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charts/chart10.xml" ContentType="application/vnd.openxmlformats-officedocument.drawingml.chart+xml"/>
  <Override PartName="/xl/drawings/drawing4.xml" ContentType="application/vnd.openxmlformats-officedocument.drawingml.chartshapes+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drawings/drawing7.xml" ContentType="application/vnd.openxmlformats-officedocument.drawingml.chartshapes+xml"/>
  <Override PartName="/xl/charts/chart17.xml" ContentType="application/vnd.openxmlformats-officedocument.drawingml.chart+xml"/>
  <Override PartName="/xl/charts/chart18.xml" ContentType="application/vnd.openxmlformats-officedocument.drawingml.chart+xml"/>
  <Override PartName="/xl/drawings/drawing8.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ml.chartshapes+xml"/>
  <Override PartName="/xl/charts/chart21.xml" ContentType="application/vnd.openxmlformats-officedocument.drawingml.chart+xml"/>
  <Override PartName="/xl/charts/chart22.xml" ContentType="application/vnd.openxmlformats-officedocument.drawingml.chart+xml"/>
  <Override PartName="/xl/drawings/drawing10.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drawings/drawing11.xml" ContentType="application/vnd.openxmlformats-officedocument.drawingml.chartshapes+xml"/>
  <Override PartName="/xl/charts/chart25.xml" ContentType="application/vnd.openxmlformats-officedocument.drawingml.chart+xml"/>
  <Override PartName="/xl/charts/chart26.xml" ContentType="application/vnd.openxmlformats-officedocument.drawingml.chart+xml"/>
  <Override PartName="/xl/drawings/drawing12.xml" ContentType="application/vnd.openxmlformats-officedocument.drawingml.chartshapes+xml"/>
  <Override PartName="/xl/charts/chart27.xml" ContentType="application/vnd.openxmlformats-officedocument.drawingml.chart+xml"/>
  <Override PartName="/xl/charts/chart28.xml" ContentType="application/vnd.openxmlformats-officedocument.drawingml.chart+xml"/>
  <Override PartName="/xl/drawings/drawing13.xml" ContentType="application/vnd.openxmlformats-officedocument.drawingml.chartshapes+xml"/>
  <Override PartName="/xl/charts/chart29.xml" ContentType="application/vnd.openxmlformats-officedocument.drawingml.chart+xml"/>
  <Override PartName="/xl/charts/chart30.xml" ContentType="application/vnd.openxmlformats-officedocument.drawingml.chart+xml"/>
  <Override PartName="/xl/drawings/drawing14.xml" ContentType="application/vnd.openxmlformats-officedocument.drawingml.chartshapes+xml"/>
  <Override PartName="/xl/charts/chart31.xml" ContentType="application/vnd.openxmlformats-officedocument.drawingml.chart+xml"/>
  <Override PartName="/xl/charts/chart32.xml" ContentType="application/vnd.openxmlformats-officedocument.drawingml.chart+xml"/>
  <Override PartName="/xl/drawings/drawing15.xml" ContentType="application/vnd.openxmlformats-officedocument.drawingml.chartshapes+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ml.chartshapes+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ml.chartshapes+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ml.chartshapes+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ml.chartshape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0.xml" ContentType="application/vnd.openxmlformats-officedocument.drawingml.chartshapes+xml"/>
  <Override PartName="/xl/charts/chart48.xml" ContentType="application/vnd.openxmlformats-officedocument.drawingml.chart+xml"/>
  <Override PartName="/xl/charts/chart49.xml" ContentType="application/vnd.openxmlformats-officedocument.drawingml.chart+xml"/>
  <Override PartName="/xl/drawings/drawing21.xml" ContentType="application/vnd.openxmlformats-officedocument.drawingml.chartshapes+xml"/>
  <Override PartName="/xl/charts/chart50.xml" ContentType="application/vnd.openxmlformats-officedocument.drawingml.chart+xml"/>
  <Override PartName="/xl/charts/chart51.xml" ContentType="application/vnd.openxmlformats-officedocument.drawingml.chart+xml"/>
  <Override PartName="/xl/drawings/drawing22.xml" ContentType="application/vnd.openxmlformats-officedocument.drawingml.chartshapes+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ml.chartshapes+xml"/>
  <Override PartName="/xl/charts/chart55.xml" ContentType="application/vnd.openxmlformats-officedocument.drawingml.chart+xml"/>
  <Override PartName="/xl/charts/chart56.xml" ContentType="application/vnd.openxmlformats-officedocument.drawingml.chart+xml"/>
  <Override PartName="/xl/charts/style1.xml" ContentType="application/vnd.ms-office.chartstyle+xml"/>
  <Override PartName="/xl/charts/colors1.xml" ContentType="application/vnd.ms-office.chartcolorstyle+xml"/>
  <Override PartName="/xl/charts/chart57.xml" ContentType="application/vnd.openxmlformats-officedocument.drawingml.chart+xml"/>
  <Override PartName="/xl/charts/style2.xml" ContentType="application/vnd.ms-office.chartstyle+xml"/>
  <Override PartName="/xl/charts/colors2.xml" ContentType="application/vnd.ms-office.chartcolorstyle+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trlProps/ctrlProp1.xml" ContentType="application/vnd.ms-excel.controlproperties+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drawings/drawing26.xml" ContentType="application/vnd.openxmlformats-officedocument.drawingml.chartshapes+xml"/>
  <Override PartName="/xl/charts/chart69.xml" ContentType="application/vnd.openxmlformats-officedocument.drawingml.chart+xml"/>
  <Override PartName="/xl/charts/chart70.xml" ContentType="application/vnd.openxmlformats-officedocument.drawingml.chart+xml"/>
  <Override PartName="/xl/drawings/drawing27.xml" ContentType="application/vnd.openxmlformats-officedocument.drawingml.chartshapes+xml"/>
  <Override PartName="/xl/charts/chart71.xml" ContentType="application/vnd.openxmlformats-officedocument.drawingml.chart+xml"/>
  <Override PartName="/xl/charts/chart72.xml" ContentType="application/vnd.openxmlformats-officedocument.drawingml.chart+xml"/>
  <Override PartName="/xl/drawings/drawing28.xml" ContentType="application/vnd.openxmlformats-officedocument.drawingml.chartshapes+xml"/>
  <Override PartName="/xl/charts/chart73.xml" ContentType="application/vnd.openxmlformats-officedocument.drawingml.chart+xml"/>
  <Override PartName="/xl/charts/chart74.xml" ContentType="application/vnd.openxmlformats-officedocument.drawingml.chart+xml"/>
  <Override PartName="/xl/drawings/drawing29.xml" ContentType="application/vnd.openxmlformats-officedocument.drawingml.chartshapes+xml"/>
  <Override PartName="/xl/charts/chart75.xml" ContentType="application/vnd.openxmlformats-officedocument.drawingml.chart+xml"/>
  <Override PartName="/xl/charts/chart76.xml" ContentType="application/vnd.openxmlformats-officedocument.drawingml.chart+xml"/>
  <Override PartName="/xl/drawings/drawing30.xml" ContentType="application/vnd.openxmlformats-officedocument.drawingml.chartshapes+xml"/>
  <Override PartName="/xl/charts/chart77.xml" ContentType="application/vnd.openxmlformats-officedocument.drawingml.chart+xml"/>
  <Override PartName="/xl/charts/chart78.xml" ContentType="application/vnd.openxmlformats-officedocument.drawingml.chart+xml"/>
  <Override PartName="/xl/drawings/drawing31.xml" ContentType="application/vnd.openxmlformats-officedocument.drawingml.chartshapes+xml"/>
  <Override PartName="/xl/charts/chart79.xml" ContentType="application/vnd.openxmlformats-officedocument.drawingml.chart+xml"/>
  <Override PartName="/xl/charts/chart80.xml" ContentType="application/vnd.openxmlformats-officedocument.drawingml.chart+xml"/>
  <Override PartName="/xl/drawings/drawing32.xml" ContentType="application/vnd.openxmlformats-officedocument.drawingml.chartshapes+xml"/>
  <Override PartName="/xl/charts/chart81.xml" ContentType="application/vnd.openxmlformats-officedocument.drawingml.chart+xml"/>
  <Override PartName="/xl/charts/chart82.xml" ContentType="application/vnd.openxmlformats-officedocument.drawingml.chart+xml"/>
  <Override PartName="/xl/drawings/drawing33.xml" ContentType="application/vnd.openxmlformats-officedocument.drawingml.chartshapes+xml"/>
  <Override PartName="/xl/charts/chart83.xml" ContentType="application/vnd.openxmlformats-officedocument.drawingml.chart+xml"/>
  <Override PartName="/xl/charts/chart84.xml" ContentType="application/vnd.openxmlformats-officedocument.drawingml.chart+xml"/>
  <Override PartName="/xl/drawings/drawing34.xml" ContentType="application/vnd.openxmlformats-officedocument.drawingml.chartshapes+xml"/>
  <Override PartName="/xl/charts/chart85.xml" ContentType="application/vnd.openxmlformats-officedocument.drawingml.chart+xml"/>
  <Override PartName="/xl/charts/chart86.xml" ContentType="application/vnd.openxmlformats-officedocument.drawingml.chart+xml"/>
  <Override PartName="/xl/drawings/drawing35.xml" ContentType="application/vnd.openxmlformats-officedocument.drawingml.chartshapes+xml"/>
  <Override PartName="/xl/charts/chart87.xml" ContentType="application/vnd.openxmlformats-officedocument.drawingml.chart+xml"/>
  <Override PartName="/xl/charts/chart88.xml" ContentType="application/vnd.openxmlformats-officedocument.drawingml.chart+xml"/>
  <Override PartName="/xl/drawings/drawing36.xml" ContentType="application/vnd.openxmlformats-officedocument.drawingml.chartshapes+xml"/>
  <Override PartName="/xl/charts/chart89.xml" ContentType="application/vnd.openxmlformats-officedocument.drawingml.chart+xml"/>
  <Override PartName="/xl/charts/chart90.xml" ContentType="application/vnd.openxmlformats-officedocument.drawingml.chart+xml"/>
  <Override PartName="/xl/drawings/drawing37.xml" ContentType="application/vnd.openxmlformats-officedocument.drawingml.chartshapes+xml"/>
  <Override PartName="/xl/charts/chart91.xml" ContentType="application/vnd.openxmlformats-officedocument.drawingml.chart+xml"/>
  <Override PartName="/xl/charts/chart92.xml" ContentType="application/vnd.openxmlformats-officedocument.drawingml.chart+xml"/>
  <Override PartName="/xl/drawings/drawing38.xml" ContentType="application/vnd.openxmlformats-officedocument.drawingml.chartshapes+xml"/>
  <Override PartName="/xl/charts/chart93.xml" ContentType="application/vnd.openxmlformats-officedocument.drawingml.chart+xml"/>
  <Override PartName="/xl/charts/chart94.xml" ContentType="application/vnd.openxmlformats-officedocument.drawingml.chart+xml"/>
  <Override PartName="/xl/drawings/drawing39.xml" ContentType="application/vnd.openxmlformats-officedocument.drawingml.chartshapes+xml"/>
  <Override PartName="/xl/charts/chart95.xml" ContentType="application/vnd.openxmlformats-officedocument.drawingml.chart+xml"/>
  <Override PartName="/xl/charts/chart96.xml" ContentType="application/vnd.openxmlformats-officedocument.drawingml.chart+xml"/>
  <Override PartName="/xl/drawings/drawing40.xml" ContentType="application/vnd.openxmlformats-officedocument.drawingml.chartshapes+xml"/>
  <Override PartName="/xl/charts/chart97.xml" ContentType="application/vnd.openxmlformats-officedocument.drawingml.chart+xml"/>
  <Override PartName="/xl/charts/chart98.xml" ContentType="application/vnd.openxmlformats-officedocument.drawingml.chart+xml"/>
  <Override PartName="/xl/drawings/drawing41.xml" ContentType="application/vnd.openxmlformats-officedocument.drawingml.chartshapes+xml"/>
  <Override PartName="/xl/charts/chart99.xml" ContentType="application/vnd.openxmlformats-officedocument.drawingml.chart+xml"/>
  <Override PartName="/xl/charts/chart100.xml" ContentType="application/vnd.openxmlformats-officedocument.drawingml.chart+xml"/>
  <Override PartName="/xl/drawings/drawing42.xml" ContentType="application/vnd.openxmlformats-officedocument.drawingml.chartshapes+xml"/>
  <Override PartName="/xl/charts/chart101.xml" ContentType="application/vnd.openxmlformats-officedocument.drawingml.chart+xml"/>
  <Override PartName="/xl/charts/chart102.xml" ContentType="application/vnd.openxmlformats-officedocument.drawingml.chart+xml"/>
  <Override PartName="/xl/drawings/drawing43.xml" ContentType="application/vnd.openxmlformats-officedocument.drawingml.chartshapes+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drawings/drawing44.xml" ContentType="application/vnd.openxmlformats-officedocument.drawingml.chartshapes+xml"/>
  <Override PartName="/xl/charts/chart112.xml" ContentType="application/vnd.openxmlformats-officedocument.drawingml.chart+xml"/>
  <Override PartName="/xl/charts/chart113.xml" ContentType="application/vnd.openxmlformats-officedocument.drawingml.chart+xml"/>
  <Override PartName="/xl/drawings/drawing45.xml" ContentType="application/vnd.openxmlformats-officedocument.drawingml.chartshapes+xml"/>
  <Override PartName="/xl/charts/chart114.xml" ContentType="application/vnd.openxmlformats-officedocument.drawingml.chart+xml"/>
  <Override PartName="/xl/charts/chart115.xml" ContentType="application/vnd.openxmlformats-officedocument.drawingml.chart+xml"/>
  <Override PartName="/xl/drawings/drawing46.xml" ContentType="application/vnd.openxmlformats-officedocument.drawingml.chartshapes+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drawings/drawing47.xml" ContentType="application/vnd.openxmlformats-officedocument.drawingml.chartshapes+xml"/>
  <Override PartName="/xl/charts/chart119.xml" ContentType="application/vnd.openxmlformats-officedocument.drawingml.chart+xml"/>
  <Override PartName="/xl/drawings/drawing48.xml" ContentType="application/vnd.openxmlformats-officedocument.drawing+xml"/>
  <Override PartName="/xl/charts/chart120.xml" ContentType="application/vnd.openxmlformats-officedocument.drawingml.chart+xml"/>
  <Override PartName="/xl/charts/style4.xml" ContentType="application/vnd.ms-office.chartstyle+xml"/>
  <Override PartName="/xl/charts/colors4.xml" ContentType="application/vnd.ms-office.chartcolorstyle+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charts/style5.xml" ContentType="application/vnd.ms-office.chartstyle+xml"/>
  <Override PartName="/xl/charts/colors5.xml" ContentType="application/vnd.ms-office.chartcolorstyle+xml"/>
  <Override PartName="/xl/charts/chart125.xml" ContentType="application/vnd.openxmlformats-officedocument.drawingml.chart+xml"/>
  <Override PartName="/xl/charts/style6.xml" ContentType="application/vnd.ms-office.chartstyle+xml"/>
  <Override PartName="/xl/charts/colors6.xml" ContentType="application/vnd.ms-office.chartcolorstyle+xml"/>
  <Override PartName="/xl/charts/chart126.xml" ContentType="application/vnd.openxmlformats-officedocument.drawingml.chart+xml"/>
  <Override PartName="/xl/charts/style7.xml" ContentType="application/vnd.ms-office.chartstyle+xml"/>
  <Override PartName="/xl/charts/colors7.xml" ContentType="application/vnd.ms-office.chartcolorstyle+xml"/>
  <Override PartName="/xl/charts/chart127.xml" ContentType="application/vnd.openxmlformats-officedocument.drawingml.chart+xml"/>
  <Override PartName="/xl/charts/style8.xml" ContentType="application/vnd.ms-office.chartstyle+xml"/>
  <Override PartName="/xl/charts/colors8.xml" ContentType="application/vnd.ms-office.chartcolorstyle+xml"/>
  <Override PartName="/xl/charts/chart128.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9.xml" ContentType="application/vnd.openxmlformats-officedocument.drawing+xml"/>
  <Override PartName="/xl/charts/chart129.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PivotChartFilter="1"/>
  <mc:AlternateContent xmlns:mc="http://schemas.openxmlformats.org/markup-compatibility/2006">
    <mc:Choice Requires="x15">
      <x15ac:absPath xmlns:x15ac="http://schemas.microsoft.com/office/spreadsheetml/2010/11/ac" url="https://ucomplutense.sharepoint.com/sites/Evaluacindeprocesosycentros/Documentos compartidos/General/ENCUESTAS A LOS USUARIOS/Encuestas 2025/Informes finales/Para Docta/"/>
    </mc:Choice>
  </mc:AlternateContent>
  <xr:revisionPtr revIDLastSave="187" documentId="8_{C504BDF2-67FD-474D-BF30-ABFFA05509DB}" xr6:coauthVersionLast="47" xr6:coauthVersionMax="47" xr10:uidLastSave="{8EA03ED5-6309-4E35-80EC-E0355BCFA535}"/>
  <bookViews>
    <workbookView xWindow="14142" yWindow="-14848" windowWidth="26300" windowHeight="14169" firstSheet="1" activeTab="1" xr2:uid="{626CEFC9-5E7A-4343-84D1-D9C9A5880176}"/>
  </bookViews>
  <sheets>
    <sheet name="BUC" sheetId="1" state="hidden" r:id="rId1"/>
    <sheet name="BUC Areas" sheetId="2" r:id="rId2"/>
    <sheet name="Profesoreas 2" sheetId="3" state="hidden" r:id="rId3"/>
    <sheet name="Todas las bibliotecas" sheetId="4" state="hidden" r:id="rId4"/>
    <sheet name="TABLA" sheetId="5" state="hidden" r:id="rId5"/>
    <sheet name="Datos lib" sheetId="6" state="hidden" r:id="rId6"/>
    <sheet name="Redes sociales" sheetId="7" state="hidden" r:id="rId7"/>
    <sheet name="Bibliotecas no ucm" sheetId="8" state="hidden" r:id="rId8"/>
    <sheet name="BLIOTECAS" sheetId="9" state="hidden" r:id="rId9"/>
    <sheet name="observaciones" sheetId="10" state="hidden" r:id="rId10"/>
    <sheet name="Areas" sheetId="11" state="hidden" r:id="rId11"/>
  </sheets>
  <definedNames>
    <definedName name="_xlnm._FilterDatabase" localSheetId="5" hidden="1">'Datos lib'!$A$1:$AZ$627</definedName>
    <definedName name="_xlnm._FilterDatabase" localSheetId="9" hidden="1">observaciones!$A$2:$BB$888</definedName>
    <definedName name="_xlnm._FilterDatabase" localSheetId="2" hidden="1">'Profesoreas 2'!$A$2:$Z$30</definedName>
    <definedName name="_xlnm._FilterDatabase" localSheetId="6" hidden="1">'Redes sociales'!$B$1:$I$1042</definedName>
    <definedName name="_xlnm._FilterDatabase" localSheetId="4" hidden="1">TABLA!$A$1:$BX$628</definedName>
    <definedName name="_xlnm._FilterDatabase" localSheetId="3" hidden="1">'Todas las bibliotecas'!$A$2:$N$5</definedName>
    <definedName name="_xlnm.Print_Area" localSheetId="0">BUC!$A$1:$P$292</definedName>
    <definedName name="_xlnm.Print_Area" localSheetId="1">'BUC Areas'!$A$1:$P$290</definedName>
    <definedName name="_xlnm.Print_Area" localSheetId="2">'Profesoreas 2'!$A$1:$Z$257</definedName>
    <definedName name="_xlnm.Print_Area" localSheetId="3">'Todas las bibliotecas'!$A$1:$AF$35</definedName>
    <definedName name="OLE_LINK1" localSheetId="0">BUC!$G$99</definedName>
    <definedName name="OLE_LINK1" localSheetId="1">'BUC Areas'!$G$99</definedName>
    <definedName name="Print_Area" localSheetId="0">BUC!$A$1:$P$292</definedName>
    <definedName name="Print_Area" localSheetId="1">'BUC Areas'!$A$1:$P$289</definedName>
    <definedName name="Print_Titles" localSheetId="2">'Profesoreas 2'!$1:$1</definedName>
    <definedName name="Print_Titles" localSheetId="3">'Todas las bibliotecas'!$1:$1</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00" i="1" l="1"/>
  <c r="AL888" i="10"/>
  <c r="E888" i="10"/>
  <c r="D888" i="10"/>
  <c r="C888" i="10"/>
  <c r="B888" i="10"/>
  <c r="AL887" i="10"/>
  <c r="E887" i="10"/>
  <c r="AJ887" i="10" s="1"/>
  <c r="D887" i="10"/>
  <c r="C887" i="10"/>
  <c r="B887" i="10"/>
  <c r="AL886" i="10"/>
  <c r="E886" i="10"/>
  <c r="AJ886" i="10" s="1"/>
  <c r="D886" i="10"/>
  <c r="C886" i="10"/>
  <c r="B886" i="10"/>
  <c r="AL885" i="10"/>
  <c r="E885" i="10"/>
  <c r="AJ885" i="10" s="1"/>
  <c r="D885" i="10"/>
  <c r="C885" i="10"/>
  <c r="B885" i="10"/>
  <c r="AL884" i="10"/>
  <c r="E884" i="10"/>
  <c r="D884" i="10"/>
  <c r="C884" i="10"/>
  <c r="B884" i="10"/>
  <c r="AL883" i="10"/>
  <c r="E883" i="10"/>
  <c r="AJ883" i="10" s="1"/>
  <c r="D883" i="10"/>
  <c r="C883" i="10"/>
  <c r="B883" i="10"/>
  <c r="AL882" i="10"/>
  <c r="AJ882" i="10"/>
  <c r="F882" i="10"/>
  <c r="AD882" i="10" s="1"/>
  <c r="E882" i="10"/>
  <c r="D882" i="10"/>
  <c r="C882" i="10"/>
  <c r="B882" i="10"/>
  <c r="AL881" i="10"/>
  <c r="E881" i="10"/>
  <c r="AJ881" i="10" s="1"/>
  <c r="D881" i="10"/>
  <c r="C881" i="10"/>
  <c r="B881" i="10"/>
  <c r="AL880" i="10"/>
  <c r="E880" i="10"/>
  <c r="F880" i="10" s="1"/>
  <c r="AI880" i="10" s="1"/>
  <c r="D880" i="10"/>
  <c r="C880" i="10"/>
  <c r="B880" i="10"/>
  <c r="AL879" i="10"/>
  <c r="AJ879" i="10"/>
  <c r="F879" i="10"/>
  <c r="AE879" i="10" s="1"/>
  <c r="E879" i="10"/>
  <c r="D879" i="10"/>
  <c r="C879" i="10"/>
  <c r="B879" i="10"/>
  <c r="AL878" i="10"/>
  <c r="AJ878" i="10"/>
  <c r="E878" i="10"/>
  <c r="F878" i="10" s="1"/>
  <c r="O878" i="10" s="1"/>
  <c r="D878" i="10"/>
  <c r="C878" i="10"/>
  <c r="B878" i="10"/>
  <c r="AL877" i="10"/>
  <c r="E877" i="10"/>
  <c r="F877" i="10" s="1"/>
  <c r="AB877" i="10" s="1"/>
  <c r="D877" i="10"/>
  <c r="C877" i="10"/>
  <c r="B877" i="10"/>
  <c r="AL2" i="10"/>
  <c r="E2" i="10"/>
  <c r="B2" i="10"/>
  <c r="B1042" i="7"/>
  <c r="A1042" i="7"/>
  <c r="I1041" i="7"/>
  <c r="H1041" i="7"/>
  <c r="G1041" i="7"/>
  <c r="F1041" i="7"/>
  <c r="B1041" i="7"/>
  <c r="D1041" i="7" s="1"/>
  <c r="A1041" i="7"/>
  <c r="B1040" i="7"/>
  <c r="A1040" i="7"/>
  <c r="B1039" i="7"/>
  <c r="A1039" i="7"/>
  <c r="E1038" i="7"/>
  <c r="B1038" i="7"/>
  <c r="I1038" i="7" s="1"/>
  <c r="A1038" i="7"/>
  <c r="E1037" i="7"/>
  <c r="B1037" i="7"/>
  <c r="D1037" i="7" s="1"/>
  <c r="A1037" i="7"/>
  <c r="B1036" i="7"/>
  <c r="A1036" i="7"/>
  <c r="B1035" i="7"/>
  <c r="F1035" i="7" s="1"/>
  <c r="A1035" i="7"/>
  <c r="B1034" i="7"/>
  <c r="A1034" i="7"/>
  <c r="I1033" i="7"/>
  <c r="H1033" i="7"/>
  <c r="B1033" i="7"/>
  <c r="D1033" i="7" s="1"/>
  <c r="A1033" i="7"/>
  <c r="H1032" i="7"/>
  <c r="G1032" i="7"/>
  <c r="C1032" i="7"/>
  <c r="B1032" i="7"/>
  <c r="I1032" i="7" s="1"/>
  <c r="A1032" i="7"/>
  <c r="G1031" i="7"/>
  <c r="E1031" i="7"/>
  <c r="D1031" i="7"/>
  <c r="B1031" i="7"/>
  <c r="F1031" i="7" s="1"/>
  <c r="A1031" i="7"/>
  <c r="B1030" i="7"/>
  <c r="A1030" i="7"/>
  <c r="H1029" i="7"/>
  <c r="G1029" i="7"/>
  <c r="B1029" i="7"/>
  <c r="D1029" i="7" s="1"/>
  <c r="A1029" i="7"/>
  <c r="E1028" i="7"/>
  <c r="D1028" i="7"/>
  <c r="C1028" i="7"/>
  <c r="B1028" i="7"/>
  <c r="H1028" i="7" s="1"/>
  <c r="A1028" i="7"/>
  <c r="I1027" i="7"/>
  <c r="H1027" i="7"/>
  <c r="G1027" i="7"/>
  <c r="F1027" i="7"/>
  <c r="B1027" i="7"/>
  <c r="E1027" i="7" s="1"/>
  <c r="A1027" i="7"/>
  <c r="I1026" i="7"/>
  <c r="H1026" i="7"/>
  <c r="G1026" i="7"/>
  <c r="F1026" i="7"/>
  <c r="E1026" i="7"/>
  <c r="D1026" i="7"/>
  <c r="C1026" i="7"/>
  <c r="B1026" i="7"/>
  <c r="A1026" i="7"/>
  <c r="B1025" i="7"/>
  <c r="I1025" i="7" s="1"/>
  <c r="A1025" i="7"/>
  <c r="F1024" i="7"/>
  <c r="D1024" i="7"/>
  <c r="B1024" i="7"/>
  <c r="A1024" i="7"/>
  <c r="C1023" i="7"/>
  <c r="B1023" i="7"/>
  <c r="E1023" i="7" s="1"/>
  <c r="A1023" i="7"/>
  <c r="I1022" i="7"/>
  <c r="H1022" i="7"/>
  <c r="G1022" i="7"/>
  <c r="F1022" i="7"/>
  <c r="E1022" i="7"/>
  <c r="D1022" i="7"/>
  <c r="B1022" i="7"/>
  <c r="C1022" i="7" s="1"/>
  <c r="A1022" i="7"/>
  <c r="B1021" i="7"/>
  <c r="A1021" i="7"/>
  <c r="I1020" i="7"/>
  <c r="F1020" i="7"/>
  <c r="E1020" i="7"/>
  <c r="D1020" i="7"/>
  <c r="C1020" i="7"/>
  <c r="B1020" i="7"/>
  <c r="H1020" i="7" s="1"/>
  <c r="A1020" i="7"/>
  <c r="F1019" i="7"/>
  <c r="B1019" i="7"/>
  <c r="A1019" i="7"/>
  <c r="I1018" i="7"/>
  <c r="C1018" i="7"/>
  <c r="B1018" i="7"/>
  <c r="H1018" i="7" s="1"/>
  <c r="A1018" i="7"/>
  <c r="B1017" i="7"/>
  <c r="A1017" i="7"/>
  <c r="B1016" i="7"/>
  <c r="H1016" i="7" s="1"/>
  <c r="A1016" i="7"/>
  <c r="I1015" i="7"/>
  <c r="H1015" i="7"/>
  <c r="G1015" i="7"/>
  <c r="F1015" i="7"/>
  <c r="C1015" i="7"/>
  <c r="B1015" i="7"/>
  <c r="E1015" i="7" s="1"/>
  <c r="A1015" i="7"/>
  <c r="B1014" i="7"/>
  <c r="A1014" i="7"/>
  <c r="G1013" i="7"/>
  <c r="B1013" i="7"/>
  <c r="I1013" i="7" s="1"/>
  <c r="A1013" i="7"/>
  <c r="E1012" i="7"/>
  <c r="D1012" i="7"/>
  <c r="C1012" i="7"/>
  <c r="B1012" i="7"/>
  <c r="H1012" i="7" s="1"/>
  <c r="A1012" i="7"/>
  <c r="I1011" i="7"/>
  <c r="H1011" i="7"/>
  <c r="G1011" i="7"/>
  <c r="F1011" i="7"/>
  <c r="B1011" i="7"/>
  <c r="E1011" i="7" s="1"/>
  <c r="A1011" i="7"/>
  <c r="I1010" i="7"/>
  <c r="H1010" i="7"/>
  <c r="G1010" i="7"/>
  <c r="F1010" i="7"/>
  <c r="E1010" i="7"/>
  <c r="D1010" i="7"/>
  <c r="C1010" i="7"/>
  <c r="B1010" i="7"/>
  <c r="A1010" i="7"/>
  <c r="B1009" i="7"/>
  <c r="I1009" i="7" s="1"/>
  <c r="A1009" i="7"/>
  <c r="F1008" i="7"/>
  <c r="D1008" i="7"/>
  <c r="B1008" i="7"/>
  <c r="A1008" i="7"/>
  <c r="C1007" i="7"/>
  <c r="B1007" i="7"/>
  <c r="E1007" i="7" s="1"/>
  <c r="A1007" i="7"/>
  <c r="I1006" i="7"/>
  <c r="H1006" i="7"/>
  <c r="G1006" i="7"/>
  <c r="F1006" i="7"/>
  <c r="E1006" i="7"/>
  <c r="D1006" i="7"/>
  <c r="B1006" i="7"/>
  <c r="C1006" i="7" s="1"/>
  <c r="A1006" i="7"/>
  <c r="B1005" i="7"/>
  <c r="A1005" i="7"/>
  <c r="I1004" i="7"/>
  <c r="F1004" i="7"/>
  <c r="E1004" i="7"/>
  <c r="D1004" i="7"/>
  <c r="C1004" i="7"/>
  <c r="B1004" i="7"/>
  <c r="H1004" i="7" s="1"/>
  <c r="A1004" i="7"/>
  <c r="F1003" i="7"/>
  <c r="B1003" i="7"/>
  <c r="A1003" i="7"/>
  <c r="I1002" i="7"/>
  <c r="C1002" i="7"/>
  <c r="B1002" i="7"/>
  <c r="H1002" i="7" s="1"/>
  <c r="A1002" i="7"/>
  <c r="B1001" i="7"/>
  <c r="A1001" i="7"/>
  <c r="B1000" i="7"/>
  <c r="H1000" i="7" s="1"/>
  <c r="A1000" i="7"/>
  <c r="I999" i="7"/>
  <c r="H999" i="7"/>
  <c r="G999" i="7"/>
  <c r="F999" i="7"/>
  <c r="C999" i="7"/>
  <c r="B999" i="7"/>
  <c r="E999" i="7" s="1"/>
  <c r="A999" i="7"/>
  <c r="B998" i="7"/>
  <c r="A998" i="7"/>
  <c r="G997" i="7"/>
  <c r="B997" i="7"/>
  <c r="I997" i="7" s="1"/>
  <c r="A997" i="7"/>
  <c r="E996" i="7"/>
  <c r="D996" i="7"/>
  <c r="C996" i="7"/>
  <c r="B996" i="7"/>
  <c r="H996" i="7" s="1"/>
  <c r="A996" i="7"/>
  <c r="I995" i="7"/>
  <c r="H995" i="7"/>
  <c r="G995" i="7"/>
  <c r="F995" i="7"/>
  <c r="B995" i="7"/>
  <c r="E995" i="7" s="1"/>
  <c r="A995" i="7"/>
  <c r="I994" i="7"/>
  <c r="H994" i="7"/>
  <c r="G994" i="7"/>
  <c r="F994" i="7"/>
  <c r="E994" i="7"/>
  <c r="D994" i="7"/>
  <c r="C994" i="7"/>
  <c r="B994" i="7"/>
  <c r="A994" i="7"/>
  <c r="B993" i="7"/>
  <c r="I993" i="7" s="1"/>
  <c r="A993" i="7"/>
  <c r="F992" i="7"/>
  <c r="D992" i="7"/>
  <c r="B992" i="7"/>
  <c r="A992" i="7"/>
  <c r="C991" i="7"/>
  <c r="B991" i="7"/>
  <c r="E991" i="7" s="1"/>
  <c r="A991" i="7"/>
  <c r="I990" i="7"/>
  <c r="H990" i="7"/>
  <c r="G990" i="7"/>
  <c r="F990" i="7"/>
  <c r="E990" i="7"/>
  <c r="D990" i="7"/>
  <c r="B990" i="7"/>
  <c r="C990" i="7" s="1"/>
  <c r="A990" i="7"/>
  <c r="B989" i="7"/>
  <c r="A989" i="7"/>
  <c r="I988" i="7"/>
  <c r="F988" i="7"/>
  <c r="E988" i="7"/>
  <c r="D988" i="7"/>
  <c r="C988" i="7"/>
  <c r="B988" i="7"/>
  <c r="H988" i="7" s="1"/>
  <c r="A988" i="7"/>
  <c r="F987" i="7"/>
  <c r="B987" i="7"/>
  <c r="A987" i="7"/>
  <c r="I986" i="7"/>
  <c r="C986" i="7"/>
  <c r="B986" i="7"/>
  <c r="H986" i="7" s="1"/>
  <c r="A986" i="7"/>
  <c r="B985" i="7"/>
  <c r="A985" i="7"/>
  <c r="B984" i="7"/>
  <c r="H984" i="7" s="1"/>
  <c r="A984" i="7"/>
  <c r="I983" i="7"/>
  <c r="H983" i="7"/>
  <c r="G983" i="7"/>
  <c r="F983" i="7"/>
  <c r="C983" i="7"/>
  <c r="B983" i="7"/>
  <c r="E983" i="7" s="1"/>
  <c r="A983" i="7"/>
  <c r="B982" i="7"/>
  <c r="A982" i="7"/>
  <c r="G981" i="7"/>
  <c r="B981" i="7"/>
  <c r="I981" i="7" s="1"/>
  <c r="A981" i="7"/>
  <c r="E980" i="7"/>
  <c r="D980" i="7"/>
  <c r="C980" i="7"/>
  <c r="B980" i="7"/>
  <c r="H980" i="7" s="1"/>
  <c r="A980" i="7"/>
  <c r="I979" i="7"/>
  <c r="H979" i="7"/>
  <c r="G979" i="7"/>
  <c r="F979" i="7"/>
  <c r="B979" i="7"/>
  <c r="E979" i="7" s="1"/>
  <c r="A979" i="7"/>
  <c r="I978" i="7"/>
  <c r="H978" i="7"/>
  <c r="G978" i="7"/>
  <c r="F978" i="7"/>
  <c r="E978" i="7"/>
  <c r="D978" i="7"/>
  <c r="C978" i="7"/>
  <c r="B978" i="7"/>
  <c r="A978" i="7"/>
  <c r="B977" i="7"/>
  <c r="I977" i="7" s="1"/>
  <c r="A977" i="7"/>
  <c r="F976" i="7"/>
  <c r="C976" i="7"/>
  <c r="B976" i="7"/>
  <c r="A976" i="7"/>
  <c r="B975" i="7"/>
  <c r="E975" i="7" s="1"/>
  <c r="A975" i="7"/>
  <c r="I974" i="7"/>
  <c r="H974" i="7"/>
  <c r="G974" i="7"/>
  <c r="F974" i="7"/>
  <c r="E974" i="7"/>
  <c r="D974" i="7"/>
  <c r="C974" i="7"/>
  <c r="B974" i="7"/>
  <c r="A974" i="7"/>
  <c r="F973" i="7"/>
  <c r="B973" i="7"/>
  <c r="I973" i="7" s="1"/>
  <c r="A973" i="7"/>
  <c r="I972" i="7"/>
  <c r="F972" i="7"/>
  <c r="D972" i="7"/>
  <c r="C972" i="7"/>
  <c r="B972" i="7"/>
  <c r="H972" i="7" s="1"/>
  <c r="A972" i="7"/>
  <c r="B971" i="7"/>
  <c r="A971" i="7"/>
  <c r="I970" i="7"/>
  <c r="H970" i="7"/>
  <c r="G970" i="7"/>
  <c r="E970" i="7"/>
  <c r="B970" i="7"/>
  <c r="F970" i="7" s="1"/>
  <c r="A970" i="7"/>
  <c r="B969" i="7"/>
  <c r="A969" i="7"/>
  <c r="I968" i="7"/>
  <c r="F968" i="7"/>
  <c r="D968" i="7"/>
  <c r="B968" i="7"/>
  <c r="H968" i="7" s="1"/>
  <c r="A968" i="7"/>
  <c r="G967" i="7"/>
  <c r="C967" i="7"/>
  <c r="B967" i="7"/>
  <c r="A967" i="7"/>
  <c r="B966" i="7"/>
  <c r="A966" i="7"/>
  <c r="I965" i="7"/>
  <c r="G965" i="7"/>
  <c r="F965" i="7"/>
  <c r="B965" i="7"/>
  <c r="H965" i="7" s="1"/>
  <c r="A965" i="7"/>
  <c r="C964" i="7"/>
  <c r="B964" i="7"/>
  <c r="H964" i="7" s="1"/>
  <c r="A964" i="7"/>
  <c r="I963" i="7"/>
  <c r="H963" i="7"/>
  <c r="G963" i="7"/>
  <c r="F963" i="7"/>
  <c r="B963" i="7"/>
  <c r="E963" i="7" s="1"/>
  <c r="A963" i="7"/>
  <c r="E962" i="7"/>
  <c r="C962" i="7"/>
  <c r="B962" i="7"/>
  <c r="A962" i="7"/>
  <c r="I961" i="7"/>
  <c r="G961" i="7"/>
  <c r="B961" i="7"/>
  <c r="H961" i="7" s="1"/>
  <c r="A961" i="7"/>
  <c r="B960" i="7"/>
  <c r="A960" i="7"/>
  <c r="I959" i="7"/>
  <c r="G959" i="7"/>
  <c r="B959" i="7"/>
  <c r="E959" i="7" s="1"/>
  <c r="A959" i="7"/>
  <c r="I958" i="7"/>
  <c r="H958" i="7"/>
  <c r="G958" i="7"/>
  <c r="F958" i="7"/>
  <c r="E958" i="7"/>
  <c r="D958" i="7"/>
  <c r="B958" i="7"/>
  <c r="C958" i="7" s="1"/>
  <c r="A958" i="7"/>
  <c r="F957" i="7"/>
  <c r="B957" i="7"/>
  <c r="H957" i="7" s="1"/>
  <c r="A957" i="7"/>
  <c r="I956" i="7"/>
  <c r="F956" i="7"/>
  <c r="D956" i="7"/>
  <c r="C956" i="7"/>
  <c r="B956" i="7"/>
  <c r="H956" i="7" s="1"/>
  <c r="A956" i="7"/>
  <c r="B955" i="7"/>
  <c r="A955" i="7"/>
  <c r="I954" i="7"/>
  <c r="H954" i="7"/>
  <c r="G954" i="7"/>
  <c r="E954" i="7"/>
  <c r="B954" i="7"/>
  <c r="F954" i="7" s="1"/>
  <c r="A954" i="7"/>
  <c r="B953" i="7"/>
  <c r="G953" i="7" s="1"/>
  <c r="A953" i="7"/>
  <c r="I952" i="7"/>
  <c r="F952" i="7"/>
  <c r="D952" i="7"/>
  <c r="B952" i="7"/>
  <c r="H952" i="7" s="1"/>
  <c r="A952" i="7"/>
  <c r="G951" i="7"/>
  <c r="C951" i="7"/>
  <c r="B951" i="7"/>
  <c r="A951" i="7"/>
  <c r="B950" i="7"/>
  <c r="A950" i="7"/>
  <c r="I949" i="7"/>
  <c r="G949" i="7"/>
  <c r="F949" i="7"/>
  <c r="B949" i="7"/>
  <c r="H949" i="7" s="1"/>
  <c r="A949" i="7"/>
  <c r="C948" i="7"/>
  <c r="B948" i="7"/>
  <c r="H948" i="7" s="1"/>
  <c r="A948" i="7"/>
  <c r="I947" i="7"/>
  <c r="H947" i="7"/>
  <c r="G947" i="7"/>
  <c r="F947" i="7"/>
  <c r="B947" i="7"/>
  <c r="E947" i="7" s="1"/>
  <c r="A947" i="7"/>
  <c r="B946" i="7"/>
  <c r="E946" i="7" s="1"/>
  <c r="A946" i="7"/>
  <c r="I945" i="7"/>
  <c r="G945" i="7"/>
  <c r="B945" i="7"/>
  <c r="H945" i="7" s="1"/>
  <c r="A945" i="7"/>
  <c r="B944" i="7"/>
  <c r="D944" i="7" s="1"/>
  <c r="A944" i="7"/>
  <c r="I943" i="7"/>
  <c r="G943" i="7"/>
  <c r="B943" i="7"/>
  <c r="E943" i="7" s="1"/>
  <c r="A943" i="7"/>
  <c r="I942" i="7"/>
  <c r="H942" i="7"/>
  <c r="G942" i="7"/>
  <c r="F942" i="7"/>
  <c r="E942" i="7"/>
  <c r="D942" i="7"/>
  <c r="B942" i="7"/>
  <c r="C942" i="7" s="1"/>
  <c r="A942" i="7"/>
  <c r="F941" i="7"/>
  <c r="B941" i="7"/>
  <c r="H941" i="7" s="1"/>
  <c r="A941" i="7"/>
  <c r="I940" i="7"/>
  <c r="F940" i="7"/>
  <c r="D940" i="7"/>
  <c r="C940" i="7"/>
  <c r="B940" i="7"/>
  <c r="H940" i="7" s="1"/>
  <c r="A940" i="7"/>
  <c r="B939" i="7"/>
  <c r="A939" i="7"/>
  <c r="I938" i="7"/>
  <c r="H938" i="7"/>
  <c r="G938" i="7"/>
  <c r="E938" i="7"/>
  <c r="B938" i="7"/>
  <c r="F938" i="7" s="1"/>
  <c r="A938" i="7"/>
  <c r="B937" i="7"/>
  <c r="I937" i="7" s="1"/>
  <c r="A937" i="7"/>
  <c r="I936" i="7"/>
  <c r="F936" i="7"/>
  <c r="D936" i="7"/>
  <c r="C936" i="7"/>
  <c r="B936" i="7"/>
  <c r="H936" i="7" s="1"/>
  <c r="A936" i="7"/>
  <c r="B935" i="7"/>
  <c r="A935" i="7"/>
  <c r="I934" i="7"/>
  <c r="H934" i="7"/>
  <c r="G934" i="7"/>
  <c r="E934" i="7"/>
  <c r="B934" i="7"/>
  <c r="F934" i="7" s="1"/>
  <c r="A934" i="7"/>
  <c r="B933" i="7"/>
  <c r="A933" i="7"/>
  <c r="I932" i="7"/>
  <c r="F932" i="7"/>
  <c r="D932" i="7"/>
  <c r="C932" i="7"/>
  <c r="B932" i="7"/>
  <c r="H932" i="7" s="1"/>
  <c r="A932" i="7"/>
  <c r="B931" i="7"/>
  <c r="A931" i="7"/>
  <c r="I930" i="7"/>
  <c r="H930" i="7"/>
  <c r="G930" i="7"/>
  <c r="E930" i="7"/>
  <c r="B930" i="7"/>
  <c r="F930" i="7" s="1"/>
  <c r="A930" i="7"/>
  <c r="G929" i="7"/>
  <c r="F929" i="7"/>
  <c r="B929" i="7"/>
  <c r="A929" i="7"/>
  <c r="I928" i="7"/>
  <c r="F928" i="7"/>
  <c r="D928" i="7"/>
  <c r="C928" i="7"/>
  <c r="B928" i="7"/>
  <c r="H928" i="7" s="1"/>
  <c r="A928" i="7"/>
  <c r="B927" i="7"/>
  <c r="A927" i="7"/>
  <c r="I926" i="7"/>
  <c r="C926" i="7"/>
  <c r="B926" i="7"/>
  <c r="H926" i="7" s="1"/>
  <c r="A926" i="7"/>
  <c r="B925" i="7"/>
  <c r="I925" i="7" s="1"/>
  <c r="A925" i="7"/>
  <c r="F924" i="7"/>
  <c r="B924" i="7"/>
  <c r="H924" i="7" s="1"/>
  <c r="A924" i="7"/>
  <c r="B923" i="7"/>
  <c r="H923" i="7" s="1"/>
  <c r="A923" i="7"/>
  <c r="E922" i="7"/>
  <c r="D922" i="7"/>
  <c r="C922" i="7"/>
  <c r="B922" i="7"/>
  <c r="I922" i="7" s="1"/>
  <c r="A922" i="7"/>
  <c r="B921" i="7"/>
  <c r="I921" i="7" s="1"/>
  <c r="A921" i="7"/>
  <c r="F920" i="7"/>
  <c r="B920" i="7"/>
  <c r="H920" i="7" s="1"/>
  <c r="A920" i="7"/>
  <c r="H919" i="7"/>
  <c r="F919" i="7"/>
  <c r="C919" i="7"/>
  <c r="B919" i="7"/>
  <c r="A919" i="7"/>
  <c r="E918" i="7"/>
  <c r="D918" i="7"/>
  <c r="C918" i="7"/>
  <c r="B918" i="7"/>
  <c r="I918" i="7" s="1"/>
  <c r="A918" i="7"/>
  <c r="B917" i="7"/>
  <c r="A917" i="7"/>
  <c r="F916" i="7"/>
  <c r="B916" i="7"/>
  <c r="H916" i="7" s="1"/>
  <c r="A916" i="7"/>
  <c r="B915" i="7"/>
  <c r="H915" i="7" s="1"/>
  <c r="A915" i="7"/>
  <c r="E914" i="7"/>
  <c r="D914" i="7"/>
  <c r="C914" i="7"/>
  <c r="B914" i="7"/>
  <c r="I914" i="7" s="1"/>
  <c r="A914" i="7"/>
  <c r="G913" i="7"/>
  <c r="F913" i="7"/>
  <c r="B913" i="7"/>
  <c r="A913" i="7"/>
  <c r="C912" i="7"/>
  <c r="B912" i="7"/>
  <c r="H912" i="7" s="1"/>
  <c r="A912" i="7"/>
  <c r="I911" i="7"/>
  <c r="H911" i="7"/>
  <c r="G911" i="7"/>
  <c r="F911" i="7"/>
  <c r="B911" i="7"/>
  <c r="E911" i="7" s="1"/>
  <c r="A911" i="7"/>
  <c r="G910" i="7"/>
  <c r="B910" i="7"/>
  <c r="A910" i="7"/>
  <c r="I909" i="7"/>
  <c r="F909" i="7"/>
  <c r="B909" i="7"/>
  <c r="A909" i="7"/>
  <c r="F908" i="7"/>
  <c r="D908" i="7"/>
  <c r="C908" i="7"/>
  <c r="B908" i="7"/>
  <c r="H908" i="7" s="1"/>
  <c r="A908" i="7"/>
  <c r="I907" i="7"/>
  <c r="H907" i="7"/>
  <c r="G907" i="7"/>
  <c r="F907" i="7"/>
  <c r="C907" i="7"/>
  <c r="B907" i="7"/>
  <c r="E907" i="7" s="1"/>
  <c r="A907" i="7"/>
  <c r="I906" i="7"/>
  <c r="H906" i="7"/>
  <c r="G906" i="7"/>
  <c r="F906" i="7"/>
  <c r="E906" i="7"/>
  <c r="D906" i="7"/>
  <c r="C906" i="7"/>
  <c r="B906" i="7"/>
  <c r="A906" i="7"/>
  <c r="B905" i="7"/>
  <c r="I905" i="7" s="1"/>
  <c r="A905" i="7"/>
  <c r="F904" i="7"/>
  <c r="D904" i="7"/>
  <c r="C904" i="7"/>
  <c r="B904" i="7"/>
  <c r="H904" i="7" s="1"/>
  <c r="A904" i="7"/>
  <c r="I903" i="7"/>
  <c r="H903" i="7"/>
  <c r="G903" i="7"/>
  <c r="F903" i="7"/>
  <c r="C903" i="7"/>
  <c r="B903" i="7"/>
  <c r="E903" i="7" s="1"/>
  <c r="A903" i="7"/>
  <c r="I902" i="7"/>
  <c r="H902" i="7"/>
  <c r="G902" i="7"/>
  <c r="F902" i="7"/>
  <c r="E902" i="7"/>
  <c r="D902" i="7"/>
  <c r="C902" i="7"/>
  <c r="B902" i="7"/>
  <c r="A902" i="7"/>
  <c r="B901" i="7"/>
  <c r="A901" i="7"/>
  <c r="F900" i="7"/>
  <c r="D900" i="7"/>
  <c r="C900" i="7"/>
  <c r="B900" i="7"/>
  <c r="H900" i="7" s="1"/>
  <c r="A900" i="7"/>
  <c r="I899" i="7"/>
  <c r="H899" i="7"/>
  <c r="G899" i="7"/>
  <c r="F899" i="7"/>
  <c r="C899" i="7"/>
  <c r="B899" i="7"/>
  <c r="E899" i="7" s="1"/>
  <c r="A899" i="7"/>
  <c r="I898" i="7"/>
  <c r="H898" i="7"/>
  <c r="G898" i="7"/>
  <c r="F898" i="7"/>
  <c r="E898" i="7"/>
  <c r="D898" i="7"/>
  <c r="C898" i="7"/>
  <c r="B898" i="7"/>
  <c r="A898" i="7"/>
  <c r="B897" i="7"/>
  <c r="A897" i="7"/>
  <c r="B896" i="7"/>
  <c r="D896" i="7" s="1"/>
  <c r="A896" i="7"/>
  <c r="C895" i="7"/>
  <c r="B895" i="7"/>
  <c r="E895" i="7" s="1"/>
  <c r="A895" i="7"/>
  <c r="I894" i="7"/>
  <c r="H894" i="7"/>
  <c r="G894" i="7"/>
  <c r="F894" i="7"/>
  <c r="E894" i="7"/>
  <c r="D894" i="7"/>
  <c r="B894" i="7"/>
  <c r="C894" i="7" s="1"/>
  <c r="A894" i="7"/>
  <c r="B893" i="7"/>
  <c r="F893" i="7" s="1"/>
  <c r="A893" i="7"/>
  <c r="I892" i="7"/>
  <c r="F892" i="7"/>
  <c r="E892" i="7"/>
  <c r="D892" i="7"/>
  <c r="C892" i="7"/>
  <c r="B892" i="7"/>
  <c r="H892" i="7" s="1"/>
  <c r="A892" i="7"/>
  <c r="G891" i="7"/>
  <c r="F891" i="7"/>
  <c r="C891" i="7"/>
  <c r="B891" i="7"/>
  <c r="E891" i="7" s="1"/>
  <c r="A891" i="7"/>
  <c r="B890" i="7"/>
  <c r="A890" i="7"/>
  <c r="B889" i="7"/>
  <c r="I889" i="7" s="1"/>
  <c r="A889" i="7"/>
  <c r="I888" i="7"/>
  <c r="F888" i="7"/>
  <c r="E888" i="7"/>
  <c r="D888" i="7"/>
  <c r="C888" i="7"/>
  <c r="B888" i="7"/>
  <c r="H888" i="7" s="1"/>
  <c r="A888" i="7"/>
  <c r="G887" i="7"/>
  <c r="F887" i="7"/>
  <c r="C887" i="7"/>
  <c r="B887" i="7"/>
  <c r="E887" i="7" s="1"/>
  <c r="A887" i="7"/>
  <c r="B886" i="7"/>
  <c r="I886" i="7" s="1"/>
  <c r="A886" i="7"/>
  <c r="B885" i="7"/>
  <c r="A885" i="7"/>
  <c r="I884" i="7"/>
  <c r="F884" i="7"/>
  <c r="E884" i="7"/>
  <c r="D884" i="7"/>
  <c r="C884" i="7"/>
  <c r="B884" i="7"/>
  <c r="H884" i="7" s="1"/>
  <c r="A884" i="7"/>
  <c r="G883" i="7"/>
  <c r="F883" i="7"/>
  <c r="C883" i="7"/>
  <c r="B883" i="7"/>
  <c r="E883" i="7" s="1"/>
  <c r="A883" i="7"/>
  <c r="B882" i="7"/>
  <c r="A882" i="7"/>
  <c r="B881" i="7"/>
  <c r="G881" i="7" s="1"/>
  <c r="A881" i="7"/>
  <c r="B880" i="7"/>
  <c r="A880" i="7"/>
  <c r="H879" i="7"/>
  <c r="F879" i="7"/>
  <c r="B879" i="7"/>
  <c r="A879" i="7"/>
  <c r="E878" i="7"/>
  <c r="D878" i="7"/>
  <c r="C878" i="7"/>
  <c r="B878" i="7"/>
  <c r="I878" i="7" s="1"/>
  <c r="A878" i="7"/>
  <c r="I877" i="7"/>
  <c r="F877" i="7"/>
  <c r="B877" i="7"/>
  <c r="A877" i="7"/>
  <c r="B876" i="7"/>
  <c r="A876" i="7"/>
  <c r="E876" i="10"/>
  <c r="B876" i="10"/>
  <c r="AL876" i="10"/>
  <c r="B875" i="7"/>
  <c r="D876" i="10"/>
  <c r="E875" i="10"/>
  <c r="B875" i="10"/>
  <c r="AL875" i="10"/>
  <c r="B874" i="7"/>
  <c r="E874" i="10"/>
  <c r="B874" i="10"/>
  <c r="AL874" i="10"/>
  <c r="B873" i="7"/>
  <c r="D874" i="10"/>
  <c r="E873" i="10"/>
  <c r="B873" i="10"/>
  <c r="AL873" i="10"/>
  <c r="B872" i="7"/>
  <c r="D873" i="10"/>
  <c r="E872" i="10"/>
  <c r="B872" i="10"/>
  <c r="AL872" i="10"/>
  <c r="B871" i="7"/>
  <c r="D872" i="10"/>
  <c r="E871" i="10"/>
  <c r="B871" i="10"/>
  <c r="AL871" i="10"/>
  <c r="B870" i="7"/>
  <c r="D871" i="10"/>
  <c r="E870" i="10"/>
  <c r="B870" i="10"/>
  <c r="AL870" i="10"/>
  <c r="B869" i="7"/>
  <c r="I869" i="7" s="1"/>
  <c r="D870" i="10"/>
  <c r="E869" i="10"/>
  <c r="B869" i="10"/>
  <c r="AL869" i="10"/>
  <c r="B868" i="7"/>
  <c r="D869" i="10"/>
  <c r="E868" i="10"/>
  <c r="B868" i="10"/>
  <c r="AL868" i="10"/>
  <c r="B867" i="7"/>
  <c r="D868" i="10"/>
  <c r="E867" i="10"/>
  <c r="B867" i="10"/>
  <c r="AL867" i="10"/>
  <c r="B866" i="7"/>
  <c r="I866" i="7" s="1"/>
  <c r="D867" i="10"/>
  <c r="E866" i="10"/>
  <c r="B866" i="10"/>
  <c r="AL866" i="10"/>
  <c r="B865" i="7"/>
  <c r="D866" i="10"/>
  <c r="E865" i="10"/>
  <c r="B865" i="10"/>
  <c r="AL865" i="10"/>
  <c r="B864" i="7"/>
  <c r="F864" i="7" s="1"/>
  <c r="D865" i="10"/>
  <c r="E864" i="10"/>
  <c r="B864" i="10"/>
  <c r="AL864" i="10"/>
  <c r="B863" i="7"/>
  <c r="D864" i="10"/>
  <c r="E863" i="10"/>
  <c r="B863" i="10"/>
  <c r="AL863" i="10"/>
  <c r="B862" i="7"/>
  <c r="E862" i="10"/>
  <c r="B862" i="10"/>
  <c r="AL862" i="10"/>
  <c r="B861" i="7"/>
  <c r="D862" i="10"/>
  <c r="E861" i="10"/>
  <c r="B861" i="10"/>
  <c r="AL861" i="10"/>
  <c r="B860" i="7"/>
  <c r="E860" i="10"/>
  <c r="B860" i="10"/>
  <c r="AL860" i="10"/>
  <c r="B859" i="7"/>
  <c r="D860" i="10"/>
  <c r="E859" i="10"/>
  <c r="B859" i="10"/>
  <c r="AL859" i="10"/>
  <c r="B858" i="7"/>
  <c r="D859" i="10"/>
  <c r="E858" i="10"/>
  <c r="B858" i="10"/>
  <c r="AL858" i="10"/>
  <c r="B857" i="7"/>
  <c r="D858" i="10"/>
  <c r="E857" i="10"/>
  <c r="B857" i="10"/>
  <c r="AL857" i="10"/>
  <c r="B856" i="7"/>
  <c r="I856" i="7" s="1"/>
  <c r="D857" i="10"/>
  <c r="E856" i="10"/>
  <c r="B856" i="10"/>
  <c r="AL856" i="10"/>
  <c r="B855" i="7"/>
  <c r="E855" i="10"/>
  <c r="B855" i="10"/>
  <c r="AL855" i="10"/>
  <c r="B854" i="7"/>
  <c r="D855" i="10"/>
  <c r="E854" i="10"/>
  <c r="B854" i="10"/>
  <c r="AL854" i="10"/>
  <c r="B853" i="7"/>
  <c r="D854" i="10"/>
  <c r="E853" i="10"/>
  <c r="B853" i="10"/>
  <c r="AL853" i="10"/>
  <c r="B852" i="7"/>
  <c r="D853" i="10"/>
  <c r="E852" i="10"/>
  <c r="B852" i="10"/>
  <c r="AL852" i="10"/>
  <c r="B851" i="7"/>
  <c r="D852" i="10"/>
  <c r="E851" i="10"/>
  <c r="B851" i="10"/>
  <c r="AL851" i="10"/>
  <c r="B850" i="7"/>
  <c r="D851" i="10"/>
  <c r="E850" i="10"/>
  <c r="B850" i="10"/>
  <c r="AL850" i="10"/>
  <c r="B849" i="7"/>
  <c r="D850" i="10"/>
  <c r="E849" i="10"/>
  <c r="B849" i="10"/>
  <c r="AL849" i="10"/>
  <c r="B848" i="7"/>
  <c r="D849" i="10"/>
  <c r="E848" i="10"/>
  <c r="B848" i="10"/>
  <c r="AL848" i="10"/>
  <c r="B847" i="7"/>
  <c r="F847" i="7" s="1"/>
  <c r="E847" i="10"/>
  <c r="B847" i="10"/>
  <c r="AL847" i="10"/>
  <c r="B846" i="7"/>
  <c r="D847" i="10"/>
  <c r="E846" i="10"/>
  <c r="B846" i="10"/>
  <c r="AL846" i="10"/>
  <c r="B845" i="7"/>
  <c r="E845" i="10"/>
  <c r="B845" i="10"/>
  <c r="AL845" i="10"/>
  <c r="B844" i="7"/>
  <c r="D845" i="10"/>
  <c r="E844" i="10"/>
  <c r="B844" i="10"/>
  <c r="AL844" i="10"/>
  <c r="B843" i="7"/>
  <c r="D844" i="10"/>
  <c r="E843" i="10"/>
  <c r="B843" i="10"/>
  <c r="AL843" i="10"/>
  <c r="B842" i="7"/>
  <c r="D843" i="10"/>
  <c r="E842" i="10"/>
  <c r="B842" i="10"/>
  <c r="AL842" i="10"/>
  <c r="B841" i="7"/>
  <c r="E841" i="10"/>
  <c r="B841" i="10"/>
  <c r="AL841" i="10"/>
  <c r="B840" i="7"/>
  <c r="E840" i="10"/>
  <c r="B840" i="10"/>
  <c r="AL840" i="10"/>
  <c r="B839" i="7"/>
  <c r="D840" i="10"/>
  <c r="E839" i="10"/>
  <c r="B839" i="10"/>
  <c r="AL839" i="10"/>
  <c r="B838" i="7"/>
  <c r="D839" i="10"/>
  <c r="E838" i="10"/>
  <c r="B838" i="10"/>
  <c r="AL838" i="10"/>
  <c r="B837" i="7"/>
  <c r="D838" i="10"/>
  <c r="E837" i="10"/>
  <c r="B837" i="10"/>
  <c r="AL837" i="10"/>
  <c r="B836" i="7"/>
  <c r="D837" i="10"/>
  <c r="E836" i="10"/>
  <c r="B836" i="10"/>
  <c r="AL836" i="10"/>
  <c r="B835" i="7"/>
  <c r="D836" i="10"/>
  <c r="E835" i="10"/>
  <c r="B835" i="10"/>
  <c r="AL835" i="10"/>
  <c r="B834" i="7"/>
  <c r="D835" i="10"/>
  <c r="E834" i="10"/>
  <c r="B834" i="10"/>
  <c r="AL834" i="10"/>
  <c r="B833" i="7"/>
  <c r="D834" i="10"/>
  <c r="E833" i="10"/>
  <c r="B833" i="10"/>
  <c r="AL833" i="10"/>
  <c r="B832" i="7"/>
  <c r="D833" i="10"/>
  <c r="E832" i="10"/>
  <c r="B832" i="10"/>
  <c r="AL832" i="10"/>
  <c r="B831" i="7"/>
  <c r="D832" i="10"/>
  <c r="E831" i="10"/>
  <c r="B831" i="10"/>
  <c r="AL831" i="10"/>
  <c r="B830" i="7"/>
  <c r="D831" i="10"/>
  <c r="E830" i="10"/>
  <c r="B830" i="10"/>
  <c r="AL830" i="10"/>
  <c r="B829" i="7"/>
  <c r="D830" i="10"/>
  <c r="E829" i="10"/>
  <c r="B829" i="10"/>
  <c r="AL829" i="10"/>
  <c r="B828" i="7"/>
  <c r="D829" i="10"/>
  <c r="E828" i="10"/>
  <c r="B828" i="10"/>
  <c r="AL828" i="10"/>
  <c r="B827" i="7"/>
  <c r="D828" i="10"/>
  <c r="E827" i="10"/>
  <c r="B827" i="10"/>
  <c r="AL827" i="10"/>
  <c r="B826" i="7"/>
  <c r="D827" i="10"/>
  <c r="E826" i="10"/>
  <c r="B826" i="10"/>
  <c r="AL826" i="10"/>
  <c r="B825" i="7"/>
  <c r="E825" i="10"/>
  <c r="B825" i="10"/>
  <c r="AL825" i="10"/>
  <c r="B824" i="7"/>
  <c r="D825" i="10"/>
  <c r="E824" i="10"/>
  <c r="B824" i="10"/>
  <c r="AL824" i="10"/>
  <c r="B823" i="7"/>
  <c r="D824" i="10"/>
  <c r="E823" i="10"/>
  <c r="B823" i="10"/>
  <c r="AL823" i="10"/>
  <c r="B822" i="7"/>
  <c r="D823" i="10"/>
  <c r="E822" i="10"/>
  <c r="B822" i="10"/>
  <c r="AL822" i="10"/>
  <c r="B821" i="7"/>
  <c r="D822" i="10"/>
  <c r="E821" i="10"/>
  <c r="B821" i="10"/>
  <c r="AL821" i="10"/>
  <c r="B820" i="7"/>
  <c r="D821" i="10"/>
  <c r="E820" i="10"/>
  <c r="B820" i="10"/>
  <c r="AL820" i="10"/>
  <c r="B819" i="7"/>
  <c r="D820" i="10"/>
  <c r="E819" i="10"/>
  <c r="B819" i="10"/>
  <c r="AL819" i="10"/>
  <c r="B818" i="7"/>
  <c r="D819" i="10"/>
  <c r="E818" i="10"/>
  <c r="B818" i="10"/>
  <c r="AL818" i="10"/>
  <c r="B817" i="7"/>
  <c r="D818" i="10"/>
  <c r="E817" i="10"/>
  <c r="B817" i="10"/>
  <c r="AL817" i="10"/>
  <c r="B816" i="7"/>
  <c r="D817" i="10"/>
  <c r="E816" i="10"/>
  <c r="B816" i="10"/>
  <c r="AL816" i="10"/>
  <c r="B815" i="7"/>
  <c r="D816" i="10"/>
  <c r="E815" i="10"/>
  <c r="B815" i="10"/>
  <c r="AL815" i="10"/>
  <c r="B814" i="7"/>
  <c r="D815" i="10"/>
  <c r="E814" i="10"/>
  <c r="B814" i="10"/>
  <c r="AL814" i="10"/>
  <c r="B813" i="7"/>
  <c r="E813" i="10"/>
  <c r="B813" i="10"/>
  <c r="AL813" i="10"/>
  <c r="B812" i="7"/>
  <c r="D813" i="10"/>
  <c r="E812" i="10"/>
  <c r="B812" i="10"/>
  <c r="AL812" i="10"/>
  <c r="B811" i="7"/>
  <c r="F811" i="7" s="1"/>
  <c r="D812" i="10"/>
  <c r="E811" i="10"/>
  <c r="B811" i="10"/>
  <c r="AL811" i="10"/>
  <c r="B810" i="7"/>
  <c r="D811" i="10"/>
  <c r="E810" i="10"/>
  <c r="B810" i="10"/>
  <c r="AL810" i="10"/>
  <c r="B809" i="7"/>
  <c r="D810" i="10"/>
  <c r="E809" i="10"/>
  <c r="B809" i="10"/>
  <c r="AL809" i="10"/>
  <c r="B808" i="7"/>
  <c r="D809" i="10"/>
  <c r="E808" i="10"/>
  <c r="B808" i="10"/>
  <c r="AL808" i="10"/>
  <c r="B807" i="7"/>
  <c r="D808" i="10"/>
  <c r="E807" i="10"/>
  <c r="B807" i="10"/>
  <c r="AL807" i="10"/>
  <c r="B806" i="7"/>
  <c r="D807" i="10"/>
  <c r="E806" i="10"/>
  <c r="B806" i="10"/>
  <c r="AL806" i="10"/>
  <c r="B805" i="7"/>
  <c r="D806" i="10"/>
  <c r="E805" i="10"/>
  <c r="B805" i="10"/>
  <c r="AL805" i="10"/>
  <c r="B804" i="7"/>
  <c r="D805" i="10"/>
  <c r="E804" i="10"/>
  <c r="B804" i="10"/>
  <c r="AL804" i="10"/>
  <c r="B803" i="7"/>
  <c r="D804" i="10"/>
  <c r="E803" i="10"/>
  <c r="B803" i="10"/>
  <c r="AL803" i="10"/>
  <c r="B802" i="7"/>
  <c r="D803" i="10"/>
  <c r="E802" i="10"/>
  <c r="B802" i="10"/>
  <c r="AL802" i="10"/>
  <c r="B801" i="7"/>
  <c r="D802" i="10"/>
  <c r="E801" i="10"/>
  <c r="B801" i="10"/>
  <c r="AL801" i="10"/>
  <c r="B800" i="7"/>
  <c r="D801" i="10"/>
  <c r="E800" i="10"/>
  <c r="B800" i="10"/>
  <c r="AL800" i="10"/>
  <c r="B799" i="7"/>
  <c r="D800" i="10"/>
  <c r="E799" i="10"/>
  <c r="B799" i="10"/>
  <c r="AL799" i="10"/>
  <c r="B798" i="7"/>
  <c r="D799" i="10"/>
  <c r="E798" i="10"/>
  <c r="B798" i="10"/>
  <c r="AL798" i="10"/>
  <c r="B797" i="7"/>
  <c r="D798" i="10"/>
  <c r="E797" i="10"/>
  <c r="B797" i="10"/>
  <c r="AL797" i="10"/>
  <c r="B796" i="7"/>
  <c r="D797" i="10"/>
  <c r="E796" i="10"/>
  <c r="B796" i="10"/>
  <c r="AL796" i="10"/>
  <c r="B795" i="7"/>
  <c r="F795" i="7" s="1"/>
  <c r="D796" i="10"/>
  <c r="E795" i="10"/>
  <c r="B795" i="10"/>
  <c r="AL795" i="10"/>
  <c r="B794" i="7"/>
  <c r="D795" i="10"/>
  <c r="E794" i="10"/>
  <c r="B794" i="10"/>
  <c r="AL794" i="10"/>
  <c r="B793" i="7"/>
  <c r="D794" i="10"/>
  <c r="E793" i="10"/>
  <c r="B793" i="10"/>
  <c r="AL793" i="10"/>
  <c r="B792" i="7"/>
  <c r="D793" i="10"/>
  <c r="E792" i="10"/>
  <c r="B792" i="10"/>
  <c r="AL792" i="10"/>
  <c r="B791" i="7"/>
  <c r="D792" i="10"/>
  <c r="E791" i="10"/>
  <c r="B791" i="10"/>
  <c r="AL791" i="10"/>
  <c r="B790" i="7"/>
  <c r="D791" i="10"/>
  <c r="E790" i="10"/>
  <c r="B790" i="10"/>
  <c r="AL790" i="10"/>
  <c r="B789" i="7"/>
  <c r="D790" i="10"/>
  <c r="E789" i="10"/>
  <c r="B789" i="10"/>
  <c r="AL789" i="10"/>
  <c r="B788" i="7"/>
  <c r="D789" i="10"/>
  <c r="E788" i="10"/>
  <c r="B788" i="10"/>
  <c r="AL788" i="10"/>
  <c r="B787" i="7"/>
  <c r="D788" i="10"/>
  <c r="E787" i="10"/>
  <c r="B787" i="10"/>
  <c r="AL787" i="10"/>
  <c r="B786" i="7"/>
  <c r="D787" i="10"/>
  <c r="E786" i="10"/>
  <c r="B786" i="10"/>
  <c r="AL786" i="10"/>
  <c r="B785" i="7"/>
  <c r="D786" i="10"/>
  <c r="E785" i="10"/>
  <c r="B785" i="10"/>
  <c r="AL785" i="10"/>
  <c r="B784" i="7"/>
  <c r="D785" i="10"/>
  <c r="E784" i="10"/>
  <c r="B784" i="10"/>
  <c r="AL784" i="10"/>
  <c r="B783" i="7"/>
  <c r="D784" i="10"/>
  <c r="E783" i="10"/>
  <c r="B783" i="10"/>
  <c r="AL783" i="10"/>
  <c r="B782" i="7"/>
  <c r="D783" i="10"/>
  <c r="E782" i="10"/>
  <c r="B782" i="10"/>
  <c r="AL782" i="10"/>
  <c r="B781" i="7"/>
  <c r="D782" i="10"/>
  <c r="E781" i="10"/>
  <c r="B781" i="10"/>
  <c r="AL781" i="10"/>
  <c r="B780" i="7"/>
  <c r="D781" i="10"/>
  <c r="E780" i="10"/>
  <c r="B780" i="10"/>
  <c r="AL780" i="10"/>
  <c r="B779" i="7"/>
  <c r="F779" i="7" s="1"/>
  <c r="D780" i="10"/>
  <c r="E779" i="10"/>
  <c r="B779" i="10"/>
  <c r="AL779" i="10"/>
  <c r="B778" i="7"/>
  <c r="D779" i="10"/>
  <c r="E778" i="10"/>
  <c r="B778" i="10"/>
  <c r="AL778" i="10"/>
  <c r="B777" i="7"/>
  <c r="D778" i="10"/>
  <c r="E777" i="10"/>
  <c r="B777" i="10"/>
  <c r="AL777" i="10"/>
  <c r="B776" i="7"/>
  <c r="D777" i="10"/>
  <c r="E776" i="10"/>
  <c r="B776" i="10"/>
  <c r="AL776" i="10"/>
  <c r="B775" i="7"/>
  <c r="D776" i="10"/>
  <c r="E775" i="10"/>
  <c r="B775" i="10"/>
  <c r="AL775" i="10"/>
  <c r="B774" i="7"/>
  <c r="D775" i="10"/>
  <c r="E774" i="10"/>
  <c r="B774" i="10"/>
  <c r="AL774" i="10"/>
  <c r="B773" i="7"/>
  <c r="D774" i="10"/>
  <c r="E773" i="10"/>
  <c r="B773" i="10"/>
  <c r="AL773" i="10"/>
  <c r="B772" i="7"/>
  <c r="D773" i="10"/>
  <c r="E772" i="10"/>
  <c r="B772" i="10"/>
  <c r="AL772" i="10"/>
  <c r="B771" i="7"/>
  <c r="D772" i="10"/>
  <c r="E771" i="10"/>
  <c r="B771" i="10"/>
  <c r="AL771" i="10"/>
  <c r="B770" i="7"/>
  <c r="D771" i="10"/>
  <c r="E770" i="10"/>
  <c r="B770" i="10"/>
  <c r="AL770" i="10"/>
  <c r="B769" i="7"/>
  <c r="D770" i="10"/>
  <c r="E769" i="10"/>
  <c r="B769" i="10"/>
  <c r="AL769" i="10"/>
  <c r="B768" i="7"/>
  <c r="D769" i="10"/>
  <c r="E768" i="10"/>
  <c r="B768" i="10"/>
  <c r="AL768" i="10"/>
  <c r="B767" i="7"/>
  <c r="D768" i="10"/>
  <c r="E767" i="10"/>
  <c r="B767" i="10"/>
  <c r="AL767" i="10"/>
  <c r="B766" i="7"/>
  <c r="D767" i="10"/>
  <c r="E766" i="10"/>
  <c r="B766" i="10"/>
  <c r="AL766" i="10"/>
  <c r="B765" i="7"/>
  <c r="D766" i="10"/>
  <c r="E765" i="10"/>
  <c r="B765" i="10"/>
  <c r="AL765" i="10"/>
  <c r="B764" i="7"/>
  <c r="D765" i="10"/>
  <c r="E764" i="10"/>
  <c r="B764" i="10"/>
  <c r="AL764" i="10"/>
  <c r="B763" i="7"/>
  <c r="F763" i="7" s="1"/>
  <c r="D764" i="10"/>
  <c r="E763" i="10"/>
  <c r="B763" i="10"/>
  <c r="AL763" i="10"/>
  <c r="B762" i="7"/>
  <c r="D763" i="10"/>
  <c r="E762" i="10"/>
  <c r="B762" i="10"/>
  <c r="AL762" i="10"/>
  <c r="B761" i="7"/>
  <c r="D762" i="10"/>
  <c r="E761" i="10"/>
  <c r="B761" i="10"/>
  <c r="AL761" i="10"/>
  <c r="B760" i="7"/>
  <c r="D761" i="10"/>
  <c r="E760" i="10"/>
  <c r="B760" i="10"/>
  <c r="AL760" i="10"/>
  <c r="B759" i="7"/>
  <c r="D760" i="10"/>
  <c r="E759" i="10"/>
  <c r="B759" i="10"/>
  <c r="AL759" i="10"/>
  <c r="B758" i="7"/>
  <c r="D759" i="10"/>
  <c r="E758" i="10"/>
  <c r="B758" i="10"/>
  <c r="AL758" i="10"/>
  <c r="B757" i="7"/>
  <c r="D758" i="10"/>
  <c r="E757" i="10"/>
  <c r="B757" i="10"/>
  <c r="AL757" i="10"/>
  <c r="B756" i="7"/>
  <c r="D757" i="10"/>
  <c r="E756" i="10"/>
  <c r="B756" i="10"/>
  <c r="AL756" i="10"/>
  <c r="B755" i="7"/>
  <c r="D756" i="10"/>
  <c r="E755" i="10"/>
  <c r="B755" i="10"/>
  <c r="AL755" i="10"/>
  <c r="B754" i="7"/>
  <c r="D755" i="10"/>
  <c r="E754" i="10"/>
  <c r="B754" i="10"/>
  <c r="AL754" i="10"/>
  <c r="B753" i="7"/>
  <c r="D754" i="10"/>
  <c r="E753" i="10"/>
  <c r="B753" i="10"/>
  <c r="AL753" i="10"/>
  <c r="B752" i="7"/>
  <c r="D753" i="10"/>
  <c r="E752" i="10"/>
  <c r="B752" i="10"/>
  <c r="AL752" i="10"/>
  <c r="B751" i="7"/>
  <c r="D752" i="10"/>
  <c r="E751" i="10"/>
  <c r="B751" i="10"/>
  <c r="AL751" i="10"/>
  <c r="B750" i="7"/>
  <c r="D751" i="10"/>
  <c r="E750" i="10"/>
  <c r="B750" i="10"/>
  <c r="AL750" i="10"/>
  <c r="B749" i="7"/>
  <c r="D750" i="10"/>
  <c r="E749" i="10"/>
  <c r="B749" i="10"/>
  <c r="AL749" i="10"/>
  <c r="B748" i="7"/>
  <c r="D749" i="10"/>
  <c r="E748" i="10"/>
  <c r="B748" i="10"/>
  <c r="AL748" i="10"/>
  <c r="B747" i="7"/>
  <c r="D748" i="10"/>
  <c r="E747" i="10"/>
  <c r="B747" i="10"/>
  <c r="AL747" i="10"/>
  <c r="B746" i="7"/>
  <c r="D747" i="10"/>
  <c r="E746" i="10"/>
  <c r="B746" i="10"/>
  <c r="AL746" i="10"/>
  <c r="B745" i="7"/>
  <c r="D746" i="10"/>
  <c r="E745" i="10"/>
  <c r="B745" i="10"/>
  <c r="AL745" i="10"/>
  <c r="B744" i="7"/>
  <c r="D745" i="10"/>
  <c r="E744" i="10"/>
  <c r="B744" i="10"/>
  <c r="AL744" i="10"/>
  <c r="B743" i="7"/>
  <c r="D744" i="10"/>
  <c r="E743" i="10"/>
  <c r="B743" i="10"/>
  <c r="AL743" i="10"/>
  <c r="B742" i="7"/>
  <c r="D743" i="10"/>
  <c r="E742" i="10"/>
  <c r="B742" i="10"/>
  <c r="AL742" i="10"/>
  <c r="B741" i="7"/>
  <c r="D742" i="10"/>
  <c r="E741" i="10"/>
  <c r="B741" i="10"/>
  <c r="AL741" i="10"/>
  <c r="B740" i="7"/>
  <c r="D741" i="10"/>
  <c r="E740" i="10"/>
  <c r="B740" i="10"/>
  <c r="AL740" i="10"/>
  <c r="B739" i="7"/>
  <c r="D740" i="10"/>
  <c r="E739" i="10"/>
  <c r="B739" i="10"/>
  <c r="AL739" i="10"/>
  <c r="B738" i="7"/>
  <c r="D739" i="10"/>
  <c r="E738" i="10"/>
  <c r="B738" i="10"/>
  <c r="AL738" i="10"/>
  <c r="B737" i="7"/>
  <c r="D738" i="10"/>
  <c r="E737" i="10"/>
  <c r="B737" i="10"/>
  <c r="AL737" i="10"/>
  <c r="B736" i="7"/>
  <c r="D737" i="10"/>
  <c r="E736" i="10"/>
  <c r="B736" i="10"/>
  <c r="AL736" i="10"/>
  <c r="B735" i="7"/>
  <c r="D736" i="10"/>
  <c r="E735" i="10"/>
  <c r="B735" i="10"/>
  <c r="AL735" i="10"/>
  <c r="B734" i="7"/>
  <c r="D735" i="10"/>
  <c r="E734" i="10"/>
  <c r="B734" i="10"/>
  <c r="AL734" i="10"/>
  <c r="B733" i="7"/>
  <c r="D734" i="10"/>
  <c r="E733" i="10"/>
  <c r="B733" i="10"/>
  <c r="AL733" i="10"/>
  <c r="B732" i="7"/>
  <c r="D733" i="10"/>
  <c r="E732" i="10"/>
  <c r="B732" i="10"/>
  <c r="AL732" i="10"/>
  <c r="B731" i="7"/>
  <c r="D732" i="10"/>
  <c r="E731" i="10"/>
  <c r="B731" i="10"/>
  <c r="AL731" i="10"/>
  <c r="B730" i="7"/>
  <c r="D731" i="10"/>
  <c r="E730" i="10"/>
  <c r="B730" i="10"/>
  <c r="AL730" i="10"/>
  <c r="B729" i="7"/>
  <c r="D730" i="10"/>
  <c r="E729" i="10"/>
  <c r="B729" i="10"/>
  <c r="AL729" i="10"/>
  <c r="B728" i="7"/>
  <c r="D729" i="10"/>
  <c r="E728" i="10"/>
  <c r="B728" i="10"/>
  <c r="AL728" i="10"/>
  <c r="B727" i="7"/>
  <c r="D728" i="10"/>
  <c r="E727" i="10"/>
  <c r="B727" i="10"/>
  <c r="AL727" i="10"/>
  <c r="B726" i="7"/>
  <c r="D727" i="10"/>
  <c r="E726" i="10"/>
  <c r="B726" i="10"/>
  <c r="AL726" i="10"/>
  <c r="B725" i="7"/>
  <c r="D726" i="10"/>
  <c r="E725" i="10"/>
  <c r="B725" i="10"/>
  <c r="AL725" i="10"/>
  <c r="B724" i="7"/>
  <c r="D725" i="10"/>
  <c r="E724" i="10"/>
  <c r="B724" i="10"/>
  <c r="AL724" i="10"/>
  <c r="B723" i="7"/>
  <c r="D724" i="10"/>
  <c r="E723" i="10"/>
  <c r="B723" i="10"/>
  <c r="AL723" i="10"/>
  <c r="B722" i="7"/>
  <c r="D723" i="10"/>
  <c r="E722" i="10"/>
  <c r="B722" i="10"/>
  <c r="AL722" i="10"/>
  <c r="B721" i="7"/>
  <c r="D722" i="10"/>
  <c r="E721" i="10"/>
  <c r="B721" i="10"/>
  <c r="AL721" i="10"/>
  <c r="B720" i="7"/>
  <c r="D721" i="10"/>
  <c r="E720" i="10"/>
  <c r="B720" i="10"/>
  <c r="AL720" i="10"/>
  <c r="B719" i="7"/>
  <c r="D720" i="10"/>
  <c r="E719" i="10"/>
  <c r="B719" i="10"/>
  <c r="AL719" i="10"/>
  <c r="B718" i="7"/>
  <c r="D719" i="10"/>
  <c r="E718" i="10"/>
  <c r="B718" i="10"/>
  <c r="AL718" i="10"/>
  <c r="B717" i="7"/>
  <c r="D718" i="10"/>
  <c r="E717" i="10"/>
  <c r="B717" i="10"/>
  <c r="AL717" i="10"/>
  <c r="B716" i="7"/>
  <c r="D717" i="10"/>
  <c r="E716" i="10"/>
  <c r="B716" i="10"/>
  <c r="AL716" i="10"/>
  <c r="B715" i="7"/>
  <c r="D716" i="10"/>
  <c r="E715" i="10"/>
  <c r="B715" i="10"/>
  <c r="AL715" i="10"/>
  <c r="B714" i="7"/>
  <c r="D715" i="10"/>
  <c r="E714" i="10"/>
  <c r="B714" i="10"/>
  <c r="AL714" i="10"/>
  <c r="B713" i="7"/>
  <c r="D714" i="10"/>
  <c r="E713" i="10"/>
  <c r="B713" i="10"/>
  <c r="AL713" i="10"/>
  <c r="B712" i="7"/>
  <c r="D713" i="10"/>
  <c r="E712" i="10"/>
  <c r="B712" i="10"/>
  <c r="AL712" i="10"/>
  <c r="B711" i="7"/>
  <c r="D712" i="10"/>
  <c r="E711" i="10"/>
  <c r="B711" i="10"/>
  <c r="AL711" i="10"/>
  <c r="B710" i="7"/>
  <c r="D711" i="10"/>
  <c r="E710" i="10"/>
  <c r="B710" i="10"/>
  <c r="AL710" i="10"/>
  <c r="B709" i="7"/>
  <c r="D710" i="10"/>
  <c r="E709" i="10"/>
  <c r="B709" i="10"/>
  <c r="AL709" i="10"/>
  <c r="B708" i="7"/>
  <c r="D709" i="10"/>
  <c r="E708" i="10"/>
  <c r="B708" i="10"/>
  <c r="AL708" i="10"/>
  <c r="B707" i="7"/>
  <c r="D708" i="10"/>
  <c r="E707" i="10"/>
  <c r="B707" i="10"/>
  <c r="AL707" i="10"/>
  <c r="B706" i="7"/>
  <c r="D707" i="10"/>
  <c r="E706" i="10"/>
  <c r="B706" i="10"/>
  <c r="AL706" i="10"/>
  <c r="B705" i="7"/>
  <c r="D706" i="10"/>
  <c r="E705" i="10"/>
  <c r="B705" i="10"/>
  <c r="AL705" i="10"/>
  <c r="B704" i="7"/>
  <c r="D705" i="10"/>
  <c r="E704" i="10"/>
  <c r="B704" i="10"/>
  <c r="AL704" i="10"/>
  <c r="B703" i="7"/>
  <c r="D704" i="10"/>
  <c r="E703" i="10"/>
  <c r="B703" i="10"/>
  <c r="AL703" i="10"/>
  <c r="B702" i="7"/>
  <c r="D703" i="10"/>
  <c r="E702" i="10"/>
  <c r="B702" i="10"/>
  <c r="AL702" i="10"/>
  <c r="B701" i="7"/>
  <c r="D702" i="10"/>
  <c r="E701" i="10"/>
  <c r="B701" i="10"/>
  <c r="AL701" i="10"/>
  <c r="B700" i="7"/>
  <c r="D701" i="10"/>
  <c r="E700" i="10"/>
  <c r="B700" i="10"/>
  <c r="AL700" i="10"/>
  <c r="B699" i="7"/>
  <c r="D700" i="10"/>
  <c r="E699" i="10"/>
  <c r="B699" i="10"/>
  <c r="AL699" i="10"/>
  <c r="B698" i="7"/>
  <c r="D699" i="10"/>
  <c r="E698" i="10"/>
  <c r="B698" i="10"/>
  <c r="AL698" i="10"/>
  <c r="B697" i="7"/>
  <c r="D698" i="10"/>
  <c r="E697" i="10"/>
  <c r="B697" i="10"/>
  <c r="AL697" i="10"/>
  <c r="B696" i="7"/>
  <c r="F696" i="7" s="1"/>
  <c r="D697" i="10"/>
  <c r="E696" i="10"/>
  <c r="B696" i="10"/>
  <c r="AL696" i="10"/>
  <c r="B695" i="7"/>
  <c r="D696" i="10"/>
  <c r="E695" i="10"/>
  <c r="B695" i="10"/>
  <c r="AL695" i="10"/>
  <c r="B694" i="7"/>
  <c r="D695" i="10"/>
  <c r="E694" i="10"/>
  <c r="B694" i="10"/>
  <c r="AL694" i="10"/>
  <c r="B693" i="7"/>
  <c r="D694" i="10"/>
  <c r="E693" i="10"/>
  <c r="B693" i="10"/>
  <c r="AL693" i="10"/>
  <c r="B692" i="7"/>
  <c r="D693" i="10"/>
  <c r="E692" i="10"/>
  <c r="B692" i="10"/>
  <c r="AL692" i="10"/>
  <c r="B691" i="7"/>
  <c r="H691" i="7" s="1"/>
  <c r="D692" i="10"/>
  <c r="E691" i="10"/>
  <c r="B691" i="10"/>
  <c r="AL691" i="10"/>
  <c r="B690" i="7"/>
  <c r="D691" i="10"/>
  <c r="E690" i="10"/>
  <c r="B690" i="10"/>
  <c r="AL690" i="10"/>
  <c r="B689" i="7"/>
  <c r="D690" i="10"/>
  <c r="E689" i="10"/>
  <c r="B689" i="10"/>
  <c r="AL689" i="10"/>
  <c r="B688" i="7"/>
  <c r="D689" i="10"/>
  <c r="E688" i="10"/>
  <c r="B688" i="10"/>
  <c r="AL688" i="10"/>
  <c r="B687" i="7"/>
  <c r="D688" i="10"/>
  <c r="E687" i="10"/>
  <c r="B687" i="10"/>
  <c r="AL687" i="10"/>
  <c r="B686" i="7"/>
  <c r="D687" i="10"/>
  <c r="E686" i="10"/>
  <c r="B686" i="10"/>
  <c r="AL686" i="10"/>
  <c r="B685" i="7"/>
  <c r="D686" i="10"/>
  <c r="E685" i="10"/>
  <c r="B685" i="10"/>
  <c r="AL685" i="10"/>
  <c r="B684" i="7"/>
  <c r="D685" i="10"/>
  <c r="E684" i="10"/>
  <c r="B684" i="10"/>
  <c r="AL684" i="10"/>
  <c r="B683" i="7"/>
  <c r="D684" i="10"/>
  <c r="E683" i="10"/>
  <c r="B683" i="10"/>
  <c r="AL683" i="10"/>
  <c r="B682" i="7"/>
  <c r="D683" i="10"/>
  <c r="E682" i="10"/>
  <c r="B682" i="10"/>
  <c r="AL682" i="10"/>
  <c r="B681" i="7"/>
  <c r="D682" i="10"/>
  <c r="E681" i="10"/>
  <c r="B681" i="10"/>
  <c r="AL681" i="10"/>
  <c r="B680" i="7"/>
  <c r="D681" i="10"/>
  <c r="E680" i="10"/>
  <c r="B680" i="10"/>
  <c r="AL680" i="10"/>
  <c r="B679" i="7"/>
  <c r="D680" i="10"/>
  <c r="E679" i="10"/>
  <c r="B679" i="10"/>
  <c r="AL679" i="10"/>
  <c r="B678" i="7"/>
  <c r="C678" i="7" s="1"/>
  <c r="D679" i="10"/>
  <c r="E678" i="10"/>
  <c r="B678" i="10"/>
  <c r="AL678" i="10"/>
  <c r="B677" i="7"/>
  <c r="D678" i="10"/>
  <c r="E677" i="10"/>
  <c r="B677" i="10"/>
  <c r="AL677" i="10"/>
  <c r="B676" i="7"/>
  <c r="D677" i="10"/>
  <c r="E676" i="10"/>
  <c r="B676" i="10"/>
  <c r="AL676" i="10"/>
  <c r="B675" i="7"/>
  <c r="D676" i="10"/>
  <c r="E675" i="10"/>
  <c r="B675" i="10"/>
  <c r="AL675" i="10"/>
  <c r="B674" i="7"/>
  <c r="D675" i="10"/>
  <c r="E674" i="10"/>
  <c r="B674" i="10"/>
  <c r="AL674" i="10"/>
  <c r="B673" i="7"/>
  <c r="D674" i="10"/>
  <c r="E673" i="10"/>
  <c r="B673" i="10"/>
  <c r="AL673" i="10"/>
  <c r="B672" i="7"/>
  <c r="D673" i="10"/>
  <c r="E672" i="10"/>
  <c r="B672" i="10"/>
  <c r="AL672" i="10"/>
  <c r="B671" i="7"/>
  <c r="D672" i="10"/>
  <c r="E671" i="10"/>
  <c r="B671" i="10"/>
  <c r="AL671" i="10"/>
  <c r="B670" i="7"/>
  <c r="D671" i="10"/>
  <c r="E670" i="10"/>
  <c r="B670" i="10"/>
  <c r="AL670" i="10"/>
  <c r="B669" i="7"/>
  <c r="D670" i="10"/>
  <c r="E669" i="10"/>
  <c r="B669" i="10"/>
  <c r="AL669" i="10"/>
  <c r="B668" i="7"/>
  <c r="D669" i="10"/>
  <c r="E668" i="10"/>
  <c r="B668" i="10"/>
  <c r="AL668" i="10"/>
  <c r="B667" i="7"/>
  <c r="D668" i="10"/>
  <c r="E667" i="10"/>
  <c r="B667" i="10"/>
  <c r="AL667" i="10"/>
  <c r="B666" i="7"/>
  <c r="D667" i="10"/>
  <c r="E666" i="10"/>
  <c r="B666" i="10"/>
  <c r="AL666" i="10"/>
  <c r="B665" i="7"/>
  <c r="D666" i="10"/>
  <c r="E665" i="10"/>
  <c r="B665" i="10"/>
  <c r="AL665" i="10"/>
  <c r="B664" i="7"/>
  <c r="E664" i="7" s="1"/>
  <c r="D665" i="10"/>
  <c r="E664" i="10"/>
  <c r="B664" i="10"/>
  <c r="AL664" i="10"/>
  <c r="B663" i="7"/>
  <c r="D664" i="10"/>
  <c r="E663" i="10"/>
  <c r="B663" i="10"/>
  <c r="AL663" i="10"/>
  <c r="B662" i="7"/>
  <c r="D663" i="10"/>
  <c r="E662" i="10"/>
  <c r="B662" i="10"/>
  <c r="AL662" i="10"/>
  <c r="B661" i="7"/>
  <c r="D662" i="10"/>
  <c r="E661" i="10"/>
  <c r="B661" i="10"/>
  <c r="AL661" i="10"/>
  <c r="B660" i="7"/>
  <c r="D661" i="10"/>
  <c r="E660" i="10"/>
  <c r="B660" i="10"/>
  <c r="AL660" i="10"/>
  <c r="B659" i="7"/>
  <c r="D660" i="10"/>
  <c r="E659" i="10"/>
  <c r="B659" i="10"/>
  <c r="AL659" i="10"/>
  <c r="B658" i="7"/>
  <c r="D659" i="10"/>
  <c r="E658" i="10"/>
  <c r="B658" i="10"/>
  <c r="AL658" i="10"/>
  <c r="B657" i="7"/>
  <c r="D658" i="10"/>
  <c r="E657" i="10"/>
  <c r="B657" i="10"/>
  <c r="AL657" i="10"/>
  <c r="B656" i="7"/>
  <c r="D657" i="10"/>
  <c r="E656" i="10"/>
  <c r="B656" i="10"/>
  <c r="AL656" i="10"/>
  <c r="B655" i="7"/>
  <c r="F655" i="7" s="1"/>
  <c r="D656" i="10"/>
  <c r="E655" i="10"/>
  <c r="B655" i="10"/>
  <c r="AL655" i="10"/>
  <c r="B654" i="7"/>
  <c r="D655" i="10"/>
  <c r="E654" i="10"/>
  <c r="B654" i="10"/>
  <c r="AL654" i="10"/>
  <c r="B653" i="7"/>
  <c r="D654" i="10"/>
  <c r="E653" i="10"/>
  <c r="B653" i="10"/>
  <c r="AL653" i="10"/>
  <c r="B652" i="7"/>
  <c r="D653" i="10"/>
  <c r="E652" i="10"/>
  <c r="B652" i="10"/>
  <c r="AL652" i="10"/>
  <c r="B651" i="7"/>
  <c r="D652" i="10"/>
  <c r="E651" i="10"/>
  <c r="B651" i="10"/>
  <c r="AL651" i="10"/>
  <c r="B650" i="7"/>
  <c r="I650" i="7" s="1"/>
  <c r="D651" i="10"/>
  <c r="E650" i="10"/>
  <c r="B650" i="10"/>
  <c r="AL650" i="10"/>
  <c r="B649" i="7"/>
  <c r="D650" i="10"/>
  <c r="E649" i="10"/>
  <c r="B649" i="10"/>
  <c r="AL649" i="10"/>
  <c r="B648" i="7"/>
  <c r="D649" i="10"/>
  <c r="E648" i="10"/>
  <c r="B648" i="10"/>
  <c r="AL648" i="10"/>
  <c r="B647" i="7"/>
  <c r="D648" i="10"/>
  <c r="E647" i="10"/>
  <c r="B647" i="10"/>
  <c r="AL647" i="10"/>
  <c r="B646" i="7"/>
  <c r="D647" i="10"/>
  <c r="E646" i="10"/>
  <c r="B646" i="10"/>
  <c r="AL646" i="10"/>
  <c r="B645" i="7"/>
  <c r="D646" i="10"/>
  <c r="E645" i="10"/>
  <c r="B645" i="10"/>
  <c r="AL645" i="10"/>
  <c r="B644" i="7"/>
  <c r="D645" i="10"/>
  <c r="E644" i="10"/>
  <c r="B644" i="10"/>
  <c r="AL644" i="10"/>
  <c r="B643" i="7"/>
  <c r="D644" i="10"/>
  <c r="E643" i="10"/>
  <c r="B643" i="10"/>
  <c r="AL643" i="10"/>
  <c r="B642" i="7"/>
  <c r="D643" i="10"/>
  <c r="E642" i="10"/>
  <c r="B642" i="10"/>
  <c r="AL642" i="10"/>
  <c r="B641" i="7"/>
  <c r="D642" i="10"/>
  <c r="E641" i="10"/>
  <c r="B641" i="10"/>
  <c r="AL641" i="10"/>
  <c r="B640" i="7"/>
  <c r="D641" i="10"/>
  <c r="E640" i="10"/>
  <c r="B640" i="10"/>
  <c r="AL640" i="10"/>
  <c r="B639" i="7"/>
  <c r="D640" i="10"/>
  <c r="E639" i="10"/>
  <c r="B639" i="10"/>
  <c r="AL639" i="10"/>
  <c r="B638" i="7"/>
  <c r="D639" i="10"/>
  <c r="E638" i="10"/>
  <c r="B638" i="10"/>
  <c r="AL638" i="10"/>
  <c r="B637" i="7"/>
  <c r="D638" i="10"/>
  <c r="E637" i="10"/>
  <c r="B637" i="10"/>
  <c r="AL637" i="10"/>
  <c r="B636" i="7"/>
  <c r="D637" i="10"/>
  <c r="E636" i="10"/>
  <c r="B636" i="10"/>
  <c r="AL636" i="10"/>
  <c r="B635" i="7"/>
  <c r="D636" i="10"/>
  <c r="E635" i="10"/>
  <c r="B635" i="10"/>
  <c r="AL635" i="10"/>
  <c r="B634" i="7"/>
  <c r="D635" i="10"/>
  <c r="E634" i="10"/>
  <c r="B634" i="10"/>
  <c r="AL634" i="10"/>
  <c r="B633" i="7"/>
  <c r="D634" i="10"/>
  <c r="E633" i="10"/>
  <c r="B633" i="10"/>
  <c r="AL633" i="10"/>
  <c r="B632" i="7"/>
  <c r="D633" i="10"/>
  <c r="E632" i="10"/>
  <c r="B632" i="10"/>
  <c r="AL632" i="10"/>
  <c r="B631" i="7"/>
  <c r="D632" i="10"/>
  <c r="E631" i="10"/>
  <c r="B631" i="10"/>
  <c r="AL631" i="10"/>
  <c r="B630" i="7"/>
  <c r="D631" i="10"/>
  <c r="E630" i="10"/>
  <c r="B630" i="10"/>
  <c r="AL630" i="10"/>
  <c r="B629" i="7"/>
  <c r="D630" i="10"/>
  <c r="E629" i="10"/>
  <c r="B629" i="10"/>
  <c r="AL629" i="10"/>
  <c r="B628" i="7"/>
  <c r="D629" i="10"/>
  <c r="BV628" i="5"/>
  <c r="BT628" i="5"/>
  <c r="E628" i="10" s="1"/>
  <c r="BR628" i="5"/>
  <c r="B628" i="10" s="1"/>
  <c r="BP628" i="5"/>
  <c r="BO628" i="5"/>
  <c r="BK628" i="5"/>
  <c r="AL628" i="10" s="1"/>
  <c r="BJ628" i="5"/>
  <c r="BI628" i="5"/>
  <c r="BH628" i="5"/>
  <c r="BG628" i="5"/>
  <c r="BF628" i="5"/>
  <c r="BC628" i="5"/>
  <c r="BB628" i="5"/>
  <c r="BA628" i="5"/>
  <c r="AZ628" i="5"/>
  <c r="AY628" i="5"/>
  <c r="AX628" i="5"/>
  <c r="AV628" i="5"/>
  <c r="AU628" i="5"/>
  <c r="AT628" i="5"/>
  <c r="AS628" i="5"/>
  <c r="AR628" i="5"/>
  <c r="AQ628" i="5"/>
  <c r="AP628" i="5"/>
  <c r="AO628" i="5"/>
  <c r="AL628" i="5"/>
  <c r="AK628" i="5"/>
  <c r="B627" i="7" s="1"/>
  <c r="AJ628" i="5"/>
  <c r="AI628" i="5"/>
  <c r="AH628" i="5"/>
  <c r="AG628" i="5"/>
  <c r="AF628" i="5"/>
  <c r="AE628" i="5"/>
  <c r="AD628" i="5"/>
  <c r="AB628" i="5"/>
  <c r="AA628" i="5"/>
  <c r="Z628" i="5"/>
  <c r="Y628" i="5"/>
  <c r="X628" i="5"/>
  <c r="U628" i="5"/>
  <c r="T628" i="5"/>
  <c r="S628" i="5"/>
  <c r="R628" i="5"/>
  <c r="O628" i="5"/>
  <c r="N628" i="5"/>
  <c r="M628" i="5"/>
  <c r="L628" i="5"/>
  <c r="J628" i="5"/>
  <c r="I628" i="5"/>
  <c r="G628" i="5"/>
  <c r="D628" i="10" s="1"/>
  <c r="BV627" i="5"/>
  <c r="BT627" i="5"/>
  <c r="E627" i="10" s="1"/>
  <c r="BR627" i="5"/>
  <c r="B627" i="10" s="1"/>
  <c r="BP627" i="5"/>
  <c r="BO627" i="5"/>
  <c r="BK627" i="5"/>
  <c r="AL627" i="10" s="1"/>
  <c r="BJ627" i="5"/>
  <c r="BI627" i="5"/>
  <c r="BH627" i="5"/>
  <c r="BG627" i="5"/>
  <c r="BF627" i="5"/>
  <c r="BC627" i="5"/>
  <c r="BB627" i="5"/>
  <c r="BA627" i="5"/>
  <c r="AZ627" i="5"/>
  <c r="AY627" i="5"/>
  <c r="AX627" i="5"/>
  <c r="AV627" i="5"/>
  <c r="AU627" i="5"/>
  <c r="AT627" i="5"/>
  <c r="AS627" i="5"/>
  <c r="AR627" i="5"/>
  <c r="AQ627" i="5"/>
  <c r="AP627" i="5"/>
  <c r="AO627" i="5"/>
  <c r="AL627" i="5"/>
  <c r="AK627" i="5"/>
  <c r="B626" i="7" s="1"/>
  <c r="AJ627" i="5"/>
  <c r="AI627" i="5"/>
  <c r="AH627" i="5"/>
  <c r="AG627" i="5"/>
  <c r="AF627" i="5"/>
  <c r="AE627" i="5"/>
  <c r="AD627" i="5"/>
  <c r="AB627" i="5"/>
  <c r="AA627" i="5"/>
  <c r="Z627" i="5"/>
  <c r="Y627" i="5"/>
  <c r="X627" i="5"/>
  <c r="U627" i="5"/>
  <c r="T627" i="5"/>
  <c r="S627" i="5"/>
  <c r="R627" i="5"/>
  <c r="O627" i="5"/>
  <c r="N627" i="5"/>
  <c r="M627" i="5"/>
  <c r="L627" i="5"/>
  <c r="J627" i="5"/>
  <c r="I627" i="5"/>
  <c r="G627" i="5"/>
  <c r="D627" i="10" s="1"/>
  <c r="BV626" i="5"/>
  <c r="BT626" i="5"/>
  <c r="E626" i="10" s="1"/>
  <c r="BR626" i="5"/>
  <c r="B626" i="10" s="1"/>
  <c r="BP626" i="5"/>
  <c r="BO626" i="5"/>
  <c r="BK626" i="5"/>
  <c r="AL626" i="10" s="1"/>
  <c r="BJ626" i="5"/>
  <c r="BI626" i="5"/>
  <c r="BH626" i="5"/>
  <c r="BG626" i="5"/>
  <c r="BF626" i="5"/>
  <c r="BC626" i="5"/>
  <c r="BB626" i="5"/>
  <c r="BA626" i="5"/>
  <c r="AZ626" i="5"/>
  <c r="AY626" i="5"/>
  <c r="AX626" i="5"/>
  <c r="AV626" i="5"/>
  <c r="AU626" i="5"/>
  <c r="AT626" i="5"/>
  <c r="AS626" i="5"/>
  <c r="AR626" i="5"/>
  <c r="AQ626" i="5"/>
  <c r="AP626" i="5"/>
  <c r="AO626" i="5"/>
  <c r="AL626" i="5"/>
  <c r="AK626" i="5"/>
  <c r="B625" i="7" s="1"/>
  <c r="AJ626" i="5"/>
  <c r="AI626" i="5"/>
  <c r="AH626" i="5"/>
  <c r="AG626" i="5"/>
  <c r="AF626" i="5"/>
  <c r="AE626" i="5"/>
  <c r="AD626" i="5"/>
  <c r="AB626" i="5"/>
  <c r="AA626" i="5"/>
  <c r="Z626" i="5"/>
  <c r="Y626" i="5"/>
  <c r="X626" i="5"/>
  <c r="U626" i="5"/>
  <c r="T626" i="5"/>
  <c r="S626" i="5"/>
  <c r="R626" i="5"/>
  <c r="O626" i="5"/>
  <c r="N626" i="5"/>
  <c r="M626" i="5"/>
  <c r="L626" i="5"/>
  <c r="J626" i="5"/>
  <c r="I626" i="5"/>
  <c r="G626" i="5"/>
  <c r="D626" i="10" s="1"/>
  <c r="BV625" i="5"/>
  <c r="BT625" i="5"/>
  <c r="E625" i="10" s="1"/>
  <c r="BR625" i="5"/>
  <c r="B625" i="10" s="1"/>
  <c r="BP625" i="5"/>
  <c r="BO625" i="5"/>
  <c r="BK625" i="5"/>
  <c r="AL625" i="10" s="1"/>
  <c r="BJ625" i="5"/>
  <c r="BI625" i="5"/>
  <c r="BH625" i="5"/>
  <c r="BG625" i="5"/>
  <c r="BF625" i="5"/>
  <c r="BC625" i="5"/>
  <c r="BB625" i="5"/>
  <c r="BA625" i="5"/>
  <c r="AZ625" i="5"/>
  <c r="AY625" i="5"/>
  <c r="AX625" i="5"/>
  <c r="AV625" i="5"/>
  <c r="AU625" i="5"/>
  <c r="AT625" i="5"/>
  <c r="AS625" i="5"/>
  <c r="AR625" i="5"/>
  <c r="AQ625" i="5"/>
  <c r="AP625" i="5"/>
  <c r="AO625" i="5"/>
  <c r="AL625" i="5"/>
  <c r="AK625" i="5"/>
  <c r="B624" i="7" s="1"/>
  <c r="AJ625" i="5"/>
  <c r="AI625" i="5"/>
  <c r="AH625" i="5"/>
  <c r="AG625" i="5"/>
  <c r="AF625" i="5"/>
  <c r="AE625" i="5"/>
  <c r="AD625" i="5"/>
  <c r="AB625" i="5"/>
  <c r="AA625" i="5"/>
  <c r="Z625" i="5"/>
  <c r="Y625" i="5"/>
  <c r="X625" i="5"/>
  <c r="U625" i="5"/>
  <c r="T625" i="5"/>
  <c r="S625" i="5"/>
  <c r="R625" i="5"/>
  <c r="O625" i="5"/>
  <c r="N625" i="5"/>
  <c r="M625" i="5"/>
  <c r="L625" i="5"/>
  <c r="J625" i="5"/>
  <c r="I625" i="5"/>
  <c r="G625" i="5"/>
  <c r="D625" i="10" s="1"/>
  <c r="BV624" i="5"/>
  <c r="BT624" i="5"/>
  <c r="E624" i="10" s="1"/>
  <c r="BR624" i="5"/>
  <c r="B624" i="10" s="1"/>
  <c r="BP624" i="5"/>
  <c r="BO624" i="5"/>
  <c r="BK624" i="5"/>
  <c r="AL624" i="10" s="1"/>
  <c r="BJ624" i="5"/>
  <c r="BI624" i="5"/>
  <c r="BH624" i="5"/>
  <c r="BG624" i="5"/>
  <c r="BF624" i="5"/>
  <c r="BC624" i="5"/>
  <c r="BB624" i="5"/>
  <c r="BA624" i="5"/>
  <c r="AZ624" i="5"/>
  <c r="AY624" i="5"/>
  <c r="AX624" i="5"/>
  <c r="AV624" i="5"/>
  <c r="AU624" i="5"/>
  <c r="AT624" i="5"/>
  <c r="AS624" i="5"/>
  <c r="AR624" i="5"/>
  <c r="AQ624" i="5"/>
  <c r="AP624" i="5"/>
  <c r="AO624" i="5"/>
  <c r="AL624" i="5"/>
  <c r="AK624" i="5"/>
  <c r="B623" i="7" s="1"/>
  <c r="AJ624" i="5"/>
  <c r="AI624" i="5"/>
  <c r="AH624" i="5"/>
  <c r="AG624" i="5"/>
  <c r="AF624" i="5"/>
  <c r="AE624" i="5"/>
  <c r="AD624" i="5"/>
  <c r="AB624" i="5"/>
  <c r="AA624" i="5"/>
  <c r="Z624" i="5"/>
  <c r="Y624" i="5"/>
  <c r="X624" i="5"/>
  <c r="U624" i="5"/>
  <c r="T624" i="5"/>
  <c r="S624" i="5"/>
  <c r="R624" i="5"/>
  <c r="O624" i="5"/>
  <c r="N624" i="5"/>
  <c r="M624" i="5"/>
  <c r="L624" i="5"/>
  <c r="J624" i="5"/>
  <c r="I624" i="5"/>
  <c r="G624" i="5"/>
  <c r="D624" i="10" s="1"/>
  <c r="BV623" i="5"/>
  <c r="BT623" i="5"/>
  <c r="E623" i="10" s="1"/>
  <c r="BR623" i="5"/>
  <c r="B623" i="10" s="1"/>
  <c r="BP623" i="5"/>
  <c r="BO623" i="5"/>
  <c r="BK623" i="5"/>
  <c r="AL623" i="10" s="1"/>
  <c r="BJ623" i="5"/>
  <c r="BI623" i="5"/>
  <c r="BH623" i="5"/>
  <c r="BG623" i="5"/>
  <c r="BF623" i="5"/>
  <c r="BC623" i="5"/>
  <c r="BB623" i="5"/>
  <c r="BA623" i="5"/>
  <c r="AZ623" i="5"/>
  <c r="AY623" i="5"/>
  <c r="AX623" i="5"/>
  <c r="AV623" i="5"/>
  <c r="AU623" i="5"/>
  <c r="AT623" i="5"/>
  <c r="AS623" i="5"/>
  <c r="AR623" i="5"/>
  <c r="AQ623" i="5"/>
  <c r="AP623" i="5"/>
  <c r="AO623" i="5"/>
  <c r="AL623" i="5"/>
  <c r="AK623" i="5"/>
  <c r="B622" i="7" s="1"/>
  <c r="AJ623" i="5"/>
  <c r="AI623" i="5"/>
  <c r="AH623" i="5"/>
  <c r="AG623" i="5"/>
  <c r="AF623" i="5"/>
  <c r="AE623" i="5"/>
  <c r="AD623" i="5"/>
  <c r="AB623" i="5"/>
  <c r="AA623" i="5"/>
  <c r="Z623" i="5"/>
  <c r="Y623" i="5"/>
  <c r="X623" i="5"/>
  <c r="U623" i="5"/>
  <c r="T623" i="5"/>
  <c r="S623" i="5"/>
  <c r="R623" i="5"/>
  <c r="O623" i="5"/>
  <c r="N623" i="5"/>
  <c r="M623" i="5"/>
  <c r="L623" i="5"/>
  <c r="J623" i="5"/>
  <c r="I623" i="5"/>
  <c r="G623" i="5"/>
  <c r="D623" i="10" s="1"/>
  <c r="BV622" i="5"/>
  <c r="BT622" i="5"/>
  <c r="E622" i="10" s="1"/>
  <c r="BR622" i="5"/>
  <c r="B622" i="10" s="1"/>
  <c r="BP622" i="5"/>
  <c r="BO622" i="5"/>
  <c r="BK622" i="5"/>
  <c r="AL622" i="10" s="1"/>
  <c r="BJ622" i="5"/>
  <c r="BI622" i="5"/>
  <c r="BH622" i="5"/>
  <c r="BG622" i="5"/>
  <c r="BF622" i="5"/>
  <c r="BC622" i="5"/>
  <c r="BB622" i="5"/>
  <c r="BA622" i="5"/>
  <c r="AZ622" i="5"/>
  <c r="AY622" i="5"/>
  <c r="AX622" i="5"/>
  <c r="AV622" i="5"/>
  <c r="AU622" i="5"/>
  <c r="AT622" i="5"/>
  <c r="AS622" i="5"/>
  <c r="AR622" i="5"/>
  <c r="AQ622" i="5"/>
  <c r="AP622" i="5"/>
  <c r="AO622" i="5"/>
  <c r="AL622" i="5"/>
  <c r="AK622" i="5"/>
  <c r="B621" i="7" s="1"/>
  <c r="AJ622" i="5"/>
  <c r="AI622" i="5"/>
  <c r="AH622" i="5"/>
  <c r="AG622" i="5"/>
  <c r="AF622" i="5"/>
  <c r="AE622" i="5"/>
  <c r="AD622" i="5"/>
  <c r="AB622" i="5"/>
  <c r="AA622" i="5"/>
  <c r="Z622" i="5"/>
  <c r="Y622" i="5"/>
  <c r="X622" i="5"/>
  <c r="U622" i="5"/>
  <c r="T622" i="5"/>
  <c r="S622" i="5"/>
  <c r="R622" i="5"/>
  <c r="O622" i="5"/>
  <c r="N622" i="5"/>
  <c r="M622" i="5"/>
  <c r="L622" i="5"/>
  <c r="J622" i="5"/>
  <c r="I622" i="5"/>
  <c r="G622" i="5"/>
  <c r="D622" i="10" s="1"/>
  <c r="BV621" i="5"/>
  <c r="BT621" i="5"/>
  <c r="E621" i="10" s="1"/>
  <c r="BR621" i="5"/>
  <c r="B621" i="10" s="1"/>
  <c r="BP621" i="5"/>
  <c r="BO621" i="5"/>
  <c r="BK621" i="5"/>
  <c r="AL621" i="10" s="1"/>
  <c r="BJ621" i="5"/>
  <c r="BI621" i="5"/>
  <c r="BH621" i="5"/>
  <c r="BG621" i="5"/>
  <c r="BF621" i="5"/>
  <c r="BC621" i="5"/>
  <c r="BB621" i="5"/>
  <c r="BA621" i="5"/>
  <c r="AZ621" i="5"/>
  <c r="AY621" i="5"/>
  <c r="AX621" i="5"/>
  <c r="AV621" i="5"/>
  <c r="AU621" i="5"/>
  <c r="AT621" i="5"/>
  <c r="AS621" i="5"/>
  <c r="AR621" i="5"/>
  <c r="AQ621" i="5"/>
  <c r="AP621" i="5"/>
  <c r="AO621" i="5"/>
  <c r="AL621" i="5"/>
  <c r="AK621" i="5"/>
  <c r="B620" i="7" s="1"/>
  <c r="AJ621" i="5"/>
  <c r="AI621" i="5"/>
  <c r="AH621" i="5"/>
  <c r="AG621" i="5"/>
  <c r="AF621" i="5"/>
  <c r="AE621" i="5"/>
  <c r="AD621" i="5"/>
  <c r="AB621" i="5"/>
  <c r="AA621" i="5"/>
  <c r="Z621" i="5"/>
  <c r="Y621" i="5"/>
  <c r="X621" i="5"/>
  <c r="U621" i="5"/>
  <c r="T621" i="5"/>
  <c r="S621" i="5"/>
  <c r="R621" i="5"/>
  <c r="O621" i="5"/>
  <c r="N621" i="5"/>
  <c r="M621" i="5"/>
  <c r="L621" i="5"/>
  <c r="J621" i="5"/>
  <c r="I621" i="5"/>
  <c r="G621" i="5"/>
  <c r="D621" i="10" s="1"/>
  <c r="BV620" i="5"/>
  <c r="BT620" i="5"/>
  <c r="E620" i="10" s="1"/>
  <c r="BR620" i="5"/>
  <c r="B620" i="10" s="1"/>
  <c r="BP620" i="5"/>
  <c r="BO620" i="5"/>
  <c r="BK620" i="5"/>
  <c r="AL620" i="10" s="1"/>
  <c r="BJ620" i="5"/>
  <c r="BI620" i="5"/>
  <c r="BH620" i="5"/>
  <c r="BG620" i="5"/>
  <c r="BF620" i="5"/>
  <c r="BC620" i="5"/>
  <c r="BB620" i="5"/>
  <c r="BA620" i="5"/>
  <c r="AZ620" i="5"/>
  <c r="AY620" i="5"/>
  <c r="AX620" i="5"/>
  <c r="AV620" i="5"/>
  <c r="AU620" i="5"/>
  <c r="AT620" i="5"/>
  <c r="AS620" i="5"/>
  <c r="AR620" i="5"/>
  <c r="AQ620" i="5"/>
  <c r="AP620" i="5"/>
  <c r="AO620" i="5"/>
  <c r="AL620" i="5"/>
  <c r="AK620" i="5"/>
  <c r="B619" i="7" s="1"/>
  <c r="AJ620" i="5"/>
  <c r="AI620" i="5"/>
  <c r="AH620" i="5"/>
  <c r="AG620" i="5"/>
  <c r="AF620" i="5"/>
  <c r="AE620" i="5"/>
  <c r="AD620" i="5"/>
  <c r="AB620" i="5"/>
  <c r="AA620" i="5"/>
  <c r="Z620" i="5"/>
  <c r="Y620" i="5"/>
  <c r="X620" i="5"/>
  <c r="U620" i="5"/>
  <c r="T620" i="5"/>
  <c r="S620" i="5"/>
  <c r="R620" i="5"/>
  <c r="O620" i="5"/>
  <c r="N620" i="5"/>
  <c r="M620" i="5"/>
  <c r="L620" i="5"/>
  <c r="J620" i="5"/>
  <c r="I620" i="5"/>
  <c r="G620" i="5"/>
  <c r="D620" i="10" s="1"/>
  <c r="BV619" i="5"/>
  <c r="BT619" i="5"/>
  <c r="E619" i="10" s="1"/>
  <c r="BR619" i="5"/>
  <c r="B619" i="10" s="1"/>
  <c r="BP619" i="5"/>
  <c r="BO619" i="5"/>
  <c r="BK619" i="5"/>
  <c r="AL619" i="10" s="1"/>
  <c r="BJ619" i="5"/>
  <c r="BI619" i="5"/>
  <c r="BH619" i="5"/>
  <c r="BG619" i="5"/>
  <c r="BF619" i="5"/>
  <c r="BC619" i="5"/>
  <c r="BB619" i="5"/>
  <c r="BA619" i="5"/>
  <c r="AZ619" i="5"/>
  <c r="AY619" i="5"/>
  <c r="AX619" i="5"/>
  <c r="AV619" i="5"/>
  <c r="AU619" i="5"/>
  <c r="AT619" i="5"/>
  <c r="AS619" i="5"/>
  <c r="AR619" i="5"/>
  <c r="AQ619" i="5"/>
  <c r="AP619" i="5"/>
  <c r="AO619" i="5"/>
  <c r="AL619" i="5"/>
  <c r="AK619" i="5"/>
  <c r="B618" i="7" s="1"/>
  <c r="AJ619" i="5"/>
  <c r="AI619" i="5"/>
  <c r="AH619" i="5"/>
  <c r="AG619" i="5"/>
  <c r="AF619" i="5"/>
  <c r="AE619" i="5"/>
  <c r="AD619" i="5"/>
  <c r="AB619" i="5"/>
  <c r="AA619" i="5"/>
  <c r="Z619" i="5"/>
  <c r="Y619" i="5"/>
  <c r="X619" i="5"/>
  <c r="U619" i="5"/>
  <c r="T619" i="5"/>
  <c r="S619" i="5"/>
  <c r="R619" i="5"/>
  <c r="O619" i="5"/>
  <c r="N619" i="5"/>
  <c r="M619" i="5"/>
  <c r="L619" i="5"/>
  <c r="J619" i="5"/>
  <c r="I619" i="5"/>
  <c r="G619" i="5"/>
  <c r="D619" i="10" s="1"/>
  <c r="BV618" i="5"/>
  <c r="BT618" i="5"/>
  <c r="E618" i="10" s="1"/>
  <c r="BR618" i="5"/>
  <c r="B618" i="10" s="1"/>
  <c r="BP618" i="5"/>
  <c r="BO618" i="5"/>
  <c r="BK618" i="5"/>
  <c r="AL618" i="10" s="1"/>
  <c r="BJ618" i="5"/>
  <c r="BI618" i="5"/>
  <c r="BH618" i="5"/>
  <c r="BG618" i="5"/>
  <c r="BF618" i="5"/>
  <c r="BC618" i="5"/>
  <c r="BB618" i="5"/>
  <c r="BA618" i="5"/>
  <c r="AZ618" i="5"/>
  <c r="AY618" i="5"/>
  <c r="AX618" i="5"/>
  <c r="AV618" i="5"/>
  <c r="AU618" i="5"/>
  <c r="AT618" i="5"/>
  <c r="AS618" i="5"/>
  <c r="AR618" i="5"/>
  <c r="AQ618" i="5"/>
  <c r="AP618" i="5"/>
  <c r="AO618" i="5"/>
  <c r="AL618" i="5"/>
  <c r="AK618" i="5"/>
  <c r="B617" i="7" s="1"/>
  <c r="AJ618" i="5"/>
  <c r="AI618" i="5"/>
  <c r="AH618" i="5"/>
  <c r="AG618" i="5"/>
  <c r="AF618" i="5"/>
  <c r="AE618" i="5"/>
  <c r="AD618" i="5"/>
  <c r="AB618" i="5"/>
  <c r="AA618" i="5"/>
  <c r="Z618" i="5"/>
  <c r="Y618" i="5"/>
  <c r="X618" i="5"/>
  <c r="U618" i="5"/>
  <c r="T618" i="5"/>
  <c r="S618" i="5"/>
  <c r="R618" i="5"/>
  <c r="O618" i="5"/>
  <c r="N618" i="5"/>
  <c r="M618" i="5"/>
  <c r="L618" i="5"/>
  <c r="J618" i="5"/>
  <c r="I618" i="5"/>
  <c r="G618" i="5"/>
  <c r="D618" i="10" s="1"/>
  <c r="BV617" i="5"/>
  <c r="BT617" i="5"/>
  <c r="E617" i="10" s="1"/>
  <c r="BR617" i="5"/>
  <c r="B617" i="10" s="1"/>
  <c r="BP617" i="5"/>
  <c r="BO617" i="5"/>
  <c r="BK617" i="5"/>
  <c r="AL617" i="10" s="1"/>
  <c r="BJ617" i="5"/>
  <c r="BI617" i="5"/>
  <c r="BH617" i="5"/>
  <c r="BG617" i="5"/>
  <c r="BF617" i="5"/>
  <c r="BC617" i="5"/>
  <c r="BB617" i="5"/>
  <c r="BA617" i="5"/>
  <c r="AZ617" i="5"/>
  <c r="AY617" i="5"/>
  <c r="AX617" i="5"/>
  <c r="AV617" i="5"/>
  <c r="AU617" i="5"/>
  <c r="AT617" i="5"/>
  <c r="AS617" i="5"/>
  <c r="AR617" i="5"/>
  <c r="AQ617" i="5"/>
  <c r="AP617" i="5"/>
  <c r="AO617" i="5"/>
  <c r="AL617" i="5"/>
  <c r="AK617" i="5"/>
  <c r="B616" i="7" s="1"/>
  <c r="AJ617" i="5"/>
  <c r="AI617" i="5"/>
  <c r="AH617" i="5"/>
  <c r="AG617" i="5"/>
  <c r="AF617" i="5"/>
  <c r="AE617" i="5"/>
  <c r="AD617" i="5"/>
  <c r="AB617" i="5"/>
  <c r="AA617" i="5"/>
  <c r="Z617" i="5"/>
  <c r="Y617" i="5"/>
  <c r="X617" i="5"/>
  <c r="U617" i="5"/>
  <c r="T617" i="5"/>
  <c r="S617" i="5"/>
  <c r="R617" i="5"/>
  <c r="O617" i="5"/>
  <c r="N617" i="5"/>
  <c r="M617" i="5"/>
  <c r="L617" i="5"/>
  <c r="J617" i="5"/>
  <c r="I617" i="5"/>
  <c r="G617" i="5"/>
  <c r="D617" i="10" s="1"/>
  <c r="BV616" i="5"/>
  <c r="BT616" i="5"/>
  <c r="E616" i="10" s="1"/>
  <c r="BR616" i="5"/>
  <c r="B616" i="10" s="1"/>
  <c r="BP616" i="5"/>
  <c r="BO616" i="5"/>
  <c r="BK616" i="5"/>
  <c r="AL616" i="10" s="1"/>
  <c r="BJ616" i="5"/>
  <c r="BI616" i="5"/>
  <c r="BH616" i="5"/>
  <c r="BG616" i="5"/>
  <c r="BF616" i="5"/>
  <c r="BC616" i="5"/>
  <c r="BB616" i="5"/>
  <c r="BA616" i="5"/>
  <c r="AZ616" i="5"/>
  <c r="AY616" i="5"/>
  <c r="AX616" i="5"/>
  <c r="AV616" i="5"/>
  <c r="AU616" i="5"/>
  <c r="AT616" i="5"/>
  <c r="AS616" i="5"/>
  <c r="AR616" i="5"/>
  <c r="AQ616" i="5"/>
  <c r="AP616" i="5"/>
  <c r="AO616" i="5"/>
  <c r="AL616" i="5"/>
  <c r="AK616" i="5"/>
  <c r="B615" i="7" s="1"/>
  <c r="AJ616" i="5"/>
  <c r="AI616" i="5"/>
  <c r="AH616" i="5"/>
  <c r="AG616" i="5"/>
  <c r="AF616" i="5"/>
  <c r="AE616" i="5"/>
  <c r="AD616" i="5"/>
  <c r="AB616" i="5"/>
  <c r="AA616" i="5"/>
  <c r="Z616" i="5"/>
  <c r="Y616" i="5"/>
  <c r="X616" i="5"/>
  <c r="U616" i="5"/>
  <c r="T616" i="5"/>
  <c r="S616" i="5"/>
  <c r="R616" i="5"/>
  <c r="O616" i="5"/>
  <c r="N616" i="5"/>
  <c r="M616" i="5"/>
  <c r="L616" i="5"/>
  <c r="J616" i="5"/>
  <c r="I616" i="5"/>
  <c r="G616" i="5"/>
  <c r="D616" i="10" s="1"/>
  <c r="BV615" i="5"/>
  <c r="BT615" i="5"/>
  <c r="E615" i="10" s="1"/>
  <c r="BR615" i="5"/>
  <c r="B615" i="10" s="1"/>
  <c r="BP615" i="5"/>
  <c r="BO615" i="5"/>
  <c r="BK615" i="5"/>
  <c r="AL615" i="10" s="1"/>
  <c r="BJ615" i="5"/>
  <c r="BI615" i="5"/>
  <c r="BH615" i="5"/>
  <c r="BG615" i="5"/>
  <c r="BF615" i="5"/>
  <c r="BC615" i="5"/>
  <c r="BB615" i="5"/>
  <c r="BA615" i="5"/>
  <c r="AZ615" i="5"/>
  <c r="AY615" i="5"/>
  <c r="AX615" i="5"/>
  <c r="AV615" i="5"/>
  <c r="AU615" i="5"/>
  <c r="AT615" i="5"/>
  <c r="AS615" i="5"/>
  <c r="AR615" i="5"/>
  <c r="AQ615" i="5"/>
  <c r="AP615" i="5"/>
  <c r="AO615" i="5"/>
  <c r="AL615" i="5"/>
  <c r="AK615" i="5"/>
  <c r="B614" i="7" s="1"/>
  <c r="D614" i="7" s="1"/>
  <c r="AJ615" i="5"/>
  <c r="AI615" i="5"/>
  <c r="AH615" i="5"/>
  <c r="AG615" i="5"/>
  <c r="AF615" i="5"/>
  <c r="AE615" i="5"/>
  <c r="AD615" i="5"/>
  <c r="AB615" i="5"/>
  <c r="AA615" i="5"/>
  <c r="Z615" i="5"/>
  <c r="Y615" i="5"/>
  <c r="X615" i="5"/>
  <c r="U615" i="5"/>
  <c r="T615" i="5"/>
  <c r="S615" i="5"/>
  <c r="R615" i="5"/>
  <c r="O615" i="5"/>
  <c r="N615" i="5"/>
  <c r="M615" i="5"/>
  <c r="L615" i="5"/>
  <c r="J615" i="5"/>
  <c r="I615" i="5"/>
  <c r="G615" i="5"/>
  <c r="D615" i="10" s="1"/>
  <c r="BV614" i="5"/>
  <c r="BT614" i="5"/>
  <c r="E614" i="10" s="1"/>
  <c r="BR614" i="5"/>
  <c r="B614" i="10" s="1"/>
  <c r="BP614" i="5"/>
  <c r="BO614" i="5"/>
  <c r="BK614" i="5"/>
  <c r="AL614" i="10" s="1"/>
  <c r="BJ614" i="5"/>
  <c r="BI614" i="5"/>
  <c r="BH614" i="5"/>
  <c r="BG614" i="5"/>
  <c r="BF614" i="5"/>
  <c r="BC614" i="5"/>
  <c r="BB614" i="5"/>
  <c r="BA614" i="5"/>
  <c r="AZ614" i="5"/>
  <c r="AY614" i="5"/>
  <c r="AX614" i="5"/>
  <c r="AV614" i="5"/>
  <c r="AU614" i="5"/>
  <c r="AT614" i="5"/>
  <c r="AS614" i="5"/>
  <c r="AR614" i="5"/>
  <c r="AQ614" i="5"/>
  <c r="AP614" i="5"/>
  <c r="AO614" i="5"/>
  <c r="AL614" i="5"/>
  <c r="AK614" i="5"/>
  <c r="B613" i="7" s="1"/>
  <c r="AJ614" i="5"/>
  <c r="AI614" i="5"/>
  <c r="AH614" i="5"/>
  <c r="AG614" i="5"/>
  <c r="AF614" i="5"/>
  <c r="AE614" i="5"/>
  <c r="AD614" i="5"/>
  <c r="AB614" i="5"/>
  <c r="AA614" i="5"/>
  <c r="Z614" i="5"/>
  <c r="Y614" i="5"/>
  <c r="X614" i="5"/>
  <c r="U614" i="5"/>
  <c r="T614" i="5"/>
  <c r="S614" i="5"/>
  <c r="R614" i="5"/>
  <c r="O614" i="5"/>
  <c r="N614" i="5"/>
  <c r="M614" i="5"/>
  <c r="L614" i="5"/>
  <c r="J614" i="5"/>
  <c r="I614" i="5"/>
  <c r="G614" i="5"/>
  <c r="D614" i="10" s="1"/>
  <c r="BV613" i="5"/>
  <c r="BT613" i="5"/>
  <c r="E613" i="10" s="1"/>
  <c r="BR613" i="5"/>
  <c r="B613" i="10" s="1"/>
  <c r="BP613" i="5"/>
  <c r="BO613" i="5"/>
  <c r="BK613" i="5"/>
  <c r="AL613" i="10" s="1"/>
  <c r="BJ613" i="5"/>
  <c r="BI613" i="5"/>
  <c r="BH613" i="5"/>
  <c r="BG613" i="5"/>
  <c r="BF613" i="5"/>
  <c r="BC613" i="5"/>
  <c r="BB613" i="5"/>
  <c r="BA613" i="5"/>
  <c r="AZ613" i="5"/>
  <c r="AY613" i="5"/>
  <c r="AX613" i="5"/>
  <c r="AV613" i="5"/>
  <c r="AU613" i="5"/>
  <c r="AT613" i="5"/>
  <c r="AS613" i="5"/>
  <c r="AR613" i="5"/>
  <c r="AQ613" i="5"/>
  <c r="AP613" i="5"/>
  <c r="AO613" i="5"/>
  <c r="AL613" i="5"/>
  <c r="AK613" i="5"/>
  <c r="B612" i="7" s="1"/>
  <c r="AJ613" i="5"/>
  <c r="AI613" i="5"/>
  <c r="AH613" i="5"/>
  <c r="AG613" i="5"/>
  <c r="AF613" i="5"/>
  <c r="AE613" i="5"/>
  <c r="AD613" i="5"/>
  <c r="AB613" i="5"/>
  <c r="AA613" i="5"/>
  <c r="Z613" i="5"/>
  <c r="Y613" i="5"/>
  <c r="X613" i="5"/>
  <c r="U613" i="5"/>
  <c r="T613" i="5"/>
  <c r="S613" i="5"/>
  <c r="R613" i="5"/>
  <c r="O613" i="5"/>
  <c r="N613" i="5"/>
  <c r="M613" i="5"/>
  <c r="L613" i="5"/>
  <c r="J613" i="5"/>
  <c r="I613" i="5"/>
  <c r="G613" i="5"/>
  <c r="D613" i="10" s="1"/>
  <c r="BV612" i="5"/>
  <c r="BT612" i="5"/>
  <c r="E612" i="10" s="1"/>
  <c r="BR612" i="5"/>
  <c r="B612" i="10" s="1"/>
  <c r="BP612" i="5"/>
  <c r="BO612" i="5"/>
  <c r="BK612" i="5"/>
  <c r="AL612" i="10" s="1"/>
  <c r="BJ612" i="5"/>
  <c r="BI612" i="5"/>
  <c r="BH612" i="5"/>
  <c r="BG612" i="5"/>
  <c r="BF612" i="5"/>
  <c r="BC612" i="5"/>
  <c r="BB612" i="5"/>
  <c r="BA612" i="5"/>
  <c r="AZ612" i="5"/>
  <c r="AY612" i="5"/>
  <c r="AX612" i="5"/>
  <c r="AV612" i="5"/>
  <c r="AU612" i="5"/>
  <c r="AT612" i="5"/>
  <c r="AS612" i="5"/>
  <c r="AR612" i="5"/>
  <c r="AQ612" i="5"/>
  <c r="AP612" i="5"/>
  <c r="AO612" i="5"/>
  <c r="AL612" i="5"/>
  <c r="AK612" i="5"/>
  <c r="B611" i="7" s="1"/>
  <c r="AJ612" i="5"/>
  <c r="AI612" i="5"/>
  <c r="AH612" i="5"/>
  <c r="AG612" i="5"/>
  <c r="AF612" i="5"/>
  <c r="AE612" i="5"/>
  <c r="AD612" i="5"/>
  <c r="AB612" i="5"/>
  <c r="AA612" i="5"/>
  <c r="Z612" i="5"/>
  <c r="Y612" i="5"/>
  <c r="X612" i="5"/>
  <c r="U612" i="5"/>
  <c r="T612" i="5"/>
  <c r="S612" i="5"/>
  <c r="R612" i="5"/>
  <c r="O612" i="5"/>
  <c r="N612" i="5"/>
  <c r="M612" i="5"/>
  <c r="L612" i="5"/>
  <c r="J612" i="5"/>
  <c r="I612" i="5"/>
  <c r="G612" i="5"/>
  <c r="D612" i="10" s="1"/>
  <c r="BV611" i="5"/>
  <c r="BT611" i="5"/>
  <c r="E611" i="10" s="1"/>
  <c r="BR611" i="5"/>
  <c r="B611" i="10" s="1"/>
  <c r="BP611" i="5"/>
  <c r="BO611" i="5"/>
  <c r="BK611" i="5"/>
  <c r="AL611" i="10" s="1"/>
  <c r="BJ611" i="5"/>
  <c r="BI611" i="5"/>
  <c r="BH611" i="5"/>
  <c r="BG611" i="5"/>
  <c r="BF611" i="5"/>
  <c r="BC611" i="5"/>
  <c r="BB611" i="5"/>
  <c r="BA611" i="5"/>
  <c r="AZ611" i="5"/>
  <c r="AY611" i="5"/>
  <c r="AX611" i="5"/>
  <c r="AV611" i="5"/>
  <c r="AU611" i="5"/>
  <c r="AT611" i="5"/>
  <c r="AS611" i="5"/>
  <c r="AR611" i="5"/>
  <c r="AQ611" i="5"/>
  <c r="AP611" i="5"/>
  <c r="AO611" i="5"/>
  <c r="AL611" i="5"/>
  <c r="AK611" i="5"/>
  <c r="B610" i="7" s="1"/>
  <c r="AJ611" i="5"/>
  <c r="AI611" i="5"/>
  <c r="AH611" i="5"/>
  <c r="AG611" i="5"/>
  <c r="AF611" i="5"/>
  <c r="AE611" i="5"/>
  <c r="AD611" i="5"/>
  <c r="AB611" i="5"/>
  <c r="AA611" i="5"/>
  <c r="Z611" i="5"/>
  <c r="Y611" i="5"/>
  <c r="X611" i="5"/>
  <c r="U611" i="5"/>
  <c r="T611" i="5"/>
  <c r="S611" i="5"/>
  <c r="R611" i="5"/>
  <c r="O611" i="5"/>
  <c r="N611" i="5"/>
  <c r="M611" i="5"/>
  <c r="L611" i="5"/>
  <c r="J611" i="5"/>
  <c r="I611" i="5"/>
  <c r="G611" i="5"/>
  <c r="D611" i="10" s="1"/>
  <c r="BV610" i="5"/>
  <c r="BT610" i="5"/>
  <c r="E610" i="10" s="1"/>
  <c r="BR610" i="5"/>
  <c r="B610" i="10" s="1"/>
  <c r="BP610" i="5"/>
  <c r="BO610" i="5"/>
  <c r="BK610" i="5"/>
  <c r="AL610" i="10" s="1"/>
  <c r="BJ610" i="5"/>
  <c r="BI610" i="5"/>
  <c r="BH610" i="5"/>
  <c r="BG610" i="5"/>
  <c r="BF610" i="5"/>
  <c r="BC610" i="5"/>
  <c r="BB610" i="5"/>
  <c r="BA610" i="5"/>
  <c r="AZ610" i="5"/>
  <c r="AY610" i="5"/>
  <c r="AX610" i="5"/>
  <c r="AV610" i="5"/>
  <c r="AU610" i="5"/>
  <c r="AT610" i="5"/>
  <c r="AS610" i="5"/>
  <c r="AR610" i="5"/>
  <c r="AQ610" i="5"/>
  <c r="AP610" i="5"/>
  <c r="AO610" i="5"/>
  <c r="AL610" i="5"/>
  <c r="AK610" i="5"/>
  <c r="B609" i="7" s="1"/>
  <c r="G609" i="7" s="1"/>
  <c r="AJ610" i="5"/>
  <c r="AI610" i="5"/>
  <c r="AH610" i="5"/>
  <c r="AG610" i="5"/>
  <c r="AF610" i="5"/>
  <c r="AE610" i="5"/>
  <c r="AD610" i="5"/>
  <c r="AB610" i="5"/>
  <c r="AA610" i="5"/>
  <c r="Z610" i="5"/>
  <c r="Y610" i="5"/>
  <c r="X610" i="5"/>
  <c r="U610" i="5"/>
  <c r="T610" i="5"/>
  <c r="S610" i="5"/>
  <c r="R610" i="5"/>
  <c r="O610" i="5"/>
  <c r="N610" i="5"/>
  <c r="M610" i="5"/>
  <c r="L610" i="5"/>
  <c r="J610" i="5"/>
  <c r="I610" i="5"/>
  <c r="G610" i="5"/>
  <c r="D610" i="10" s="1"/>
  <c r="A610" i="5"/>
  <c r="C610" i="5" s="1"/>
  <c r="BV609" i="5"/>
  <c r="BT609" i="5"/>
  <c r="E609" i="10" s="1"/>
  <c r="BR609" i="5"/>
  <c r="B609" i="10" s="1"/>
  <c r="BP609" i="5"/>
  <c r="BO609" i="5"/>
  <c r="BK609" i="5"/>
  <c r="AL609" i="10" s="1"/>
  <c r="BJ609" i="5"/>
  <c r="BI609" i="5"/>
  <c r="BH609" i="5"/>
  <c r="BG609" i="5"/>
  <c r="BF609" i="5"/>
  <c r="BC609" i="5"/>
  <c r="BB609" i="5"/>
  <c r="BA609" i="5"/>
  <c r="AZ609" i="5"/>
  <c r="AY609" i="5"/>
  <c r="AX609" i="5"/>
  <c r="AV609" i="5"/>
  <c r="AU609" i="5"/>
  <c r="AT609" i="5"/>
  <c r="AS609" i="5"/>
  <c r="AR609" i="5"/>
  <c r="AQ609" i="5"/>
  <c r="AP609" i="5"/>
  <c r="AO609" i="5"/>
  <c r="AL609" i="5"/>
  <c r="AK609" i="5"/>
  <c r="B608" i="7" s="1"/>
  <c r="AJ609" i="5"/>
  <c r="AI609" i="5"/>
  <c r="AH609" i="5"/>
  <c r="AG609" i="5"/>
  <c r="AF609" i="5"/>
  <c r="AE609" i="5"/>
  <c r="AD609" i="5"/>
  <c r="AB609" i="5"/>
  <c r="AA609" i="5"/>
  <c r="Z609" i="5"/>
  <c r="Y609" i="5"/>
  <c r="X609" i="5"/>
  <c r="U609" i="5"/>
  <c r="T609" i="5"/>
  <c r="S609" i="5"/>
  <c r="R609" i="5"/>
  <c r="O609" i="5"/>
  <c r="N609" i="5"/>
  <c r="M609" i="5"/>
  <c r="L609" i="5"/>
  <c r="J609" i="5"/>
  <c r="I609" i="5"/>
  <c r="G609" i="5"/>
  <c r="BV608" i="5"/>
  <c r="BT608" i="5"/>
  <c r="E608" i="10" s="1"/>
  <c r="BR608" i="5"/>
  <c r="B608" i="10" s="1"/>
  <c r="BP608" i="5"/>
  <c r="BO608" i="5"/>
  <c r="BK608" i="5"/>
  <c r="AL608" i="10" s="1"/>
  <c r="BJ608" i="5"/>
  <c r="BI608" i="5"/>
  <c r="BH608" i="5"/>
  <c r="BG608" i="5"/>
  <c r="BF608" i="5"/>
  <c r="BC608" i="5"/>
  <c r="BB608" i="5"/>
  <c r="BA608" i="5"/>
  <c r="AZ608" i="5"/>
  <c r="AY608" i="5"/>
  <c r="AX608" i="5"/>
  <c r="AV608" i="5"/>
  <c r="AU608" i="5"/>
  <c r="AT608" i="5"/>
  <c r="AS608" i="5"/>
  <c r="AR608" i="5"/>
  <c r="AQ608" i="5"/>
  <c r="AP608" i="5"/>
  <c r="AO608" i="5"/>
  <c r="AL608" i="5"/>
  <c r="AK608" i="5"/>
  <c r="B607" i="7" s="1"/>
  <c r="AJ608" i="5"/>
  <c r="AI608" i="5"/>
  <c r="AH608" i="5"/>
  <c r="AG608" i="5"/>
  <c r="AF608" i="5"/>
  <c r="AE608" i="5"/>
  <c r="AD608" i="5"/>
  <c r="AB608" i="5"/>
  <c r="AA608" i="5"/>
  <c r="Z608" i="5"/>
  <c r="Y608" i="5"/>
  <c r="X608" i="5"/>
  <c r="U608" i="5"/>
  <c r="T608" i="5"/>
  <c r="S608" i="5"/>
  <c r="R608" i="5"/>
  <c r="O608" i="5"/>
  <c r="N608" i="5"/>
  <c r="M608" i="5"/>
  <c r="L608" i="5"/>
  <c r="J608" i="5"/>
  <c r="I608" i="5"/>
  <c r="G608" i="5"/>
  <c r="D608" i="10" s="1"/>
  <c r="BV607" i="5"/>
  <c r="BT607" i="5"/>
  <c r="E607" i="10" s="1"/>
  <c r="BR607" i="5"/>
  <c r="B607" i="10" s="1"/>
  <c r="BP607" i="5"/>
  <c r="BO607" i="5"/>
  <c r="BK607" i="5"/>
  <c r="AL607" i="10" s="1"/>
  <c r="BJ607" i="5"/>
  <c r="BI607" i="5"/>
  <c r="BH607" i="5"/>
  <c r="BG607" i="5"/>
  <c r="BF607" i="5"/>
  <c r="BC607" i="5"/>
  <c r="BB607" i="5"/>
  <c r="BA607" i="5"/>
  <c r="AZ607" i="5"/>
  <c r="AY607" i="5"/>
  <c r="AX607" i="5"/>
  <c r="AV607" i="5"/>
  <c r="AU607" i="5"/>
  <c r="AT607" i="5"/>
  <c r="AS607" i="5"/>
  <c r="AR607" i="5"/>
  <c r="AQ607" i="5"/>
  <c r="AP607" i="5"/>
  <c r="AO607" i="5"/>
  <c r="AL607" i="5"/>
  <c r="AK607" i="5"/>
  <c r="B606" i="7" s="1"/>
  <c r="AJ607" i="5"/>
  <c r="AI607" i="5"/>
  <c r="AH607" i="5"/>
  <c r="AG607" i="5"/>
  <c r="AF607" i="5"/>
  <c r="AE607" i="5"/>
  <c r="AD607" i="5"/>
  <c r="AB607" i="5"/>
  <c r="AA607" i="5"/>
  <c r="Z607" i="5"/>
  <c r="Y607" i="5"/>
  <c r="X607" i="5"/>
  <c r="U607" i="5"/>
  <c r="T607" i="5"/>
  <c r="S607" i="5"/>
  <c r="R607" i="5"/>
  <c r="O607" i="5"/>
  <c r="N607" i="5"/>
  <c r="M607" i="5"/>
  <c r="L607" i="5"/>
  <c r="J607" i="5"/>
  <c r="I607" i="5"/>
  <c r="G607" i="5"/>
  <c r="D607" i="10" s="1"/>
  <c r="BV606" i="5"/>
  <c r="BT606" i="5"/>
  <c r="E606" i="10" s="1"/>
  <c r="BR606" i="5"/>
  <c r="B606" i="10" s="1"/>
  <c r="BP606" i="5"/>
  <c r="BO606" i="5"/>
  <c r="BK606" i="5"/>
  <c r="AL606" i="10" s="1"/>
  <c r="BJ606" i="5"/>
  <c r="BI606" i="5"/>
  <c r="BH606" i="5"/>
  <c r="BG606" i="5"/>
  <c r="BF606" i="5"/>
  <c r="BC606" i="5"/>
  <c r="BB606" i="5"/>
  <c r="BA606" i="5"/>
  <c r="AZ606" i="5"/>
  <c r="AY606" i="5"/>
  <c r="AX606" i="5"/>
  <c r="AV606" i="5"/>
  <c r="AU606" i="5"/>
  <c r="AT606" i="5"/>
  <c r="AS606" i="5"/>
  <c r="AR606" i="5"/>
  <c r="AQ606" i="5"/>
  <c r="AP606" i="5"/>
  <c r="AO606" i="5"/>
  <c r="AL606" i="5"/>
  <c r="AK606" i="5"/>
  <c r="B605" i="7" s="1"/>
  <c r="AJ606" i="5"/>
  <c r="AI606" i="5"/>
  <c r="AH606" i="5"/>
  <c r="AG606" i="5"/>
  <c r="AF606" i="5"/>
  <c r="AE606" i="5"/>
  <c r="AD606" i="5"/>
  <c r="AB606" i="5"/>
  <c r="AA606" i="5"/>
  <c r="Z606" i="5"/>
  <c r="Y606" i="5"/>
  <c r="X606" i="5"/>
  <c r="U606" i="5"/>
  <c r="T606" i="5"/>
  <c r="S606" i="5"/>
  <c r="R606" i="5"/>
  <c r="O606" i="5"/>
  <c r="N606" i="5"/>
  <c r="M606" i="5"/>
  <c r="L606" i="5"/>
  <c r="J606" i="5"/>
  <c r="I606" i="5"/>
  <c r="G606" i="5"/>
  <c r="D606" i="10" s="1"/>
  <c r="BV605" i="5"/>
  <c r="BT605" i="5"/>
  <c r="E605" i="10" s="1"/>
  <c r="BR605" i="5"/>
  <c r="B605" i="10" s="1"/>
  <c r="BP605" i="5"/>
  <c r="BO605" i="5"/>
  <c r="BK605" i="5"/>
  <c r="AL605" i="10" s="1"/>
  <c r="BJ605" i="5"/>
  <c r="BI605" i="5"/>
  <c r="BH605" i="5"/>
  <c r="BG605" i="5"/>
  <c r="BF605" i="5"/>
  <c r="BC605" i="5"/>
  <c r="BB605" i="5"/>
  <c r="BA605" i="5"/>
  <c r="AZ605" i="5"/>
  <c r="AY605" i="5"/>
  <c r="AX605" i="5"/>
  <c r="AV605" i="5"/>
  <c r="AU605" i="5"/>
  <c r="AT605" i="5"/>
  <c r="AS605" i="5"/>
  <c r="AR605" i="5"/>
  <c r="AQ605" i="5"/>
  <c r="AP605" i="5"/>
  <c r="AO605" i="5"/>
  <c r="AL605" i="5"/>
  <c r="AK605" i="5"/>
  <c r="B604" i="7" s="1"/>
  <c r="AJ605" i="5"/>
  <c r="AI605" i="5"/>
  <c r="AH605" i="5"/>
  <c r="AG605" i="5"/>
  <c r="AF605" i="5"/>
  <c r="AE605" i="5"/>
  <c r="AD605" i="5"/>
  <c r="AB605" i="5"/>
  <c r="AA605" i="5"/>
  <c r="Z605" i="5"/>
  <c r="Y605" i="5"/>
  <c r="X605" i="5"/>
  <c r="U605" i="5"/>
  <c r="T605" i="5"/>
  <c r="S605" i="5"/>
  <c r="R605" i="5"/>
  <c r="O605" i="5"/>
  <c r="N605" i="5"/>
  <c r="M605" i="5"/>
  <c r="L605" i="5"/>
  <c r="J605" i="5"/>
  <c r="I605" i="5"/>
  <c r="G605" i="5"/>
  <c r="D605" i="10" s="1"/>
  <c r="BV604" i="5"/>
  <c r="BT604" i="5"/>
  <c r="E604" i="10" s="1"/>
  <c r="BR604" i="5"/>
  <c r="B604" i="10" s="1"/>
  <c r="BP604" i="5"/>
  <c r="BO604" i="5"/>
  <c r="BK604" i="5"/>
  <c r="AL604" i="10" s="1"/>
  <c r="BJ604" i="5"/>
  <c r="BI604" i="5"/>
  <c r="BH604" i="5"/>
  <c r="BG604" i="5"/>
  <c r="BF604" i="5"/>
  <c r="BC604" i="5"/>
  <c r="BB604" i="5"/>
  <c r="BA604" i="5"/>
  <c r="AZ604" i="5"/>
  <c r="AY604" i="5"/>
  <c r="AX604" i="5"/>
  <c r="AV604" i="5"/>
  <c r="AU604" i="5"/>
  <c r="AT604" i="5"/>
  <c r="AS604" i="5"/>
  <c r="AR604" i="5"/>
  <c r="AQ604" i="5"/>
  <c r="AP604" i="5"/>
  <c r="AO604" i="5"/>
  <c r="AL604" i="5"/>
  <c r="AK604" i="5"/>
  <c r="B603" i="7" s="1"/>
  <c r="AJ604" i="5"/>
  <c r="AI604" i="5"/>
  <c r="AH604" i="5"/>
  <c r="AG604" i="5"/>
  <c r="AF604" i="5"/>
  <c r="AE604" i="5"/>
  <c r="AD604" i="5"/>
  <c r="AB604" i="5"/>
  <c r="AA604" i="5"/>
  <c r="Z604" i="5"/>
  <c r="Y604" i="5"/>
  <c r="X604" i="5"/>
  <c r="U604" i="5"/>
  <c r="T604" i="5"/>
  <c r="S604" i="5"/>
  <c r="R604" i="5"/>
  <c r="O604" i="5"/>
  <c r="N604" i="5"/>
  <c r="M604" i="5"/>
  <c r="L604" i="5"/>
  <c r="J604" i="5"/>
  <c r="I604" i="5"/>
  <c r="G604" i="5"/>
  <c r="D604" i="10" s="1"/>
  <c r="BV603" i="5"/>
  <c r="BT603" i="5"/>
  <c r="E603" i="10" s="1"/>
  <c r="BR603" i="5"/>
  <c r="B603" i="10" s="1"/>
  <c r="BP603" i="5"/>
  <c r="BO603" i="5"/>
  <c r="BK603" i="5"/>
  <c r="AL603" i="10" s="1"/>
  <c r="BJ603" i="5"/>
  <c r="BI603" i="5"/>
  <c r="BH603" i="5"/>
  <c r="BG603" i="5"/>
  <c r="BF603" i="5"/>
  <c r="BC603" i="5"/>
  <c r="BB603" i="5"/>
  <c r="BA603" i="5"/>
  <c r="AZ603" i="5"/>
  <c r="AY603" i="5"/>
  <c r="AX603" i="5"/>
  <c r="AV603" i="5"/>
  <c r="AU603" i="5"/>
  <c r="AT603" i="5"/>
  <c r="AS603" i="5"/>
  <c r="AR603" i="5"/>
  <c r="AQ603" i="5"/>
  <c r="AP603" i="5"/>
  <c r="AO603" i="5"/>
  <c r="AL603" i="5"/>
  <c r="AK603" i="5"/>
  <c r="B602" i="7" s="1"/>
  <c r="C602" i="7" s="1"/>
  <c r="AJ603" i="5"/>
  <c r="AI603" i="5"/>
  <c r="AH603" i="5"/>
  <c r="AG603" i="5"/>
  <c r="AF603" i="5"/>
  <c r="AE603" i="5"/>
  <c r="AD603" i="5"/>
  <c r="AB603" i="5"/>
  <c r="AA603" i="5"/>
  <c r="Z603" i="5"/>
  <c r="Y603" i="5"/>
  <c r="X603" i="5"/>
  <c r="U603" i="5"/>
  <c r="T603" i="5"/>
  <c r="S603" i="5"/>
  <c r="R603" i="5"/>
  <c r="O603" i="5"/>
  <c r="N603" i="5"/>
  <c r="M603" i="5"/>
  <c r="L603" i="5"/>
  <c r="J603" i="5"/>
  <c r="I603" i="5"/>
  <c r="G603" i="5"/>
  <c r="D603" i="10" s="1"/>
  <c r="BV602" i="5"/>
  <c r="BT602" i="5"/>
  <c r="E602" i="10" s="1"/>
  <c r="BR602" i="5"/>
  <c r="B602" i="10" s="1"/>
  <c r="BP602" i="5"/>
  <c r="BO602" i="5"/>
  <c r="BK602" i="5"/>
  <c r="AL602" i="10" s="1"/>
  <c r="BJ602" i="5"/>
  <c r="BI602" i="5"/>
  <c r="BH602" i="5"/>
  <c r="BG602" i="5"/>
  <c r="BF602" i="5"/>
  <c r="BC602" i="5"/>
  <c r="BB602" i="5"/>
  <c r="BA602" i="5"/>
  <c r="AZ602" i="5"/>
  <c r="AY602" i="5"/>
  <c r="AX602" i="5"/>
  <c r="AV602" i="5"/>
  <c r="AU602" i="5"/>
  <c r="AT602" i="5"/>
  <c r="AS602" i="5"/>
  <c r="AR602" i="5"/>
  <c r="AQ602" i="5"/>
  <c r="AP602" i="5"/>
  <c r="AO602" i="5"/>
  <c r="AL602" i="5"/>
  <c r="AK602" i="5"/>
  <c r="B601" i="7" s="1"/>
  <c r="AJ602" i="5"/>
  <c r="AI602" i="5"/>
  <c r="AH602" i="5"/>
  <c r="AG602" i="5"/>
  <c r="AF602" i="5"/>
  <c r="AE602" i="5"/>
  <c r="AD602" i="5"/>
  <c r="AB602" i="5"/>
  <c r="AA602" i="5"/>
  <c r="Z602" i="5"/>
  <c r="Y602" i="5"/>
  <c r="X602" i="5"/>
  <c r="U602" i="5"/>
  <c r="T602" i="5"/>
  <c r="S602" i="5"/>
  <c r="R602" i="5"/>
  <c r="O602" i="5"/>
  <c r="N602" i="5"/>
  <c r="M602" i="5"/>
  <c r="L602" i="5"/>
  <c r="J602" i="5"/>
  <c r="I602" i="5"/>
  <c r="G602" i="5"/>
  <c r="D602" i="10" s="1"/>
  <c r="BV601" i="5"/>
  <c r="BT601" i="5"/>
  <c r="E601" i="10" s="1"/>
  <c r="BR601" i="5"/>
  <c r="B601" i="10" s="1"/>
  <c r="BP601" i="5"/>
  <c r="BO601" i="5"/>
  <c r="BK601" i="5"/>
  <c r="AL601" i="10" s="1"/>
  <c r="BJ601" i="5"/>
  <c r="BI601" i="5"/>
  <c r="BH601" i="5"/>
  <c r="BG601" i="5"/>
  <c r="BF601" i="5"/>
  <c r="BC601" i="5"/>
  <c r="BB601" i="5"/>
  <c r="BA601" i="5"/>
  <c r="AZ601" i="5"/>
  <c r="AY601" i="5"/>
  <c r="AX601" i="5"/>
  <c r="AV601" i="5"/>
  <c r="AU601" i="5"/>
  <c r="AT601" i="5"/>
  <c r="AS601" i="5"/>
  <c r="AR601" i="5"/>
  <c r="AQ601" i="5"/>
  <c r="AP601" i="5"/>
  <c r="AO601" i="5"/>
  <c r="AL601" i="5"/>
  <c r="AK601" i="5"/>
  <c r="B600" i="7" s="1"/>
  <c r="AJ601" i="5"/>
  <c r="AI601" i="5"/>
  <c r="AH601" i="5"/>
  <c r="AG601" i="5"/>
  <c r="AF601" i="5"/>
  <c r="AE601" i="5"/>
  <c r="AD601" i="5"/>
  <c r="AB601" i="5"/>
  <c r="AA601" i="5"/>
  <c r="Z601" i="5"/>
  <c r="Y601" i="5"/>
  <c r="X601" i="5"/>
  <c r="U601" i="5"/>
  <c r="T601" i="5"/>
  <c r="S601" i="5"/>
  <c r="R601" i="5"/>
  <c r="O601" i="5"/>
  <c r="N601" i="5"/>
  <c r="M601" i="5"/>
  <c r="L601" i="5"/>
  <c r="J601" i="5"/>
  <c r="I601" i="5"/>
  <c r="G601" i="5"/>
  <c r="D601" i="10" s="1"/>
  <c r="BV600" i="5"/>
  <c r="BT600" i="5"/>
  <c r="E600" i="10" s="1"/>
  <c r="BR600" i="5"/>
  <c r="B600" i="10" s="1"/>
  <c r="BP600" i="5"/>
  <c r="BO600" i="5"/>
  <c r="BK600" i="5"/>
  <c r="AL600" i="10" s="1"/>
  <c r="BJ600" i="5"/>
  <c r="BI600" i="5"/>
  <c r="BH600" i="5"/>
  <c r="BG600" i="5"/>
  <c r="BF600" i="5"/>
  <c r="BC600" i="5"/>
  <c r="BB600" i="5"/>
  <c r="BA600" i="5"/>
  <c r="AZ600" i="5"/>
  <c r="AY600" i="5"/>
  <c r="AX600" i="5"/>
  <c r="AV600" i="5"/>
  <c r="AU600" i="5"/>
  <c r="AT600" i="5"/>
  <c r="AS600" i="5"/>
  <c r="AR600" i="5"/>
  <c r="AQ600" i="5"/>
  <c r="AP600" i="5"/>
  <c r="AO600" i="5"/>
  <c r="AL600" i="5"/>
  <c r="AK600" i="5"/>
  <c r="B599" i="7" s="1"/>
  <c r="AJ600" i="5"/>
  <c r="AI600" i="5"/>
  <c r="AH600" i="5"/>
  <c r="AG600" i="5"/>
  <c r="AF600" i="5"/>
  <c r="AE600" i="5"/>
  <c r="AD600" i="5"/>
  <c r="AB600" i="5"/>
  <c r="AA600" i="5"/>
  <c r="Z600" i="5"/>
  <c r="Y600" i="5"/>
  <c r="X600" i="5"/>
  <c r="U600" i="5"/>
  <c r="T600" i="5"/>
  <c r="S600" i="5"/>
  <c r="R600" i="5"/>
  <c r="O600" i="5"/>
  <c r="N600" i="5"/>
  <c r="M600" i="5"/>
  <c r="L600" i="5"/>
  <c r="J600" i="5"/>
  <c r="I600" i="5"/>
  <c r="G600" i="5"/>
  <c r="D600" i="10" s="1"/>
  <c r="BV599" i="5"/>
  <c r="BT599" i="5"/>
  <c r="E599" i="10" s="1"/>
  <c r="BR599" i="5"/>
  <c r="B599" i="10" s="1"/>
  <c r="BP599" i="5"/>
  <c r="BO599" i="5"/>
  <c r="BK599" i="5"/>
  <c r="AL599" i="10" s="1"/>
  <c r="BJ599" i="5"/>
  <c r="BI599" i="5"/>
  <c r="BH599" i="5"/>
  <c r="BG599" i="5"/>
  <c r="BF599" i="5"/>
  <c r="BC599" i="5"/>
  <c r="BB599" i="5"/>
  <c r="BA599" i="5"/>
  <c r="AZ599" i="5"/>
  <c r="AY599" i="5"/>
  <c r="AX599" i="5"/>
  <c r="AV599" i="5"/>
  <c r="AU599" i="5"/>
  <c r="AT599" i="5"/>
  <c r="AS599" i="5"/>
  <c r="AR599" i="5"/>
  <c r="AQ599" i="5"/>
  <c r="AP599" i="5"/>
  <c r="AO599" i="5"/>
  <c r="AL599" i="5"/>
  <c r="AK599" i="5"/>
  <c r="B598" i="7" s="1"/>
  <c r="AJ599" i="5"/>
  <c r="AI599" i="5"/>
  <c r="AH599" i="5"/>
  <c r="AG599" i="5"/>
  <c r="AF599" i="5"/>
  <c r="AE599" i="5"/>
  <c r="AD599" i="5"/>
  <c r="AB599" i="5"/>
  <c r="AA599" i="5"/>
  <c r="Z599" i="5"/>
  <c r="Y599" i="5"/>
  <c r="X599" i="5"/>
  <c r="U599" i="5"/>
  <c r="T599" i="5"/>
  <c r="S599" i="5"/>
  <c r="R599" i="5"/>
  <c r="O599" i="5"/>
  <c r="N599" i="5"/>
  <c r="M599" i="5"/>
  <c r="L599" i="5"/>
  <c r="J599" i="5"/>
  <c r="I599" i="5"/>
  <c r="G599" i="5"/>
  <c r="D599" i="10" s="1"/>
  <c r="BV598" i="5"/>
  <c r="BT598" i="5"/>
  <c r="E598" i="10" s="1"/>
  <c r="BR598" i="5"/>
  <c r="B598" i="10" s="1"/>
  <c r="BP598" i="5"/>
  <c r="BO598" i="5"/>
  <c r="BK598" i="5"/>
  <c r="AL598" i="10" s="1"/>
  <c r="BJ598" i="5"/>
  <c r="BI598" i="5"/>
  <c r="BH598" i="5"/>
  <c r="BG598" i="5"/>
  <c r="BF598" i="5"/>
  <c r="BC598" i="5"/>
  <c r="BB598" i="5"/>
  <c r="BA598" i="5"/>
  <c r="AZ598" i="5"/>
  <c r="AY598" i="5"/>
  <c r="AX598" i="5"/>
  <c r="AV598" i="5"/>
  <c r="AU598" i="5"/>
  <c r="AT598" i="5"/>
  <c r="AS598" i="5"/>
  <c r="AR598" i="5"/>
  <c r="AQ598" i="5"/>
  <c r="AP598" i="5"/>
  <c r="AO598" i="5"/>
  <c r="AL598" i="5"/>
  <c r="AK598" i="5"/>
  <c r="B597" i="7" s="1"/>
  <c r="AJ598" i="5"/>
  <c r="AI598" i="5"/>
  <c r="AH598" i="5"/>
  <c r="AG598" i="5"/>
  <c r="AF598" i="5"/>
  <c r="AE598" i="5"/>
  <c r="AD598" i="5"/>
  <c r="AB598" i="5"/>
  <c r="AA598" i="5"/>
  <c r="Z598" i="5"/>
  <c r="Y598" i="5"/>
  <c r="X598" i="5"/>
  <c r="U598" i="5"/>
  <c r="T598" i="5"/>
  <c r="S598" i="5"/>
  <c r="R598" i="5"/>
  <c r="O598" i="5"/>
  <c r="N598" i="5"/>
  <c r="M598" i="5"/>
  <c r="L598" i="5"/>
  <c r="J598" i="5"/>
  <c r="I598" i="5"/>
  <c r="G598" i="5"/>
  <c r="D598" i="10" s="1"/>
  <c r="BV597" i="5"/>
  <c r="BT597" i="5"/>
  <c r="E597" i="10" s="1"/>
  <c r="BR597" i="5"/>
  <c r="B597" i="10" s="1"/>
  <c r="BP597" i="5"/>
  <c r="BO597" i="5"/>
  <c r="BK597" i="5"/>
  <c r="AL597" i="10" s="1"/>
  <c r="BJ597" i="5"/>
  <c r="BI597" i="5"/>
  <c r="BH597" i="5"/>
  <c r="BG597" i="5"/>
  <c r="BF597" i="5"/>
  <c r="BC597" i="5"/>
  <c r="BB597" i="5"/>
  <c r="BA597" i="5"/>
  <c r="AZ597" i="5"/>
  <c r="AY597" i="5"/>
  <c r="AX597" i="5"/>
  <c r="AV597" i="5"/>
  <c r="AU597" i="5"/>
  <c r="AT597" i="5"/>
  <c r="AS597" i="5"/>
  <c r="AR597" i="5"/>
  <c r="AQ597" i="5"/>
  <c r="AP597" i="5"/>
  <c r="AO597" i="5"/>
  <c r="AL597" i="5"/>
  <c r="AK597" i="5"/>
  <c r="B596" i="7" s="1"/>
  <c r="AJ597" i="5"/>
  <c r="AI597" i="5"/>
  <c r="AH597" i="5"/>
  <c r="AG597" i="5"/>
  <c r="AF597" i="5"/>
  <c r="AE597" i="5"/>
  <c r="AD597" i="5"/>
  <c r="AB597" i="5"/>
  <c r="AA597" i="5"/>
  <c r="Z597" i="5"/>
  <c r="Y597" i="5"/>
  <c r="X597" i="5"/>
  <c r="U597" i="5"/>
  <c r="T597" i="5"/>
  <c r="S597" i="5"/>
  <c r="R597" i="5"/>
  <c r="O597" i="5"/>
  <c r="N597" i="5"/>
  <c r="M597" i="5"/>
  <c r="L597" i="5"/>
  <c r="J597" i="5"/>
  <c r="I597" i="5"/>
  <c r="G597" i="5"/>
  <c r="D597" i="10" s="1"/>
  <c r="BV596" i="5"/>
  <c r="BT596" i="5"/>
  <c r="E596" i="10" s="1"/>
  <c r="BR596" i="5"/>
  <c r="B596" i="10" s="1"/>
  <c r="BP596" i="5"/>
  <c r="BO596" i="5"/>
  <c r="BK596" i="5"/>
  <c r="AL596" i="10" s="1"/>
  <c r="BJ596" i="5"/>
  <c r="BI596" i="5"/>
  <c r="BH596" i="5"/>
  <c r="BG596" i="5"/>
  <c r="BF596" i="5"/>
  <c r="BC596" i="5"/>
  <c r="BB596" i="5"/>
  <c r="BA596" i="5"/>
  <c r="AZ596" i="5"/>
  <c r="AY596" i="5"/>
  <c r="AX596" i="5"/>
  <c r="AV596" i="5"/>
  <c r="AU596" i="5"/>
  <c r="AT596" i="5"/>
  <c r="AS596" i="5"/>
  <c r="AR596" i="5"/>
  <c r="AQ596" i="5"/>
  <c r="AP596" i="5"/>
  <c r="AO596" i="5"/>
  <c r="AL596" i="5"/>
  <c r="AK596" i="5"/>
  <c r="B595" i="7" s="1"/>
  <c r="AJ596" i="5"/>
  <c r="AI596" i="5"/>
  <c r="AH596" i="5"/>
  <c r="AG596" i="5"/>
  <c r="AF596" i="5"/>
  <c r="AE596" i="5"/>
  <c r="AD596" i="5"/>
  <c r="AB596" i="5"/>
  <c r="AA596" i="5"/>
  <c r="Z596" i="5"/>
  <c r="Y596" i="5"/>
  <c r="X596" i="5"/>
  <c r="U596" i="5"/>
  <c r="T596" i="5"/>
  <c r="S596" i="5"/>
  <c r="R596" i="5"/>
  <c r="O596" i="5"/>
  <c r="N596" i="5"/>
  <c r="M596" i="5"/>
  <c r="L596" i="5"/>
  <c r="J596" i="5"/>
  <c r="I596" i="5"/>
  <c r="G596" i="5"/>
  <c r="D596" i="10" s="1"/>
  <c r="BV595" i="5"/>
  <c r="BT595" i="5"/>
  <c r="E595" i="10" s="1"/>
  <c r="BR595" i="5"/>
  <c r="B595" i="10" s="1"/>
  <c r="BP595" i="5"/>
  <c r="BO595" i="5"/>
  <c r="BK595" i="5"/>
  <c r="AL595" i="10" s="1"/>
  <c r="BJ595" i="5"/>
  <c r="BI595" i="5"/>
  <c r="BH595" i="5"/>
  <c r="BG595" i="5"/>
  <c r="BF595" i="5"/>
  <c r="BC595" i="5"/>
  <c r="BB595" i="5"/>
  <c r="BA595" i="5"/>
  <c r="AZ595" i="5"/>
  <c r="AY595" i="5"/>
  <c r="AX595" i="5"/>
  <c r="AV595" i="5"/>
  <c r="AU595" i="5"/>
  <c r="AT595" i="5"/>
  <c r="AS595" i="5"/>
  <c r="AR595" i="5"/>
  <c r="AQ595" i="5"/>
  <c r="AP595" i="5"/>
  <c r="AO595" i="5"/>
  <c r="AL595" i="5"/>
  <c r="AK595" i="5"/>
  <c r="B594" i="7" s="1"/>
  <c r="AJ595" i="5"/>
  <c r="AI595" i="5"/>
  <c r="AH595" i="5"/>
  <c r="AG595" i="5"/>
  <c r="AF595" i="5"/>
  <c r="AE595" i="5"/>
  <c r="AD595" i="5"/>
  <c r="AB595" i="5"/>
  <c r="AA595" i="5"/>
  <c r="Z595" i="5"/>
  <c r="Y595" i="5"/>
  <c r="X595" i="5"/>
  <c r="U595" i="5"/>
  <c r="T595" i="5"/>
  <c r="S595" i="5"/>
  <c r="R595" i="5"/>
  <c r="O595" i="5"/>
  <c r="N595" i="5"/>
  <c r="M595" i="5"/>
  <c r="L595" i="5"/>
  <c r="J595" i="5"/>
  <c r="I595" i="5"/>
  <c r="G595" i="5"/>
  <c r="D595" i="10" s="1"/>
  <c r="BV594" i="5"/>
  <c r="BT594" i="5"/>
  <c r="E594" i="10" s="1"/>
  <c r="BR594" i="5"/>
  <c r="B594" i="10" s="1"/>
  <c r="BP594" i="5"/>
  <c r="BO594" i="5"/>
  <c r="BK594" i="5"/>
  <c r="AL594" i="10" s="1"/>
  <c r="BJ594" i="5"/>
  <c r="BI594" i="5"/>
  <c r="BH594" i="5"/>
  <c r="BG594" i="5"/>
  <c r="BF594" i="5"/>
  <c r="BC594" i="5"/>
  <c r="BB594" i="5"/>
  <c r="BA594" i="5"/>
  <c r="AZ594" i="5"/>
  <c r="AY594" i="5"/>
  <c r="AX594" i="5"/>
  <c r="AV594" i="5"/>
  <c r="AU594" i="5"/>
  <c r="AT594" i="5"/>
  <c r="AS594" i="5"/>
  <c r="AR594" i="5"/>
  <c r="AQ594" i="5"/>
  <c r="AP594" i="5"/>
  <c r="AO594" i="5"/>
  <c r="AL594" i="5"/>
  <c r="AK594" i="5"/>
  <c r="B593" i="7" s="1"/>
  <c r="AJ594" i="5"/>
  <c r="AI594" i="5"/>
  <c r="AH594" i="5"/>
  <c r="AG594" i="5"/>
  <c r="AF594" i="5"/>
  <c r="AE594" i="5"/>
  <c r="AD594" i="5"/>
  <c r="AB594" i="5"/>
  <c r="AA594" i="5"/>
  <c r="Z594" i="5"/>
  <c r="Y594" i="5"/>
  <c r="X594" i="5"/>
  <c r="U594" i="5"/>
  <c r="T594" i="5"/>
  <c r="S594" i="5"/>
  <c r="R594" i="5"/>
  <c r="O594" i="5"/>
  <c r="N594" i="5"/>
  <c r="M594" i="5"/>
  <c r="L594" i="5"/>
  <c r="J594" i="5"/>
  <c r="I594" i="5"/>
  <c r="G594" i="5"/>
  <c r="D594" i="10" s="1"/>
  <c r="BV593" i="5"/>
  <c r="BT593" i="5"/>
  <c r="E593" i="10" s="1"/>
  <c r="BR593" i="5"/>
  <c r="B593" i="10" s="1"/>
  <c r="BP593" i="5"/>
  <c r="BO593" i="5"/>
  <c r="BK593" i="5"/>
  <c r="AL593" i="10" s="1"/>
  <c r="BJ593" i="5"/>
  <c r="BI593" i="5"/>
  <c r="BH593" i="5"/>
  <c r="BG593" i="5"/>
  <c r="BF593" i="5"/>
  <c r="BC593" i="5"/>
  <c r="BB593" i="5"/>
  <c r="BA593" i="5"/>
  <c r="AZ593" i="5"/>
  <c r="AY593" i="5"/>
  <c r="AX593" i="5"/>
  <c r="AV593" i="5"/>
  <c r="AU593" i="5"/>
  <c r="AT593" i="5"/>
  <c r="AS593" i="5"/>
  <c r="AR593" i="5"/>
  <c r="AQ593" i="5"/>
  <c r="AP593" i="5"/>
  <c r="AO593" i="5"/>
  <c r="AL593" i="5"/>
  <c r="AK593" i="5"/>
  <c r="B592" i="7" s="1"/>
  <c r="AJ593" i="5"/>
  <c r="AI593" i="5"/>
  <c r="AH593" i="5"/>
  <c r="AG593" i="5"/>
  <c r="AF593" i="5"/>
  <c r="AE593" i="5"/>
  <c r="AD593" i="5"/>
  <c r="AB593" i="5"/>
  <c r="AA593" i="5"/>
  <c r="Z593" i="5"/>
  <c r="Y593" i="5"/>
  <c r="X593" i="5"/>
  <c r="U593" i="5"/>
  <c r="T593" i="5"/>
  <c r="S593" i="5"/>
  <c r="R593" i="5"/>
  <c r="O593" i="5"/>
  <c r="N593" i="5"/>
  <c r="M593" i="5"/>
  <c r="L593" i="5"/>
  <c r="J593" i="5"/>
  <c r="I593" i="5"/>
  <c r="G593" i="5"/>
  <c r="D593" i="10" s="1"/>
  <c r="BV592" i="5"/>
  <c r="BT592" i="5"/>
  <c r="E592" i="10" s="1"/>
  <c r="BR592" i="5"/>
  <c r="B592" i="10" s="1"/>
  <c r="BP592" i="5"/>
  <c r="BO592" i="5"/>
  <c r="BK592" i="5"/>
  <c r="AL592" i="10" s="1"/>
  <c r="BJ592" i="5"/>
  <c r="BI592" i="5"/>
  <c r="BH592" i="5"/>
  <c r="BG592" i="5"/>
  <c r="BF592" i="5"/>
  <c r="BC592" i="5"/>
  <c r="BB592" i="5"/>
  <c r="BA592" i="5"/>
  <c r="AZ592" i="5"/>
  <c r="AY592" i="5"/>
  <c r="AX592" i="5"/>
  <c r="AV592" i="5"/>
  <c r="AU592" i="5"/>
  <c r="AT592" i="5"/>
  <c r="AS592" i="5"/>
  <c r="AR592" i="5"/>
  <c r="AQ592" i="5"/>
  <c r="AP592" i="5"/>
  <c r="AO592" i="5"/>
  <c r="AL592" i="5"/>
  <c r="AK592" i="5"/>
  <c r="B591" i="7" s="1"/>
  <c r="AJ592" i="5"/>
  <c r="AI592" i="5"/>
  <c r="AH592" i="5"/>
  <c r="AG592" i="5"/>
  <c r="AF592" i="5"/>
  <c r="AE592" i="5"/>
  <c r="AD592" i="5"/>
  <c r="AB592" i="5"/>
  <c r="AA592" i="5"/>
  <c r="Z592" i="5"/>
  <c r="Y592" i="5"/>
  <c r="X592" i="5"/>
  <c r="U592" i="5"/>
  <c r="T592" i="5"/>
  <c r="S592" i="5"/>
  <c r="R592" i="5"/>
  <c r="O592" i="5"/>
  <c r="N592" i="5"/>
  <c r="M592" i="5"/>
  <c r="L592" i="5"/>
  <c r="J592" i="5"/>
  <c r="I592" i="5"/>
  <c r="G592" i="5"/>
  <c r="D592" i="10" s="1"/>
  <c r="BV591" i="5"/>
  <c r="BT591" i="5"/>
  <c r="E591" i="10" s="1"/>
  <c r="BR591" i="5"/>
  <c r="B591" i="10" s="1"/>
  <c r="BP591" i="5"/>
  <c r="BO591" i="5"/>
  <c r="BK591" i="5"/>
  <c r="AL591" i="10" s="1"/>
  <c r="BJ591" i="5"/>
  <c r="BI591" i="5"/>
  <c r="BH591" i="5"/>
  <c r="BG591" i="5"/>
  <c r="BF591" i="5"/>
  <c r="BC591" i="5"/>
  <c r="BB591" i="5"/>
  <c r="BA591" i="5"/>
  <c r="AZ591" i="5"/>
  <c r="AY591" i="5"/>
  <c r="AX591" i="5"/>
  <c r="AV591" i="5"/>
  <c r="AU591" i="5"/>
  <c r="AT591" i="5"/>
  <c r="AS591" i="5"/>
  <c r="AR591" i="5"/>
  <c r="AQ591" i="5"/>
  <c r="AP591" i="5"/>
  <c r="AO591" i="5"/>
  <c r="AL591" i="5"/>
  <c r="AK591" i="5"/>
  <c r="B590" i="7" s="1"/>
  <c r="AJ591" i="5"/>
  <c r="AI591" i="5"/>
  <c r="AH591" i="5"/>
  <c r="AG591" i="5"/>
  <c r="AF591" i="5"/>
  <c r="AE591" i="5"/>
  <c r="AD591" i="5"/>
  <c r="AB591" i="5"/>
  <c r="AA591" i="5"/>
  <c r="Z591" i="5"/>
  <c r="Y591" i="5"/>
  <c r="X591" i="5"/>
  <c r="U591" i="5"/>
  <c r="T591" i="5"/>
  <c r="S591" i="5"/>
  <c r="R591" i="5"/>
  <c r="O591" i="5"/>
  <c r="N591" i="5"/>
  <c r="M591" i="5"/>
  <c r="L591" i="5"/>
  <c r="J591" i="5"/>
  <c r="I591" i="5"/>
  <c r="G591" i="5"/>
  <c r="D591" i="10" s="1"/>
  <c r="BV590" i="5"/>
  <c r="BT590" i="5"/>
  <c r="E590" i="10" s="1"/>
  <c r="BR590" i="5"/>
  <c r="B590" i="10" s="1"/>
  <c r="BP590" i="5"/>
  <c r="BO590" i="5"/>
  <c r="BK590" i="5"/>
  <c r="AL590" i="10" s="1"/>
  <c r="BJ590" i="5"/>
  <c r="BI590" i="5"/>
  <c r="BH590" i="5"/>
  <c r="BG590" i="5"/>
  <c r="BF590" i="5"/>
  <c r="BC590" i="5"/>
  <c r="BB590" i="5"/>
  <c r="BA590" i="5"/>
  <c r="AZ590" i="5"/>
  <c r="AY590" i="5"/>
  <c r="AX590" i="5"/>
  <c r="AV590" i="5"/>
  <c r="AU590" i="5"/>
  <c r="AT590" i="5"/>
  <c r="AS590" i="5"/>
  <c r="AR590" i="5"/>
  <c r="AQ590" i="5"/>
  <c r="AP590" i="5"/>
  <c r="AO590" i="5"/>
  <c r="AL590" i="5"/>
  <c r="AK590" i="5"/>
  <c r="B589" i="7" s="1"/>
  <c r="AJ590" i="5"/>
  <c r="AI590" i="5"/>
  <c r="AH590" i="5"/>
  <c r="AG590" i="5"/>
  <c r="AF590" i="5"/>
  <c r="AE590" i="5"/>
  <c r="AD590" i="5"/>
  <c r="AB590" i="5"/>
  <c r="AA590" i="5"/>
  <c r="Z590" i="5"/>
  <c r="Y590" i="5"/>
  <c r="X590" i="5"/>
  <c r="U590" i="5"/>
  <c r="T590" i="5"/>
  <c r="S590" i="5"/>
  <c r="R590" i="5"/>
  <c r="O590" i="5"/>
  <c r="N590" i="5"/>
  <c r="M590" i="5"/>
  <c r="L590" i="5"/>
  <c r="J590" i="5"/>
  <c r="I590" i="5"/>
  <c r="G590" i="5"/>
  <c r="D590" i="10" s="1"/>
  <c r="BV589" i="5"/>
  <c r="BT589" i="5"/>
  <c r="E589" i="10" s="1"/>
  <c r="BR589" i="5"/>
  <c r="B589" i="10" s="1"/>
  <c r="BP589" i="5"/>
  <c r="BO589" i="5"/>
  <c r="BK589" i="5"/>
  <c r="AL589" i="10" s="1"/>
  <c r="BJ589" i="5"/>
  <c r="BI589" i="5"/>
  <c r="BH589" i="5"/>
  <c r="BG589" i="5"/>
  <c r="BF589" i="5"/>
  <c r="BC589" i="5"/>
  <c r="BB589" i="5"/>
  <c r="BA589" i="5"/>
  <c r="AZ589" i="5"/>
  <c r="AY589" i="5"/>
  <c r="AX589" i="5"/>
  <c r="AV589" i="5"/>
  <c r="AU589" i="5"/>
  <c r="AT589" i="5"/>
  <c r="AS589" i="5"/>
  <c r="AR589" i="5"/>
  <c r="AQ589" i="5"/>
  <c r="AP589" i="5"/>
  <c r="AO589" i="5"/>
  <c r="AL589" i="5"/>
  <c r="AK589" i="5"/>
  <c r="B588" i="7" s="1"/>
  <c r="AJ589" i="5"/>
  <c r="AI589" i="5"/>
  <c r="AH589" i="5"/>
  <c r="AG589" i="5"/>
  <c r="AF589" i="5"/>
  <c r="AE589" i="5"/>
  <c r="AD589" i="5"/>
  <c r="AB589" i="5"/>
  <c r="AA589" i="5"/>
  <c r="Z589" i="5"/>
  <c r="Y589" i="5"/>
  <c r="X589" i="5"/>
  <c r="U589" i="5"/>
  <c r="T589" i="5"/>
  <c r="S589" i="5"/>
  <c r="R589" i="5"/>
  <c r="O589" i="5"/>
  <c r="N589" i="5"/>
  <c r="M589" i="5"/>
  <c r="L589" i="5"/>
  <c r="J589" i="5"/>
  <c r="I589" i="5"/>
  <c r="G589" i="5"/>
  <c r="D589" i="10" s="1"/>
  <c r="BV588" i="5"/>
  <c r="BT588" i="5"/>
  <c r="E588" i="10" s="1"/>
  <c r="BR588" i="5"/>
  <c r="B588" i="10" s="1"/>
  <c r="BP588" i="5"/>
  <c r="BO588" i="5"/>
  <c r="BK588" i="5"/>
  <c r="AL588" i="10" s="1"/>
  <c r="BJ588" i="5"/>
  <c r="BI588" i="5"/>
  <c r="BH588" i="5"/>
  <c r="BG588" i="5"/>
  <c r="BF588" i="5"/>
  <c r="BC588" i="5"/>
  <c r="BB588" i="5"/>
  <c r="BA588" i="5"/>
  <c r="AZ588" i="5"/>
  <c r="AY588" i="5"/>
  <c r="AX588" i="5"/>
  <c r="AV588" i="5"/>
  <c r="AU588" i="5"/>
  <c r="AT588" i="5"/>
  <c r="AS588" i="5"/>
  <c r="AR588" i="5"/>
  <c r="AQ588" i="5"/>
  <c r="AP588" i="5"/>
  <c r="AO588" i="5"/>
  <c r="AL588" i="5"/>
  <c r="AK588" i="5"/>
  <c r="B587" i="7" s="1"/>
  <c r="H587" i="7" s="1"/>
  <c r="AJ588" i="5"/>
  <c r="AI588" i="5"/>
  <c r="AH588" i="5"/>
  <c r="AG588" i="5"/>
  <c r="AF588" i="5"/>
  <c r="AE588" i="5"/>
  <c r="AD588" i="5"/>
  <c r="AB588" i="5"/>
  <c r="AA588" i="5"/>
  <c r="Z588" i="5"/>
  <c r="Y588" i="5"/>
  <c r="X588" i="5"/>
  <c r="U588" i="5"/>
  <c r="T588" i="5"/>
  <c r="S588" i="5"/>
  <c r="R588" i="5"/>
  <c r="O588" i="5"/>
  <c r="N588" i="5"/>
  <c r="M588" i="5"/>
  <c r="L588" i="5"/>
  <c r="J588" i="5"/>
  <c r="I588" i="5"/>
  <c r="G588" i="5"/>
  <c r="D588" i="10" s="1"/>
  <c r="BV587" i="5"/>
  <c r="BT587" i="5"/>
  <c r="E587" i="10" s="1"/>
  <c r="BR587" i="5"/>
  <c r="B587" i="10" s="1"/>
  <c r="BP587" i="5"/>
  <c r="BO587" i="5"/>
  <c r="BK587" i="5"/>
  <c r="AL587" i="10" s="1"/>
  <c r="BJ587" i="5"/>
  <c r="BI587" i="5"/>
  <c r="BH587" i="5"/>
  <c r="BG587" i="5"/>
  <c r="BF587" i="5"/>
  <c r="BC587" i="5"/>
  <c r="BB587" i="5"/>
  <c r="BA587" i="5"/>
  <c r="AZ587" i="5"/>
  <c r="AY587" i="5"/>
  <c r="AX587" i="5"/>
  <c r="AV587" i="5"/>
  <c r="AU587" i="5"/>
  <c r="AT587" i="5"/>
  <c r="AS587" i="5"/>
  <c r="AR587" i="5"/>
  <c r="AQ587" i="5"/>
  <c r="AP587" i="5"/>
  <c r="AO587" i="5"/>
  <c r="AL587" i="5"/>
  <c r="AK587" i="5"/>
  <c r="B586" i="7" s="1"/>
  <c r="AJ587" i="5"/>
  <c r="AI587" i="5"/>
  <c r="AH587" i="5"/>
  <c r="AG587" i="5"/>
  <c r="AF587" i="5"/>
  <c r="AE587" i="5"/>
  <c r="AD587" i="5"/>
  <c r="AB587" i="5"/>
  <c r="AA587" i="5"/>
  <c r="Z587" i="5"/>
  <c r="Y587" i="5"/>
  <c r="X587" i="5"/>
  <c r="U587" i="5"/>
  <c r="T587" i="5"/>
  <c r="S587" i="5"/>
  <c r="R587" i="5"/>
  <c r="O587" i="5"/>
  <c r="N587" i="5"/>
  <c r="M587" i="5"/>
  <c r="L587" i="5"/>
  <c r="J587" i="5"/>
  <c r="I587" i="5"/>
  <c r="G587" i="5"/>
  <c r="D587" i="10" s="1"/>
  <c r="BV586" i="5"/>
  <c r="BT586" i="5"/>
  <c r="E586" i="10" s="1"/>
  <c r="BR586" i="5"/>
  <c r="B586" i="10" s="1"/>
  <c r="BP586" i="5"/>
  <c r="BO586" i="5"/>
  <c r="BK586" i="5"/>
  <c r="AL586" i="10" s="1"/>
  <c r="BJ586" i="5"/>
  <c r="BI586" i="5"/>
  <c r="BH586" i="5"/>
  <c r="BG586" i="5"/>
  <c r="BF586" i="5"/>
  <c r="BC586" i="5"/>
  <c r="BB586" i="5"/>
  <c r="BA586" i="5"/>
  <c r="AZ586" i="5"/>
  <c r="AY586" i="5"/>
  <c r="AX586" i="5"/>
  <c r="AV586" i="5"/>
  <c r="AU586" i="5"/>
  <c r="AT586" i="5"/>
  <c r="AS586" i="5"/>
  <c r="AR586" i="5"/>
  <c r="AQ586" i="5"/>
  <c r="AP586" i="5"/>
  <c r="AO586" i="5"/>
  <c r="AL586" i="5"/>
  <c r="AK586" i="5"/>
  <c r="B585" i="7" s="1"/>
  <c r="AJ586" i="5"/>
  <c r="AI586" i="5"/>
  <c r="AH586" i="5"/>
  <c r="AG586" i="5"/>
  <c r="AF586" i="5"/>
  <c r="AE586" i="5"/>
  <c r="AD586" i="5"/>
  <c r="AB586" i="5"/>
  <c r="AA586" i="5"/>
  <c r="Z586" i="5"/>
  <c r="Y586" i="5"/>
  <c r="X586" i="5"/>
  <c r="U586" i="5"/>
  <c r="T586" i="5"/>
  <c r="S586" i="5"/>
  <c r="R586" i="5"/>
  <c r="O586" i="5"/>
  <c r="N586" i="5"/>
  <c r="M586" i="5"/>
  <c r="L586" i="5"/>
  <c r="J586" i="5"/>
  <c r="I586" i="5"/>
  <c r="G586" i="5"/>
  <c r="D586" i="10" s="1"/>
  <c r="BV585" i="5"/>
  <c r="BT585" i="5"/>
  <c r="E585" i="10" s="1"/>
  <c r="BR585" i="5"/>
  <c r="B585" i="10" s="1"/>
  <c r="BP585" i="5"/>
  <c r="BO585" i="5"/>
  <c r="BK585" i="5"/>
  <c r="AL585" i="10" s="1"/>
  <c r="BJ585" i="5"/>
  <c r="BI585" i="5"/>
  <c r="BH585" i="5"/>
  <c r="BG585" i="5"/>
  <c r="BF585" i="5"/>
  <c r="BC585" i="5"/>
  <c r="BB585" i="5"/>
  <c r="BA585" i="5"/>
  <c r="AZ585" i="5"/>
  <c r="AY585" i="5"/>
  <c r="AX585" i="5"/>
  <c r="AV585" i="5"/>
  <c r="AU585" i="5"/>
  <c r="AT585" i="5"/>
  <c r="AS585" i="5"/>
  <c r="AR585" i="5"/>
  <c r="AQ585" i="5"/>
  <c r="AP585" i="5"/>
  <c r="AO585" i="5"/>
  <c r="AL585" i="5"/>
  <c r="AK585" i="5"/>
  <c r="B584" i="7" s="1"/>
  <c r="AJ585" i="5"/>
  <c r="AI585" i="5"/>
  <c r="AH585" i="5"/>
  <c r="AG585" i="5"/>
  <c r="AF585" i="5"/>
  <c r="AE585" i="5"/>
  <c r="AD585" i="5"/>
  <c r="AB585" i="5"/>
  <c r="AA585" i="5"/>
  <c r="Z585" i="5"/>
  <c r="Y585" i="5"/>
  <c r="X585" i="5"/>
  <c r="U585" i="5"/>
  <c r="T585" i="5"/>
  <c r="S585" i="5"/>
  <c r="R585" i="5"/>
  <c r="O585" i="5"/>
  <c r="N585" i="5"/>
  <c r="M585" i="5"/>
  <c r="L585" i="5"/>
  <c r="J585" i="5"/>
  <c r="I585" i="5"/>
  <c r="G585" i="5"/>
  <c r="D585" i="10" s="1"/>
  <c r="BV584" i="5"/>
  <c r="BT584" i="5"/>
  <c r="E584" i="10" s="1"/>
  <c r="BR584" i="5"/>
  <c r="B584" i="10" s="1"/>
  <c r="BP584" i="5"/>
  <c r="BO584" i="5"/>
  <c r="BK584" i="5"/>
  <c r="AL584" i="10" s="1"/>
  <c r="BJ584" i="5"/>
  <c r="BI584" i="5"/>
  <c r="BH584" i="5"/>
  <c r="BG584" i="5"/>
  <c r="BF584" i="5"/>
  <c r="BC584" i="5"/>
  <c r="BB584" i="5"/>
  <c r="BA584" i="5"/>
  <c r="AZ584" i="5"/>
  <c r="AY584" i="5"/>
  <c r="AX584" i="5"/>
  <c r="AV584" i="5"/>
  <c r="AU584" i="5"/>
  <c r="AT584" i="5"/>
  <c r="AS584" i="5"/>
  <c r="AR584" i="5"/>
  <c r="AQ584" i="5"/>
  <c r="AP584" i="5"/>
  <c r="AO584" i="5"/>
  <c r="AL584" i="5"/>
  <c r="AK584" i="5"/>
  <c r="B583" i="7" s="1"/>
  <c r="AJ584" i="5"/>
  <c r="AI584" i="5"/>
  <c r="AH584" i="5"/>
  <c r="AG584" i="5"/>
  <c r="AF584" i="5"/>
  <c r="AE584" i="5"/>
  <c r="AD584" i="5"/>
  <c r="AB584" i="5"/>
  <c r="AA584" i="5"/>
  <c r="Z584" i="5"/>
  <c r="Y584" i="5"/>
  <c r="X584" i="5"/>
  <c r="U584" i="5"/>
  <c r="T584" i="5"/>
  <c r="S584" i="5"/>
  <c r="R584" i="5"/>
  <c r="O584" i="5"/>
  <c r="N584" i="5"/>
  <c r="M584" i="5"/>
  <c r="L584" i="5"/>
  <c r="J584" i="5"/>
  <c r="I584" i="5"/>
  <c r="G584" i="5"/>
  <c r="D584" i="10" s="1"/>
  <c r="BV583" i="5"/>
  <c r="BT583" i="5"/>
  <c r="E583" i="10" s="1"/>
  <c r="BR583" i="5"/>
  <c r="B583" i="10" s="1"/>
  <c r="BP583" i="5"/>
  <c r="BO583" i="5"/>
  <c r="BK583" i="5"/>
  <c r="AL583" i="10" s="1"/>
  <c r="BJ583" i="5"/>
  <c r="BI583" i="5"/>
  <c r="BH583" i="5"/>
  <c r="BG583" i="5"/>
  <c r="BF583" i="5"/>
  <c r="BC583" i="5"/>
  <c r="BB583" i="5"/>
  <c r="BA583" i="5"/>
  <c r="AZ583" i="5"/>
  <c r="AY583" i="5"/>
  <c r="AX583" i="5"/>
  <c r="AV583" i="5"/>
  <c r="AU583" i="5"/>
  <c r="AT583" i="5"/>
  <c r="AS583" i="5"/>
  <c r="AR583" i="5"/>
  <c r="AQ583" i="5"/>
  <c r="AP583" i="5"/>
  <c r="AO583" i="5"/>
  <c r="AL583" i="5"/>
  <c r="AK583" i="5"/>
  <c r="B582" i="7" s="1"/>
  <c r="AJ583" i="5"/>
  <c r="AI583" i="5"/>
  <c r="AH583" i="5"/>
  <c r="AG583" i="5"/>
  <c r="AF583" i="5"/>
  <c r="AE583" i="5"/>
  <c r="AD583" i="5"/>
  <c r="AB583" i="5"/>
  <c r="AA583" i="5"/>
  <c r="Z583" i="5"/>
  <c r="Y583" i="5"/>
  <c r="X583" i="5"/>
  <c r="U583" i="5"/>
  <c r="T583" i="5"/>
  <c r="S583" i="5"/>
  <c r="R583" i="5"/>
  <c r="O583" i="5"/>
  <c r="N583" i="5"/>
  <c r="M583" i="5"/>
  <c r="L583" i="5"/>
  <c r="J583" i="5"/>
  <c r="I583" i="5"/>
  <c r="G583" i="5"/>
  <c r="D583" i="10" s="1"/>
  <c r="BV582" i="5"/>
  <c r="BT582" i="5"/>
  <c r="E582" i="10" s="1"/>
  <c r="BR582" i="5"/>
  <c r="B582" i="10" s="1"/>
  <c r="BP582" i="5"/>
  <c r="BO582" i="5"/>
  <c r="BK582" i="5"/>
  <c r="AL582" i="10" s="1"/>
  <c r="BJ582" i="5"/>
  <c r="BI582" i="5"/>
  <c r="BH582" i="5"/>
  <c r="BG582" i="5"/>
  <c r="BF582" i="5"/>
  <c r="BC582" i="5"/>
  <c r="BB582" i="5"/>
  <c r="BA582" i="5"/>
  <c r="AZ582" i="5"/>
  <c r="AY582" i="5"/>
  <c r="AX582" i="5"/>
  <c r="AV582" i="5"/>
  <c r="AU582" i="5"/>
  <c r="AT582" i="5"/>
  <c r="AS582" i="5"/>
  <c r="AR582" i="5"/>
  <c r="AQ582" i="5"/>
  <c r="AP582" i="5"/>
  <c r="AO582" i="5"/>
  <c r="AL582" i="5"/>
  <c r="AK582" i="5"/>
  <c r="B581" i="7" s="1"/>
  <c r="AJ582" i="5"/>
  <c r="AI582" i="5"/>
  <c r="AH582" i="5"/>
  <c r="AG582" i="5"/>
  <c r="AF582" i="5"/>
  <c r="AE582" i="5"/>
  <c r="AD582" i="5"/>
  <c r="AB582" i="5"/>
  <c r="AA582" i="5"/>
  <c r="Z582" i="5"/>
  <c r="Y582" i="5"/>
  <c r="X582" i="5"/>
  <c r="U582" i="5"/>
  <c r="T582" i="5"/>
  <c r="S582" i="5"/>
  <c r="R582" i="5"/>
  <c r="O582" i="5"/>
  <c r="N582" i="5"/>
  <c r="M582" i="5"/>
  <c r="L582" i="5"/>
  <c r="J582" i="5"/>
  <c r="I582" i="5"/>
  <c r="G582" i="5"/>
  <c r="D582" i="10" s="1"/>
  <c r="BV581" i="5"/>
  <c r="BT581" i="5"/>
  <c r="E581" i="10" s="1"/>
  <c r="BR581" i="5"/>
  <c r="B581" i="10" s="1"/>
  <c r="BP581" i="5"/>
  <c r="BO581" i="5"/>
  <c r="BK581" i="5"/>
  <c r="AL581" i="10" s="1"/>
  <c r="BJ581" i="5"/>
  <c r="BI581" i="5"/>
  <c r="BH581" i="5"/>
  <c r="BG581" i="5"/>
  <c r="BF581" i="5"/>
  <c r="BC581" i="5"/>
  <c r="BB581" i="5"/>
  <c r="BA581" i="5"/>
  <c r="AZ581" i="5"/>
  <c r="AY581" i="5"/>
  <c r="AX581" i="5"/>
  <c r="AV581" i="5"/>
  <c r="AU581" i="5"/>
  <c r="AT581" i="5"/>
  <c r="AS581" i="5"/>
  <c r="AR581" i="5"/>
  <c r="AQ581" i="5"/>
  <c r="AP581" i="5"/>
  <c r="AO581" i="5"/>
  <c r="AL581" i="5"/>
  <c r="AK581" i="5"/>
  <c r="B580" i="7" s="1"/>
  <c r="I580" i="7" s="1"/>
  <c r="AJ581" i="5"/>
  <c r="AI581" i="5"/>
  <c r="AH581" i="5"/>
  <c r="AG581" i="5"/>
  <c r="AF581" i="5"/>
  <c r="AE581" i="5"/>
  <c r="AD581" i="5"/>
  <c r="AB581" i="5"/>
  <c r="AA581" i="5"/>
  <c r="Z581" i="5"/>
  <c r="Y581" i="5"/>
  <c r="X581" i="5"/>
  <c r="U581" i="5"/>
  <c r="T581" i="5"/>
  <c r="S581" i="5"/>
  <c r="R581" i="5"/>
  <c r="O581" i="5"/>
  <c r="N581" i="5"/>
  <c r="M581" i="5"/>
  <c r="L581" i="5"/>
  <c r="J581" i="5"/>
  <c r="I581" i="5"/>
  <c r="G581" i="5"/>
  <c r="D581" i="10" s="1"/>
  <c r="BV580" i="5"/>
  <c r="BT580" i="5"/>
  <c r="E580" i="10" s="1"/>
  <c r="BR580" i="5"/>
  <c r="B580" i="10" s="1"/>
  <c r="BP580" i="5"/>
  <c r="BO580" i="5"/>
  <c r="BK580" i="5"/>
  <c r="AL580" i="10" s="1"/>
  <c r="BJ580" i="5"/>
  <c r="BI580" i="5"/>
  <c r="BH580" i="5"/>
  <c r="BG580" i="5"/>
  <c r="BF580" i="5"/>
  <c r="BC580" i="5"/>
  <c r="BB580" i="5"/>
  <c r="BA580" i="5"/>
  <c r="AZ580" i="5"/>
  <c r="AY580" i="5"/>
  <c r="AX580" i="5"/>
  <c r="AV580" i="5"/>
  <c r="AU580" i="5"/>
  <c r="AT580" i="5"/>
  <c r="AS580" i="5"/>
  <c r="AR580" i="5"/>
  <c r="AQ580" i="5"/>
  <c r="AP580" i="5"/>
  <c r="AO580" i="5"/>
  <c r="AL580" i="5"/>
  <c r="AK580" i="5"/>
  <c r="B579" i="7" s="1"/>
  <c r="AJ580" i="5"/>
  <c r="AI580" i="5"/>
  <c r="AH580" i="5"/>
  <c r="AG580" i="5"/>
  <c r="AF580" i="5"/>
  <c r="AE580" i="5"/>
  <c r="AD580" i="5"/>
  <c r="AB580" i="5"/>
  <c r="AA580" i="5"/>
  <c r="Z580" i="5"/>
  <c r="Y580" i="5"/>
  <c r="X580" i="5"/>
  <c r="U580" i="5"/>
  <c r="T580" i="5"/>
  <c r="S580" i="5"/>
  <c r="R580" i="5"/>
  <c r="O580" i="5"/>
  <c r="N580" i="5"/>
  <c r="M580" i="5"/>
  <c r="L580" i="5"/>
  <c r="J580" i="5"/>
  <c r="I580" i="5"/>
  <c r="G580" i="5"/>
  <c r="D580" i="10" s="1"/>
  <c r="BV579" i="5"/>
  <c r="BT579" i="5"/>
  <c r="E579" i="10" s="1"/>
  <c r="BR579" i="5"/>
  <c r="B579" i="10" s="1"/>
  <c r="BP579" i="5"/>
  <c r="BO579" i="5"/>
  <c r="BK579" i="5"/>
  <c r="AL579" i="10" s="1"/>
  <c r="BJ579" i="5"/>
  <c r="BI579" i="5"/>
  <c r="BH579" i="5"/>
  <c r="BG579" i="5"/>
  <c r="BF579" i="5"/>
  <c r="BC579" i="5"/>
  <c r="BB579" i="5"/>
  <c r="BA579" i="5"/>
  <c r="AZ579" i="5"/>
  <c r="AY579" i="5"/>
  <c r="AX579" i="5"/>
  <c r="AV579" i="5"/>
  <c r="AU579" i="5"/>
  <c r="AT579" i="5"/>
  <c r="AS579" i="5"/>
  <c r="AR579" i="5"/>
  <c r="AQ579" i="5"/>
  <c r="AP579" i="5"/>
  <c r="AO579" i="5"/>
  <c r="AL579" i="5"/>
  <c r="AK579" i="5"/>
  <c r="B578" i="7" s="1"/>
  <c r="AJ579" i="5"/>
  <c r="AI579" i="5"/>
  <c r="AH579" i="5"/>
  <c r="AG579" i="5"/>
  <c r="AF579" i="5"/>
  <c r="AE579" i="5"/>
  <c r="AD579" i="5"/>
  <c r="AB579" i="5"/>
  <c r="AA579" i="5"/>
  <c r="Z579" i="5"/>
  <c r="Y579" i="5"/>
  <c r="X579" i="5"/>
  <c r="U579" i="5"/>
  <c r="T579" i="5"/>
  <c r="S579" i="5"/>
  <c r="R579" i="5"/>
  <c r="O579" i="5"/>
  <c r="N579" i="5"/>
  <c r="M579" i="5"/>
  <c r="L579" i="5"/>
  <c r="J579" i="5"/>
  <c r="I579" i="5"/>
  <c r="G579" i="5"/>
  <c r="D579" i="10" s="1"/>
  <c r="BV578" i="5"/>
  <c r="BT578" i="5"/>
  <c r="E578" i="10" s="1"/>
  <c r="BR578" i="5"/>
  <c r="B578" i="10" s="1"/>
  <c r="BP578" i="5"/>
  <c r="BO578" i="5"/>
  <c r="BK578" i="5"/>
  <c r="AL578" i="10" s="1"/>
  <c r="BJ578" i="5"/>
  <c r="BI578" i="5"/>
  <c r="BH578" i="5"/>
  <c r="BG578" i="5"/>
  <c r="BF578" i="5"/>
  <c r="BC578" i="5"/>
  <c r="BB578" i="5"/>
  <c r="BA578" i="5"/>
  <c r="AZ578" i="5"/>
  <c r="AY578" i="5"/>
  <c r="AX578" i="5"/>
  <c r="AV578" i="5"/>
  <c r="AU578" i="5"/>
  <c r="AT578" i="5"/>
  <c r="AS578" i="5"/>
  <c r="AR578" i="5"/>
  <c r="AQ578" i="5"/>
  <c r="AP578" i="5"/>
  <c r="AO578" i="5"/>
  <c r="AL578" i="5"/>
  <c r="AK578" i="5"/>
  <c r="B577" i="7" s="1"/>
  <c r="AJ578" i="5"/>
  <c r="AI578" i="5"/>
  <c r="AH578" i="5"/>
  <c r="AG578" i="5"/>
  <c r="AF578" i="5"/>
  <c r="AE578" i="5"/>
  <c r="AD578" i="5"/>
  <c r="AB578" i="5"/>
  <c r="AA578" i="5"/>
  <c r="Z578" i="5"/>
  <c r="Y578" i="5"/>
  <c r="X578" i="5"/>
  <c r="U578" i="5"/>
  <c r="T578" i="5"/>
  <c r="S578" i="5"/>
  <c r="R578" i="5"/>
  <c r="O578" i="5"/>
  <c r="N578" i="5"/>
  <c r="M578" i="5"/>
  <c r="L578" i="5"/>
  <c r="J578" i="5"/>
  <c r="I578" i="5"/>
  <c r="G578" i="5"/>
  <c r="D578" i="10" s="1"/>
  <c r="BV577" i="5"/>
  <c r="BT577" i="5"/>
  <c r="E577" i="10" s="1"/>
  <c r="BR577" i="5"/>
  <c r="B577" i="10" s="1"/>
  <c r="BP577" i="5"/>
  <c r="BO577" i="5"/>
  <c r="BK577" i="5"/>
  <c r="AL577" i="10" s="1"/>
  <c r="BJ577" i="5"/>
  <c r="BI577" i="5"/>
  <c r="BH577" i="5"/>
  <c r="BG577" i="5"/>
  <c r="BF577" i="5"/>
  <c r="BC577" i="5"/>
  <c r="BB577" i="5"/>
  <c r="BA577" i="5"/>
  <c r="AZ577" i="5"/>
  <c r="AY577" i="5"/>
  <c r="AX577" i="5"/>
  <c r="AV577" i="5"/>
  <c r="AU577" i="5"/>
  <c r="AT577" i="5"/>
  <c r="AS577" i="5"/>
  <c r="AR577" i="5"/>
  <c r="AQ577" i="5"/>
  <c r="AP577" i="5"/>
  <c r="AO577" i="5"/>
  <c r="AL577" i="5"/>
  <c r="AK577" i="5"/>
  <c r="B576" i="7" s="1"/>
  <c r="AJ577" i="5"/>
  <c r="AI577" i="5"/>
  <c r="AH577" i="5"/>
  <c r="AG577" i="5"/>
  <c r="AF577" i="5"/>
  <c r="AE577" i="5"/>
  <c r="AD577" i="5"/>
  <c r="AB577" i="5"/>
  <c r="AA577" i="5"/>
  <c r="Z577" i="5"/>
  <c r="Y577" i="5"/>
  <c r="X577" i="5"/>
  <c r="U577" i="5"/>
  <c r="T577" i="5"/>
  <c r="S577" i="5"/>
  <c r="R577" i="5"/>
  <c r="O577" i="5"/>
  <c r="N577" i="5"/>
  <c r="M577" i="5"/>
  <c r="L577" i="5"/>
  <c r="J577" i="5"/>
  <c r="I577" i="5"/>
  <c r="G577" i="5"/>
  <c r="D577" i="10" s="1"/>
  <c r="BV576" i="5"/>
  <c r="BT576" i="5"/>
  <c r="E576" i="10" s="1"/>
  <c r="BR576" i="5"/>
  <c r="B576" i="10" s="1"/>
  <c r="BP576" i="5"/>
  <c r="BO576" i="5"/>
  <c r="BK576" i="5"/>
  <c r="AL576" i="10" s="1"/>
  <c r="BJ576" i="5"/>
  <c r="BI576" i="5"/>
  <c r="BH576" i="5"/>
  <c r="BG576" i="5"/>
  <c r="BF576" i="5"/>
  <c r="BC576" i="5"/>
  <c r="BB576" i="5"/>
  <c r="BA576" i="5"/>
  <c r="AZ576" i="5"/>
  <c r="AY576" i="5"/>
  <c r="AX576" i="5"/>
  <c r="AV576" i="5"/>
  <c r="AU576" i="5"/>
  <c r="AT576" i="5"/>
  <c r="AS576" i="5"/>
  <c r="AR576" i="5"/>
  <c r="AQ576" i="5"/>
  <c r="AP576" i="5"/>
  <c r="AO576" i="5"/>
  <c r="AL576" i="5"/>
  <c r="AK576" i="5"/>
  <c r="B575" i="7" s="1"/>
  <c r="AJ576" i="5"/>
  <c r="AI576" i="5"/>
  <c r="AH576" i="5"/>
  <c r="AG576" i="5"/>
  <c r="AF576" i="5"/>
  <c r="AE576" i="5"/>
  <c r="AD576" i="5"/>
  <c r="AB576" i="5"/>
  <c r="AA576" i="5"/>
  <c r="Z576" i="5"/>
  <c r="Y576" i="5"/>
  <c r="X576" i="5"/>
  <c r="U576" i="5"/>
  <c r="T576" i="5"/>
  <c r="S576" i="5"/>
  <c r="R576" i="5"/>
  <c r="O576" i="5"/>
  <c r="N576" i="5"/>
  <c r="M576" i="5"/>
  <c r="L576" i="5"/>
  <c r="J576" i="5"/>
  <c r="I576" i="5"/>
  <c r="G576" i="5"/>
  <c r="D576" i="10" s="1"/>
  <c r="BV575" i="5"/>
  <c r="BT575" i="5"/>
  <c r="E575" i="10" s="1"/>
  <c r="BR575" i="5"/>
  <c r="B575" i="10" s="1"/>
  <c r="BP575" i="5"/>
  <c r="BO575" i="5"/>
  <c r="BK575" i="5"/>
  <c r="AL575" i="10" s="1"/>
  <c r="BJ575" i="5"/>
  <c r="BI575" i="5"/>
  <c r="BH575" i="5"/>
  <c r="BG575" i="5"/>
  <c r="BF575" i="5"/>
  <c r="BC575" i="5"/>
  <c r="BB575" i="5"/>
  <c r="BA575" i="5"/>
  <c r="AZ575" i="5"/>
  <c r="AY575" i="5"/>
  <c r="AX575" i="5"/>
  <c r="AV575" i="5"/>
  <c r="AU575" i="5"/>
  <c r="AT575" i="5"/>
  <c r="AS575" i="5"/>
  <c r="AR575" i="5"/>
  <c r="AQ575" i="5"/>
  <c r="AP575" i="5"/>
  <c r="AO575" i="5"/>
  <c r="AL575" i="5"/>
  <c r="AK575" i="5"/>
  <c r="B574" i="7" s="1"/>
  <c r="AJ575" i="5"/>
  <c r="AI575" i="5"/>
  <c r="AH575" i="5"/>
  <c r="AG575" i="5"/>
  <c r="AF575" i="5"/>
  <c r="AE575" i="5"/>
  <c r="AD575" i="5"/>
  <c r="AB575" i="5"/>
  <c r="AA575" i="5"/>
  <c r="Z575" i="5"/>
  <c r="Y575" i="5"/>
  <c r="X575" i="5"/>
  <c r="U575" i="5"/>
  <c r="T575" i="5"/>
  <c r="S575" i="5"/>
  <c r="R575" i="5"/>
  <c r="O575" i="5"/>
  <c r="N575" i="5"/>
  <c r="M575" i="5"/>
  <c r="L575" i="5"/>
  <c r="J575" i="5"/>
  <c r="I575" i="5"/>
  <c r="G575" i="5"/>
  <c r="D575" i="10" s="1"/>
  <c r="BV574" i="5"/>
  <c r="BT574" i="5"/>
  <c r="E574" i="10" s="1"/>
  <c r="BR574" i="5"/>
  <c r="B574" i="10" s="1"/>
  <c r="BP574" i="5"/>
  <c r="BO574" i="5"/>
  <c r="BK574" i="5"/>
  <c r="AL574" i="10" s="1"/>
  <c r="BJ574" i="5"/>
  <c r="BI574" i="5"/>
  <c r="BH574" i="5"/>
  <c r="BG574" i="5"/>
  <c r="BF574" i="5"/>
  <c r="BC574" i="5"/>
  <c r="BB574" i="5"/>
  <c r="BA574" i="5"/>
  <c r="AZ574" i="5"/>
  <c r="AY574" i="5"/>
  <c r="AX574" i="5"/>
  <c r="AV574" i="5"/>
  <c r="AU574" i="5"/>
  <c r="AT574" i="5"/>
  <c r="AS574" i="5"/>
  <c r="AR574" i="5"/>
  <c r="AQ574" i="5"/>
  <c r="AP574" i="5"/>
  <c r="AO574" i="5"/>
  <c r="AL574" i="5"/>
  <c r="AK574" i="5"/>
  <c r="B573" i="7" s="1"/>
  <c r="AJ574" i="5"/>
  <c r="AI574" i="5"/>
  <c r="AH574" i="5"/>
  <c r="AG574" i="5"/>
  <c r="AF574" i="5"/>
  <c r="AE574" i="5"/>
  <c r="AD574" i="5"/>
  <c r="AB574" i="5"/>
  <c r="AA574" i="5"/>
  <c r="Z574" i="5"/>
  <c r="Y574" i="5"/>
  <c r="X574" i="5"/>
  <c r="U574" i="5"/>
  <c r="T574" i="5"/>
  <c r="S574" i="5"/>
  <c r="R574" i="5"/>
  <c r="O574" i="5"/>
  <c r="N574" i="5"/>
  <c r="M574" i="5"/>
  <c r="L574" i="5"/>
  <c r="J574" i="5"/>
  <c r="I574" i="5"/>
  <c r="G574" i="5"/>
  <c r="D574" i="10" s="1"/>
  <c r="BV573" i="5"/>
  <c r="BT573" i="5"/>
  <c r="E573" i="10" s="1"/>
  <c r="BR573" i="5"/>
  <c r="B573" i="10" s="1"/>
  <c r="BP573" i="5"/>
  <c r="BO573" i="5"/>
  <c r="BK573" i="5"/>
  <c r="AL573" i="10" s="1"/>
  <c r="BJ573" i="5"/>
  <c r="BI573" i="5"/>
  <c r="BH573" i="5"/>
  <c r="BG573" i="5"/>
  <c r="BF573" i="5"/>
  <c r="BC573" i="5"/>
  <c r="BB573" i="5"/>
  <c r="BA573" i="5"/>
  <c r="AZ573" i="5"/>
  <c r="AY573" i="5"/>
  <c r="AX573" i="5"/>
  <c r="AV573" i="5"/>
  <c r="AU573" i="5"/>
  <c r="AT573" i="5"/>
  <c r="AS573" i="5"/>
  <c r="AR573" i="5"/>
  <c r="AQ573" i="5"/>
  <c r="AP573" i="5"/>
  <c r="AO573" i="5"/>
  <c r="AL573" i="5"/>
  <c r="AK573" i="5"/>
  <c r="B572" i="7" s="1"/>
  <c r="AJ573" i="5"/>
  <c r="AI573" i="5"/>
  <c r="AH573" i="5"/>
  <c r="AG573" i="5"/>
  <c r="AF573" i="5"/>
  <c r="AE573" i="5"/>
  <c r="AD573" i="5"/>
  <c r="AB573" i="5"/>
  <c r="AA573" i="5"/>
  <c r="Z573" i="5"/>
  <c r="Y573" i="5"/>
  <c r="X573" i="5"/>
  <c r="U573" i="5"/>
  <c r="T573" i="5"/>
  <c r="S573" i="5"/>
  <c r="R573" i="5"/>
  <c r="O573" i="5"/>
  <c r="N573" i="5"/>
  <c r="M573" i="5"/>
  <c r="L573" i="5"/>
  <c r="J573" i="5"/>
  <c r="I573" i="5"/>
  <c r="G573" i="5"/>
  <c r="D573" i="10" s="1"/>
  <c r="BV572" i="5"/>
  <c r="BT572" i="5"/>
  <c r="E572" i="10" s="1"/>
  <c r="BR572" i="5"/>
  <c r="B572" i="10" s="1"/>
  <c r="BP572" i="5"/>
  <c r="BO572" i="5"/>
  <c r="BK572" i="5"/>
  <c r="AL572" i="10" s="1"/>
  <c r="BJ572" i="5"/>
  <c r="BI572" i="5"/>
  <c r="BH572" i="5"/>
  <c r="BG572" i="5"/>
  <c r="BF572" i="5"/>
  <c r="BC572" i="5"/>
  <c r="BB572" i="5"/>
  <c r="BA572" i="5"/>
  <c r="AZ572" i="5"/>
  <c r="AY572" i="5"/>
  <c r="AX572" i="5"/>
  <c r="AV572" i="5"/>
  <c r="AU572" i="5"/>
  <c r="AT572" i="5"/>
  <c r="AS572" i="5"/>
  <c r="AR572" i="5"/>
  <c r="AQ572" i="5"/>
  <c r="AP572" i="5"/>
  <c r="AO572" i="5"/>
  <c r="AL572" i="5"/>
  <c r="AK572" i="5"/>
  <c r="B571" i="7" s="1"/>
  <c r="AJ572" i="5"/>
  <c r="AI572" i="5"/>
  <c r="AH572" i="5"/>
  <c r="AG572" i="5"/>
  <c r="AF572" i="5"/>
  <c r="AE572" i="5"/>
  <c r="AD572" i="5"/>
  <c r="AB572" i="5"/>
  <c r="AA572" i="5"/>
  <c r="Z572" i="5"/>
  <c r="Y572" i="5"/>
  <c r="X572" i="5"/>
  <c r="U572" i="5"/>
  <c r="T572" i="5"/>
  <c r="S572" i="5"/>
  <c r="R572" i="5"/>
  <c r="O572" i="5"/>
  <c r="N572" i="5"/>
  <c r="M572" i="5"/>
  <c r="L572" i="5"/>
  <c r="J572" i="5"/>
  <c r="I572" i="5"/>
  <c r="G572" i="5"/>
  <c r="D572" i="10" s="1"/>
  <c r="BV571" i="5"/>
  <c r="BT571" i="5"/>
  <c r="E571" i="10" s="1"/>
  <c r="BR571" i="5"/>
  <c r="B571" i="10" s="1"/>
  <c r="BP571" i="5"/>
  <c r="BO571" i="5"/>
  <c r="BK571" i="5"/>
  <c r="AL571" i="10" s="1"/>
  <c r="BJ571" i="5"/>
  <c r="BI571" i="5"/>
  <c r="BH571" i="5"/>
  <c r="BG571" i="5"/>
  <c r="BF571" i="5"/>
  <c r="BC571" i="5"/>
  <c r="BB571" i="5"/>
  <c r="BA571" i="5"/>
  <c r="AZ571" i="5"/>
  <c r="AY571" i="5"/>
  <c r="AX571" i="5"/>
  <c r="AV571" i="5"/>
  <c r="AU571" i="5"/>
  <c r="AT571" i="5"/>
  <c r="AS571" i="5"/>
  <c r="AR571" i="5"/>
  <c r="AQ571" i="5"/>
  <c r="AP571" i="5"/>
  <c r="AO571" i="5"/>
  <c r="AL571" i="5"/>
  <c r="AK571" i="5"/>
  <c r="B570" i="7" s="1"/>
  <c r="AJ571" i="5"/>
  <c r="AI571" i="5"/>
  <c r="AH571" i="5"/>
  <c r="AG571" i="5"/>
  <c r="AF571" i="5"/>
  <c r="AE571" i="5"/>
  <c r="AD571" i="5"/>
  <c r="AB571" i="5"/>
  <c r="AA571" i="5"/>
  <c r="Z571" i="5"/>
  <c r="Y571" i="5"/>
  <c r="X571" i="5"/>
  <c r="U571" i="5"/>
  <c r="T571" i="5"/>
  <c r="S571" i="5"/>
  <c r="R571" i="5"/>
  <c r="O571" i="5"/>
  <c r="N571" i="5"/>
  <c r="M571" i="5"/>
  <c r="L571" i="5"/>
  <c r="J571" i="5"/>
  <c r="I571" i="5"/>
  <c r="G571" i="5"/>
  <c r="D571" i="10" s="1"/>
  <c r="BV570" i="5"/>
  <c r="BT570" i="5"/>
  <c r="E570" i="10" s="1"/>
  <c r="BR570" i="5"/>
  <c r="B570" i="10" s="1"/>
  <c r="BP570" i="5"/>
  <c r="BO570" i="5"/>
  <c r="BK570" i="5"/>
  <c r="AL570" i="10" s="1"/>
  <c r="BJ570" i="5"/>
  <c r="BI570" i="5"/>
  <c r="BH570" i="5"/>
  <c r="BG570" i="5"/>
  <c r="BF570" i="5"/>
  <c r="BC570" i="5"/>
  <c r="BB570" i="5"/>
  <c r="BA570" i="5"/>
  <c r="AZ570" i="5"/>
  <c r="AY570" i="5"/>
  <c r="AX570" i="5"/>
  <c r="AV570" i="5"/>
  <c r="AU570" i="5"/>
  <c r="AT570" i="5"/>
  <c r="AS570" i="5"/>
  <c r="AR570" i="5"/>
  <c r="AQ570" i="5"/>
  <c r="AP570" i="5"/>
  <c r="AO570" i="5"/>
  <c r="AL570" i="5"/>
  <c r="AK570" i="5"/>
  <c r="B569" i="7" s="1"/>
  <c r="AJ570" i="5"/>
  <c r="AI570" i="5"/>
  <c r="AH570" i="5"/>
  <c r="AG570" i="5"/>
  <c r="AF570" i="5"/>
  <c r="AE570" i="5"/>
  <c r="AD570" i="5"/>
  <c r="AB570" i="5"/>
  <c r="AA570" i="5"/>
  <c r="Z570" i="5"/>
  <c r="Y570" i="5"/>
  <c r="X570" i="5"/>
  <c r="U570" i="5"/>
  <c r="T570" i="5"/>
  <c r="S570" i="5"/>
  <c r="R570" i="5"/>
  <c r="O570" i="5"/>
  <c r="N570" i="5"/>
  <c r="M570" i="5"/>
  <c r="L570" i="5"/>
  <c r="J570" i="5"/>
  <c r="I570" i="5"/>
  <c r="G570" i="5"/>
  <c r="D570" i="10" s="1"/>
  <c r="BV569" i="5"/>
  <c r="BT569" i="5"/>
  <c r="E569" i="10" s="1"/>
  <c r="BR569" i="5"/>
  <c r="B569" i="10" s="1"/>
  <c r="BP569" i="5"/>
  <c r="BO569" i="5"/>
  <c r="BK569" i="5"/>
  <c r="AL569" i="10" s="1"/>
  <c r="BJ569" i="5"/>
  <c r="BI569" i="5"/>
  <c r="BH569" i="5"/>
  <c r="BG569" i="5"/>
  <c r="BF569" i="5"/>
  <c r="BC569" i="5"/>
  <c r="BB569" i="5"/>
  <c r="BA569" i="5"/>
  <c r="AZ569" i="5"/>
  <c r="AY569" i="5"/>
  <c r="AX569" i="5"/>
  <c r="AV569" i="5"/>
  <c r="AU569" i="5"/>
  <c r="AT569" i="5"/>
  <c r="AS569" i="5"/>
  <c r="AR569" i="5"/>
  <c r="AQ569" i="5"/>
  <c r="AP569" i="5"/>
  <c r="AO569" i="5"/>
  <c r="AL569" i="5"/>
  <c r="AK569" i="5"/>
  <c r="B568" i="7" s="1"/>
  <c r="AJ569" i="5"/>
  <c r="AI569" i="5"/>
  <c r="AH569" i="5"/>
  <c r="AG569" i="5"/>
  <c r="AF569" i="5"/>
  <c r="AE569" i="5"/>
  <c r="AD569" i="5"/>
  <c r="AB569" i="5"/>
  <c r="AA569" i="5"/>
  <c r="Z569" i="5"/>
  <c r="Y569" i="5"/>
  <c r="X569" i="5"/>
  <c r="U569" i="5"/>
  <c r="T569" i="5"/>
  <c r="S569" i="5"/>
  <c r="R569" i="5"/>
  <c r="O569" i="5"/>
  <c r="N569" i="5"/>
  <c r="M569" i="5"/>
  <c r="L569" i="5"/>
  <c r="J569" i="5"/>
  <c r="I569" i="5"/>
  <c r="G569" i="5"/>
  <c r="D569" i="10" s="1"/>
  <c r="BV568" i="5"/>
  <c r="BT568" i="5"/>
  <c r="E568" i="10" s="1"/>
  <c r="BR568" i="5"/>
  <c r="B568" i="10" s="1"/>
  <c r="BP568" i="5"/>
  <c r="BO568" i="5"/>
  <c r="BK568" i="5"/>
  <c r="AL568" i="10" s="1"/>
  <c r="BJ568" i="5"/>
  <c r="BI568" i="5"/>
  <c r="BH568" i="5"/>
  <c r="BG568" i="5"/>
  <c r="BF568" i="5"/>
  <c r="BC568" i="5"/>
  <c r="BB568" i="5"/>
  <c r="BA568" i="5"/>
  <c r="AZ568" i="5"/>
  <c r="AY568" i="5"/>
  <c r="AX568" i="5"/>
  <c r="AV568" i="5"/>
  <c r="AU568" i="5"/>
  <c r="AT568" i="5"/>
  <c r="AS568" i="5"/>
  <c r="AR568" i="5"/>
  <c r="AQ568" i="5"/>
  <c r="AP568" i="5"/>
  <c r="AO568" i="5"/>
  <c r="AL568" i="5"/>
  <c r="AK568" i="5"/>
  <c r="B567" i="7" s="1"/>
  <c r="AJ568" i="5"/>
  <c r="AI568" i="5"/>
  <c r="AH568" i="5"/>
  <c r="AG568" i="5"/>
  <c r="AF568" i="5"/>
  <c r="AE568" i="5"/>
  <c r="AD568" i="5"/>
  <c r="AB568" i="5"/>
  <c r="AA568" i="5"/>
  <c r="Z568" i="5"/>
  <c r="Y568" i="5"/>
  <c r="X568" i="5"/>
  <c r="U568" i="5"/>
  <c r="T568" i="5"/>
  <c r="S568" i="5"/>
  <c r="R568" i="5"/>
  <c r="O568" i="5"/>
  <c r="N568" i="5"/>
  <c r="M568" i="5"/>
  <c r="L568" i="5"/>
  <c r="J568" i="5"/>
  <c r="I568" i="5"/>
  <c r="G568" i="5"/>
  <c r="D568" i="10" s="1"/>
  <c r="BV567" i="5"/>
  <c r="BT567" i="5"/>
  <c r="E567" i="10" s="1"/>
  <c r="BR567" i="5"/>
  <c r="B567" i="10" s="1"/>
  <c r="BP567" i="5"/>
  <c r="BO567" i="5"/>
  <c r="BK567" i="5"/>
  <c r="AL567" i="10" s="1"/>
  <c r="BJ567" i="5"/>
  <c r="BI567" i="5"/>
  <c r="BH567" i="5"/>
  <c r="BG567" i="5"/>
  <c r="BF567" i="5"/>
  <c r="BC567" i="5"/>
  <c r="BB567" i="5"/>
  <c r="BA567" i="5"/>
  <c r="AZ567" i="5"/>
  <c r="AY567" i="5"/>
  <c r="AX567" i="5"/>
  <c r="AV567" i="5"/>
  <c r="AU567" i="5"/>
  <c r="AT567" i="5"/>
  <c r="AS567" i="5"/>
  <c r="AR567" i="5"/>
  <c r="AQ567" i="5"/>
  <c r="AP567" i="5"/>
  <c r="AO567" i="5"/>
  <c r="AL567" i="5"/>
  <c r="AK567" i="5"/>
  <c r="B566" i="7" s="1"/>
  <c r="AJ567" i="5"/>
  <c r="AI567" i="5"/>
  <c r="AH567" i="5"/>
  <c r="AG567" i="5"/>
  <c r="AF567" i="5"/>
  <c r="AE567" i="5"/>
  <c r="AD567" i="5"/>
  <c r="AB567" i="5"/>
  <c r="AA567" i="5"/>
  <c r="Z567" i="5"/>
  <c r="Y567" i="5"/>
  <c r="X567" i="5"/>
  <c r="U567" i="5"/>
  <c r="T567" i="5"/>
  <c r="S567" i="5"/>
  <c r="R567" i="5"/>
  <c r="O567" i="5"/>
  <c r="N567" i="5"/>
  <c r="M567" i="5"/>
  <c r="L567" i="5"/>
  <c r="J567" i="5"/>
  <c r="I567" i="5"/>
  <c r="G567" i="5"/>
  <c r="D567" i="10" s="1"/>
  <c r="BV566" i="5"/>
  <c r="BT566" i="5"/>
  <c r="E566" i="10" s="1"/>
  <c r="BR566" i="5"/>
  <c r="B566" i="10" s="1"/>
  <c r="BP566" i="5"/>
  <c r="BO566" i="5"/>
  <c r="BK566" i="5"/>
  <c r="AL566" i="10" s="1"/>
  <c r="BJ566" i="5"/>
  <c r="BI566" i="5"/>
  <c r="BH566" i="5"/>
  <c r="BG566" i="5"/>
  <c r="BF566" i="5"/>
  <c r="BC566" i="5"/>
  <c r="BB566" i="5"/>
  <c r="BA566" i="5"/>
  <c r="AZ566" i="5"/>
  <c r="AY566" i="5"/>
  <c r="AX566" i="5"/>
  <c r="AV566" i="5"/>
  <c r="AU566" i="5"/>
  <c r="AT566" i="5"/>
  <c r="AS566" i="5"/>
  <c r="AR566" i="5"/>
  <c r="AQ566" i="5"/>
  <c r="AP566" i="5"/>
  <c r="AO566" i="5"/>
  <c r="AL566" i="5"/>
  <c r="AK566" i="5"/>
  <c r="B565" i="7" s="1"/>
  <c r="AJ566" i="5"/>
  <c r="AI566" i="5"/>
  <c r="AH566" i="5"/>
  <c r="AG566" i="5"/>
  <c r="AF566" i="5"/>
  <c r="AE566" i="5"/>
  <c r="AD566" i="5"/>
  <c r="AB566" i="5"/>
  <c r="AA566" i="5"/>
  <c r="Z566" i="5"/>
  <c r="Y566" i="5"/>
  <c r="X566" i="5"/>
  <c r="U566" i="5"/>
  <c r="T566" i="5"/>
  <c r="S566" i="5"/>
  <c r="R566" i="5"/>
  <c r="O566" i="5"/>
  <c r="N566" i="5"/>
  <c r="M566" i="5"/>
  <c r="L566" i="5"/>
  <c r="J566" i="5"/>
  <c r="I566" i="5"/>
  <c r="G566" i="5"/>
  <c r="D566" i="10" s="1"/>
  <c r="BV565" i="5"/>
  <c r="BT565" i="5"/>
  <c r="E565" i="10" s="1"/>
  <c r="BR565" i="5"/>
  <c r="B565" i="10" s="1"/>
  <c r="BP565" i="5"/>
  <c r="BO565" i="5"/>
  <c r="BK565" i="5"/>
  <c r="AL565" i="10" s="1"/>
  <c r="BJ565" i="5"/>
  <c r="BI565" i="5"/>
  <c r="BH565" i="5"/>
  <c r="BG565" i="5"/>
  <c r="BF565" i="5"/>
  <c r="BC565" i="5"/>
  <c r="BB565" i="5"/>
  <c r="BA565" i="5"/>
  <c r="AZ565" i="5"/>
  <c r="AY565" i="5"/>
  <c r="AX565" i="5"/>
  <c r="AV565" i="5"/>
  <c r="AU565" i="5"/>
  <c r="AT565" i="5"/>
  <c r="AS565" i="5"/>
  <c r="AR565" i="5"/>
  <c r="AQ565" i="5"/>
  <c r="AP565" i="5"/>
  <c r="AO565" i="5"/>
  <c r="AL565" i="5"/>
  <c r="AK565" i="5"/>
  <c r="B564" i="7" s="1"/>
  <c r="AJ565" i="5"/>
  <c r="AI565" i="5"/>
  <c r="AH565" i="5"/>
  <c r="AG565" i="5"/>
  <c r="AF565" i="5"/>
  <c r="AE565" i="5"/>
  <c r="AD565" i="5"/>
  <c r="AB565" i="5"/>
  <c r="AA565" i="5"/>
  <c r="Z565" i="5"/>
  <c r="Y565" i="5"/>
  <c r="X565" i="5"/>
  <c r="U565" i="5"/>
  <c r="T565" i="5"/>
  <c r="S565" i="5"/>
  <c r="R565" i="5"/>
  <c r="O565" i="5"/>
  <c r="N565" i="5"/>
  <c r="M565" i="5"/>
  <c r="L565" i="5"/>
  <c r="J565" i="5"/>
  <c r="I565" i="5"/>
  <c r="G565" i="5"/>
  <c r="D565" i="10" s="1"/>
  <c r="BV564" i="5"/>
  <c r="BT564" i="5"/>
  <c r="E564" i="10" s="1"/>
  <c r="BR564" i="5"/>
  <c r="B564" i="10" s="1"/>
  <c r="BP564" i="5"/>
  <c r="BO564" i="5"/>
  <c r="BK564" i="5"/>
  <c r="AL564" i="10" s="1"/>
  <c r="BJ564" i="5"/>
  <c r="BI564" i="5"/>
  <c r="BH564" i="5"/>
  <c r="BG564" i="5"/>
  <c r="BF564" i="5"/>
  <c r="BC564" i="5"/>
  <c r="BB564" i="5"/>
  <c r="BA564" i="5"/>
  <c r="AZ564" i="5"/>
  <c r="AY564" i="5"/>
  <c r="AX564" i="5"/>
  <c r="AV564" i="5"/>
  <c r="AU564" i="5"/>
  <c r="AT564" i="5"/>
  <c r="AS564" i="5"/>
  <c r="AR564" i="5"/>
  <c r="AQ564" i="5"/>
  <c r="AP564" i="5"/>
  <c r="AO564" i="5"/>
  <c r="AL564" i="5"/>
  <c r="AK564" i="5"/>
  <c r="B563" i="7" s="1"/>
  <c r="AJ564" i="5"/>
  <c r="AI564" i="5"/>
  <c r="AH564" i="5"/>
  <c r="AG564" i="5"/>
  <c r="AF564" i="5"/>
  <c r="AE564" i="5"/>
  <c r="AD564" i="5"/>
  <c r="AB564" i="5"/>
  <c r="AA564" i="5"/>
  <c r="Z564" i="5"/>
  <c r="Y564" i="5"/>
  <c r="X564" i="5"/>
  <c r="U564" i="5"/>
  <c r="T564" i="5"/>
  <c r="S564" i="5"/>
  <c r="R564" i="5"/>
  <c r="O564" i="5"/>
  <c r="N564" i="5"/>
  <c r="M564" i="5"/>
  <c r="L564" i="5"/>
  <c r="J564" i="5"/>
  <c r="I564" i="5"/>
  <c r="G564" i="5"/>
  <c r="D564" i="10" s="1"/>
  <c r="BV563" i="5"/>
  <c r="BT563" i="5"/>
  <c r="E563" i="10" s="1"/>
  <c r="BR563" i="5"/>
  <c r="B563" i="10" s="1"/>
  <c r="BP563" i="5"/>
  <c r="BO563" i="5"/>
  <c r="BK563" i="5"/>
  <c r="AL563" i="10" s="1"/>
  <c r="BJ563" i="5"/>
  <c r="BI563" i="5"/>
  <c r="BH563" i="5"/>
  <c r="BG563" i="5"/>
  <c r="BF563" i="5"/>
  <c r="BC563" i="5"/>
  <c r="BB563" i="5"/>
  <c r="BA563" i="5"/>
  <c r="AZ563" i="5"/>
  <c r="AY563" i="5"/>
  <c r="AX563" i="5"/>
  <c r="AV563" i="5"/>
  <c r="AU563" i="5"/>
  <c r="AT563" i="5"/>
  <c r="AS563" i="5"/>
  <c r="AR563" i="5"/>
  <c r="AQ563" i="5"/>
  <c r="AP563" i="5"/>
  <c r="AO563" i="5"/>
  <c r="AL563" i="5"/>
  <c r="AK563" i="5"/>
  <c r="B562" i="7" s="1"/>
  <c r="AJ563" i="5"/>
  <c r="AI563" i="5"/>
  <c r="AH563" i="5"/>
  <c r="AG563" i="5"/>
  <c r="AF563" i="5"/>
  <c r="AE563" i="5"/>
  <c r="AD563" i="5"/>
  <c r="AB563" i="5"/>
  <c r="AA563" i="5"/>
  <c r="Z563" i="5"/>
  <c r="Y563" i="5"/>
  <c r="X563" i="5"/>
  <c r="U563" i="5"/>
  <c r="T563" i="5"/>
  <c r="S563" i="5"/>
  <c r="R563" i="5"/>
  <c r="O563" i="5"/>
  <c r="N563" i="5"/>
  <c r="M563" i="5"/>
  <c r="L563" i="5"/>
  <c r="J563" i="5"/>
  <c r="I563" i="5"/>
  <c r="G563" i="5"/>
  <c r="D563" i="10" s="1"/>
  <c r="BV562" i="5"/>
  <c r="BT562" i="5"/>
  <c r="E562" i="10" s="1"/>
  <c r="BR562" i="5"/>
  <c r="B562" i="10" s="1"/>
  <c r="BP562" i="5"/>
  <c r="BO562" i="5"/>
  <c r="BK562" i="5"/>
  <c r="AL562" i="10" s="1"/>
  <c r="BJ562" i="5"/>
  <c r="BI562" i="5"/>
  <c r="BH562" i="5"/>
  <c r="BG562" i="5"/>
  <c r="BF562" i="5"/>
  <c r="BC562" i="5"/>
  <c r="BB562" i="5"/>
  <c r="BA562" i="5"/>
  <c r="AZ562" i="5"/>
  <c r="AY562" i="5"/>
  <c r="AX562" i="5"/>
  <c r="AV562" i="5"/>
  <c r="AU562" i="5"/>
  <c r="AT562" i="5"/>
  <c r="AS562" i="5"/>
  <c r="AR562" i="5"/>
  <c r="AQ562" i="5"/>
  <c r="AP562" i="5"/>
  <c r="AO562" i="5"/>
  <c r="AL562" i="5"/>
  <c r="AK562" i="5"/>
  <c r="B561" i="7" s="1"/>
  <c r="AJ562" i="5"/>
  <c r="AI562" i="5"/>
  <c r="AH562" i="5"/>
  <c r="AG562" i="5"/>
  <c r="AF562" i="5"/>
  <c r="AE562" i="5"/>
  <c r="AD562" i="5"/>
  <c r="AB562" i="5"/>
  <c r="AA562" i="5"/>
  <c r="Z562" i="5"/>
  <c r="Y562" i="5"/>
  <c r="X562" i="5"/>
  <c r="U562" i="5"/>
  <c r="T562" i="5"/>
  <c r="S562" i="5"/>
  <c r="R562" i="5"/>
  <c r="O562" i="5"/>
  <c r="N562" i="5"/>
  <c r="M562" i="5"/>
  <c r="L562" i="5"/>
  <c r="J562" i="5"/>
  <c r="I562" i="5"/>
  <c r="G562" i="5"/>
  <c r="D562" i="10" s="1"/>
  <c r="BV561" i="5"/>
  <c r="BT561" i="5"/>
  <c r="E561" i="10" s="1"/>
  <c r="BR561" i="5"/>
  <c r="B561" i="10" s="1"/>
  <c r="BP561" i="5"/>
  <c r="BO561" i="5"/>
  <c r="BK561" i="5"/>
  <c r="AL561" i="10" s="1"/>
  <c r="BJ561" i="5"/>
  <c r="BI561" i="5"/>
  <c r="BH561" i="5"/>
  <c r="BG561" i="5"/>
  <c r="BF561" i="5"/>
  <c r="BC561" i="5"/>
  <c r="BB561" i="5"/>
  <c r="BA561" i="5"/>
  <c r="AZ561" i="5"/>
  <c r="AY561" i="5"/>
  <c r="AX561" i="5"/>
  <c r="AV561" i="5"/>
  <c r="AU561" i="5"/>
  <c r="AT561" i="5"/>
  <c r="AS561" i="5"/>
  <c r="AR561" i="5"/>
  <c r="AQ561" i="5"/>
  <c r="AP561" i="5"/>
  <c r="AO561" i="5"/>
  <c r="AL561" i="5"/>
  <c r="AK561" i="5"/>
  <c r="B560" i="7" s="1"/>
  <c r="AJ561" i="5"/>
  <c r="AI561" i="5"/>
  <c r="AH561" i="5"/>
  <c r="AG561" i="5"/>
  <c r="AF561" i="5"/>
  <c r="AE561" i="5"/>
  <c r="AD561" i="5"/>
  <c r="AB561" i="5"/>
  <c r="AA561" i="5"/>
  <c r="Z561" i="5"/>
  <c r="Y561" i="5"/>
  <c r="X561" i="5"/>
  <c r="U561" i="5"/>
  <c r="T561" i="5"/>
  <c r="S561" i="5"/>
  <c r="R561" i="5"/>
  <c r="O561" i="5"/>
  <c r="N561" i="5"/>
  <c r="M561" i="5"/>
  <c r="L561" i="5"/>
  <c r="J561" i="5"/>
  <c r="I561" i="5"/>
  <c r="G561" i="5"/>
  <c r="D561" i="10" s="1"/>
  <c r="BV560" i="5"/>
  <c r="BT560" i="5"/>
  <c r="E560" i="10" s="1"/>
  <c r="BR560" i="5"/>
  <c r="B560" i="10" s="1"/>
  <c r="BP560" i="5"/>
  <c r="BO560" i="5"/>
  <c r="BK560" i="5"/>
  <c r="AL560" i="10" s="1"/>
  <c r="BJ560" i="5"/>
  <c r="BI560" i="5"/>
  <c r="BH560" i="5"/>
  <c r="BG560" i="5"/>
  <c r="BF560" i="5"/>
  <c r="BC560" i="5"/>
  <c r="BB560" i="5"/>
  <c r="BA560" i="5"/>
  <c r="AZ560" i="5"/>
  <c r="AY560" i="5"/>
  <c r="AX560" i="5"/>
  <c r="AV560" i="5"/>
  <c r="AU560" i="5"/>
  <c r="AT560" i="5"/>
  <c r="AS560" i="5"/>
  <c r="AR560" i="5"/>
  <c r="AQ560" i="5"/>
  <c r="AP560" i="5"/>
  <c r="AO560" i="5"/>
  <c r="AL560" i="5"/>
  <c r="AK560" i="5"/>
  <c r="B559" i="7" s="1"/>
  <c r="AJ560" i="5"/>
  <c r="AI560" i="5"/>
  <c r="AH560" i="5"/>
  <c r="AG560" i="5"/>
  <c r="AF560" i="5"/>
  <c r="AE560" i="5"/>
  <c r="AD560" i="5"/>
  <c r="AB560" i="5"/>
  <c r="AA560" i="5"/>
  <c r="Z560" i="5"/>
  <c r="Y560" i="5"/>
  <c r="X560" i="5"/>
  <c r="U560" i="5"/>
  <c r="T560" i="5"/>
  <c r="S560" i="5"/>
  <c r="R560" i="5"/>
  <c r="O560" i="5"/>
  <c r="N560" i="5"/>
  <c r="M560" i="5"/>
  <c r="L560" i="5"/>
  <c r="J560" i="5"/>
  <c r="I560" i="5"/>
  <c r="G560" i="5"/>
  <c r="D560" i="10" s="1"/>
  <c r="BV559" i="5"/>
  <c r="BT559" i="5"/>
  <c r="E559" i="10" s="1"/>
  <c r="BR559" i="5"/>
  <c r="B559" i="10" s="1"/>
  <c r="BP559" i="5"/>
  <c r="BO559" i="5"/>
  <c r="BK559" i="5"/>
  <c r="AL559" i="10" s="1"/>
  <c r="BJ559" i="5"/>
  <c r="BI559" i="5"/>
  <c r="BH559" i="5"/>
  <c r="BG559" i="5"/>
  <c r="BF559" i="5"/>
  <c r="BC559" i="5"/>
  <c r="BB559" i="5"/>
  <c r="BA559" i="5"/>
  <c r="AZ559" i="5"/>
  <c r="AY559" i="5"/>
  <c r="AX559" i="5"/>
  <c r="AV559" i="5"/>
  <c r="AU559" i="5"/>
  <c r="AT559" i="5"/>
  <c r="AS559" i="5"/>
  <c r="AR559" i="5"/>
  <c r="AQ559" i="5"/>
  <c r="AP559" i="5"/>
  <c r="AO559" i="5"/>
  <c r="AL559" i="5"/>
  <c r="AK559" i="5"/>
  <c r="B558" i="7" s="1"/>
  <c r="AJ559" i="5"/>
  <c r="AI559" i="5"/>
  <c r="AH559" i="5"/>
  <c r="AG559" i="5"/>
  <c r="AF559" i="5"/>
  <c r="AE559" i="5"/>
  <c r="AD559" i="5"/>
  <c r="AB559" i="5"/>
  <c r="AA559" i="5"/>
  <c r="Z559" i="5"/>
  <c r="Y559" i="5"/>
  <c r="X559" i="5"/>
  <c r="U559" i="5"/>
  <c r="T559" i="5"/>
  <c r="S559" i="5"/>
  <c r="R559" i="5"/>
  <c r="O559" i="5"/>
  <c r="N559" i="5"/>
  <c r="M559" i="5"/>
  <c r="L559" i="5"/>
  <c r="J559" i="5"/>
  <c r="I559" i="5"/>
  <c r="G559" i="5"/>
  <c r="D559" i="10" s="1"/>
  <c r="BV558" i="5"/>
  <c r="BT558" i="5"/>
  <c r="E558" i="10" s="1"/>
  <c r="BR558" i="5"/>
  <c r="B558" i="10" s="1"/>
  <c r="BP558" i="5"/>
  <c r="BO558" i="5"/>
  <c r="BK558" i="5"/>
  <c r="AL558" i="10" s="1"/>
  <c r="BJ558" i="5"/>
  <c r="BI558" i="5"/>
  <c r="BH558" i="5"/>
  <c r="BG558" i="5"/>
  <c r="BF558" i="5"/>
  <c r="BC558" i="5"/>
  <c r="BB558" i="5"/>
  <c r="BA558" i="5"/>
  <c r="AZ558" i="5"/>
  <c r="AY558" i="5"/>
  <c r="AX558" i="5"/>
  <c r="AV558" i="5"/>
  <c r="AU558" i="5"/>
  <c r="AT558" i="5"/>
  <c r="AS558" i="5"/>
  <c r="AR558" i="5"/>
  <c r="AQ558" i="5"/>
  <c r="AP558" i="5"/>
  <c r="AO558" i="5"/>
  <c r="AL558" i="5"/>
  <c r="AK558" i="5"/>
  <c r="B557" i="7" s="1"/>
  <c r="AJ558" i="5"/>
  <c r="AI558" i="5"/>
  <c r="AH558" i="5"/>
  <c r="AG558" i="5"/>
  <c r="AF558" i="5"/>
  <c r="AE558" i="5"/>
  <c r="AD558" i="5"/>
  <c r="AB558" i="5"/>
  <c r="AA558" i="5"/>
  <c r="Z558" i="5"/>
  <c r="Y558" i="5"/>
  <c r="X558" i="5"/>
  <c r="U558" i="5"/>
  <c r="T558" i="5"/>
  <c r="S558" i="5"/>
  <c r="R558" i="5"/>
  <c r="O558" i="5"/>
  <c r="N558" i="5"/>
  <c r="M558" i="5"/>
  <c r="L558" i="5"/>
  <c r="J558" i="5"/>
  <c r="I558" i="5"/>
  <c r="G558" i="5"/>
  <c r="D558" i="10" s="1"/>
  <c r="BV557" i="5"/>
  <c r="BT557" i="5"/>
  <c r="E557" i="10" s="1"/>
  <c r="BR557" i="5"/>
  <c r="B557" i="10" s="1"/>
  <c r="BP557" i="5"/>
  <c r="BO557" i="5"/>
  <c r="BK557" i="5"/>
  <c r="AL557" i="10" s="1"/>
  <c r="BJ557" i="5"/>
  <c r="BI557" i="5"/>
  <c r="BH557" i="5"/>
  <c r="BG557" i="5"/>
  <c r="BF557" i="5"/>
  <c r="BC557" i="5"/>
  <c r="BB557" i="5"/>
  <c r="BA557" i="5"/>
  <c r="AZ557" i="5"/>
  <c r="AY557" i="5"/>
  <c r="AX557" i="5"/>
  <c r="AV557" i="5"/>
  <c r="AU557" i="5"/>
  <c r="AT557" i="5"/>
  <c r="AS557" i="5"/>
  <c r="AR557" i="5"/>
  <c r="AQ557" i="5"/>
  <c r="AP557" i="5"/>
  <c r="AO557" i="5"/>
  <c r="AL557" i="5"/>
  <c r="AK557" i="5"/>
  <c r="B556" i="7" s="1"/>
  <c r="AJ557" i="5"/>
  <c r="AI557" i="5"/>
  <c r="AH557" i="5"/>
  <c r="AG557" i="5"/>
  <c r="AF557" i="5"/>
  <c r="AE557" i="5"/>
  <c r="AD557" i="5"/>
  <c r="AB557" i="5"/>
  <c r="AA557" i="5"/>
  <c r="Z557" i="5"/>
  <c r="Y557" i="5"/>
  <c r="X557" i="5"/>
  <c r="U557" i="5"/>
  <c r="T557" i="5"/>
  <c r="S557" i="5"/>
  <c r="R557" i="5"/>
  <c r="O557" i="5"/>
  <c r="N557" i="5"/>
  <c r="M557" i="5"/>
  <c r="L557" i="5"/>
  <c r="J557" i="5"/>
  <c r="I557" i="5"/>
  <c r="G557" i="5"/>
  <c r="D557" i="10" s="1"/>
  <c r="BV556" i="5"/>
  <c r="BT556" i="5"/>
  <c r="E556" i="10" s="1"/>
  <c r="BR556" i="5"/>
  <c r="B556" i="10" s="1"/>
  <c r="BP556" i="5"/>
  <c r="BO556" i="5"/>
  <c r="BK556" i="5"/>
  <c r="AL556" i="10" s="1"/>
  <c r="BJ556" i="5"/>
  <c r="BI556" i="5"/>
  <c r="BH556" i="5"/>
  <c r="BG556" i="5"/>
  <c r="BF556" i="5"/>
  <c r="BC556" i="5"/>
  <c r="BB556" i="5"/>
  <c r="BA556" i="5"/>
  <c r="AZ556" i="5"/>
  <c r="AY556" i="5"/>
  <c r="AX556" i="5"/>
  <c r="AV556" i="5"/>
  <c r="AU556" i="5"/>
  <c r="AT556" i="5"/>
  <c r="AS556" i="5"/>
  <c r="AR556" i="5"/>
  <c r="AQ556" i="5"/>
  <c r="AP556" i="5"/>
  <c r="AO556" i="5"/>
  <c r="AL556" i="5"/>
  <c r="AK556" i="5"/>
  <c r="B555" i="7" s="1"/>
  <c r="AJ556" i="5"/>
  <c r="AI556" i="5"/>
  <c r="AH556" i="5"/>
  <c r="AG556" i="5"/>
  <c r="AF556" i="5"/>
  <c r="AE556" i="5"/>
  <c r="AD556" i="5"/>
  <c r="AB556" i="5"/>
  <c r="AA556" i="5"/>
  <c r="Z556" i="5"/>
  <c r="Y556" i="5"/>
  <c r="X556" i="5"/>
  <c r="U556" i="5"/>
  <c r="T556" i="5"/>
  <c r="S556" i="5"/>
  <c r="R556" i="5"/>
  <c r="O556" i="5"/>
  <c r="N556" i="5"/>
  <c r="M556" i="5"/>
  <c r="L556" i="5"/>
  <c r="J556" i="5"/>
  <c r="I556" i="5"/>
  <c r="G556" i="5"/>
  <c r="D556" i="10" s="1"/>
  <c r="BV555" i="5"/>
  <c r="BT555" i="5"/>
  <c r="E555" i="10" s="1"/>
  <c r="BR555" i="5"/>
  <c r="B555" i="10" s="1"/>
  <c r="BP555" i="5"/>
  <c r="BO555" i="5"/>
  <c r="BK555" i="5"/>
  <c r="AL555" i="10" s="1"/>
  <c r="BJ555" i="5"/>
  <c r="BI555" i="5"/>
  <c r="BH555" i="5"/>
  <c r="BG555" i="5"/>
  <c r="BF555" i="5"/>
  <c r="BC555" i="5"/>
  <c r="BB555" i="5"/>
  <c r="BA555" i="5"/>
  <c r="AZ555" i="5"/>
  <c r="AY555" i="5"/>
  <c r="AX555" i="5"/>
  <c r="AV555" i="5"/>
  <c r="AU555" i="5"/>
  <c r="AT555" i="5"/>
  <c r="AS555" i="5"/>
  <c r="AR555" i="5"/>
  <c r="AQ555" i="5"/>
  <c r="AP555" i="5"/>
  <c r="AO555" i="5"/>
  <c r="AL555" i="5"/>
  <c r="AK555" i="5"/>
  <c r="B554" i="7" s="1"/>
  <c r="AJ555" i="5"/>
  <c r="AI555" i="5"/>
  <c r="AH555" i="5"/>
  <c r="AG555" i="5"/>
  <c r="AF555" i="5"/>
  <c r="AE555" i="5"/>
  <c r="AD555" i="5"/>
  <c r="AB555" i="5"/>
  <c r="AA555" i="5"/>
  <c r="Z555" i="5"/>
  <c r="Y555" i="5"/>
  <c r="X555" i="5"/>
  <c r="U555" i="5"/>
  <c r="T555" i="5"/>
  <c r="S555" i="5"/>
  <c r="R555" i="5"/>
  <c r="O555" i="5"/>
  <c r="N555" i="5"/>
  <c r="M555" i="5"/>
  <c r="L555" i="5"/>
  <c r="J555" i="5"/>
  <c r="I555" i="5"/>
  <c r="G555" i="5"/>
  <c r="D555" i="10" s="1"/>
  <c r="BV554" i="5"/>
  <c r="BT554" i="5"/>
  <c r="E554" i="10" s="1"/>
  <c r="BR554" i="5"/>
  <c r="B554" i="10" s="1"/>
  <c r="BP554" i="5"/>
  <c r="BO554" i="5"/>
  <c r="BK554" i="5"/>
  <c r="AL554" i="10" s="1"/>
  <c r="BJ554" i="5"/>
  <c r="BI554" i="5"/>
  <c r="BH554" i="5"/>
  <c r="BG554" i="5"/>
  <c r="BF554" i="5"/>
  <c r="BC554" i="5"/>
  <c r="BB554" i="5"/>
  <c r="BA554" i="5"/>
  <c r="AZ554" i="5"/>
  <c r="AY554" i="5"/>
  <c r="AX554" i="5"/>
  <c r="AV554" i="5"/>
  <c r="AU554" i="5"/>
  <c r="AT554" i="5"/>
  <c r="AS554" i="5"/>
  <c r="AR554" i="5"/>
  <c r="AQ554" i="5"/>
  <c r="AP554" i="5"/>
  <c r="AO554" i="5"/>
  <c r="AL554" i="5"/>
  <c r="AK554" i="5"/>
  <c r="B553" i="7" s="1"/>
  <c r="AJ554" i="5"/>
  <c r="AI554" i="5"/>
  <c r="AH554" i="5"/>
  <c r="AG554" i="5"/>
  <c r="AF554" i="5"/>
  <c r="AE554" i="5"/>
  <c r="AD554" i="5"/>
  <c r="AB554" i="5"/>
  <c r="AA554" i="5"/>
  <c r="Z554" i="5"/>
  <c r="Y554" i="5"/>
  <c r="X554" i="5"/>
  <c r="U554" i="5"/>
  <c r="T554" i="5"/>
  <c r="S554" i="5"/>
  <c r="R554" i="5"/>
  <c r="O554" i="5"/>
  <c r="N554" i="5"/>
  <c r="M554" i="5"/>
  <c r="L554" i="5"/>
  <c r="J554" i="5"/>
  <c r="I554" i="5"/>
  <c r="G554" i="5"/>
  <c r="D554" i="10" s="1"/>
  <c r="BV553" i="5"/>
  <c r="BT553" i="5"/>
  <c r="E553" i="10" s="1"/>
  <c r="BR553" i="5"/>
  <c r="B553" i="10" s="1"/>
  <c r="BP553" i="5"/>
  <c r="BO553" i="5"/>
  <c r="BK553" i="5"/>
  <c r="AL553" i="10" s="1"/>
  <c r="BJ553" i="5"/>
  <c r="BI553" i="5"/>
  <c r="BH553" i="5"/>
  <c r="BG553" i="5"/>
  <c r="BF553" i="5"/>
  <c r="BC553" i="5"/>
  <c r="BB553" i="5"/>
  <c r="BA553" i="5"/>
  <c r="AZ553" i="5"/>
  <c r="AY553" i="5"/>
  <c r="AX553" i="5"/>
  <c r="AV553" i="5"/>
  <c r="AU553" i="5"/>
  <c r="AT553" i="5"/>
  <c r="AS553" i="5"/>
  <c r="AR553" i="5"/>
  <c r="AQ553" i="5"/>
  <c r="AP553" i="5"/>
  <c r="AO553" i="5"/>
  <c r="AL553" i="5"/>
  <c r="AK553" i="5"/>
  <c r="B552" i="7" s="1"/>
  <c r="AJ553" i="5"/>
  <c r="AI553" i="5"/>
  <c r="AH553" i="5"/>
  <c r="AG553" i="5"/>
  <c r="AF553" i="5"/>
  <c r="AE553" i="5"/>
  <c r="AD553" i="5"/>
  <c r="AB553" i="5"/>
  <c r="AA553" i="5"/>
  <c r="Z553" i="5"/>
  <c r="Y553" i="5"/>
  <c r="X553" i="5"/>
  <c r="U553" i="5"/>
  <c r="T553" i="5"/>
  <c r="S553" i="5"/>
  <c r="R553" i="5"/>
  <c r="O553" i="5"/>
  <c r="N553" i="5"/>
  <c r="M553" i="5"/>
  <c r="L553" i="5"/>
  <c r="J553" i="5"/>
  <c r="I553" i="5"/>
  <c r="G553" i="5"/>
  <c r="D553" i="10" s="1"/>
  <c r="BV552" i="5"/>
  <c r="BT552" i="5"/>
  <c r="E552" i="10" s="1"/>
  <c r="BR552" i="5"/>
  <c r="B552" i="10" s="1"/>
  <c r="BP552" i="5"/>
  <c r="BO552" i="5"/>
  <c r="BK552" i="5"/>
  <c r="AL552" i="10" s="1"/>
  <c r="BJ552" i="5"/>
  <c r="BI552" i="5"/>
  <c r="BH552" i="5"/>
  <c r="BG552" i="5"/>
  <c r="BF552" i="5"/>
  <c r="BC552" i="5"/>
  <c r="BB552" i="5"/>
  <c r="BA552" i="5"/>
  <c r="AZ552" i="5"/>
  <c r="AY552" i="5"/>
  <c r="AX552" i="5"/>
  <c r="AV552" i="5"/>
  <c r="AU552" i="5"/>
  <c r="AT552" i="5"/>
  <c r="AS552" i="5"/>
  <c r="AR552" i="5"/>
  <c r="AQ552" i="5"/>
  <c r="AP552" i="5"/>
  <c r="AO552" i="5"/>
  <c r="AL552" i="5"/>
  <c r="AK552" i="5"/>
  <c r="B551" i="7" s="1"/>
  <c r="AJ552" i="5"/>
  <c r="AI552" i="5"/>
  <c r="AH552" i="5"/>
  <c r="AG552" i="5"/>
  <c r="AF552" i="5"/>
  <c r="AE552" i="5"/>
  <c r="AD552" i="5"/>
  <c r="AB552" i="5"/>
  <c r="AA552" i="5"/>
  <c r="Z552" i="5"/>
  <c r="Y552" i="5"/>
  <c r="X552" i="5"/>
  <c r="U552" i="5"/>
  <c r="T552" i="5"/>
  <c r="S552" i="5"/>
  <c r="R552" i="5"/>
  <c r="O552" i="5"/>
  <c r="N552" i="5"/>
  <c r="M552" i="5"/>
  <c r="L552" i="5"/>
  <c r="J552" i="5"/>
  <c r="I552" i="5"/>
  <c r="G552" i="5"/>
  <c r="D552" i="10" s="1"/>
  <c r="BV551" i="5"/>
  <c r="BT551" i="5"/>
  <c r="E551" i="10" s="1"/>
  <c r="BR551" i="5"/>
  <c r="B551" i="10" s="1"/>
  <c r="BP551" i="5"/>
  <c r="BO551" i="5"/>
  <c r="BK551" i="5"/>
  <c r="AL551" i="10" s="1"/>
  <c r="BJ551" i="5"/>
  <c r="BI551" i="5"/>
  <c r="BH551" i="5"/>
  <c r="BG551" i="5"/>
  <c r="BF551" i="5"/>
  <c r="BC551" i="5"/>
  <c r="BB551" i="5"/>
  <c r="BA551" i="5"/>
  <c r="AZ551" i="5"/>
  <c r="AY551" i="5"/>
  <c r="AX551" i="5"/>
  <c r="AV551" i="5"/>
  <c r="AU551" i="5"/>
  <c r="AT551" i="5"/>
  <c r="AS551" i="5"/>
  <c r="AR551" i="5"/>
  <c r="AQ551" i="5"/>
  <c r="AP551" i="5"/>
  <c r="AO551" i="5"/>
  <c r="AL551" i="5"/>
  <c r="AK551" i="5"/>
  <c r="B550" i="7" s="1"/>
  <c r="AJ551" i="5"/>
  <c r="AI551" i="5"/>
  <c r="AH551" i="5"/>
  <c r="AG551" i="5"/>
  <c r="AF551" i="5"/>
  <c r="AE551" i="5"/>
  <c r="AD551" i="5"/>
  <c r="AB551" i="5"/>
  <c r="AA551" i="5"/>
  <c r="Z551" i="5"/>
  <c r="Y551" i="5"/>
  <c r="X551" i="5"/>
  <c r="U551" i="5"/>
  <c r="T551" i="5"/>
  <c r="S551" i="5"/>
  <c r="R551" i="5"/>
  <c r="O551" i="5"/>
  <c r="N551" i="5"/>
  <c r="M551" i="5"/>
  <c r="L551" i="5"/>
  <c r="J551" i="5"/>
  <c r="I551" i="5"/>
  <c r="G551" i="5"/>
  <c r="D551" i="10" s="1"/>
  <c r="BV550" i="5"/>
  <c r="BT550" i="5"/>
  <c r="E550" i="10" s="1"/>
  <c r="BR550" i="5"/>
  <c r="B550" i="10" s="1"/>
  <c r="BP550" i="5"/>
  <c r="BO550" i="5"/>
  <c r="BK550" i="5"/>
  <c r="AL550" i="10" s="1"/>
  <c r="BJ550" i="5"/>
  <c r="BI550" i="5"/>
  <c r="BH550" i="5"/>
  <c r="BG550" i="5"/>
  <c r="BF550" i="5"/>
  <c r="BC550" i="5"/>
  <c r="BB550" i="5"/>
  <c r="BA550" i="5"/>
  <c r="AZ550" i="5"/>
  <c r="AY550" i="5"/>
  <c r="AX550" i="5"/>
  <c r="AV550" i="5"/>
  <c r="AU550" i="5"/>
  <c r="AT550" i="5"/>
  <c r="AS550" i="5"/>
  <c r="AR550" i="5"/>
  <c r="AQ550" i="5"/>
  <c r="AP550" i="5"/>
  <c r="AO550" i="5"/>
  <c r="AL550" i="5"/>
  <c r="AK550" i="5"/>
  <c r="B549" i="7" s="1"/>
  <c r="AJ550" i="5"/>
  <c r="AI550" i="5"/>
  <c r="AH550" i="5"/>
  <c r="AG550" i="5"/>
  <c r="AF550" i="5"/>
  <c r="AE550" i="5"/>
  <c r="AD550" i="5"/>
  <c r="AB550" i="5"/>
  <c r="AA550" i="5"/>
  <c r="Z550" i="5"/>
  <c r="Y550" i="5"/>
  <c r="X550" i="5"/>
  <c r="U550" i="5"/>
  <c r="T550" i="5"/>
  <c r="S550" i="5"/>
  <c r="R550" i="5"/>
  <c r="O550" i="5"/>
  <c r="N550" i="5"/>
  <c r="M550" i="5"/>
  <c r="L550" i="5"/>
  <c r="J550" i="5"/>
  <c r="I550" i="5"/>
  <c r="G550" i="5"/>
  <c r="D550" i="10" s="1"/>
  <c r="BV549" i="5"/>
  <c r="BT549" i="5"/>
  <c r="E549" i="10" s="1"/>
  <c r="BR549" i="5"/>
  <c r="B549" i="10" s="1"/>
  <c r="BP549" i="5"/>
  <c r="BO549" i="5"/>
  <c r="BK549" i="5"/>
  <c r="AL549" i="10" s="1"/>
  <c r="BJ549" i="5"/>
  <c r="BI549" i="5"/>
  <c r="BH549" i="5"/>
  <c r="BG549" i="5"/>
  <c r="BF549" i="5"/>
  <c r="BC549" i="5"/>
  <c r="BB549" i="5"/>
  <c r="BA549" i="5"/>
  <c r="AZ549" i="5"/>
  <c r="AY549" i="5"/>
  <c r="AX549" i="5"/>
  <c r="AV549" i="5"/>
  <c r="AU549" i="5"/>
  <c r="AT549" i="5"/>
  <c r="AS549" i="5"/>
  <c r="AR549" i="5"/>
  <c r="AQ549" i="5"/>
  <c r="AP549" i="5"/>
  <c r="AO549" i="5"/>
  <c r="AL549" i="5"/>
  <c r="AK549" i="5"/>
  <c r="B548" i="7" s="1"/>
  <c r="AJ549" i="5"/>
  <c r="AI549" i="5"/>
  <c r="AH549" i="5"/>
  <c r="AG549" i="5"/>
  <c r="AF549" i="5"/>
  <c r="AE549" i="5"/>
  <c r="AD549" i="5"/>
  <c r="AB549" i="5"/>
  <c r="AA549" i="5"/>
  <c r="Z549" i="5"/>
  <c r="Y549" i="5"/>
  <c r="X549" i="5"/>
  <c r="U549" i="5"/>
  <c r="T549" i="5"/>
  <c r="S549" i="5"/>
  <c r="R549" i="5"/>
  <c r="O549" i="5"/>
  <c r="N549" i="5"/>
  <c r="M549" i="5"/>
  <c r="L549" i="5"/>
  <c r="J549" i="5"/>
  <c r="I549" i="5"/>
  <c r="G549" i="5"/>
  <c r="D549" i="10" s="1"/>
  <c r="BV548" i="5"/>
  <c r="BT548" i="5"/>
  <c r="E548" i="10" s="1"/>
  <c r="BR548" i="5"/>
  <c r="B548" i="10" s="1"/>
  <c r="BP548" i="5"/>
  <c r="BO548" i="5"/>
  <c r="BK548" i="5"/>
  <c r="AL548" i="10" s="1"/>
  <c r="BJ548" i="5"/>
  <c r="BI548" i="5"/>
  <c r="BH548" i="5"/>
  <c r="BG548" i="5"/>
  <c r="BF548" i="5"/>
  <c r="BC548" i="5"/>
  <c r="BB548" i="5"/>
  <c r="BA548" i="5"/>
  <c r="AZ548" i="5"/>
  <c r="AY548" i="5"/>
  <c r="AX548" i="5"/>
  <c r="AV548" i="5"/>
  <c r="AU548" i="5"/>
  <c r="AT548" i="5"/>
  <c r="AS548" i="5"/>
  <c r="AR548" i="5"/>
  <c r="AQ548" i="5"/>
  <c r="AP548" i="5"/>
  <c r="AO548" i="5"/>
  <c r="AL548" i="5"/>
  <c r="AK548" i="5"/>
  <c r="B547" i="7" s="1"/>
  <c r="AJ548" i="5"/>
  <c r="AI548" i="5"/>
  <c r="AH548" i="5"/>
  <c r="AG548" i="5"/>
  <c r="AF548" i="5"/>
  <c r="AE548" i="5"/>
  <c r="AD548" i="5"/>
  <c r="AB548" i="5"/>
  <c r="AA548" i="5"/>
  <c r="Z548" i="5"/>
  <c r="Y548" i="5"/>
  <c r="X548" i="5"/>
  <c r="U548" i="5"/>
  <c r="T548" i="5"/>
  <c r="S548" i="5"/>
  <c r="R548" i="5"/>
  <c r="O548" i="5"/>
  <c r="N548" i="5"/>
  <c r="M548" i="5"/>
  <c r="L548" i="5"/>
  <c r="J548" i="5"/>
  <c r="I548" i="5"/>
  <c r="G548" i="5"/>
  <c r="D548" i="10" s="1"/>
  <c r="BV547" i="5"/>
  <c r="BT547" i="5"/>
  <c r="E547" i="10" s="1"/>
  <c r="BR547" i="5"/>
  <c r="B547" i="10" s="1"/>
  <c r="BP547" i="5"/>
  <c r="BO547" i="5"/>
  <c r="BK547" i="5"/>
  <c r="AL547" i="10" s="1"/>
  <c r="BJ547" i="5"/>
  <c r="BI547" i="5"/>
  <c r="BH547" i="5"/>
  <c r="BG547" i="5"/>
  <c r="BF547" i="5"/>
  <c r="BC547" i="5"/>
  <c r="BB547" i="5"/>
  <c r="BA547" i="5"/>
  <c r="AZ547" i="5"/>
  <c r="AY547" i="5"/>
  <c r="AX547" i="5"/>
  <c r="AV547" i="5"/>
  <c r="AU547" i="5"/>
  <c r="AT547" i="5"/>
  <c r="AS547" i="5"/>
  <c r="AR547" i="5"/>
  <c r="AQ547" i="5"/>
  <c r="AP547" i="5"/>
  <c r="AO547" i="5"/>
  <c r="AL547" i="5"/>
  <c r="AK547" i="5"/>
  <c r="B546" i="7" s="1"/>
  <c r="AJ547" i="5"/>
  <c r="AI547" i="5"/>
  <c r="AH547" i="5"/>
  <c r="AG547" i="5"/>
  <c r="AF547" i="5"/>
  <c r="AE547" i="5"/>
  <c r="AD547" i="5"/>
  <c r="AB547" i="5"/>
  <c r="AA547" i="5"/>
  <c r="Z547" i="5"/>
  <c r="Y547" i="5"/>
  <c r="X547" i="5"/>
  <c r="U547" i="5"/>
  <c r="T547" i="5"/>
  <c r="S547" i="5"/>
  <c r="R547" i="5"/>
  <c r="O547" i="5"/>
  <c r="N547" i="5"/>
  <c r="M547" i="5"/>
  <c r="L547" i="5"/>
  <c r="J547" i="5"/>
  <c r="I547" i="5"/>
  <c r="G547" i="5"/>
  <c r="D547" i="10" s="1"/>
  <c r="BV546" i="5"/>
  <c r="BT546" i="5"/>
  <c r="E546" i="10" s="1"/>
  <c r="BR546" i="5"/>
  <c r="B546" i="10" s="1"/>
  <c r="BP546" i="5"/>
  <c r="BO546" i="5"/>
  <c r="BK546" i="5"/>
  <c r="AL546" i="10" s="1"/>
  <c r="BJ546" i="5"/>
  <c r="BI546" i="5"/>
  <c r="BH546" i="5"/>
  <c r="BG546" i="5"/>
  <c r="BF546" i="5"/>
  <c r="BC546" i="5"/>
  <c r="BB546" i="5"/>
  <c r="BA546" i="5"/>
  <c r="AZ546" i="5"/>
  <c r="AY546" i="5"/>
  <c r="AX546" i="5"/>
  <c r="AV546" i="5"/>
  <c r="AU546" i="5"/>
  <c r="AT546" i="5"/>
  <c r="AS546" i="5"/>
  <c r="AR546" i="5"/>
  <c r="AQ546" i="5"/>
  <c r="AP546" i="5"/>
  <c r="AO546" i="5"/>
  <c r="AL546" i="5"/>
  <c r="AK546" i="5"/>
  <c r="B545" i="7" s="1"/>
  <c r="AJ546" i="5"/>
  <c r="AI546" i="5"/>
  <c r="AH546" i="5"/>
  <c r="AG546" i="5"/>
  <c r="AF546" i="5"/>
  <c r="AE546" i="5"/>
  <c r="AD546" i="5"/>
  <c r="AB546" i="5"/>
  <c r="AA546" i="5"/>
  <c r="Z546" i="5"/>
  <c r="Y546" i="5"/>
  <c r="X546" i="5"/>
  <c r="U546" i="5"/>
  <c r="T546" i="5"/>
  <c r="S546" i="5"/>
  <c r="R546" i="5"/>
  <c r="O546" i="5"/>
  <c r="N546" i="5"/>
  <c r="M546" i="5"/>
  <c r="L546" i="5"/>
  <c r="J546" i="5"/>
  <c r="I546" i="5"/>
  <c r="G546" i="5"/>
  <c r="D546" i="10" s="1"/>
  <c r="BV545" i="5"/>
  <c r="BT545" i="5"/>
  <c r="E545" i="10" s="1"/>
  <c r="BR545" i="5"/>
  <c r="B545" i="10" s="1"/>
  <c r="BP545" i="5"/>
  <c r="BO545" i="5"/>
  <c r="BK545" i="5"/>
  <c r="AL545" i="10" s="1"/>
  <c r="BJ545" i="5"/>
  <c r="BI545" i="5"/>
  <c r="BH545" i="5"/>
  <c r="BG545" i="5"/>
  <c r="BF545" i="5"/>
  <c r="BC545" i="5"/>
  <c r="BB545" i="5"/>
  <c r="BA545" i="5"/>
  <c r="AZ545" i="5"/>
  <c r="AY545" i="5"/>
  <c r="AX545" i="5"/>
  <c r="AV545" i="5"/>
  <c r="AU545" i="5"/>
  <c r="AT545" i="5"/>
  <c r="AS545" i="5"/>
  <c r="AR545" i="5"/>
  <c r="AQ545" i="5"/>
  <c r="AP545" i="5"/>
  <c r="AO545" i="5"/>
  <c r="AL545" i="5"/>
  <c r="AK545" i="5"/>
  <c r="B544" i="7" s="1"/>
  <c r="AJ545" i="5"/>
  <c r="AI545" i="5"/>
  <c r="AH545" i="5"/>
  <c r="AG545" i="5"/>
  <c r="AF545" i="5"/>
  <c r="AE545" i="5"/>
  <c r="AD545" i="5"/>
  <c r="AB545" i="5"/>
  <c r="AA545" i="5"/>
  <c r="Z545" i="5"/>
  <c r="Y545" i="5"/>
  <c r="X545" i="5"/>
  <c r="U545" i="5"/>
  <c r="T545" i="5"/>
  <c r="S545" i="5"/>
  <c r="R545" i="5"/>
  <c r="O545" i="5"/>
  <c r="N545" i="5"/>
  <c r="M545" i="5"/>
  <c r="L545" i="5"/>
  <c r="J545" i="5"/>
  <c r="I545" i="5"/>
  <c r="G545" i="5"/>
  <c r="D545" i="10" s="1"/>
  <c r="BV544" i="5"/>
  <c r="BT544" i="5"/>
  <c r="E544" i="10" s="1"/>
  <c r="BR544" i="5"/>
  <c r="B544" i="10" s="1"/>
  <c r="BP544" i="5"/>
  <c r="BO544" i="5"/>
  <c r="BK544" i="5"/>
  <c r="AL544" i="10" s="1"/>
  <c r="BJ544" i="5"/>
  <c r="BI544" i="5"/>
  <c r="BH544" i="5"/>
  <c r="BG544" i="5"/>
  <c r="BF544" i="5"/>
  <c r="BC544" i="5"/>
  <c r="BB544" i="5"/>
  <c r="BA544" i="5"/>
  <c r="AZ544" i="5"/>
  <c r="AY544" i="5"/>
  <c r="AX544" i="5"/>
  <c r="AV544" i="5"/>
  <c r="AU544" i="5"/>
  <c r="AT544" i="5"/>
  <c r="AS544" i="5"/>
  <c r="AR544" i="5"/>
  <c r="AQ544" i="5"/>
  <c r="AP544" i="5"/>
  <c r="AO544" i="5"/>
  <c r="AL544" i="5"/>
  <c r="AK544" i="5"/>
  <c r="B543" i="7" s="1"/>
  <c r="AJ544" i="5"/>
  <c r="AI544" i="5"/>
  <c r="AH544" i="5"/>
  <c r="AG544" i="5"/>
  <c r="AF544" i="5"/>
  <c r="AE544" i="5"/>
  <c r="AD544" i="5"/>
  <c r="AB544" i="5"/>
  <c r="AA544" i="5"/>
  <c r="Z544" i="5"/>
  <c r="Y544" i="5"/>
  <c r="X544" i="5"/>
  <c r="U544" i="5"/>
  <c r="T544" i="5"/>
  <c r="S544" i="5"/>
  <c r="R544" i="5"/>
  <c r="O544" i="5"/>
  <c r="N544" i="5"/>
  <c r="M544" i="5"/>
  <c r="L544" i="5"/>
  <c r="J544" i="5"/>
  <c r="I544" i="5"/>
  <c r="G544" i="5"/>
  <c r="D544" i="10" s="1"/>
  <c r="BV543" i="5"/>
  <c r="BT543" i="5"/>
  <c r="E543" i="10" s="1"/>
  <c r="BR543" i="5"/>
  <c r="B543" i="10" s="1"/>
  <c r="BP543" i="5"/>
  <c r="BO543" i="5"/>
  <c r="BK543" i="5"/>
  <c r="AL543" i="10" s="1"/>
  <c r="BJ543" i="5"/>
  <c r="BI543" i="5"/>
  <c r="BH543" i="5"/>
  <c r="BG543" i="5"/>
  <c r="BF543" i="5"/>
  <c r="BC543" i="5"/>
  <c r="BB543" i="5"/>
  <c r="BA543" i="5"/>
  <c r="AZ543" i="5"/>
  <c r="AY543" i="5"/>
  <c r="AX543" i="5"/>
  <c r="AV543" i="5"/>
  <c r="AU543" i="5"/>
  <c r="AT543" i="5"/>
  <c r="AS543" i="5"/>
  <c r="AR543" i="5"/>
  <c r="AQ543" i="5"/>
  <c r="AP543" i="5"/>
  <c r="AO543" i="5"/>
  <c r="AL543" i="5"/>
  <c r="AK543" i="5"/>
  <c r="B542" i="7" s="1"/>
  <c r="AJ543" i="5"/>
  <c r="AI543" i="5"/>
  <c r="AH543" i="5"/>
  <c r="AG543" i="5"/>
  <c r="AF543" i="5"/>
  <c r="AE543" i="5"/>
  <c r="AD543" i="5"/>
  <c r="AB543" i="5"/>
  <c r="AA543" i="5"/>
  <c r="Z543" i="5"/>
  <c r="Y543" i="5"/>
  <c r="X543" i="5"/>
  <c r="U543" i="5"/>
  <c r="T543" i="5"/>
  <c r="S543" i="5"/>
  <c r="R543" i="5"/>
  <c r="O543" i="5"/>
  <c r="N543" i="5"/>
  <c r="M543" i="5"/>
  <c r="L543" i="5"/>
  <c r="J543" i="5"/>
  <c r="I543" i="5"/>
  <c r="G543" i="5"/>
  <c r="D543" i="10" s="1"/>
  <c r="BV542" i="5"/>
  <c r="BT542" i="5"/>
  <c r="E542" i="10" s="1"/>
  <c r="BR542" i="5"/>
  <c r="B542" i="10" s="1"/>
  <c r="BP542" i="5"/>
  <c r="BO542" i="5"/>
  <c r="BK542" i="5"/>
  <c r="AL542" i="10" s="1"/>
  <c r="BJ542" i="5"/>
  <c r="BI542" i="5"/>
  <c r="BH542" i="5"/>
  <c r="BG542" i="5"/>
  <c r="BF542" i="5"/>
  <c r="BC542" i="5"/>
  <c r="BB542" i="5"/>
  <c r="BA542" i="5"/>
  <c r="AZ542" i="5"/>
  <c r="AY542" i="5"/>
  <c r="AX542" i="5"/>
  <c r="AV542" i="5"/>
  <c r="AU542" i="5"/>
  <c r="AT542" i="5"/>
  <c r="AS542" i="5"/>
  <c r="AR542" i="5"/>
  <c r="AQ542" i="5"/>
  <c r="AP542" i="5"/>
  <c r="AO542" i="5"/>
  <c r="AL542" i="5"/>
  <c r="AK542" i="5"/>
  <c r="B541" i="7" s="1"/>
  <c r="AJ542" i="5"/>
  <c r="AI542" i="5"/>
  <c r="AH542" i="5"/>
  <c r="AG542" i="5"/>
  <c r="AF542" i="5"/>
  <c r="AE542" i="5"/>
  <c r="AD542" i="5"/>
  <c r="AB542" i="5"/>
  <c r="AA542" i="5"/>
  <c r="Z542" i="5"/>
  <c r="Y542" i="5"/>
  <c r="X542" i="5"/>
  <c r="U542" i="5"/>
  <c r="T542" i="5"/>
  <c r="S542" i="5"/>
  <c r="R542" i="5"/>
  <c r="O542" i="5"/>
  <c r="N542" i="5"/>
  <c r="M542" i="5"/>
  <c r="L542" i="5"/>
  <c r="J542" i="5"/>
  <c r="I542" i="5"/>
  <c r="G542" i="5"/>
  <c r="D542" i="10" s="1"/>
  <c r="BV541" i="5"/>
  <c r="BT541" i="5"/>
  <c r="E541" i="10" s="1"/>
  <c r="BR541" i="5"/>
  <c r="B541" i="10" s="1"/>
  <c r="BP541" i="5"/>
  <c r="BO541" i="5"/>
  <c r="BK541" i="5"/>
  <c r="AL541" i="10" s="1"/>
  <c r="BJ541" i="5"/>
  <c r="BI541" i="5"/>
  <c r="BH541" i="5"/>
  <c r="BG541" i="5"/>
  <c r="BF541" i="5"/>
  <c r="BC541" i="5"/>
  <c r="BB541" i="5"/>
  <c r="BA541" i="5"/>
  <c r="AZ541" i="5"/>
  <c r="AY541" i="5"/>
  <c r="AX541" i="5"/>
  <c r="AV541" i="5"/>
  <c r="AU541" i="5"/>
  <c r="AT541" i="5"/>
  <c r="AS541" i="5"/>
  <c r="AR541" i="5"/>
  <c r="AQ541" i="5"/>
  <c r="AP541" i="5"/>
  <c r="AO541" i="5"/>
  <c r="AL541" i="5"/>
  <c r="AK541" i="5"/>
  <c r="B540" i="7" s="1"/>
  <c r="AJ541" i="5"/>
  <c r="AI541" i="5"/>
  <c r="AH541" i="5"/>
  <c r="AG541" i="5"/>
  <c r="AF541" i="5"/>
  <c r="AE541" i="5"/>
  <c r="AD541" i="5"/>
  <c r="AB541" i="5"/>
  <c r="AA541" i="5"/>
  <c r="Z541" i="5"/>
  <c r="Y541" i="5"/>
  <c r="X541" i="5"/>
  <c r="U541" i="5"/>
  <c r="T541" i="5"/>
  <c r="S541" i="5"/>
  <c r="R541" i="5"/>
  <c r="O541" i="5"/>
  <c r="N541" i="5"/>
  <c r="M541" i="5"/>
  <c r="L541" i="5"/>
  <c r="J541" i="5"/>
  <c r="I541" i="5"/>
  <c r="G541" i="5"/>
  <c r="D541" i="10" s="1"/>
  <c r="BV540" i="5"/>
  <c r="BT540" i="5"/>
  <c r="E540" i="10" s="1"/>
  <c r="BR540" i="5"/>
  <c r="B540" i="10" s="1"/>
  <c r="BP540" i="5"/>
  <c r="BO540" i="5"/>
  <c r="BK540" i="5"/>
  <c r="AL540" i="10" s="1"/>
  <c r="BJ540" i="5"/>
  <c r="BI540" i="5"/>
  <c r="BH540" i="5"/>
  <c r="BG540" i="5"/>
  <c r="BF540" i="5"/>
  <c r="BC540" i="5"/>
  <c r="BB540" i="5"/>
  <c r="BA540" i="5"/>
  <c r="AZ540" i="5"/>
  <c r="AY540" i="5"/>
  <c r="AX540" i="5"/>
  <c r="AV540" i="5"/>
  <c r="AU540" i="5"/>
  <c r="AT540" i="5"/>
  <c r="AS540" i="5"/>
  <c r="AR540" i="5"/>
  <c r="AQ540" i="5"/>
  <c r="AP540" i="5"/>
  <c r="AO540" i="5"/>
  <c r="AL540" i="5"/>
  <c r="AK540" i="5"/>
  <c r="B539" i="7" s="1"/>
  <c r="AJ540" i="5"/>
  <c r="AI540" i="5"/>
  <c r="AH540" i="5"/>
  <c r="AG540" i="5"/>
  <c r="AF540" i="5"/>
  <c r="AE540" i="5"/>
  <c r="AD540" i="5"/>
  <c r="AB540" i="5"/>
  <c r="AA540" i="5"/>
  <c r="Z540" i="5"/>
  <c r="Y540" i="5"/>
  <c r="X540" i="5"/>
  <c r="U540" i="5"/>
  <c r="T540" i="5"/>
  <c r="S540" i="5"/>
  <c r="R540" i="5"/>
  <c r="O540" i="5"/>
  <c r="N540" i="5"/>
  <c r="M540" i="5"/>
  <c r="L540" i="5"/>
  <c r="J540" i="5"/>
  <c r="I540" i="5"/>
  <c r="G540" i="5"/>
  <c r="D540" i="10" s="1"/>
  <c r="BV539" i="5"/>
  <c r="BT539" i="5"/>
  <c r="E539" i="10" s="1"/>
  <c r="BR539" i="5"/>
  <c r="B539" i="10" s="1"/>
  <c r="BP539" i="5"/>
  <c r="BO539" i="5"/>
  <c r="BK539" i="5"/>
  <c r="AL539" i="10" s="1"/>
  <c r="BJ539" i="5"/>
  <c r="BI539" i="5"/>
  <c r="BH539" i="5"/>
  <c r="BG539" i="5"/>
  <c r="BF539" i="5"/>
  <c r="BC539" i="5"/>
  <c r="BB539" i="5"/>
  <c r="BA539" i="5"/>
  <c r="AZ539" i="5"/>
  <c r="AY539" i="5"/>
  <c r="AX539" i="5"/>
  <c r="AV539" i="5"/>
  <c r="AU539" i="5"/>
  <c r="AT539" i="5"/>
  <c r="AS539" i="5"/>
  <c r="AR539" i="5"/>
  <c r="AQ539" i="5"/>
  <c r="AP539" i="5"/>
  <c r="AO539" i="5"/>
  <c r="AL539" i="5"/>
  <c r="AK539" i="5"/>
  <c r="B538" i="7" s="1"/>
  <c r="AJ539" i="5"/>
  <c r="AI539" i="5"/>
  <c r="AH539" i="5"/>
  <c r="AG539" i="5"/>
  <c r="AF539" i="5"/>
  <c r="AE539" i="5"/>
  <c r="AD539" i="5"/>
  <c r="AB539" i="5"/>
  <c r="AA539" i="5"/>
  <c r="Z539" i="5"/>
  <c r="Y539" i="5"/>
  <c r="X539" i="5"/>
  <c r="U539" i="5"/>
  <c r="T539" i="5"/>
  <c r="S539" i="5"/>
  <c r="R539" i="5"/>
  <c r="O539" i="5"/>
  <c r="N539" i="5"/>
  <c r="M539" i="5"/>
  <c r="L539" i="5"/>
  <c r="J539" i="5"/>
  <c r="I539" i="5"/>
  <c r="G539" i="5"/>
  <c r="D539" i="10" s="1"/>
  <c r="BV538" i="5"/>
  <c r="BT538" i="5"/>
  <c r="E538" i="10" s="1"/>
  <c r="BR538" i="5"/>
  <c r="B538" i="10" s="1"/>
  <c r="BP538" i="5"/>
  <c r="BO538" i="5"/>
  <c r="BK538" i="5"/>
  <c r="AL538" i="10" s="1"/>
  <c r="BJ538" i="5"/>
  <c r="BI538" i="5"/>
  <c r="BH538" i="5"/>
  <c r="BG538" i="5"/>
  <c r="BF538" i="5"/>
  <c r="BC538" i="5"/>
  <c r="BB538" i="5"/>
  <c r="BA538" i="5"/>
  <c r="AZ538" i="5"/>
  <c r="AY538" i="5"/>
  <c r="AX538" i="5"/>
  <c r="AV538" i="5"/>
  <c r="AU538" i="5"/>
  <c r="AT538" i="5"/>
  <c r="AS538" i="5"/>
  <c r="AR538" i="5"/>
  <c r="AQ538" i="5"/>
  <c r="AP538" i="5"/>
  <c r="AO538" i="5"/>
  <c r="AL538" i="5"/>
  <c r="AK538" i="5"/>
  <c r="B537" i="7" s="1"/>
  <c r="AJ538" i="5"/>
  <c r="AI538" i="5"/>
  <c r="AH538" i="5"/>
  <c r="AG538" i="5"/>
  <c r="AF538" i="5"/>
  <c r="AE538" i="5"/>
  <c r="AD538" i="5"/>
  <c r="AB538" i="5"/>
  <c r="AA538" i="5"/>
  <c r="Z538" i="5"/>
  <c r="Y538" i="5"/>
  <c r="X538" i="5"/>
  <c r="U538" i="5"/>
  <c r="T538" i="5"/>
  <c r="S538" i="5"/>
  <c r="R538" i="5"/>
  <c r="O538" i="5"/>
  <c r="N538" i="5"/>
  <c r="M538" i="5"/>
  <c r="L538" i="5"/>
  <c r="J538" i="5"/>
  <c r="I538" i="5"/>
  <c r="G538" i="5"/>
  <c r="D538" i="10" s="1"/>
  <c r="BV537" i="5"/>
  <c r="BT537" i="5"/>
  <c r="E537" i="10" s="1"/>
  <c r="BR537" i="5"/>
  <c r="B537" i="10" s="1"/>
  <c r="BP537" i="5"/>
  <c r="BO537" i="5"/>
  <c r="BK537" i="5"/>
  <c r="AL537" i="10" s="1"/>
  <c r="BJ537" i="5"/>
  <c r="BI537" i="5"/>
  <c r="BH537" i="5"/>
  <c r="BG537" i="5"/>
  <c r="BF537" i="5"/>
  <c r="BC537" i="5"/>
  <c r="BB537" i="5"/>
  <c r="BA537" i="5"/>
  <c r="AZ537" i="5"/>
  <c r="AY537" i="5"/>
  <c r="AX537" i="5"/>
  <c r="AV537" i="5"/>
  <c r="AU537" i="5"/>
  <c r="AT537" i="5"/>
  <c r="AS537" i="5"/>
  <c r="AR537" i="5"/>
  <c r="AQ537" i="5"/>
  <c r="AP537" i="5"/>
  <c r="AO537" i="5"/>
  <c r="AL537" i="5"/>
  <c r="AK537" i="5"/>
  <c r="B536" i="7" s="1"/>
  <c r="AJ537" i="5"/>
  <c r="AI537" i="5"/>
  <c r="AH537" i="5"/>
  <c r="AG537" i="5"/>
  <c r="AF537" i="5"/>
  <c r="AE537" i="5"/>
  <c r="AD537" i="5"/>
  <c r="AB537" i="5"/>
  <c r="AA537" i="5"/>
  <c r="Z537" i="5"/>
  <c r="Y537" i="5"/>
  <c r="X537" i="5"/>
  <c r="U537" i="5"/>
  <c r="T537" i="5"/>
  <c r="S537" i="5"/>
  <c r="R537" i="5"/>
  <c r="O537" i="5"/>
  <c r="N537" i="5"/>
  <c r="M537" i="5"/>
  <c r="L537" i="5"/>
  <c r="J537" i="5"/>
  <c r="I537" i="5"/>
  <c r="G537" i="5"/>
  <c r="D537" i="10" s="1"/>
  <c r="BV536" i="5"/>
  <c r="BT536" i="5"/>
  <c r="E536" i="10" s="1"/>
  <c r="BR536" i="5"/>
  <c r="B536" i="10" s="1"/>
  <c r="BP536" i="5"/>
  <c r="BO536" i="5"/>
  <c r="BK536" i="5"/>
  <c r="AL536" i="10" s="1"/>
  <c r="BJ536" i="5"/>
  <c r="BI536" i="5"/>
  <c r="BH536" i="5"/>
  <c r="BG536" i="5"/>
  <c r="BF536" i="5"/>
  <c r="BC536" i="5"/>
  <c r="BB536" i="5"/>
  <c r="BA536" i="5"/>
  <c r="AZ536" i="5"/>
  <c r="AY536" i="5"/>
  <c r="AX536" i="5"/>
  <c r="AV536" i="5"/>
  <c r="AU536" i="5"/>
  <c r="AT536" i="5"/>
  <c r="AS536" i="5"/>
  <c r="AR536" i="5"/>
  <c r="AQ536" i="5"/>
  <c r="AP536" i="5"/>
  <c r="AO536" i="5"/>
  <c r="AL536" i="5"/>
  <c r="AK536" i="5"/>
  <c r="B535" i="7" s="1"/>
  <c r="AJ536" i="5"/>
  <c r="AI536" i="5"/>
  <c r="AH536" i="5"/>
  <c r="AG536" i="5"/>
  <c r="AF536" i="5"/>
  <c r="AE536" i="5"/>
  <c r="AD536" i="5"/>
  <c r="AB536" i="5"/>
  <c r="AA536" i="5"/>
  <c r="Z536" i="5"/>
  <c r="Y536" i="5"/>
  <c r="X536" i="5"/>
  <c r="U536" i="5"/>
  <c r="T536" i="5"/>
  <c r="S536" i="5"/>
  <c r="R536" i="5"/>
  <c r="O536" i="5"/>
  <c r="N536" i="5"/>
  <c r="M536" i="5"/>
  <c r="L536" i="5"/>
  <c r="J536" i="5"/>
  <c r="I536" i="5"/>
  <c r="G536" i="5"/>
  <c r="D536" i="10" s="1"/>
  <c r="BV535" i="5"/>
  <c r="BT535" i="5"/>
  <c r="E535" i="10" s="1"/>
  <c r="BR535" i="5"/>
  <c r="B535" i="10" s="1"/>
  <c r="BP535" i="5"/>
  <c r="BO535" i="5"/>
  <c r="BK535" i="5"/>
  <c r="AL535" i="10" s="1"/>
  <c r="BJ535" i="5"/>
  <c r="BI535" i="5"/>
  <c r="BH535" i="5"/>
  <c r="BG535" i="5"/>
  <c r="BF535" i="5"/>
  <c r="BC535" i="5"/>
  <c r="BB535" i="5"/>
  <c r="BA535" i="5"/>
  <c r="AZ535" i="5"/>
  <c r="AY535" i="5"/>
  <c r="AX535" i="5"/>
  <c r="AV535" i="5"/>
  <c r="AU535" i="5"/>
  <c r="AT535" i="5"/>
  <c r="AS535" i="5"/>
  <c r="AR535" i="5"/>
  <c r="AQ535" i="5"/>
  <c r="AP535" i="5"/>
  <c r="AO535" i="5"/>
  <c r="AL535" i="5"/>
  <c r="AK535" i="5"/>
  <c r="B534" i="7" s="1"/>
  <c r="AJ535" i="5"/>
  <c r="AI535" i="5"/>
  <c r="AH535" i="5"/>
  <c r="AG535" i="5"/>
  <c r="AF535" i="5"/>
  <c r="AE535" i="5"/>
  <c r="AD535" i="5"/>
  <c r="AB535" i="5"/>
  <c r="AA535" i="5"/>
  <c r="Z535" i="5"/>
  <c r="Y535" i="5"/>
  <c r="X535" i="5"/>
  <c r="U535" i="5"/>
  <c r="T535" i="5"/>
  <c r="S535" i="5"/>
  <c r="R535" i="5"/>
  <c r="O535" i="5"/>
  <c r="N535" i="5"/>
  <c r="M535" i="5"/>
  <c r="L535" i="5"/>
  <c r="J535" i="5"/>
  <c r="I535" i="5"/>
  <c r="G535" i="5"/>
  <c r="D535" i="10" s="1"/>
  <c r="BV534" i="5"/>
  <c r="BT534" i="5"/>
  <c r="E534" i="10" s="1"/>
  <c r="BR534" i="5"/>
  <c r="B534" i="10" s="1"/>
  <c r="BP534" i="5"/>
  <c r="BO534" i="5"/>
  <c r="BK534" i="5"/>
  <c r="AL534" i="10" s="1"/>
  <c r="BJ534" i="5"/>
  <c r="BI534" i="5"/>
  <c r="BH534" i="5"/>
  <c r="BG534" i="5"/>
  <c r="BF534" i="5"/>
  <c r="BC534" i="5"/>
  <c r="BB534" i="5"/>
  <c r="BA534" i="5"/>
  <c r="AZ534" i="5"/>
  <c r="AY534" i="5"/>
  <c r="AX534" i="5"/>
  <c r="AV534" i="5"/>
  <c r="AU534" i="5"/>
  <c r="AT534" i="5"/>
  <c r="AS534" i="5"/>
  <c r="AR534" i="5"/>
  <c r="AQ534" i="5"/>
  <c r="AP534" i="5"/>
  <c r="AO534" i="5"/>
  <c r="AL534" i="5"/>
  <c r="AK534" i="5"/>
  <c r="B533" i="7" s="1"/>
  <c r="AJ534" i="5"/>
  <c r="AI534" i="5"/>
  <c r="AH534" i="5"/>
  <c r="AG534" i="5"/>
  <c r="AF534" i="5"/>
  <c r="AE534" i="5"/>
  <c r="AD534" i="5"/>
  <c r="AB534" i="5"/>
  <c r="AA534" i="5"/>
  <c r="Z534" i="5"/>
  <c r="Y534" i="5"/>
  <c r="X534" i="5"/>
  <c r="U534" i="5"/>
  <c r="T534" i="5"/>
  <c r="S534" i="5"/>
  <c r="R534" i="5"/>
  <c r="O534" i="5"/>
  <c r="N534" i="5"/>
  <c r="M534" i="5"/>
  <c r="L534" i="5"/>
  <c r="J534" i="5"/>
  <c r="I534" i="5"/>
  <c r="G534" i="5"/>
  <c r="D534" i="10" s="1"/>
  <c r="BV533" i="5"/>
  <c r="BT533" i="5"/>
  <c r="E533" i="10" s="1"/>
  <c r="BR533" i="5"/>
  <c r="B533" i="10" s="1"/>
  <c r="BP533" i="5"/>
  <c r="BO533" i="5"/>
  <c r="BK533" i="5"/>
  <c r="AL533" i="10" s="1"/>
  <c r="BJ533" i="5"/>
  <c r="BI533" i="5"/>
  <c r="BH533" i="5"/>
  <c r="BG533" i="5"/>
  <c r="BF533" i="5"/>
  <c r="BC533" i="5"/>
  <c r="BB533" i="5"/>
  <c r="BA533" i="5"/>
  <c r="AZ533" i="5"/>
  <c r="AY533" i="5"/>
  <c r="AX533" i="5"/>
  <c r="AV533" i="5"/>
  <c r="AU533" i="5"/>
  <c r="AT533" i="5"/>
  <c r="AS533" i="5"/>
  <c r="AR533" i="5"/>
  <c r="AQ533" i="5"/>
  <c r="AP533" i="5"/>
  <c r="AO533" i="5"/>
  <c r="AL533" i="5"/>
  <c r="AK533" i="5"/>
  <c r="B532" i="7" s="1"/>
  <c r="C532" i="7" s="1"/>
  <c r="AJ533" i="5"/>
  <c r="AI533" i="5"/>
  <c r="AH533" i="5"/>
  <c r="AG533" i="5"/>
  <c r="AF533" i="5"/>
  <c r="AE533" i="5"/>
  <c r="AD533" i="5"/>
  <c r="AB533" i="5"/>
  <c r="AA533" i="5"/>
  <c r="Z533" i="5"/>
  <c r="Y533" i="5"/>
  <c r="X533" i="5"/>
  <c r="U533" i="5"/>
  <c r="T533" i="5"/>
  <c r="S533" i="5"/>
  <c r="R533" i="5"/>
  <c r="O533" i="5"/>
  <c r="N533" i="5"/>
  <c r="M533" i="5"/>
  <c r="L533" i="5"/>
  <c r="J533" i="5"/>
  <c r="I533" i="5"/>
  <c r="G533" i="5"/>
  <c r="D533" i="10" s="1"/>
  <c r="BV532" i="5"/>
  <c r="BT532" i="5"/>
  <c r="E532" i="10" s="1"/>
  <c r="BR532" i="5"/>
  <c r="B532" i="10" s="1"/>
  <c r="BP532" i="5"/>
  <c r="BO532" i="5"/>
  <c r="BK532" i="5"/>
  <c r="AL532" i="10" s="1"/>
  <c r="BJ532" i="5"/>
  <c r="BI532" i="5"/>
  <c r="BH532" i="5"/>
  <c r="BG532" i="5"/>
  <c r="BF532" i="5"/>
  <c r="BC532" i="5"/>
  <c r="BB532" i="5"/>
  <c r="BA532" i="5"/>
  <c r="AZ532" i="5"/>
  <c r="AY532" i="5"/>
  <c r="AX532" i="5"/>
  <c r="AV532" i="5"/>
  <c r="AU532" i="5"/>
  <c r="AT532" i="5"/>
  <c r="AS532" i="5"/>
  <c r="AR532" i="5"/>
  <c r="AQ532" i="5"/>
  <c r="AP532" i="5"/>
  <c r="AO532" i="5"/>
  <c r="AL532" i="5"/>
  <c r="AK532" i="5"/>
  <c r="B531" i="7" s="1"/>
  <c r="AJ532" i="5"/>
  <c r="AI532" i="5"/>
  <c r="AH532" i="5"/>
  <c r="AG532" i="5"/>
  <c r="AF532" i="5"/>
  <c r="AE532" i="5"/>
  <c r="AD532" i="5"/>
  <c r="AB532" i="5"/>
  <c r="AA532" i="5"/>
  <c r="Z532" i="5"/>
  <c r="Y532" i="5"/>
  <c r="X532" i="5"/>
  <c r="U532" i="5"/>
  <c r="T532" i="5"/>
  <c r="S532" i="5"/>
  <c r="R532" i="5"/>
  <c r="O532" i="5"/>
  <c r="N532" i="5"/>
  <c r="M532" i="5"/>
  <c r="L532" i="5"/>
  <c r="J532" i="5"/>
  <c r="I532" i="5"/>
  <c r="G532" i="5"/>
  <c r="D532" i="10" s="1"/>
  <c r="BV531" i="5"/>
  <c r="BT531" i="5"/>
  <c r="E531" i="10" s="1"/>
  <c r="BR531" i="5"/>
  <c r="B531" i="10" s="1"/>
  <c r="BP531" i="5"/>
  <c r="BO531" i="5"/>
  <c r="BK531" i="5"/>
  <c r="AL531" i="10" s="1"/>
  <c r="BJ531" i="5"/>
  <c r="BI531" i="5"/>
  <c r="BH531" i="5"/>
  <c r="BG531" i="5"/>
  <c r="BF531" i="5"/>
  <c r="BC531" i="5"/>
  <c r="BB531" i="5"/>
  <c r="BA531" i="5"/>
  <c r="AZ531" i="5"/>
  <c r="AY531" i="5"/>
  <c r="AX531" i="5"/>
  <c r="AV531" i="5"/>
  <c r="AU531" i="5"/>
  <c r="AT531" i="5"/>
  <c r="AS531" i="5"/>
  <c r="AR531" i="5"/>
  <c r="AQ531" i="5"/>
  <c r="AP531" i="5"/>
  <c r="AO531" i="5"/>
  <c r="AL531" i="5"/>
  <c r="AK531" i="5"/>
  <c r="B530" i="7" s="1"/>
  <c r="AJ531" i="5"/>
  <c r="AI531" i="5"/>
  <c r="AH531" i="5"/>
  <c r="AG531" i="5"/>
  <c r="AF531" i="5"/>
  <c r="AE531" i="5"/>
  <c r="AD531" i="5"/>
  <c r="AB531" i="5"/>
  <c r="AA531" i="5"/>
  <c r="Z531" i="5"/>
  <c r="Y531" i="5"/>
  <c r="X531" i="5"/>
  <c r="U531" i="5"/>
  <c r="T531" i="5"/>
  <c r="S531" i="5"/>
  <c r="R531" i="5"/>
  <c r="O531" i="5"/>
  <c r="N531" i="5"/>
  <c r="M531" i="5"/>
  <c r="L531" i="5"/>
  <c r="J531" i="5"/>
  <c r="I531" i="5"/>
  <c r="G531" i="5"/>
  <c r="D531" i="10" s="1"/>
  <c r="BV530" i="5"/>
  <c r="BT530" i="5"/>
  <c r="E530" i="10" s="1"/>
  <c r="BR530" i="5"/>
  <c r="B530" i="10" s="1"/>
  <c r="BP530" i="5"/>
  <c r="BO530" i="5"/>
  <c r="BK530" i="5"/>
  <c r="AL530" i="10" s="1"/>
  <c r="BJ530" i="5"/>
  <c r="BI530" i="5"/>
  <c r="BH530" i="5"/>
  <c r="BG530" i="5"/>
  <c r="BF530" i="5"/>
  <c r="BC530" i="5"/>
  <c r="BB530" i="5"/>
  <c r="BA530" i="5"/>
  <c r="AZ530" i="5"/>
  <c r="AY530" i="5"/>
  <c r="AX530" i="5"/>
  <c r="AV530" i="5"/>
  <c r="AU530" i="5"/>
  <c r="AT530" i="5"/>
  <c r="AS530" i="5"/>
  <c r="AR530" i="5"/>
  <c r="AQ530" i="5"/>
  <c r="AP530" i="5"/>
  <c r="AO530" i="5"/>
  <c r="AL530" i="5"/>
  <c r="AK530" i="5"/>
  <c r="B529" i="7" s="1"/>
  <c r="AJ530" i="5"/>
  <c r="AI530" i="5"/>
  <c r="AH530" i="5"/>
  <c r="AG530" i="5"/>
  <c r="AF530" i="5"/>
  <c r="AE530" i="5"/>
  <c r="AD530" i="5"/>
  <c r="AB530" i="5"/>
  <c r="AA530" i="5"/>
  <c r="Z530" i="5"/>
  <c r="Y530" i="5"/>
  <c r="X530" i="5"/>
  <c r="U530" i="5"/>
  <c r="T530" i="5"/>
  <c r="S530" i="5"/>
  <c r="R530" i="5"/>
  <c r="O530" i="5"/>
  <c r="N530" i="5"/>
  <c r="M530" i="5"/>
  <c r="L530" i="5"/>
  <c r="J530" i="5"/>
  <c r="I530" i="5"/>
  <c r="G530" i="5"/>
  <c r="D530" i="10" s="1"/>
  <c r="BV529" i="5"/>
  <c r="BT529" i="5"/>
  <c r="E529" i="10" s="1"/>
  <c r="BR529" i="5"/>
  <c r="B529" i="10" s="1"/>
  <c r="BP529" i="5"/>
  <c r="BO529" i="5"/>
  <c r="BK529" i="5"/>
  <c r="AL529" i="10" s="1"/>
  <c r="BJ529" i="5"/>
  <c r="BI529" i="5"/>
  <c r="BH529" i="5"/>
  <c r="BG529" i="5"/>
  <c r="BF529" i="5"/>
  <c r="BC529" i="5"/>
  <c r="BB529" i="5"/>
  <c r="BA529" i="5"/>
  <c r="AZ529" i="5"/>
  <c r="AY529" i="5"/>
  <c r="AX529" i="5"/>
  <c r="AV529" i="5"/>
  <c r="AU529" i="5"/>
  <c r="AT529" i="5"/>
  <c r="AS529" i="5"/>
  <c r="AR529" i="5"/>
  <c r="AQ529" i="5"/>
  <c r="AP529" i="5"/>
  <c r="AO529" i="5"/>
  <c r="AL529" i="5"/>
  <c r="AK529" i="5"/>
  <c r="B528" i="7" s="1"/>
  <c r="AJ529" i="5"/>
  <c r="AI529" i="5"/>
  <c r="AH529" i="5"/>
  <c r="AG529" i="5"/>
  <c r="AF529" i="5"/>
  <c r="AE529" i="5"/>
  <c r="AD529" i="5"/>
  <c r="AB529" i="5"/>
  <c r="AA529" i="5"/>
  <c r="Z529" i="5"/>
  <c r="Y529" i="5"/>
  <c r="X529" i="5"/>
  <c r="U529" i="5"/>
  <c r="T529" i="5"/>
  <c r="S529" i="5"/>
  <c r="R529" i="5"/>
  <c r="O529" i="5"/>
  <c r="N529" i="5"/>
  <c r="M529" i="5"/>
  <c r="L529" i="5"/>
  <c r="J529" i="5"/>
  <c r="I529" i="5"/>
  <c r="G529" i="5"/>
  <c r="D529" i="10" s="1"/>
  <c r="BV528" i="5"/>
  <c r="BT528" i="5"/>
  <c r="E528" i="10" s="1"/>
  <c r="BR528" i="5"/>
  <c r="B528" i="10" s="1"/>
  <c r="BP528" i="5"/>
  <c r="BO528" i="5"/>
  <c r="BK528" i="5"/>
  <c r="AL528" i="10" s="1"/>
  <c r="BJ528" i="5"/>
  <c r="BI528" i="5"/>
  <c r="BH528" i="5"/>
  <c r="BG528" i="5"/>
  <c r="BF528" i="5"/>
  <c r="BC528" i="5"/>
  <c r="BB528" i="5"/>
  <c r="BA528" i="5"/>
  <c r="AZ528" i="5"/>
  <c r="AY528" i="5"/>
  <c r="AX528" i="5"/>
  <c r="AV528" i="5"/>
  <c r="AU528" i="5"/>
  <c r="AT528" i="5"/>
  <c r="AS528" i="5"/>
  <c r="AR528" i="5"/>
  <c r="AQ528" i="5"/>
  <c r="AP528" i="5"/>
  <c r="AO528" i="5"/>
  <c r="AL528" i="5"/>
  <c r="AK528" i="5"/>
  <c r="B527" i="7" s="1"/>
  <c r="AJ528" i="5"/>
  <c r="AI528" i="5"/>
  <c r="AH528" i="5"/>
  <c r="AG528" i="5"/>
  <c r="AF528" i="5"/>
  <c r="AE528" i="5"/>
  <c r="AD528" i="5"/>
  <c r="AB528" i="5"/>
  <c r="AA528" i="5"/>
  <c r="Z528" i="5"/>
  <c r="Y528" i="5"/>
  <c r="X528" i="5"/>
  <c r="U528" i="5"/>
  <c r="T528" i="5"/>
  <c r="S528" i="5"/>
  <c r="R528" i="5"/>
  <c r="O528" i="5"/>
  <c r="N528" i="5"/>
  <c r="M528" i="5"/>
  <c r="L528" i="5"/>
  <c r="J528" i="5"/>
  <c r="I528" i="5"/>
  <c r="G528" i="5"/>
  <c r="D528" i="10" s="1"/>
  <c r="BV527" i="5"/>
  <c r="BT527" i="5"/>
  <c r="E527" i="10" s="1"/>
  <c r="BR527" i="5"/>
  <c r="B527" i="10" s="1"/>
  <c r="BP527" i="5"/>
  <c r="BO527" i="5"/>
  <c r="BK527" i="5"/>
  <c r="AL527" i="10" s="1"/>
  <c r="BJ527" i="5"/>
  <c r="BI527" i="5"/>
  <c r="BH527" i="5"/>
  <c r="BG527" i="5"/>
  <c r="BF527" i="5"/>
  <c r="BC527" i="5"/>
  <c r="BB527" i="5"/>
  <c r="BA527" i="5"/>
  <c r="AZ527" i="5"/>
  <c r="AY527" i="5"/>
  <c r="AX527" i="5"/>
  <c r="AV527" i="5"/>
  <c r="AU527" i="5"/>
  <c r="AT527" i="5"/>
  <c r="AS527" i="5"/>
  <c r="AR527" i="5"/>
  <c r="AQ527" i="5"/>
  <c r="AP527" i="5"/>
  <c r="AO527" i="5"/>
  <c r="AL527" i="5"/>
  <c r="AK527" i="5"/>
  <c r="B526" i="7" s="1"/>
  <c r="AJ527" i="5"/>
  <c r="AI527" i="5"/>
  <c r="AH527" i="5"/>
  <c r="AG527" i="5"/>
  <c r="AF527" i="5"/>
  <c r="AE527" i="5"/>
  <c r="AD527" i="5"/>
  <c r="AB527" i="5"/>
  <c r="AA527" i="5"/>
  <c r="Z527" i="5"/>
  <c r="Y527" i="5"/>
  <c r="X527" i="5"/>
  <c r="U527" i="5"/>
  <c r="T527" i="5"/>
  <c r="S527" i="5"/>
  <c r="R527" i="5"/>
  <c r="O527" i="5"/>
  <c r="N527" i="5"/>
  <c r="M527" i="5"/>
  <c r="L527" i="5"/>
  <c r="J527" i="5"/>
  <c r="I527" i="5"/>
  <c r="G527" i="5"/>
  <c r="D527" i="10" s="1"/>
  <c r="BV526" i="5"/>
  <c r="BT526" i="5"/>
  <c r="E526" i="10" s="1"/>
  <c r="BR526" i="5"/>
  <c r="B526" i="10" s="1"/>
  <c r="BP526" i="5"/>
  <c r="BO526" i="5"/>
  <c r="BK526" i="5"/>
  <c r="AL526" i="10" s="1"/>
  <c r="BJ526" i="5"/>
  <c r="BI526" i="5"/>
  <c r="BH526" i="5"/>
  <c r="BG526" i="5"/>
  <c r="BF526" i="5"/>
  <c r="BC526" i="5"/>
  <c r="BB526" i="5"/>
  <c r="BA526" i="5"/>
  <c r="AZ526" i="5"/>
  <c r="AY526" i="5"/>
  <c r="AX526" i="5"/>
  <c r="AV526" i="5"/>
  <c r="AU526" i="5"/>
  <c r="AT526" i="5"/>
  <c r="AS526" i="5"/>
  <c r="AR526" i="5"/>
  <c r="AQ526" i="5"/>
  <c r="AP526" i="5"/>
  <c r="AO526" i="5"/>
  <c r="AL526" i="5"/>
  <c r="AK526" i="5"/>
  <c r="B525" i="7" s="1"/>
  <c r="AJ526" i="5"/>
  <c r="AI526" i="5"/>
  <c r="AH526" i="5"/>
  <c r="AG526" i="5"/>
  <c r="AF526" i="5"/>
  <c r="AE526" i="5"/>
  <c r="AD526" i="5"/>
  <c r="AB526" i="5"/>
  <c r="AA526" i="5"/>
  <c r="Z526" i="5"/>
  <c r="Y526" i="5"/>
  <c r="X526" i="5"/>
  <c r="U526" i="5"/>
  <c r="T526" i="5"/>
  <c r="S526" i="5"/>
  <c r="R526" i="5"/>
  <c r="O526" i="5"/>
  <c r="N526" i="5"/>
  <c r="M526" i="5"/>
  <c r="L526" i="5"/>
  <c r="J526" i="5"/>
  <c r="I526" i="5"/>
  <c r="G526" i="5"/>
  <c r="D526" i="10" s="1"/>
  <c r="BV525" i="5"/>
  <c r="BT525" i="5"/>
  <c r="E525" i="10" s="1"/>
  <c r="BR525" i="5"/>
  <c r="B525" i="10" s="1"/>
  <c r="BP525" i="5"/>
  <c r="BO525" i="5"/>
  <c r="BK525" i="5"/>
  <c r="AL525" i="10" s="1"/>
  <c r="BJ525" i="5"/>
  <c r="BI525" i="5"/>
  <c r="BH525" i="5"/>
  <c r="BG525" i="5"/>
  <c r="BF525" i="5"/>
  <c r="BC525" i="5"/>
  <c r="BB525" i="5"/>
  <c r="BA525" i="5"/>
  <c r="AZ525" i="5"/>
  <c r="AY525" i="5"/>
  <c r="AX525" i="5"/>
  <c r="AV525" i="5"/>
  <c r="AU525" i="5"/>
  <c r="AT525" i="5"/>
  <c r="AS525" i="5"/>
  <c r="AR525" i="5"/>
  <c r="AQ525" i="5"/>
  <c r="AP525" i="5"/>
  <c r="AO525" i="5"/>
  <c r="AL525" i="5"/>
  <c r="AK525" i="5"/>
  <c r="B524" i="7" s="1"/>
  <c r="AJ525" i="5"/>
  <c r="AI525" i="5"/>
  <c r="AH525" i="5"/>
  <c r="AG525" i="5"/>
  <c r="AF525" i="5"/>
  <c r="AE525" i="5"/>
  <c r="AD525" i="5"/>
  <c r="AB525" i="5"/>
  <c r="AA525" i="5"/>
  <c r="Z525" i="5"/>
  <c r="Y525" i="5"/>
  <c r="X525" i="5"/>
  <c r="U525" i="5"/>
  <c r="T525" i="5"/>
  <c r="S525" i="5"/>
  <c r="R525" i="5"/>
  <c r="O525" i="5"/>
  <c r="N525" i="5"/>
  <c r="M525" i="5"/>
  <c r="L525" i="5"/>
  <c r="J525" i="5"/>
  <c r="I525" i="5"/>
  <c r="G525" i="5"/>
  <c r="D525" i="10" s="1"/>
  <c r="BV524" i="5"/>
  <c r="BT524" i="5"/>
  <c r="E524" i="10" s="1"/>
  <c r="BR524" i="5"/>
  <c r="B524" i="10" s="1"/>
  <c r="BP524" i="5"/>
  <c r="BO524" i="5"/>
  <c r="BK524" i="5"/>
  <c r="AL524" i="10" s="1"/>
  <c r="BJ524" i="5"/>
  <c r="BI524" i="5"/>
  <c r="BH524" i="5"/>
  <c r="BG524" i="5"/>
  <c r="BF524" i="5"/>
  <c r="BC524" i="5"/>
  <c r="BB524" i="5"/>
  <c r="BA524" i="5"/>
  <c r="AZ524" i="5"/>
  <c r="AY524" i="5"/>
  <c r="AX524" i="5"/>
  <c r="AV524" i="5"/>
  <c r="AU524" i="5"/>
  <c r="AT524" i="5"/>
  <c r="AS524" i="5"/>
  <c r="AR524" i="5"/>
  <c r="AQ524" i="5"/>
  <c r="AP524" i="5"/>
  <c r="AO524" i="5"/>
  <c r="AL524" i="5"/>
  <c r="AK524" i="5"/>
  <c r="B523" i="7" s="1"/>
  <c r="AJ524" i="5"/>
  <c r="AI524" i="5"/>
  <c r="AH524" i="5"/>
  <c r="AG524" i="5"/>
  <c r="AF524" i="5"/>
  <c r="AE524" i="5"/>
  <c r="AD524" i="5"/>
  <c r="AB524" i="5"/>
  <c r="AA524" i="5"/>
  <c r="Z524" i="5"/>
  <c r="Y524" i="5"/>
  <c r="X524" i="5"/>
  <c r="U524" i="5"/>
  <c r="T524" i="5"/>
  <c r="S524" i="5"/>
  <c r="R524" i="5"/>
  <c r="O524" i="5"/>
  <c r="N524" i="5"/>
  <c r="M524" i="5"/>
  <c r="L524" i="5"/>
  <c r="J524" i="5"/>
  <c r="I524" i="5"/>
  <c r="G524" i="5"/>
  <c r="D524" i="10" s="1"/>
  <c r="BV523" i="5"/>
  <c r="BT523" i="5"/>
  <c r="E523" i="10" s="1"/>
  <c r="BR523" i="5"/>
  <c r="B523" i="10" s="1"/>
  <c r="BP523" i="5"/>
  <c r="BO523" i="5"/>
  <c r="BK523" i="5"/>
  <c r="AL523" i="10" s="1"/>
  <c r="BJ523" i="5"/>
  <c r="BI523" i="5"/>
  <c r="BH523" i="5"/>
  <c r="BG523" i="5"/>
  <c r="BF523" i="5"/>
  <c r="BC523" i="5"/>
  <c r="BB523" i="5"/>
  <c r="BA523" i="5"/>
  <c r="AZ523" i="5"/>
  <c r="AY523" i="5"/>
  <c r="AX523" i="5"/>
  <c r="AV523" i="5"/>
  <c r="AU523" i="5"/>
  <c r="AT523" i="5"/>
  <c r="AS523" i="5"/>
  <c r="AR523" i="5"/>
  <c r="AQ523" i="5"/>
  <c r="AP523" i="5"/>
  <c r="AO523" i="5"/>
  <c r="AL523" i="5"/>
  <c r="AK523" i="5"/>
  <c r="B522" i="7" s="1"/>
  <c r="G522" i="7" s="1"/>
  <c r="AJ523" i="5"/>
  <c r="AI523" i="5"/>
  <c r="AH523" i="5"/>
  <c r="AG523" i="5"/>
  <c r="AF523" i="5"/>
  <c r="AE523" i="5"/>
  <c r="AD523" i="5"/>
  <c r="AB523" i="5"/>
  <c r="AA523" i="5"/>
  <c r="Z523" i="5"/>
  <c r="Y523" i="5"/>
  <c r="X523" i="5"/>
  <c r="U523" i="5"/>
  <c r="T523" i="5"/>
  <c r="S523" i="5"/>
  <c r="R523" i="5"/>
  <c r="O523" i="5"/>
  <c r="N523" i="5"/>
  <c r="M523" i="5"/>
  <c r="L523" i="5"/>
  <c r="J523" i="5"/>
  <c r="I523" i="5"/>
  <c r="G523" i="5"/>
  <c r="D523" i="10" s="1"/>
  <c r="BV522" i="5"/>
  <c r="BT522" i="5"/>
  <c r="E522" i="10" s="1"/>
  <c r="BR522" i="5"/>
  <c r="B522" i="10" s="1"/>
  <c r="BP522" i="5"/>
  <c r="BO522" i="5"/>
  <c r="BK522" i="5"/>
  <c r="AL522" i="10" s="1"/>
  <c r="BJ522" i="5"/>
  <c r="BI522" i="5"/>
  <c r="BH522" i="5"/>
  <c r="BG522" i="5"/>
  <c r="BF522" i="5"/>
  <c r="BC522" i="5"/>
  <c r="BB522" i="5"/>
  <c r="BA522" i="5"/>
  <c r="AZ522" i="5"/>
  <c r="AY522" i="5"/>
  <c r="AX522" i="5"/>
  <c r="AV522" i="5"/>
  <c r="AU522" i="5"/>
  <c r="AT522" i="5"/>
  <c r="AS522" i="5"/>
  <c r="AR522" i="5"/>
  <c r="AQ522" i="5"/>
  <c r="AP522" i="5"/>
  <c r="AO522" i="5"/>
  <c r="AL522" i="5"/>
  <c r="AK522" i="5"/>
  <c r="B521" i="7" s="1"/>
  <c r="AJ522" i="5"/>
  <c r="AI522" i="5"/>
  <c r="AH522" i="5"/>
  <c r="AG522" i="5"/>
  <c r="AF522" i="5"/>
  <c r="AE522" i="5"/>
  <c r="AD522" i="5"/>
  <c r="AB522" i="5"/>
  <c r="AA522" i="5"/>
  <c r="Z522" i="5"/>
  <c r="Y522" i="5"/>
  <c r="X522" i="5"/>
  <c r="U522" i="5"/>
  <c r="T522" i="5"/>
  <c r="S522" i="5"/>
  <c r="R522" i="5"/>
  <c r="O522" i="5"/>
  <c r="N522" i="5"/>
  <c r="M522" i="5"/>
  <c r="L522" i="5"/>
  <c r="J522" i="5"/>
  <c r="I522" i="5"/>
  <c r="G522" i="5"/>
  <c r="D522" i="10" s="1"/>
  <c r="BV521" i="5"/>
  <c r="BT521" i="5"/>
  <c r="E521" i="10" s="1"/>
  <c r="BR521" i="5"/>
  <c r="B521" i="10" s="1"/>
  <c r="BP521" i="5"/>
  <c r="BO521" i="5"/>
  <c r="BK521" i="5"/>
  <c r="AL521" i="10" s="1"/>
  <c r="BJ521" i="5"/>
  <c r="BI521" i="5"/>
  <c r="BH521" i="5"/>
  <c r="BG521" i="5"/>
  <c r="BF521" i="5"/>
  <c r="BC521" i="5"/>
  <c r="BB521" i="5"/>
  <c r="BA521" i="5"/>
  <c r="AZ521" i="5"/>
  <c r="AY521" i="5"/>
  <c r="AX521" i="5"/>
  <c r="AV521" i="5"/>
  <c r="AU521" i="5"/>
  <c r="AT521" i="5"/>
  <c r="AS521" i="5"/>
  <c r="AR521" i="5"/>
  <c r="AQ521" i="5"/>
  <c r="AP521" i="5"/>
  <c r="AO521" i="5"/>
  <c r="AL521" i="5"/>
  <c r="AK521" i="5"/>
  <c r="B520" i="7" s="1"/>
  <c r="AJ521" i="5"/>
  <c r="AI521" i="5"/>
  <c r="AH521" i="5"/>
  <c r="AG521" i="5"/>
  <c r="AF521" i="5"/>
  <c r="AE521" i="5"/>
  <c r="AD521" i="5"/>
  <c r="AB521" i="5"/>
  <c r="AA521" i="5"/>
  <c r="Z521" i="5"/>
  <c r="Y521" i="5"/>
  <c r="X521" i="5"/>
  <c r="U521" i="5"/>
  <c r="T521" i="5"/>
  <c r="S521" i="5"/>
  <c r="R521" i="5"/>
  <c r="O521" i="5"/>
  <c r="N521" i="5"/>
  <c r="M521" i="5"/>
  <c r="L521" i="5"/>
  <c r="J521" i="5"/>
  <c r="I521" i="5"/>
  <c r="G521" i="5"/>
  <c r="D521" i="10" s="1"/>
  <c r="BV520" i="5"/>
  <c r="BT520" i="5"/>
  <c r="E520" i="10" s="1"/>
  <c r="BR520" i="5"/>
  <c r="B520" i="10" s="1"/>
  <c r="BP520" i="5"/>
  <c r="BO520" i="5"/>
  <c r="BK520" i="5"/>
  <c r="AL520" i="10" s="1"/>
  <c r="BJ520" i="5"/>
  <c r="BI520" i="5"/>
  <c r="BH520" i="5"/>
  <c r="BG520" i="5"/>
  <c r="BF520" i="5"/>
  <c r="BC520" i="5"/>
  <c r="BB520" i="5"/>
  <c r="BA520" i="5"/>
  <c r="AZ520" i="5"/>
  <c r="AY520" i="5"/>
  <c r="AX520" i="5"/>
  <c r="AV520" i="5"/>
  <c r="AU520" i="5"/>
  <c r="AT520" i="5"/>
  <c r="AS520" i="5"/>
  <c r="AR520" i="5"/>
  <c r="AQ520" i="5"/>
  <c r="AP520" i="5"/>
  <c r="AO520" i="5"/>
  <c r="AL520" i="5"/>
  <c r="AK520" i="5"/>
  <c r="B519" i="7" s="1"/>
  <c r="C519" i="7" s="1"/>
  <c r="AJ520" i="5"/>
  <c r="AI520" i="5"/>
  <c r="AH520" i="5"/>
  <c r="AG520" i="5"/>
  <c r="AF520" i="5"/>
  <c r="AE520" i="5"/>
  <c r="AD520" i="5"/>
  <c r="AB520" i="5"/>
  <c r="AA520" i="5"/>
  <c r="Z520" i="5"/>
  <c r="Y520" i="5"/>
  <c r="X520" i="5"/>
  <c r="U520" i="5"/>
  <c r="T520" i="5"/>
  <c r="S520" i="5"/>
  <c r="R520" i="5"/>
  <c r="O520" i="5"/>
  <c r="N520" i="5"/>
  <c r="M520" i="5"/>
  <c r="L520" i="5"/>
  <c r="J520" i="5"/>
  <c r="I520" i="5"/>
  <c r="G520" i="5"/>
  <c r="D520" i="10" s="1"/>
  <c r="BV519" i="5"/>
  <c r="BT519" i="5"/>
  <c r="E519" i="10" s="1"/>
  <c r="BR519" i="5"/>
  <c r="B519" i="10" s="1"/>
  <c r="BP519" i="5"/>
  <c r="BO519" i="5"/>
  <c r="BK519" i="5"/>
  <c r="AL519" i="10" s="1"/>
  <c r="BJ519" i="5"/>
  <c r="BI519" i="5"/>
  <c r="BH519" i="5"/>
  <c r="BG519" i="5"/>
  <c r="BF519" i="5"/>
  <c r="BC519" i="5"/>
  <c r="BB519" i="5"/>
  <c r="BA519" i="5"/>
  <c r="AZ519" i="5"/>
  <c r="AY519" i="5"/>
  <c r="AX519" i="5"/>
  <c r="AV519" i="5"/>
  <c r="AU519" i="5"/>
  <c r="AT519" i="5"/>
  <c r="AS519" i="5"/>
  <c r="AR519" i="5"/>
  <c r="AQ519" i="5"/>
  <c r="AP519" i="5"/>
  <c r="AO519" i="5"/>
  <c r="AL519" i="5"/>
  <c r="AK519" i="5"/>
  <c r="B518" i="7" s="1"/>
  <c r="AJ519" i="5"/>
  <c r="AI519" i="5"/>
  <c r="AH519" i="5"/>
  <c r="AG519" i="5"/>
  <c r="AF519" i="5"/>
  <c r="AE519" i="5"/>
  <c r="AD519" i="5"/>
  <c r="AB519" i="5"/>
  <c r="AA519" i="5"/>
  <c r="Z519" i="5"/>
  <c r="Y519" i="5"/>
  <c r="X519" i="5"/>
  <c r="U519" i="5"/>
  <c r="T519" i="5"/>
  <c r="S519" i="5"/>
  <c r="R519" i="5"/>
  <c r="O519" i="5"/>
  <c r="N519" i="5"/>
  <c r="M519" i="5"/>
  <c r="L519" i="5"/>
  <c r="J519" i="5"/>
  <c r="I519" i="5"/>
  <c r="G519" i="5"/>
  <c r="D519" i="10" s="1"/>
  <c r="BV518" i="5"/>
  <c r="BT518" i="5"/>
  <c r="E518" i="10" s="1"/>
  <c r="BR518" i="5"/>
  <c r="B518" i="10" s="1"/>
  <c r="BP518" i="5"/>
  <c r="BO518" i="5"/>
  <c r="BK518" i="5"/>
  <c r="AL518" i="10" s="1"/>
  <c r="BJ518" i="5"/>
  <c r="BI518" i="5"/>
  <c r="BH518" i="5"/>
  <c r="BG518" i="5"/>
  <c r="BF518" i="5"/>
  <c r="BC518" i="5"/>
  <c r="BB518" i="5"/>
  <c r="BA518" i="5"/>
  <c r="AZ518" i="5"/>
  <c r="AY518" i="5"/>
  <c r="AX518" i="5"/>
  <c r="AV518" i="5"/>
  <c r="AU518" i="5"/>
  <c r="AT518" i="5"/>
  <c r="AS518" i="5"/>
  <c r="AR518" i="5"/>
  <c r="AQ518" i="5"/>
  <c r="AP518" i="5"/>
  <c r="AO518" i="5"/>
  <c r="AL518" i="5"/>
  <c r="AK518" i="5"/>
  <c r="B517" i="7" s="1"/>
  <c r="AJ518" i="5"/>
  <c r="AI518" i="5"/>
  <c r="AH518" i="5"/>
  <c r="AG518" i="5"/>
  <c r="AF518" i="5"/>
  <c r="AE518" i="5"/>
  <c r="AD518" i="5"/>
  <c r="AB518" i="5"/>
  <c r="AA518" i="5"/>
  <c r="Z518" i="5"/>
  <c r="Y518" i="5"/>
  <c r="X518" i="5"/>
  <c r="U518" i="5"/>
  <c r="T518" i="5"/>
  <c r="S518" i="5"/>
  <c r="R518" i="5"/>
  <c r="O518" i="5"/>
  <c r="N518" i="5"/>
  <c r="M518" i="5"/>
  <c r="L518" i="5"/>
  <c r="J518" i="5"/>
  <c r="I518" i="5"/>
  <c r="G518" i="5"/>
  <c r="D518" i="10" s="1"/>
  <c r="BV517" i="5"/>
  <c r="BT517" i="5"/>
  <c r="E517" i="10" s="1"/>
  <c r="BR517" i="5"/>
  <c r="B517" i="10" s="1"/>
  <c r="BP517" i="5"/>
  <c r="BO517" i="5"/>
  <c r="BK517" i="5"/>
  <c r="AL517" i="10" s="1"/>
  <c r="BJ517" i="5"/>
  <c r="BI517" i="5"/>
  <c r="BH517" i="5"/>
  <c r="BG517" i="5"/>
  <c r="BF517" i="5"/>
  <c r="BC517" i="5"/>
  <c r="BB517" i="5"/>
  <c r="BA517" i="5"/>
  <c r="AZ517" i="5"/>
  <c r="AY517" i="5"/>
  <c r="AX517" i="5"/>
  <c r="AV517" i="5"/>
  <c r="AU517" i="5"/>
  <c r="AT517" i="5"/>
  <c r="AS517" i="5"/>
  <c r="AR517" i="5"/>
  <c r="AQ517" i="5"/>
  <c r="AP517" i="5"/>
  <c r="AO517" i="5"/>
  <c r="AL517" i="5"/>
  <c r="AK517" i="5"/>
  <c r="B516" i="7" s="1"/>
  <c r="AJ517" i="5"/>
  <c r="AI517" i="5"/>
  <c r="AH517" i="5"/>
  <c r="AG517" i="5"/>
  <c r="AF517" i="5"/>
  <c r="AE517" i="5"/>
  <c r="AD517" i="5"/>
  <c r="AB517" i="5"/>
  <c r="AA517" i="5"/>
  <c r="Z517" i="5"/>
  <c r="Y517" i="5"/>
  <c r="X517" i="5"/>
  <c r="U517" i="5"/>
  <c r="T517" i="5"/>
  <c r="S517" i="5"/>
  <c r="R517" i="5"/>
  <c r="O517" i="5"/>
  <c r="N517" i="5"/>
  <c r="M517" i="5"/>
  <c r="L517" i="5"/>
  <c r="J517" i="5"/>
  <c r="I517" i="5"/>
  <c r="G517" i="5"/>
  <c r="D517" i="10" s="1"/>
  <c r="BV516" i="5"/>
  <c r="BT516" i="5"/>
  <c r="E516" i="10" s="1"/>
  <c r="BR516" i="5"/>
  <c r="B516" i="10" s="1"/>
  <c r="BP516" i="5"/>
  <c r="BO516" i="5"/>
  <c r="BK516" i="5"/>
  <c r="AL516" i="10" s="1"/>
  <c r="BJ516" i="5"/>
  <c r="BI516" i="5"/>
  <c r="BH516" i="5"/>
  <c r="BG516" i="5"/>
  <c r="BF516" i="5"/>
  <c r="BC516" i="5"/>
  <c r="BB516" i="5"/>
  <c r="BA516" i="5"/>
  <c r="AZ516" i="5"/>
  <c r="AY516" i="5"/>
  <c r="AX516" i="5"/>
  <c r="AV516" i="5"/>
  <c r="AU516" i="5"/>
  <c r="AT516" i="5"/>
  <c r="AS516" i="5"/>
  <c r="AR516" i="5"/>
  <c r="AQ516" i="5"/>
  <c r="AP516" i="5"/>
  <c r="AO516" i="5"/>
  <c r="AL516" i="5"/>
  <c r="AK516" i="5"/>
  <c r="B515" i="7" s="1"/>
  <c r="AJ516" i="5"/>
  <c r="AI516" i="5"/>
  <c r="AH516" i="5"/>
  <c r="AG516" i="5"/>
  <c r="AF516" i="5"/>
  <c r="AE516" i="5"/>
  <c r="AD516" i="5"/>
  <c r="AB516" i="5"/>
  <c r="AA516" i="5"/>
  <c r="Z516" i="5"/>
  <c r="Y516" i="5"/>
  <c r="X516" i="5"/>
  <c r="U516" i="5"/>
  <c r="T516" i="5"/>
  <c r="S516" i="5"/>
  <c r="R516" i="5"/>
  <c r="O516" i="5"/>
  <c r="N516" i="5"/>
  <c r="M516" i="5"/>
  <c r="L516" i="5"/>
  <c r="J516" i="5"/>
  <c r="I516" i="5"/>
  <c r="G516" i="5"/>
  <c r="D516" i="10" s="1"/>
  <c r="BV515" i="5"/>
  <c r="BT515" i="5"/>
  <c r="E515" i="10" s="1"/>
  <c r="BR515" i="5"/>
  <c r="B515" i="10" s="1"/>
  <c r="BP515" i="5"/>
  <c r="BO515" i="5"/>
  <c r="BK515" i="5"/>
  <c r="AL515" i="10" s="1"/>
  <c r="BJ515" i="5"/>
  <c r="BI515" i="5"/>
  <c r="BH515" i="5"/>
  <c r="BG515" i="5"/>
  <c r="BF515" i="5"/>
  <c r="BC515" i="5"/>
  <c r="BB515" i="5"/>
  <c r="BA515" i="5"/>
  <c r="AZ515" i="5"/>
  <c r="AY515" i="5"/>
  <c r="AX515" i="5"/>
  <c r="AV515" i="5"/>
  <c r="AU515" i="5"/>
  <c r="AT515" i="5"/>
  <c r="AS515" i="5"/>
  <c r="AR515" i="5"/>
  <c r="AQ515" i="5"/>
  <c r="AP515" i="5"/>
  <c r="AO515" i="5"/>
  <c r="AL515" i="5"/>
  <c r="AK515" i="5"/>
  <c r="B514" i="7" s="1"/>
  <c r="AJ515" i="5"/>
  <c r="AI515" i="5"/>
  <c r="AH515" i="5"/>
  <c r="AG515" i="5"/>
  <c r="AF515" i="5"/>
  <c r="AE515" i="5"/>
  <c r="AD515" i="5"/>
  <c r="AB515" i="5"/>
  <c r="AA515" i="5"/>
  <c r="Z515" i="5"/>
  <c r="Y515" i="5"/>
  <c r="X515" i="5"/>
  <c r="U515" i="5"/>
  <c r="T515" i="5"/>
  <c r="S515" i="5"/>
  <c r="R515" i="5"/>
  <c r="O515" i="5"/>
  <c r="N515" i="5"/>
  <c r="M515" i="5"/>
  <c r="L515" i="5"/>
  <c r="J515" i="5"/>
  <c r="I515" i="5"/>
  <c r="G515" i="5"/>
  <c r="D515" i="10" s="1"/>
  <c r="BV514" i="5"/>
  <c r="BT514" i="5"/>
  <c r="E514" i="10" s="1"/>
  <c r="BR514" i="5"/>
  <c r="B514" i="10" s="1"/>
  <c r="BP514" i="5"/>
  <c r="BO514" i="5"/>
  <c r="BK514" i="5"/>
  <c r="AL514" i="10" s="1"/>
  <c r="BJ514" i="5"/>
  <c r="BI514" i="5"/>
  <c r="BH514" i="5"/>
  <c r="BG514" i="5"/>
  <c r="BF514" i="5"/>
  <c r="BC514" i="5"/>
  <c r="BB514" i="5"/>
  <c r="BA514" i="5"/>
  <c r="AZ514" i="5"/>
  <c r="AY514" i="5"/>
  <c r="AX514" i="5"/>
  <c r="AV514" i="5"/>
  <c r="AU514" i="5"/>
  <c r="AT514" i="5"/>
  <c r="AS514" i="5"/>
  <c r="AR514" i="5"/>
  <c r="AQ514" i="5"/>
  <c r="AP514" i="5"/>
  <c r="AO514" i="5"/>
  <c r="AL514" i="5"/>
  <c r="AK514" i="5"/>
  <c r="B513" i="7" s="1"/>
  <c r="AJ514" i="5"/>
  <c r="AI514" i="5"/>
  <c r="AH514" i="5"/>
  <c r="AG514" i="5"/>
  <c r="AF514" i="5"/>
  <c r="AE514" i="5"/>
  <c r="AD514" i="5"/>
  <c r="AB514" i="5"/>
  <c r="AA514" i="5"/>
  <c r="Z514" i="5"/>
  <c r="Y514" i="5"/>
  <c r="X514" i="5"/>
  <c r="U514" i="5"/>
  <c r="T514" i="5"/>
  <c r="S514" i="5"/>
  <c r="R514" i="5"/>
  <c r="O514" i="5"/>
  <c r="N514" i="5"/>
  <c r="M514" i="5"/>
  <c r="L514" i="5"/>
  <c r="J514" i="5"/>
  <c r="I514" i="5"/>
  <c r="G514" i="5"/>
  <c r="D514" i="10" s="1"/>
  <c r="BV513" i="5"/>
  <c r="BT513" i="5"/>
  <c r="E513" i="10" s="1"/>
  <c r="BR513" i="5"/>
  <c r="B513" i="10" s="1"/>
  <c r="BP513" i="5"/>
  <c r="BO513" i="5"/>
  <c r="BK513" i="5"/>
  <c r="AL513" i="10" s="1"/>
  <c r="BJ513" i="5"/>
  <c r="BI513" i="5"/>
  <c r="BH513" i="5"/>
  <c r="BG513" i="5"/>
  <c r="BF513" i="5"/>
  <c r="BC513" i="5"/>
  <c r="BB513" i="5"/>
  <c r="BA513" i="5"/>
  <c r="AZ513" i="5"/>
  <c r="AY513" i="5"/>
  <c r="AX513" i="5"/>
  <c r="AV513" i="5"/>
  <c r="AU513" i="5"/>
  <c r="AT513" i="5"/>
  <c r="AS513" i="5"/>
  <c r="AR513" i="5"/>
  <c r="AQ513" i="5"/>
  <c r="AP513" i="5"/>
  <c r="AO513" i="5"/>
  <c r="AL513" i="5"/>
  <c r="AK513" i="5"/>
  <c r="B512" i="7" s="1"/>
  <c r="AJ513" i="5"/>
  <c r="AI513" i="5"/>
  <c r="AH513" i="5"/>
  <c r="AG513" i="5"/>
  <c r="AF513" i="5"/>
  <c r="AE513" i="5"/>
  <c r="AD513" i="5"/>
  <c r="AB513" i="5"/>
  <c r="AA513" i="5"/>
  <c r="Z513" i="5"/>
  <c r="Y513" i="5"/>
  <c r="X513" i="5"/>
  <c r="U513" i="5"/>
  <c r="T513" i="5"/>
  <c r="S513" i="5"/>
  <c r="R513" i="5"/>
  <c r="O513" i="5"/>
  <c r="N513" i="5"/>
  <c r="M513" i="5"/>
  <c r="L513" i="5"/>
  <c r="J513" i="5"/>
  <c r="I513" i="5"/>
  <c r="G513" i="5"/>
  <c r="D513" i="10" s="1"/>
  <c r="BV512" i="5"/>
  <c r="BT512" i="5"/>
  <c r="E512" i="10" s="1"/>
  <c r="BR512" i="5"/>
  <c r="B512" i="10" s="1"/>
  <c r="BP512" i="5"/>
  <c r="BO512" i="5"/>
  <c r="BK512" i="5"/>
  <c r="AL512" i="10" s="1"/>
  <c r="BJ512" i="5"/>
  <c r="BI512" i="5"/>
  <c r="BH512" i="5"/>
  <c r="BG512" i="5"/>
  <c r="BF512" i="5"/>
  <c r="BC512" i="5"/>
  <c r="BB512" i="5"/>
  <c r="BA512" i="5"/>
  <c r="AZ512" i="5"/>
  <c r="AY512" i="5"/>
  <c r="AX512" i="5"/>
  <c r="AV512" i="5"/>
  <c r="AU512" i="5"/>
  <c r="AT512" i="5"/>
  <c r="AS512" i="5"/>
  <c r="AR512" i="5"/>
  <c r="AQ512" i="5"/>
  <c r="AP512" i="5"/>
  <c r="AO512" i="5"/>
  <c r="AL512" i="5"/>
  <c r="AK512" i="5"/>
  <c r="B511" i="7" s="1"/>
  <c r="AJ512" i="5"/>
  <c r="AI512" i="5"/>
  <c r="AH512" i="5"/>
  <c r="AG512" i="5"/>
  <c r="AF512" i="5"/>
  <c r="AE512" i="5"/>
  <c r="AD512" i="5"/>
  <c r="AB512" i="5"/>
  <c r="AA512" i="5"/>
  <c r="Z512" i="5"/>
  <c r="Y512" i="5"/>
  <c r="X512" i="5"/>
  <c r="U512" i="5"/>
  <c r="T512" i="5"/>
  <c r="S512" i="5"/>
  <c r="R512" i="5"/>
  <c r="O512" i="5"/>
  <c r="N512" i="5"/>
  <c r="M512" i="5"/>
  <c r="L512" i="5"/>
  <c r="J512" i="5"/>
  <c r="I512" i="5"/>
  <c r="G512" i="5"/>
  <c r="D512" i="10" s="1"/>
  <c r="BV511" i="5"/>
  <c r="BT511" i="5"/>
  <c r="E511" i="10" s="1"/>
  <c r="BR511" i="5"/>
  <c r="B511" i="10" s="1"/>
  <c r="BP511" i="5"/>
  <c r="BO511" i="5"/>
  <c r="BK511" i="5"/>
  <c r="AL511" i="10" s="1"/>
  <c r="BJ511" i="5"/>
  <c r="BI511" i="5"/>
  <c r="BH511" i="5"/>
  <c r="BG511" i="5"/>
  <c r="BF511" i="5"/>
  <c r="BC511" i="5"/>
  <c r="BB511" i="5"/>
  <c r="BA511" i="5"/>
  <c r="AZ511" i="5"/>
  <c r="AY511" i="5"/>
  <c r="AX511" i="5"/>
  <c r="AV511" i="5"/>
  <c r="AU511" i="5"/>
  <c r="AT511" i="5"/>
  <c r="AS511" i="5"/>
  <c r="AR511" i="5"/>
  <c r="AQ511" i="5"/>
  <c r="AP511" i="5"/>
  <c r="AO511" i="5"/>
  <c r="AL511" i="5"/>
  <c r="AK511" i="5"/>
  <c r="B510" i="7" s="1"/>
  <c r="AJ511" i="5"/>
  <c r="AI511" i="5"/>
  <c r="AH511" i="5"/>
  <c r="AG511" i="5"/>
  <c r="AF511" i="5"/>
  <c r="AE511" i="5"/>
  <c r="AD511" i="5"/>
  <c r="AB511" i="5"/>
  <c r="AA511" i="5"/>
  <c r="Z511" i="5"/>
  <c r="Y511" i="5"/>
  <c r="X511" i="5"/>
  <c r="U511" i="5"/>
  <c r="T511" i="5"/>
  <c r="S511" i="5"/>
  <c r="R511" i="5"/>
  <c r="O511" i="5"/>
  <c r="N511" i="5"/>
  <c r="M511" i="5"/>
  <c r="L511" i="5"/>
  <c r="J511" i="5"/>
  <c r="I511" i="5"/>
  <c r="G511" i="5"/>
  <c r="D511" i="10" s="1"/>
  <c r="BV510" i="5"/>
  <c r="BT510" i="5"/>
  <c r="E510" i="10" s="1"/>
  <c r="BR510" i="5"/>
  <c r="B510" i="10" s="1"/>
  <c r="BP510" i="5"/>
  <c r="BO510" i="5"/>
  <c r="BK510" i="5"/>
  <c r="AL510" i="10" s="1"/>
  <c r="BJ510" i="5"/>
  <c r="BI510" i="5"/>
  <c r="BH510" i="5"/>
  <c r="BG510" i="5"/>
  <c r="BF510" i="5"/>
  <c r="BC510" i="5"/>
  <c r="BB510" i="5"/>
  <c r="BA510" i="5"/>
  <c r="AZ510" i="5"/>
  <c r="AY510" i="5"/>
  <c r="AX510" i="5"/>
  <c r="AV510" i="5"/>
  <c r="AU510" i="5"/>
  <c r="AT510" i="5"/>
  <c r="AS510" i="5"/>
  <c r="AR510" i="5"/>
  <c r="AQ510" i="5"/>
  <c r="AP510" i="5"/>
  <c r="AO510" i="5"/>
  <c r="AL510" i="5"/>
  <c r="AK510" i="5"/>
  <c r="B509" i="7" s="1"/>
  <c r="AJ510" i="5"/>
  <c r="AI510" i="5"/>
  <c r="AH510" i="5"/>
  <c r="AG510" i="5"/>
  <c r="AF510" i="5"/>
  <c r="AE510" i="5"/>
  <c r="AD510" i="5"/>
  <c r="AB510" i="5"/>
  <c r="AA510" i="5"/>
  <c r="Z510" i="5"/>
  <c r="Y510" i="5"/>
  <c r="X510" i="5"/>
  <c r="U510" i="5"/>
  <c r="T510" i="5"/>
  <c r="S510" i="5"/>
  <c r="R510" i="5"/>
  <c r="O510" i="5"/>
  <c r="N510" i="5"/>
  <c r="M510" i="5"/>
  <c r="L510" i="5"/>
  <c r="J510" i="5"/>
  <c r="I510" i="5"/>
  <c r="G510" i="5"/>
  <c r="D510" i="10" s="1"/>
  <c r="BV509" i="5"/>
  <c r="BT509" i="5"/>
  <c r="E509" i="10" s="1"/>
  <c r="BR509" i="5"/>
  <c r="B509" i="10" s="1"/>
  <c r="BP509" i="5"/>
  <c r="BO509" i="5"/>
  <c r="BK509" i="5"/>
  <c r="AL509" i="10" s="1"/>
  <c r="BJ509" i="5"/>
  <c r="BI509" i="5"/>
  <c r="BH509" i="5"/>
  <c r="BG509" i="5"/>
  <c r="BF509" i="5"/>
  <c r="BC509" i="5"/>
  <c r="BB509" i="5"/>
  <c r="BA509" i="5"/>
  <c r="AZ509" i="5"/>
  <c r="AY509" i="5"/>
  <c r="AX509" i="5"/>
  <c r="AV509" i="5"/>
  <c r="AU509" i="5"/>
  <c r="AT509" i="5"/>
  <c r="AS509" i="5"/>
  <c r="AR509" i="5"/>
  <c r="AQ509" i="5"/>
  <c r="AP509" i="5"/>
  <c r="AO509" i="5"/>
  <c r="AL509" i="5"/>
  <c r="AK509" i="5"/>
  <c r="B508" i="7" s="1"/>
  <c r="AJ509" i="5"/>
  <c r="AI509" i="5"/>
  <c r="AH509" i="5"/>
  <c r="AG509" i="5"/>
  <c r="AF509" i="5"/>
  <c r="AE509" i="5"/>
  <c r="AD509" i="5"/>
  <c r="AB509" i="5"/>
  <c r="AA509" i="5"/>
  <c r="Z509" i="5"/>
  <c r="Y509" i="5"/>
  <c r="X509" i="5"/>
  <c r="U509" i="5"/>
  <c r="T509" i="5"/>
  <c r="S509" i="5"/>
  <c r="R509" i="5"/>
  <c r="O509" i="5"/>
  <c r="N509" i="5"/>
  <c r="M509" i="5"/>
  <c r="L509" i="5"/>
  <c r="J509" i="5"/>
  <c r="I509" i="5"/>
  <c r="G509" i="5"/>
  <c r="D509" i="10" s="1"/>
  <c r="BV508" i="5"/>
  <c r="BT508" i="5"/>
  <c r="E508" i="10" s="1"/>
  <c r="BR508" i="5"/>
  <c r="B508" i="10" s="1"/>
  <c r="BP508" i="5"/>
  <c r="BO508" i="5"/>
  <c r="BK508" i="5"/>
  <c r="AL508" i="10" s="1"/>
  <c r="BJ508" i="5"/>
  <c r="BI508" i="5"/>
  <c r="BH508" i="5"/>
  <c r="BG508" i="5"/>
  <c r="BF508" i="5"/>
  <c r="BC508" i="5"/>
  <c r="BB508" i="5"/>
  <c r="BA508" i="5"/>
  <c r="AZ508" i="5"/>
  <c r="AY508" i="5"/>
  <c r="AX508" i="5"/>
  <c r="AV508" i="5"/>
  <c r="AU508" i="5"/>
  <c r="AT508" i="5"/>
  <c r="AS508" i="5"/>
  <c r="AR508" i="5"/>
  <c r="AQ508" i="5"/>
  <c r="AP508" i="5"/>
  <c r="AO508" i="5"/>
  <c r="AL508" i="5"/>
  <c r="AK508" i="5"/>
  <c r="B507" i="7" s="1"/>
  <c r="AJ508" i="5"/>
  <c r="AI508" i="5"/>
  <c r="AH508" i="5"/>
  <c r="AG508" i="5"/>
  <c r="AF508" i="5"/>
  <c r="AE508" i="5"/>
  <c r="AD508" i="5"/>
  <c r="AB508" i="5"/>
  <c r="AA508" i="5"/>
  <c r="Z508" i="5"/>
  <c r="Y508" i="5"/>
  <c r="X508" i="5"/>
  <c r="U508" i="5"/>
  <c r="T508" i="5"/>
  <c r="S508" i="5"/>
  <c r="R508" i="5"/>
  <c r="O508" i="5"/>
  <c r="N508" i="5"/>
  <c r="M508" i="5"/>
  <c r="L508" i="5"/>
  <c r="J508" i="5"/>
  <c r="I508" i="5"/>
  <c r="G508" i="5"/>
  <c r="D508" i="10" s="1"/>
  <c r="BV507" i="5"/>
  <c r="BT507" i="5"/>
  <c r="E507" i="10" s="1"/>
  <c r="BR507" i="5"/>
  <c r="B507" i="10" s="1"/>
  <c r="BP507" i="5"/>
  <c r="BO507" i="5"/>
  <c r="BK507" i="5"/>
  <c r="AL507" i="10" s="1"/>
  <c r="BJ507" i="5"/>
  <c r="BI507" i="5"/>
  <c r="BH507" i="5"/>
  <c r="BG507" i="5"/>
  <c r="BF507" i="5"/>
  <c r="BC507" i="5"/>
  <c r="BB507" i="5"/>
  <c r="BA507" i="5"/>
  <c r="AZ507" i="5"/>
  <c r="AY507" i="5"/>
  <c r="AX507" i="5"/>
  <c r="AV507" i="5"/>
  <c r="AU507" i="5"/>
  <c r="AT507" i="5"/>
  <c r="AS507" i="5"/>
  <c r="AR507" i="5"/>
  <c r="AQ507" i="5"/>
  <c r="AP507" i="5"/>
  <c r="AO507" i="5"/>
  <c r="AL507" i="5"/>
  <c r="AK507" i="5"/>
  <c r="B506" i="7" s="1"/>
  <c r="AJ507" i="5"/>
  <c r="AI507" i="5"/>
  <c r="AH507" i="5"/>
  <c r="AG507" i="5"/>
  <c r="AF507" i="5"/>
  <c r="AE507" i="5"/>
  <c r="AD507" i="5"/>
  <c r="AB507" i="5"/>
  <c r="AA507" i="5"/>
  <c r="Z507" i="5"/>
  <c r="Y507" i="5"/>
  <c r="X507" i="5"/>
  <c r="U507" i="5"/>
  <c r="T507" i="5"/>
  <c r="S507" i="5"/>
  <c r="R507" i="5"/>
  <c r="O507" i="5"/>
  <c r="N507" i="5"/>
  <c r="M507" i="5"/>
  <c r="L507" i="5"/>
  <c r="J507" i="5"/>
  <c r="I507" i="5"/>
  <c r="G507" i="5"/>
  <c r="D507" i="10" s="1"/>
  <c r="BV506" i="5"/>
  <c r="BT506" i="5"/>
  <c r="E506" i="10" s="1"/>
  <c r="BR506" i="5"/>
  <c r="B506" i="10" s="1"/>
  <c r="BP506" i="5"/>
  <c r="BO506" i="5"/>
  <c r="BK506" i="5"/>
  <c r="AL506" i="10" s="1"/>
  <c r="BJ506" i="5"/>
  <c r="BI506" i="5"/>
  <c r="BH506" i="5"/>
  <c r="BG506" i="5"/>
  <c r="BF506" i="5"/>
  <c r="BC506" i="5"/>
  <c r="BB506" i="5"/>
  <c r="BA506" i="5"/>
  <c r="AZ506" i="5"/>
  <c r="AY506" i="5"/>
  <c r="AX506" i="5"/>
  <c r="AV506" i="5"/>
  <c r="AU506" i="5"/>
  <c r="AT506" i="5"/>
  <c r="AS506" i="5"/>
  <c r="AR506" i="5"/>
  <c r="AQ506" i="5"/>
  <c r="AP506" i="5"/>
  <c r="AO506" i="5"/>
  <c r="AL506" i="5"/>
  <c r="AK506" i="5"/>
  <c r="B505" i="7" s="1"/>
  <c r="AJ506" i="5"/>
  <c r="AI506" i="5"/>
  <c r="AH506" i="5"/>
  <c r="AG506" i="5"/>
  <c r="AF506" i="5"/>
  <c r="AE506" i="5"/>
  <c r="AD506" i="5"/>
  <c r="AB506" i="5"/>
  <c r="AA506" i="5"/>
  <c r="Z506" i="5"/>
  <c r="Y506" i="5"/>
  <c r="X506" i="5"/>
  <c r="U506" i="5"/>
  <c r="T506" i="5"/>
  <c r="S506" i="5"/>
  <c r="R506" i="5"/>
  <c r="O506" i="5"/>
  <c r="N506" i="5"/>
  <c r="M506" i="5"/>
  <c r="L506" i="5"/>
  <c r="J506" i="5"/>
  <c r="I506" i="5"/>
  <c r="G506" i="5"/>
  <c r="D506" i="10" s="1"/>
  <c r="BV505" i="5"/>
  <c r="BT505" i="5"/>
  <c r="E505" i="10" s="1"/>
  <c r="BR505" i="5"/>
  <c r="B505" i="10" s="1"/>
  <c r="BP505" i="5"/>
  <c r="BO505" i="5"/>
  <c r="BK505" i="5"/>
  <c r="AL505" i="10" s="1"/>
  <c r="BJ505" i="5"/>
  <c r="BI505" i="5"/>
  <c r="BH505" i="5"/>
  <c r="BG505" i="5"/>
  <c r="BF505" i="5"/>
  <c r="BC505" i="5"/>
  <c r="BB505" i="5"/>
  <c r="BA505" i="5"/>
  <c r="AZ505" i="5"/>
  <c r="AY505" i="5"/>
  <c r="AX505" i="5"/>
  <c r="AV505" i="5"/>
  <c r="AU505" i="5"/>
  <c r="AT505" i="5"/>
  <c r="AS505" i="5"/>
  <c r="AR505" i="5"/>
  <c r="AQ505" i="5"/>
  <c r="AP505" i="5"/>
  <c r="AO505" i="5"/>
  <c r="AL505" i="5"/>
  <c r="AK505" i="5"/>
  <c r="B504" i="7" s="1"/>
  <c r="AJ505" i="5"/>
  <c r="AI505" i="5"/>
  <c r="AH505" i="5"/>
  <c r="AG505" i="5"/>
  <c r="AF505" i="5"/>
  <c r="AE505" i="5"/>
  <c r="AD505" i="5"/>
  <c r="AB505" i="5"/>
  <c r="AA505" i="5"/>
  <c r="Z505" i="5"/>
  <c r="Y505" i="5"/>
  <c r="X505" i="5"/>
  <c r="U505" i="5"/>
  <c r="T505" i="5"/>
  <c r="S505" i="5"/>
  <c r="R505" i="5"/>
  <c r="O505" i="5"/>
  <c r="N505" i="5"/>
  <c r="M505" i="5"/>
  <c r="L505" i="5"/>
  <c r="J505" i="5"/>
  <c r="I505" i="5"/>
  <c r="G505" i="5"/>
  <c r="D505" i="10" s="1"/>
  <c r="BV504" i="5"/>
  <c r="BT504" i="5"/>
  <c r="E504" i="10" s="1"/>
  <c r="BR504" i="5"/>
  <c r="B504" i="10" s="1"/>
  <c r="BP504" i="5"/>
  <c r="BO504" i="5"/>
  <c r="BK504" i="5"/>
  <c r="AL504" i="10" s="1"/>
  <c r="BJ504" i="5"/>
  <c r="BI504" i="5"/>
  <c r="BH504" i="5"/>
  <c r="BG504" i="5"/>
  <c r="BF504" i="5"/>
  <c r="BC504" i="5"/>
  <c r="BB504" i="5"/>
  <c r="BA504" i="5"/>
  <c r="AZ504" i="5"/>
  <c r="AY504" i="5"/>
  <c r="AX504" i="5"/>
  <c r="AV504" i="5"/>
  <c r="AU504" i="5"/>
  <c r="AT504" i="5"/>
  <c r="AS504" i="5"/>
  <c r="AR504" i="5"/>
  <c r="AQ504" i="5"/>
  <c r="AP504" i="5"/>
  <c r="AO504" i="5"/>
  <c r="AL504" i="5"/>
  <c r="AK504" i="5"/>
  <c r="B503" i="7" s="1"/>
  <c r="AJ504" i="5"/>
  <c r="AI504" i="5"/>
  <c r="AH504" i="5"/>
  <c r="AG504" i="5"/>
  <c r="AF504" i="5"/>
  <c r="AE504" i="5"/>
  <c r="AD504" i="5"/>
  <c r="AB504" i="5"/>
  <c r="AA504" i="5"/>
  <c r="Z504" i="5"/>
  <c r="Y504" i="5"/>
  <c r="X504" i="5"/>
  <c r="U504" i="5"/>
  <c r="T504" i="5"/>
  <c r="S504" i="5"/>
  <c r="R504" i="5"/>
  <c r="O504" i="5"/>
  <c r="N504" i="5"/>
  <c r="M504" i="5"/>
  <c r="L504" i="5"/>
  <c r="J504" i="5"/>
  <c r="I504" i="5"/>
  <c r="G504" i="5"/>
  <c r="D504" i="10" s="1"/>
  <c r="BV503" i="5"/>
  <c r="BT503" i="5"/>
  <c r="E503" i="10" s="1"/>
  <c r="BR503" i="5"/>
  <c r="B503" i="10" s="1"/>
  <c r="BP503" i="5"/>
  <c r="BO503" i="5"/>
  <c r="BK503" i="5"/>
  <c r="AL503" i="10" s="1"/>
  <c r="BJ503" i="5"/>
  <c r="BI503" i="5"/>
  <c r="BH503" i="5"/>
  <c r="BG503" i="5"/>
  <c r="BF503" i="5"/>
  <c r="BC503" i="5"/>
  <c r="BB503" i="5"/>
  <c r="BA503" i="5"/>
  <c r="AZ503" i="5"/>
  <c r="AY503" i="5"/>
  <c r="AX503" i="5"/>
  <c r="AV503" i="5"/>
  <c r="AU503" i="5"/>
  <c r="AT503" i="5"/>
  <c r="AS503" i="5"/>
  <c r="AR503" i="5"/>
  <c r="AQ503" i="5"/>
  <c r="AP503" i="5"/>
  <c r="AO503" i="5"/>
  <c r="AL503" i="5"/>
  <c r="AK503" i="5"/>
  <c r="B502" i="7" s="1"/>
  <c r="AJ503" i="5"/>
  <c r="AI503" i="5"/>
  <c r="AH503" i="5"/>
  <c r="AG503" i="5"/>
  <c r="AF503" i="5"/>
  <c r="AE503" i="5"/>
  <c r="AD503" i="5"/>
  <c r="AB503" i="5"/>
  <c r="AA503" i="5"/>
  <c r="Z503" i="5"/>
  <c r="Y503" i="5"/>
  <c r="X503" i="5"/>
  <c r="U503" i="5"/>
  <c r="T503" i="5"/>
  <c r="S503" i="5"/>
  <c r="R503" i="5"/>
  <c r="O503" i="5"/>
  <c r="N503" i="5"/>
  <c r="M503" i="5"/>
  <c r="L503" i="5"/>
  <c r="J503" i="5"/>
  <c r="I503" i="5"/>
  <c r="G503" i="5"/>
  <c r="D503" i="10" s="1"/>
  <c r="BV502" i="5"/>
  <c r="BT502" i="5"/>
  <c r="E502" i="10" s="1"/>
  <c r="BR502" i="5"/>
  <c r="B502" i="10" s="1"/>
  <c r="BP502" i="5"/>
  <c r="BO502" i="5"/>
  <c r="BK502" i="5"/>
  <c r="AL502" i="10" s="1"/>
  <c r="BJ502" i="5"/>
  <c r="BI502" i="5"/>
  <c r="BH502" i="5"/>
  <c r="BG502" i="5"/>
  <c r="BF502" i="5"/>
  <c r="BC502" i="5"/>
  <c r="BB502" i="5"/>
  <c r="BA502" i="5"/>
  <c r="AZ502" i="5"/>
  <c r="AY502" i="5"/>
  <c r="AX502" i="5"/>
  <c r="AV502" i="5"/>
  <c r="AU502" i="5"/>
  <c r="AT502" i="5"/>
  <c r="AS502" i="5"/>
  <c r="AR502" i="5"/>
  <c r="AQ502" i="5"/>
  <c r="AP502" i="5"/>
  <c r="AO502" i="5"/>
  <c r="AL502" i="5"/>
  <c r="AK502" i="5"/>
  <c r="B501" i="7" s="1"/>
  <c r="AJ502" i="5"/>
  <c r="AI502" i="5"/>
  <c r="AH502" i="5"/>
  <c r="AG502" i="5"/>
  <c r="AF502" i="5"/>
  <c r="AE502" i="5"/>
  <c r="AD502" i="5"/>
  <c r="AB502" i="5"/>
  <c r="AA502" i="5"/>
  <c r="Z502" i="5"/>
  <c r="Y502" i="5"/>
  <c r="X502" i="5"/>
  <c r="U502" i="5"/>
  <c r="T502" i="5"/>
  <c r="S502" i="5"/>
  <c r="R502" i="5"/>
  <c r="O502" i="5"/>
  <c r="N502" i="5"/>
  <c r="M502" i="5"/>
  <c r="L502" i="5"/>
  <c r="J502" i="5"/>
  <c r="I502" i="5"/>
  <c r="G502" i="5"/>
  <c r="D502" i="10" s="1"/>
  <c r="BV501" i="5"/>
  <c r="BT501" i="5"/>
  <c r="E501" i="10" s="1"/>
  <c r="BR501" i="5"/>
  <c r="B501" i="10" s="1"/>
  <c r="BP501" i="5"/>
  <c r="BO501" i="5"/>
  <c r="BK501" i="5"/>
  <c r="AL501" i="10" s="1"/>
  <c r="BJ501" i="5"/>
  <c r="BI501" i="5"/>
  <c r="BH501" i="5"/>
  <c r="BG501" i="5"/>
  <c r="BF501" i="5"/>
  <c r="BC501" i="5"/>
  <c r="BB501" i="5"/>
  <c r="BA501" i="5"/>
  <c r="AZ501" i="5"/>
  <c r="AY501" i="5"/>
  <c r="AX501" i="5"/>
  <c r="AV501" i="5"/>
  <c r="AU501" i="5"/>
  <c r="AT501" i="5"/>
  <c r="AS501" i="5"/>
  <c r="AR501" i="5"/>
  <c r="AQ501" i="5"/>
  <c r="AP501" i="5"/>
  <c r="AO501" i="5"/>
  <c r="AL501" i="5"/>
  <c r="AK501" i="5"/>
  <c r="B500" i="7" s="1"/>
  <c r="AJ501" i="5"/>
  <c r="AI501" i="5"/>
  <c r="AH501" i="5"/>
  <c r="AG501" i="5"/>
  <c r="AF501" i="5"/>
  <c r="AE501" i="5"/>
  <c r="AD501" i="5"/>
  <c r="AB501" i="5"/>
  <c r="AA501" i="5"/>
  <c r="Z501" i="5"/>
  <c r="Y501" i="5"/>
  <c r="X501" i="5"/>
  <c r="U501" i="5"/>
  <c r="T501" i="5"/>
  <c r="S501" i="5"/>
  <c r="R501" i="5"/>
  <c r="O501" i="5"/>
  <c r="N501" i="5"/>
  <c r="M501" i="5"/>
  <c r="L501" i="5"/>
  <c r="J501" i="5"/>
  <c r="I501" i="5"/>
  <c r="G501" i="5"/>
  <c r="D501" i="10" s="1"/>
  <c r="BV500" i="5"/>
  <c r="BT500" i="5"/>
  <c r="E500" i="10" s="1"/>
  <c r="BR500" i="5"/>
  <c r="B500" i="10" s="1"/>
  <c r="BP500" i="5"/>
  <c r="BO500" i="5"/>
  <c r="BK500" i="5"/>
  <c r="AL500" i="10" s="1"/>
  <c r="BJ500" i="5"/>
  <c r="BI500" i="5"/>
  <c r="BH500" i="5"/>
  <c r="BG500" i="5"/>
  <c r="BF500" i="5"/>
  <c r="BC500" i="5"/>
  <c r="BB500" i="5"/>
  <c r="BA500" i="5"/>
  <c r="AZ500" i="5"/>
  <c r="AY500" i="5"/>
  <c r="AX500" i="5"/>
  <c r="AV500" i="5"/>
  <c r="AU500" i="5"/>
  <c r="AT500" i="5"/>
  <c r="AS500" i="5"/>
  <c r="AR500" i="5"/>
  <c r="AQ500" i="5"/>
  <c r="AP500" i="5"/>
  <c r="AO500" i="5"/>
  <c r="AL500" i="5"/>
  <c r="AK500" i="5"/>
  <c r="B499" i="7" s="1"/>
  <c r="AJ500" i="5"/>
  <c r="AI500" i="5"/>
  <c r="AH500" i="5"/>
  <c r="AG500" i="5"/>
  <c r="AF500" i="5"/>
  <c r="AE500" i="5"/>
  <c r="AD500" i="5"/>
  <c r="AB500" i="5"/>
  <c r="AA500" i="5"/>
  <c r="Z500" i="5"/>
  <c r="Y500" i="5"/>
  <c r="X500" i="5"/>
  <c r="U500" i="5"/>
  <c r="T500" i="5"/>
  <c r="S500" i="5"/>
  <c r="R500" i="5"/>
  <c r="O500" i="5"/>
  <c r="N500" i="5"/>
  <c r="M500" i="5"/>
  <c r="L500" i="5"/>
  <c r="J500" i="5"/>
  <c r="I500" i="5"/>
  <c r="G500" i="5"/>
  <c r="D500" i="10" s="1"/>
  <c r="BV499" i="5"/>
  <c r="BT499" i="5"/>
  <c r="E499" i="10" s="1"/>
  <c r="BR499" i="5"/>
  <c r="B499" i="10" s="1"/>
  <c r="BP499" i="5"/>
  <c r="BO499" i="5"/>
  <c r="BK499" i="5"/>
  <c r="AL499" i="10" s="1"/>
  <c r="BJ499" i="5"/>
  <c r="BI499" i="5"/>
  <c r="BH499" i="5"/>
  <c r="BG499" i="5"/>
  <c r="BF499" i="5"/>
  <c r="BC499" i="5"/>
  <c r="BB499" i="5"/>
  <c r="BA499" i="5"/>
  <c r="AZ499" i="5"/>
  <c r="AY499" i="5"/>
  <c r="AX499" i="5"/>
  <c r="AV499" i="5"/>
  <c r="AU499" i="5"/>
  <c r="AT499" i="5"/>
  <c r="AS499" i="5"/>
  <c r="AR499" i="5"/>
  <c r="AQ499" i="5"/>
  <c r="AP499" i="5"/>
  <c r="AO499" i="5"/>
  <c r="AL499" i="5"/>
  <c r="AK499" i="5"/>
  <c r="B498" i="7" s="1"/>
  <c r="AJ499" i="5"/>
  <c r="AI499" i="5"/>
  <c r="AH499" i="5"/>
  <c r="AG499" i="5"/>
  <c r="AF499" i="5"/>
  <c r="AE499" i="5"/>
  <c r="AD499" i="5"/>
  <c r="AB499" i="5"/>
  <c r="AA499" i="5"/>
  <c r="Z499" i="5"/>
  <c r="Y499" i="5"/>
  <c r="X499" i="5"/>
  <c r="U499" i="5"/>
  <c r="T499" i="5"/>
  <c r="S499" i="5"/>
  <c r="R499" i="5"/>
  <c r="O499" i="5"/>
  <c r="N499" i="5"/>
  <c r="M499" i="5"/>
  <c r="L499" i="5"/>
  <c r="J499" i="5"/>
  <c r="I499" i="5"/>
  <c r="G499" i="5"/>
  <c r="D499" i="10" s="1"/>
  <c r="BV498" i="5"/>
  <c r="BT498" i="5"/>
  <c r="E498" i="10" s="1"/>
  <c r="BR498" i="5"/>
  <c r="B498" i="10" s="1"/>
  <c r="BP498" i="5"/>
  <c r="BO498" i="5"/>
  <c r="BK498" i="5"/>
  <c r="AL498" i="10" s="1"/>
  <c r="BJ498" i="5"/>
  <c r="BI498" i="5"/>
  <c r="BH498" i="5"/>
  <c r="BG498" i="5"/>
  <c r="BF498" i="5"/>
  <c r="BC498" i="5"/>
  <c r="BB498" i="5"/>
  <c r="BA498" i="5"/>
  <c r="AZ498" i="5"/>
  <c r="AY498" i="5"/>
  <c r="AX498" i="5"/>
  <c r="AV498" i="5"/>
  <c r="AU498" i="5"/>
  <c r="AT498" i="5"/>
  <c r="AS498" i="5"/>
  <c r="AR498" i="5"/>
  <c r="AQ498" i="5"/>
  <c r="AP498" i="5"/>
  <c r="AO498" i="5"/>
  <c r="AL498" i="5"/>
  <c r="AK498" i="5"/>
  <c r="B497" i="7" s="1"/>
  <c r="AJ498" i="5"/>
  <c r="AI498" i="5"/>
  <c r="AH498" i="5"/>
  <c r="AG498" i="5"/>
  <c r="AF498" i="5"/>
  <c r="AE498" i="5"/>
  <c r="AD498" i="5"/>
  <c r="AB498" i="5"/>
  <c r="AA498" i="5"/>
  <c r="Z498" i="5"/>
  <c r="Y498" i="5"/>
  <c r="X498" i="5"/>
  <c r="U498" i="5"/>
  <c r="T498" i="5"/>
  <c r="S498" i="5"/>
  <c r="R498" i="5"/>
  <c r="O498" i="5"/>
  <c r="N498" i="5"/>
  <c r="M498" i="5"/>
  <c r="L498" i="5"/>
  <c r="J498" i="5"/>
  <c r="I498" i="5"/>
  <c r="G498" i="5"/>
  <c r="D498" i="10" s="1"/>
  <c r="BV497" i="5"/>
  <c r="BT497" i="5"/>
  <c r="E497" i="10" s="1"/>
  <c r="BR497" i="5"/>
  <c r="B497" i="10" s="1"/>
  <c r="BP497" i="5"/>
  <c r="BO497" i="5"/>
  <c r="BK497" i="5"/>
  <c r="AL497" i="10" s="1"/>
  <c r="BJ497" i="5"/>
  <c r="BI497" i="5"/>
  <c r="BH497" i="5"/>
  <c r="BG497" i="5"/>
  <c r="BF497" i="5"/>
  <c r="BC497" i="5"/>
  <c r="BB497" i="5"/>
  <c r="BA497" i="5"/>
  <c r="AZ497" i="5"/>
  <c r="AY497" i="5"/>
  <c r="AX497" i="5"/>
  <c r="AV497" i="5"/>
  <c r="AU497" i="5"/>
  <c r="AT497" i="5"/>
  <c r="AS497" i="5"/>
  <c r="AR497" i="5"/>
  <c r="AQ497" i="5"/>
  <c r="AP497" i="5"/>
  <c r="AO497" i="5"/>
  <c r="AL497" i="5"/>
  <c r="AK497" i="5"/>
  <c r="B496" i="7" s="1"/>
  <c r="AJ497" i="5"/>
  <c r="AI497" i="5"/>
  <c r="AH497" i="5"/>
  <c r="AG497" i="5"/>
  <c r="AF497" i="5"/>
  <c r="AE497" i="5"/>
  <c r="AD497" i="5"/>
  <c r="AB497" i="5"/>
  <c r="AA497" i="5"/>
  <c r="Z497" i="5"/>
  <c r="Y497" i="5"/>
  <c r="X497" i="5"/>
  <c r="U497" i="5"/>
  <c r="T497" i="5"/>
  <c r="S497" i="5"/>
  <c r="R497" i="5"/>
  <c r="O497" i="5"/>
  <c r="N497" i="5"/>
  <c r="M497" i="5"/>
  <c r="L497" i="5"/>
  <c r="J497" i="5"/>
  <c r="I497" i="5"/>
  <c r="G497" i="5"/>
  <c r="D497" i="10" s="1"/>
  <c r="BV496" i="5"/>
  <c r="BT496" i="5"/>
  <c r="E496" i="10" s="1"/>
  <c r="BR496" i="5"/>
  <c r="B496" i="10" s="1"/>
  <c r="BP496" i="5"/>
  <c r="BO496" i="5"/>
  <c r="BK496" i="5"/>
  <c r="AL496" i="10" s="1"/>
  <c r="BJ496" i="5"/>
  <c r="BI496" i="5"/>
  <c r="BH496" i="5"/>
  <c r="BG496" i="5"/>
  <c r="BF496" i="5"/>
  <c r="BC496" i="5"/>
  <c r="BB496" i="5"/>
  <c r="BA496" i="5"/>
  <c r="AZ496" i="5"/>
  <c r="AY496" i="5"/>
  <c r="AX496" i="5"/>
  <c r="AV496" i="5"/>
  <c r="AU496" i="5"/>
  <c r="AT496" i="5"/>
  <c r="AS496" i="5"/>
  <c r="AR496" i="5"/>
  <c r="AQ496" i="5"/>
  <c r="AP496" i="5"/>
  <c r="AO496" i="5"/>
  <c r="AL496" i="5"/>
  <c r="AK496" i="5"/>
  <c r="B495" i="7" s="1"/>
  <c r="AJ496" i="5"/>
  <c r="AI496" i="5"/>
  <c r="AH496" i="5"/>
  <c r="AG496" i="5"/>
  <c r="AF496" i="5"/>
  <c r="AE496" i="5"/>
  <c r="AD496" i="5"/>
  <c r="AB496" i="5"/>
  <c r="AA496" i="5"/>
  <c r="Z496" i="5"/>
  <c r="Y496" i="5"/>
  <c r="X496" i="5"/>
  <c r="U496" i="5"/>
  <c r="T496" i="5"/>
  <c r="S496" i="5"/>
  <c r="R496" i="5"/>
  <c r="O496" i="5"/>
  <c r="N496" i="5"/>
  <c r="M496" i="5"/>
  <c r="L496" i="5"/>
  <c r="J496" i="5"/>
  <c r="I496" i="5"/>
  <c r="G496" i="5"/>
  <c r="D496" i="10" s="1"/>
  <c r="BV495" i="5"/>
  <c r="BT495" i="5"/>
  <c r="E495" i="10" s="1"/>
  <c r="BR495" i="5"/>
  <c r="B495" i="10" s="1"/>
  <c r="BP495" i="5"/>
  <c r="BO495" i="5"/>
  <c r="BK495" i="5"/>
  <c r="AL495" i="10" s="1"/>
  <c r="BJ495" i="5"/>
  <c r="BI495" i="5"/>
  <c r="BH495" i="5"/>
  <c r="BG495" i="5"/>
  <c r="BF495" i="5"/>
  <c r="BC495" i="5"/>
  <c r="BB495" i="5"/>
  <c r="BA495" i="5"/>
  <c r="AZ495" i="5"/>
  <c r="AY495" i="5"/>
  <c r="AX495" i="5"/>
  <c r="AV495" i="5"/>
  <c r="AU495" i="5"/>
  <c r="AT495" i="5"/>
  <c r="AS495" i="5"/>
  <c r="AR495" i="5"/>
  <c r="AQ495" i="5"/>
  <c r="AP495" i="5"/>
  <c r="AO495" i="5"/>
  <c r="AL495" i="5"/>
  <c r="AK495" i="5"/>
  <c r="B494" i="7" s="1"/>
  <c r="AJ495" i="5"/>
  <c r="AI495" i="5"/>
  <c r="AH495" i="5"/>
  <c r="AG495" i="5"/>
  <c r="AF495" i="5"/>
  <c r="AE495" i="5"/>
  <c r="AD495" i="5"/>
  <c r="AB495" i="5"/>
  <c r="AA495" i="5"/>
  <c r="Z495" i="5"/>
  <c r="Y495" i="5"/>
  <c r="X495" i="5"/>
  <c r="U495" i="5"/>
  <c r="T495" i="5"/>
  <c r="S495" i="5"/>
  <c r="R495" i="5"/>
  <c r="O495" i="5"/>
  <c r="N495" i="5"/>
  <c r="M495" i="5"/>
  <c r="L495" i="5"/>
  <c r="J495" i="5"/>
  <c r="I495" i="5"/>
  <c r="G495" i="5"/>
  <c r="D495" i="10" s="1"/>
  <c r="BV494" i="5"/>
  <c r="BT494" i="5"/>
  <c r="E494" i="10" s="1"/>
  <c r="BR494" i="5"/>
  <c r="B494" i="10" s="1"/>
  <c r="BP494" i="5"/>
  <c r="BO494" i="5"/>
  <c r="BK494" i="5"/>
  <c r="AL494" i="10" s="1"/>
  <c r="BJ494" i="5"/>
  <c r="BI494" i="5"/>
  <c r="BH494" i="5"/>
  <c r="BG494" i="5"/>
  <c r="BF494" i="5"/>
  <c r="BC494" i="5"/>
  <c r="BB494" i="5"/>
  <c r="BA494" i="5"/>
  <c r="AZ494" i="5"/>
  <c r="AY494" i="5"/>
  <c r="AX494" i="5"/>
  <c r="AV494" i="5"/>
  <c r="AU494" i="5"/>
  <c r="AT494" i="5"/>
  <c r="AS494" i="5"/>
  <c r="AR494" i="5"/>
  <c r="AQ494" i="5"/>
  <c r="AP494" i="5"/>
  <c r="AO494" i="5"/>
  <c r="AL494" i="5"/>
  <c r="AK494" i="5"/>
  <c r="B493" i="7" s="1"/>
  <c r="AJ494" i="5"/>
  <c r="AI494" i="5"/>
  <c r="AH494" i="5"/>
  <c r="AG494" i="5"/>
  <c r="AF494" i="5"/>
  <c r="AE494" i="5"/>
  <c r="AD494" i="5"/>
  <c r="AB494" i="5"/>
  <c r="AA494" i="5"/>
  <c r="Z494" i="5"/>
  <c r="Y494" i="5"/>
  <c r="X494" i="5"/>
  <c r="U494" i="5"/>
  <c r="T494" i="5"/>
  <c r="S494" i="5"/>
  <c r="R494" i="5"/>
  <c r="O494" i="5"/>
  <c r="N494" i="5"/>
  <c r="M494" i="5"/>
  <c r="L494" i="5"/>
  <c r="J494" i="5"/>
  <c r="I494" i="5"/>
  <c r="G494" i="5"/>
  <c r="D494" i="10" s="1"/>
  <c r="BV493" i="5"/>
  <c r="BT493" i="5"/>
  <c r="E493" i="10" s="1"/>
  <c r="BR493" i="5"/>
  <c r="B493" i="10" s="1"/>
  <c r="BP493" i="5"/>
  <c r="BO493" i="5"/>
  <c r="BK493" i="5"/>
  <c r="AL493" i="10" s="1"/>
  <c r="BJ493" i="5"/>
  <c r="BI493" i="5"/>
  <c r="BH493" i="5"/>
  <c r="BG493" i="5"/>
  <c r="BF493" i="5"/>
  <c r="BC493" i="5"/>
  <c r="BB493" i="5"/>
  <c r="BA493" i="5"/>
  <c r="AZ493" i="5"/>
  <c r="AY493" i="5"/>
  <c r="AX493" i="5"/>
  <c r="AV493" i="5"/>
  <c r="AU493" i="5"/>
  <c r="AT493" i="5"/>
  <c r="AS493" i="5"/>
  <c r="AR493" i="5"/>
  <c r="AQ493" i="5"/>
  <c r="AP493" i="5"/>
  <c r="AO493" i="5"/>
  <c r="AL493" i="5"/>
  <c r="AK493" i="5"/>
  <c r="B492" i="7" s="1"/>
  <c r="AJ493" i="5"/>
  <c r="AI493" i="5"/>
  <c r="AH493" i="5"/>
  <c r="AG493" i="5"/>
  <c r="AF493" i="5"/>
  <c r="AE493" i="5"/>
  <c r="AD493" i="5"/>
  <c r="AB493" i="5"/>
  <c r="AA493" i="5"/>
  <c r="Z493" i="5"/>
  <c r="Y493" i="5"/>
  <c r="X493" i="5"/>
  <c r="U493" i="5"/>
  <c r="T493" i="5"/>
  <c r="S493" i="5"/>
  <c r="R493" i="5"/>
  <c r="O493" i="5"/>
  <c r="N493" i="5"/>
  <c r="M493" i="5"/>
  <c r="L493" i="5"/>
  <c r="J493" i="5"/>
  <c r="I493" i="5"/>
  <c r="G493" i="5"/>
  <c r="D493" i="10" s="1"/>
  <c r="BV492" i="5"/>
  <c r="BT492" i="5"/>
  <c r="E492" i="10" s="1"/>
  <c r="BR492" i="5"/>
  <c r="B492" i="10" s="1"/>
  <c r="BP492" i="5"/>
  <c r="BO492" i="5"/>
  <c r="BK492" i="5"/>
  <c r="AL492" i="10" s="1"/>
  <c r="BJ492" i="5"/>
  <c r="BI492" i="5"/>
  <c r="BH492" i="5"/>
  <c r="BG492" i="5"/>
  <c r="BF492" i="5"/>
  <c r="BC492" i="5"/>
  <c r="BB492" i="5"/>
  <c r="BA492" i="5"/>
  <c r="AZ492" i="5"/>
  <c r="AY492" i="5"/>
  <c r="AX492" i="5"/>
  <c r="AV492" i="5"/>
  <c r="AU492" i="5"/>
  <c r="AT492" i="5"/>
  <c r="AS492" i="5"/>
  <c r="AR492" i="5"/>
  <c r="AQ492" i="5"/>
  <c r="AP492" i="5"/>
  <c r="AO492" i="5"/>
  <c r="AL492" i="5"/>
  <c r="AK492" i="5"/>
  <c r="B491" i="7" s="1"/>
  <c r="AJ492" i="5"/>
  <c r="AI492" i="5"/>
  <c r="AH492" i="5"/>
  <c r="AG492" i="5"/>
  <c r="AF492" i="5"/>
  <c r="AE492" i="5"/>
  <c r="AD492" i="5"/>
  <c r="AB492" i="5"/>
  <c r="AA492" i="5"/>
  <c r="Z492" i="5"/>
  <c r="Y492" i="5"/>
  <c r="X492" i="5"/>
  <c r="U492" i="5"/>
  <c r="T492" i="5"/>
  <c r="S492" i="5"/>
  <c r="R492" i="5"/>
  <c r="O492" i="5"/>
  <c r="N492" i="5"/>
  <c r="M492" i="5"/>
  <c r="L492" i="5"/>
  <c r="J492" i="5"/>
  <c r="I492" i="5"/>
  <c r="G492" i="5"/>
  <c r="D492" i="10" s="1"/>
  <c r="BV491" i="5"/>
  <c r="BT491" i="5"/>
  <c r="E491" i="10" s="1"/>
  <c r="BR491" i="5"/>
  <c r="B491" i="10" s="1"/>
  <c r="BP491" i="5"/>
  <c r="BO491" i="5"/>
  <c r="BK491" i="5"/>
  <c r="AL491" i="10" s="1"/>
  <c r="BJ491" i="5"/>
  <c r="BI491" i="5"/>
  <c r="BH491" i="5"/>
  <c r="BG491" i="5"/>
  <c r="BF491" i="5"/>
  <c r="BC491" i="5"/>
  <c r="BB491" i="5"/>
  <c r="BA491" i="5"/>
  <c r="AZ491" i="5"/>
  <c r="AY491" i="5"/>
  <c r="AX491" i="5"/>
  <c r="AV491" i="5"/>
  <c r="AU491" i="5"/>
  <c r="AT491" i="5"/>
  <c r="AS491" i="5"/>
  <c r="AR491" i="5"/>
  <c r="AQ491" i="5"/>
  <c r="AP491" i="5"/>
  <c r="AO491" i="5"/>
  <c r="AL491" i="5"/>
  <c r="AK491" i="5"/>
  <c r="B490" i="7" s="1"/>
  <c r="AJ491" i="5"/>
  <c r="AI491" i="5"/>
  <c r="AH491" i="5"/>
  <c r="AG491" i="5"/>
  <c r="AF491" i="5"/>
  <c r="AE491" i="5"/>
  <c r="AD491" i="5"/>
  <c r="AB491" i="5"/>
  <c r="AA491" i="5"/>
  <c r="Z491" i="5"/>
  <c r="Y491" i="5"/>
  <c r="X491" i="5"/>
  <c r="U491" i="5"/>
  <c r="T491" i="5"/>
  <c r="S491" i="5"/>
  <c r="R491" i="5"/>
  <c r="O491" i="5"/>
  <c r="N491" i="5"/>
  <c r="M491" i="5"/>
  <c r="L491" i="5"/>
  <c r="J491" i="5"/>
  <c r="I491" i="5"/>
  <c r="G491" i="5"/>
  <c r="D491" i="10" s="1"/>
  <c r="BV490" i="5"/>
  <c r="BT490" i="5"/>
  <c r="E490" i="10" s="1"/>
  <c r="BR490" i="5"/>
  <c r="B490" i="10" s="1"/>
  <c r="BP490" i="5"/>
  <c r="BO490" i="5"/>
  <c r="BK490" i="5"/>
  <c r="AL490" i="10" s="1"/>
  <c r="BJ490" i="5"/>
  <c r="BI490" i="5"/>
  <c r="BH490" i="5"/>
  <c r="BG490" i="5"/>
  <c r="BF490" i="5"/>
  <c r="BC490" i="5"/>
  <c r="BB490" i="5"/>
  <c r="BA490" i="5"/>
  <c r="AZ490" i="5"/>
  <c r="AY490" i="5"/>
  <c r="AX490" i="5"/>
  <c r="AV490" i="5"/>
  <c r="AU490" i="5"/>
  <c r="AT490" i="5"/>
  <c r="AS490" i="5"/>
  <c r="AR490" i="5"/>
  <c r="AQ490" i="5"/>
  <c r="AP490" i="5"/>
  <c r="AO490" i="5"/>
  <c r="AL490" i="5"/>
  <c r="AK490" i="5"/>
  <c r="B489" i="7" s="1"/>
  <c r="AJ490" i="5"/>
  <c r="AI490" i="5"/>
  <c r="AH490" i="5"/>
  <c r="AG490" i="5"/>
  <c r="AF490" i="5"/>
  <c r="AE490" i="5"/>
  <c r="AD490" i="5"/>
  <c r="AB490" i="5"/>
  <c r="AA490" i="5"/>
  <c r="Z490" i="5"/>
  <c r="Y490" i="5"/>
  <c r="X490" i="5"/>
  <c r="U490" i="5"/>
  <c r="T490" i="5"/>
  <c r="S490" i="5"/>
  <c r="R490" i="5"/>
  <c r="O490" i="5"/>
  <c r="N490" i="5"/>
  <c r="M490" i="5"/>
  <c r="L490" i="5"/>
  <c r="J490" i="5"/>
  <c r="I490" i="5"/>
  <c r="G490" i="5"/>
  <c r="D490" i="10" s="1"/>
  <c r="BV489" i="5"/>
  <c r="BT489" i="5"/>
  <c r="E489" i="10" s="1"/>
  <c r="BR489" i="5"/>
  <c r="B489" i="10" s="1"/>
  <c r="BP489" i="5"/>
  <c r="BO489" i="5"/>
  <c r="BK489" i="5"/>
  <c r="AL489" i="10" s="1"/>
  <c r="BJ489" i="5"/>
  <c r="BI489" i="5"/>
  <c r="BH489" i="5"/>
  <c r="BG489" i="5"/>
  <c r="BF489" i="5"/>
  <c r="BC489" i="5"/>
  <c r="BB489" i="5"/>
  <c r="BA489" i="5"/>
  <c r="AZ489" i="5"/>
  <c r="AY489" i="5"/>
  <c r="AX489" i="5"/>
  <c r="AV489" i="5"/>
  <c r="AU489" i="5"/>
  <c r="AT489" i="5"/>
  <c r="AS489" i="5"/>
  <c r="AR489" i="5"/>
  <c r="AQ489" i="5"/>
  <c r="AP489" i="5"/>
  <c r="AO489" i="5"/>
  <c r="AL489" i="5"/>
  <c r="AK489" i="5"/>
  <c r="B488" i="7" s="1"/>
  <c r="AJ489" i="5"/>
  <c r="AI489" i="5"/>
  <c r="AH489" i="5"/>
  <c r="AG489" i="5"/>
  <c r="AF489" i="5"/>
  <c r="AE489" i="5"/>
  <c r="AD489" i="5"/>
  <c r="AB489" i="5"/>
  <c r="AA489" i="5"/>
  <c r="Z489" i="5"/>
  <c r="Y489" i="5"/>
  <c r="X489" i="5"/>
  <c r="U489" i="5"/>
  <c r="T489" i="5"/>
  <c r="S489" i="5"/>
  <c r="R489" i="5"/>
  <c r="O489" i="5"/>
  <c r="N489" i="5"/>
  <c r="M489" i="5"/>
  <c r="L489" i="5"/>
  <c r="J489" i="5"/>
  <c r="I489" i="5"/>
  <c r="G489" i="5"/>
  <c r="D489" i="10" s="1"/>
  <c r="BV488" i="5"/>
  <c r="BT488" i="5"/>
  <c r="E488" i="10" s="1"/>
  <c r="BR488" i="5"/>
  <c r="B488" i="10" s="1"/>
  <c r="BP488" i="5"/>
  <c r="BO488" i="5"/>
  <c r="BK488" i="5"/>
  <c r="AL488" i="10" s="1"/>
  <c r="BJ488" i="5"/>
  <c r="BI488" i="5"/>
  <c r="BH488" i="5"/>
  <c r="BG488" i="5"/>
  <c r="BF488" i="5"/>
  <c r="BC488" i="5"/>
  <c r="BB488" i="5"/>
  <c r="BA488" i="5"/>
  <c r="AZ488" i="5"/>
  <c r="AY488" i="5"/>
  <c r="AX488" i="5"/>
  <c r="AV488" i="5"/>
  <c r="AU488" i="5"/>
  <c r="AT488" i="5"/>
  <c r="AS488" i="5"/>
  <c r="AR488" i="5"/>
  <c r="AQ488" i="5"/>
  <c r="AP488" i="5"/>
  <c r="AO488" i="5"/>
  <c r="AL488" i="5"/>
  <c r="AK488" i="5"/>
  <c r="B487" i="7" s="1"/>
  <c r="AJ488" i="5"/>
  <c r="AI488" i="5"/>
  <c r="AH488" i="5"/>
  <c r="AG488" i="5"/>
  <c r="AF488" i="5"/>
  <c r="AE488" i="5"/>
  <c r="AD488" i="5"/>
  <c r="AB488" i="5"/>
  <c r="AA488" i="5"/>
  <c r="Z488" i="5"/>
  <c r="Y488" i="5"/>
  <c r="X488" i="5"/>
  <c r="U488" i="5"/>
  <c r="T488" i="5"/>
  <c r="S488" i="5"/>
  <c r="R488" i="5"/>
  <c r="O488" i="5"/>
  <c r="N488" i="5"/>
  <c r="M488" i="5"/>
  <c r="L488" i="5"/>
  <c r="J488" i="5"/>
  <c r="I488" i="5"/>
  <c r="G488" i="5"/>
  <c r="D488" i="10" s="1"/>
  <c r="BV487" i="5"/>
  <c r="BT487" i="5"/>
  <c r="E487" i="10" s="1"/>
  <c r="BR487" i="5"/>
  <c r="B487" i="10" s="1"/>
  <c r="BP487" i="5"/>
  <c r="BO487" i="5"/>
  <c r="BK487" i="5"/>
  <c r="AL487" i="10" s="1"/>
  <c r="BJ487" i="5"/>
  <c r="BI487" i="5"/>
  <c r="BH487" i="5"/>
  <c r="BG487" i="5"/>
  <c r="BF487" i="5"/>
  <c r="BC487" i="5"/>
  <c r="BB487" i="5"/>
  <c r="BA487" i="5"/>
  <c r="AZ487" i="5"/>
  <c r="AY487" i="5"/>
  <c r="AX487" i="5"/>
  <c r="AV487" i="5"/>
  <c r="AU487" i="5"/>
  <c r="AT487" i="5"/>
  <c r="AS487" i="5"/>
  <c r="AR487" i="5"/>
  <c r="AQ487" i="5"/>
  <c r="AP487" i="5"/>
  <c r="AO487" i="5"/>
  <c r="AL487" i="5"/>
  <c r="AK487" i="5"/>
  <c r="B486" i="7" s="1"/>
  <c r="AJ487" i="5"/>
  <c r="AI487" i="5"/>
  <c r="AH487" i="5"/>
  <c r="AG487" i="5"/>
  <c r="AF487" i="5"/>
  <c r="AE487" i="5"/>
  <c r="AD487" i="5"/>
  <c r="AB487" i="5"/>
  <c r="AA487" i="5"/>
  <c r="Z487" i="5"/>
  <c r="Y487" i="5"/>
  <c r="X487" i="5"/>
  <c r="U487" i="5"/>
  <c r="T487" i="5"/>
  <c r="S487" i="5"/>
  <c r="R487" i="5"/>
  <c r="O487" i="5"/>
  <c r="N487" i="5"/>
  <c r="M487" i="5"/>
  <c r="L487" i="5"/>
  <c r="J487" i="5"/>
  <c r="I487" i="5"/>
  <c r="G487" i="5"/>
  <c r="D487" i="10" s="1"/>
  <c r="BV486" i="5"/>
  <c r="BT486" i="5"/>
  <c r="E486" i="10" s="1"/>
  <c r="BR486" i="5"/>
  <c r="B486" i="10" s="1"/>
  <c r="BP486" i="5"/>
  <c r="BO486" i="5"/>
  <c r="BK486" i="5"/>
  <c r="AL486" i="10" s="1"/>
  <c r="BJ486" i="5"/>
  <c r="BI486" i="5"/>
  <c r="BH486" i="5"/>
  <c r="BG486" i="5"/>
  <c r="BF486" i="5"/>
  <c r="BC486" i="5"/>
  <c r="BB486" i="5"/>
  <c r="BA486" i="5"/>
  <c r="AZ486" i="5"/>
  <c r="AY486" i="5"/>
  <c r="AX486" i="5"/>
  <c r="AV486" i="5"/>
  <c r="AU486" i="5"/>
  <c r="AT486" i="5"/>
  <c r="AS486" i="5"/>
  <c r="AR486" i="5"/>
  <c r="AQ486" i="5"/>
  <c r="AP486" i="5"/>
  <c r="AO486" i="5"/>
  <c r="AL486" i="5"/>
  <c r="AK486" i="5"/>
  <c r="B485" i="7" s="1"/>
  <c r="AJ486" i="5"/>
  <c r="AI486" i="5"/>
  <c r="AH486" i="5"/>
  <c r="AG486" i="5"/>
  <c r="AF486" i="5"/>
  <c r="AE486" i="5"/>
  <c r="AD486" i="5"/>
  <c r="AB486" i="5"/>
  <c r="AA486" i="5"/>
  <c r="Z486" i="5"/>
  <c r="Y486" i="5"/>
  <c r="X486" i="5"/>
  <c r="U486" i="5"/>
  <c r="T486" i="5"/>
  <c r="S486" i="5"/>
  <c r="R486" i="5"/>
  <c r="O486" i="5"/>
  <c r="N486" i="5"/>
  <c r="M486" i="5"/>
  <c r="L486" i="5"/>
  <c r="J486" i="5"/>
  <c r="I486" i="5"/>
  <c r="G486" i="5"/>
  <c r="D486" i="10" s="1"/>
  <c r="BV485" i="5"/>
  <c r="BT485" i="5"/>
  <c r="E485" i="10" s="1"/>
  <c r="BR485" i="5"/>
  <c r="B485" i="10" s="1"/>
  <c r="BP485" i="5"/>
  <c r="BO485" i="5"/>
  <c r="BK485" i="5"/>
  <c r="AL485" i="10" s="1"/>
  <c r="BJ485" i="5"/>
  <c r="BI485" i="5"/>
  <c r="BH485" i="5"/>
  <c r="BG485" i="5"/>
  <c r="BF485" i="5"/>
  <c r="BC485" i="5"/>
  <c r="BB485" i="5"/>
  <c r="BA485" i="5"/>
  <c r="AZ485" i="5"/>
  <c r="AY485" i="5"/>
  <c r="AX485" i="5"/>
  <c r="AV485" i="5"/>
  <c r="AU485" i="5"/>
  <c r="AT485" i="5"/>
  <c r="AS485" i="5"/>
  <c r="AR485" i="5"/>
  <c r="AQ485" i="5"/>
  <c r="AP485" i="5"/>
  <c r="AO485" i="5"/>
  <c r="AL485" i="5"/>
  <c r="AK485" i="5"/>
  <c r="B484" i="7" s="1"/>
  <c r="AJ485" i="5"/>
  <c r="AI485" i="5"/>
  <c r="AH485" i="5"/>
  <c r="AG485" i="5"/>
  <c r="AF485" i="5"/>
  <c r="AE485" i="5"/>
  <c r="AD485" i="5"/>
  <c r="AB485" i="5"/>
  <c r="AA485" i="5"/>
  <c r="Z485" i="5"/>
  <c r="Y485" i="5"/>
  <c r="X485" i="5"/>
  <c r="U485" i="5"/>
  <c r="T485" i="5"/>
  <c r="S485" i="5"/>
  <c r="R485" i="5"/>
  <c r="O485" i="5"/>
  <c r="N485" i="5"/>
  <c r="M485" i="5"/>
  <c r="L485" i="5"/>
  <c r="J485" i="5"/>
  <c r="I485" i="5"/>
  <c r="G485" i="5"/>
  <c r="D485" i="10" s="1"/>
  <c r="BV484" i="5"/>
  <c r="BT484" i="5"/>
  <c r="E484" i="10" s="1"/>
  <c r="BR484" i="5"/>
  <c r="B484" i="10" s="1"/>
  <c r="BP484" i="5"/>
  <c r="BO484" i="5"/>
  <c r="BK484" i="5"/>
  <c r="AL484" i="10" s="1"/>
  <c r="BJ484" i="5"/>
  <c r="BI484" i="5"/>
  <c r="BH484" i="5"/>
  <c r="BG484" i="5"/>
  <c r="BF484" i="5"/>
  <c r="BC484" i="5"/>
  <c r="BB484" i="5"/>
  <c r="BA484" i="5"/>
  <c r="AZ484" i="5"/>
  <c r="AY484" i="5"/>
  <c r="AX484" i="5"/>
  <c r="AV484" i="5"/>
  <c r="AU484" i="5"/>
  <c r="AT484" i="5"/>
  <c r="AS484" i="5"/>
  <c r="AR484" i="5"/>
  <c r="AQ484" i="5"/>
  <c r="AP484" i="5"/>
  <c r="AO484" i="5"/>
  <c r="AL484" i="5"/>
  <c r="AK484" i="5"/>
  <c r="B483" i="7" s="1"/>
  <c r="AJ484" i="5"/>
  <c r="AI484" i="5"/>
  <c r="AH484" i="5"/>
  <c r="AG484" i="5"/>
  <c r="AF484" i="5"/>
  <c r="AE484" i="5"/>
  <c r="AD484" i="5"/>
  <c r="AB484" i="5"/>
  <c r="AA484" i="5"/>
  <c r="Z484" i="5"/>
  <c r="Y484" i="5"/>
  <c r="X484" i="5"/>
  <c r="U484" i="5"/>
  <c r="T484" i="5"/>
  <c r="S484" i="5"/>
  <c r="R484" i="5"/>
  <c r="O484" i="5"/>
  <c r="N484" i="5"/>
  <c r="M484" i="5"/>
  <c r="L484" i="5"/>
  <c r="J484" i="5"/>
  <c r="I484" i="5"/>
  <c r="G484" i="5"/>
  <c r="D484" i="10" s="1"/>
  <c r="BV483" i="5"/>
  <c r="BT483" i="5"/>
  <c r="E483" i="10" s="1"/>
  <c r="BR483" i="5"/>
  <c r="B483" i="10" s="1"/>
  <c r="BP483" i="5"/>
  <c r="BO483" i="5"/>
  <c r="BK483" i="5"/>
  <c r="AL483" i="10" s="1"/>
  <c r="BJ483" i="5"/>
  <c r="BI483" i="5"/>
  <c r="BH483" i="5"/>
  <c r="BG483" i="5"/>
  <c r="BF483" i="5"/>
  <c r="BC483" i="5"/>
  <c r="BB483" i="5"/>
  <c r="BA483" i="5"/>
  <c r="AZ483" i="5"/>
  <c r="AY483" i="5"/>
  <c r="AX483" i="5"/>
  <c r="AV483" i="5"/>
  <c r="AU483" i="5"/>
  <c r="AT483" i="5"/>
  <c r="AS483" i="5"/>
  <c r="AR483" i="5"/>
  <c r="AQ483" i="5"/>
  <c r="AP483" i="5"/>
  <c r="AO483" i="5"/>
  <c r="AL483" i="5"/>
  <c r="AK483" i="5"/>
  <c r="B482" i="7" s="1"/>
  <c r="G482" i="7" s="1"/>
  <c r="AJ483" i="5"/>
  <c r="AI483" i="5"/>
  <c r="AH483" i="5"/>
  <c r="AG483" i="5"/>
  <c r="AF483" i="5"/>
  <c r="AE483" i="5"/>
  <c r="AD483" i="5"/>
  <c r="AB483" i="5"/>
  <c r="AA483" i="5"/>
  <c r="Z483" i="5"/>
  <c r="Y483" i="5"/>
  <c r="X483" i="5"/>
  <c r="U483" i="5"/>
  <c r="T483" i="5"/>
  <c r="S483" i="5"/>
  <c r="R483" i="5"/>
  <c r="O483" i="5"/>
  <c r="N483" i="5"/>
  <c r="M483" i="5"/>
  <c r="L483" i="5"/>
  <c r="J483" i="5"/>
  <c r="I483" i="5"/>
  <c r="G483" i="5"/>
  <c r="D483" i="10" s="1"/>
  <c r="BV482" i="5"/>
  <c r="BT482" i="5"/>
  <c r="E482" i="10" s="1"/>
  <c r="BR482" i="5"/>
  <c r="B482" i="10" s="1"/>
  <c r="BP482" i="5"/>
  <c r="BO482" i="5"/>
  <c r="BK482" i="5"/>
  <c r="AL482" i="10" s="1"/>
  <c r="BJ482" i="5"/>
  <c r="BI482" i="5"/>
  <c r="BH482" i="5"/>
  <c r="BG482" i="5"/>
  <c r="BF482" i="5"/>
  <c r="BC482" i="5"/>
  <c r="BB482" i="5"/>
  <c r="BA482" i="5"/>
  <c r="AZ482" i="5"/>
  <c r="AY482" i="5"/>
  <c r="AX482" i="5"/>
  <c r="AV482" i="5"/>
  <c r="AU482" i="5"/>
  <c r="AT482" i="5"/>
  <c r="AS482" i="5"/>
  <c r="AR482" i="5"/>
  <c r="AQ482" i="5"/>
  <c r="AP482" i="5"/>
  <c r="AO482" i="5"/>
  <c r="AL482" i="5"/>
  <c r="AK482" i="5"/>
  <c r="B481" i="7" s="1"/>
  <c r="AJ482" i="5"/>
  <c r="AI482" i="5"/>
  <c r="AH482" i="5"/>
  <c r="AG482" i="5"/>
  <c r="AF482" i="5"/>
  <c r="AE482" i="5"/>
  <c r="AD482" i="5"/>
  <c r="AB482" i="5"/>
  <c r="AA482" i="5"/>
  <c r="Z482" i="5"/>
  <c r="Y482" i="5"/>
  <c r="X482" i="5"/>
  <c r="U482" i="5"/>
  <c r="T482" i="5"/>
  <c r="S482" i="5"/>
  <c r="R482" i="5"/>
  <c r="O482" i="5"/>
  <c r="N482" i="5"/>
  <c r="M482" i="5"/>
  <c r="L482" i="5"/>
  <c r="J482" i="5"/>
  <c r="I482" i="5"/>
  <c r="G482" i="5"/>
  <c r="D482" i="10" s="1"/>
  <c r="BV481" i="5"/>
  <c r="BT481" i="5"/>
  <c r="E481" i="10" s="1"/>
  <c r="BR481" i="5"/>
  <c r="B481" i="10" s="1"/>
  <c r="BP481" i="5"/>
  <c r="BO481" i="5"/>
  <c r="BK481" i="5"/>
  <c r="AL481" i="10" s="1"/>
  <c r="BJ481" i="5"/>
  <c r="BI481" i="5"/>
  <c r="BH481" i="5"/>
  <c r="BG481" i="5"/>
  <c r="BF481" i="5"/>
  <c r="BC481" i="5"/>
  <c r="BB481" i="5"/>
  <c r="BA481" i="5"/>
  <c r="AZ481" i="5"/>
  <c r="AY481" i="5"/>
  <c r="AX481" i="5"/>
  <c r="AV481" i="5"/>
  <c r="AU481" i="5"/>
  <c r="AT481" i="5"/>
  <c r="AS481" i="5"/>
  <c r="AR481" i="5"/>
  <c r="AQ481" i="5"/>
  <c r="AP481" i="5"/>
  <c r="AO481" i="5"/>
  <c r="AL481" i="5"/>
  <c r="AK481" i="5"/>
  <c r="B480" i="7" s="1"/>
  <c r="AJ481" i="5"/>
  <c r="AI481" i="5"/>
  <c r="AH481" i="5"/>
  <c r="AG481" i="5"/>
  <c r="AF481" i="5"/>
  <c r="AE481" i="5"/>
  <c r="AD481" i="5"/>
  <c r="AB481" i="5"/>
  <c r="AA481" i="5"/>
  <c r="Z481" i="5"/>
  <c r="Y481" i="5"/>
  <c r="X481" i="5"/>
  <c r="U481" i="5"/>
  <c r="T481" i="5"/>
  <c r="S481" i="5"/>
  <c r="R481" i="5"/>
  <c r="O481" i="5"/>
  <c r="N481" i="5"/>
  <c r="M481" i="5"/>
  <c r="L481" i="5"/>
  <c r="J481" i="5"/>
  <c r="I481" i="5"/>
  <c r="G481" i="5"/>
  <c r="D481" i="10" s="1"/>
  <c r="BV480" i="5"/>
  <c r="BT480" i="5"/>
  <c r="E480" i="10" s="1"/>
  <c r="BR480" i="5"/>
  <c r="B480" i="10" s="1"/>
  <c r="BP480" i="5"/>
  <c r="BO480" i="5"/>
  <c r="BK480" i="5"/>
  <c r="AL480" i="10" s="1"/>
  <c r="BJ480" i="5"/>
  <c r="BI480" i="5"/>
  <c r="BH480" i="5"/>
  <c r="BG480" i="5"/>
  <c r="BF480" i="5"/>
  <c r="BC480" i="5"/>
  <c r="BB480" i="5"/>
  <c r="BA480" i="5"/>
  <c r="AZ480" i="5"/>
  <c r="AY480" i="5"/>
  <c r="AX480" i="5"/>
  <c r="AV480" i="5"/>
  <c r="AU480" i="5"/>
  <c r="AT480" i="5"/>
  <c r="AS480" i="5"/>
  <c r="AR480" i="5"/>
  <c r="AQ480" i="5"/>
  <c r="AP480" i="5"/>
  <c r="AO480" i="5"/>
  <c r="AL480" i="5"/>
  <c r="AK480" i="5"/>
  <c r="B479" i="7" s="1"/>
  <c r="C479" i="7" s="1"/>
  <c r="AJ480" i="5"/>
  <c r="AI480" i="5"/>
  <c r="AH480" i="5"/>
  <c r="AG480" i="5"/>
  <c r="AF480" i="5"/>
  <c r="AE480" i="5"/>
  <c r="AD480" i="5"/>
  <c r="AB480" i="5"/>
  <c r="AA480" i="5"/>
  <c r="Z480" i="5"/>
  <c r="Y480" i="5"/>
  <c r="X480" i="5"/>
  <c r="U480" i="5"/>
  <c r="T480" i="5"/>
  <c r="S480" i="5"/>
  <c r="R480" i="5"/>
  <c r="O480" i="5"/>
  <c r="N480" i="5"/>
  <c r="M480" i="5"/>
  <c r="L480" i="5"/>
  <c r="J480" i="5"/>
  <c r="I480" i="5"/>
  <c r="G480" i="5"/>
  <c r="D480" i="10" s="1"/>
  <c r="BV479" i="5"/>
  <c r="BT479" i="5"/>
  <c r="E479" i="10" s="1"/>
  <c r="BR479" i="5"/>
  <c r="B479" i="10" s="1"/>
  <c r="BP479" i="5"/>
  <c r="BO479" i="5"/>
  <c r="BK479" i="5"/>
  <c r="AL479" i="10" s="1"/>
  <c r="BJ479" i="5"/>
  <c r="BI479" i="5"/>
  <c r="BH479" i="5"/>
  <c r="BG479" i="5"/>
  <c r="BF479" i="5"/>
  <c r="BC479" i="5"/>
  <c r="BB479" i="5"/>
  <c r="BA479" i="5"/>
  <c r="AZ479" i="5"/>
  <c r="AY479" i="5"/>
  <c r="AX479" i="5"/>
  <c r="AV479" i="5"/>
  <c r="AU479" i="5"/>
  <c r="AT479" i="5"/>
  <c r="AS479" i="5"/>
  <c r="AR479" i="5"/>
  <c r="AQ479" i="5"/>
  <c r="AP479" i="5"/>
  <c r="AO479" i="5"/>
  <c r="AL479" i="5"/>
  <c r="AK479" i="5"/>
  <c r="B478" i="7" s="1"/>
  <c r="AJ479" i="5"/>
  <c r="AI479" i="5"/>
  <c r="AH479" i="5"/>
  <c r="AG479" i="5"/>
  <c r="AF479" i="5"/>
  <c r="AE479" i="5"/>
  <c r="AD479" i="5"/>
  <c r="AB479" i="5"/>
  <c r="AA479" i="5"/>
  <c r="Z479" i="5"/>
  <c r="Y479" i="5"/>
  <c r="X479" i="5"/>
  <c r="U479" i="5"/>
  <c r="T479" i="5"/>
  <c r="S479" i="5"/>
  <c r="R479" i="5"/>
  <c r="O479" i="5"/>
  <c r="N479" i="5"/>
  <c r="M479" i="5"/>
  <c r="L479" i="5"/>
  <c r="J479" i="5"/>
  <c r="I479" i="5"/>
  <c r="G479" i="5"/>
  <c r="D479" i="10" s="1"/>
  <c r="BV478" i="5"/>
  <c r="BT478" i="5"/>
  <c r="E478" i="10" s="1"/>
  <c r="BR478" i="5"/>
  <c r="B478" i="10" s="1"/>
  <c r="BP478" i="5"/>
  <c r="BO478" i="5"/>
  <c r="BK478" i="5"/>
  <c r="AL478" i="10" s="1"/>
  <c r="BJ478" i="5"/>
  <c r="BI478" i="5"/>
  <c r="BH478" i="5"/>
  <c r="BG478" i="5"/>
  <c r="BF478" i="5"/>
  <c r="BC478" i="5"/>
  <c r="BB478" i="5"/>
  <c r="BA478" i="5"/>
  <c r="AZ478" i="5"/>
  <c r="AY478" i="5"/>
  <c r="AX478" i="5"/>
  <c r="AV478" i="5"/>
  <c r="AU478" i="5"/>
  <c r="AT478" i="5"/>
  <c r="AS478" i="5"/>
  <c r="AR478" i="5"/>
  <c r="AQ478" i="5"/>
  <c r="AP478" i="5"/>
  <c r="AO478" i="5"/>
  <c r="AL478" i="5"/>
  <c r="AK478" i="5"/>
  <c r="B477" i="7" s="1"/>
  <c r="AJ478" i="5"/>
  <c r="AI478" i="5"/>
  <c r="AH478" i="5"/>
  <c r="AG478" i="5"/>
  <c r="AF478" i="5"/>
  <c r="AE478" i="5"/>
  <c r="AD478" i="5"/>
  <c r="AB478" i="5"/>
  <c r="AA478" i="5"/>
  <c r="Z478" i="5"/>
  <c r="Y478" i="5"/>
  <c r="X478" i="5"/>
  <c r="U478" i="5"/>
  <c r="T478" i="5"/>
  <c r="S478" i="5"/>
  <c r="R478" i="5"/>
  <c r="O478" i="5"/>
  <c r="N478" i="5"/>
  <c r="M478" i="5"/>
  <c r="L478" i="5"/>
  <c r="J478" i="5"/>
  <c r="I478" i="5"/>
  <c r="G478" i="5"/>
  <c r="D478" i="10" s="1"/>
  <c r="BV477" i="5"/>
  <c r="BT477" i="5"/>
  <c r="E477" i="10" s="1"/>
  <c r="BR477" i="5"/>
  <c r="B477" i="10" s="1"/>
  <c r="BP477" i="5"/>
  <c r="BO477" i="5"/>
  <c r="BK477" i="5"/>
  <c r="AL477" i="10" s="1"/>
  <c r="BJ477" i="5"/>
  <c r="BI477" i="5"/>
  <c r="BH477" i="5"/>
  <c r="BG477" i="5"/>
  <c r="BF477" i="5"/>
  <c r="BC477" i="5"/>
  <c r="BB477" i="5"/>
  <c r="BA477" i="5"/>
  <c r="AZ477" i="5"/>
  <c r="AY477" i="5"/>
  <c r="AX477" i="5"/>
  <c r="AV477" i="5"/>
  <c r="AU477" i="5"/>
  <c r="AT477" i="5"/>
  <c r="AS477" i="5"/>
  <c r="AR477" i="5"/>
  <c r="AQ477" i="5"/>
  <c r="AP477" i="5"/>
  <c r="AO477" i="5"/>
  <c r="AL477" i="5"/>
  <c r="AK477" i="5"/>
  <c r="B476" i="7" s="1"/>
  <c r="C476" i="7" s="1"/>
  <c r="AJ477" i="5"/>
  <c r="AI477" i="5"/>
  <c r="AH477" i="5"/>
  <c r="AG477" i="5"/>
  <c r="AF477" i="5"/>
  <c r="AE477" i="5"/>
  <c r="AD477" i="5"/>
  <c r="AB477" i="5"/>
  <c r="AA477" i="5"/>
  <c r="Z477" i="5"/>
  <c r="Y477" i="5"/>
  <c r="X477" i="5"/>
  <c r="U477" i="5"/>
  <c r="T477" i="5"/>
  <c r="S477" i="5"/>
  <c r="R477" i="5"/>
  <c r="O477" i="5"/>
  <c r="N477" i="5"/>
  <c r="M477" i="5"/>
  <c r="L477" i="5"/>
  <c r="J477" i="5"/>
  <c r="I477" i="5"/>
  <c r="G477" i="5"/>
  <c r="D477" i="10" s="1"/>
  <c r="BV476" i="5"/>
  <c r="BT476" i="5"/>
  <c r="E476" i="10" s="1"/>
  <c r="BR476" i="5"/>
  <c r="B476" i="10" s="1"/>
  <c r="BP476" i="5"/>
  <c r="BO476" i="5"/>
  <c r="BK476" i="5"/>
  <c r="AL476" i="10" s="1"/>
  <c r="BJ476" i="5"/>
  <c r="BI476" i="5"/>
  <c r="BH476" i="5"/>
  <c r="BG476" i="5"/>
  <c r="BF476" i="5"/>
  <c r="BC476" i="5"/>
  <c r="BB476" i="5"/>
  <c r="BA476" i="5"/>
  <c r="AZ476" i="5"/>
  <c r="AY476" i="5"/>
  <c r="AX476" i="5"/>
  <c r="AV476" i="5"/>
  <c r="AU476" i="5"/>
  <c r="AT476" i="5"/>
  <c r="AS476" i="5"/>
  <c r="AR476" i="5"/>
  <c r="AQ476" i="5"/>
  <c r="AP476" i="5"/>
  <c r="AO476" i="5"/>
  <c r="AL476" i="5"/>
  <c r="AK476" i="5"/>
  <c r="B475" i="7" s="1"/>
  <c r="AJ476" i="5"/>
  <c r="AI476" i="5"/>
  <c r="AH476" i="5"/>
  <c r="AG476" i="5"/>
  <c r="AF476" i="5"/>
  <c r="AE476" i="5"/>
  <c r="AD476" i="5"/>
  <c r="AB476" i="5"/>
  <c r="AA476" i="5"/>
  <c r="Z476" i="5"/>
  <c r="Y476" i="5"/>
  <c r="X476" i="5"/>
  <c r="U476" i="5"/>
  <c r="T476" i="5"/>
  <c r="S476" i="5"/>
  <c r="R476" i="5"/>
  <c r="O476" i="5"/>
  <c r="N476" i="5"/>
  <c r="M476" i="5"/>
  <c r="L476" i="5"/>
  <c r="J476" i="5"/>
  <c r="I476" i="5"/>
  <c r="G476" i="5"/>
  <c r="D476" i="10" s="1"/>
  <c r="BV475" i="5"/>
  <c r="BT475" i="5"/>
  <c r="E475" i="10" s="1"/>
  <c r="BR475" i="5"/>
  <c r="B475" i="10" s="1"/>
  <c r="BP475" i="5"/>
  <c r="BO475" i="5"/>
  <c r="BK475" i="5"/>
  <c r="AL475" i="10" s="1"/>
  <c r="BJ475" i="5"/>
  <c r="BI475" i="5"/>
  <c r="BH475" i="5"/>
  <c r="BG475" i="5"/>
  <c r="BF475" i="5"/>
  <c r="BC475" i="5"/>
  <c r="BB475" i="5"/>
  <c r="BA475" i="5"/>
  <c r="AZ475" i="5"/>
  <c r="AY475" i="5"/>
  <c r="AX475" i="5"/>
  <c r="AV475" i="5"/>
  <c r="AU475" i="5"/>
  <c r="AT475" i="5"/>
  <c r="AS475" i="5"/>
  <c r="AR475" i="5"/>
  <c r="AQ475" i="5"/>
  <c r="AP475" i="5"/>
  <c r="AO475" i="5"/>
  <c r="AL475" i="5"/>
  <c r="AK475" i="5"/>
  <c r="B474" i="7" s="1"/>
  <c r="AJ475" i="5"/>
  <c r="AI475" i="5"/>
  <c r="AH475" i="5"/>
  <c r="AG475" i="5"/>
  <c r="AF475" i="5"/>
  <c r="AE475" i="5"/>
  <c r="AD475" i="5"/>
  <c r="AB475" i="5"/>
  <c r="AA475" i="5"/>
  <c r="Z475" i="5"/>
  <c r="Y475" i="5"/>
  <c r="X475" i="5"/>
  <c r="U475" i="5"/>
  <c r="T475" i="5"/>
  <c r="S475" i="5"/>
  <c r="R475" i="5"/>
  <c r="O475" i="5"/>
  <c r="N475" i="5"/>
  <c r="M475" i="5"/>
  <c r="L475" i="5"/>
  <c r="J475" i="5"/>
  <c r="I475" i="5"/>
  <c r="G475" i="5"/>
  <c r="D475" i="10" s="1"/>
  <c r="BV474" i="5"/>
  <c r="BT474" i="5"/>
  <c r="E474" i="10" s="1"/>
  <c r="BR474" i="5"/>
  <c r="B474" i="10" s="1"/>
  <c r="BP474" i="5"/>
  <c r="BO474" i="5"/>
  <c r="BK474" i="5"/>
  <c r="AL474" i="10" s="1"/>
  <c r="BJ474" i="5"/>
  <c r="BI474" i="5"/>
  <c r="BH474" i="5"/>
  <c r="BG474" i="5"/>
  <c r="BF474" i="5"/>
  <c r="BC474" i="5"/>
  <c r="BB474" i="5"/>
  <c r="BA474" i="5"/>
  <c r="AZ474" i="5"/>
  <c r="AY474" i="5"/>
  <c r="AX474" i="5"/>
  <c r="AV474" i="5"/>
  <c r="AU474" i="5"/>
  <c r="AT474" i="5"/>
  <c r="AS474" i="5"/>
  <c r="AR474" i="5"/>
  <c r="AQ474" i="5"/>
  <c r="AP474" i="5"/>
  <c r="AO474" i="5"/>
  <c r="AL474" i="5"/>
  <c r="AK474" i="5"/>
  <c r="B473" i="7" s="1"/>
  <c r="AJ474" i="5"/>
  <c r="AI474" i="5"/>
  <c r="AH474" i="5"/>
  <c r="AG474" i="5"/>
  <c r="AF474" i="5"/>
  <c r="AE474" i="5"/>
  <c r="AD474" i="5"/>
  <c r="AB474" i="5"/>
  <c r="AA474" i="5"/>
  <c r="Z474" i="5"/>
  <c r="Y474" i="5"/>
  <c r="X474" i="5"/>
  <c r="U474" i="5"/>
  <c r="T474" i="5"/>
  <c r="S474" i="5"/>
  <c r="R474" i="5"/>
  <c r="O474" i="5"/>
  <c r="N474" i="5"/>
  <c r="M474" i="5"/>
  <c r="L474" i="5"/>
  <c r="J474" i="5"/>
  <c r="I474" i="5"/>
  <c r="G474" i="5"/>
  <c r="D474" i="10" s="1"/>
  <c r="BV473" i="5"/>
  <c r="BT473" i="5"/>
  <c r="E473" i="10" s="1"/>
  <c r="BR473" i="5"/>
  <c r="B473" i="10" s="1"/>
  <c r="BP473" i="5"/>
  <c r="BO473" i="5"/>
  <c r="BK473" i="5"/>
  <c r="AL473" i="10" s="1"/>
  <c r="BJ473" i="5"/>
  <c r="BI473" i="5"/>
  <c r="BH473" i="5"/>
  <c r="BG473" i="5"/>
  <c r="BF473" i="5"/>
  <c r="BC473" i="5"/>
  <c r="BB473" i="5"/>
  <c r="BA473" i="5"/>
  <c r="AZ473" i="5"/>
  <c r="AY473" i="5"/>
  <c r="AX473" i="5"/>
  <c r="AV473" i="5"/>
  <c r="AU473" i="5"/>
  <c r="AT473" i="5"/>
  <c r="AS473" i="5"/>
  <c r="AR473" i="5"/>
  <c r="AQ473" i="5"/>
  <c r="AP473" i="5"/>
  <c r="AO473" i="5"/>
  <c r="AL473" i="5"/>
  <c r="AK473" i="5"/>
  <c r="B472" i="7" s="1"/>
  <c r="AJ473" i="5"/>
  <c r="AI473" i="5"/>
  <c r="AH473" i="5"/>
  <c r="AG473" i="5"/>
  <c r="AF473" i="5"/>
  <c r="AE473" i="5"/>
  <c r="AD473" i="5"/>
  <c r="AB473" i="5"/>
  <c r="AA473" i="5"/>
  <c r="Z473" i="5"/>
  <c r="Y473" i="5"/>
  <c r="X473" i="5"/>
  <c r="U473" i="5"/>
  <c r="T473" i="5"/>
  <c r="S473" i="5"/>
  <c r="R473" i="5"/>
  <c r="O473" i="5"/>
  <c r="N473" i="5"/>
  <c r="M473" i="5"/>
  <c r="L473" i="5"/>
  <c r="J473" i="5"/>
  <c r="I473" i="5"/>
  <c r="G473" i="5"/>
  <c r="D473" i="10" s="1"/>
  <c r="BV472" i="5"/>
  <c r="BT472" i="5"/>
  <c r="E472" i="10" s="1"/>
  <c r="BR472" i="5"/>
  <c r="B472" i="10" s="1"/>
  <c r="BP472" i="5"/>
  <c r="BO472" i="5"/>
  <c r="BK472" i="5"/>
  <c r="AL472" i="10" s="1"/>
  <c r="BJ472" i="5"/>
  <c r="BI472" i="5"/>
  <c r="BH472" i="5"/>
  <c r="BG472" i="5"/>
  <c r="BF472" i="5"/>
  <c r="BC472" i="5"/>
  <c r="BB472" i="5"/>
  <c r="BA472" i="5"/>
  <c r="AZ472" i="5"/>
  <c r="AY472" i="5"/>
  <c r="AX472" i="5"/>
  <c r="AV472" i="5"/>
  <c r="AU472" i="5"/>
  <c r="AT472" i="5"/>
  <c r="AS472" i="5"/>
  <c r="AR472" i="5"/>
  <c r="AQ472" i="5"/>
  <c r="AP472" i="5"/>
  <c r="AO472" i="5"/>
  <c r="AL472" i="5"/>
  <c r="AK472" i="5"/>
  <c r="B471" i="7" s="1"/>
  <c r="AJ472" i="5"/>
  <c r="AI472" i="5"/>
  <c r="AH472" i="5"/>
  <c r="AG472" i="5"/>
  <c r="AF472" i="5"/>
  <c r="AE472" i="5"/>
  <c r="AD472" i="5"/>
  <c r="AB472" i="5"/>
  <c r="AA472" i="5"/>
  <c r="Z472" i="5"/>
  <c r="Y472" i="5"/>
  <c r="X472" i="5"/>
  <c r="U472" i="5"/>
  <c r="T472" i="5"/>
  <c r="S472" i="5"/>
  <c r="R472" i="5"/>
  <c r="O472" i="5"/>
  <c r="N472" i="5"/>
  <c r="M472" i="5"/>
  <c r="L472" i="5"/>
  <c r="J472" i="5"/>
  <c r="I472" i="5"/>
  <c r="G472" i="5"/>
  <c r="D472" i="10" s="1"/>
  <c r="BV471" i="5"/>
  <c r="BT471" i="5"/>
  <c r="E471" i="10" s="1"/>
  <c r="BR471" i="5"/>
  <c r="B471" i="10" s="1"/>
  <c r="BP471" i="5"/>
  <c r="BO471" i="5"/>
  <c r="BK471" i="5"/>
  <c r="AL471" i="10" s="1"/>
  <c r="BJ471" i="5"/>
  <c r="BI471" i="5"/>
  <c r="BH471" i="5"/>
  <c r="BG471" i="5"/>
  <c r="BF471" i="5"/>
  <c r="BC471" i="5"/>
  <c r="BB471" i="5"/>
  <c r="BA471" i="5"/>
  <c r="AZ471" i="5"/>
  <c r="AY471" i="5"/>
  <c r="AX471" i="5"/>
  <c r="AV471" i="5"/>
  <c r="AU471" i="5"/>
  <c r="AT471" i="5"/>
  <c r="AS471" i="5"/>
  <c r="AR471" i="5"/>
  <c r="AQ471" i="5"/>
  <c r="AP471" i="5"/>
  <c r="AO471" i="5"/>
  <c r="AL471" i="5"/>
  <c r="AK471" i="5"/>
  <c r="B470" i="7" s="1"/>
  <c r="AJ471" i="5"/>
  <c r="AI471" i="5"/>
  <c r="AH471" i="5"/>
  <c r="AG471" i="5"/>
  <c r="AF471" i="5"/>
  <c r="AE471" i="5"/>
  <c r="AD471" i="5"/>
  <c r="AB471" i="5"/>
  <c r="AA471" i="5"/>
  <c r="Z471" i="5"/>
  <c r="Y471" i="5"/>
  <c r="X471" i="5"/>
  <c r="U471" i="5"/>
  <c r="T471" i="5"/>
  <c r="S471" i="5"/>
  <c r="R471" i="5"/>
  <c r="O471" i="5"/>
  <c r="N471" i="5"/>
  <c r="M471" i="5"/>
  <c r="L471" i="5"/>
  <c r="J471" i="5"/>
  <c r="I471" i="5"/>
  <c r="G471" i="5"/>
  <c r="D471" i="10" s="1"/>
  <c r="BV470" i="5"/>
  <c r="BT470" i="5"/>
  <c r="E470" i="10" s="1"/>
  <c r="BR470" i="5"/>
  <c r="B470" i="10" s="1"/>
  <c r="BP470" i="5"/>
  <c r="BO470" i="5"/>
  <c r="BK470" i="5"/>
  <c r="AL470" i="10" s="1"/>
  <c r="BJ470" i="5"/>
  <c r="BI470" i="5"/>
  <c r="BH470" i="5"/>
  <c r="BG470" i="5"/>
  <c r="BF470" i="5"/>
  <c r="BC470" i="5"/>
  <c r="BB470" i="5"/>
  <c r="BA470" i="5"/>
  <c r="AZ470" i="5"/>
  <c r="AY470" i="5"/>
  <c r="AX470" i="5"/>
  <c r="AV470" i="5"/>
  <c r="AU470" i="5"/>
  <c r="AT470" i="5"/>
  <c r="AS470" i="5"/>
  <c r="AR470" i="5"/>
  <c r="AQ470" i="5"/>
  <c r="AP470" i="5"/>
  <c r="AO470" i="5"/>
  <c r="AL470" i="5"/>
  <c r="AK470" i="5"/>
  <c r="B469" i="7" s="1"/>
  <c r="H469" i="7" s="1"/>
  <c r="AJ470" i="5"/>
  <c r="AI470" i="5"/>
  <c r="AH470" i="5"/>
  <c r="AG470" i="5"/>
  <c r="AF470" i="5"/>
  <c r="AE470" i="5"/>
  <c r="AD470" i="5"/>
  <c r="AB470" i="5"/>
  <c r="AA470" i="5"/>
  <c r="Z470" i="5"/>
  <c r="Y470" i="5"/>
  <c r="X470" i="5"/>
  <c r="U470" i="5"/>
  <c r="T470" i="5"/>
  <c r="S470" i="5"/>
  <c r="R470" i="5"/>
  <c r="O470" i="5"/>
  <c r="N470" i="5"/>
  <c r="M470" i="5"/>
  <c r="L470" i="5"/>
  <c r="J470" i="5"/>
  <c r="I470" i="5"/>
  <c r="G470" i="5"/>
  <c r="D470" i="10" s="1"/>
  <c r="BV469" i="5"/>
  <c r="BT469" i="5"/>
  <c r="E469" i="10" s="1"/>
  <c r="BR469" i="5"/>
  <c r="B469" i="10" s="1"/>
  <c r="BP469" i="5"/>
  <c r="BO469" i="5"/>
  <c r="BK469" i="5"/>
  <c r="AL469" i="10" s="1"/>
  <c r="BJ469" i="5"/>
  <c r="BI469" i="5"/>
  <c r="BH469" i="5"/>
  <c r="BG469" i="5"/>
  <c r="BF469" i="5"/>
  <c r="BC469" i="5"/>
  <c r="BB469" i="5"/>
  <c r="BA469" i="5"/>
  <c r="AZ469" i="5"/>
  <c r="AY469" i="5"/>
  <c r="AX469" i="5"/>
  <c r="AV469" i="5"/>
  <c r="AU469" i="5"/>
  <c r="AT469" i="5"/>
  <c r="AS469" i="5"/>
  <c r="AR469" i="5"/>
  <c r="AQ469" i="5"/>
  <c r="AP469" i="5"/>
  <c r="AO469" i="5"/>
  <c r="AL469" i="5"/>
  <c r="AK469" i="5"/>
  <c r="B468" i="7" s="1"/>
  <c r="AJ469" i="5"/>
  <c r="AI469" i="5"/>
  <c r="AH469" i="5"/>
  <c r="AG469" i="5"/>
  <c r="AF469" i="5"/>
  <c r="AE469" i="5"/>
  <c r="AD469" i="5"/>
  <c r="AB469" i="5"/>
  <c r="AA469" i="5"/>
  <c r="Z469" i="5"/>
  <c r="Y469" i="5"/>
  <c r="X469" i="5"/>
  <c r="U469" i="5"/>
  <c r="T469" i="5"/>
  <c r="S469" i="5"/>
  <c r="R469" i="5"/>
  <c r="O469" i="5"/>
  <c r="N469" i="5"/>
  <c r="M469" i="5"/>
  <c r="L469" i="5"/>
  <c r="J469" i="5"/>
  <c r="I469" i="5"/>
  <c r="G469" i="5"/>
  <c r="D469" i="10" s="1"/>
  <c r="BV468" i="5"/>
  <c r="BT468" i="5"/>
  <c r="E468" i="10" s="1"/>
  <c r="BR468" i="5"/>
  <c r="B468" i="10" s="1"/>
  <c r="BP468" i="5"/>
  <c r="BO468" i="5"/>
  <c r="BK468" i="5"/>
  <c r="AL468" i="10" s="1"/>
  <c r="BJ468" i="5"/>
  <c r="BI468" i="5"/>
  <c r="BH468" i="5"/>
  <c r="BG468" i="5"/>
  <c r="BF468" i="5"/>
  <c r="BC468" i="5"/>
  <c r="BB468" i="5"/>
  <c r="BA468" i="5"/>
  <c r="AZ468" i="5"/>
  <c r="AY468" i="5"/>
  <c r="AX468" i="5"/>
  <c r="AV468" i="5"/>
  <c r="AU468" i="5"/>
  <c r="AT468" i="5"/>
  <c r="AS468" i="5"/>
  <c r="AR468" i="5"/>
  <c r="AQ468" i="5"/>
  <c r="AP468" i="5"/>
  <c r="AO468" i="5"/>
  <c r="AL468" i="5"/>
  <c r="AK468" i="5"/>
  <c r="B467" i="7" s="1"/>
  <c r="AJ468" i="5"/>
  <c r="AI468" i="5"/>
  <c r="AH468" i="5"/>
  <c r="AG468" i="5"/>
  <c r="AF468" i="5"/>
  <c r="AE468" i="5"/>
  <c r="AD468" i="5"/>
  <c r="AB468" i="5"/>
  <c r="AA468" i="5"/>
  <c r="Z468" i="5"/>
  <c r="Y468" i="5"/>
  <c r="X468" i="5"/>
  <c r="U468" i="5"/>
  <c r="T468" i="5"/>
  <c r="S468" i="5"/>
  <c r="R468" i="5"/>
  <c r="O468" i="5"/>
  <c r="N468" i="5"/>
  <c r="M468" i="5"/>
  <c r="L468" i="5"/>
  <c r="J468" i="5"/>
  <c r="I468" i="5"/>
  <c r="G468" i="5"/>
  <c r="D468" i="10" s="1"/>
  <c r="BV467" i="5"/>
  <c r="BT467" i="5"/>
  <c r="E467" i="10" s="1"/>
  <c r="BR467" i="5"/>
  <c r="B467" i="10" s="1"/>
  <c r="BP467" i="5"/>
  <c r="BO467" i="5"/>
  <c r="BK467" i="5"/>
  <c r="AL467" i="10" s="1"/>
  <c r="BJ467" i="5"/>
  <c r="BI467" i="5"/>
  <c r="BH467" i="5"/>
  <c r="BG467" i="5"/>
  <c r="BF467" i="5"/>
  <c r="BC467" i="5"/>
  <c r="BB467" i="5"/>
  <c r="BA467" i="5"/>
  <c r="AZ467" i="5"/>
  <c r="AY467" i="5"/>
  <c r="AX467" i="5"/>
  <c r="AV467" i="5"/>
  <c r="AU467" i="5"/>
  <c r="AT467" i="5"/>
  <c r="AS467" i="5"/>
  <c r="AR467" i="5"/>
  <c r="AQ467" i="5"/>
  <c r="AP467" i="5"/>
  <c r="AO467" i="5"/>
  <c r="AL467" i="5"/>
  <c r="AK467" i="5"/>
  <c r="B466" i="7" s="1"/>
  <c r="AJ467" i="5"/>
  <c r="AI467" i="5"/>
  <c r="AH467" i="5"/>
  <c r="AG467" i="5"/>
  <c r="AF467" i="5"/>
  <c r="AE467" i="5"/>
  <c r="AD467" i="5"/>
  <c r="AB467" i="5"/>
  <c r="AA467" i="5"/>
  <c r="Z467" i="5"/>
  <c r="Y467" i="5"/>
  <c r="X467" i="5"/>
  <c r="U467" i="5"/>
  <c r="T467" i="5"/>
  <c r="S467" i="5"/>
  <c r="R467" i="5"/>
  <c r="O467" i="5"/>
  <c r="N467" i="5"/>
  <c r="M467" i="5"/>
  <c r="L467" i="5"/>
  <c r="J467" i="5"/>
  <c r="I467" i="5"/>
  <c r="G467" i="5"/>
  <c r="D467" i="10" s="1"/>
  <c r="BV466" i="5"/>
  <c r="BT466" i="5"/>
  <c r="E466" i="10" s="1"/>
  <c r="BR466" i="5"/>
  <c r="B466" i="10" s="1"/>
  <c r="BP466" i="5"/>
  <c r="BO466" i="5"/>
  <c r="BK466" i="5"/>
  <c r="AL466" i="10" s="1"/>
  <c r="BJ466" i="5"/>
  <c r="BI466" i="5"/>
  <c r="BH466" i="5"/>
  <c r="BG466" i="5"/>
  <c r="BF466" i="5"/>
  <c r="BC466" i="5"/>
  <c r="BB466" i="5"/>
  <c r="BA466" i="5"/>
  <c r="AZ466" i="5"/>
  <c r="AY466" i="5"/>
  <c r="AX466" i="5"/>
  <c r="AV466" i="5"/>
  <c r="AU466" i="5"/>
  <c r="AT466" i="5"/>
  <c r="AS466" i="5"/>
  <c r="AR466" i="5"/>
  <c r="AQ466" i="5"/>
  <c r="AP466" i="5"/>
  <c r="AO466" i="5"/>
  <c r="AL466" i="5"/>
  <c r="AK466" i="5"/>
  <c r="B465" i="7" s="1"/>
  <c r="AJ466" i="5"/>
  <c r="AI466" i="5"/>
  <c r="AH466" i="5"/>
  <c r="AG466" i="5"/>
  <c r="AF466" i="5"/>
  <c r="AE466" i="5"/>
  <c r="AD466" i="5"/>
  <c r="AB466" i="5"/>
  <c r="AA466" i="5"/>
  <c r="Z466" i="5"/>
  <c r="Y466" i="5"/>
  <c r="X466" i="5"/>
  <c r="U466" i="5"/>
  <c r="T466" i="5"/>
  <c r="S466" i="5"/>
  <c r="R466" i="5"/>
  <c r="O466" i="5"/>
  <c r="N466" i="5"/>
  <c r="M466" i="5"/>
  <c r="L466" i="5"/>
  <c r="J466" i="5"/>
  <c r="I466" i="5"/>
  <c r="G466" i="5"/>
  <c r="D466" i="10" s="1"/>
  <c r="BV465" i="5"/>
  <c r="BT465" i="5"/>
  <c r="E465" i="10" s="1"/>
  <c r="BR465" i="5"/>
  <c r="B465" i="10" s="1"/>
  <c r="BP465" i="5"/>
  <c r="BO465" i="5"/>
  <c r="BK465" i="5"/>
  <c r="AL465" i="10" s="1"/>
  <c r="BJ465" i="5"/>
  <c r="BI465" i="5"/>
  <c r="BH465" i="5"/>
  <c r="BG465" i="5"/>
  <c r="BF465" i="5"/>
  <c r="BC465" i="5"/>
  <c r="BB465" i="5"/>
  <c r="BA465" i="5"/>
  <c r="AZ465" i="5"/>
  <c r="AY465" i="5"/>
  <c r="AX465" i="5"/>
  <c r="AV465" i="5"/>
  <c r="AU465" i="5"/>
  <c r="AT465" i="5"/>
  <c r="AS465" i="5"/>
  <c r="AR465" i="5"/>
  <c r="AQ465" i="5"/>
  <c r="AP465" i="5"/>
  <c r="AO465" i="5"/>
  <c r="AL465" i="5"/>
  <c r="AK465" i="5"/>
  <c r="B464" i="7" s="1"/>
  <c r="AJ465" i="5"/>
  <c r="AI465" i="5"/>
  <c r="AH465" i="5"/>
  <c r="AG465" i="5"/>
  <c r="AF465" i="5"/>
  <c r="AE465" i="5"/>
  <c r="AD465" i="5"/>
  <c r="AB465" i="5"/>
  <c r="AA465" i="5"/>
  <c r="Z465" i="5"/>
  <c r="Y465" i="5"/>
  <c r="X465" i="5"/>
  <c r="U465" i="5"/>
  <c r="T465" i="5"/>
  <c r="S465" i="5"/>
  <c r="R465" i="5"/>
  <c r="O465" i="5"/>
  <c r="N465" i="5"/>
  <c r="M465" i="5"/>
  <c r="L465" i="5"/>
  <c r="J465" i="5"/>
  <c r="I465" i="5"/>
  <c r="G465" i="5"/>
  <c r="D465" i="10" s="1"/>
  <c r="BV464" i="5"/>
  <c r="BT464" i="5"/>
  <c r="E464" i="10" s="1"/>
  <c r="BR464" i="5"/>
  <c r="B464" i="10" s="1"/>
  <c r="BP464" i="5"/>
  <c r="BO464" i="5"/>
  <c r="BK464" i="5"/>
  <c r="AL464" i="10" s="1"/>
  <c r="BJ464" i="5"/>
  <c r="BI464" i="5"/>
  <c r="BH464" i="5"/>
  <c r="BG464" i="5"/>
  <c r="BF464" i="5"/>
  <c r="BC464" i="5"/>
  <c r="BB464" i="5"/>
  <c r="BA464" i="5"/>
  <c r="AZ464" i="5"/>
  <c r="AY464" i="5"/>
  <c r="AX464" i="5"/>
  <c r="AV464" i="5"/>
  <c r="AU464" i="5"/>
  <c r="AT464" i="5"/>
  <c r="AS464" i="5"/>
  <c r="AR464" i="5"/>
  <c r="AQ464" i="5"/>
  <c r="AP464" i="5"/>
  <c r="AO464" i="5"/>
  <c r="AL464" i="5"/>
  <c r="AK464" i="5"/>
  <c r="B463" i="7" s="1"/>
  <c r="AJ464" i="5"/>
  <c r="AI464" i="5"/>
  <c r="AH464" i="5"/>
  <c r="AG464" i="5"/>
  <c r="AF464" i="5"/>
  <c r="AE464" i="5"/>
  <c r="AD464" i="5"/>
  <c r="AB464" i="5"/>
  <c r="AA464" i="5"/>
  <c r="Z464" i="5"/>
  <c r="Y464" i="5"/>
  <c r="X464" i="5"/>
  <c r="U464" i="5"/>
  <c r="T464" i="5"/>
  <c r="S464" i="5"/>
  <c r="R464" i="5"/>
  <c r="O464" i="5"/>
  <c r="N464" i="5"/>
  <c r="M464" i="5"/>
  <c r="L464" i="5"/>
  <c r="J464" i="5"/>
  <c r="I464" i="5"/>
  <c r="G464" i="5"/>
  <c r="D464" i="10" s="1"/>
  <c r="BV463" i="5"/>
  <c r="BT463" i="5"/>
  <c r="E463" i="10" s="1"/>
  <c r="BR463" i="5"/>
  <c r="B463" i="10" s="1"/>
  <c r="BP463" i="5"/>
  <c r="BO463" i="5"/>
  <c r="BK463" i="5"/>
  <c r="AL463" i="10" s="1"/>
  <c r="BJ463" i="5"/>
  <c r="BI463" i="5"/>
  <c r="BH463" i="5"/>
  <c r="BG463" i="5"/>
  <c r="BF463" i="5"/>
  <c r="BC463" i="5"/>
  <c r="BB463" i="5"/>
  <c r="BA463" i="5"/>
  <c r="AZ463" i="5"/>
  <c r="AY463" i="5"/>
  <c r="AX463" i="5"/>
  <c r="AV463" i="5"/>
  <c r="AU463" i="5"/>
  <c r="AT463" i="5"/>
  <c r="AS463" i="5"/>
  <c r="AR463" i="5"/>
  <c r="AQ463" i="5"/>
  <c r="AP463" i="5"/>
  <c r="AO463" i="5"/>
  <c r="AL463" i="5"/>
  <c r="AK463" i="5"/>
  <c r="B462" i="7" s="1"/>
  <c r="AJ463" i="5"/>
  <c r="AI463" i="5"/>
  <c r="AH463" i="5"/>
  <c r="AG463" i="5"/>
  <c r="AF463" i="5"/>
  <c r="AE463" i="5"/>
  <c r="AD463" i="5"/>
  <c r="AB463" i="5"/>
  <c r="AA463" i="5"/>
  <c r="Z463" i="5"/>
  <c r="Y463" i="5"/>
  <c r="X463" i="5"/>
  <c r="U463" i="5"/>
  <c r="T463" i="5"/>
  <c r="S463" i="5"/>
  <c r="R463" i="5"/>
  <c r="O463" i="5"/>
  <c r="N463" i="5"/>
  <c r="M463" i="5"/>
  <c r="L463" i="5"/>
  <c r="J463" i="5"/>
  <c r="I463" i="5"/>
  <c r="G463" i="5"/>
  <c r="D463" i="10" s="1"/>
  <c r="BV462" i="5"/>
  <c r="BT462" i="5"/>
  <c r="E462" i="10" s="1"/>
  <c r="BR462" i="5"/>
  <c r="B462" i="10" s="1"/>
  <c r="BP462" i="5"/>
  <c r="BO462" i="5"/>
  <c r="BK462" i="5"/>
  <c r="AL462" i="10" s="1"/>
  <c r="BJ462" i="5"/>
  <c r="BI462" i="5"/>
  <c r="BH462" i="5"/>
  <c r="BG462" i="5"/>
  <c r="BF462" i="5"/>
  <c r="BC462" i="5"/>
  <c r="BB462" i="5"/>
  <c r="BA462" i="5"/>
  <c r="AZ462" i="5"/>
  <c r="AY462" i="5"/>
  <c r="AX462" i="5"/>
  <c r="AV462" i="5"/>
  <c r="AU462" i="5"/>
  <c r="AT462" i="5"/>
  <c r="AS462" i="5"/>
  <c r="AR462" i="5"/>
  <c r="AQ462" i="5"/>
  <c r="AP462" i="5"/>
  <c r="AO462" i="5"/>
  <c r="AL462" i="5"/>
  <c r="AK462" i="5"/>
  <c r="B461" i="7" s="1"/>
  <c r="AJ462" i="5"/>
  <c r="AI462" i="5"/>
  <c r="AH462" i="5"/>
  <c r="AG462" i="5"/>
  <c r="AF462" i="5"/>
  <c r="AE462" i="5"/>
  <c r="AD462" i="5"/>
  <c r="AB462" i="5"/>
  <c r="AA462" i="5"/>
  <c r="Z462" i="5"/>
  <c r="Y462" i="5"/>
  <c r="X462" i="5"/>
  <c r="U462" i="5"/>
  <c r="T462" i="5"/>
  <c r="S462" i="5"/>
  <c r="R462" i="5"/>
  <c r="O462" i="5"/>
  <c r="N462" i="5"/>
  <c r="M462" i="5"/>
  <c r="L462" i="5"/>
  <c r="J462" i="5"/>
  <c r="I462" i="5"/>
  <c r="G462" i="5"/>
  <c r="D462" i="10" s="1"/>
  <c r="BV461" i="5"/>
  <c r="BT461" i="5"/>
  <c r="E461" i="10" s="1"/>
  <c r="BR461" i="5"/>
  <c r="B461" i="10" s="1"/>
  <c r="BP461" i="5"/>
  <c r="BO461" i="5"/>
  <c r="BK461" i="5"/>
  <c r="AL461" i="10" s="1"/>
  <c r="BJ461" i="5"/>
  <c r="BI461" i="5"/>
  <c r="BH461" i="5"/>
  <c r="BG461" i="5"/>
  <c r="BF461" i="5"/>
  <c r="BC461" i="5"/>
  <c r="BB461" i="5"/>
  <c r="BA461" i="5"/>
  <c r="AZ461" i="5"/>
  <c r="AY461" i="5"/>
  <c r="AX461" i="5"/>
  <c r="AV461" i="5"/>
  <c r="AU461" i="5"/>
  <c r="AT461" i="5"/>
  <c r="AS461" i="5"/>
  <c r="AR461" i="5"/>
  <c r="AQ461" i="5"/>
  <c r="AP461" i="5"/>
  <c r="AO461" i="5"/>
  <c r="AL461" i="5"/>
  <c r="AK461" i="5"/>
  <c r="B460" i="7" s="1"/>
  <c r="AJ461" i="5"/>
  <c r="AI461" i="5"/>
  <c r="AH461" i="5"/>
  <c r="AG461" i="5"/>
  <c r="AF461" i="5"/>
  <c r="AE461" i="5"/>
  <c r="AD461" i="5"/>
  <c r="AB461" i="5"/>
  <c r="AA461" i="5"/>
  <c r="Z461" i="5"/>
  <c r="Y461" i="5"/>
  <c r="X461" i="5"/>
  <c r="U461" i="5"/>
  <c r="T461" i="5"/>
  <c r="S461" i="5"/>
  <c r="R461" i="5"/>
  <c r="O461" i="5"/>
  <c r="N461" i="5"/>
  <c r="M461" i="5"/>
  <c r="L461" i="5"/>
  <c r="J461" i="5"/>
  <c r="I461" i="5"/>
  <c r="G461" i="5"/>
  <c r="D461" i="10" s="1"/>
  <c r="BV460" i="5"/>
  <c r="BT460" i="5"/>
  <c r="E460" i="10" s="1"/>
  <c r="BR460" i="5"/>
  <c r="B460" i="10" s="1"/>
  <c r="BP460" i="5"/>
  <c r="BO460" i="5"/>
  <c r="BK460" i="5"/>
  <c r="AL460" i="10" s="1"/>
  <c r="BJ460" i="5"/>
  <c r="BI460" i="5"/>
  <c r="BH460" i="5"/>
  <c r="BG460" i="5"/>
  <c r="BF460" i="5"/>
  <c r="BC460" i="5"/>
  <c r="BB460" i="5"/>
  <c r="BA460" i="5"/>
  <c r="AZ460" i="5"/>
  <c r="AY460" i="5"/>
  <c r="AX460" i="5"/>
  <c r="AV460" i="5"/>
  <c r="AU460" i="5"/>
  <c r="AT460" i="5"/>
  <c r="AS460" i="5"/>
  <c r="AR460" i="5"/>
  <c r="AQ460" i="5"/>
  <c r="AP460" i="5"/>
  <c r="AO460" i="5"/>
  <c r="AL460" i="5"/>
  <c r="AK460" i="5"/>
  <c r="B459" i="7" s="1"/>
  <c r="AJ460" i="5"/>
  <c r="AI460" i="5"/>
  <c r="AH460" i="5"/>
  <c r="AG460" i="5"/>
  <c r="AF460" i="5"/>
  <c r="AE460" i="5"/>
  <c r="AD460" i="5"/>
  <c r="AB460" i="5"/>
  <c r="AA460" i="5"/>
  <c r="Z460" i="5"/>
  <c r="Y460" i="5"/>
  <c r="X460" i="5"/>
  <c r="U460" i="5"/>
  <c r="T460" i="5"/>
  <c r="S460" i="5"/>
  <c r="R460" i="5"/>
  <c r="O460" i="5"/>
  <c r="N460" i="5"/>
  <c r="M460" i="5"/>
  <c r="L460" i="5"/>
  <c r="J460" i="5"/>
  <c r="I460" i="5"/>
  <c r="G460" i="5"/>
  <c r="D460" i="10" s="1"/>
  <c r="BV459" i="5"/>
  <c r="BT459" i="5"/>
  <c r="E459" i="10" s="1"/>
  <c r="BR459" i="5"/>
  <c r="B459" i="10" s="1"/>
  <c r="BP459" i="5"/>
  <c r="BO459" i="5"/>
  <c r="BK459" i="5"/>
  <c r="AL459" i="10" s="1"/>
  <c r="BJ459" i="5"/>
  <c r="BI459" i="5"/>
  <c r="BH459" i="5"/>
  <c r="BG459" i="5"/>
  <c r="BF459" i="5"/>
  <c r="BC459" i="5"/>
  <c r="BB459" i="5"/>
  <c r="BA459" i="5"/>
  <c r="AZ459" i="5"/>
  <c r="AY459" i="5"/>
  <c r="AX459" i="5"/>
  <c r="AV459" i="5"/>
  <c r="AU459" i="5"/>
  <c r="AT459" i="5"/>
  <c r="AS459" i="5"/>
  <c r="AR459" i="5"/>
  <c r="AQ459" i="5"/>
  <c r="AP459" i="5"/>
  <c r="AO459" i="5"/>
  <c r="AL459" i="5"/>
  <c r="AK459" i="5"/>
  <c r="B458" i="7" s="1"/>
  <c r="AJ459" i="5"/>
  <c r="AI459" i="5"/>
  <c r="AH459" i="5"/>
  <c r="AG459" i="5"/>
  <c r="AF459" i="5"/>
  <c r="AE459" i="5"/>
  <c r="AD459" i="5"/>
  <c r="AB459" i="5"/>
  <c r="AA459" i="5"/>
  <c r="Z459" i="5"/>
  <c r="Y459" i="5"/>
  <c r="X459" i="5"/>
  <c r="U459" i="5"/>
  <c r="T459" i="5"/>
  <c r="S459" i="5"/>
  <c r="R459" i="5"/>
  <c r="O459" i="5"/>
  <c r="N459" i="5"/>
  <c r="M459" i="5"/>
  <c r="L459" i="5"/>
  <c r="J459" i="5"/>
  <c r="I459" i="5"/>
  <c r="G459" i="5"/>
  <c r="D459" i="10" s="1"/>
  <c r="BV458" i="5"/>
  <c r="BT458" i="5"/>
  <c r="E458" i="10" s="1"/>
  <c r="BR458" i="5"/>
  <c r="B458" i="10" s="1"/>
  <c r="BP458" i="5"/>
  <c r="BO458" i="5"/>
  <c r="BK458" i="5"/>
  <c r="AL458" i="10" s="1"/>
  <c r="BJ458" i="5"/>
  <c r="BI458" i="5"/>
  <c r="BH458" i="5"/>
  <c r="BG458" i="5"/>
  <c r="BF458" i="5"/>
  <c r="BC458" i="5"/>
  <c r="BB458" i="5"/>
  <c r="BA458" i="5"/>
  <c r="AZ458" i="5"/>
  <c r="AY458" i="5"/>
  <c r="AX458" i="5"/>
  <c r="AV458" i="5"/>
  <c r="AU458" i="5"/>
  <c r="AT458" i="5"/>
  <c r="AS458" i="5"/>
  <c r="AR458" i="5"/>
  <c r="AQ458" i="5"/>
  <c r="AP458" i="5"/>
  <c r="AO458" i="5"/>
  <c r="AL458" i="5"/>
  <c r="AK458" i="5"/>
  <c r="B457" i="7" s="1"/>
  <c r="AJ458" i="5"/>
  <c r="AI458" i="5"/>
  <c r="AH458" i="5"/>
  <c r="AG458" i="5"/>
  <c r="AF458" i="5"/>
  <c r="AE458" i="5"/>
  <c r="AD458" i="5"/>
  <c r="AB458" i="5"/>
  <c r="AA458" i="5"/>
  <c r="Z458" i="5"/>
  <c r="Y458" i="5"/>
  <c r="X458" i="5"/>
  <c r="U458" i="5"/>
  <c r="T458" i="5"/>
  <c r="S458" i="5"/>
  <c r="R458" i="5"/>
  <c r="O458" i="5"/>
  <c r="N458" i="5"/>
  <c r="M458" i="5"/>
  <c r="L458" i="5"/>
  <c r="J458" i="5"/>
  <c r="I458" i="5"/>
  <c r="G458" i="5"/>
  <c r="D458" i="10" s="1"/>
  <c r="BV457" i="5"/>
  <c r="BT457" i="5"/>
  <c r="E457" i="10" s="1"/>
  <c r="BR457" i="5"/>
  <c r="B457" i="10" s="1"/>
  <c r="BP457" i="5"/>
  <c r="BO457" i="5"/>
  <c r="BK457" i="5"/>
  <c r="AL457" i="10" s="1"/>
  <c r="BJ457" i="5"/>
  <c r="BI457" i="5"/>
  <c r="BH457" i="5"/>
  <c r="BG457" i="5"/>
  <c r="BF457" i="5"/>
  <c r="BC457" i="5"/>
  <c r="BB457" i="5"/>
  <c r="BA457" i="5"/>
  <c r="AZ457" i="5"/>
  <c r="AY457" i="5"/>
  <c r="AX457" i="5"/>
  <c r="AV457" i="5"/>
  <c r="AU457" i="5"/>
  <c r="AT457" i="5"/>
  <c r="AS457" i="5"/>
  <c r="AR457" i="5"/>
  <c r="AQ457" i="5"/>
  <c r="AP457" i="5"/>
  <c r="AO457" i="5"/>
  <c r="AL457" i="5"/>
  <c r="AK457" i="5"/>
  <c r="B456" i="7" s="1"/>
  <c r="AJ457" i="5"/>
  <c r="AI457" i="5"/>
  <c r="AH457" i="5"/>
  <c r="AG457" i="5"/>
  <c r="AF457" i="5"/>
  <c r="AE457" i="5"/>
  <c r="AD457" i="5"/>
  <c r="AB457" i="5"/>
  <c r="AA457" i="5"/>
  <c r="Z457" i="5"/>
  <c r="Y457" i="5"/>
  <c r="X457" i="5"/>
  <c r="U457" i="5"/>
  <c r="T457" i="5"/>
  <c r="S457" i="5"/>
  <c r="R457" i="5"/>
  <c r="O457" i="5"/>
  <c r="N457" i="5"/>
  <c r="M457" i="5"/>
  <c r="L457" i="5"/>
  <c r="J457" i="5"/>
  <c r="I457" i="5"/>
  <c r="G457" i="5"/>
  <c r="D457" i="10" s="1"/>
  <c r="BV456" i="5"/>
  <c r="BT456" i="5"/>
  <c r="E456" i="10" s="1"/>
  <c r="BR456" i="5"/>
  <c r="B456" i="10" s="1"/>
  <c r="BP456" i="5"/>
  <c r="BO456" i="5"/>
  <c r="BK456" i="5"/>
  <c r="AL456" i="10" s="1"/>
  <c r="BJ456" i="5"/>
  <c r="BI456" i="5"/>
  <c r="BH456" i="5"/>
  <c r="BG456" i="5"/>
  <c r="BF456" i="5"/>
  <c r="BC456" i="5"/>
  <c r="BB456" i="5"/>
  <c r="BA456" i="5"/>
  <c r="AZ456" i="5"/>
  <c r="AY456" i="5"/>
  <c r="AX456" i="5"/>
  <c r="AV456" i="5"/>
  <c r="AU456" i="5"/>
  <c r="AT456" i="5"/>
  <c r="AS456" i="5"/>
  <c r="AR456" i="5"/>
  <c r="AQ456" i="5"/>
  <c r="AP456" i="5"/>
  <c r="AO456" i="5"/>
  <c r="AL456" i="5"/>
  <c r="AK456" i="5"/>
  <c r="B455" i="7" s="1"/>
  <c r="AJ456" i="5"/>
  <c r="AI456" i="5"/>
  <c r="AH456" i="5"/>
  <c r="AG456" i="5"/>
  <c r="AF456" i="5"/>
  <c r="AE456" i="5"/>
  <c r="AD456" i="5"/>
  <c r="AB456" i="5"/>
  <c r="AA456" i="5"/>
  <c r="Z456" i="5"/>
  <c r="Y456" i="5"/>
  <c r="X456" i="5"/>
  <c r="U456" i="5"/>
  <c r="T456" i="5"/>
  <c r="S456" i="5"/>
  <c r="R456" i="5"/>
  <c r="O456" i="5"/>
  <c r="N456" i="5"/>
  <c r="M456" i="5"/>
  <c r="L456" i="5"/>
  <c r="J456" i="5"/>
  <c r="I456" i="5"/>
  <c r="G456" i="5"/>
  <c r="D456" i="10" s="1"/>
  <c r="BV455" i="5"/>
  <c r="BT455" i="5"/>
  <c r="E455" i="10" s="1"/>
  <c r="BR455" i="5"/>
  <c r="B455" i="10" s="1"/>
  <c r="BP455" i="5"/>
  <c r="BO455" i="5"/>
  <c r="BK455" i="5"/>
  <c r="AL455" i="10" s="1"/>
  <c r="BJ455" i="5"/>
  <c r="BI455" i="5"/>
  <c r="BH455" i="5"/>
  <c r="BG455" i="5"/>
  <c r="BF455" i="5"/>
  <c r="BC455" i="5"/>
  <c r="BB455" i="5"/>
  <c r="BA455" i="5"/>
  <c r="AZ455" i="5"/>
  <c r="AY455" i="5"/>
  <c r="AX455" i="5"/>
  <c r="AV455" i="5"/>
  <c r="AU455" i="5"/>
  <c r="AT455" i="5"/>
  <c r="AS455" i="5"/>
  <c r="AR455" i="5"/>
  <c r="AQ455" i="5"/>
  <c r="AP455" i="5"/>
  <c r="AO455" i="5"/>
  <c r="AL455" i="5"/>
  <c r="AK455" i="5"/>
  <c r="B454" i="7" s="1"/>
  <c r="AJ455" i="5"/>
  <c r="AI455" i="5"/>
  <c r="AH455" i="5"/>
  <c r="AG455" i="5"/>
  <c r="AF455" i="5"/>
  <c r="AE455" i="5"/>
  <c r="AD455" i="5"/>
  <c r="AB455" i="5"/>
  <c r="AA455" i="5"/>
  <c r="Z455" i="5"/>
  <c r="Y455" i="5"/>
  <c r="X455" i="5"/>
  <c r="U455" i="5"/>
  <c r="T455" i="5"/>
  <c r="S455" i="5"/>
  <c r="R455" i="5"/>
  <c r="O455" i="5"/>
  <c r="N455" i="5"/>
  <c r="M455" i="5"/>
  <c r="L455" i="5"/>
  <c r="J455" i="5"/>
  <c r="I455" i="5"/>
  <c r="G455" i="5"/>
  <c r="D455" i="10" s="1"/>
  <c r="BV454" i="5"/>
  <c r="BT454" i="5"/>
  <c r="E454" i="10" s="1"/>
  <c r="BR454" i="5"/>
  <c r="B454" i="10" s="1"/>
  <c r="BP454" i="5"/>
  <c r="BO454" i="5"/>
  <c r="BK454" i="5"/>
  <c r="AL454" i="10" s="1"/>
  <c r="BJ454" i="5"/>
  <c r="BI454" i="5"/>
  <c r="BH454" i="5"/>
  <c r="BG454" i="5"/>
  <c r="BF454" i="5"/>
  <c r="BC454" i="5"/>
  <c r="BB454" i="5"/>
  <c r="BA454" i="5"/>
  <c r="AZ454" i="5"/>
  <c r="AY454" i="5"/>
  <c r="AX454" i="5"/>
  <c r="AV454" i="5"/>
  <c r="AU454" i="5"/>
  <c r="AT454" i="5"/>
  <c r="AS454" i="5"/>
  <c r="AR454" i="5"/>
  <c r="AQ454" i="5"/>
  <c r="AP454" i="5"/>
  <c r="AO454" i="5"/>
  <c r="AL454" i="5"/>
  <c r="AK454" i="5"/>
  <c r="B453" i="7" s="1"/>
  <c r="G453" i="7" s="1"/>
  <c r="AJ454" i="5"/>
  <c r="AI454" i="5"/>
  <c r="AH454" i="5"/>
  <c r="AG454" i="5"/>
  <c r="AF454" i="5"/>
  <c r="AE454" i="5"/>
  <c r="AD454" i="5"/>
  <c r="AB454" i="5"/>
  <c r="AA454" i="5"/>
  <c r="Z454" i="5"/>
  <c r="Y454" i="5"/>
  <c r="X454" i="5"/>
  <c r="U454" i="5"/>
  <c r="T454" i="5"/>
  <c r="S454" i="5"/>
  <c r="R454" i="5"/>
  <c r="O454" i="5"/>
  <c r="N454" i="5"/>
  <c r="M454" i="5"/>
  <c r="L454" i="5"/>
  <c r="J454" i="5"/>
  <c r="I454" i="5"/>
  <c r="G454" i="5"/>
  <c r="D454" i="10" s="1"/>
  <c r="BV453" i="5"/>
  <c r="BT453" i="5"/>
  <c r="E453" i="10" s="1"/>
  <c r="BR453" i="5"/>
  <c r="B453" i="10" s="1"/>
  <c r="BP453" i="5"/>
  <c r="BO453" i="5"/>
  <c r="BK453" i="5"/>
  <c r="AL453" i="10" s="1"/>
  <c r="BJ453" i="5"/>
  <c r="BI453" i="5"/>
  <c r="BH453" i="5"/>
  <c r="BG453" i="5"/>
  <c r="BF453" i="5"/>
  <c r="BC453" i="5"/>
  <c r="BB453" i="5"/>
  <c r="BA453" i="5"/>
  <c r="AZ453" i="5"/>
  <c r="AY453" i="5"/>
  <c r="AX453" i="5"/>
  <c r="AV453" i="5"/>
  <c r="AU453" i="5"/>
  <c r="AT453" i="5"/>
  <c r="AS453" i="5"/>
  <c r="AR453" i="5"/>
  <c r="AQ453" i="5"/>
  <c r="AP453" i="5"/>
  <c r="AO453" i="5"/>
  <c r="AL453" i="5"/>
  <c r="AK453" i="5"/>
  <c r="B452" i="7" s="1"/>
  <c r="AJ453" i="5"/>
  <c r="AI453" i="5"/>
  <c r="AH453" i="5"/>
  <c r="AG453" i="5"/>
  <c r="AF453" i="5"/>
  <c r="AE453" i="5"/>
  <c r="AD453" i="5"/>
  <c r="AB453" i="5"/>
  <c r="AA453" i="5"/>
  <c r="Z453" i="5"/>
  <c r="Y453" i="5"/>
  <c r="X453" i="5"/>
  <c r="U453" i="5"/>
  <c r="T453" i="5"/>
  <c r="S453" i="5"/>
  <c r="R453" i="5"/>
  <c r="O453" i="5"/>
  <c r="N453" i="5"/>
  <c r="M453" i="5"/>
  <c r="L453" i="5"/>
  <c r="J453" i="5"/>
  <c r="I453" i="5"/>
  <c r="G453" i="5"/>
  <c r="D453" i="10" s="1"/>
  <c r="BV452" i="5"/>
  <c r="BT452" i="5"/>
  <c r="E452" i="10" s="1"/>
  <c r="BR452" i="5"/>
  <c r="B452" i="10" s="1"/>
  <c r="BP452" i="5"/>
  <c r="BO452" i="5"/>
  <c r="BK452" i="5"/>
  <c r="AL452" i="10" s="1"/>
  <c r="BJ452" i="5"/>
  <c r="BI452" i="5"/>
  <c r="BH452" i="5"/>
  <c r="BG452" i="5"/>
  <c r="BF452" i="5"/>
  <c r="BC452" i="5"/>
  <c r="BB452" i="5"/>
  <c r="BA452" i="5"/>
  <c r="AZ452" i="5"/>
  <c r="AY452" i="5"/>
  <c r="AX452" i="5"/>
  <c r="AV452" i="5"/>
  <c r="AU452" i="5"/>
  <c r="AT452" i="5"/>
  <c r="AS452" i="5"/>
  <c r="AR452" i="5"/>
  <c r="AQ452" i="5"/>
  <c r="AP452" i="5"/>
  <c r="AO452" i="5"/>
  <c r="AL452" i="5"/>
  <c r="AK452" i="5"/>
  <c r="B451" i="7" s="1"/>
  <c r="AJ452" i="5"/>
  <c r="AI452" i="5"/>
  <c r="AH452" i="5"/>
  <c r="AG452" i="5"/>
  <c r="AF452" i="5"/>
  <c r="AE452" i="5"/>
  <c r="AD452" i="5"/>
  <c r="AB452" i="5"/>
  <c r="AA452" i="5"/>
  <c r="Z452" i="5"/>
  <c r="Y452" i="5"/>
  <c r="X452" i="5"/>
  <c r="U452" i="5"/>
  <c r="T452" i="5"/>
  <c r="S452" i="5"/>
  <c r="R452" i="5"/>
  <c r="O452" i="5"/>
  <c r="N452" i="5"/>
  <c r="M452" i="5"/>
  <c r="L452" i="5"/>
  <c r="J452" i="5"/>
  <c r="I452" i="5"/>
  <c r="G452" i="5"/>
  <c r="D452" i="10" s="1"/>
  <c r="BV451" i="5"/>
  <c r="BT451" i="5"/>
  <c r="E451" i="10" s="1"/>
  <c r="BR451" i="5"/>
  <c r="B451" i="10" s="1"/>
  <c r="BP451" i="5"/>
  <c r="BO451" i="5"/>
  <c r="BK451" i="5"/>
  <c r="AL451" i="10" s="1"/>
  <c r="BJ451" i="5"/>
  <c r="BI451" i="5"/>
  <c r="BH451" i="5"/>
  <c r="BG451" i="5"/>
  <c r="BF451" i="5"/>
  <c r="BC451" i="5"/>
  <c r="BB451" i="5"/>
  <c r="BA451" i="5"/>
  <c r="AZ451" i="5"/>
  <c r="AY451" i="5"/>
  <c r="AX451" i="5"/>
  <c r="AV451" i="5"/>
  <c r="AU451" i="5"/>
  <c r="AT451" i="5"/>
  <c r="AS451" i="5"/>
  <c r="AR451" i="5"/>
  <c r="AQ451" i="5"/>
  <c r="AP451" i="5"/>
  <c r="AO451" i="5"/>
  <c r="AL451" i="5"/>
  <c r="AK451" i="5"/>
  <c r="B450" i="7" s="1"/>
  <c r="AJ451" i="5"/>
  <c r="AI451" i="5"/>
  <c r="AH451" i="5"/>
  <c r="AG451" i="5"/>
  <c r="AF451" i="5"/>
  <c r="AE451" i="5"/>
  <c r="AD451" i="5"/>
  <c r="AB451" i="5"/>
  <c r="AA451" i="5"/>
  <c r="Z451" i="5"/>
  <c r="Y451" i="5"/>
  <c r="X451" i="5"/>
  <c r="U451" i="5"/>
  <c r="T451" i="5"/>
  <c r="S451" i="5"/>
  <c r="R451" i="5"/>
  <c r="O451" i="5"/>
  <c r="N451" i="5"/>
  <c r="M451" i="5"/>
  <c r="L451" i="5"/>
  <c r="J451" i="5"/>
  <c r="I451" i="5"/>
  <c r="G451" i="5"/>
  <c r="D451" i="10" s="1"/>
  <c r="BV450" i="5"/>
  <c r="BT450" i="5"/>
  <c r="E450" i="10" s="1"/>
  <c r="BR450" i="5"/>
  <c r="B450" i="10" s="1"/>
  <c r="BP450" i="5"/>
  <c r="BO450" i="5"/>
  <c r="BK450" i="5"/>
  <c r="AL450" i="10" s="1"/>
  <c r="BJ450" i="5"/>
  <c r="BI450" i="5"/>
  <c r="BH450" i="5"/>
  <c r="BG450" i="5"/>
  <c r="BF450" i="5"/>
  <c r="BC450" i="5"/>
  <c r="BB450" i="5"/>
  <c r="BA450" i="5"/>
  <c r="AZ450" i="5"/>
  <c r="AY450" i="5"/>
  <c r="AX450" i="5"/>
  <c r="AV450" i="5"/>
  <c r="AU450" i="5"/>
  <c r="AT450" i="5"/>
  <c r="AS450" i="5"/>
  <c r="AR450" i="5"/>
  <c r="AQ450" i="5"/>
  <c r="AP450" i="5"/>
  <c r="AO450" i="5"/>
  <c r="AL450" i="5"/>
  <c r="AK450" i="5"/>
  <c r="B449" i="7" s="1"/>
  <c r="AJ450" i="5"/>
  <c r="AI450" i="5"/>
  <c r="AH450" i="5"/>
  <c r="AG450" i="5"/>
  <c r="AF450" i="5"/>
  <c r="AE450" i="5"/>
  <c r="AD450" i="5"/>
  <c r="AB450" i="5"/>
  <c r="AA450" i="5"/>
  <c r="Z450" i="5"/>
  <c r="Y450" i="5"/>
  <c r="X450" i="5"/>
  <c r="U450" i="5"/>
  <c r="T450" i="5"/>
  <c r="S450" i="5"/>
  <c r="R450" i="5"/>
  <c r="O450" i="5"/>
  <c r="N450" i="5"/>
  <c r="M450" i="5"/>
  <c r="L450" i="5"/>
  <c r="J450" i="5"/>
  <c r="I450" i="5"/>
  <c r="G450" i="5"/>
  <c r="D450" i="10" s="1"/>
  <c r="BV449" i="5"/>
  <c r="BT449" i="5"/>
  <c r="E449" i="10" s="1"/>
  <c r="BR449" i="5"/>
  <c r="B449" i="10" s="1"/>
  <c r="BP449" i="5"/>
  <c r="BO449" i="5"/>
  <c r="BK449" i="5"/>
  <c r="AL449" i="10" s="1"/>
  <c r="BJ449" i="5"/>
  <c r="BI449" i="5"/>
  <c r="BH449" i="5"/>
  <c r="BG449" i="5"/>
  <c r="BF449" i="5"/>
  <c r="BC449" i="5"/>
  <c r="BB449" i="5"/>
  <c r="BA449" i="5"/>
  <c r="AZ449" i="5"/>
  <c r="AY449" i="5"/>
  <c r="AX449" i="5"/>
  <c r="AV449" i="5"/>
  <c r="AU449" i="5"/>
  <c r="AT449" i="5"/>
  <c r="AS449" i="5"/>
  <c r="AR449" i="5"/>
  <c r="AQ449" i="5"/>
  <c r="AP449" i="5"/>
  <c r="AO449" i="5"/>
  <c r="AL449" i="5"/>
  <c r="AK449" i="5"/>
  <c r="B448" i="7" s="1"/>
  <c r="AJ449" i="5"/>
  <c r="AI449" i="5"/>
  <c r="AH449" i="5"/>
  <c r="AG449" i="5"/>
  <c r="AF449" i="5"/>
  <c r="AE449" i="5"/>
  <c r="AD449" i="5"/>
  <c r="AB449" i="5"/>
  <c r="AA449" i="5"/>
  <c r="Z449" i="5"/>
  <c r="Y449" i="5"/>
  <c r="X449" i="5"/>
  <c r="U449" i="5"/>
  <c r="T449" i="5"/>
  <c r="S449" i="5"/>
  <c r="R449" i="5"/>
  <c r="O449" i="5"/>
  <c r="N449" i="5"/>
  <c r="M449" i="5"/>
  <c r="L449" i="5"/>
  <c r="J449" i="5"/>
  <c r="I449" i="5"/>
  <c r="G449" i="5"/>
  <c r="D449" i="10" s="1"/>
  <c r="BV448" i="5"/>
  <c r="BT448" i="5"/>
  <c r="E448" i="10" s="1"/>
  <c r="BR448" i="5"/>
  <c r="B448" i="10" s="1"/>
  <c r="BP448" i="5"/>
  <c r="BO448" i="5"/>
  <c r="BK448" i="5"/>
  <c r="AL448" i="10" s="1"/>
  <c r="BJ448" i="5"/>
  <c r="BI448" i="5"/>
  <c r="BH448" i="5"/>
  <c r="BG448" i="5"/>
  <c r="BF448" i="5"/>
  <c r="BC448" i="5"/>
  <c r="BB448" i="5"/>
  <c r="BA448" i="5"/>
  <c r="AZ448" i="5"/>
  <c r="AY448" i="5"/>
  <c r="AX448" i="5"/>
  <c r="AV448" i="5"/>
  <c r="AU448" i="5"/>
  <c r="AT448" i="5"/>
  <c r="AS448" i="5"/>
  <c r="AR448" i="5"/>
  <c r="AQ448" i="5"/>
  <c r="AP448" i="5"/>
  <c r="AO448" i="5"/>
  <c r="AL448" i="5"/>
  <c r="AK448" i="5"/>
  <c r="B447" i="7" s="1"/>
  <c r="AJ448" i="5"/>
  <c r="AI448" i="5"/>
  <c r="AH448" i="5"/>
  <c r="AG448" i="5"/>
  <c r="AF448" i="5"/>
  <c r="AE448" i="5"/>
  <c r="AD448" i="5"/>
  <c r="AB448" i="5"/>
  <c r="AA448" i="5"/>
  <c r="Z448" i="5"/>
  <c r="Y448" i="5"/>
  <c r="X448" i="5"/>
  <c r="U448" i="5"/>
  <c r="T448" i="5"/>
  <c r="S448" i="5"/>
  <c r="R448" i="5"/>
  <c r="O448" i="5"/>
  <c r="N448" i="5"/>
  <c r="M448" i="5"/>
  <c r="L448" i="5"/>
  <c r="J448" i="5"/>
  <c r="I448" i="5"/>
  <c r="G448" i="5"/>
  <c r="D448" i="10" s="1"/>
  <c r="BV447" i="5"/>
  <c r="BT447" i="5"/>
  <c r="E447" i="10" s="1"/>
  <c r="BR447" i="5"/>
  <c r="B447" i="10" s="1"/>
  <c r="BP447" i="5"/>
  <c r="BO447" i="5"/>
  <c r="BK447" i="5"/>
  <c r="AL447" i="10" s="1"/>
  <c r="BJ447" i="5"/>
  <c r="BI447" i="5"/>
  <c r="BH447" i="5"/>
  <c r="BG447" i="5"/>
  <c r="BF447" i="5"/>
  <c r="BC447" i="5"/>
  <c r="BB447" i="5"/>
  <c r="BA447" i="5"/>
  <c r="AZ447" i="5"/>
  <c r="AY447" i="5"/>
  <c r="AX447" i="5"/>
  <c r="AV447" i="5"/>
  <c r="AU447" i="5"/>
  <c r="AT447" i="5"/>
  <c r="AS447" i="5"/>
  <c r="AR447" i="5"/>
  <c r="AQ447" i="5"/>
  <c r="AP447" i="5"/>
  <c r="AO447" i="5"/>
  <c r="AL447" i="5"/>
  <c r="AK447" i="5"/>
  <c r="B446" i="7" s="1"/>
  <c r="AJ447" i="5"/>
  <c r="AI447" i="5"/>
  <c r="AH447" i="5"/>
  <c r="AG447" i="5"/>
  <c r="AF447" i="5"/>
  <c r="AE447" i="5"/>
  <c r="AD447" i="5"/>
  <c r="AB447" i="5"/>
  <c r="AA447" i="5"/>
  <c r="Z447" i="5"/>
  <c r="Y447" i="5"/>
  <c r="X447" i="5"/>
  <c r="U447" i="5"/>
  <c r="T447" i="5"/>
  <c r="S447" i="5"/>
  <c r="R447" i="5"/>
  <c r="O447" i="5"/>
  <c r="N447" i="5"/>
  <c r="M447" i="5"/>
  <c r="L447" i="5"/>
  <c r="J447" i="5"/>
  <c r="I447" i="5"/>
  <c r="G447" i="5"/>
  <c r="D447" i="10" s="1"/>
  <c r="BV446" i="5"/>
  <c r="BT446" i="5"/>
  <c r="E446" i="10" s="1"/>
  <c r="BR446" i="5"/>
  <c r="B446" i="10" s="1"/>
  <c r="BP446" i="5"/>
  <c r="BO446" i="5"/>
  <c r="BK446" i="5"/>
  <c r="AL446" i="10" s="1"/>
  <c r="BJ446" i="5"/>
  <c r="BI446" i="5"/>
  <c r="BH446" i="5"/>
  <c r="BG446" i="5"/>
  <c r="BF446" i="5"/>
  <c r="BC446" i="5"/>
  <c r="BB446" i="5"/>
  <c r="BA446" i="5"/>
  <c r="AZ446" i="5"/>
  <c r="AY446" i="5"/>
  <c r="AX446" i="5"/>
  <c r="AV446" i="5"/>
  <c r="AU446" i="5"/>
  <c r="AT446" i="5"/>
  <c r="AS446" i="5"/>
  <c r="AR446" i="5"/>
  <c r="AQ446" i="5"/>
  <c r="AP446" i="5"/>
  <c r="AO446" i="5"/>
  <c r="AL446" i="5"/>
  <c r="AK446" i="5"/>
  <c r="B445" i="7" s="1"/>
  <c r="AJ446" i="5"/>
  <c r="AI446" i="5"/>
  <c r="AH446" i="5"/>
  <c r="AG446" i="5"/>
  <c r="AF446" i="5"/>
  <c r="AE446" i="5"/>
  <c r="AD446" i="5"/>
  <c r="AB446" i="5"/>
  <c r="AA446" i="5"/>
  <c r="Z446" i="5"/>
  <c r="Y446" i="5"/>
  <c r="X446" i="5"/>
  <c r="U446" i="5"/>
  <c r="T446" i="5"/>
  <c r="S446" i="5"/>
  <c r="R446" i="5"/>
  <c r="O446" i="5"/>
  <c r="N446" i="5"/>
  <c r="M446" i="5"/>
  <c r="L446" i="5"/>
  <c r="J446" i="5"/>
  <c r="I446" i="5"/>
  <c r="G446" i="5"/>
  <c r="D446" i="10" s="1"/>
  <c r="BV445" i="5"/>
  <c r="BT445" i="5"/>
  <c r="E445" i="10" s="1"/>
  <c r="BR445" i="5"/>
  <c r="B445" i="10" s="1"/>
  <c r="BP445" i="5"/>
  <c r="BO445" i="5"/>
  <c r="BK445" i="5"/>
  <c r="AL445" i="10" s="1"/>
  <c r="BJ445" i="5"/>
  <c r="BI445" i="5"/>
  <c r="BH445" i="5"/>
  <c r="BG445" i="5"/>
  <c r="BF445" i="5"/>
  <c r="BC445" i="5"/>
  <c r="BB445" i="5"/>
  <c r="BA445" i="5"/>
  <c r="AZ445" i="5"/>
  <c r="AY445" i="5"/>
  <c r="AX445" i="5"/>
  <c r="AV445" i="5"/>
  <c r="AU445" i="5"/>
  <c r="AT445" i="5"/>
  <c r="AS445" i="5"/>
  <c r="AR445" i="5"/>
  <c r="AQ445" i="5"/>
  <c r="AP445" i="5"/>
  <c r="AO445" i="5"/>
  <c r="AL445" i="5"/>
  <c r="AK445" i="5"/>
  <c r="B444" i="7" s="1"/>
  <c r="F444" i="7" s="1"/>
  <c r="AJ445" i="5"/>
  <c r="AI445" i="5"/>
  <c r="AH445" i="5"/>
  <c r="AG445" i="5"/>
  <c r="AF445" i="5"/>
  <c r="AE445" i="5"/>
  <c r="AD445" i="5"/>
  <c r="AB445" i="5"/>
  <c r="AA445" i="5"/>
  <c r="Z445" i="5"/>
  <c r="Y445" i="5"/>
  <c r="X445" i="5"/>
  <c r="U445" i="5"/>
  <c r="T445" i="5"/>
  <c r="S445" i="5"/>
  <c r="R445" i="5"/>
  <c r="O445" i="5"/>
  <c r="N445" i="5"/>
  <c r="M445" i="5"/>
  <c r="L445" i="5"/>
  <c r="J445" i="5"/>
  <c r="I445" i="5"/>
  <c r="G445" i="5"/>
  <c r="D445" i="10" s="1"/>
  <c r="BV444" i="5"/>
  <c r="BT444" i="5"/>
  <c r="E444" i="10" s="1"/>
  <c r="BR444" i="5"/>
  <c r="B444" i="10" s="1"/>
  <c r="BP444" i="5"/>
  <c r="BO444" i="5"/>
  <c r="BK444" i="5"/>
  <c r="AL444" i="10" s="1"/>
  <c r="BJ444" i="5"/>
  <c r="BI444" i="5"/>
  <c r="BH444" i="5"/>
  <c r="BG444" i="5"/>
  <c r="BF444" i="5"/>
  <c r="BC444" i="5"/>
  <c r="BB444" i="5"/>
  <c r="BA444" i="5"/>
  <c r="AZ444" i="5"/>
  <c r="AY444" i="5"/>
  <c r="AX444" i="5"/>
  <c r="AV444" i="5"/>
  <c r="AU444" i="5"/>
  <c r="AT444" i="5"/>
  <c r="AS444" i="5"/>
  <c r="AR444" i="5"/>
  <c r="AQ444" i="5"/>
  <c r="AP444" i="5"/>
  <c r="AO444" i="5"/>
  <c r="AL444" i="5"/>
  <c r="AK444" i="5"/>
  <c r="B443" i="7" s="1"/>
  <c r="AJ444" i="5"/>
  <c r="AI444" i="5"/>
  <c r="AH444" i="5"/>
  <c r="AG444" i="5"/>
  <c r="AF444" i="5"/>
  <c r="AE444" i="5"/>
  <c r="AD444" i="5"/>
  <c r="AB444" i="5"/>
  <c r="AA444" i="5"/>
  <c r="Z444" i="5"/>
  <c r="Y444" i="5"/>
  <c r="X444" i="5"/>
  <c r="U444" i="5"/>
  <c r="T444" i="5"/>
  <c r="S444" i="5"/>
  <c r="R444" i="5"/>
  <c r="O444" i="5"/>
  <c r="N444" i="5"/>
  <c r="M444" i="5"/>
  <c r="L444" i="5"/>
  <c r="J444" i="5"/>
  <c r="I444" i="5"/>
  <c r="G444" i="5"/>
  <c r="D444" i="10" s="1"/>
  <c r="BV443" i="5"/>
  <c r="BT443" i="5"/>
  <c r="E443" i="10" s="1"/>
  <c r="BR443" i="5"/>
  <c r="B443" i="10" s="1"/>
  <c r="BP443" i="5"/>
  <c r="BO443" i="5"/>
  <c r="BK443" i="5"/>
  <c r="AL443" i="10" s="1"/>
  <c r="BJ443" i="5"/>
  <c r="BI443" i="5"/>
  <c r="BH443" i="5"/>
  <c r="BG443" i="5"/>
  <c r="BF443" i="5"/>
  <c r="BC443" i="5"/>
  <c r="BB443" i="5"/>
  <c r="BA443" i="5"/>
  <c r="AZ443" i="5"/>
  <c r="AY443" i="5"/>
  <c r="AX443" i="5"/>
  <c r="AV443" i="5"/>
  <c r="AU443" i="5"/>
  <c r="AT443" i="5"/>
  <c r="AS443" i="5"/>
  <c r="AR443" i="5"/>
  <c r="AQ443" i="5"/>
  <c r="AP443" i="5"/>
  <c r="AO443" i="5"/>
  <c r="AL443" i="5"/>
  <c r="AK443" i="5"/>
  <c r="B442" i="7" s="1"/>
  <c r="AJ443" i="5"/>
  <c r="AI443" i="5"/>
  <c r="AH443" i="5"/>
  <c r="AG443" i="5"/>
  <c r="AF443" i="5"/>
  <c r="AE443" i="5"/>
  <c r="AD443" i="5"/>
  <c r="AB443" i="5"/>
  <c r="AA443" i="5"/>
  <c r="Z443" i="5"/>
  <c r="Y443" i="5"/>
  <c r="X443" i="5"/>
  <c r="U443" i="5"/>
  <c r="T443" i="5"/>
  <c r="S443" i="5"/>
  <c r="R443" i="5"/>
  <c r="O443" i="5"/>
  <c r="N443" i="5"/>
  <c r="M443" i="5"/>
  <c r="L443" i="5"/>
  <c r="J443" i="5"/>
  <c r="I443" i="5"/>
  <c r="G443" i="5"/>
  <c r="D443" i="10" s="1"/>
  <c r="BV442" i="5"/>
  <c r="BT442" i="5"/>
  <c r="E442" i="10" s="1"/>
  <c r="BR442" i="5"/>
  <c r="B442" i="10" s="1"/>
  <c r="BP442" i="5"/>
  <c r="BO442" i="5"/>
  <c r="BK442" i="5"/>
  <c r="AL442" i="10" s="1"/>
  <c r="BJ442" i="5"/>
  <c r="BI442" i="5"/>
  <c r="BH442" i="5"/>
  <c r="BG442" i="5"/>
  <c r="BF442" i="5"/>
  <c r="BC442" i="5"/>
  <c r="BB442" i="5"/>
  <c r="BA442" i="5"/>
  <c r="AZ442" i="5"/>
  <c r="AY442" i="5"/>
  <c r="AX442" i="5"/>
  <c r="AV442" i="5"/>
  <c r="AU442" i="5"/>
  <c r="AT442" i="5"/>
  <c r="AS442" i="5"/>
  <c r="AR442" i="5"/>
  <c r="AQ442" i="5"/>
  <c r="AP442" i="5"/>
  <c r="AO442" i="5"/>
  <c r="AL442" i="5"/>
  <c r="AK442" i="5"/>
  <c r="B441" i="7" s="1"/>
  <c r="F441" i="7" s="1"/>
  <c r="AJ442" i="5"/>
  <c r="AI442" i="5"/>
  <c r="AH442" i="5"/>
  <c r="AG442" i="5"/>
  <c r="AF442" i="5"/>
  <c r="AE442" i="5"/>
  <c r="AD442" i="5"/>
  <c r="AB442" i="5"/>
  <c r="AA442" i="5"/>
  <c r="Z442" i="5"/>
  <c r="Y442" i="5"/>
  <c r="X442" i="5"/>
  <c r="U442" i="5"/>
  <c r="T442" i="5"/>
  <c r="S442" i="5"/>
  <c r="R442" i="5"/>
  <c r="O442" i="5"/>
  <c r="N442" i="5"/>
  <c r="M442" i="5"/>
  <c r="L442" i="5"/>
  <c r="J442" i="5"/>
  <c r="I442" i="5"/>
  <c r="G442" i="5"/>
  <c r="D442" i="10" s="1"/>
  <c r="BV441" i="5"/>
  <c r="BT441" i="5"/>
  <c r="E441" i="10" s="1"/>
  <c r="BR441" i="5"/>
  <c r="B441" i="10" s="1"/>
  <c r="BP441" i="5"/>
  <c r="BO441" i="5"/>
  <c r="BK441" i="5"/>
  <c r="AL441" i="10" s="1"/>
  <c r="BJ441" i="5"/>
  <c r="BI441" i="5"/>
  <c r="BH441" i="5"/>
  <c r="BG441" i="5"/>
  <c r="BF441" i="5"/>
  <c r="BC441" i="5"/>
  <c r="BB441" i="5"/>
  <c r="BA441" i="5"/>
  <c r="AZ441" i="5"/>
  <c r="AY441" i="5"/>
  <c r="AX441" i="5"/>
  <c r="AV441" i="5"/>
  <c r="AU441" i="5"/>
  <c r="AT441" i="5"/>
  <c r="AS441" i="5"/>
  <c r="AR441" i="5"/>
  <c r="AQ441" i="5"/>
  <c r="AP441" i="5"/>
  <c r="AO441" i="5"/>
  <c r="AL441" i="5"/>
  <c r="AK441" i="5"/>
  <c r="B440" i="7" s="1"/>
  <c r="AJ441" i="5"/>
  <c r="AI441" i="5"/>
  <c r="AH441" i="5"/>
  <c r="AG441" i="5"/>
  <c r="AF441" i="5"/>
  <c r="AE441" i="5"/>
  <c r="AD441" i="5"/>
  <c r="AB441" i="5"/>
  <c r="AA441" i="5"/>
  <c r="Z441" i="5"/>
  <c r="Y441" i="5"/>
  <c r="X441" i="5"/>
  <c r="U441" i="5"/>
  <c r="T441" i="5"/>
  <c r="S441" i="5"/>
  <c r="R441" i="5"/>
  <c r="O441" i="5"/>
  <c r="N441" i="5"/>
  <c r="M441" i="5"/>
  <c r="L441" i="5"/>
  <c r="J441" i="5"/>
  <c r="I441" i="5"/>
  <c r="G441" i="5"/>
  <c r="D441" i="10" s="1"/>
  <c r="BV440" i="5"/>
  <c r="BT440" i="5"/>
  <c r="E440" i="10" s="1"/>
  <c r="BR440" i="5"/>
  <c r="B440" i="10" s="1"/>
  <c r="BP440" i="5"/>
  <c r="BO440" i="5"/>
  <c r="BK440" i="5"/>
  <c r="AL440" i="10" s="1"/>
  <c r="BJ440" i="5"/>
  <c r="BI440" i="5"/>
  <c r="BH440" i="5"/>
  <c r="BG440" i="5"/>
  <c r="BF440" i="5"/>
  <c r="BC440" i="5"/>
  <c r="BB440" i="5"/>
  <c r="BA440" i="5"/>
  <c r="AZ440" i="5"/>
  <c r="AY440" i="5"/>
  <c r="AX440" i="5"/>
  <c r="AV440" i="5"/>
  <c r="AU440" i="5"/>
  <c r="AT440" i="5"/>
  <c r="AS440" i="5"/>
  <c r="AR440" i="5"/>
  <c r="AQ440" i="5"/>
  <c r="AP440" i="5"/>
  <c r="AO440" i="5"/>
  <c r="AL440" i="5"/>
  <c r="AK440" i="5"/>
  <c r="B439" i="7" s="1"/>
  <c r="AJ440" i="5"/>
  <c r="AI440" i="5"/>
  <c r="AH440" i="5"/>
  <c r="AG440" i="5"/>
  <c r="AF440" i="5"/>
  <c r="AE440" i="5"/>
  <c r="AD440" i="5"/>
  <c r="AB440" i="5"/>
  <c r="AA440" i="5"/>
  <c r="Z440" i="5"/>
  <c r="Y440" i="5"/>
  <c r="X440" i="5"/>
  <c r="U440" i="5"/>
  <c r="T440" i="5"/>
  <c r="S440" i="5"/>
  <c r="R440" i="5"/>
  <c r="O440" i="5"/>
  <c r="N440" i="5"/>
  <c r="M440" i="5"/>
  <c r="L440" i="5"/>
  <c r="J440" i="5"/>
  <c r="I440" i="5"/>
  <c r="G440" i="5"/>
  <c r="D440" i="10" s="1"/>
  <c r="BV439" i="5"/>
  <c r="BT439" i="5"/>
  <c r="E439" i="10" s="1"/>
  <c r="BR439" i="5"/>
  <c r="B439" i="10" s="1"/>
  <c r="BP439" i="5"/>
  <c r="BO439" i="5"/>
  <c r="BK439" i="5"/>
  <c r="AL439" i="10" s="1"/>
  <c r="BJ439" i="5"/>
  <c r="BI439" i="5"/>
  <c r="BH439" i="5"/>
  <c r="BG439" i="5"/>
  <c r="BF439" i="5"/>
  <c r="BC439" i="5"/>
  <c r="BB439" i="5"/>
  <c r="BA439" i="5"/>
  <c r="AZ439" i="5"/>
  <c r="AY439" i="5"/>
  <c r="AX439" i="5"/>
  <c r="AV439" i="5"/>
  <c r="AU439" i="5"/>
  <c r="AT439" i="5"/>
  <c r="AS439" i="5"/>
  <c r="AR439" i="5"/>
  <c r="AQ439" i="5"/>
  <c r="AP439" i="5"/>
  <c r="AO439" i="5"/>
  <c r="AL439" i="5"/>
  <c r="AK439" i="5"/>
  <c r="B438" i="7" s="1"/>
  <c r="H438" i="7" s="1"/>
  <c r="AJ439" i="5"/>
  <c r="AI439" i="5"/>
  <c r="AH439" i="5"/>
  <c r="AG439" i="5"/>
  <c r="AF439" i="5"/>
  <c r="AE439" i="5"/>
  <c r="AD439" i="5"/>
  <c r="AB439" i="5"/>
  <c r="AA439" i="5"/>
  <c r="Z439" i="5"/>
  <c r="Y439" i="5"/>
  <c r="X439" i="5"/>
  <c r="U439" i="5"/>
  <c r="T439" i="5"/>
  <c r="S439" i="5"/>
  <c r="R439" i="5"/>
  <c r="O439" i="5"/>
  <c r="N439" i="5"/>
  <c r="M439" i="5"/>
  <c r="L439" i="5"/>
  <c r="J439" i="5"/>
  <c r="I439" i="5"/>
  <c r="G439" i="5"/>
  <c r="D439" i="10" s="1"/>
  <c r="BV438" i="5"/>
  <c r="BT438" i="5"/>
  <c r="E438" i="10" s="1"/>
  <c r="BR438" i="5"/>
  <c r="B438" i="10" s="1"/>
  <c r="BP438" i="5"/>
  <c r="BO438" i="5"/>
  <c r="BK438" i="5"/>
  <c r="AL438" i="10" s="1"/>
  <c r="BJ438" i="5"/>
  <c r="BI438" i="5"/>
  <c r="BH438" i="5"/>
  <c r="BG438" i="5"/>
  <c r="BF438" i="5"/>
  <c r="BC438" i="5"/>
  <c r="BB438" i="5"/>
  <c r="BA438" i="5"/>
  <c r="AZ438" i="5"/>
  <c r="AY438" i="5"/>
  <c r="AX438" i="5"/>
  <c r="AV438" i="5"/>
  <c r="AU438" i="5"/>
  <c r="AT438" i="5"/>
  <c r="AS438" i="5"/>
  <c r="AR438" i="5"/>
  <c r="AQ438" i="5"/>
  <c r="AP438" i="5"/>
  <c r="AO438" i="5"/>
  <c r="AL438" i="5"/>
  <c r="AK438" i="5"/>
  <c r="B437" i="7" s="1"/>
  <c r="AJ438" i="5"/>
  <c r="AI438" i="5"/>
  <c r="AH438" i="5"/>
  <c r="AG438" i="5"/>
  <c r="AF438" i="5"/>
  <c r="AE438" i="5"/>
  <c r="AD438" i="5"/>
  <c r="AB438" i="5"/>
  <c r="AA438" i="5"/>
  <c r="Z438" i="5"/>
  <c r="Y438" i="5"/>
  <c r="X438" i="5"/>
  <c r="U438" i="5"/>
  <c r="T438" i="5"/>
  <c r="S438" i="5"/>
  <c r="R438" i="5"/>
  <c r="O438" i="5"/>
  <c r="N438" i="5"/>
  <c r="M438" i="5"/>
  <c r="L438" i="5"/>
  <c r="J438" i="5"/>
  <c r="I438" i="5"/>
  <c r="G438" i="5"/>
  <c r="D438" i="10" s="1"/>
  <c r="BV437" i="5"/>
  <c r="BT437" i="5"/>
  <c r="E437" i="10" s="1"/>
  <c r="BR437" i="5"/>
  <c r="B437" i="10" s="1"/>
  <c r="BP437" i="5"/>
  <c r="BO437" i="5"/>
  <c r="BK437" i="5"/>
  <c r="AL437" i="10" s="1"/>
  <c r="BJ437" i="5"/>
  <c r="BI437" i="5"/>
  <c r="BH437" i="5"/>
  <c r="BG437" i="5"/>
  <c r="BF437" i="5"/>
  <c r="BC437" i="5"/>
  <c r="BB437" i="5"/>
  <c r="BA437" i="5"/>
  <c r="AZ437" i="5"/>
  <c r="AY437" i="5"/>
  <c r="AX437" i="5"/>
  <c r="AV437" i="5"/>
  <c r="AU437" i="5"/>
  <c r="AT437" i="5"/>
  <c r="AS437" i="5"/>
  <c r="AR437" i="5"/>
  <c r="AQ437" i="5"/>
  <c r="AP437" i="5"/>
  <c r="AO437" i="5"/>
  <c r="AL437" i="5"/>
  <c r="AK437" i="5"/>
  <c r="B436" i="7" s="1"/>
  <c r="AJ437" i="5"/>
  <c r="AI437" i="5"/>
  <c r="AH437" i="5"/>
  <c r="AG437" i="5"/>
  <c r="AF437" i="5"/>
  <c r="AE437" i="5"/>
  <c r="AD437" i="5"/>
  <c r="AB437" i="5"/>
  <c r="AA437" i="5"/>
  <c r="Z437" i="5"/>
  <c r="Y437" i="5"/>
  <c r="X437" i="5"/>
  <c r="U437" i="5"/>
  <c r="T437" i="5"/>
  <c r="S437" i="5"/>
  <c r="R437" i="5"/>
  <c r="O437" i="5"/>
  <c r="N437" i="5"/>
  <c r="M437" i="5"/>
  <c r="L437" i="5"/>
  <c r="J437" i="5"/>
  <c r="I437" i="5"/>
  <c r="G437" i="5"/>
  <c r="D437" i="10" s="1"/>
  <c r="BV436" i="5"/>
  <c r="BT436" i="5"/>
  <c r="E436" i="10" s="1"/>
  <c r="BR436" i="5"/>
  <c r="B436" i="10" s="1"/>
  <c r="BP436" i="5"/>
  <c r="BO436" i="5"/>
  <c r="BK436" i="5"/>
  <c r="AL436" i="10" s="1"/>
  <c r="BJ436" i="5"/>
  <c r="BI436" i="5"/>
  <c r="BH436" i="5"/>
  <c r="BG436" i="5"/>
  <c r="BF436" i="5"/>
  <c r="BC436" i="5"/>
  <c r="BB436" i="5"/>
  <c r="BA436" i="5"/>
  <c r="AZ436" i="5"/>
  <c r="AY436" i="5"/>
  <c r="AX436" i="5"/>
  <c r="AV436" i="5"/>
  <c r="AU436" i="5"/>
  <c r="AT436" i="5"/>
  <c r="AS436" i="5"/>
  <c r="AR436" i="5"/>
  <c r="AQ436" i="5"/>
  <c r="AP436" i="5"/>
  <c r="AO436" i="5"/>
  <c r="AL436" i="5"/>
  <c r="AK436" i="5"/>
  <c r="B435" i="7" s="1"/>
  <c r="H435" i="7" s="1"/>
  <c r="AJ436" i="5"/>
  <c r="AI436" i="5"/>
  <c r="AH436" i="5"/>
  <c r="AG436" i="5"/>
  <c r="AF436" i="5"/>
  <c r="AE436" i="5"/>
  <c r="AD436" i="5"/>
  <c r="AB436" i="5"/>
  <c r="AA436" i="5"/>
  <c r="Z436" i="5"/>
  <c r="Y436" i="5"/>
  <c r="X436" i="5"/>
  <c r="U436" i="5"/>
  <c r="T436" i="5"/>
  <c r="S436" i="5"/>
  <c r="R436" i="5"/>
  <c r="O436" i="5"/>
  <c r="N436" i="5"/>
  <c r="M436" i="5"/>
  <c r="L436" i="5"/>
  <c r="J436" i="5"/>
  <c r="I436" i="5"/>
  <c r="G436" i="5"/>
  <c r="D436" i="10" s="1"/>
  <c r="BV435" i="5"/>
  <c r="BT435" i="5"/>
  <c r="E435" i="10" s="1"/>
  <c r="BR435" i="5"/>
  <c r="B435" i="10" s="1"/>
  <c r="BP435" i="5"/>
  <c r="BO435" i="5"/>
  <c r="BK435" i="5"/>
  <c r="AL435" i="10" s="1"/>
  <c r="BJ435" i="5"/>
  <c r="BI435" i="5"/>
  <c r="BH435" i="5"/>
  <c r="BG435" i="5"/>
  <c r="BF435" i="5"/>
  <c r="BC435" i="5"/>
  <c r="BB435" i="5"/>
  <c r="BA435" i="5"/>
  <c r="AZ435" i="5"/>
  <c r="AY435" i="5"/>
  <c r="AX435" i="5"/>
  <c r="AV435" i="5"/>
  <c r="AU435" i="5"/>
  <c r="AT435" i="5"/>
  <c r="AS435" i="5"/>
  <c r="AR435" i="5"/>
  <c r="AQ435" i="5"/>
  <c r="AP435" i="5"/>
  <c r="AO435" i="5"/>
  <c r="AL435" i="5"/>
  <c r="AK435" i="5"/>
  <c r="B434" i="7" s="1"/>
  <c r="AJ435" i="5"/>
  <c r="AI435" i="5"/>
  <c r="AH435" i="5"/>
  <c r="AG435" i="5"/>
  <c r="AF435" i="5"/>
  <c r="AE435" i="5"/>
  <c r="AD435" i="5"/>
  <c r="AB435" i="5"/>
  <c r="AA435" i="5"/>
  <c r="Z435" i="5"/>
  <c r="Y435" i="5"/>
  <c r="X435" i="5"/>
  <c r="U435" i="5"/>
  <c r="T435" i="5"/>
  <c r="S435" i="5"/>
  <c r="R435" i="5"/>
  <c r="O435" i="5"/>
  <c r="N435" i="5"/>
  <c r="M435" i="5"/>
  <c r="L435" i="5"/>
  <c r="J435" i="5"/>
  <c r="I435" i="5"/>
  <c r="G435" i="5"/>
  <c r="D435" i="10" s="1"/>
  <c r="BV434" i="5"/>
  <c r="BT434" i="5"/>
  <c r="E434" i="10" s="1"/>
  <c r="BR434" i="5"/>
  <c r="B434" i="10" s="1"/>
  <c r="BP434" i="5"/>
  <c r="BO434" i="5"/>
  <c r="BK434" i="5"/>
  <c r="AL434" i="10" s="1"/>
  <c r="BJ434" i="5"/>
  <c r="BI434" i="5"/>
  <c r="BH434" i="5"/>
  <c r="BG434" i="5"/>
  <c r="BF434" i="5"/>
  <c r="BC434" i="5"/>
  <c r="BB434" i="5"/>
  <c r="BA434" i="5"/>
  <c r="AZ434" i="5"/>
  <c r="AY434" i="5"/>
  <c r="AX434" i="5"/>
  <c r="AV434" i="5"/>
  <c r="AU434" i="5"/>
  <c r="AT434" i="5"/>
  <c r="AS434" i="5"/>
  <c r="AR434" i="5"/>
  <c r="AQ434" i="5"/>
  <c r="AP434" i="5"/>
  <c r="AO434" i="5"/>
  <c r="AL434" i="5"/>
  <c r="AK434" i="5"/>
  <c r="B433" i="7" s="1"/>
  <c r="AJ434" i="5"/>
  <c r="AI434" i="5"/>
  <c r="AH434" i="5"/>
  <c r="AG434" i="5"/>
  <c r="AF434" i="5"/>
  <c r="AE434" i="5"/>
  <c r="AD434" i="5"/>
  <c r="AB434" i="5"/>
  <c r="AA434" i="5"/>
  <c r="Z434" i="5"/>
  <c r="Y434" i="5"/>
  <c r="X434" i="5"/>
  <c r="U434" i="5"/>
  <c r="T434" i="5"/>
  <c r="S434" i="5"/>
  <c r="R434" i="5"/>
  <c r="O434" i="5"/>
  <c r="N434" i="5"/>
  <c r="M434" i="5"/>
  <c r="L434" i="5"/>
  <c r="J434" i="5"/>
  <c r="I434" i="5"/>
  <c r="G434" i="5"/>
  <c r="D434" i="10" s="1"/>
  <c r="BV433" i="5"/>
  <c r="BT433" i="5"/>
  <c r="E433" i="10" s="1"/>
  <c r="BR433" i="5"/>
  <c r="B433" i="10" s="1"/>
  <c r="BP433" i="5"/>
  <c r="BO433" i="5"/>
  <c r="BK433" i="5"/>
  <c r="AL433" i="10" s="1"/>
  <c r="BJ433" i="5"/>
  <c r="BI433" i="5"/>
  <c r="BH433" i="5"/>
  <c r="BG433" i="5"/>
  <c r="BF433" i="5"/>
  <c r="BC433" i="5"/>
  <c r="BB433" i="5"/>
  <c r="BA433" i="5"/>
  <c r="AZ433" i="5"/>
  <c r="AY433" i="5"/>
  <c r="AX433" i="5"/>
  <c r="AV433" i="5"/>
  <c r="AU433" i="5"/>
  <c r="AT433" i="5"/>
  <c r="AS433" i="5"/>
  <c r="AR433" i="5"/>
  <c r="AQ433" i="5"/>
  <c r="AP433" i="5"/>
  <c r="AO433" i="5"/>
  <c r="AL433" i="5"/>
  <c r="AK433" i="5"/>
  <c r="B432" i="7" s="1"/>
  <c r="AJ433" i="5"/>
  <c r="AI433" i="5"/>
  <c r="AH433" i="5"/>
  <c r="AG433" i="5"/>
  <c r="AF433" i="5"/>
  <c r="AE433" i="5"/>
  <c r="AD433" i="5"/>
  <c r="AB433" i="5"/>
  <c r="AA433" i="5"/>
  <c r="Z433" i="5"/>
  <c r="Y433" i="5"/>
  <c r="X433" i="5"/>
  <c r="U433" i="5"/>
  <c r="T433" i="5"/>
  <c r="S433" i="5"/>
  <c r="R433" i="5"/>
  <c r="O433" i="5"/>
  <c r="N433" i="5"/>
  <c r="M433" i="5"/>
  <c r="L433" i="5"/>
  <c r="J433" i="5"/>
  <c r="I433" i="5"/>
  <c r="G433" i="5"/>
  <c r="D433" i="10" s="1"/>
  <c r="BV432" i="5"/>
  <c r="BT432" i="5"/>
  <c r="E432" i="10" s="1"/>
  <c r="BR432" i="5"/>
  <c r="B432" i="10" s="1"/>
  <c r="BP432" i="5"/>
  <c r="BO432" i="5"/>
  <c r="BK432" i="5"/>
  <c r="AL432" i="10" s="1"/>
  <c r="BJ432" i="5"/>
  <c r="BI432" i="5"/>
  <c r="BH432" i="5"/>
  <c r="BG432" i="5"/>
  <c r="BF432" i="5"/>
  <c r="BC432" i="5"/>
  <c r="BB432" i="5"/>
  <c r="BA432" i="5"/>
  <c r="AZ432" i="5"/>
  <c r="AY432" i="5"/>
  <c r="AX432" i="5"/>
  <c r="AV432" i="5"/>
  <c r="AU432" i="5"/>
  <c r="AT432" i="5"/>
  <c r="AS432" i="5"/>
  <c r="AR432" i="5"/>
  <c r="AQ432" i="5"/>
  <c r="AP432" i="5"/>
  <c r="AO432" i="5"/>
  <c r="AL432" i="5"/>
  <c r="AK432" i="5"/>
  <c r="B431" i="7" s="1"/>
  <c r="AJ432" i="5"/>
  <c r="AI432" i="5"/>
  <c r="AH432" i="5"/>
  <c r="AG432" i="5"/>
  <c r="AF432" i="5"/>
  <c r="AE432" i="5"/>
  <c r="AD432" i="5"/>
  <c r="AB432" i="5"/>
  <c r="AA432" i="5"/>
  <c r="Z432" i="5"/>
  <c r="Y432" i="5"/>
  <c r="X432" i="5"/>
  <c r="U432" i="5"/>
  <c r="T432" i="5"/>
  <c r="S432" i="5"/>
  <c r="R432" i="5"/>
  <c r="O432" i="5"/>
  <c r="N432" i="5"/>
  <c r="M432" i="5"/>
  <c r="L432" i="5"/>
  <c r="J432" i="5"/>
  <c r="I432" i="5"/>
  <c r="G432" i="5"/>
  <c r="D432" i="10" s="1"/>
  <c r="BV431" i="5"/>
  <c r="BT431" i="5"/>
  <c r="E431" i="10" s="1"/>
  <c r="BR431" i="5"/>
  <c r="B431" i="10" s="1"/>
  <c r="BP431" i="5"/>
  <c r="BO431" i="5"/>
  <c r="BK431" i="5"/>
  <c r="AL431" i="10" s="1"/>
  <c r="BJ431" i="5"/>
  <c r="BI431" i="5"/>
  <c r="BH431" i="5"/>
  <c r="BG431" i="5"/>
  <c r="BF431" i="5"/>
  <c r="BC431" i="5"/>
  <c r="BB431" i="5"/>
  <c r="BA431" i="5"/>
  <c r="AZ431" i="5"/>
  <c r="AY431" i="5"/>
  <c r="AX431" i="5"/>
  <c r="AV431" i="5"/>
  <c r="AU431" i="5"/>
  <c r="AT431" i="5"/>
  <c r="AS431" i="5"/>
  <c r="AR431" i="5"/>
  <c r="AQ431" i="5"/>
  <c r="AP431" i="5"/>
  <c r="AO431" i="5"/>
  <c r="AL431" i="5"/>
  <c r="AK431" i="5"/>
  <c r="B430" i="7" s="1"/>
  <c r="AJ431" i="5"/>
  <c r="AI431" i="5"/>
  <c r="AH431" i="5"/>
  <c r="AG431" i="5"/>
  <c r="AF431" i="5"/>
  <c r="AE431" i="5"/>
  <c r="AD431" i="5"/>
  <c r="AB431" i="5"/>
  <c r="AA431" i="5"/>
  <c r="Z431" i="5"/>
  <c r="Y431" i="5"/>
  <c r="X431" i="5"/>
  <c r="U431" i="5"/>
  <c r="T431" i="5"/>
  <c r="S431" i="5"/>
  <c r="R431" i="5"/>
  <c r="O431" i="5"/>
  <c r="N431" i="5"/>
  <c r="M431" i="5"/>
  <c r="L431" i="5"/>
  <c r="J431" i="5"/>
  <c r="I431" i="5"/>
  <c r="G431" i="5"/>
  <c r="D431" i="10" s="1"/>
  <c r="BV430" i="5"/>
  <c r="BT430" i="5"/>
  <c r="E430" i="10" s="1"/>
  <c r="BR430" i="5"/>
  <c r="B430" i="10" s="1"/>
  <c r="BP430" i="5"/>
  <c r="BO430" i="5"/>
  <c r="BK430" i="5"/>
  <c r="AL430" i="10" s="1"/>
  <c r="BJ430" i="5"/>
  <c r="BI430" i="5"/>
  <c r="BH430" i="5"/>
  <c r="BG430" i="5"/>
  <c r="BF430" i="5"/>
  <c r="BC430" i="5"/>
  <c r="BB430" i="5"/>
  <c r="BA430" i="5"/>
  <c r="AZ430" i="5"/>
  <c r="AY430" i="5"/>
  <c r="AX430" i="5"/>
  <c r="AV430" i="5"/>
  <c r="AU430" i="5"/>
  <c r="AT430" i="5"/>
  <c r="AS430" i="5"/>
  <c r="AR430" i="5"/>
  <c r="AQ430" i="5"/>
  <c r="AP430" i="5"/>
  <c r="AO430" i="5"/>
  <c r="AL430" i="5"/>
  <c r="AK430" i="5"/>
  <c r="B429" i="7" s="1"/>
  <c r="AJ430" i="5"/>
  <c r="AI430" i="5"/>
  <c r="AH430" i="5"/>
  <c r="AG430" i="5"/>
  <c r="AF430" i="5"/>
  <c r="AE430" i="5"/>
  <c r="AD430" i="5"/>
  <c r="AB430" i="5"/>
  <c r="AA430" i="5"/>
  <c r="Z430" i="5"/>
  <c r="Y430" i="5"/>
  <c r="X430" i="5"/>
  <c r="U430" i="5"/>
  <c r="T430" i="5"/>
  <c r="S430" i="5"/>
  <c r="R430" i="5"/>
  <c r="O430" i="5"/>
  <c r="N430" i="5"/>
  <c r="M430" i="5"/>
  <c r="L430" i="5"/>
  <c r="J430" i="5"/>
  <c r="I430" i="5"/>
  <c r="G430" i="5"/>
  <c r="D430" i="10" s="1"/>
  <c r="BV429" i="5"/>
  <c r="BT429" i="5"/>
  <c r="E429" i="10" s="1"/>
  <c r="BR429" i="5"/>
  <c r="B429" i="10" s="1"/>
  <c r="BP429" i="5"/>
  <c r="BO429" i="5"/>
  <c r="BK429" i="5"/>
  <c r="AL429" i="10" s="1"/>
  <c r="BJ429" i="5"/>
  <c r="BI429" i="5"/>
  <c r="BH429" i="5"/>
  <c r="BG429" i="5"/>
  <c r="BF429" i="5"/>
  <c r="BC429" i="5"/>
  <c r="BB429" i="5"/>
  <c r="BA429" i="5"/>
  <c r="AZ429" i="5"/>
  <c r="AY429" i="5"/>
  <c r="AX429" i="5"/>
  <c r="AV429" i="5"/>
  <c r="AU429" i="5"/>
  <c r="AT429" i="5"/>
  <c r="AS429" i="5"/>
  <c r="AR429" i="5"/>
  <c r="AQ429" i="5"/>
  <c r="AP429" i="5"/>
  <c r="AO429" i="5"/>
  <c r="AL429" i="5"/>
  <c r="AK429" i="5"/>
  <c r="B428" i="7" s="1"/>
  <c r="AJ429" i="5"/>
  <c r="AI429" i="5"/>
  <c r="AH429" i="5"/>
  <c r="AG429" i="5"/>
  <c r="AF429" i="5"/>
  <c r="AE429" i="5"/>
  <c r="AD429" i="5"/>
  <c r="AB429" i="5"/>
  <c r="AA429" i="5"/>
  <c r="Z429" i="5"/>
  <c r="Y429" i="5"/>
  <c r="X429" i="5"/>
  <c r="U429" i="5"/>
  <c r="T429" i="5"/>
  <c r="S429" i="5"/>
  <c r="R429" i="5"/>
  <c r="O429" i="5"/>
  <c r="N429" i="5"/>
  <c r="M429" i="5"/>
  <c r="L429" i="5"/>
  <c r="J429" i="5"/>
  <c r="I429" i="5"/>
  <c r="G429" i="5"/>
  <c r="D429" i="10" s="1"/>
  <c r="BV428" i="5"/>
  <c r="BT428" i="5"/>
  <c r="E428" i="10" s="1"/>
  <c r="BR428" i="5"/>
  <c r="B428" i="10" s="1"/>
  <c r="BP428" i="5"/>
  <c r="BO428" i="5"/>
  <c r="BK428" i="5"/>
  <c r="AL428" i="10" s="1"/>
  <c r="BJ428" i="5"/>
  <c r="BI428" i="5"/>
  <c r="BH428" i="5"/>
  <c r="BG428" i="5"/>
  <c r="BF428" i="5"/>
  <c r="BC428" i="5"/>
  <c r="BB428" i="5"/>
  <c r="BA428" i="5"/>
  <c r="AZ428" i="5"/>
  <c r="AY428" i="5"/>
  <c r="AX428" i="5"/>
  <c r="AV428" i="5"/>
  <c r="AU428" i="5"/>
  <c r="AT428" i="5"/>
  <c r="AS428" i="5"/>
  <c r="AR428" i="5"/>
  <c r="AQ428" i="5"/>
  <c r="AP428" i="5"/>
  <c r="AO428" i="5"/>
  <c r="AL428" i="5"/>
  <c r="AK428" i="5"/>
  <c r="B427" i="7" s="1"/>
  <c r="AJ428" i="5"/>
  <c r="AI428" i="5"/>
  <c r="AH428" i="5"/>
  <c r="AG428" i="5"/>
  <c r="AF428" i="5"/>
  <c r="AE428" i="5"/>
  <c r="AD428" i="5"/>
  <c r="AB428" i="5"/>
  <c r="AA428" i="5"/>
  <c r="Z428" i="5"/>
  <c r="Y428" i="5"/>
  <c r="X428" i="5"/>
  <c r="U428" i="5"/>
  <c r="T428" i="5"/>
  <c r="S428" i="5"/>
  <c r="R428" i="5"/>
  <c r="O428" i="5"/>
  <c r="N428" i="5"/>
  <c r="M428" i="5"/>
  <c r="L428" i="5"/>
  <c r="J428" i="5"/>
  <c r="I428" i="5"/>
  <c r="G428" i="5"/>
  <c r="D428" i="10" s="1"/>
  <c r="BV427" i="5"/>
  <c r="BT427" i="5"/>
  <c r="E427" i="10" s="1"/>
  <c r="BR427" i="5"/>
  <c r="B427" i="10" s="1"/>
  <c r="BP427" i="5"/>
  <c r="BO427" i="5"/>
  <c r="BK427" i="5"/>
  <c r="AL427" i="10" s="1"/>
  <c r="BJ427" i="5"/>
  <c r="BI427" i="5"/>
  <c r="BH427" i="5"/>
  <c r="BG427" i="5"/>
  <c r="BF427" i="5"/>
  <c r="BC427" i="5"/>
  <c r="BB427" i="5"/>
  <c r="BA427" i="5"/>
  <c r="AZ427" i="5"/>
  <c r="AY427" i="5"/>
  <c r="AX427" i="5"/>
  <c r="AV427" i="5"/>
  <c r="AU427" i="5"/>
  <c r="AT427" i="5"/>
  <c r="AS427" i="5"/>
  <c r="AR427" i="5"/>
  <c r="AQ427" i="5"/>
  <c r="AP427" i="5"/>
  <c r="AO427" i="5"/>
  <c r="AL427" i="5"/>
  <c r="AK427" i="5"/>
  <c r="B426" i="7" s="1"/>
  <c r="AJ427" i="5"/>
  <c r="AI427" i="5"/>
  <c r="AH427" i="5"/>
  <c r="AG427" i="5"/>
  <c r="AF427" i="5"/>
  <c r="AE427" i="5"/>
  <c r="AD427" i="5"/>
  <c r="AB427" i="5"/>
  <c r="AA427" i="5"/>
  <c r="Z427" i="5"/>
  <c r="Y427" i="5"/>
  <c r="X427" i="5"/>
  <c r="U427" i="5"/>
  <c r="T427" i="5"/>
  <c r="S427" i="5"/>
  <c r="R427" i="5"/>
  <c r="O427" i="5"/>
  <c r="N427" i="5"/>
  <c r="M427" i="5"/>
  <c r="L427" i="5"/>
  <c r="J427" i="5"/>
  <c r="I427" i="5"/>
  <c r="G427" i="5"/>
  <c r="D427" i="10" s="1"/>
  <c r="BV426" i="5"/>
  <c r="BT426" i="5"/>
  <c r="E426" i="10" s="1"/>
  <c r="BR426" i="5"/>
  <c r="B426" i="10" s="1"/>
  <c r="BP426" i="5"/>
  <c r="BO426" i="5"/>
  <c r="BK426" i="5"/>
  <c r="AL426" i="10" s="1"/>
  <c r="BJ426" i="5"/>
  <c r="BI426" i="5"/>
  <c r="BH426" i="5"/>
  <c r="BG426" i="5"/>
  <c r="BF426" i="5"/>
  <c r="BC426" i="5"/>
  <c r="BB426" i="5"/>
  <c r="BA426" i="5"/>
  <c r="AZ426" i="5"/>
  <c r="AY426" i="5"/>
  <c r="AX426" i="5"/>
  <c r="AV426" i="5"/>
  <c r="AU426" i="5"/>
  <c r="AT426" i="5"/>
  <c r="AS426" i="5"/>
  <c r="AR426" i="5"/>
  <c r="AQ426" i="5"/>
  <c r="AP426" i="5"/>
  <c r="AO426" i="5"/>
  <c r="AL426" i="5"/>
  <c r="AK426" i="5"/>
  <c r="B425" i="7" s="1"/>
  <c r="AJ426" i="5"/>
  <c r="AI426" i="5"/>
  <c r="AH426" i="5"/>
  <c r="AG426" i="5"/>
  <c r="AF426" i="5"/>
  <c r="AE426" i="5"/>
  <c r="AD426" i="5"/>
  <c r="AB426" i="5"/>
  <c r="AA426" i="5"/>
  <c r="Z426" i="5"/>
  <c r="Y426" i="5"/>
  <c r="X426" i="5"/>
  <c r="U426" i="5"/>
  <c r="T426" i="5"/>
  <c r="S426" i="5"/>
  <c r="R426" i="5"/>
  <c r="O426" i="5"/>
  <c r="N426" i="5"/>
  <c r="M426" i="5"/>
  <c r="L426" i="5"/>
  <c r="J426" i="5"/>
  <c r="I426" i="5"/>
  <c r="G426" i="5"/>
  <c r="D426" i="10" s="1"/>
  <c r="BV425" i="5"/>
  <c r="BT425" i="5"/>
  <c r="E425" i="10" s="1"/>
  <c r="BR425" i="5"/>
  <c r="B425" i="10" s="1"/>
  <c r="BP425" i="5"/>
  <c r="BO425" i="5"/>
  <c r="BK425" i="5"/>
  <c r="AL425" i="10" s="1"/>
  <c r="BJ425" i="5"/>
  <c r="BI425" i="5"/>
  <c r="BH425" i="5"/>
  <c r="BG425" i="5"/>
  <c r="BF425" i="5"/>
  <c r="BC425" i="5"/>
  <c r="BB425" i="5"/>
  <c r="BA425" i="5"/>
  <c r="AZ425" i="5"/>
  <c r="AY425" i="5"/>
  <c r="AX425" i="5"/>
  <c r="AV425" i="5"/>
  <c r="AU425" i="5"/>
  <c r="AT425" i="5"/>
  <c r="AS425" i="5"/>
  <c r="AR425" i="5"/>
  <c r="AQ425" i="5"/>
  <c r="AP425" i="5"/>
  <c r="AO425" i="5"/>
  <c r="AL425" i="5"/>
  <c r="AK425" i="5"/>
  <c r="B424" i="7" s="1"/>
  <c r="AJ425" i="5"/>
  <c r="AI425" i="5"/>
  <c r="AH425" i="5"/>
  <c r="AG425" i="5"/>
  <c r="AF425" i="5"/>
  <c r="AE425" i="5"/>
  <c r="AD425" i="5"/>
  <c r="AB425" i="5"/>
  <c r="AA425" i="5"/>
  <c r="Z425" i="5"/>
  <c r="Y425" i="5"/>
  <c r="X425" i="5"/>
  <c r="U425" i="5"/>
  <c r="T425" i="5"/>
  <c r="S425" i="5"/>
  <c r="R425" i="5"/>
  <c r="O425" i="5"/>
  <c r="N425" i="5"/>
  <c r="M425" i="5"/>
  <c r="L425" i="5"/>
  <c r="J425" i="5"/>
  <c r="I425" i="5"/>
  <c r="G425" i="5"/>
  <c r="D425" i="10" s="1"/>
  <c r="BV424" i="5"/>
  <c r="BT424" i="5"/>
  <c r="E424" i="10" s="1"/>
  <c r="BR424" i="5"/>
  <c r="B424" i="10" s="1"/>
  <c r="BP424" i="5"/>
  <c r="BO424" i="5"/>
  <c r="BK424" i="5"/>
  <c r="AL424" i="10" s="1"/>
  <c r="BJ424" i="5"/>
  <c r="BI424" i="5"/>
  <c r="BH424" i="5"/>
  <c r="BG424" i="5"/>
  <c r="BF424" i="5"/>
  <c r="BC424" i="5"/>
  <c r="BB424" i="5"/>
  <c r="BA424" i="5"/>
  <c r="AZ424" i="5"/>
  <c r="AY424" i="5"/>
  <c r="AX424" i="5"/>
  <c r="AV424" i="5"/>
  <c r="AU424" i="5"/>
  <c r="AT424" i="5"/>
  <c r="AS424" i="5"/>
  <c r="AR424" i="5"/>
  <c r="AQ424" i="5"/>
  <c r="AP424" i="5"/>
  <c r="AO424" i="5"/>
  <c r="AL424" i="5"/>
  <c r="AK424" i="5"/>
  <c r="B423" i="7" s="1"/>
  <c r="AJ424" i="5"/>
  <c r="AI424" i="5"/>
  <c r="AH424" i="5"/>
  <c r="AG424" i="5"/>
  <c r="AF424" i="5"/>
  <c r="AE424" i="5"/>
  <c r="AD424" i="5"/>
  <c r="AB424" i="5"/>
  <c r="AA424" i="5"/>
  <c r="Z424" i="5"/>
  <c r="Y424" i="5"/>
  <c r="X424" i="5"/>
  <c r="U424" i="5"/>
  <c r="T424" i="5"/>
  <c r="S424" i="5"/>
  <c r="R424" i="5"/>
  <c r="O424" i="5"/>
  <c r="N424" i="5"/>
  <c r="M424" i="5"/>
  <c r="L424" i="5"/>
  <c r="J424" i="5"/>
  <c r="I424" i="5"/>
  <c r="G424" i="5"/>
  <c r="D424" i="10" s="1"/>
  <c r="BV423" i="5"/>
  <c r="BT423" i="5"/>
  <c r="E423" i="10" s="1"/>
  <c r="BR423" i="5"/>
  <c r="B423" i="10" s="1"/>
  <c r="BP423" i="5"/>
  <c r="BO423" i="5"/>
  <c r="BK423" i="5"/>
  <c r="AL423" i="10" s="1"/>
  <c r="BJ423" i="5"/>
  <c r="BI423" i="5"/>
  <c r="BH423" i="5"/>
  <c r="BG423" i="5"/>
  <c r="BF423" i="5"/>
  <c r="BC423" i="5"/>
  <c r="BB423" i="5"/>
  <c r="BA423" i="5"/>
  <c r="AZ423" i="5"/>
  <c r="AY423" i="5"/>
  <c r="AX423" i="5"/>
  <c r="AV423" i="5"/>
  <c r="AU423" i="5"/>
  <c r="AT423" i="5"/>
  <c r="AS423" i="5"/>
  <c r="AR423" i="5"/>
  <c r="AQ423" i="5"/>
  <c r="AP423" i="5"/>
  <c r="AO423" i="5"/>
  <c r="AL423" i="5"/>
  <c r="AK423" i="5"/>
  <c r="B422" i="7" s="1"/>
  <c r="AJ423" i="5"/>
  <c r="AI423" i="5"/>
  <c r="AH423" i="5"/>
  <c r="AG423" i="5"/>
  <c r="AF423" i="5"/>
  <c r="AE423" i="5"/>
  <c r="AD423" i="5"/>
  <c r="AB423" i="5"/>
  <c r="AA423" i="5"/>
  <c r="Z423" i="5"/>
  <c r="Y423" i="5"/>
  <c r="X423" i="5"/>
  <c r="U423" i="5"/>
  <c r="T423" i="5"/>
  <c r="S423" i="5"/>
  <c r="R423" i="5"/>
  <c r="O423" i="5"/>
  <c r="N423" i="5"/>
  <c r="M423" i="5"/>
  <c r="L423" i="5"/>
  <c r="J423" i="5"/>
  <c r="I423" i="5"/>
  <c r="G423" i="5"/>
  <c r="D423" i="10" s="1"/>
  <c r="BV422" i="5"/>
  <c r="BT422" i="5"/>
  <c r="E422" i="10" s="1"/>
  <c r="BR422" i="5"/>
  <c r="B422" i="10" s="1"/>
  <c r="BP422" i="5"/>
  <c r="BO422" i="5"/>
  <c r="BK422" i="5"/>
  <c r="AL422" i="10" s="1"/>
  <c r="BJ422" i="5"/>
  <c r="BI422" i="5"/>
  <c r="BH422" i="5"/>
  <c r="BG422" i="5"/>
  <c r="BF422" i="5"/>
  <c r="BC422" i="5"/>
  <c r="BB422" i="5"/>
  <c r="BA422" i="5"/>
  <c r="AZ422" i="5"/>
  <c r="AY422" i="5"/>
  <c r="AX422" i="5"/>
  <c r="AV422" i="5"/>
  <c r="AU422" i="5"/>
  <c r="AT422" i="5"/>
  <c r="AS422" i="5"/>
  <c r="AR422" i="5"/>
  <c r="AQ422" i="5"/>
  <c r="AP422" i="5"/>
  <c r="AO422" i="5"/>
  <c r="AL422" i="5"/>
  <c r="AK422" i="5"/>
  <c r="B421" i="7" s="1"/>
  <c r="AJ422" i="5"/>
  <c r="AI422" i="5"/>
  <c r="AH422" i="5"/>
  <c r="AG422" i="5"/>
  <c r="AF422" i="5"/>
  <c r="AE422" i="5"/>
  <c r="AD422" i="5"/>
  <c r="AB422" i="5"/>
  <c r="AA422" i="5"/>
  <c r="Z422" i="5"/>
  <c r="Y422" i="5"/>
  <c r="X422" i="5"/>
  <c r="U422" i="5"/>
  <c r="T422" i="5"/>
  <c r="S422" i="5"/>
  <c r="R422" i="5"/>
  <c r="O422" i="5"/>
  <c r="N422" i="5"/>
  <c r="M422" i="5"/>
  <c r="L422" i="5"/>
  <c r="J422" i="5"/>
  <c r="I422" i="5"/>
  <c r="G422" i="5"/>
  <c r="D422" i="10" s="1"/>
  <c r="BV421" i="5"/>
  <c r="BT421" i="5"/>
  <c r="E421" i="10" s="1"/>
  <c r="BR421" i="5"/>
  <c r="B421" i="10" s="1"/>
  <c r="BP421" i="5"/>
  <c r="BO421" i="5"/>
  <c r="BK421" i="5"/>
  <c r="AL421" i="10" s="1"/>
  <c r="BJ421" i="5"/>
  <c r="BI421" i="5"/>
  <c r="BH421" i="5"/>
  <c r="BG421" i="5"/>
  <c r="BF421" i="5"/>
  <c r="BC421" i="5"/>
  <c r="BB421" i="5"/>
  <c r="BA421" i="5"/>
  <c r="AZ421" i="5"/>
  <c r="AY421" i="5"/>
  <c r="AX421" i="5"/>
  <c r="AV421" i="5"/>
  <c r="AU421" i="5"/>
  <c r="AT421" i="5"/>
  <c r="AS421" i="5"/>
  <c r="AR421" i="5"/>
  <c r="AQ421" i="5"/>
  <c r="AP421" i="5"/>
  <c r="AO421" i="5"/>
  <c r="AL421" i="5"/>
  <c r="AK421" i="5"/>
  <c r="B420" i="7" s="1"/>
  <c r="AJ421" i="5"/>
  <c r="AI421" i="5"/>
  <c r="AH421" i="5"/>
  <c r="AG421" i="5"/>
  <c r="AF421" i="5"/>
  <c r="AE421" i="5"/>
  <c r="AD421" i="5"/>
  <c r="AB421" i="5"/>
  <c r="AA421" i="5"/>
  <c r="Z421" i="5"/>
  <c r="Y421" i="5"/>
  <c r="X421" i="5"/>
  <c r="U421" i="5"/>
  <c r="T421" i="5"/>
  <c r="S421" i="5"/>
  <c r="R421" i="5"/>
  <c r="O421" i="5"/>
  <c r="N421" i="5"/>
  <c r="M421" i="5"/>
  <c r="L421" i="5"/>
  <c r="J421" i="5"/>
  <c r="I421" i="5"/>
  <c r="G421" i="5"/>
  <c r="D421" i="10" s="1"/>
  <c r="BV420" i="5"/>
  <c r="BT420" i="5"/>
  <c r="E420" i="10" s="1"/>
  <c r="BR420" i="5"/>
  <c r="B420" i="10" s="1"/>
  <c r="BP420" i="5"/>
  <c r="BO420" i="5"/>
  <c r="BK420" i="5"/>
  <c r="AL420" i="10" s="1"/>
  <c r="BJ420" i="5"/>
  <c r="BI420" i="5"/>
  <c r="BH420" i="5"/>
  <c r="BG420" i="5"/>
  <c r="BF420" i="5"/>
  <c r="BC420" i="5"/>
  <c r="BB420" i="5"/>
  <c r="BA420" i="5"/>
  <c r="AZ420" i="5"/>
  <c r="AY420" i="5"/>
  <c r="AX420" i="5"/>
  <c r="AV420" i="5"/>
  <c r="AU420" i="5"/>
  <c r="AT420" i="5"/>
  <c r="AS420" i="5"/>
  <c r="AR420" i="5"/>
  <c r="AQ420" i="5"/>
  <c r="AP420" i="5"/>
  <c r="AO420" i="5"/>
  <c r="AL420" i="5"/>
  <c r="AK420" i="5"/>
  <c r="B419" i="7" s="1"/>
  <c r="AJ420" i="5"/>
  <c r="AI420" i="5"/>
  <c r="AH420" i="5"/>
  <c r="AG420" i="5"/>
  <c r="AF420" i="5"/>
  <c r="AE420" i="5"/>
  <c r="AD420" i="5"/>
  <c r="AB420" i="5"/>
  <c r="AA420" i="5"/>
  <c r="Z420" i="5"/>
  <c r="Y420" i="5"/>
  <c r="X420" i="5"/>
  <c r="U420" i="5"/>
  <c r="T420" i="5"/>
  <c r="S420" i="5"/>
  <c r="R420" i="5"/>
  <c r="O420" i="5"/>
  <c r="N420" i="5"/>
  <c r="M420" i="5"/>
  <c r="L420" i="5"/>
  <c r="J420" i="5"/>
  <c r="I420" i="5"/>
  <c r="G420" i="5"/>
  <c r="D420" i="10" s="1"/>
  <c r="BV419" i="5"/>
  <c r="BT419" i="5"/>
  <c r="E419" i="10" s="1"/>
  <c r="BR419" i="5"/>
  <c r="B419" i="10" s="1"/>
  <c r="BP419" i="5"/>
  <c r="BO419" i="5"/>
  <c r="BK419" i="5"/>
  <c r="AL419" i="10" s="1"/>
  <c r="BJ419" i="5"/>
  <c r="BI419" i="5"/>
  <c r="BH419" i="5"/>
  <c r="BG419" i="5"/>
  <c r="BF419" i="5"/>
  <c r="BC419" i="5"/>
  <c r="BB419" i="5"/>
  <c r="BA419" i="5"/>
  <c r="AZ419" i="5"/>
  <c r="AY419" i="5"/>
  <c r="AX419" i="5"/>
  <c r="AV419" i="5"/>
  <c r="AU419" i="5"/>
  <c r="AT419" i="5"/>
  <c r="AS419" i="5"/>
  <c r="AR419" i="5"/>
  <c r="AQ419" i="5"/>
  <c r="AP419" i="5"/>
  <c r="AO419" i="5"/>
  <c r="AL419" i="5"/>
  <c r="AK419" i="5"/>
  <c r="B418" i="7" s="1"/>
  <c r="AJ419" i="5"/>
  <c r="AI419" i="5"/>
  <c r="AH419" i="5"/>
  <c r="AG419" i="5"/>
  <c r="AF419" i="5"/>
  <c r="AE419" i="5"/>
  <c r="AD419" i="5"/>
  <c r="AB419" i="5"/>
  <c r="AA419" i="5"/>
  <c r="Z419" i="5"/>
  <c r="Y419" i="5"/>
  <c r="X419" i="5"/>
  <c r="U419" i="5"/>
  <c r="T419" i="5"/>
  <c r="S419" i="5"/>
  <c r="R419" i="5"/>
  <c r="O419" i="5"/>
  <c r="N419" i="5"/>
  <c r="M419" i="5"/>
  <c r="L419" i="5"/>
  <c r="J419" i="5"/>
  <c r="I419" i="5"/>
  <c r="G419" i="5"/>
  <c r="D419" i="10" s="1"/>
  <c r="BV418" i="5"/>
  <c r="BT418" i="5"/>
  <c r="E418" i="10" s="1"/>
  <c r="BR418" i="5"/>
  <c r="B418" i="10" s="1"/>
  <c r="BP418" i="5"/>
  <c r="BO418" i="5"/>
  <c r="BK418" i="5"/>
  <c r="AL418" i="10" s="1"/>
  <c r="BJ418" i="5"/>
  <c r="BI418" i="5"/>
  <c r="BH418" i="5"/>
  <c r="BG418" i="5"/>
  <c r="BF418" i="5"/>
  <c r="BC418" i="5"/>
  <c r="BB418" i="5"/>
  <c r="BA418" i="5"/>
  <c r="AZ418" i="5"/>
  <c r="AY418" i="5"/>
  <c r="AX418" i="5"/>
  <c r="AV418" i="5"/>
  <c r="AU418" i="5"/>
  <c r="AT418" i="5"/>
  <c r="AS418" i="5"/>
  <c r="AR418" i="5"/>
  <c r="AQ418" i="5"/>
  <c r="AP418" i="5"/>
  <c r="AO418" i="5"/>
  <c r="AL418" i="5"/>
  <c r="AK418" i="5"/>
  <c r="B417" i="7" s="1"/>
  <c r="AJ418" i="5"/>
  <c r="AI418" i="5"/>
  <c r="AH418" i="5"/>
  <c r="AG418" i="5"/>
  <c r="AF418" i="5"/>
  <c r="AE418" i="5"/>
  <c r="AD418" i="5"/>
  <c r="AB418" i="5"/>
  <c r="AA418" i="5"/>
  <c r="Z418" i="5"/>
  <c r="Y418" i="5"/>
  <c r="X418" i="5"/>
  <c r="U418" i="5"/>
  <c r="T418" i="5"/>
  <c r="S418" i="5"/>
  <c r="R418" i="5"/>
  <c r="O418" i="5"/>
  <c r="N418" i="5"/>
  <c r="M418" i="5"/>
  <c r="L418" i="5"/>
  <c r="J418" i="5"/>
  <c r="I418" i="5"/>
  <c r="G418" i="5"/>
  <c r="D418" i="10" s="1"/>
  <c r="BV417" i="5"/>
  <c r="BT417" i="5"/>
  <c r="E417" i="10" s="1"/>
  <c r="BR417" i="5"/>
  <c r="B417" i="10" s="1"/>
  <c r="BP417" i="5"/>
  <c r="BO417" i="5"/>
  <c r="BK417" i="5"/>
  <c r="AL417" i="10" s="1"/>
  <c r="BJ417" i="5"/>
  <c r="BI417" i="5"/>
  <c r="BH417" i="5"/>
  <c r="BG417" i="5"/>
  <c r="BF417" i="5"/>
  <c r="BC417" i="5"/>
  <c r="BB417" i="5"/>
  <c r="BA417" i="5"/>
  <c r="AZ417" i="5"/>
  <c r="AY417" i="5"/>
  <c r="AX417" i="5"/>
  <c r="AV417" i="5"/>
  <c r="AU417" i="5"/>
  <c r="AT417" i="5"/>
  <c r="AS417" i="5"/>
  <c r="AR417" i="5"/>
  <c r="AQ417" i="5"/>
  <c r="AP417" i="5"/>
  <c r="AO417" i="5"/>
  <c r="AL417" i="5"/>
  <c r="AK417" i="5"/>
  <c r="B416" i="7" s="1"/>
  <c r="AJ417" i="5"/>
  <c r="AI417" i="5"/>
  <c r="AH417" i="5"/>
  <c r="AG417" i="5"/>
  <c r="AF417" i="5"/>
  <c r="AE417" i="5"/>
  <c r="AD417" i="5"/>
  <c r="AB417" i="5"/>
  <c r="AA417" i="5"/>
  <c r="Z417" i="5"/>
  <c r="Y417" i="5"/>
  <c r="X417" i="5"/>
  <c r="U417" i="5"/>
  <c r="T417" i="5"/>
  <c r="S417" i="5"/>
  <c r="R417" i="5"/>
  <c r="O417" i="5"/>
  <c r="N417" i="5"/>
  <c r="M417" i="5"/>
  <c r="L417" i="5"/>
  <c r="J417" i="5"/>
  <c r="I417" i="5"/>
  <c r="G417" i="5"/>
  <c r="D417" i="10" s="1"/>
  <c r="BV416" i="5"/>
  <c r="BT416" i="5"/>
  <c r="E416" i="10" s="1"/>
  <c r="BR416" i="5"/>
  <c r="B416" i="10" s="1"/>
  <c r="BP416" i="5"/>
  <c r="BO416" i="5"/>
  <c r="BK416" i="5"/>
  <c r="AL416" i="10" s="1"/>
  <c r="BJ416" i="5"/>
  <c r="BI416" i="5"/>
  <c r="BH416" i="5"/>
  <c r="BG416" i="5"/>
  <c r="BF416" i="5"/>
  <c r="BC416" i="5"/>
  <c r="BB416" i="5"/>
  <c r="BA416" i="5"/>
  <c r="AZ416" i="5"/>
  <c r="AY416" i="5"/>
  <c r="AX416" i="5"/>
  <c r="AV416" i="5"/>
  <c r="AU416" i="5"/>
  <c r="AT416" i="5"/>
  <c r="AS416" i="5"/>
  <c r="AR416" i="5"/>
  <c r="AQ416" i="5"/>
  <c r="AP416" i="5"/>
  <c r="AO416" i="5"/>
  <c r="AL416" i="5"/>
  <c r="AK416" i="5"/>
  <c r="B415" i="7" s="1"/>
  <c r="AJ416" i="5"/>
  <c r="AI416" i="5"/>
  <c r="AH416" i="5"/>
  <c r="AG416" i="5"/>
  <c r="AF416" i="5"/>
  <c r="AE416" i="5"/>
  <c r="AD416" i="5"/>
  <c r="AB416" i="5"/>
  <c r="AA416" i="5"/>
  <c r="Z416" i="5"/>
  <c r="Y416" i="5"/>
  <c r="X416" i="5"/>
  <c r="U416" i="5"/>
  <c r="T416" i="5"/>
  <c r="S416" i="5"/>
  <c r="R416" i="5"/>
  <c r="O416" i="5"/>
  <c r="N416" i="5"/>
  <c r="M416" i="5"/>
  <c r="L416" i="5"/>
  <c r="J416" i="5"/>
  <c r="I416" i="5"/>
  <c r="G416" i="5"/>
  <c r="D416" i="10" s="1"/>
  <c r="BV415" i="5"/>
  <c r="BT415" i="5"/>
  <c r="E415" i="10" s="1"/>
  <c r="BR415" i="5"/>
  <c r="B415" i="10" s="1"/>
  <c r="BP415" i="5"/>
  <c r="BO415" i="5"/>
  <c r="BK415" i="5"/>
  <c r="AL415" i="10" s="1"/>
  <c r="BJ415" i="5"/>
  <c r="BI415" i="5"/>
  <c r="BH415" i="5"/>
  <c r="BG415" i="5"/>
  <c r="BF415" i="5"/>
  <c r="BC415" i="5"/>
  <c r="BB415" i="5"/>
  <c r="BA415" i="5"/>
  <c r="AZ415" i="5"/>
  <c r="AY415" i="5"/>
  <c r="AX415" i="5"/>
  <c r="AV415" i="5"/>
  <c r="AU415" i="5"/>
  <c r="AT415" i="5"/>
  <c r="AS415" i="5"/>
  <c r="AR415" i="5"/>
  <c r="AQ415" i="5"/>
  <c r="AP415" i="5"/>
  <c r="AO415" i="5"/>
  <c r="AL415" i="5"/>
  <c r="AK415" i="5"/>
  <c r="B414" i="7" s="1"/>
  <c r="AJ415" i="5"/>
  <c r="AI415" i="5"/>
  <c r="AH415" i="5"/>
  <c r="AG415" i="5"/>
  <c r="AF415" i="5"/>
  <c r="AE415" i="5"/>
  <c r="AD415" i="5"/>
  <c r="AB415" i="5"/>
  <c r="AA415" i="5"/>
  <c r="Z415" i="5"/>
  <c r="Y415" i="5"/>
  <c r="X415" i="5"/>
  <c r="U415" i="5"/>
  <c r="T415" i="5"/>
  <c r="S415" i="5"/>
  <c r="R415" i="5"/>
  <c r="O415" i="5"/>
  <c r="N415" i="5"/>
  <c r="M415" i="5"/>
  <c r="L415" i="5"/>
  <c r="J415" i="5"/>
  <c r="I415" i="5"/>
  <c r="G415" i="5"/>
  <c r="D415" i="10" s="1"/>
  <c r="BV414" i="5"/>
  <c r="BT414" i="5"/>
  <c r="E414" i="10" s="1"/>
  <c r="BR414" i="5"/>
  <c r="B414" i="10" s="1"/>
  <c r="BP414" i="5"/>
  <c r="BO414" i="5"/>
  <c r="BK414" i="5"/>
  <c r="AL414" i="10" s="1"/>
  <c r="BJ414" i="5"/>
  <c r="BI414" i="5"/>
  <c r="BH414" i="5"/>
  <c r="BG414" i="5"/>
  <c r="BF414" i="5"/>
  <c r="BC414" i="5"/>
  <c r="BB414" i="5"/>
  <c r="BA414" i="5"/>
  <c r="AZ414" i="5"/>
  <c r="AY414" i="5"/>
  <c r="AX414" i="5"/>
  <c r="AV414" i="5"/>
  <c r="AU414" i="5"/>
  <c r="AT414" i="5"/>
  <c r="AS414" i="5"/>
  <c r="AR414" i="5"/>
  <c r="AQ414" i="5"/>
  <c r="AP414" i="5"/>
  <c r="AO414" i="5"/>
  <c r="AL414" i="5"/>
  <c r="AK414" i="5"/>
  <c r="B413" i="7" s="1"/>
  <c r="AJ414" i="5"/>
  <c r="AI414" i="5"/>
  <c r="AH414" i="5"/>
  <c r="AG414" i="5"/>
  <c r="AF414" i="5"/>
  <c r="AE414" i="5"/>
  <c r="AD414" i="5"/>
  <c r="AB414" i="5"/>
  <c r="AA414" i="5"/>
  <c r="Z414" i="5"/>
  <c r="Y414" i="5"/>
  <c r="X414" i="5"/>
  <c r="U414" i="5"/>
  <c r="T414" i="5"/>
  <c r="S414" i="5"/>
  <c r="R414" i="5"/>
  <c r="O414" i="5"/>
  <c r="N414" i="5"/>
  <c r="M414" i="5"/>
  <c r="L414" i="5"/>
  <c r="J414" i="5"/>
  <c r="I414" i="5"/>
  <c r="G414" i="5"/>
  <c r="D414" i="10" s="1"/>
  <c r="BV413" i="5"/>
  <c r="BT413" i="5"/>
  <c r="E413" i="10" s="1"/>
  <c r="BR413" i="5"/>
  <c r="B413" i="10" s="1"/>
  <c r="BP413" i="5"/>
  <c r="BO413" i="5"/>
  <c r="BK413" i="5"/>
  <c r="AL413" i="10" s="1"/>
  <c r="BJ413" i="5"/>
  <c r="BI413" i="5"/>
  <c r="BH413" i="5"/>
  <c r="BG413" i="5"/>
  <c r="BF413" i="5"/>
  <c r="BC413" i="5"/>
  <c r="BB413" i="5"/>
  <c r="BA413" i="5"/>
  <c r="AZ413" i="5"/>
  <c r="AY413" i="5"/>
  <c r="AX413" i="5"/>
  <c r="AV413" i="5"/>
  <c r="AU413" i="5"/>
  <c r="AT413" i="5"/>
  <c r="AS413" i="5"/>
  <c r="AR413" i="5"/>
  <c r="AQ413" i="5"/>
  <c r="AP413" i="5"/>
  <c r="AO413" i="5"/>
  <c r="AL413" i="5"/>
  <c r="AK413" i="5"/>
  <c r="B412" i="7" s="1"/>
  <c r="AJ413" i="5"/>
  <c r="AI413" i="5"/>
  <c r="AH413" i="5"/>
  <c r="AG413" i="5"/>
  <c r="AF413" i="5"/>
  <c r="AE413" i="5"/>
  <c r="AD413" i="5"/>
  <c r="AB413" i="5"/>
  <c r="AA413" i="5"/>
  <c r="Z413" i="5"/>
  <c r="Y413" i="5"/>
  <c r="X413" i="5"/>
  <c r="U413" i="5"/>
  <c r="T413" i="5"/>
  <c r="S413" i="5"/>
  <c r="R413" i="5"/>
  <c r="O413" i="5"/>
  <c r="N413" i="5"/>
  <c r="M413" i="5"/>
  <c r="L413" i="5"/>
  <c r="J413" i="5"/>
  <c r="I413" i="5"/>
  <c r="G413" i="5"/>
  <c r="D413" i="10" s="1"/>
  <c r="BV412" i="5"/>
  <c r="BT412" i="5"/>
  <c r="E412" i="10" s="1"/>
  <c r="BR412" i="5"/>
  <c r="B412" i="10" s="1"/>
  <c r="BP412" i="5"/>
  <c r="BO412" i="5"/>
  <c r="BK412" i="5"/>
  <c r="AL412" i="10" s="1"/>
  <c r="BJ412" i="5"/>
  <c r="BI412" i="5"/>
  <c r="BH412" i="5"/>
  <c r="BG412" i="5"/>
  <c r="BF412" i="5"/>
  <c r="BC412" i="5"/>
  <c r="BB412" i="5"/>
  <c r="BA412" i="5"/>
  <c r="AZ412" i="5"/>
  <c r="AY412" i="5"/>
  <c r="AX412" i="5"/>
  <c r="AV412" i="5"/>
  <c r="AU412" i="5"/>
  <c r="AT412" i="5"/>
  <c r="AS412" i="5"/>
  <c r="AR412" i="5"/>
  <c r="AQ412" i="5"/>
  <c r="AP412" i="5"/>
  <c r="AO412" i="5"/>
  <c r="AL412" i="5"/>
  <c r="AK412" i="5"/>
  <c r="B411" i="7" s="1"/>
  <c r="AJ412" i="5"/>
  <c r="AI412" i="5"/>
  <c r="AH412" i="5"/>
  <c r="AG412" i="5"/>
  <c r="AF412" i="5"/>
  <c r="AE412" i="5"/>
  <c r="AD412" i="5"/>
  <c r="AB412" i="5"/>
  <c r="AA412" i="5"/>
  <c r="Z412" i="5"/>
  <c r="Y412" i="5"/>
  <c r="X412" i="5"/>
  <c r="U412" i="5"/>
  <c r="T412" i="5"/>
  <c r="S412" i="5"/>
  <c r="R412" i="5"/>
  <c r="O412" i="5"/>
  <c r="N412" i="5"/>
  <c r="M412" i="5"/>
  <c r="L412" i="5"/>
  <c r="J412" i="5"/>
  <c r="I412" i="5"/>
  <c r="G412" i="5"/>
  <c r="D412" i="10" s="1"/>
  <c r="BV411" i="5"/>
  <c r="BT411" i="5"/>
  <c r="E411" i="10" s="1"/>
  <c r="BR411" i="5"/>
  <c r="B411" i="10" s="1"/>
  <c r="BP411" i="5"/>
  <c r="BO411" i="5"/>
  <c r="BK411" i="5"/>
  <c r="AL411" i="10" s="1"/>
  <c r="BJ411" i="5"/>
  <c r="BI411" i="5"/>
  <c r="BH411" i="5"/>
  <c r="BG411" i="5"/>
  <c r="BF411" i="5"/>
  <c r="BC411" i="5"/>
  <c r="BB411" i="5"/>
  <c r="BA411" i="5"/>
  <c r="AZ411" i="5"/>
  <c r="AY411" i="5"/>
  <c r="AX411" i="5"/>
  <c r="AV411" i="5"/>
  <c r="AU411" i="5"/>
  <c r="AT411" i="5"/>
  <c r="AS411" i="5"/>
  <c r="AR411" i="5"/>
  <c r="AQ411" i="5"/>
  <c r="AP411" i="5"/>
  <c r="AO411" i="5"/>
  <c r="AL411" i="5"/>
  <c r="AK411" i="5"/>
  <c r="B410" i="7" s="1"/>
  <c r="AJ411" i="5"/>
  <c r="AI411" i="5"/>
  <c r="AH411" i="5"/>
  <c r="AG411" i="5"/>
  <c r="AF411" i="5"/>
  <c r="AE411" i="5"/>
  <c r="AD411" i="5"/>
  <c r="AB411" i="5"/>
  <c r="AA411" i="5"/>
  <c r="Z411" i="5"/>
  <c r="Y411" i="5"/>
  <c r="X411" i="5"/>
  <c r="U411" i="5"/>
  <c r="T411" i="5"/>
  <c r="S411" i="5"/>
  <c r="R411" i="5"/>
  <c r="O411" i="5"/>
  <c r="N411" i="5"/>
  <c r="M411" i="5"/>
  <c r="L411" i="5"/>
  <c r="J411" i="5"/>
  <c r="I411" i="5"/>
  <c r="G411" i="5"/>
  <c r="D411" i="10" s="1"/>
  <c r="BV410" i="5"/>
  <c r="BT410" i="5"/>
  <c r="E410" i="10" s="1"/>
  <c r="BR410" i="5"/>
  <c r="B410" i="10" s="1"/>
  <c r="BP410" i="5"/>
  <c r="BO410" i="5"/>
  <c r="BK410" i="5"/>
  <c r="AL410" i="10" s="1"/>
  <c r="BJ410" i="5"/>
  <c r="BI410" i="5"/>
  <c r="BH410" i="5"/>
  <c r="BG410" i="5"/>
  <c r="BF410" i="5"/>
  <c r="BC410" i="5"/>
  <c r="BB410" i="5"/>
  <c r="BA410" i="5"/>
  <c r="AZ410" i="5"/>
  <c r="AY410" i="5"/>
  <c r="AX410" i="5"/>
  <c r="AV410" i="5"/>
  <c r="AU410" i="5"/>
  <c r="AT410" i="5"/>
  <c r="AS410" i="5"/>
  <c r="AR410" i="5"/>
  <c r="AQ410" i="5"/>
  <c r="AP410" i="5"/>
  <c r="AO410" i="5"/>
  <c r="AL410" i="5"/>
  <c r="AK410" i="5"/>
  <c r="B409" i="7" s="1"/>
  <c r="AJ410" i="5"/>
  <c r="AI410" i="5"/>
  <c r="AH410" i="5"/>
  <c r="AG410" i="5"/>
  <c r="AF410" i="5"/>
  <c r="AE410" i="5"/>
  <c r="AD410" i="5"/>
  <c r="AB410" i="5"/>
  <c r="AA410" i="5"/>
  <c r="Z410" i="5"/>
  <c r="Y410" i="5"/>
  <c r="X410" i="5"/>
  <c r="U410" i="5"/>
  <c r="T410" i="5"/>
  <c r="S410" i="5"/>
  <c r="R410" i="5"/>
  <c r="O410" i="5"/>
  <c r="N410" i="5"/>
  <c r="M410" i="5"/>
  <c r="L410" i="5"/>
  <c r="J410" i="5"/>
  <c r="I410" i="5"/>
  <c r="G410" i="5"/>
  <c r="D410" i="10" s="1"/>
  <c r="BV409" i="5"/>
  <c r="BT409" i="5"/>
  <c r="E409" i="10" s="1"/>
  <c r="BR409" i="5"/>
  <c r="B409" i="10" s="1"/>
  <c r="BP409" i="5"/>
  <c r="BO409" i="5"/>
  <c r="BK409" i="5"/>
  <c r="AL409" i="10" s="1"/>
  <c r="BJ409" i="5"/>
  <c r="BI409" i="5"/>
  <c r="BH409" i="5"/>
  <c r="BG409" i="5"/>
  <c r="BF409" i="5"/>
  <c r="BC409" i="5"/>
  <c r="BB409" i="5"/>
  <c r="BA409" i="5"/>
  <c r="AZ409" i="5"/>
  <c r="AY409" i="5"/>
  <c r="AX409" i="5"/>
  <c r="AV409" i="5"/>
  <c r="AU409" i="5"/>
  <c r="AT409" i="5"/>
  <c r="AS409" i="5"/>
  <c r="AR409" i="5"/>
  <c r="AQ409" i="5"/>
  <c r="AP409" i="5"/>
  <c r="AO409" i="5"/>
  <c r="AL409" i="5"/>
  <c r="AK409" i="5"/>
  <c r="B408" i="7" s="1"/>
  <c r="C408" i="7" s="1"/>
  <c r="AJ409" i="5"/>
  <c r="AI409" i="5"/>
  <c r="AH409" i="5"/>
  <c r="AG409" i="5"/>
  <c r="AF409" i="5"/>
  <c r="AE409" i="5"/>
  <c r="AD409" i="5"/>
  <c r="AB409" i="5"/>
  <c r="AA409" i="5"/>
  <c r="Z409" i="5"/>
  <c r="Y409" i="5"/>
  <c r="X409" i="5"/>
  <c r="U409" i="5"/>
  <c r="T409" i="5"/>
  <c r="S409" i="5"/>
  <c r="R409" i="5"/>
  <c r="O409" i="5"/>
  <c r="N409" i="5"/>
  <c r="M409" i="5"/>
  <c r="L409" i="5"/>
  <c r="J409" i="5"/>
  <c r="I409" i="5"/>
  <c r="G409" i="5"/>
  <c r="D409" i="10" s="1"/>
  <c r="BV408" i="5"/>
  <c r="BT408" i="5"/>
  <c r="E408" i="10" s="1"/>
  <c r="BR408" i="5"/>
  <c r="B408" i="10" s="1"/>
  <c r="BP408" i="5"/>
  <c r="BO408" i="5"/>
  <c r="BK408" i="5"/>
  <c r="AL408" i="10" s="1"/>
  <c r="BJ408" i="5"/>
  <c r="BI408" i="5"/>
  <c r="BH408" i="5"/>
  <c r="BG408" i="5"/>
  <c r="BF408" i="5"/>
  <c r="BC408" i="5"/>
  <c r="BB408" i="5"/>
  <c r="BA408" i="5"/>
  <c r="AZ408" i="5"/>
  <c r="AY408" i="5"/>
  <c r="AX408" i="5"/>
  <c r="AV408" i="5"/>
  <c r="AU408" i="5"/>
  <c r="AT408" i="5"/>
  <c r="AS408" i="5"/>
  <c r="AR408" i="5"/>
  <c r="AQ408" i="5"/>
  <c r="AP408" i="5"/>
  <c r="AO408" i="5"/>
  <c r="AL408" i="5"/>
  <c r="AK408" i="5"/>
  <c r="B407" i="7" s="1"/>
  <c r="AJ408" i="5"/>
  <c r="AI408" i="5"/>
  <c r="AH408" i="5"/>
  <c r="AG408" i="5"/>
  <c r="AF408" i="5"/>
  <c r="AE408" i="5"/>
  <c r="AD408" i="5"/>
  <c r="AB408" i="5"/>
  <c r="AA408" i="5"/>
  <c r="Z408" i="5"/>
  <c r="Y408" i="5"/>
  <c r="X408" i="5"/>
  <c r="U408" i="5"/>
  <c r="T408" i="5"/>
  <c r="S408" i="5"/>
  <c r="R408" i="5"/>
  <c r="O408" i="5"/>
  <c r="N408" i="5"/>
  <c r="M408" i="5"/>
  <c r="L408" i="5"/>
  <c r="J408" i="5"/>
  <c r="I408" i="5"/>
  <c r="G408" i="5"/>
  <c r="D408" i="10" s="1"/>
  <c r="BV407" i="5"/>
  <c r="BT407" i="5"/>
  <c r="E407" i="10" s="1"/>
  <c r="BR407" i="5"/>
  <c r="B407" i="10" s="1"/>
  <c r="BP407" i="5"/>
  <c r="BO407" i="5"/>
  <c r="BK407" i="5"/>
  <c r="AL407" i="10" s="1"/>
  <c r="BJ407" i="5"/>
  <c r="BI407" i="5"/>
  <c r="BH407" i="5"/>
  <c r="BG407" i="5"/>
  <c r="BF407" i="5"/>
  <c r="BC407" i="5"/>
  <c r="BB407" i="5"/>
  <c r="BA407" i="5"/>
  <c r="AZ407" i="5"/>
  <c r="AY407" i="5"/>
  <c r="AX407" i="5"/>
  <c r="AV407" i="5"/>
  <c r="AU407" i="5"/>
  <c r="AT407" i="5"/>
  <c r="AS407" i="5"/>
  <c r="AR407" i="5"/>
  <c r="AQ407" i="5"/>
  <c r="AP407" i="5"/>
  <c r="AO407" i="5"/>
  <c r="AL407" i="5"/>
  <c r="AK407" i="5"/>
  <c r="B406" i="7" s="1"/>
  <c r="AJ407" i="5"/>
  <c r="AI407" i="5"/>
  <c r="AH407" i="5"/>
  <c r="AG407" i="5"/>
  <c r="AF407" i="5"/>
  <c r="AE407" i="5"/>
  <c r="AD407" i="5"/>
  <c r="AB407" i="5"/>
  <c r="AA407" i="5"/>
  <c r="Z407" i="5"/>
  <c r="Y407" i="5"/>
  <c r="X407" i="5"/>
  <c r="U407" i="5"/>
  <c r="T407" i="5"/>
  <c r="S407" i="5"/>
  <c r="R407" i="5"/>
  <c r="O407" i="5"/>
  <c r="N407" i="5"/>
  <c r="M407" i="5"/>
  <c r="L407" i="5"/>
  <c r="J407" i="5"/>
  <c r="I407" i="5"/>
  <c r="G407" i="5"/>
  <c r="D407" i="10" s="1"/>
  <c r="BV406" i="5"/>
  <c r="BT406" i="5"/>
  <c r="E406" i="10" s="1"/>
  <c r="BR406" i="5"/>
  <c r="B406" i="10" s="1"/>
  <c r="BP406" i="5"/>
  <c r="BO406" i="5"/>
  <c r="BK406" i="5"/>
  <c r="AL406" i="10" s="1"/>
  <c r="BJ406" i="5"/>
  <c r="BI406" i="5"/>
  <c r="BH406" i="5"/>
  <c r="BG406" i="5"/>
  <c r="BF406" i="5"/>
  <c r="BC406" i="5"/>
  <c r="BB406" i="5"/>
  <c r="BA406" i="5"/>
  <c r="AZ406" i="5"/>
  <c r="AY406" i="5"/>
  <c r="AX406" i="5"/>
  <c r="AV406" i="5"/>
  <c r="AU406" i="5"/>
  <c r="AT406" i="5"/>
  <c r="AS406" i="5"/>
  <c r="AR406" i="5"/>
  <c r="AQ406" i="5"/>
  <c r="AP406" i="5"/>
  <c r="AO406" i="5"/>
  <c r="AL406" i="5"/>
  <c r="AK406" i="5"/>
  <c r="B405" i="7" s="1"/>
  <c r="G405" i="7" s="1"/>
  <c r="AJ406" i="5"/>
  <c r="AI406" i="5"/>
  <c r="AH406" i="5"/>
  <c r="AG406" i="5"/>
  <c r="AF406" i="5"/>
  <c r="AE406" i="5"/>
  <c r="AD406" i="5"/>
  <c r="AB406" i="5"/>
  <c r="AA406" i="5"/>
  <c r="Z406" i="5"/>
  <c r="Y406" i="5"/>
  <c r="X406" i="5"/>
  <c r="U406" i="5"/>
  <c r="T406" i="5"/>
  <c r="S406" i="5"/>
  <c r="R406" i="5"/>
  <c r="O406" i="5"/>
  <c r="N406" i="5"/>
  <c r="M406" i="5"/>
  <c r="L406" i="5"/>
  <c r="J406" i="5"/>
  <c r="I406" i="5"/>
  <c r="G406" i="5"/>
  <c r="D406" i="10" s="1"/>
  <c r="BV405" i="5"/>
  <c r="BT405" i="5"/>
  <c r="E405" i="10" s="1"/>
  <c r="BR405" i="5"/>
  <c r="B405" i="10" s="1"/>
  <c r="BP405" i="5"/>
  <c r="BO405" i="5"/>
  <c r="BK405" i="5"/>
  <c r="AL405" i="10" s="1"/>
  <c r="BJ405" i="5"/>
  <c r="BI405" i="5"/>
  <c r="BH405" i="5"/>
  <c r="BG405" i="5"/>
  <c r="BF405" i="5"/>
  <c r="BC405" i="5"/>
  <c r="BB405" i="5"/>
  <c r="BA405" i="5"/>
  <c r="AZ405" i="5"/>
  <c r="AY405" i="5"/>
  <c r="AX405" i="5"/>
  <c r="AV405" i="5"/>
  <c r="AU405" i="5"/>
  <c r="AT405" i="5"/>
  <c r="AS405" i="5"/>
  <c r="AR405" i="5"/>
  <c r="AQ405" i="5"/>
  <c r="AP405" i="5"/>
  <c r="AO405" i="5"/>
  <c r="AL405" i="5"/>
  <c r="AK405" i="5"/>
  <c r="B404" i="7" s="1"/>
  <c r="AJ405" i="5"/>
  <c r="AI405" i="5"/>
  <c r="AH405" i="5"/>
  <c r="AG405" i="5"/>
  <c r="AF405" i="5"/>
  <c r="AE405" i="5"/>
  <c r="AD405" i="5"/>
  <c r="AB405" i="5"/>
  <c r="AA405" i="5"/>
  <c r="Z405" i="5"/>
  <c r="Y405" i="5"/>
  <c r="X405" i="5"/>
  <c r="U405" i="5"/>
  <c r="T405" i="5"/>
  <c r="S405" i="5"/>
  <c r="R405" i="5"/>
  <c r="O405" i="5"/>
  <c r="N405" i="5"/>
  <c r="M405" i="5"/>
  <c r="L405" i="5"/>
  <c r="J405" i="5"/>
  <c r="I405" i="5"/>
  <c r="G405" i="5"/>
  <c r="D405" i="10" s="1"/>
  <c r="BV404" i="5"/>
  <c r="BT404" i="5"/>
  <c r="E404" i="10" s="1"/>
  <c r="BR404" i="5"/>
  <c r="B404" i="10" s="1"/>
  <c r="BP404" i="5"/>
  <c r="BO404" i="5"/>
  <c r="BK404" i="5"/>
  <c r="AL404" i="10" s="1"/>
  <c r="BJ404" i="5"/>
  <c r="BI404" i="5"/>
  <c r="BH404" i="5"/>
  <c r="BG404" i="5"/>
  <c r="BF404" i="5"/>
  <c r="BC404" i="5"/>
  <c r="BB404" i="5"/>
  <c r="BA404" i="5"/>
  <c r="AZ404" i="5"/>
  <c r="AY404" i="5"/>
  <c r="AX404" i="5"/>
  <c r="AV404" i="5"/>
  <c r="AU404" i="5"/>
  <c r="AT404" i="5"/>
  <c r="AS404" i="5"/>
  <c r="AR404" i="5"/>
  <c r="AQ404" i="5"/>
  <c r="AP404" i="5"/>
  <c r="AO404" i="5"/>
  <c r="AL404" i="5"/>
  <c r="AK404" i="5"/>
  <c r="B403" i="7" s="1"/>
  <c r="AJ404" i="5"/>
  <c r="AI404" i="5"/>
  <c r="AH404" i="5"/>
  <c r="AG404" i="5"/>
  <c r="AF404" i="5"/>
  <c r="AE404" i="5"/>
  <c r="AD404" i="5"/>
  <c r="AB404" i="5"/>
  <c r="AA404" i="5"/>
  <c r="Z404" i="5"/>
  <c r="Y404" i="5"/>
  <c r="X404" i="5"/>
  <c r="U404" i="5"/>
  <c r="T404" i="5"/>
  <c r="S404" i="5"/>
  <c r="R404" i="5"/>
  <c r="O404" i="5"/>
  <c r="N404" i="5"/>
  <c r="M404" i="5"/>
  <c r="L404" i="5"/>
  <c r="J404" i="5"/>
  <c r="I404" i="5"/>
  <c r="G404" i="5"/>
  <c r="D404" i="10" s="1"/>
  <c r="BV403" i="5"/>
  <c r="BT403" i="5"/>
  <c r="E403" i="10" s="1"/>
  <c r="BR403" i="5"/>
  <c r="B403" i="10" s="1"/>
  <c r="BP403" i="5"/>
  <c r="BO403" i="5"/>
  <c r="BK403" i="5"/>
  <c r="AL403" i="10" s="1"/>
  <c r="BJ403" i="5"/>
  <c r="BI403" i="5"/>
  <c r="BH403" i="5"/>
  <c r="BG403" i="5"/>
  <c r="BF403" i="5"/>
  <c r="BC403" i="5"/>
  <c r="BB403" i="5"/>
  <c r="BA403" i="5"/>
  <c r="AZ403" i="5"/>
  <c r="AY403" i="5"/>
  <c r="AX403" i="5"/>
  <c r="AV403" i="5"/>
  <c r="AU403" i="5"/>
  <c r="AT403" i="5"/>
  <c r="AS403" i="5"/>
  <c r="AR403" i="5"/>
  <c r="AQ403" i="5"/>
  <c r="AP403" i="5"/>
  <c r="AO403" i="5"/>
  <c r="AL403" i="5"/>
  <c r="AK403" i="5"/>
  <c r="B402" i="7" s="1"/>
  <c r="I402" i="7" s="1"/>
  <c r="AJ403" i="5"/>
  <c r="AI403" i="5"/>
  <c r="AH403" i="5"/>
  <c r="AG403" i="5"/>
  <c r="AF403" i="5"/>
  <c r="AE403" i="5"/>
  <c r="AD403" i="5"/>
  <c r="AB403" i="5"/>
  <c r="AA403" i="5"/>
  <c r="Z403" i="5"/>
  <c r="Y403" i="5"/>
  <c r="X403" i="5"/>
  <c r="U403" i="5"/>
  <c r="T403" i="5"/>
  <c r="S403" i="5"/>
  <c r="R403" i="5"/>
  <c r="O403" i="5"/>
  <c r="N403" i="5"/>
  <c r="M403" i="5"/>
  <c r="L403" i="5"/>
  <c r="J403" i="5"/>
  <c r="I403" i="5"/>
  <c r="G403" i="5"/>
  <c r="D403" i="10" s="1"/>
  <c r="BV402" i="5"/>
  <c r="BT402" i="5"/>
  <c r="E402" i="10" s="1"/>
  <c r="BR402" i="5"/>
  <c r="B402" i="10" s="1"/>
  <c r="BP402" i="5"/>
  <c r="BO402" i="5"/>
  <c r="BK402" i="5"/>
  <c r="AL402" i="10" s="1"/>
  <c r="BJ402" i="5"/>
  <c r="BI402" i="5"/>
  <c r="BH402" i="5"/>
  <c r="BG402" i="5"/>
  <c r="BF402" i="5"/>
  <c r="BC402" i="5"/>
  <c r="BB402" i="5"/>
  <c r="BA402" i="5"/>
  <c r="AZ402" i="5"/>
  <c r="AY402" i="5"/>
  <c r="AX402" i="5"/>
  <c r="AV402" i="5"/>
  <c r="AU402" i="5"/>
  <c r="AT402" i="5"/>
  <c r="AS402" i="5"/>
  <c r="AR402" i="5"/>
  <c r="AQ402" i="5"/>
  <c r="AP402" i="5"/>
  <c r="AO402" i="5"/>
  <c r="AL402" i="5"/>
  <c r="AK402" i="5"/>
  <c r="B401" i="7" s="1"/>
  <c r="AJ402" i="5"/>
  <c r="AI402" i="5"/>
  <c r="AH402" i="5"/>
  <c r="AG402" i="5"/>
  <c r="AF402" i="5"/>
  <c r="AE402" i="5"/>
  <c r="AD402" i="5"/>
  <c r="AB402" i="5"/>
  <c r="AA402" i="5"/>
  <c r="Z402" i="5"/>
  <c r="Y402" i="5"/>
  <c r="X402" i="5"/>
  <c r="U402" i="5"/>
  <c r="T402" i="5"/>
  <c r="S402" i="5"/>
  <c r="R402" i="5"/>
  <c r="O402" i="5"/>
  <c r="N402" i="5"/>
  <c r="M402" i="5"/>
  <c r="L402" i="5"/>
  <c r="J402" i="5"/>
  <c r="I402" i="5"/>
  <c r="G402" i="5"/>
  <c r="D402" i="10" s="1"/>
  <c r="BV401" i="5"/>
  <c r="BT401" i="5"/>
  <c r="E401" i="10" s="1"/>
  <c r="BR401" i="5"/>
  <c r="B401" i="10" s="1"/>
  <c r="BP401" i="5"/>
  <c r="BO401" i="5"/>
  <c r="BK401" i="5"/>
  <c r="AL401" i="10" s="1"/>
  <c r="BJ401" i="5"/>
  <c r="BI401" i="5"/>
  <c r="BH401" i="5"/>
  <c r="BG401" i="5"/>
  <c r="BF401" i="5"/>
  <c r="BC401" i="5"/>
  <c r="BB401" i="5"/>
  <c r="BA401" i="5"/>
  <c r="AZ401" i="5"/>
  <c r="AY401" i="5"/>
  <c r="AX401" i="5"/>
  <c r="AV401" i="5"/>
  <c r="AU401" i="5"/>
  <c r="AT401" i="5"/>
  <c r="AS401" i="5"/>
  <c r="AR401" i="5"/>
  <c r="AQ401" i="5"/>
  <c r="AP401" i="5"/>
  <c r="AO401" i="5"/>
  <c r="AL401" i="5"/>
  <c r="AK401" i="5"/>
  <c r="B400" i="7" s="1"/>
  <c r="D400" i="7" s="1"/>
  <c r="AJ401" i="5"/>
  <c r="AI401" i="5"/>
  <c r="AH401" i="5"/>
  <c r="AG401" i="5"/>
  <c r="AF401" i="5"/>
  <c r="AE401" i="5"/>
  <c r="AD401" i="5"/>
  <c r="AB401" i="5"/>
  <c r="AA401" i="5"/>
  <c r="Z401" i="5"/>
  <c r="Y401" i="5"/>
  <c r="X401" i="5"/>
  <c r="U401" i="5"/>
  <c r="T401" i="5"/>
  <c r="S401" i="5"/>
  <c r="R401" i="5"/>
  <c r="O401" i="5"/>
  <c r="N401" i="5"/>
  <c r="M401" i="5"/>
  <c r="L401" i="5"/>
  <c r="J401" i="5"/>
  <c r="I401" i="5"/>
  <c r="G401" i="5"/>
  <c r="D401" i="10" s="1"/>
  <c r="BV400" i="5"/>
  <c r="BT400" i="5"/>
  <c r="E400" i="10" s="1"/>
  <c r="BR400" i="5"/>
  <c r="B400" i="10" s="1"/>
  <c r="BP400" i="5"/>
  <c r="BO400" i="5"/>
  <c r="BK400" i="5"/>
  <c r="AL400" i="10" s="1"/>
  <c r="BJ400" i="5"/>
  <c r="BI400" i="5"/>
  <c r="BH400" i="5"/>
  <c r="BG400" i="5"/>
  <c r="BF400" i="5"/>
  <c r="BC400" i="5"/>
  <c r="BB400" i="5"/>
  <c r="BA400" i="5"/>
  <c r="AZ400" i="5"/>
  <c r="AY400" i="5"/>
  <c r="AX400" i="5"/>
  <c r="AV400" i="5"/>
  <c r="AU400" i="5"/>
  <c r="AT400" i="5"/>
  <c r="AS400" i="5"/>
  <c r="AR400" i="5"/>
  <c r="AQ400" i="5"/>
  <c r="AP400" i="5"/>
  <c r="AO400" i="5"/>
  <c r="AL400" i="5"/>
  <c r="AK400" i="5"/>
  <c r="B399" i="7" s="1"/>
  <c r="AJ400" i="5"/>
  <c r="AI400" i="5"/>
  <c r="AH400" i="5"/>
  <c r="AG400" i="5"/>
  <c r="AF400" i="5"/>
  <c r="AE400" i="5"/>
  <c r="AD400" i="5"/>
  <c r="AB400" i="5"/>
  <c r="AA400" i="5"/>
  <c r="Z400" i="5"/>
  <c r="Y400" i="5"/>
  <c r="X400" i="5"/>
  <c r="U400" i="5"/>
  <c r="T400" i="5"/>
  <c r="S400" i="5"/>
  <c r="R400" i="5"/>
  <c r="O400" i="5"/>
  <c r="N400" i="5"/>
  <c r="M400" i="5"/>
  <c r="L400" i="5"/>
  <c r="J400" i="5"/>
  <c r="I400" i="5"/>
  <c r="G400" i="5"/>
  <c r="D400" i="10" s="1"/>
  <c r="BV399" i="5"/>
  <c r="BT399" i="5"/>
  <c r="E399" i="10" s="1"/>
  <c r="BR399" i="5"/>
  <c r="B399" i="10" s="1"/>
  <c r="BP399" i="5"/>
  <c r="BO399" i="5"/>
  <c r="BK399" i="5"/>
  <c r="AL399" i="10" s="1"/>
  <c r="BJ399" i="5"/>
  <c r="BI399" i="5"/>
  <c r="BH399" i="5"/>
  <c r="BG399" i="5"/>
  <c r="BF399" i="5"/>
  <c r="BC399" i="5"/>
  <c r="BB399" i="5"/>
  <c r="BA399" i="5"/>
  <c r="AZ399" i="5"/>
  <c r="AY399" i="5"/>
  <c r="AX399" i="5"/>
  <c r="AV399" i="5"/>
  <c r="AU399" i="5"/>
  <c r="AT399" i="5"/>
  <c r="AS399" i="5"/>
  <c r="AR399" i="5"/>
  <c r="AQ399" i="5"/>
  <c r="AP399" i="5"/>
  <c r="AO399" i="5"/>
  <c r="AL399" i="5"/>
  <c r="AK399" i="5"/>
  <c r="B398" i="7" s="1"/>
  <c r="AJ399" i="5"/>
  <c r="AI399" i="5"/>
  <c r="AH399" i="5"/>
  <c r="AG399" i="5"/>
  <c r="AF399" i="5"/>
  <c r="AE399" i="5"/>
  <c r="AD399" i="5"/>
  <c r="AB399" i="5"/>
  <c r="AA399" i="5"/>
  <c r="Z399" i="5"/>
  <c r="Y399" i="5"/>
  <c r="X399" i="5"/>
  <c r="U399" i="5"/>
  <c r="T399" i="5"/>
  <c r="S399" i="5"/>
  <c r="R399" i="5"/>
  <c r="O399" i="5"/>
  <c r="N399" i="5"/>
  <c r="M399" i="5"/>
  <c r="L399" i="5"/>
  <c r="J399" i="5"/>
  <c r="I399" i="5"/>
  <c r="G399" i="5"/>
  <c r="D399" i="10" s="1"/>
  <c r="BV398" i="5"/>
  <c r="BT398" i="5"/>
  <c r="E398" i="10" s="1"/>
  <c r="BR398" i="5"/>
  <c r="B398" i="10" s="1"/>
  <c r="BP398" i="5"/>
  <c r="BO398" i="5"/>
  <c r="BK398" i="5"/>
  <c r="AL398" i="10" s="1"/>
  <c r="BJ398" i="5"/>
  <c r="BI398" i="5"/>
  <c r="BH398" i="5"/>
  <c r="BG398" i="5"/>
  <c r="BF398" i="5"/>
  <c r="BC398" i="5"/>
  <c r="BB398" i="5"/>
  <c r="BA398" i="5"/>
  <c r="AZ398" i="5"/>
  <c r="AY398" i="5"/>
  <c r="AX398" i="5"/>
  <c r="AV398" i="5"/>
  <c r="AU398" i="5"/>
  <c r="AT398" i="5"/>
  <c r="AS398" i="5"/>
  <c r="AR398" i="5"/>
  <c r="AQ398" i="5"/>
  <c r="AP398" i="5"/>
  <c r="AO398" i="5"/>
  <c r="AL398" i="5"/>
  <c r="AK398" i="5"/>
  <c r="B397" i="7" s="1"/>
  <c r="AJ398" i="5"/>
  <c r="AI398" i="5"/>
  <c r="AH398" i="5"/>
  <c r="AG398" i="5"/>
  <c r="AF398" i="5"/>
  <c r="AE398" i="5"/>
  <c r="AD398" i="5"/>
  <c r="AB398" i="5"/>
  <c r="AA398" i="5"/>
  <c r="Z398" i="5"/>
  <c r="Y398" i="5"/>
  <c r="X398" i="5"/>
  <c r="U398" i="5"/>
  <c r="T398" i="5"/>
  <c r="S398" i="5"/>
  <c r="R398" i="5"/>
  <c r="O398" i="5"/>
  <c r="N398" i="5"/>
  <c r="M398" i="5"/>
  <c r="L398" i="5"/>
  <c r="J398" i="5"/>
  <c r="I398" i="5"/>
  <c r="G398" i="5"/>
  <c r="D398" i="10" s="1"/>
  <c r="BV397" i="5"/>
  <c r="BT397" i="5"/>
  <c r="E397" i="10" s="1"/>
  <c r="BR397" i="5"/>
  <c r="B397" i="10" s="1"/>
  <c r="BP397" i="5"/>
  <c r="BO397" i="5"/>
  <c r="BK397" i="5"/>
  <c r="AL397" i="10" s="1"/>
  <c r="BJ397" i="5"/>
  <c r="BI397" i="5"/>
  <c r="BH397" i="5"/>
  <c r="BG397" i="5"/>
  <c r="BF397" i="5"/>
  <c r="BC397" i="5"/>
  <c r="BB397" i="5"/>
  <c r="BA397" i="5"/>
  <c r="AZ397" i="5"/>
  <c r="AY397" i="5"/>
  <c r="AX397" i="5"/>
  <c r="AV397" i="5"/>
  <c r="AU397" i="5"/>
  <c r="AT397" i="5"/>
  <c r="AS397" i="5"/>
  <c r="AR397" i="5"/>
  <c r="AQ397" i="5"/>
  <c r="AP397" i="5"/>
  <c r="AO397" i="5"/>
  <c r="AL397" i="5"/>
  <c r="AK397" i="5"/>
  <c r="B396" i="7" s="1"/>
  <c r="AJ397" i="5"/>
  <c r="AI397" i="5"/>
  <c r="AH397" i="5"/>
  <c r="AG397" i="5"/>
  <c r="AF397" i="5"/>
  <c r="AE397" i="5"/>
  <c r="AD397" i="5"/>
  <c r="AB397" i="5"/>
  <c r="AA397" i="5"/>
  <c r="Z397" i="5"/>
  <c r="Y397" i="5"/>
  <c r="X397" i="5"/>
  <c r="U397" i="5"/>
  <c r="T397" i="5"/>
  <c r="S397" i="5"/>
  <c r="R397" i="5"/>
  <c r="O397" i="5"/>
  <c r="N397" i="5"/>
  <c r="M397" i="5"/>
  <c r="L397" i="5"/>
  <c r="J397" i="5"/>
  <c r="I397" i="5"/>
  <c r="G397" i="5"/>
  <c r="D397" i="10" s="1"/>
  <c r="BV396" i="5"/>
  <c r="BT396" i="5"/>
  <c r="E396" i="10" s="1"/>
  <c r="BR396" i="5"/>
  <c r="B396" i="10" s="1"/>
  <c r="BP396" i="5"/>
  <c r="BO396" i="5"/>
  <c r="BK396" i="5"/>
  <c r="AL396" i="10" s="1"/>
  <c r="BJ396" i="5"/>
  <c r="BI396" i="5"/>
  <c r="BH396" i="5"/>
  <c r="BG396" i="5"/>
  <c r="BF396" i="5"/>
  <c r="BC396" i="5"/>
  <c r="BB396" i="5"/>
  <c r="BA396" i="5"/>
  <c r="AZ396" i="5"/>
  <c r="AY396" i="5"/>
  <c r="AX396" i="5"/>
  <c r="AV396" i="5"/>
  <c r="AU396" i="5"/>
  <c r="AT396" i="5"/>
  <c r="AS396" i="5"/>
  <c r="AR396" i="5"/>
  <c r="AQ396" i="5"/>
  <c r="AP396" i="5"/>
  <c r="AO396" i="5"/>
  <c r="AL396" i="5"/>
  <c r="AK396" i="5"/>
  <c r="B395" i="7" s="1"/>
  <c r="AJ396" i="5"/>
  <c r="AI396" i="5"/>
  <c r="AH396" i="5"/>
  <c r="AG396" i="5"/>
  <c r="AF396" i="5"/>
  <c r="AE396" i="5"/>
  <c r="AD396" i="5"/>
  <c r="AB396" i="5"/>
  <c r="AA396" i="5"/>
  <c r="Z396" i="5"/>
  <c r="Y396" i="5"/>
  <c r="X396" i="5"/>
  <c r="U396" i="5"/>
  <c r="T396" i="5"/>
  <c r="S396" i="5"/>
  <c r="R396" i="5"/>
  <c r="O396" i="5"/>
  <c r="N396" i="5"/>
  <c r="M396" i="5"/>
  <c r="L396" i="5"/>
  <c r="J396" i="5"/>
  <c r="I396" i="5"/>
  <c r="G396" i="5"/>
  <c r="D396" i="10" s="1"/>
  <c r="BV395" i="5"/>
  <c r="BT395" i="5"/>
  <c r="E395" i="10" s="1"/>
  <c r="BR395" i="5"/>
  <c r="B395" i="10" s="1"/>
  <c r="BP395" i="5"/>
  <c r="BO395" i="5"/>
  <c r="BK395" i="5"/>
  <c r="AL395" i="10" s="1"/>
  <c r="BJ395" i="5"/>
  <c r="BI395" i="5"/>
  <c r="BH395" i="5"/>
  <c r="BG395" i="5"/>
  <c r="BF395" i="5"/>
  <c r="BC395" i="5"/>
  <c r="BB395" i="5"/>
  <c r="BA395" i="5"/>
  <c r="AZ395" i="5"/>
  <c r="AY395" i="5"/>
  <c r="AX395" i="5"/>
  <c r="AV395" i="5"/>
  <c r="AU395" i="5"/>
  <c r="AT395" i="5"/>
  <c r="AS395" i="5"/>
  <c r="AR395" i="5"/>
  <c r="AQ395" i="5"/>
  <c r="AP395" i="5"/>
  <c r="AO395" i="5"/>
  <c r="AL395" i="5"/>
  <c r="AK395" i="5"/>
  <c r="B394" i="7" s="1"/>
  <c r="AJ395" i="5"/>
  <c r="AI395" i="5"/>
  <c r="AH395" i="5"/>
  <c r="AG395" i="5"/>
  <c r="AF395" i="5"/>
  <c r="AE395" i="5"/>
  <c r="AD395" i="5"/>
  <c r="AB395" i="5"/>
  <c r="AA395" i="5"/>
  <c r="Z395" i="5"/>
  <c r="Y395" i="5"/>
  <c r="X395" i="5"/>
  <c r="U395" i="5"/>
  <c r="T395" i="5"/>
  <c r="S395" i="5"/>
  <c r="R395" i="5"/>
  <c r="O395" i="5"/>
  <c r="N395" i="5"/>
  <c r="M395" i="5"/>
  <c r="L395" i="5"/>
  <c r="J395" i="5"/>
  <c r="I395" i="5"/>
  <c r="G395" i="5"/>
  <c r="D395" i="10" s="1"/>
  <c r="BV394" i="5"/>
  <c r="BT394" i="5"/>
  <c r="E394" i="10" s="1"/>
  <c r="BR394" i="5"/>
  <c r="B394" i="10" s="1"/>
  <c r="BP394" i="5"/>
  <c r="BO394" i="5"/>
  <c r="BK394" i="5"/>
  <c r="AL394" i="10" s="1"/>
  <c r="BJ394" i="5"/>
  <c r="BI394" i="5"/>
  <c r="BH394" i="5"/>
  <c r="BG394" i="5"/>
  <c r="BF394" i="5"/>
  <c r="BC394" i="5"/>
  <c r="BB394" i="5"/>
  <c r="BA394" i="5"/>
  <c r="AZ394" i="5"/>
  <c r="AY394" i="5"/>
  <c r="AX394" i="5"/>
  <c r="AV394" i="5"/>
  <c r="AU394" i="5"/>
  <c r="AT394" i="5"/>
  <c r="AS394" i="5"/>
  <c r="AR394" i="5"/>
  <c r="AQ394" i="5"/>
  <c r="AP394" i="5"/>
  <c r="AO394" i="5"/>
  <c r="AL394" i="5"/>
  <c r="AK394" i="5"/>
  <c r="B393" i="7" s="1"/>
  <c r="AJ394" i="5"/>
  <c r="AI394" i="5"/>
  <c r="AH394" i="5"/>
  <c r="AG394" i="5"/>
  <c r="AF394" i="5"/>
  <c r="AE394" i="5"/>
  <c r="AD394" i="5"/>
  <c r="AB394" i="5"/>
  <c r="AA394" i="5"/>
  <c r="Z394" i="5"/>
  <c r="Y394" i="5"/>
  <c r="X394" i="5"/>
  <c r="U394" i="5"/>
  <c r="T394" i="5"/>
  <c r="S394" i="5"/>
  <c r="R394" i="5"/>
  <c r="O394" i="5"/>
  <c r="N394" i="5"/>
  <c r="M394" i="5"/>
  <c r="L394" i="5"/>
  <c r="J394" i="5"/>
  <c r="I394" i="5"/>
  <c r="G394" i="5"/>
  <c r="D394" i="10" s="1"/>
  <c r="BV393" i="5"/>
  <c r="BT393" i="5"/>
  <c r="E393" i="10" s="1"/>
  <c r="BR393" i="5"/>
  <c r="B393" i="10" s="1"/>
  <c r="BP393" i="5"/>
  <c r="BO393" i="5"/>
  <c r="BK393" i="5"/>
  <c r="AL393" i="10" s="1"/>
  <c r="BJ393" i="5"/>
  <c r="BI393" i="5"/>
  <c r="BH393" i="5"/>
  <c r="BG393" i="5"/>
  <c r="BF393" i="5"/>
  <c r="BC393" i="5"/>
  <c r="BB393" i="5"/>
  <c r="BA393" i="5"/>
  <c r="AZ393" i="5"/>
  <c r="AY393" i="5"/>
  <c r="AX393" i="5"/>
  <c r="AV393" i="5"/>
  <c r="AU393" i="5"/>
  <c r="AT393" i="5"/>
  <c r="AS393" i="5"/>
  <c r="AR393" i="5"/>
  <c r="AQ393" i="5"/>
  <c r="AP393" i="5"/>
  <c r="AO393" i="5"/>
  <c r="AL393" i="5"/>
  <c r="AK393" i="5"/>
  <c r="B392" i="7" s="1"/>
  <c r="AJ393" i="5"/>
  <c r="AI393" i="5"/>
  <c r="AH393" i="5"/>
  <c r="AG393" i="5"/>
  <c r="AF393" i="5"/>
  <c r="AE393" i="5"/>
  <c r="AD393" i="5"/>
  <c r="AB393" i="5"/>
  <c r="AA393" i="5"/>
  <c r="Z393" i="5"/>
  <c r="Y393" i="5"/>
  <c r="X393" i="5"/>
  <c r="U393" i="5"/>
  <c r="T393" i="5"/>
  <c r="S393" i="5"/>
  <c r="R393" i="5"/>
  <c r="O393" i="5"/>
  <c r="N393" i="5"/>
  <c r="M393" i="5"/>
  <c r="L393" i="5"/>
  <c r="J393" i="5"/>
  <c r="I393" i="5"/>
  <c r="G393" i="5"/>
  <c r="D393" i="10" s="1"/>
  <c r="BV392" i="5"/>
  <c r="BT392" i="5"/>
  <c r="E392" i="10" s="1"/>
  <c r="BR392" i="5"/>
  <c r="B392" i="10" s="1"/>
  <c r="BP392" i="5"/>
  <c r="BO392" i="5"/>
  <c r="BK392" i="5"/>
  <c r="AL392" i="10" s="1"/>
  <c r="BJ392" i="5"/>
  <c r="BI392" i="5"/>
  <c r="BH392" i="5"/>
  <c r="BG392" i="5"/>
  <c r="BF392" i="5"/>
  <c r="BC392" i="5"/>
  <c r="BB392" i="5"/>
  <c r="BA392" i="5"/>
  <c r="AZ392" i="5"/>
  <c r="AY392" i="5"/>
  <c r="AX392" i="5"/>
  <c r="AV392" i="5"/>
  <c r="AU392" i="5"/>
  <c r="AT392" i="5"/>
  <c r="AS392" i="5"/>
  <c r="AR392" i="5"/>
  <c r="AQ392" i="5"/>
  <c r="AP392" i="5"/>
  <c r="AO392" i="5"/>
  <c r="AL392" i="5"/>
  <c r="AK392" i="5"/>
  <c r="B391" i="7" s="1"/>
  <c r="AJ392" i="5"/>
  <c r="AI392" i="5"/>
  <c r="AH392" i="5"/>
  <c r="AG392" i="5"/>
  <c r="AF392" i="5"/>
  <c r="AE392" i="5"/>
  <c r="AD392" i="5"/>
  <c r="AB392" i="5"/>
  <c r="AA392" i="5"/>
  <c r="Z392" i="5"/>
  <c r="Y392" i="5"/>
  <c r="X392" i="5"/>
  <c r="U392" i="5"/>
  <c r="T392" i="5"/>
  <c r="S392" i="5"/>
  <c r="R392" i="5"/>
  <c r="O392" i="5"/>
  <c r="N392" i="5"/>
  <c r="M392" i="5"/>
  <c r="L392" i="5"/>
  <c r="J392" i="5"/>
  <c r="I392" i="5"/>
  <c r="G392" i="5"/>
  <c r="D392" i="10" s="1"/>
  <c r="BV391" i="5"/>
  <c r="BT391" i="5"/>
  <c r="E391" i="10" s="1"/>
  <c r="BR391" i="5"/>
  <c r="B391" i="10" s="1"/>
  <c r="BP391" i="5"/>
  <c r="BO391" i="5"/>
  <c r="BK391" i="5"/>
  <c r="AL391" i="10" s="1"/>
  <c r="BJ391" i="5"/>
  <c r="BI391" i="5"/>
  <c r="BH391" i="5"/>
  <c r="BG391" i="5"/>
  <c r="BF391" i="5"/>
  <c r="BC391" i="5"/>
  <c r="BB391" i="5"/>
  <c r="BA391" i="5"/>
  <c r="AZ391" i="5"/>
  <c r="AY391" i="5"/>
  <c r="AX391" i="5"/>
  <c r="AV391" i="5"/>
  <c r="AU391" i="5"/>
  <c r="AT391" i="5"/>
  <c r="AS391" i="5"/>
  <c r="AR391" i="5"/>
  <c r="AQ391" i="5"/>
  <c r="AP391" i="5"/>
  <c r="AO391" i="5"/>
  <c r="AL391" i="5"/>
  <c r="AK391" i="5"/>
  <c r="B390" i="7" s="1"/>
  <c r="AJ391" i="5"/>
  <c r="AI391" i="5"/>
  <c r="AH391" i="5"/>
  <c r="AG391" i="5"/>
  <c r="AF391" i="5"/>
  <c r="AE391" i="5"/>
  <c r="AD391" i="5"/>
  <c r="AB391" i="5"/>
  <c r="AA391" i="5"/>
  <c r="Z391" i="5"/>
  <c r="Y391" i="5"/>
  <c r="X391" i="5"/>
  <c r="U391" i="5"/>
  <c r="T391" i="5"/>
  <c r="S391" i="5"/>
  <c r="R391" i="5"/>
  <c r="O391" i="5"/>
  <c r="N391" i="5"/>
  <c r="M391" i="5"/>
  <c r="L391" i="5"/>
  <c r="J391" i="5"/>
  <c r="I391" i="5"/>
  <c r="G391" i="5"/>
  <c r="D391" i="10" s="1"/>
  <c r="BV390" i="5"/>
  <c r="BT390" i="5"/>
  <c r="E390" i="10" s="1"/>
  <c r="BR390" i="5"/>
  <c r="B390" i="10" s="1"/>
  <c r="BP390" i="5"/>
  <c r="BO390" i="5"/>
  <c r="BK390" i="5"/>
  <c r="AL390" i="10" s="1"/>
  <c r="BJ390" i="5"/>
  <c r="BI390" i="5"/>
  <c r="BH390" i="5"/>
  <c r="BG390" i="5"/>
  <c r="BF390" i="5"/>
  <c r="BC390" i="5"/>
  <c r="BB390" i="5"/>
  <c r="BA390" i="5"/>
  <c r="AZ390" i="5"/>
  <c r="AY390" i="5"/>
  <c r="AX390" i="5"/>
  <c r="AV390" i="5"/>
  <c r="AU390" i="5"/>
  <c r="AT390" i="5"/>
  <c r="AS390" i="5"/>
  <c r="AR390" i="5"/>
  <c r="AQ390" i="5"/>
  <c r="AP390" i="5"/>
  <c r="AO390" i="5"/>
  <c r="AL390" i="5"/>
  <c r="AK390" i="5"/>
  <c r="B389" i="7" s="1"/>
  <c r="AJ390" i="5"/>
  <c r="AI390" i="5"/>
  <c r="AH390" i="5"/>
  <c r="AG390" i="5"/>
  <c r="AF390" i="5"/>
  <c r="AE390" i="5"/>
  <c r="AD390" i="5"/>
  <c r="AB390" i="5"/>
  <c r="AA390" i="5"/>
  <c r="Z390" i="5"/>
  <c r="Y390" i="5"/>
  <c r="X390" i="5"/>
  <c r="U390" i="5"/>
  <c r="T390" i="5"/>
  <c r="S390" i="5"/>
  <c r="R390" i="5"/>
  <c r="O390" i="5"/>
  <c r="N390" i="5"/>
  <c r="M390" i="5"/>
  <c r="L390" i="5"/>
  <c r="J390" i="5"/>
  <c r="I390" i="5"/>
  <c r="G390" i="5"/>
  <c r="D390" i="10" s="1"/>
  <c r="BV389" i="5"/>
  <c r="BT389" i="5"/>
  <c r="E389" i="10" s="1"/>
  <c r="BR389" i="5"/>
  <c r="B389" i="10" s="1"/>
  <c r="BP389" i="5"/>
  <c r="BO389" i="5"/>
  <c r="BK389" i="5"/>
  <c r="AL389" i="10" s="1"/>
  <c r="BJ389" i="5"/>
  <c r="BI389" i="5"/>
  <c r="BH389" i="5"/>
  <c r="BG389" i="5"/>
  <c r="BF389" i="5"/>
  <c r="BC389" i="5"/>
  <c r="BB389" i="5"/>
  <c r="BA389" i="5"/>
  <c r="AZ389" i="5"/>
  <c r="AY389" i="5"/>
  <c r="AX389" i="5"/>
  <c r="AV389" i="5"/>
  <c r="AU389" i="5"/>
  <c r="AT389" i="5"/>
  <c r="AS389" i="5"/>
  <c r="AR389" i="5"/>
  <c r="AQ389" i="5"/>
  <c r="AP389" i="5"/>
  <c r="AO389" i="5"/>
  <c r="AL389" i="5"/>
  <c r="AK389" i="5"/>
  <c r="B388" i="7" s="1"/>
  <c r="AJ389" i="5"/>
  <c r="AI389" i="5"/>
  <c r="AH389" i="5"/>
  <c r="AG389" i="5"/>
  <c r="AF389" i="5"/>
  <c r="AE389" i="5"/>
  <c r="AD389" i="5"/>
  <c r="AB389" i="5"/>
  <c r="AA389" i="5"/>
  <c r="Z389" i="5"/>
  <c r="Y389" i="5"/>
  <c r="X389" i="5"/>
  <c r="U389" i="5"/>
  <c r="T389" i="5"/>
  <c r="S389" i="5"/>
  <c r="R389" i="5"/>
  <c r="O389" i="5"/>
  <c r="N389" i="5"/>
  <c r="M389" i="5"/>
  <c r="L389" i="5"/>
  <c r="J389" i="5"/>
  <c r="I389" i="5"/>
  <c r="G389" i="5"/>
  <c r="D389" i="10" s="1"/>
  <c r="BV388" i="5"/>
  <c r="BT388" i="5"/>
  <c r="E388" i="10" s="1"/>
  <c r="BR388" i="5"/>
  <c r="B388" i="10" s="1"/>
  <c r="BP388" i="5"/>
  <c r="BO388" i="5"/>
  <c r="BK388" i="5"/>
  <c r="AL388" i="10" s="1"/>
  <c r="BJ388" i="5"/>
  <c r="BI388" i="5"/>
  <c r="BH388" i="5"/>
  <c r="BG388" i="5"/>
  <c r="BF388" i="5"/>
  <c r="BC388" i="5"/>
  <c r="BB388" i="5"/>
  <c r="BA388" i="5"/>
  <c r="AZ388" i="5"/>
  <c r="AY388" i="5"/>
  <c r="AX388" i="5"/>
  <c r="AV388" i="5"/>
  <c r="AU388" i="5"/>
  <c r="AT388" i="5"/>
  <c r="AS388" i="5"/>
  <c r="AR388" i="5"/>
  <c r="AQ388" i="5"/>
  <c r="AP388" i="5"/>
  <c r="AO388" i="5"/>
  <c r="AL388" i="5"/>
  <c r="AK388" i="5"/>
  <c r="B387" i="7" s="1"/>
  <c r="AJ388" i="5"/>
  <c r="AI388" i="5"/>
  <c r="AH388" i="5"/>
  <c r="AG388" i="5"/>
  <c r="AF388" i="5"/>
  <c r="AE388" i="5"/>
  <c r="AD388" i="5"/>
  <c r="AB388" i="5"/>
  <c r="AA388" i="5"/>
  <c r="Z388" i="5"/>
  <c r="Y388" i="5"/>
  <c r="X388" i="5"/>
  <c r="U388" i="5"/>
  <c r="T388" i="5"/>
  <c r="S388" i="5"/>
  <c r="R388" i="5"/>
  <c r="O388" i="5"/>
  <c r="N388" i="5"/>
  <c r="M388" i="5"/>
  <c r="L388" i="5"/>
  <c r="J388" i="5"/>
  <c r="I388" i="5"/>
  <c r="G388" i="5"/>
  <c r="D388" i="10" s="1"/>
  <c r="BV387" i="5"/>
  <c r="BT387" i="5"/>
  <c r="E387" i="10" s="1"/>
  <c r="BR387" i="5"/>
  <c r="B387" i="10" s="1"/>
  <c r="BP387" i="5"/>
  <c r="BO387" i="5"/>
  <c r="BK387" i="5"/>
  <c r="AL387" i="10" s="1"/>
  <c r="BJ387" i="5"/>
  <c r="BI387" i="5"/>
  <c r="BH387" i="5"/>
  <c r="BG387" i="5"/>
  <c r="BF387" i="5"/>
  <c r="BC387" i="5"/>
  <c r="BB387" i="5"/>
  <c r="BA387" i="5"/>
  <c r="AZ387" i="5"/>
  <c r="AY387" i="5"/>
  <c r="AX387" i="5"/>
  <c r="AV387" i="5"/>
  <c r="AU387" i="5"/>
  <c r="AT387" i="5"/>
  <c r="AS387" i="5"/>
  <c r="AR387" i="5"/>
  <c r="AQ387" i="5"/>
  <c r="AP387" i="5"/>
  <c r="AO387" i="5"/>
  <c r="AL387" i="5"/>
  <c r="AK387" i="5"/>
  <c r="B386" i="7" s="1"/>
  <c r="I386" i="7" s="1"/>
  <c r="AJ387" i="5"/>
  <c r="AI387" i="5"/>
  <c r="AH387" i="5"/>
  <c r="AG387" i="5"/>
  <c r="AF387" i="5"/>
  <c r="AE387" i="5"/>
  <c r="AD387" i="5"/>
  <c r="AB387" i="5"/>
  <c r="AA387" i="5"/>
  <c r="Z387" i="5"/>
  <c r="Y387" i="5"/>
  <c r="X387" i="5"/>
  <c r="U387" i="5"/>
  <c r="T387" i="5"/>
  <c r="S387" i="5"/>
  <c r="R387" i="5"/>
  <c r="O387" i="5"/>
  <c r="N387" i="5"/>
  <c r="M387" i="5"/>
  <c r="L387" i="5"/>
  <c r="J387" i="5"/>
  <c r="I387" i="5"/>
  <c r="G387" i="5"/>
  <c r="D387" i="10" s="1"/>
  <c r="BV386" i="5"/>
  <c r="BT386" i="5"/>
  <c r="E386" i="10" s="1"/>
  <c r="BR386" i="5"/>
  <c r="B386" i="10" s="1"/>
  <c r="BP386" i="5"/>
  <c r="BO386" i="5"/>
  <c r="BK386" i="5"/>
  <c r="AL386" i="10" s="1"/>
  <c r="BJ386" i="5"/>
  <c r="BI386" i="5"/>
  <c r="BH386" i="5"/>
  <c r="BG386" i="5"/>
  <c r="BF386" i="5"/>
  <c r="BC386" i="5"/>
  <c r="BB386" i="5"/>
  <c r="BA386" i="5"/>
  <c r="AZ386" i="5"/>
  <c r="AY386" i="5"/>
  <c r="AX386" i="5"/>
  <c r="AV386" i="5"/>
  <c r="AU386" i="5"/>
  <c r="AT386" i="5"/>
  <c r="AS386" i="5"/>
  <c r="AR386" i="5"/>
  <c r="AQ386" i="5"/>
  <c r="AP386" i="5"/>
  <c r="AO386" i="5"/>
  <c r="AL386" i="5"/>
  <c r="AK386" i="5"/>
  <c r="B385" i="7" s="1"/>
  <c r="AJ386" i="5"/>
  <c r="AI386" i="5"/>
  <c r="AH386" i="5"/>
  <c r="AG386" i="5"/>
  <c r="AF386" i="5"/>
  <c r="AE386" i="5"/>
  <c r="AD386" i="5"/>
  <c r="AB386" i="5"/>
  <c r="AA386" i="5"/>
  <c r="Z386" i="5"/>
  <c r="Y386" i="5"/>
  <c r="X386" i="5"/>
  <c r="U386" i="5"/>
  <c r="T386" i="5"/>
  <c r="S386" i="5"/>
  <c r="R386" i="5"/>
  <c r="O386" i="5"/>
  <c r="N386" i="5"/>
  <c r="M386" i="5"/>
  <c r="L386" i="5"/>
  <c r="J386" i="5"/>
  <c r="I386" i="5"/>
  <c r="G386" i="5"/>
  <c r="D386" i="10" s="1"/>
  <c r="BV385" i="5"/>
  <c r="BT385" i="5"/>
  <c r="E385" i="10" s="1"/>
  <c r="BR385" i="5"/>
  <c r="B385" i="10" s="1"/>
  <c r="BP385" i="5"/>
  <c r="BO385" i="5"/>
  <c r="BK385" i="5"/>
  <c r="AL385" i="10" s="1"/>
  <c r="BJ385" i="5"/>
  <c r="BI385" i="5"/>
  <c r="BH385" i="5"/>
  <c r="BG385" i="5"/>
  <c r="BF385" i="5"/>
  <c r="BC385" i="5"/>
  <c r="BB385" i="5"/>
  <c r="BA385" i="5"/>
  <c r="AZ385" i="5"/>
  <c r="AY385" i="5"/>
  <c r="AX385" i="5"/>
  <c r="AV385" i="5"/>
  <c r="AU385" i="5"/>
  <c r="AT385" i="5"/>
  <c r="AS385" i="5"/>
  <c r="AR385" i="5"/>
  <c r="AQ385" i="5"/>
  <c r="AP385" i="5"/>
  <c r="AO385" i="5"/>
  <c r="AL385" i="5"/>
  <c r="AK385" i="5"/>
  <c r="B384" i="7" s="1"/>
  <c r="D384" i="7" s="1"/>
  <c r="AJ385" i="5"/>
  <c r="AI385" i="5"/>
  <c r="AH385" i="5"/>
  <c r="AG385" i="5"/>
  <c r="AF385" i="5"/>
  <c r="AE385" i="5"/>
  <c r="AD385" i="5"/>
  <c r="AB385" i="5"/>
  <c r="AA385" i="5"/>
  <c r="Z385" i="5"/>
  <c r="Y385" i="5"/>
  <c r="X385" i="5"/>
  <c r="U385" i="5"/>
  <c r="T385" i="5"/>
  <c r="S385" i="5"/>
  <c r="R385" i="5"/>
  <c r="O385" i="5"/>
  <c r="N385" i="5"/>
  <c r="M385" i="5"/>
  <c r="L385" i="5"/>
  <c r="J385" i="5"/>
  <c r="I385" i="5"/>
  <c r="G385" i="5"/>
  <c r="D385" i="10" s="1"/>
  <c r="BV384" i="5"/>
  <c r="BT384" i="5"/>
  <c r="E384" i="10" s="1"/>
  <c r="BR384" i="5"/>
  <c r="B384" i="10" s="1"/>
  <c r="BP384" i="5"/>
  <c r="BO384" i="5"/>
  <c r="BK384" i="5"/>
  <c r="AL384" i="10" s="1"/>
  <c r="BJ384" i="5"/>
  <c r="BI384" i="5"/>
  <c r="BH384" i="5"/>
  <c r="BG384" i="5"/>
  <c r="BF384" i="5"/>
  <c r="BC384" i="5"/>
  <c r="BB384" i="5"/>
  <c r="BA384" i="5"/>
  <c r="AZ384" i="5"/>
  <c r="AY384" i="5"/>
  <c r="AX384" i="5"/>
  <c r="AV384" i="5"/>
  <c r="AU384" i="5"/>
  <c r="AT384" i="5"/>
  <c r="AS384" i="5"/>
  <c r="AR384" i="5"/>
  <c r="AQ384" i="5"/>
  <c r="AP384" i="5"/>
  <c r="AO384" i="5"/>
  <c r="AL384" i="5"/>
  <c r="AK384" i="5"/>
  <c r="B383" i="7" s="1"/>
  <c r="AJ384" i="5"/>
  <c r="AI384" i="5"/>
  <c r="AH384" i="5"/>
  <c r="AG384" i="5"/>
  <c r="AF384" i="5"/>
  <c r="AE384" i="5"/>
  <c r="AD384" i="5"/>
  <c r="AB384" i="5"/>
  <c r="AA384" i="5"/>
  <c r="Z384" i="5"/>
  <c r="Y384" i="5"/>
  <c r="X384" i="5"/>
  <c r="U384" i="5"/>
  <c r="T384" i="5"/>
  <c r="S384" i="5"/>
  <c r="R384" i="5"/>
  <c r="O384" i="5"/>
  <c r="N384" i="5"/>
  <c r="M384" i="5"/>
  <c r="L384" i="5"/>
  <c r="J384" i="5"/>
  <c r="I384" i="5"/>
  <c r="G384" i="5"/>
  <c r="D384" i="10" s="1"/>
  <c r="BV383" i="5"/>
  <c r="BT383" i="5"/>
  <c r="E383" i="10" s="1"/>
  <c r="BR383" i="5"/>
  <c r="B383" i="10" s="1"/>
  <c r="BP383" i="5"/>
  <c r="BO383" i="5"/>
  <c r="BK383" i="5"/>
  <c r="AL383" i="10" s="1"/>
  <c r="BJ383" i="5"/>
  <c r="BI383" i="5"/>
  <c r="BH383" i="5"/>
  <c r="BG383" i="5"/>
  <c r="BF383" i="5"/>
  <c r="BC383" i="5"/>
  <c r="BB383" i="5"/>
  <c r="BA383" i="5"/>
  <c r="AZ383" i="5"/>
  <c r="AY383" i="5"/>
  <c r="AX383" i="5"/>
  <c r="AV383" i="5"/>
  <c r="AU383" i="5"/>
  <c r="AT383" i="5"/>
  <c r="AS383" i="5"/>
  <c r="AR383" i="5"/>
  <c r="AQ383" i="5"/>
  <c r="AP383" i="5"/>
  <c r="AO383" i="5"/>
  <c r="AL383" i="5"/>
  <c r="AK383" i="5"/>
  <c r="B382" i="7" s="1"/>
  <c r="AJ383" i="5"/>
  <c r="AI383" i="5"/>
  <c r="AH383" i="5"/>
  <c r="AG383" i="5"/>
  <c r="AF383" i="5"/>
  <c r="AE383" i="5"/>
  <c r="AD383" i="5"/>
  <c r="AB383" i="5"/>
  <c r="AA383" i="5"/>
  <c r="Z383" i="5"/>
  <c r="Y383" i="5"/>
  <c r="X383" i="5"/>
  <c r="U383" i="5"/>
  <c r="T383" i="5"/>
  <c r="S383" i="5"/>
  <c r="R383" i="5"/>
  <c r="O383" i="5"/>
  <c r="N383" i="5"/>
  <c r="M383" i="5"/>
  <c r="L383" i="5"/>
  <c r="J383" i="5"/>
  <c r="I383" i="5"/>
  <c r="G383" i="5"/>
  <c r="D383" i="10" s="1"/>
  <c r="BV382" i="5"/>
  <c r="BT382" i="5"/>
  <c r="E382" i="10" s="1"/>
  <c r="BR382" i="5"/>
  <c r="B382" i="10" s="1"/>
  <c r="BP382" i="5"/>
  <c r="BO382" i="5"/>
  <c r="BK382" i="5"/>
  <c r="AL382" i="10" s="1"/>
  <c r="BJ382" i="5"/>
  <c r="BI382" i="5"/>
  <c r="BH382" i="5"/>
  <c r="BG382" i="5"/>
  <c r="BF382" i="5"/>
  <c r="BC382" i="5"/>
  <c r="BB382" i="5"/>
  <c r="BA382" i="5"/>
  <c r="AZ382" i="5"/>
  <c r="AY382" i="5"/>
  <c r="AX382" i="5"/>
  <c r="AV382" i="5"/>
  <c r="AU382" i="5"/>
  <c r="AT382" i="5"/>
  <c r="AS382" i="5"/>
  <c r="AR382" i="5"/>
  <c r="AQ382" i="5"/>
  <c r="AP382" i="5"/>
  <c r="AO382" i="5"/>
  <c r="AL382" i="5"/>
  <c r="AK382" i="5"/>
  <c r="B381" i="7" s="1"/>
  <c r="F381" i="7" s="1"/>
  <c r="AJ382" i="5"/>
  <c r="AI382" i="5"/>
  <c r="AH382" i="5"/>
  <c r="AG382" i="5"/>
  <c r="AF382" i="5"/>
  <c r="AE382" i="5"/>
  <c r="AD382" i="5"/>
  <c r="AB382" i="5"/>
  <c r="AA382" i="5"/>
  <c r="Z382" i="5"/>
  <c r="Y382" i="5"/>
  <c r="X382" i="5"/>
  <c r="U382" i="5"/>
  <c r="T382" i="5"/>
  <c r="S382" i="5"/>
  <c r="R382" i="5"/>
  <c r="O382" i="5"/>
  <c r="N382" i="5"/>
  <c r="M382" i="5"/>
  <c r="L382" i="5"/>
  <c r="J382" i="5"/>
  <c r="I382" i="5"/>
  <c r="G382" i="5"/>
  <c r="D382" i="10" s="1"/>
  <c r="BV381" i="5"/>
  <c r="BT381" i="5"/>
  <c r="E381" i="10" s="1"/>
  <c r="BR381" i="5"/>
  <c r="B381" i="10" s="1"/>
  <c r="BP381" i="5"/>
  <c r="BO381" i="5"/>
  <c r="BK381" i="5"/>
  <c r="AL381" i="10" s="1"/>
  <c r="BJ381" i="5"/>
  <c r="BI381" i="5"/>
  <c r="BH381" i="5"/>
  <c r="BG381" i="5"/>
  <c r="BF381" i="5"/>
  <c r="BC381" i="5"/>
  <c r="BB381" i="5"/>
  <c r="BA381" i="5"/>
  <c r="AZ381" i="5"/>
  <c r="AY381" i="5"/>
  <c r="AX381" i="5"/>
  <c r="AV381" i="5"/>
  <c r="AU381" i="5"/>
  <c r="AT381" i="5"/>
  <c r="AS381" i="5"/>
  <c r="AR381" i="5"/>
  <c r="AQ381" i="5"/>
  <c r="AP381" i="5"/>
  <c r="AO381" i="5"/>
  <c r="AL381" i="5"/>
  <c r="AK381" i="5"/>
  <c r="B380" i="7" s="1"/>
  <c r="AJ381" i="5"/>
  <c r="AI381" i="5"/>
  <c r="AH381" i="5"/>
  <c r="AG381" i="5"/>
  <c r="AF381" i="5"/>
  <c r="AE381" i="5"/>
  <c r="AD381" i="5"/>
  <c r="AB381" i="5"/>
  <c r="AA381" i="5"/>
  <c r="Z381" i="5"/>
  <c r="Y381" i="5"/>
  <c r="X381" i="5"/>
  <c r="U381" i="5"/>
  <c r="T381" i="5"/>
  <c r="S381" i="5"/>
  <c r="R381" i="5"/>
  <c r="O381" i="5"/>
  <c r="N381" i="5"/>
  <c r="M381" i="5"/>
  <c r="L381" i="5"/>
  <c r="J381" i="5"/>
  <c r="I381" i="5"/>
  <c r="G381" i="5"/>
  <c r="D381" i="10" s="1"/>
  <c r="BV380" i="5"/>
  <c r="BT380" i="5"/>
  <c r="E380" i="10" s="1"/>
  <c r="BR380" i="5"/>
  <c r="B380" i="10" s="1"/>
  <c r="BP380" i="5"/>
  <c r="BO380" i="5"/>
  <c r="BK380" i="5"/>
  <c r="AL380" i="10" s="1"/>
  <c r="BJ380" i="5"/>
  <c r="BI380" i="5"/>
  <c r="BH380" i="5"/>
  <c r="BG380" i="5"/>
  <c r="BF380" i="5"/>
  <c r="BC380" i="5"/>
  <c r="BB380" i="5"/>
  <c r="BA380" i="5"/>
  <c r="AZ380" i="5"/>
  <c r="AY380" i="5"/>
  <c r="AX380" i="5"/>
  <c r="AV380" i="5"/>
  <c r="AU380" i="5"/>
  <c r="AT380" i="5"/>
  <c r="AS380" i="5"/>
  <c r="AR380" i="5"/>
  <c r="AQ380" i="5"/>
  <c r="AP380" i="5"/>
  <c r="AO380" i="5"/>
  <c r="AL380" i="5"/>
  <c r="AK380" i="5"/>
  <c r="B379" i="7" s="1"/>
  <c r="AJ380" i="5"/>
  <c r="AI380" i="5"/>
  <c r="AH380" i="5"/>
  <c r="AG380" i="5"/>
  <c r="AF380" i="5"/>
  <c r="AE380" i="5"/>
  <c r="AD380" i="5"/>
  <c r="AB380" i="5"/>
  <c r="AA380" i="5"/>
  <c r="Z380" i="5"/>
  <c r="Y380" i="5"/>
  <c r="X380" i="5"/>
  <c r="U380" i="5"/>
  <c r="T380" i="5"/>
  <c r="S380" i="5"/>
  <c r="R380" i="5"/>
  <c r="O380" i="5"/>
  <c r="N380" i="5"/>
  <c r="M380" i="5"/>
  <c r="L380" i="5"/>
  <c r="J380" i="5"/>
  <c r="I380" i="5"/>
  <c r="G380" i="5"/>
  <c r="D380" i="10" s="1"/>
  <c r="BV379" i="5"/>
  <c r="BT379" i="5"/>
  <c r="E379" i="10" s="1"/>
  <c r="BR379" i="5"/>
  <c r="B379" i="10" s="1"/>
  <c r="BP379" i="5"/>
  <c r="BO379" i="5"/>
  <c r="BK379" i="5"/>
  <c r="AL379" i="10" s="1"/>
  <c r="BJ379" i="5"/>
  <c r="BI379" i="5"/>
  <c r="BH379" i="5"/>
  <c r="BG379" i="5"/>
  <c r="BF379" i="5"/>
  <c r="BC379" i="5"/>
  <c r="BB379" i="5"/>
  <c r="BA379" i="5"/>
  <c r="AZ379" i="5"/>
  <c r="AY379" i="5"/>
  <c r="AX379" i="5"/>
  <c r="AV379" i="5"/>
  <c r="AU379" i="5"/>
  <c r="AT379" i="5"/>
  <c r="AS379" i="5"/>
  <c r="AR379" i="5"/>
  <c r="AQ379" i="5"/>
  <c r="AP379" i="5"/>
  <c r="AO379" i="5"/>
  <c r="AL379" i="5"/>
  <c r="AK379" i="5"/>
  <c r="B378" i="7" s="1"/>
  <c r="AJ379" i="5"/>
  <c r="AI379" i="5"/>
  <c r="AH379" i="5"/>
  <c r="AG379" i="5"/>
  <c r="AF379" i="5"/>
  <c r="AE379" i="5"/>
  <c r="AD379" i="5"/>
  <c r="AB379" i="5"/>
  <c r="AA379" i="5"/>
  <c r="Z379" i="5"/>
  <c r="Y379" i="5"/>
  <c r="X379" i="5"/>
  <c r="U379" i="5"/>
  <c r="T379" i="5"/>
  <c r="S379" i="5"/>
  <c r="R379" i="5"/>
  <c r="O379" i="5"/>
  <c r="N379" i="5"/>
  <c r="M379" i="5"/>
  <c r="L379" i="5"/>
  <c r="J379" i="5"/>
  <c r="I379" i="5"/>
  <c r="G379" i="5"/>
  <c r="D379" i="10" s="1"/>
  <c r="BV378" i="5"/>
  <c r="BT378" i="5"/>
  <c r="E378" i="10" s="1"/>
  <c r="BR378" i="5"/>
  <c r="B378" i="10" s="1"/>
  <c r="BP378" i="5"/>
  <c r="BO378" i="5"/>
  <c r="BK378" i="5"/>
  <c r="AL378" i="10" s="1"/>
  <c r="BJ378" i="5"/>
  <c r="BI378" i="5"/>
  <c r="BH378" i="5"/>
  <c r="BG378" i="5"/>
  <c r="BF378" i="5"/>
  <c r="BC378" i="5"/>
  <c r="BB378" i="5"/>
  <c r="BA378" i="5"/>
  <c r="AZ378" i="5"/>
  <c r="AY378" i="5"/>
  <c r="AX378" i="5"/>
  <c r="AV378" i="5"/>
  <c r="AU378" i="5"/>
  <c r="AT378" i="5"/>
  <c r="AS378" i="5"/>
  <c r="AR378" i="5"/>
  <c r="AQ378" i="5"/>
  <c r="AP378" i="5"/>
  <c r="AO378" i="5"/>
  <c r="AL378" i="5"/>
  <c r="AK378" i="5"/>
  <c r="B377" i="7" s="1"/>
  <c r="AJ378" i="5"/>
  <c r="AI378" i="5"/>
  <c r="AH378" i="5"/>
  <c r="AG378" i="5"/>
  <c r="AF378" i="5"/>
  <c r="AE378" i="5"/>
  <c r="AD378" i="5"/>
  <c r="AB378" i="5"/>
  <c r="AA378" i="5"/>
  <c r="Z378" i="5"/>
  <c r="Y378" i="5"/>
  <c r="X378" i="5"/>
  <c r="U378" i="5"/>
  <c r="T378" i="5"/>
  <c r="S378" i="5"/>
  <c r="R378" i="5"/>
  <c r="O378" i="5"/>
  <c r="N378" i="5"/>
  <c r="M378" i="5"/>
  <c r="L378" i="5"/>
  <c r="J378" i="5"/>
  <c r="I378" i="5"/>
  <c r="G378" i="5"/>
  <c r="D378" i="10" s="1"/>
  <c r="BV377" i="5"/>
  <c r="BT377" i="5"/>
  <c r="E377" i="10" s="1"/>
  <c r="BR377" i="5"/>
  <c r="B377" i="10" s="1"/>
  <c r="BP377" i="5"/>
  <c r="BO377" i="5"/>
  <c r="BK377" i="5"/>
  <c r="AL377" i="10" s="1"/>
  <c r="BJ377" i="5"/>
  <c r="BI377" i="5"/>
  <c r="BH377" i="5"/>
  <c r="BG377" i="5"/>
  <c r="BF377" i="5"/>
  <c r="BC377" i="5"/>
  <c r="BB377" i="5"/>
  <c r="BA377" i="5"/>
  <c r="AZ377" i="5"/>
  <c r="AY377" i="5"/>
  <c r="AX377" i="5"/>
  <c r="AV377" i="5"/>
  <c r="AU377" i="5"/>
  <c r="AT377" i="5"/>
  <c r="AS377" i="5"/>
  <c r="AR377" i="5"/>
  <c r="AQ377" i="5"/>
  <c r="AP377" i="5"/>
  <c r="AO377" i="5"/>
  <c r="AL377" i="5"/>
  <c r="AK377" i="5"/>
  <c r="B376" i="7" s="1"/>
  <c r="C376" i="7" s="1"/>
  <c r="AJ377" i="5"/>
  <c r="AI377" i="5"/>
  <c r="AH377" i="5"/>
  <c r="AG377" i="5"/>
  <c r="AF377" i="5"/>
  <c r="AE377" i="5"/>
  <c r="AD377" i="5"/>
  <c r="AB377" i="5"/>
  <c r="AA377" i="5"/>
  <c r="Z377" i="5"/>
  <c r="Y377" i="5"/>
  <c r="X377" i="5"/>
  <c r="U377" i="5"/>
  <c r="T377" i="5"/>
  <c r="S377" i="5"/>
  <c r="R377" i="5"/>
  <c r="O377" i="5"/>
  <c r="N377" i="5"/>
  <c r="M377" i="5"/>
  <c r="L377" i="5"/>
  <c r="J377" i="5"/>
  <c r="I377" i="5"/>
  <c r="G377" i="5"/>
  <c r="D377" i="10" s="1"/>
  <c r="BV376" i="5"/>
  <c r="BT376" i="5"/>
  <c r="E376" i="10" s="1"/>
  <c r="BR376" i="5"/>
  <c r="B376" i="10" s="1"/>
  <c r="BP376" i="5"/>
  <c r="BO376" i="5"/>
  <c r="BK376" i="5"/>
  <c r="AL376" i="10" s="1"/>
  <c r="BJ376" i="5"/>
  <c r="BI376" i="5"/>
  <c r="BH376" i="5"/>
  <c r="BG376" i="5"/>
  <c r="BF376" i="5"/>
  <c r="BC376" i="5"/>
  <c r="BB376" i="5"/>
  <c r="BA376" i="5"/>
  <c r="AZ376" i="5"/>
  <c r="AY376" i="5"/>
  <c r="AX376" i="5"/>
  <c r="AV376" i="5"/>
  <c r="AU376" i="5"/>
  <c r="AT376" i="5"/>
  <c r="AS376" i="5"/>
  <c r="AR376" i="5"/>
  <c r="AQ376" i="5"/>
  <c r="AP376" i="5"/>
  <c r="AO376" i="5"/>
  <c r="AL376" i="5"/>
  <c r="AK376" i="5"/>
  <c r="B375" i="7" s="1"/>
  <c r="AJ376" i="5"/>
  <c r="AI376" i="5"/>
  <c r="AH376" i="5"/>
  <c r="AG376" i="5"/>
  <c r="AF376" i="5"/>
  <c r="AE376" i="5"/>
  <c r="AD376" i="5"/>
  <c r="AB376" i="5"/>
  <c r="AA376" i="5"/>
  <c r="Z376" i="5"/>
  <c r="Y376" i="5"/>
  <c r="X376" i="5"/>
  <c r="U376" i="5"/>
  <c r="T376" i="5"/>
  <c r="S376" i="5"/>
  <c r="R376" i="5"/>
  <c r="O376" i="5"/>
  <c r="N376" i="5"/>
  <c r="M376" i="5"/>
  <c r="L376" i="5"/>
  <c r="J376" i="5"/>
  <c r="I376" i="5"/>
  <c r="G376" i="5"/>
  <c r="D376" i="10" s="1"/>
  <c r="BV375" i="5"/>
  <c r="BT375" i="5"/>
  <c r="E375" i="10" s="1"/>
  <c r="BR375" i="5"/>
  <c r="B375" i="10" s="1"/>
  <c r="BP375" i="5"/>
  <c r="BO375" i="5"/>
  <c r="BK375" i="5"/>
  <c r="AL375" i="10" s="1"/>
  <c r="BJ375" i="5"/>
  <c r="BI375" i="5"/>
  <c r="BH375" i="5"/>
  <c r="BG375" i="5"/>
  <c r="BF375" i="5"/>
  <c r="BC375" i="5"/>
  <c r="BB375" i="5"/>
  <c r="BA375" i="5"/>
  <c r="AZ375" i="5"/>
  <c r="AY375" i="5"/>
  <c r="AX375" i="5"/>
  <c r="AV375" i="5"/>
  <c r="AU375" i="5"/>
  <c r="AT375" i="5"/>
  <c r="AS375" i="5"/>
  <c r="AR375" i="5"/>
  <c r="AQ375" i="5"/>
  <c r="AP375" i="5"/>
  <c r="AO375" i="5"/>
  <c r="AL375" i="5"/>
  <c r="AK375" i="5"/>
  <c r="B374" i="7" s="1"/>
  <c r="AJ375" i="5"/>
  <c r="AI375" i="5"/>
  <c r="AH375" i="5"/>
  <c r="AG375" i="5"/>
  <c r="AF375" i="5"/>
  <c r="AE375" i="5"/>
  <c r="AD375" i="5"/>
  <c r="AB375" i="5"/>
  <c r="AA375" i="5"/>
  <c r="Z375" i="5"/>
  <c r="Y375" i="5"/>
  <c r="X375" i="5"/>
  <c r="U375" i="5"/>
  <c r="T375" i="5"/>
  <c r="S375" i="5"/>
  <c r="R375" i="5"/>
  <c r="O375" i="5"/>
  <c r="N375" i="5"/>
  <c r="M375" i="5"/>
  <c r="L375" i="5"/>
  <c r="J375" i="5"/>
  <c r="I375" i="5"/>
  <c r="G375" i="5"/>
  <c r="D375" i="10" s="1"/>
  <c r="BV374" i="5"/>
  <c r="BT374" i="5"/>
  <c r="E374" i="10" s="1"/>
  <c r="BR374" i="5"/>
  <c r="B374" i="10" s="1"/>
  <c r="BP374" i="5"/>
  <c r="BO374" i="5"/>
  <c r="BK374" i="5"/>
  <c r="AL374" i="10" s="1"/>
  <c r="BJ374" i="5"/>
  <c r="BI374" i="5"/>
  <c r="BH374" i="5"/>
  <c r="BG374" i="5"/>
  <c r="BF374" i="5"/>
  <c r="BC374" i="5"/>
  <c r="BB374" i="5"/>
  <c r="BA374" i="5"/>
  <c r="AZ374" i="5"/>
  <c r="AY374" i="5"/>
  <c r="AX374" i="5"/>
  <c r="AV374" i="5"/>
  <c r="AU374" i="5"/>
  <c r="AT374" i="5"/>
  <c r="AS374" i="5"/>
  <c r="AR374" i="5"/>
  <c r="AQ374" i="5"/>
  <c r="AP374" i="5"/>
  <c r="AO374" i="5"/>
  <c r="AL374" i="5"/>
  <c r="AK374" i="5"/>
  <c r="B373" i="7" s="1"/>
  <c r="G373" i="7" s="1"/>
  <c r="AJ374" i="5"/>
  <c r="AI374" i="5"/>
  <c r="AH374" i="5"/>
  <c r="AG374" i="5"/>
  <c r="AF374" i="5"/>
  <c r="AE374" i="5"/>
  <c r="AD374" i="5"/>
  <c r="AB374" i="5"/>
  <c r="AA374" i="5"/>
  <c r="Z374" i="5"/>
  <c r="Y374" i="5"/>
  <c r="X374" i="5"/>
  <c r="U374" i="5"/>
  <c r="T374" i="5"/>
  <c r="S374" i="5"/>
  <c r="R374" i="5"/>
  <c r="O374" i="5"/>
  <c r="N374" i="5"/>
  <c r="M374" i="5"/>
  <c r="L374" i="5"/>
  <c r="J374" i="5"/>
  <c r="I374" i="5"/>
  <c r="G374" i="5"/>
  <c r="D374" i="10" s="1"/>
  <c r="BV373" i="5"/>
  <c r="BT373" i="5"/>
  <c r="E373" i="10" s="1"/>
  <c r="BR373" i="5"/>
  <c r="B373" i="10" s="1"/>
  <c r="BP373" i="5"/>
  <c r="BO373" i="5"/>
  <c r="BK373" i="5"/>
  <c r="AL373" i="10" s="1"/>
  <c r="BJ373" i="5"/>
  <c r="BI373" i="5"/>
  <c r="BH373" i="5"/>
  <c r="BG373" i="5"/>
  <c r="BF373" i="5"/>
  <c r="BC373" i="5"/>
  <c r="BB373" i="5"/>
  <c r="BA373" i="5"/>
  <c r="AZ373" i="5"/>
  <c r="AY373" i="5"/>
  <c r="AX373" i="5"/>
  <c r="AV373" i="5"/>
  <c r="AU373" i="5"/>
  <c r="AT373" i="5"/>
  <c r="AS373" i="5"/>
  <c r="AR373" i="5"/>
  <c r="AQ373" i="5"/>
  <c r="AP373" i="5"/>
  <c r="AO373" i="5"/>
  <c r="AL373" i="5"/>
  <c r="AK373" i="5"/>
  <c r="B372" i="7" s="1"/>
  <c r="AJ373" i="5"/>
  <c r="AI373" i="5"/>
  <c r="AH373" i="5"/>
  <c r="AG373" i="5"/>
  <c r="AF373" i="5"/>
  <c r="AE373" i="5"/>
  <c r="AD373" i="5"/>
  <c r="AB373" i="5"/>
  <c r="AA373" i="5"/>
  <c r="Z373" i="5"/>
  <c r="Y373" i="5"/>
  <c r="X373" i="5"/>
  <c r="U373" i="5"/>
  <c r="T373" i="5"/>
  <c r="S373" i="5"/>
  <c r="R373" i="5"/>
  <c r="O373" i="5"/>
  <c r="N373" i="5"/>
  <c r="M373" i="5"/>
  <c r="L373" i="5"/>
  <c r="J373" i="5"/>
  <c r="I373" i="5"/>
  <c r="G373" i="5"/>
  <c r="D373" i="10" s="1"/>
  <c r="BV372" i="5"/>
  <c r="BT372" i="5"/>
  <c r="E372" i="10" s="1"/>
  <c r="BR372" i="5"/>
  <c r="B372" i="10" s="1"/>
  <c r="BP372" i="5"/>
  <c r="BO372" i="5"/>
  <c r="BK372" i="5"/>
  <c r="AL372" i="10" s="1"/>
  <c r="BJ372" i="5"/>
  <c r="BI372" i="5"/>
  <c r="BH372" i="5"/>
  <c r="BG372" i="5"/>
  <c r="BF372" i="5"/>
  <c r="BC372" i="5"/>
  <c r="BB372" i="5"/>
  <c r="BA372" i="5"/>
  <c r="AZ372" i="5"/>
  <c r="AY372" i="5"/>
  <c r="AX372" i="5"/>
  <c r="AV372" i="5"/>
  <c r="AU372" i="5"/>
  <c r="AT372" i="5"/>
  <c r="AS372" i="5"/>
  <c r="AR372" i="5"/>
  <c r="AQ372" i="5"/>
  <c r="AP372" i="5"/>
  <c r="AO372" i="5"/>
  <c r="AL372" i="5"/>
  <c r="AK372" i="5"/>
  <c r="B371" i="7" s="1"/>
  <c r="AJ372" i="5"/>
  <c r="AI372" i="5"/>
  <c r="AH372" i="5"/>
  <c r="AG372" i="5"/>
  <c r="AF372" i="5"/>
  <c r="AE372" i="5"/>
  <c r="AD372" i="5"/>
  <c r="AB372" i="5"/>
  <c r="AA372" i="5"/>
  <c r="Z372" i="5"/>
  <c r="Y372" i="5"/>
  <c r="X372" i="5"/>
  <c r="U372" i="5"/>
  <c r="T372" i="5"/>
  <c r="S372" i="5"/>
  <c r="R372" i="5"/>
  <c r="O372" i="5"/>
  <c r="N372" i="5"/>
  <c r="M372" i="5"/>
  <c r="L372" i="5"/>
  <c r="J372" i="5"/>
  <c r="I372" i="5"/>
  <c r="G372" i="5"/>
  <c r="D372" i="10" s="1"/>
  <c r="BV371" i="5"/>
  <c r="BT371" i="5"/>
  <c r="E371" i="10" s="1"/>
  <c r="BR371" i="5"/>
  <c r="B371" i="10" s="1"/>
  <c r="BP371" i="5"/>
  <c r="BO371" i="5"/>
  <c r="BK371" i="5"/>
  <c r="AL371" i="10" s="1"/>
  <c r="BJ371" i="5"/>
  <c r="BI371" i="5"/>
  <c r="BH371" i="5"/>
  <c r="BG371" i="5"/>
  <c r="BF371" i="5"/>
  <c r="BC371" i="5"/>
  <c r="BB371" i="5"/>
  <c r="BA371" i="5"/>
  <c r="AZ371" i="5"/>
  <c r="AY371" i="5"/>
  <c r="AX371" i="5"/>
  <c r="AV371" i="5"/>
  <c r="AU371" i="5"/>
  <c r="AT371" i="5"/>
  <c r="AS371" i="5"/>
  <c r="AR371" i="5"/>
  <c r="AQ371" i="5"/>
  <c r="AP371" i="5"/>
  <c r="AO371" i="5"/>
  <c r="AL371" i="5"/>
  <c r="AK371" i="5"/>
  <c r="B370" i="7" s="1"/>
  <c r="AJ371" i="5"/>
  <c r="AI371" i="5"/>
  <c r="AH371" i="5"/>
  <c r="AG371" i="5"/>
  <c r="AF371" i="5"/>
  <c r="AE371" i="5"/>
  <c r="AD371" i="5"/>
  <c r="AB371" i="5"/>
  <c r="AA371" i="5"/>
  <c r="Z371" i="5"/>
  <c r="Y371" i="5"/>
  <c r="X371" i="5"/>
  <c r="U371" i="5"/>
  <c r="T371" i="5"/>
  <c r="S371" i="5"/>
  <c r="R371" i="5"/>
  <c r="O371" i="5"/>
  <c r="N371" i="5"/>
  <c r="M371" i="5"/>
  <c r="L371" i="5"/>
  <c r="J371" i="5"/>
  <c r="I371" i="5"/>
  <c r="G371" i="5"/>
  <c r="D371" i="10" s="1"/>
  <c r="BV370" i="5"/>
  <c r="BT370" i="5"/>
  <c r="E370" i="10" s="1"/>
  <c r="BR370" i="5"/>
  <c r="B370" i="10" s="1"/>
  <c r="BP370" i="5"/>
  <c r="BO370" i="5"/>
  <c r="BK370" i="5"/>
  <c r="AL370" i="10" s="1"/>
  <c r="BJ370" i="5"/>
  <c r="BI370" i="5"/>
  <c r="BH370" i="5"/>
  <c r="BG370" i="5"/>
  <c r="BF370" i="5"/>
  <c r="BC370" i="5"/>
  <c r="BB370" i="5"/>
  <c r="BA370" i="5"/>
  <c r="AZ370" i="5"/>
  <c r="AY370" i="5"/>
  <c r="AX370" i="5"/>
  <c r="AV370" i="5"/>
  <c r="AU370" i="5"/>
  <c r="AT370" i="5"/>
  <c r="AS370" i="5"/>
  <c r="AR370" i="5"/>
  <c r="AQ370" i="5"/>
  <c r="AP370" i="5"/>
  <c r="AO370" i="5"/>
  <c r="AL370" i="5"/>
  <c r="AK370" i="5"/>
  <c r="B369" i="7" s="1"/>
  <c r="AJ370" i="5"/>
  <c r="AI370" i="5"/>
  <c r="AH370" i="5"/>
  <c r="AG370" i="5"/>
  <c r="AF370" i="5"/>
  <c r="AE370" i="5"/>
  <c r="AD370" i="5"/>
  <c r="AB370" i="5"/>
  <c r="AA370" i="5"/>
  <c r="Z370" i="5"/>
  <c r="Y370" i="5"/>
  <c r="X370" i="5"/>
  <c r="U370" i="5"/>
  <c r="T370" i="5"/>
  <c r="S370" i="5"/>
  <c r="R370" i="5"/>
  <c r="O370" i="5"/>
  <c r="N370" i="5"/>
  <c r="M370" i="5"/>
  <c r="L370" i="5"/>
  <c r="J370" i="5"/>
  <c r="I370" i="5"/>
  <c r="G370" i="5"/>
  <c r="D370" i="10" s="1"/>
  <c r="BV369" i="5"/>
  <c r="BT369" i="5"/>
  <c r="E369" i="10" s="1"/>
  <c r="BR369" i="5"/>
  <c r="B369" i="10" s="1"/>
  <c r="BP369" i="5"/>
  <c r="BO369" i="5"/>
  <c r="BK369" i="5"/>
  <c r="AL369" i="10" s="1"/>
  <c r="BJ369" i="5"/>
  <c r="BI369" i="5"/>
  <c r="BH369" i="5"/>
  <c r="BG369" i="5"/>
  <c r="BF369" i="5"/>
  <c r="BC369" i="5"/>
  <c r="BB369" i="5"/>
  <c r="BA369" i="5"/>
  <c r="AZ369" i="5"/>
  <c r="AY369" i="5"/>
  <c r="AX369" i="5"/>
  <c r="AV369" i="5"/>
  <c r="AU369" i="5"/>
  <c r="AT369" i="5"/>
  <c r="AS369" i="5"/>
  <c r="AR369" i="5"/>
  <c r="AQ369" i="5"/>
  <c r="AP369" i="5"/>
  <c r="AO369" i="5"/>
  <c r="AL369" i="5"/>
  <c r="AK369" i="5"/>
  <c r="B368" i="7" s="1"/>
  <c r="D368" i="7" s="1"/>
  <c r="AJ369" i="5"/>
  <c r="AI369" i="5"/>
  <c r="AH369" i="5"/>
  <c r="AG369" i="5"/>
  <c r="AF369" i="5"/>
  <c r="AE369" i="5"/>
  <c r="AD369" i="5"/>
  <c r="AB369" i="5"/>
  <c r="AA369" i="5"/>
  <c r="Z369" i="5"/>
  <c r="Y369" i="5"/>
  <c r="X369" i="5"/>
  <c r="U369" i="5"/>
  <c r="T369" i="5"/>
  <c r="S369" i="5"/>
  <c r="R369" i="5"/>
  <c r="O369" i="5"/>
  <c r="N369" i="5"/>
  <c r="M369" i="5"/>
  <c r="L369" i="5"/>
  <c r="J369" i="5"/>
  <c r="I369" i="5"/>
  <c r="G369" i="5"/>
  <c r="D369" i="10" s="1"/>
  <c r="BV368" i="5"/>
  <c r="BT368" i="5"/>
  <c r="E368" i="10" s="1"/>
  <c r="BR368" i="5"/>
  <c r="B368" i="10" s="1"/>
  <c r="BP368" i="5"/>
  <c r="BO368" i="5"/>
  <c r="BK368" i="5"/>
  <c r="AL368" i="10" s="1"/>
  <c r="BJ368" i="5"/>
  <c r="BI368" i="5"/>
  <c r="BH368" i="5"/>
  <c r="BG368" i="5"/>
  <c r="BF368" i="5"/>
  <c r="BC368" i="5"/>
  <c r="BB368" i="5"/>
  <c r="BA368" i="5"/>
  <c r="AZ368" i="5"/>
  <c r="AY368" i="5"/>
  <c r="AX368" i="5"/>
  <c r="AV368" i="5"/>
  <c r="AU368" i="5"/>
  <c r="AT368" i="5"/>
  <c r="AS368" i="5"/>
  <c r="AR368" i="5"/>
  <c r="AQ368" i="5"/>
  <c r="AP368" i="5"/>
  <c r="AO368" i="5"/>
  <c r="AL368" i="5"/>
  <c r="AK368" i="5"/>
  <c r="B367" i="7" s="1"/>
  <c r="AJ368" i="5"/>
  <c r="AI368" i="5"/>
  <c r="AH368" i="5"/>
  <c r="AG368" i="5"/>
  <c r="AF368" i="5"/>
  <c r="AE368" i="5"/>
  <c r="AD368" i="5"/>
  <c r="AB368" i="5"/>
  <c r="AA368" i="5"/>
  <c r="Z368" i="5"/>
  <c r="Y368" i="5"/>
  <c r="X368" i="5"/>
  <c r="U368" i="5"/>
  <c r="T368" i="5"/>
  <c r="S368" i="5"/>
  <c r="R368" i="5"/>
  <c r="O368" i="5"/>
  <c r="N368" i="5"/>
  <c r="M368" i="5"/>
  <c r="L368" i="5"/>
  <c r="J368" i="5"/>
  <c r="I368" i="5"/>
  <c r="G368" i="5"/>
  <c r="D368" i="10" s="1"/>
  <c r="BV367" i="5"/>
  <c r="BT367" i="5"/>
  <c r="E367" i="10" s="1"/>
  <c r="BR367" i="5"/>
  <c r="B367" i="10" s="1"/>
  <c r="BP367" i="5"/>
  <c r="BO367" i="5"/>
  <c r="BK367" i="5"/>
  <c r="AL367" i="10" s="1"/>
  <c r="BJ367" i="5"/>
  <c r="BI367" i="5"/>
  <c r="BH367" i="5"/>
  <c r="BG367" i="5"/>
  <c r="BF367" i="5"/>
  <c r="BC367" i="5"/>
  <c r="BB367" i="5"/>
  <c r="BA367" i="5"/>
  <c r="AZ367" i="5"/>
  <c r="AY367" i="5"/>
  <c r="AX367" i="5"/>
  <c r="AV367" i="5"/>
  <c r="AU367" i="5"/>
  <c r="AT367" i="5"/>
  <c r="AS367" i="5"/>
  <c r="AR367" i="5"/>
  <c r="AQ367" i="5"/>
  <c r="AP367" i="5"/>
  <c r="AO367" i="5"/>
  <c r="AL367" i="5"/>
  <c r="AK367" i="5"/>
  <c r="B366" i="7" s="1"/>
  <c r="AJ367" i="5"/>
  <c r="AI367" i="5"/>
  <c r="AH367" i="5"/>
  <c r="AG367" i="5"/>
  <c r="AF367" i="5"/>
  <c r="AE367" i="5"/>
  <c r="AD367" i="5"/>
  <c r="AB367" i="5"/>
  <c r="AA367" i="5"/>
  <c r="Z367" i="5"/>
  <c r="Y367" i="5"/>
  <c r="X367" i="5"/>
  <c r="U367" i="5"/>
  <c r="T367" i="5"/>
  <c r="S367" i="5"/>
  <c r="R367" i="5"/>
  <c r="O367" i="5"/>
  <c r="N367" i="5"/>
  <c r="M367" i="5"/>
  <c r="L367" i="5"/>
  <c r="J367" i="5"/>
  <c r="I367" i="5"/>
  <c r="G367" i="5"/>
  <c r="D367" i="10" s="1"/>
  <c r="BV366" i="5"/>
  <c r="BT366" i="5"/>
  <c r="E366" i="10" s="1"/>
  <c r="BR366" i="5"/>
  <c r="B366" i="10" s="1"/>
  <c r="BP366" i="5"/>
  <c r="BO366" i="5"/>
  <c r="BK366" i="5"/>
  <c r="AL366" i="10" s="1"/>
  <c r="BJ366" i="5"/>
  <c r="BI366" i="5"/>
  <c r="BH366" i="5"/>
  <c r="BG366" i="5"/>
  <c r="BF366" i="5"/>
  <c r="BC366" i="5"/>
  <c r="BB366" i="5"/>
  <c r="BA366" i="5"/>
  <c r="AZ366" i="5"/>
  <c r="AY366" i="5"/>
  <c r="AX366" i="5"/>
  <c r="AV366" i="5"/>
  <c r="AU366" i="5"/>
  <c r="AT366" i="5"/>
  <c r="AS366" i="5"/>
  <c r="AR366" i="5"/>
  <c r="AQ366" i="5"/>
  <c r="AP366" i="5"/>
  <c r="AO366" i="5"/>
  <c r="AL366" i="5"/>
  <c r="AK366" i="5"/>
  <c r="B365" i="7" s="1"/>
  <c r="AJ366" i="5"/>
  <c r="AI366" i="5"/>
  <c r="AH366" i="5"/>
  <c r="AG366" i="5"/>
  <c r="AF366" i="5"/>
  <c r="AE366" i="5"/>
  <c r="AD366" i="5"/>
  <c r="AB366" i="5"/>
  <c r="AA366" i="5"/>
  <c r="Z366" i="5"/>
  <c r="Y366" i="5"/>
  <c r="X366" i="5"/>
  <c r="U366" i="5"/>
  <c r="T366" i="5"/>
  <c r="S366" i="5"/>
  <c r="R366" i="5"/>
  <c r="O366" i="5"/>
  <c r="N366" i="5"/>
  <c r="M366" i="5"/>
  <c r="L366" i="5"/>
  <c r="J366" i="5"/>
  <c r="I366" i="5"/>
  <c r="G366" i="5"/>
  <c r="D366" i="10" s="1"/>
  <c r="BV365" i="5"/>
  <c r="BT365" i="5"/>
  <c r="E365" i="10" s="1"/>
  <c r="BR365" i="5"/>
  <c r="B365" i="10" s="1"/>
  <c r="BP365" i="5"/>
  <c r="BO365" i="5"/>
  <c r="BK365" i="5"/>
  <c r="AL365" i="10" s="1"/>
  <c r="BJ365" i="5"/>
  <c r="BI365" i="5"/>
  <c r="BH365" i="5"/>
  <c r="BG365" i="5"/>
  <c r="BF365" i="5"/>
  <c r="BC365" i="5"/>
  <c r="BB365" i="5"/>
  <c r="BA365" i="5"/>
  <c r="AZ365" i="5"/>
  <c r="AY365" i="5"/>
  <c r="AX365" i="5"/>
  <c r="AV365" i="5"/>
  <c r="AU365" i="5"/>
  <c r="AT365" i="5"/>
  <c r="AS365" i="5"/>
  <c r="AR365" i="5"/>
  <c r="AQ365" i="5"/>
  <c r="AP365" i="5"/>
  <c r="AO365" i="5"/>
  <c r="AL365" i="5"/>
  <c r="AK365" i="5"/>
  <c r="B364" i="7" s="1"/>
  <c r="AJ365" i="5"/>
  <c r="AI365" i="5"/>
  <c r="AH365" i="5"/>
  <c r="AG365" i="5"/>
  <c r="AF365" i="5"/>
  <c r="AE365" i="5"/>
  <c r="AD365" i="5"/>
  <c r="AB365" i="5"/>
  <c r="AA365" i="5"/>
  <c r="Z365" i="5"/>
  <c r="Y365" i="5"/>
  <c r="X365" i="5"/>
  <c r="U365" i="5"/>
  <c r="T365" i="5"/>
  <c r="S365" i="5"/>
  <c r="R365" i="5"/>
  <c r="O365" i="5"/>
  <c r="N365" i="5"/>
  <c r="M365" i="5"/>
  <c r="L365" i="5"/>
  <c r="J365" i="5"/>
  <c r="I365" i="5"/>
  <c r="G365" i="5"/>
  <c r="D365" i="10" s="1"/>
  <c r="BV364" i="5"/>
  <c r="BT364" i="5"/>
  <c r="E364" i="10" s="1"/>
  <c r="BR364" i="5"/>
  <c r="B364" i="10" s="1"/>
  <c r="BP364" i="5"/>
  <c r="BO364" i="5"/>
  <c r="BK364" i="5"/>
  <c r="AL364" i="10" s="1"/>
  <c r="BJ364" i="5"/>
  <c r="BI364" i="5"/>
  <c r="BH364" i="5"/>
  <c r="BG364" i="5"/>
  <c r="BF364" i="5"/>
  <c r="BC364" i="5"/>
  <c r="BB364" i="5"/>
  <c r="BA364" i="5"/>
  <c r="AZ364" i="5"/>
  <c r="AY364" i="5"/>
  <c r="AX364" i="5"/>
  <c r="AV364" i="5"/>
  <c r="AU364" i="5"/>
  <c r="AT364" i="5"/>
  <c r="AS364" i="5"/>
  <c r="AR364" i="5"/>
  <c r="AQ364" i="5"/>
  <c r="AP364" i="5"/>
  <c r="AO364" i="5"/>
  <c r="AL364" i="5"/>
  <c r="AK364" i="5"/>
  <c r="B363" i="7" s="1"/>
  <c r="AJ364" i="5"/>
  <c r="AI364" i="5"/>
  <c r="AH364" i="5"/>
  <c r="AG364" i="5"/>
  <c r="AF364" i="5"/>
  <c r="AE364" i="5"/>
  <c r="AD364" i="5"/>
  <c r="AB364" i="5"/>
  <c r="AA364" i="5"/>
  <c r="Z364" i="5"/>
  <c r="Y364" i="5"/>
  <c r="X364" i="5"/>
  <c r="U364" i="5"/>
  <c r="T364" i="5"/>
  <c r="S364" i="5"/>
  <c r="R364" i="5"/>
  <c r="O364" i="5"/>
  <c r="N364" i="5"/>
  <c r="M364" i="5"/>
  <c r="L364" i="5"/>
  <c r="J364" i="5"/>
  <c r="I364" i="5"/>
  <c r="G364" i="5"/>
  <c r="D364" i="10" s="1"/>
  <c r="BV363" i="5"/>
  <c r="BT363" i="5"/>
  <c r="E363" i="10" s="1"/>
  <c r="BR363" i="5"/>
  <c r="B363" i="10" s="1"/>
  <c r="BP363" i="5"/>
  <c r="BO363" i="5"/>
  <c r="BK363" i="5"/>
  <c r="AL363" i="10" s="1"/>
  <c r="BJ363" i="5"/>
  <c r="BI363" i="5"/>
  <c r="BH363" i="5"/>
  <c r="BG363" i="5"/>
  <c r="BF363" i="5"/>
  <c r="BC363" i="5"/>
  <c r="BB363" i="5"/>
  <c r="BA363" i="5"/>
  <c r="AZ363" i="5"/>
  <c r="AY363" i="5"/>
  <c r="AX363" i="5"/>
  <c r="AV363" i="5"/>
  <c r="AU363" i="5"/>
  <c r="AT363" i="5"/>
  <c r="AS363" i="5"/>
  <c r="AR363" i="5"/>
  <c r="AQ363" i="5"/>
  <c r="AP363" i="5"/>
  <c r="AO363" i="5"/>
  <c r="AL363" i="5"/>
  <c r="AK363" i="5"/>
  <c r="B362" i="7" s="1"/>
  <c r="AJ363" i="5"/>
  <c r="AI363" i="5"/>
  <c r="AH363" i="5"/>
  <c r="AG363" i="5"/>
  <c r="AF363" i="5"/>
  <c r="AE363" i="5"/>
  <c r="AD363" i="5"/>
  <c r="AB363" i="5"/>
  <c r="AA363" i="5"/>
  <c r="Z363" i="5"/>
  <c r="Y363" i="5"/>
  <c r="X363" i="5"/>
  <c r="U363" i="5"/>
  <c r="T363" i="5"/>
  <c r="S363" i="5"/>
  <c r="R363" i="5"/>
  <c r="O363" i="5"/>
  <c r="N363" i="5"/>
  <c r="M363" i="5"/>
  <c r="L363" i="5"/>
  <c r="J363" i="5"/>
  <c r="I363" i="5"/>
  <c r="G363" i="5"/>
  <c r="D363" i="10" s="1"/>
  <c r="BV362" i="5"/>
  <c r="BT362" i="5"/>
  <c r="E362" i="10" s="1"/>
  <c r="BR362" i="5"/>
  <c r="B362" i="10" s="1"/>
  <c r="BP362" i="5"/>
  <c r="BO362" i="5"/>
  <c r="BK362" i="5"/>
  <c r="AL362" i="10" s="1"/>
  <c r="BJ362" i="5"/>
  <c r="BI362" i="5"/>
  <c r="BH362" i="5"/>
  <c r="BG362" i="5"/>
  <c r="BF362" i="5"/>
  <c r="BC362" i="5"/>
  <c r="BB362" i="5"/>
  <c r="BA362" i="5"/>
  <c r="AZ362" i="5"/>
  <c r="AY362" i="5"/>
  <c r="AX362" i="5"/>
  <c r="AV362" i="5"/>
  <c r="AU362" i="5"/>
  <c r="AT362" i="5"/>
  <c r="AS362" i="5"/>
  <c r="AR362" i="5"/>
  <c r="AQ362" i="5"/>
  <c r="AP362" i="5"/>
  <c r="AO362" i="5"/>
  <c r="AL362" i="5"/>
  <c r="AK362" i="5"/>
  <c r="B361" i="7" s="1"/>
  <c r="AJ362" i="5"/>
  <c r="AI362" i="5"/>
  <c r="AH362" i="5"/>
  <c r="AG362" i="5"/>
  <c r="AF362" i="5"/>
  <c r="AE362" i="5"/>
  <c r="AD362" i="5"/>
  <c r="AB362" i="5"/>
  <c r="AA362" i="5"/>
  <c r="Z362" i="5"/>
  <c r="Y362" i="5"/>
  <c r="X362" i="5"/>
  <c r="U362" i="5"/>
  <c r="T362" i="5"/>
  <c r="S362" i="5"/>
  <c r="R362" i="5"/>
  <c r="O362" i="5"/>
  <c r="N362" i="5"/>
  <c r="M362" i="5"/>
  <c r="L362" i="5"/>
  <c r="J362" i="5"/>
  <c r="I362" i="5"/>
  <c r="G362" i="5"/>
  <c r="D362" i="10" s="1"/>
  <c r="BV361" i="5"/>
  <c r="BT361" i="5"/>
  <c r="E361" i="10" s="1"/>
  <c r="BR361" i="5"/>
  <c r="B361" i="10" s="1"/>
  <c r="BP361" i="5"/>
  <c r="BO361" i="5"/>
  <c r="BK361" i="5"/>
  <c r="AL361" i="10" s="1"/>
  <c r="BJ361" i="5"/>
  <c r="BI361" i="5"/>
  <c r="BH361" i="5"/>
  <c r="BG361" i="5"/>
  <c r="BF361" i="5"/>
  <c r="BC361" i="5"/>
  <c r="BB361" i="5"/>
  <c r="BA361" i="5"/>
  <c r="AZ361" i="5"/>
  <c r="AY361" i="5"/>
  <c r="AX361" i="5"/>
  <c r="AV361" i="5"/>
  <c r="AU361" i="5"/>
  <c r="AT361" i="5"/>
  <c r="AS361" i="5"/>
  <c r="AR361" i="5"/>
  <c r="AQ361" i="5"/>
  <c r="AP361" i="5"/>
  <c r="AO361" i="5"/>
  <c r="AL361" i="5"/>
  <c r="AK361" i="5"/>
  <c r="B360" i="7" s="1"/>
  <c r="C360" i="7" s="1"/>
  <c r="AJ361" i="5"/>
  <c r="AI361" i="5"/>
  <c r="AH361" i="5"/>
  <c r="AG361" i="5"/>
  <c r="AF361" i="5"/>
  <c r="AE361" i="5"/>
  <c r="AD361" i="5"/>
  <c r="AB361" i="5"/>
  <c r="AA361" i="5"/>
  <c r="Z361" i="5"/>
  <c r="Y361" i="5"/>
  <c r="X361" i="5"/>
  <c r="U361" i="5"/>
  <c r="T361" i="5"/>
  <c r="S361" i="5"/>
  <c r="R361" i="5"/>
  <c r="O361" i="5"/>
  <c r="N361" i="5"/>
  <c r="M361" i="5"/>
  <c r="L361" i="5"/>
  <c r="J361" i="5"/>
  <c r="I361" i="5"/>
  <c r="G361" i="5"/>
  <c r="D361" i="10" s="1"/>
  <c r="BV360" i="5"/>
  <c r="BT360" i="5"/>
  <c r="E360" i="10" s="1"/>
  <c r="BR360" i="5"/>
  <c r="B360" i="10" s="1"/>
  <c r="BP360" i="5"/>
  <c r="BO360" i="5"/>
  <c r="BK360" i="5"/>
  <c r="AL360" i="10" s="1"/>
  <c r="BJ360" i="5"/>
  <c r="BI360" i="5"/>
  <c r="BH360" i="5"/>
  <c r="BG360" i="5"/>
  <c r="BF360" i="5"/>
  <c r="BC360" i="5"/>
  <c r="BB360" i="5"/>
  <c r="BA360" i="5"/>
  <c r="AZ360" i="5"/>
  <c r="AY360" i="5"/>
  <c r="AX360" i="5"/>
  <c r="AV360" i="5"/>
  <c r="AU360" i="5"/>
  <c r="AT360" i="5"/>
  <c r="AS360" i="5"/>
  <c r="AR360" i="5"/>
  <c r="AQ360" i="5"/>
  <c r="AP360" i="5"/>
  <c r="AO360" i="5"/>
  <c r="AL360" i="5"/>
  <c r="AK360" i="5"/>
  <c r="B359" i="7" s="1"/>
  <c r="AJ360" i="5"/>
  <c r="AI360" i="5"/>
  <c r="AH360" i="5"/>
  <c r="AG360" i="5"/>
  <c r="AF360" i="5"/>
  <c r="AE360" i="5"/>
  <c r="AD360" i="5"/>
  <c r="AB360" i="5"/>
  <c r="AA360" i="5"/>
  <c r="Z360" i="5"/>
  <c r="Y360" i="5"/>
  <c r="X360" i="5"/>
  <c r="U360" i="5"/>
  <c r="T360" i="5"/>
  <c r="S360" i="5"/>
  <c r="R360" i="5"/>
  <c r="O360" i="5"/>
  <c r="N360" i="5"/>
  <c r="M360" i="5"/>
  <c r="L360" i="5"/>
  <c r="J360" i="5"/>
  <c r="I360" i="5"/>
  <c r="G360" i="5"/>
  <c r="D360" i="10" s="1"/>
  <c r="BV359" i="5"/>
  <c r="BT359" i="5"/>
  <c r="E359" i="10" s="1"/>
  <c r="BR359" i="5"/>
  <c r="B359" i="10" s="1"/>
  <c r="BP359" i="5"/>
  <c r="BO359" i="5"/>
  <c r="BK359" i="5"/>
  <c r="AL359" i="10" s="1"/>
  <c r="BJ359" i="5"/>
  <c r="BI359" i="5"/>
  <c r="BH359" i="5"/>
  <c r="BG359" i="5"/>
  <c r="BF359" i="5"/>
  <c r="BC359" i="5"/>
  <c r="BB359" i="5"/>
  <c r="BA359" i="5"/>
  <c r="AZ359" i="5"/>
  <c r="AY359" i="5"/>
  <c r="AX359" i="5"/>
  <c r="AV359" i="5"/>
  <c r="AU359" i="5"/>
  <c r="AT359" i="5"/>
  <c r="AS359" i="5"/>
  <c r="AR359" i="5"/>
  <c r="AQ359" i="5"/>
  <c r="AP359" i="5"/>
  <c r="AO359" i="5"/>
  <c r="AL359" i="5"/>
  <c r="AK359" i="5"/>
  <c r="B358" i="7" s="1"/>
  <c r="AJ359" i="5"/>
  <c r="AI359" i="5"/>
  <c r="AH359" i="5"/>
  <c r="AG359" i="5"/>
  <c r="AF359" i="5"/>
  <c r="AE359" i="5"/>
  <c r="AD359" i="5"/>
  <c r="AB359" i="5"/>
  <c r="AA359" i="5"/>
  <c r="Z359" i="5"/>
  <c r="Y359" i="5"/>
  <c r="X359" i="5"/>
  <c r="U359" i="5"/>
  <c r="T359" i="5"/>
  <c r="S359" i="5"/>
  <c r="R359" i="5"/>
  <c r="O359" i="5"/>
  <c r="N359" i="5"/>
  <c r="M359" i="5"/>
  <c r="L359" i="5"/>
  <c r="J359" i="5"/>
  <c r="I359" i="5"/>
  <c r="G359" i="5"/>
  <c r="D359" i="10" s="1"/>
  <c r="BV358" i="5"/>
  <c r="BT358" i="5"/>
  <c r="E358" i="10" s="1"/>
  <c r="BR358" i="5"/>
  <c r="B358" i="10" s="1"/>
  <c r="BP358" i="5"/>
  <c r="BO358" i="5"/>
  <c r="BK358" i="5"/>
  <c r="AL358" i="10" s="1"/>
  <c r="BJ358" i="5"/>
  <c r="BI358" i="5"/>
  <c r="BH358" i="5"/>
  <c r="BG358" i="5"/>
  <c r="BF358" i="5"/>
  <c r="BC358" i="5"/>
  <c r="BB358" i="5"/>
  <c r="BA358" i="5"/>
  <c r="AZ358" i="5"/>
  <c r="AY358" i="5"/>
  <c r="AX358" i="5"/>
  <c r="AV358" i="5"/>
  <c r="AU358" i="5"/>
  <c r="AT358" i="5"/>
  <c r="AS358" i="5"/>
  <c r="AR358" i="5"/>
  <c r="AQ358" i="5"/>
  <c r="AP358" i="5"/>
  <c r="AO358" i="5"/>
  <c r="AL358" i="5"/>
  <c r="AK358" i="5"/>
  <c r="B357" i="7" s="1"/>
  <c r="AJ358" i="5"/>
  <c r="AI358" i="5"/>
  <c r="AH358" i="5"/>
  <c r="AG358" i="5"/>
  <c r="AF358" i="5"/>
  <c r="AE358" i="5"/>
  <c r="AD358" i="5"/>
  <c r="AB358" i="5"/>
  <c r="AA358" i="5"/>
  <c r="Z358" i="5"/>
  <c r="Y358" i="5"/>
  <c r="X358" i="5"/>
  <c r="U358" i="5"/>
  <c r="T358" i="5"/>
  <c r="S358" i="5"/>
  <c r="R358" i="5"/>
  <c r="O358" i="5"/>
  <c r="N358" i="5"/>
  <c r="M358" i="5"/>
  <c r="L358" i="5"/>
  <c r="J358" i="5"/>
  <c r="I358" i="5"/>
  <c r="G358" i="5"/>
  <c r="D358" i="10" s="1"/>
  <c r="BV357" i="5"/>
  <c r="BT357" i="5"/>
  <c r="E357" i="10" s="1"/>
  <c r="BR357" i="5"/>
  <c r="B357" i="10" s="1"/>
  <c r="BP357" i="5"/>
  <c r="BO357" i="5"/>
  <c r="BK357" i="5"/>
  <c r="AL357" i="10" s="1"/>
  <c r="BJ357" i="5"/>
  <c r="BI357" i="5"/>
  <c r="BH357" i="5"/>
  <c r="BG357" i="5"/>
  <c r="BF357" i="5"/>
  <c r="BC357" i="5"/>
  <c r="BB357" i="5"/>
  <c r="BA357" i="5"/>
  <c r="AZ357" i="5"/>
  <c r="AY357" i="5"/>
  <c r="AX357" i="5"/>
  <c r="AV357" i="5"/>
  <c r="AU357" i="5"/>
  <c r="AT357" i="5"/>
  <c r="AS357" i="5"/>
  <c r="AR357" i="5"/>
  <c r="AQ357" i="5"/>
  <c r="AP357" i="5"/>
  <c r="AO357" i="5"/>
  <c r="AL357" i="5"/>
  <c r="AK357" i="5"/>
  <c r="B356" i="7" s="1"/>
  <c r="AJ357" i="5"/>
  <c r="AI357" i="5"/>
  <c r="AH357" i="5"/>
  <c r="AG357" i="5"/>
  <c r="AF357" i="5"/>
  <c r="AE357" i="5"/>
  <c r="AD357" i="5"/>
  <c r="AB357" i="5"/>
  <c r="AA357" i="5"/>
  <c r="Z357" i="5"/>
  <c r="Y357" i="5"/>
  <c r="X357" i="5"/>
  <c r="U357" i="5"/>
  <c r="T357" i="5"/>
  <c r="S357" i="5"/>
  <c r="R357" i="5"/>
  <c r="O357" i="5"/>
  <c r="N357" i="5"/>
  <c r="M357" i="5"/>
  <c r="L357" i="5"/>
  <c r="J357" i="5"/>
  <c r="I357" i="5"/>
  <c r="G357" i="5"/>
  <c r="D357" i="10" s="1"/>
  <c r="BV356" i="5"/>
  <c r="BT356" i="5"/>
  <c r="E356" i="10" s="1"/>
  <c r="BR356" i="5"/>
  <c r="B356" i="10" s="1"/>
  <c r="BP356" i="5"/>
  <c r="BO356" i="5"/>
  <c r="BK356" i="5"/>
  <c r="AL356" i="10" s="1"/>
  <c r="BJ356" i="5"/>
  <c r="BI356" i="5"/>
  <c r="BH356" i="5"/>
  <c r="BG356" i="5"/>
  <c r="BF356" i="5"/>
  <c r="BC356" i="5"/>
  <c r="BB356" i="5"/>
  <c r="BA356" i="5"/>
  <c r="AZ356" i="5"/>
  <c r="AY356" i="5"/>
  <c r="AX356" i="5"/>
  <c r="AV356" i="5"/>
  <c r="AU356" i="5"/>
  <c r="AT356" i="5"/>
  <c r="AS356" i="5"/>
  <c r="AR356" i="5"/>
  <c r="AQ356" i="5"/>
  <c r="AP356" i="5"/>
  <c r="AO356" i="5"/>
  <c r="AL356" i="5"/>
  <c r="AK356" i="5"/>
  <c r="B355" i="7" s="1"/>
  <c r="AJ356" i="5"/>
  <c r="AI356" i="5"/>
  <c r="AH356" i="5"/>
  <c r="AG356" i="5"/>
  <c r="AF356" i="5"/>
  <c r="AE356" i="5"/>
  <c r="AD356" i="5"/>
  <c r="AB356" i="5"/>
  <c r="AA356" i="5"/>
  <c r="Z356" i="5"/>
  <c r="Y356" i="5"/>
  <c r="X356" i="5"/>
  <c r="U356" i="5"/>
  <c r="T356" i="5"/>
  <c r="S356" i="5"/>
  <c r="R356" i="5"/>
  <c r="O356" i="5"/>
  <c r="N356" i="5"/>
  <c r="M356" i="5"/>
  <c r="L356" i="5"/>
  <c r="J356" i="5"/>
  <c r="I356" i="5"/>
  <c r="G356" i="5"/>
  <c r="D356" i="10" s="1"/>
  <c r="BV355" i="5"/>
  <c r="BT355" i="5"/>
  <c r="E355" i="10" s="1"/>
  <c r="BR355" i="5"/>
  <c r="B355" i="10" s="1"/>
  <c r="BP355" i="5"/>
  <c r="BO355" i="5"/>
  <c r="BK355" i="5"/>
  <c r="AL355" i="10" s="1"/>
  <c r="BJ355" i="5"/>
  <c r="BI355" i="5"/>
  <c r="BH355" i="5"/>
  <c r="BG355" i="5"/>
  <c r="BF355" i="5"/>
  <c r="BC355" i="5"/>
  <c r="BB355" i="5"/>
  <c r="BA355" i="5"/>
  <c r="AZ355" i="5"/>
  <c r="AY355" i="5"/>
  <c r="AX355" i="5"/>
  <c r="AV355" i="5"/>
  <c r="AU355" i="5"/>
  <c r="AT355" i="5"/>
  <c r="AS355" i="5"/>
  <c r="AR355" i="5"/>
  <c r="AQ355" i="5"/>
  <c r="AP355" i="5"/>
  <c r="AO355" i="5"/>
  <c r="AL355" i="5"/>
  <c r="AK355" i="5"/>
  <c r="B354" i="7" s="1"/>
  <c r="AJ355" i="5"/>
  <c r="AI355" i="5"/>
  <c r="AH355" i="5"/>
  <c r="AG355" i="5"/>
  <c r="AF355" i="5"/>
  <c r="AE355" i="5"/>
  <c r="AD355" i="5"/>
  <c r="AB355" i="5"/>
  <c r="AA355" i="5"/>
  <c r="Z355" i="5"/>
  <c r="Y355" i="5"/>
  <c r="X355" i="5"/>
  <c r="U355" i="5"/>
  <c r="T355" i="5"/>
  <c r="S355" i="5"/>
  <c r="R355" i="5"/>
  <c r="O355" i="5"/>
  <c r="N355" i="5"/>
  <c r="M355" i="5"/>
  <c r="L355" i="5"/>
  <c r="J355" i="5"/>
  <c r="I355" i="5"/>
  <c r="G355" i="5"/>
  <c r="D355" i="10" s="1"/>
  <c r="BV354" i="5"/>
  <c r="BT354" i="5"/>
  <c r="E354" i="10" s="1"/>
  <c r="BR354" i="5"/>
  <c r="B354" i="10" s="1"/>
  <c r="BP354" i="5"/>
  <c r="BO354" i="5"/>
  <c r="BK354" i="5"/>
  <c r="AL354" i="10" s="1"/>
  <c r="BJ354" i="5"/>
  <c r="BI354" i="5"/>
  <c r="BH354" i="5"/>
  <c r="BG354" i="5"/>
  <c r="BF354" i="5"/>
  <c r="BC354" i="5"/>
  <c r="BB354" i="5"/>
  <c r="BA354" i="5"/>
  <c r="AZ354" i="5"/>
  <c r="AY354" i="5"/>
  <c r="AX354" i="5"/>
  <c r="AV354" i="5"/>
  <c r="AU354" i="5"/>
  <c r="AT354" i="5"/>
  <c r="AS354" i="5"/>
  <c r="AR354" i="5"/>
  <c r="AQ354" i="5"/>
  <c r="AP354" i="5"/>
  <c r="AO354" i="5"/>
  <c r="AL354" i="5"/>
  <c r="AK354" i="5"/>
  <c r="B353" i="7" s="1"/>
  <c r="AJ354" i="5"/>
  <c r="AI354" i="5"/>
  <c r="AH354" i="5"/>
  <c r="AG354" i="5"/>
  <c r="AF354" i="5"/>
  <c r="AE354" i="5"/>
  <c r="AD354" i="5"/>
  <c r="AB354" i="5"/>
  <c r="AA354" i="5"/>
  <c r="Z354" i="5"/>
  <c r="Y354" i="5"/>
  <c r="X354" i="5"/>
  <c r="U354" i="5"/>
  <c r="T354" i="5"/>
  <c r="S354" i="5"/>
  <c r="R354" i="5"/>
  <c r="O354" i="5"/>
  <c r="N354" i="5"/>
  <c r="M354" i="5"/>
  <c r="L354" i="5"/>
  <c r="J354" i="5"/>
  <c r="I354" i="5"/>
  <c r="G354" i="5"/>
  <c r="D354" i="10" s="1"/>
  <c r="BV353" i="5"/>
  <c r="BT353" i="5"/>
  <c r="E353" i="10" s="1"/>
  <c r="BR353" i="5"/>
  <c r="B353" i="10" s="1"/>
  <c r="BP353" i="5"/>
  <c r="BO353" i="5"/>
  <c r="BK353" i="5"/>
  <c r="AL353" i="10" s="1"/>
  <c r="BJ353" i="5"/>
  <c r="BI353" i="5"/>
  <c r="BH353" i="5"/>
  <c r="BG353" i="5"/>
  <c r="BF353" i="5"/>
  <c r="BC353" i="5"/>
  <c r="BB353" i="5"/>
  <c r="BA353" i="5"/>
  <c r="AZ353" i="5"/>
  <c r="AY353" i="5"/>
  <c r="AX353" i="5"/>
  <c r="AV353" i="5"/>
  <c r="AU353" i="5"/>
  <c r="AT353" i="5"/>
  <c r="AS353" i="5"/>
  <c r="AR353" i="5"/>
  <c r="AQ353" i="5"/>
  <c r="AP353" i="5"/>
  <c r="AO353" i="5"/>
  <c r="AL353" i="5"/>
  <c r="AK353" i="5"/>
  <c r="B352" i="7" s="1"/>
  <c r="D352" i="7" s="1"/>
  <c r="AJ353" i="5"/>
  <c r="AI353" i="5"/>
  <c r="AH353" i="5"/>
  <c r="AG353" i="5"/>
  <c r="AF353" i="5"/>
  <c r="AE353" i="5"/>
  <c r="AD353" i="5"/>
  <c r="AB353" i="5"/>
  <c r="AA353" i="5"/>
  <c r="Z353" i="5"/>
  <c r="Y353" i="5"/>
  <c r="X353" i="5"/>
  <c r="U353" i="5"/>
  <c r="T353" i="5"/>
  <c r="S353" i="5"/>
  <c r="R353" i="5"/>
  <c r="O353" i="5"/>
  <c r="N353" i="5"/>
  <c r="M353" i="5"/>
  <c r="L353" i="5"/>
  <c r="J353" i="5"/>
  <c r="I353" i="5"/>
  <c r="G353" i="5"/>
  <c r="D353" i="10" s="1"/>
  <c r="BV352" i="5"/>
  <c r="BT352" i="5"/>
  <c r="E352" i="10" s="1"/>
  <c r="BR352" i="5"/>
  <c r="B352" i="10" s="1"/>
  <c r="BP352" i="5"/>
  <c r="BO352" i="5"/>
  <c r="BK352" i="5"/>
  <c r="AL352" i="10" s="1"/>
  <c r="BJ352" i="5"/>
  <c r="BI352" i="5"/>
  <c r="BH352" i="5"/>
  <c r="BG352" i="5"/>
  <c r="BF352" i="5"/>
  <c r="BC352" i="5"/>
  <c r="BB352" i="5"/>
  <c r="BA352" i="5"/>
  <c r="AZ352" i="5"/>
  <c r="AY352" i="5"/>
  <c r="AX352" i="5"/>
  <c r="AV352" i="5"/>
  <c r="AU352" i="5"/>
  <c r="AT352" i="5"/>
  <c r="AS352" i="5"/>
  <c r="AR352" i="5"/>
  <c r="AQ352" i="5"/>
  <c r="AP352" i="5"/>
  <c r="AO352" i="5"/>
  <c r="AL352" i="5"/>
  <c r="AK352" i="5"/>
  <c r="B351" i="7" s="1"/>
  <c r="AJ352" i="5"/>
  <c r="AI352" i="5"/>
  <c r="AH352" i="5"/>
  <c r="AG352" i="5"/>
  <c r="AF352" i="5"/>
  <c r="AE352" i="5"/>
  <c r="AD352" i="5"/>
  <c r="AB352" i="5"/>
  <c r="AA352" i="5"/>
  <c r="Z352" i="5"/>
  <c r="Y352" i="5"/>
  <c r="X352" i="5"/>
  <c r="U352" i="5"/>
  <c r="T352" i="5"/>
  <c r="S352" i="5"/>
  <c r="R352" i="5"/>
  <c r="O352" i="5"/>
  <c r="N352" i="5"/>
  <c r="M352" i="5"/>
  <c r="L352" i="5"/>
  <c r="J352" i="5"/>
  <c r="I352" i="5"/>
  <c r="G352" i="5"/>
  <c r="D352" i="10" s="1"/>
  <c r="BV351" i="5"/>
  <c r="BT351" i="5"/>
  <c r="E351" i="10" s="1"/>
  <c r="BR351" i="5"/>
  <c r="B351" i="10" s="1"/>
  <c r="BP351" i="5"/>
  <c r="BO351" i="5"/>
  <c r="BK351" i="5"/>
  <c r="AL351" i="10" s="1"/>
  <c r="BJ351" i="5"/>
  <c r="BI351" i="5"/>
  <c r="BH351" i="5"/>
  <c r="BG351" i="5"/>
  <c r="BF351" i="5"/>
  <c r="BC351" i="5"/>
  <c r="BB351" i="5"/>
  <c r="BA351" i="5"/>
  <c r="AZ351" i="5"/>
  <c r="AY351" i="5"/>
  <c r="AX351" i="5"/>
  <c r="AV351" i="5"/>
  <c r="AU351" i="5"/>
  <c r="AT351" i="5"/>
  <c r="AS351" i="5"/>
  <c r="AR351" i="5"/>
  <c r="AQ351" i="5"/>
  <c r="AP351" i="5"/>
  <c r="AO351" i="5"/>
  <c r="AL351" i="5"/>
  <c r="AK351" i="5"/>
  <c r="B350" i="7" s="1"/>
  <c r="AJ351" i="5"/>
  <c r="AI351" i="5"/>
  <c r="AH351" i="5"/>
  <c r="AG351" i="5"/>
  <c r="AF351" i="5"/>
  <c r="AE351" i="5"/>
  <c r="AD351" i="5"/>
  <c r="AB351" i="5"/>
  <c r="AA351" i="5"/>
  <c r="Z351" i="5"/>
  <c r="Y351" i="5"/>
  <c r="X351" i="5"/>
  <c r="U351" i="5"/>
  <c r="T351" i="5"/>
  <c r="S351" i="5"/>
  <c r="R351" i="5"/>
  <c r="O351" i="5"/>
  <c r="N351" i="5"/>
  <c r="M351" i="5"/>
  <c r="L351" i="5"/>
  <c r="J351" i="5"/>
  <c r="I351" i="5"/>
  <c r="G351" i="5"/>
  <c r="D351" i="10" s="1"/>
  <c r="BV350" i="5"/>
  <c r="BT350" i="5"/>
  <c r="E350" i="10" s="1"/>
  <c r="BR350" i="5"/>
  <c r="B350" i="10" s="1"/>
  <c r="BP350" i="5"/>
  <c r="BO350" i="5"/>
  <c r="BK350" i="5"/>
  <c r="AL350" i="10" s="1"/>
  <c r="BJ350" i="5"/>
  <c r="BI350" i="5"/>
  <c r="BH350" i="5"/>
  <c r="BG350" i="5"/>
  <c r="BF350" i="5"/>
  <c r="BC350" i="5"/>
  <c r="BB350" i="5"/>
  <c r="BA350" i="5"/>
  <c r="AZ350" i="5"/>
  <c r="AY350" i="5"/>
  <c r="AX350" i="5"/>
  <c r="AV350" i="5"/>
  <c r="AU350" i="5"/>
  <c r="AT350" i="5"/>
  <c r="AS350" i="5"/>
  <c r="AR350" i="5"/>
  <c r="AQ350" i="5"/>
  <c r="AP350" i="5"/>
  <c r="AO350" i="5"/>
  <c r="AL350" i="5"/>
  <c r="AK350" i="5"/>
  <c r="B349" i="7" s="1"/>
  <c r="AJ350" i="5"/>
  <c r="AI350" i="5"/>
  <c r="AH350" i="5"/>
  <c r="AG350" i="5"/>
  <c r="AF350" i="5"/>
  <c r="AE350" i="5"/>
  <c r="AD350" i="5"/>
  <c r="AB350" i="5"/>
  <c r="AA350" i="5"/>
  <c r="Z350" i="5"/>
  <c r="Y350" i="5"/>
  <c r="X350" i="5"/>
  <c r="U350" i="5"/>
  <c r="T350" i="5"/>
  <c r="S350" i="5"/>
  <c r="R350" i="5"/>
  <c r="O350" i="5"/>
  <c r="N350" i="5"/>
  <c r="M350" i="5"/>
  <c r="L350" i="5"/>
  <c r="J350" i="5"/>
  <c r="I350" i="5"/>
  <c r="G350" i="5"/>
  <c r="D350" i="10" s="1"/>
  <c r="BV349" i="5"/>
  <c r="BT349" i="5"/>
  <c r="E349" i="10" s="1"/>
  <c r="BR349" i="5"/>
  <c r="B349" i="10" s="1"/>
  <c r="BP349" i="5"/>
  <c r="BO349" i="5"/>
  <c r="BK349" i="5"/>
  <c r="AL349" i="10" s="1"/>
  <c r="BJ349" i="5"/>
  <c r="BI349" i="5"/>
  <c r="BH349" i="5"/>
  <c r="BG349" i="5"/>
  <c r="BF349" i="5"/>
  <c r="BC349" i="5"/>
  <c r="BB349" i="5"/>
  <c r="BA349" i="5"/>
  <c r="AZ349" i="5"/>
  <c r="AY349" i="5"/>
  <c r="AX349" i="5"/>
  <c r="AV349" i="5"/>
  <c r="AU349" i="5"/>
  <c r="AT349" i="5"/>
  <c r="AS349" i="5"/>
  <c r="AR349" i="5"/>
  <c r="AQ349" i="5"/>
  <c r="AP349" i="5"/>
  <c r="AO349" i="5"/>
  <c r="AL349" i="5"/>
  <c r="AK349" i="5"/>
  <c r="B348" i="7" s="1"/>
  <c r="AJ349" i="5"/>
  <c r="AI349" i="5"/>
  <c r="AH349" i="5"/>
  <c r="AG349" i="5"/>
  <c r="AF349" i="5"/>
  <c r="AE349" i="5"/>
  <c r="AD349" i="5"/>
  <c r="AB349" i="5"/>
  <c r="AA349" i="5"/>
  <c r="Z349" i="5"/>
  <c r="Y349" i="5"/>
  <c r="X349" i="5"/>
  <c r="U349" i="5"/>
  <c r="T349" i="5"/>
  <c r="S349" i="5"/>
  <c r="R349" i="5"/>
  <c r="O349" i="5"/>
  <c r="N349" i="5"/>
  <c r="M349" i="5"/>
  <c r="L349" i="5"/>
  <c r="J349" i="5"/>
  <c r="I349" i="5"/>
  <c r="G349" i="5"/>
  <c r="D349" i="10" s="1"/>
  <c r="BV348" i="5"/>
  <c r="BT348" i="5"/>
  <c r="E348" i="10" s="1"/>
  <c r="BR348" i="5"/>
  <c r="B348" i="10" s="1"/>
  <c r="BP348" i="5"/>
  <c r="BO348" i="5"/>
  <c r="BK348" i="5"/>
  <c r="AL348" i="10" s="1"/>
  <c r="BJ348" i="5"/>
  <c r="BI348" i="5"/>
  <c r="BH348" i="5"/>
  <c r="BG348" i="5"/>
  <c r="BF348" i="5"/>
  <c r="BC348" i="5"/>
  <c r="BB348" i="5"/>
  <c r="BA348" i="5"/>
  <c r="AZ348" i="5"/>
  <c r="AY348" i="5"/>
  <c r="AX348" i="5"/>
  <c r="AV348" i="5"/>
  <c r="AU348" i="5"/>
  <c r="AT348" i="5"/>
  <c r="AS348" i="5"/>
  <c r="AR348" i="5"/>
  <c r="AQ348" i="5"/>
  <c r="AP348" i="5"/>
  <c r="AO348" i="5"/>
  <c r="AL348" i="5"/>
  <c r="AK348" i="5"/>
  <c r="B347" i="7" s="1"/>
  <c r="AJ348" i="5"/>
  <c r="AI348" i="5"/>
  <c r="AH348" i="5"/>
  <c r="AG348" i="5"/>
  <c r="AF348" i="5"/>
  <c r="AE348" i="5"/>
  <c r="AD348" i="5"/>
  <c r="AB348" i="5"/>
  <c r="AA348" i="5"/>
  <c r="Z348" i="5"/>
  <c r="Y348" i="5"/>
  <c r="X348" i="5"/>
  <c r="U348" i="5"/>
  <c r="T348" i="5"/>
  <c r="S348" i="5"/>
  <c r="R348" i="5"/>
  <c r="O348" i="5"/>
  <c r="N348" i="5"/>
  <c r="M348" i="5"/>
  <c r="L348" i="5"/>
  <c r="J348" i="5"/>
  <c r="I348" i="5"/>
  <c r="G348" i="5"/>
  <c r="D348" i="10" s="1"/>
  <c r="BV347" i="5"/>
  <c r="BT347" i="5"/>
  <c r="E347" i="10" s="1"/>
  <c r="BR347" i="5"/>
  <c r="B347" i="10" s="1"/>
  <c r="BP347" i="5"/>
  <c r="BO347" i="5"/>
  <c r="BK347" i="5"/>
  <c r="AL347" i="10" s="1"/>
  <c r="BJ347" i="5"/>
  <c r="BI347" i="5"/>
  <c r="BH347" i="5"/>
  <c r="BG347" i="5"/>
  <c r="BF347" i="5"/>
  <c r="BC347" i="5"/>
  <c r="BB347" i="5"/>
  <c r="BA347" i="5"/>
  <c r="AZ347" i="5"/>
  <c r="AY347" i="5"/>
  <c r="AX347" i="5"/>
  <c r="AV347" i="5"/>
  <c r="AU347" i="5"/>
  <c r="AT347" i="5"/>
  <c r="AS347" i="5"/>
  <c r="AR347" i="5"/>
  <c r="AQ347" i="5"/>
  <c r="AP347" i="5"/>
  <c r="AO347" i="5"/>
  <c r="AL347" i="5"/>
  <c r="AK347" i="5"/>
  <c r="B346" i="7" s="1"/>
  <c r="AJ347" i="5"/>
  <c r="AI347" i="5"/>
  <c r="AH347" i="5"/>
  <c r="AG347" i="5"/>
  <c r="AF347" i="5"/>
  <c r="AE347" i="5"/>
  <c r="AD347" i="5"/>
  <c r="AB347" i="5"/>
  <c r="AA347" i="5"/>
  <c r="Z347" i="5"/>
  <c r="Y347" i="5"/>
  <c r="X347" i="5"/>
  <c r="U347" i="5"/>
  <c r="T347" i="5"/>
  <c r="S347" i="5"/>
  <c r="R347" i="5"/>
  <c r="O347" i="5"/>
  <c r="N347" i="5"/>
  <c r="M347" i="5"/>
  <c r="L347" i="5"/>
  <c r="J347" i="5"/>
  <c r="I347" i="5"/>
  <c r="G347" i="5"/>
  <c r="D347" i="10" s="1"/>
  <c r="BV346" i="5"/>
  <c r="BT346" i="5"/>
  <c r="E346" i="10" s="1"/>
  <c r="BR346" i="5"/>
  <c r="B346" i="10" s="1"/>
  <c r="BP346" i="5"/>
  <c r="BO346" i="5"/>
  <c r="BK346" i="5"/>
  <c r="AL346" i="10" s="1"/>
  <c r="BJ346" i="5"/>
  <c r="BI346" i="5"/>
  <c r="BH346" i="5"/>
  <c r="BG346" i="5"/>
  <c r="BF346" i="5"/>
  <c r="BC346" i="5"/>
  <c r="BB346" i="5"/>
  <c r="BA346" i="5"/>
  <c r="AZ346" i="5"/>
  <c r="AY346" i="5"/>
  <c r="AX346" i="5"/>
  <c r="AV346" i="5"/>
  <c r="AU346" i="5"/>
  <c r="AT346" i="5"/>
  <c r="AS346" i="5"/>
  <c r="AR346" i="5"/>
  <c r="AQ346" i="5"/>
  <c r="AP346" i="5"/>
  <c r="AO346" i="5"/>
  <c r="AL346" i="5"/>
  <c r="AK346" i="5"/>
  <c r="B345" i="7" s="1"/>
  <c r="AJ346" i="5"/>
  <c r="AI346" i="5"/>
  <c r="AH346" i="5"/>
  <c r="AG346" i="5"/>
  <c r="AF346" i="5"/>
  <c r="AE346" i="5"/>
  <c r="AD346" i="5"/>
  <c r="AB346" i="5"/>
  <c r="AA346" i="5"/>
  <c r="Z346" i="5"/>
  <c r="Y346" i="5"/>
  <c r="X346" i="5"/>
  <c r="U346" i="5"/>
  <c r="T346" i="5"/>
  <c r="S346" i="5"/>
  <c r="R346" i="5"/>
  <c r="O346" i="5"/>
  <c r="N346" i="5"/>
  <c r="M346" i="5"/>
  <c r="L346" i="5"/>
  <c r="J346" i="5"/>
  <c r="I346" i="5"/>
  <c r="G346" i="5"/>
  <c r="D346" i="10" s="1"/>
  <c r="BV345" i="5"/>
  <c r="BT345" i="5"/>
  <c r="E345" i="10" s="1"/>
  <c r="BR345" i="5"/>
  <c r="B345" i="10" s="1"/>
  <c r="BP345" i="5"/>
  <c r="BO345" i="5"/>
  <c r="BK345" i="5"/>
  <c r="AL345" i="10" s="1"/>
  <c r="BJ345" i="5"/>
  <c r="BI345" i="5"/>
  <c r="BH345" i="5"/>
  <c r="BG345" i="5"/>
  <c r="BF345" i="5"/>
  <c r="BC345" i="5"/>
  <c r="BB345" i="5"/>
  <c r="BA345" i="5"/>
  <c r="AZ345" i="5"/>
  <c r="AY345" i="5"/>
  <c r="AX345" i="5"/>
  <c r="AV345" i="5"/>
  <c r="AU345" i="5"/>
  <c r="AT345" i="5"/>
  <c r="AS345" i="5"/>
  <c r="AR345" i="5"/>
  <c r="AQ345" i="5"/>
  <c r="AP345" i="5"/>
  <c r="AO345" i="5"/>
  <c r="AL345" i="5"/>
  <c r="AK345" i="5"/>
  <c r="B344" i="7" s="1"/>
  <c r="AJ345" i="5"/>
  <c r="AI345" i="5"/>
  <c r="AH345" i="5"/>
  <c r="AG345" i="5"/>
  <c r="AF345" i="5"/>
  <c r="AE345" i="5"/>
  <c r="AD345" i="5"/>
  <c r="AB345" i="5"/>
  <c r="AA345" i="5"/>
  <c r="Z345" i="5"/>
  <c r="Y345" i="5"/>
  <c r="X345" i="5"/>
  <c r="U345" i="5"/>
  <c r="T345" i="5"/>
  <c r="S345" i="5"/>
  <c r="R345" i="5"/>
  <c r="O345" i="5"/>
  <c r="N345" i="5"/>
  <c r="M345" i="5"/>
  <c r="L345" i="5"/>
  <c r="J345" i="5"/>
  <c r="I345" i="5"/>
  <c r="G345" i="5"/>
  <c r="D345" i="10" s="1"/>
  <c r="BV344" i="5"/>
  <c r="BT344" i="5"/>
  <c r="E344" i="10" s="1"/>
  <c r="BR344" i="5"/>
  <c r="B344" i="10" s="1"/>
  <c r="BP344" i="5"/>
  <c r="BO344" i="5"/>
  <c r="BK344" i="5"/>
  <c r="AL344" i="10" s="1"/>
  <c r="BJ344" i="5"/>
  <c r="BI344" i="5"/>
  <c r="BH344" i="5"/>
  <c r="BG344" i="5"/>
  <c r="BF344" i="5"/>
  <c r="BC344" i="5"/>
  <c r="BB344" i="5"/>
  <c r="BA344" i="5"/>
  <c r="AZ344" i="5"/>
  <c r="AY344" i="5"/>
  <c r="AX344" i="5"/>
  <c r="AV344" i="5"/>
  <c r="AU344" i="5"/>
  <c r="AT344" i="5"/>
  <c r="AS344" i="5"/>
  <c r="AR344" i="5"/>
  <c r="AQ344" i="5"/>
  <c r="AP344" i="5"/>
  <c r="AO344" i="5"/>
  <c r="AL344" i="5"/>
  <c r="AK344" i="5"/>
  <c r="B343" i="7" s="1"/>
  <c r="AJ344" i="5"/>
  <c r="AI344" i="5"/>
  <c r="AH344" i="5"/>
  <c r="AG344" i="5"/>
  <c r="AF344" i="5"/>
  <c r="AE344" i="5"/>
  <c r="AD344" i="5"/>
  <c r="AB344" i="5"/>
  <c r="AA344" i="5"/>
  <c r="Z344" i="5"/>
  <c r="Y344" i="5"/>
  <c r="X344" i="5"/>
  <c r="U344" i="5"/>
  <c r="T344" i="5"/>
  <c r="S344" i="5"/>
  <c r="R344" i="5"/>
  <c r="O344" i="5"/>
  <c r="N344" i="5"/>
  <c r="M344" i="5"/>
  <c r="L344" i="5"/>
  <c r="J344" i="5"/>
  <c r="I344" i="5"/>
  <c r="G344" i="5"/>
  <c r="D344" i="10" s="1"/>
  <c r="BV343" i="5"/>
  <c r="BT343" i="5"/>
  <c r="E343" i="10" s="1"/>
  <c r="BR343" i="5"/>
  <c r="B343" i="10" s="1"/>
  <c r="BP343" i="5"/>
  <c r="BO343" i="5"/>
  <c r="BK343" i="5"/>
  <c r="AL343" i="10" s="1"/>
  <c r="BJ343" i="5"/>
  <c r="BI343" i="5"/>
  <c r="BH343" i="5"/>
  <c r="BG343" i="5"/>
  <c r="BF343" i="5"/>
  <c r="BC343" i="5"/>
  <c r="BB343" i="5"/>
  <c r="BA343" i="5"/>
  <c r="AZ343" i="5"/>
  <c r="AY343" i="5"/>
  <c r="AX343" i="5"/>
  <c r="AV343" i="5"/>
  <c r="AU343" i="5"/>
  <c r="AT343" i="5"/>
  <c r="AS343" i="5"/>
  <c r="AR343" i="5"/>
  <c r="AQ343" i="5"/>
  <c r="AP343" i="5"/>
  <c r="AO343" i="5"/>
  <c r="AL343" i="5"/>
  <c r="AK343" i="5"/>
  <c r="B342" i="7" s="1"/>
  <c r="AJ343" i="5"/>
  <c r="AI343" i="5"/>
  <c r="AH343" i="5"/>
  <c r="AG343" i="5"/>
  <c r="AF343" i="5"/>
  <c r="AE343" i="5"/>
  <c r="AD343" i="5"/>
  <c r="AB343" i="5"/>
  <c r="AA343" i="5"/>
  <c r="Z343" i="5"/>
  <c r="Y343" i="5"/>
  <c r="X343" i="5"/>
  <c r="U343" i="5"/>
  <c r="T343" i="5"/>
  <c r="S343" i="5"/>
  <c r="R343" i="5"/>
  <c r="O343" i="5"/>
  <c r="N343" i="5"/>
  <c r="M343" i="5"/>
  <c r="L343" i="5"/>
  <c r="J343" i="5"/>
  <c r="I343" i="5"/>
  <c r="G343" i="5"/>
  <c r="D343" i="10" s="1"/>
  <c r="BV342" i="5"/>
  <c r="BT342" i="5"/>
  <c r="E342" i="10" s="1"/>
  <c r="BR342" i="5"/>
  <c r="B342" i="10" s="1"/>
  <c r="BP342" i="5"/>
  <c r="BO342" i="5"/>
  <c r="BK342" i="5"/>
  <c r="AL342" i="10" s="1"/>
  <c r="BJ342" i="5"/>
  <c r="BI342" i="5"/>
  <c r="BH342" i="5"/>
  <c r="BG342" i="5"/>
  <c r="BF342" i="5"/>
  <c r="BC342" i="5"/>
  <c r="BB342" i="5"/>
  <c r="BA342" i="5"/>
  <c r="AZ342" i="5"/>
  <c r="AY342" i="5"/>
  <c r="AX342" i="5"/>
  <c r="AV342" i="5"/>
  <c r="AU342" i="5"/>
  <c r="AT342" i="5"/>
  <c r="AS342" i="5"/>
  <c r="AR342" i="5"/>
  <c r="AQ342" i="5"/>
  <c r="AP342" i="5"/>
  <c r="AO342" i="5"/>
  <c r="AL342" i="5"/>
  <c r="AK342" i="5"/>
  <c r="B341" i="7" s="1"/>
  <c r="AJ342" i="5"/>
  <c r="AI342" i="5"/>
  <c r="AH342" i="5"/>
  <c r="AG342" i="5"/>
  <c r="AF342" i="5"/>
  <c r="AE342" i="5"/>
  <c r="AD342" i="5"/>
  <c r="AB342" i="5"/>
  <c r="AA342" i="5"/>
  <c r="Z342" i="5"/>
  <c r="Y342" i="5"/>
  <c r="X342" i="5"/>
  <c r="U342" i="5"/>
  <c r="T342" i="5"/>
  <c r="S342" i="5"/>
  <c r="R342" i="5"/>
  <c r="O342" i="5"/>
  <c r="N342" i="5"/>
  <c r="M342" i="5"/>
  <c r="L342" i="5"/>
  <c r="J342" i="5"/>
  <c r="I342" i="5"/>
  <c r="G342" i="5"/>
  <c r="D342" i="10" s="1"/>
  <c r="BV341" i="5"/>
  <c r="BT341" i="5"/>
  <c r="E341" i="10" s="1"/>
  <c r="BR341" i="5"/>
  <c r="B341" i="10" s="1"/>
  <c r="BP341" i="5"/>
  <c r="BO341" i="5"/>
  <c r="BK341" i="5"/>
  <c r="AL341" i="10" s="1"/>
  <c r="BJ341" i="5"/>
  <c r="BI341" i="5"/>
  <c r="BH341" i="5"/>
  <c r="BG341" i="5"/>
  <c r="BF341" i="5"/>
  <c r="BC341" i="5"/>
  <c r="BB341" i="5"/>
  <c r="BA341" i="5"/>
  <c r="AZ341" i="5"/>
  <c r="AY341" i="5"/>
  <c r="AX341" i="5"/>
  <c r="AV341" i="5"/>
  <c r="AU341" i="5"/>
  <c r="AT341" i="5"/>
  <c r="AS341" i="5"/>
  <c r="AR341" i="5"/>
  <c r="AQ341" i="5"/>
  <c r="AP341" i="5"/>
  <c r="AO341" i="5"/>
  <c r="AL341" i="5"/>
  <c r="AK341" i="5"/>
  <c r="B340" i="7" s="1"/>
  <c r="AJ341" i="5"/>
  <c r="AI341" i="5"/>
  <c r="AH341" i="5"/>
  <c r="AG341" i="5"/>
  <c r="AF341" i="5"/>
  <c r="AE341" i="5"/>
  <c r="AD341" i="5"/>
  <c r="AB341" i="5"/>
  <c r="AA341" i="5"/>
  <c r="Z341" i="5"/>
  <c r="Y341" i="5"/>
  <c r="X341" i="5"/>
  <c r="U341" i="5"/>
  <c r="T341" i="5"/>
  <c r="S341" i="5"/>
  <c r="R341" i="5"/>
  <c r="O341" i="5"/>
  <c r="N341" i="5"/>
  <c r="M341" i="5"/>
  <c r="L341" i="5"/>
  <c r="J341" i="5"/>
  <c r="I341" i="5"/>
  <c r="G341" i="5"/>
  <c r="D341" i="10" s="1"/>
  <c r="BV340" i="5"/>
  <c r="BT340" i="5"/>
  <c r="E340" i="10" s="1"/>
  <c r="BR340" i="5"/>
  <c r="B340" i="10" s="1"/>
  <c r="BP340" i="5"/>
  <c r="BO340" i="5"/>
  <c r="BK340" i="5"/>
  <c r="AL340" i="10" s="1"/>
  <c r="BJ340" i="5"/>
  <c r="BI340" i="5"/>
  <c r="BH340" i="5"/>
  <c r="BG340" i="5"/>
  <c r="BF340" i="5"/>
  <c r="BC340" i="5"/>
  <c r="BB340" i="5"/>
  <c r="BA340" i="5"/>
  <c r="AZ340" i="5"/>
  <c r="AY340" i="5"/>
  <c r="AX340" i="5"/>
  <c r="AV340" i="5"/>
  <c r="AU340" i="5"/>
  <c r="AT340" i="5"/>
  <c r="AS340" i="5"/>
  <c r="AR340" i="5"/>
  <c r="AQ340" i="5"/>
  <c r="AP340" i="5"/>
  <c r="AO340" i="5"/>
  <c r="AL340" i="5"/>
  <c r="AK340" i="5"/>
  <c r="B339" i="7" s="1"/>
  <c r="AJ340" i="5"/>
  <c r="AI340" i="5"/>
  <c r="AH340" i="5"/>
  <c r="AG340" i="5"/>
  <c r="AF340" i="5"/>
  <c r="AE340" i="5"/>
  <c r="AD340" i="5"/>
  <c r="AB340" i="5"/>
  <c r="AA340" i="5"/>
  <c r="Z340" i="5"/>
  <c r="Y340" i="5"/>
  <c r="X340" i="5"/>
  <c r="U340" i="5"/>
  <c r="T340" i="5"/>
  <c r="S340" i="5"/>
  <c r="R340" i="5"/>
  <c r="O340" i="5"/>
  <c r="N340" i="5"/>
  <c r="M340" i="5"/>
  <c r="L340" i="5"/>
  <c r="J340" i="5"/>
  <c r="I340" i="5"/>
  <c r="G340" i="5"/>
  <c r="D340" i="10" s="1"/>
  <c r="BV339" i="5"/>
  <c r="BT339" i="5"/>
  <c r="E339" i="10" s="1"/>
  <c r="BR339" i="5"/>
  <c r="B339" i="10" s="1"/>
  <c r="BP339" i="5"/>
  <c r="BO339" i="5"/>
  <c r="BK339" i="5"/>
  <c r="AL339" i="10" s="1"/>
  <c r="BJ339" i="5"/>
  <c r="BI339" i="5"/>
  <c r="BH339" i="5"/>
  <c r="BG339" i="5"/>
  <c r="BF339" i="5"/>
  <c r="BC339" i="5"/>
  <c r="BB339" i="5"/>
  <c r="BA339" i="5"/>
  <c r="AZ339" i="5"/>
  <c r="AY339" i="5"/>
  <c r="AX339" i="5"/>
  <c r="AV339" i="5"/>
  <c r="AU339" i="5"/>
  <c r="AT339" i="5"/>
  <c r="AS339" i="5"/>
  <c r="AR339" i="5"/>
  <c r="AQ339" i="5"/>
  <c r="AP339" i="5"/>
  <c r="AO339" i="5"/>
  <c r="AL339" i="5"/>
  <c r="AK339" i="5"/>
  <c r="B338" i="7" s="1"/>
  <c r="I338" i="7" s="1"/>
  <c r="AJ339" i="5"/>
  <c r="AI339" i="5"/>
  <c r="AH339" i="5"/>
  <c r="AG339" i="5"/>
  <c r="AF339" i="5"/>
  <c r="AE339" i="5"/>
  <c r="AD339" i="5"/>
  <c r="AB339" i="5"/>
  <c r="AA339" i="5"/>
  <c r="Z339" i="5"/>
  <c r="Y339" i="5"/>
  <c r="X339" i="5"/>
  <c r="U339" i="5"/>
  <c r="T339" i="5"/>
  <c r="S339" i="5"/>
  <c r="R339" i="5"/>
  <c r="O339" i="5"/>
  <c r="N339" i="5"/>
  <c r="M339" i="5"/>
  <c r="L339" i="5"/>
  <c r="J339" i="5"/>
  <c r="I339" i="5"/>
  <c r="G339" i="5"/>
  <c r="D339" i="10" s="1"/>
  <c r="BV338" i="5"/>
  <c r="BT338" i="5"/>
  <c r="E338" i="10" s="1"/>
  <c r="BR338" i="5"/>
  <c r="B338" i="10" s="1"/>
  <c r="BP338" i="5"/>
  <c r="BO338" i="5"/>
  <c r="BK338" i="5"/>
  <c r="AL338" i="10" s="1"/>
  <c r="BJ338" i="5"/>
  <c r="BI338" i="5"/>
  <c r="BH338" i="5"/>
  <c r="BG338" i="5"/>
  <c r="BF338" i="5"/>
  <c r="BC338" i="5"/>
  <c r="BB338" i="5"/>
  <c r="BA338" i="5"/>
  <c r="AZ338" i="5"/>
  <c r="AY338" i="5"/>
  <c r="AX338" i="5"/>
  <c r="AV338" i="5"/>
  <c r="AU338" i="5"/>
  <c r="AT338" i="5"/>
  <c r="AS338" i="5"/>
  <c r="AR338" i="5"/>
  <c r="AQ338" i="5"/>
  <c r="AP338" i="5"/>
  <c r="AO338" i="5"/>
  <c r="AL338" i="5"/>
  <c r="AK338" i="5"/>
  <c r="B337" i="7" s="1"/>
  <c r="AJ338" i="5"/>
  <c r="AI338" i="5"/>
  <c r="AH338" i="5"/>
  <c r="AG338" i="5"/>
  <c r="AF338" i="5"/>
  <c r="AE338" i="5"/>
  <c r="AD338" i="5"/>
  <c r="AB338" i="5"/>
  <c r="AA338" i="5"/>
  <c r="Z338" i="5"/>
  <c r="Y338" i="5"/>
  <c r="X338" i="5"/>
  <c r="U338" i="5"/>
  <c r="T338" i="5"/>
  <c r="S338" i="5"/>
  <c r="R338" i="5"/>
  <c r="O338" i="5"/>
  <c r="N338" i="5"/>
  <c r="M338" i="5"/>
  <c r="L338" i="5"/>
  <c r="J338" i="5"/>
  <c r="I338" i="5"/>
  <c r="G338" i="5"/>
  <c r="D338" i="10" s="1"/>
  <c r="BV337" i="5"/>
  <c r="BT337" i="5"/>
  <c r="E337" i="10" s="1"/>
  <c r="BR337" i="5"/>
  <c r="B337" i="10" s="1"/>
  <c r="BP337" i="5"/>
  <c r="BO337" i="5"/>
  <c r="BK337" i="5"/>
  <c r="AL337" i="10" s="1"/>
  <c r="BJ337" i="5"/>
  <c r="BI337" i="5"/>
  <c r="BH337" i="5"/>
  <c r="BG337" i="5"/>
  <c r="BF337" i="5"/>
  <c r="BC337" i="5"/>
  <c r="BB337" i="5"/>
  <c r="BA337" i="5"/>
  <c r="AZ337" i="5"/>
  <c r="AY337" i="5"/>
  <c r="AX337" i="5"/>
  <c r="AV337" i="5"/>
  <c r="AU337" i="5"/>
  <c r="AT337" i="5"/>
  <c r="AS337" i="5"/>
  <c r="AR337" i="5"/>
  <c r="AQ337" i="5"/>
  <c r="AP337" i="5"/>
  <c r="AO337" i="5"/>
  <c r="AL337" i="5"/>
  <c r="AK337" i="5"/>
  <c r="B336" i="7" s="1"/>
  <c r="D336" i="7" s="1"/>
  <c r="AJ337" i="5"/>
  <c r="AI337" i="5"/>
  <c r="AH337" i="5"/>
  <c r="AG337" i="5"/>
  <c r="AF337" i="5"/>
  <c r="AE337" i="5"/>
  <c r="AD337" i="5"/>
  <c r="AB337" i="5"/>
  <c r="AA337" i="5"/>
  <c r="Z337" i="5"/>
  <c r="Y337" i="5"/>
  <c r="X337" i="5"/>
  <c r="U337" i="5"/>
  <c r="T337" i="5"/>
  <c r="S337" i="5"/>
  <c r="R337" i="5"/>
  <c r="O337" i="5"/>
  <c r="N337" i="5"/>
  <c r="M337" i="5"/>
  <c r="L337" i="5"/>
  <c r="J337" i="5"/>
  <c r="I337" i="5"/>
  <c r="G337" i="5"/>
  <c r="D337" i="10" s="1"/>
  <c r="BV336" i="5"/>
  <c r="BT336" i="5"/>
  <c r="E336" i="10" s="1"/>
  <c r="BR336" i="5"/>
  <c r="B336" i="10" s="1"/>
  <c r="BP336" i="5"/>
  <c r="BO336" i="5"/>
  <c r="BK336" i="5"/>
  <c r="AL336" i="10" s="1"/>
  <c r="BJ336" i="5"/>
  <c r="BI336" i="5"/>
  <c r="BH336" i="5"/>
  <c r="BG336" i="5"/>
  <c r="BF336" i="5"/>
  <c r="BC336" i="5"/>
  <c r="BB336" i="5"/>
  <c r="BA336" i="5"/>
  <c r="AZ336" i="5"/>
  <c r="AY336" i="5"/>
  <c r="AX336" i="5"/>
  <c r="AV336" i="5"/>
  <c r="AU336" i="5"/>
  <c r="AT336" i="5"/>
  <c r="AS336" i="5"/>
  <c r="AR336" i="5"/>
  <c r="AQ336" i="5"/>
  <c r="AP336" i="5"/>
  <c r="AO336" i="5"/>
  <c r="AL336" i="5"/>
  <c r="AK336" i="5"/>
  <c r="B335" i="7" s="1"/>
  <c r="AJ336" i="5"/>
  <c r="AI336" i="5"/>
  <c r="AH336" i="5"/>
  <c r="AG336" i="5"/>
  <c r="AF336" i="5"/>
  <c r="AE336" i="5"/>
  <c r="AD336" i="5"/>
  <c r="AB336" i="5"/>
  <c r="AA336" i="5"/>
  <c r="Z336" i="5"/>
  <c r="Y336" i="5"/>
  <c r="X336" i="5"/>
  <c r="U336" i="5"/>
  <c r="T336" i="5"/>
  <c r="S336" i="5"/>
  <c r="R336" i="5"/>
  <c r="O336" i="5"/>
  <c r="N336" i="5"/>
  <c r="M336" i="5"/>
  <c r="L336" i="5"/>
  <c r="J336" i="5"/>
  <c r="I336" i="5"/>
  <c r="G336" i="5"/>
  <c r="D336" i="10" s="1"/>
  <c r="BV335" i="5"/>
  <c r="BT335" i="5"/>
  <c r="E335" i="10" s="1"/>
  <c r="BR335" i="5"/>
  <c r="B335" i="10" s="1"/>
  <c r="BP335" i="5"/>
  <c r="BO335" i="5"/>
  <c r="BK335" i="5"/>
  <c r="AL335" i="10" s="1"/>
  <c r="BJ335" i="5"/>
  <c r="BI335" i="5"/>
  <c r="BH335" i="5"/>
  <c r="BG335" i="5"/>
  <c r="BF335" i="5"/>
  <c r="BC335" i="5"/>
  <c r="BB335" i="5"/>
  <c r="BA335" i="5"/>
  <c r="AZ335" i="5"/>
  <c r="AY335" i="5"/>
  <c r="AX335" i="5"/>
  <c r="AV335" i="5"/>
  <c r="AU335" i="5"/>
  <c r="AT335" i="5"/>
  <c r="AS335" i="5"/>
  <c r="AR335" i="5"/>
  <c r="AQ335" i="5"/>
  <c r="AP335" i="5"/>
  <c r="AO335" i="5"/>
  <c r="AL335" i="5"/>
  <c r="AK335" i="5"/>
  <c r="B334" i="7" s="1"/>
  <c r="AJ335" i="5"/>
  <c r="AI335" i="5"/>
  <c r="AH335" i="5"/>
  <c r="AG335" i="5"/>
  <c r="AF335" i="5"/>
  <c r="AE335" i="5"/>
  <c r="AD335" i="5"/>
  <c r="AB335" i="5"/>
  <c r="AA335" i="5"/>
  <c r="Z335" i="5"/>
  <c r="Y335" i="5"/>
  <c r="X335" i="5"/>
  <c r="U335" i="5"/>
  <c r="T335" i="5"/>
  <c r="S335" i="5"/>
  <c r="R335" i="5"/>
  <c r="O335" i="5"/>
  <c r="N335" i="5"/>
  <c r="M335" i="5"/>
  <c r="L335" i="5"/>
  <c r="J335" i="5"/>
  <c r="I335" i="5"/>
  <c r="G335" i="5"/>
  <c r="D335" i="10" s="1"/>
  <c r="BV334" i="5"/>
  <c r="BT334" i="5"/>
  <c r="E334" i="10" s="1"/>
  <c r="BR334" i="5"/>
  <c r="B334" i="10" s="1"/>
  <c r="BP334" i="5"/>
  <c r="BO334" i="5"/>
  <c r="BK334" i="5"/>
  <c r="AL334" i="10" s="1"/>
  <c r="BJ334" i="5"/>
  <c r="BI334" i="5"/>
  <c r="BH334" i="5"/>
  <c r="BG334" i="5"/>
  <c r="BF334" i="5"/>
  <c r="BC334" i="5"/>
  <c r="BB334" i="5"/>
  <c r="BA334" i="5"/>
  <c r="AZ334" i="5"/>
  <c r="AY334" i="5"/>
  <c r="AX334" i="5"/>
  <c r="AV334" i="5"/>
  <c r="AU334" i="5"/>
  <c r="AT334" i="5"/>
  <c r="AS334" i="5"/>
  <c r="AR334" i="5"/>
  <c r="AQ334" i="5"/>
  <c r="AP334" i="5"/>
  <c r="AO334" i="5"/>
  <c r="AL334" i="5"/>
  <c r="AK334" i="5"/>
  <c r="B333" i="7" s="1"/>
  <c r="AJ334" i="5"/>
  <c r="AI334" i="5"/>
  <c r="AH334" i="5"/>
  <c r="AG334" i="5"/>
  <c r="AF334" i="5"/>
  <c r="AE334" i="5"/>
  <c r="AD334" i="5"/>
  <c r="AB334" i="5"/>
  <c r="AA334" i="5"/>
  <c r="Z334" i="5"/>
  <c r="Y334" i="5"/>
  <c r="X334" i="5"/>
  <c r="U334" i="5"/>
  <c r="T334" i="5"/>
  <c r="S334" i="5"/>
  <c r="R334" i="5"/>
  <c r="O334" i="5"/>
  <c r="N334" i="5"/>
  <c r="M334" i="5"/>
  <c r="L334" i="5"/>
  <c r="J334" i="5"/>
  <c r="I334" i="5"/>
  <c r="G334" i="5"/>
  <c r="D334" i="10" s="1"/>
  <c r="BV333" i="5"/>
  <c r="BT333" i="5"/>
  <c r="E333" i="10" s="1"/>
  <c r="BR333" i="5"/>
  <c r="B333" i="10" s="1"/>
  <c r="BP333" i="5"/>
  <c r="BO333" i="5"/>
  <c r="BK333" i="5"/>
  <c r="AL333" i="10" s="1"/>
  <c r="BJ333" i="5"/>
  <c r="BI333" i="5"/>
  <c r="BH333" i="5"/>
  <c r="BG333" i="5"/>
  <c r="BF333" i="5"/>
  <c r="BC333" i="5"/>
  <c r="BB333" i="5"/>
  <c r="BA333" i="5"/>
  <c r="AZ333" i="5"/>
  <c r="AY333" i="5"/>
  <c r="AX333" i="5"/>
  <c r="AV333" i="5"/>
  <c r="AU333" i="5"/>
  <c r="AT333" i="5"/>
  <c r="AS333" i="5"/>
  <c r="AR333" i="5"/>
  <c r="AQ333" i="5"/>
  <c r="AP333" i="5"/>
  <c r="AO333" i="5"/>
  <c r="AL333" i="5"/>
  <c r="AK333" i="5"/>
  <c r="B332" i="7" s="1"/>
  <c r="AJ333" i="5"/>
  <c r="AI333" i="5"/>
  <c r="AH333" i="5"/>
  <c r="AG333" i="5"/>
  <c r="AF333" i="5"/>
  <c r="AE333" i="5"/>
  <c r="AD333" i="5"/>
  <c r="AB333" i="5"/>
  <c r="AA333" i="5"/>
  <c r="Z333" i="5"/>
  <c r="Y333" i="5"/>
  <c r="X333" i="5"/>
  <c r="U333" i="5"/>
  <c r="T333" i="5"/>
  <c r="S333" i="5"/>
  <c r="R333" i="5"/>
  <c r="O333" i="5"/>
  <c r="N333" i="5"/>
  <c r="M333" i="5"/>
  <c r="L333" i="5"/>
  <c r="J333" i="5"/>
  <c r="I333" i="5"/>
  <c r="G333" i="5"/>
  <c r="D333" i="10" s="1"/>
  <c r="BV332" i="5"/>
  <c r="BT332" i="5"/>
  <c r="E332" i="10" s="1"/>
  <c r="BR332" i="5"/>
  <c r="B332" i="10" s="1"/>
  <c r="BP332" i="5"/>
  <c r="BO332" i="5"/>
  <c r="BK332" i="5"/>
  <c r="AL332" i="10" s="1"/>
  <c r="BJ332" i="5"/>
  <c r="BI332" i="5"/>
  <c r="BH332" i="5"/>
  <c r="BG332" i="5"/>
  <c r="BF332" i="5"/>
  <c r="BC332" i="5"/>
  <c r="BB332" i="5"/>
  <c r="BA332" i="5"/>
  <c r="AZ332" i="5"/>
  <c r="AY332" i="5"/>
  <c r="AX332" i="5"/>
  <c r="AV332" i="5"/>
  <c r="AU332" i="5"/>
  <c r="AT332" i="5"/>
  <c r="AS332" i="5"/>
  <c r="AR332" i="5"/>
  <c r="AQ332" i="5"/>
  <c r="AP332" i="5"/>
  <c r="AO332" i="5"/>
  <c r="AL332" i="5"/>
  <c r="AK332" i="5"/>
  <c r="B331" i="7" s="1"/>
  <c r="AJ332" i="5"/>
  <c r="AI332" i="5"/>
  <c r="AH332" i="5"/>
  <c r="AG332" i="5"/>
  <c r="AF332" i="5"/>
  <c r="AE332" i="5"/>
  <c r="AD332" i="5"/>
  <c r="AB332" i="5"/>
  <c r="AA332" i="5"/>
  <c r="Z332" i="5"/>
  <c r="Y332" i="5"/>
  <c r="X332" i="5"/>
  <c r="U332" i="5"/>
  <c r="T332" i="5"/>
  <c r="S332" i="5"/>
  <c r="R332" i="5"/>
  <c r="O332" i="5"/>
  <c r="N332" i="5"/>
  <c r="M332" i="5"/>
  <c r="L332" i="5"/>
  <c r="J332" i="5"/>
  <c r="I332" i="5"/>
  <c r="G332" i="5"/>
  <c r="D332" i="10" s="1"/>
  <c r="BV331" i="5"/>
  <c r="BT331" i="5"/>
  <c r="E331" i="10" s="1"/>
  <c r="BR331" i="5"/>
  <c r="B331" i="10" s="1"/>
  <c r="BP331" i="5"/>
  <c r="BO331" i="5"/>
  <c r="BK331" i="5"/>
  <c r="AL331" i="10" s="1"/>
  <c r="BJ331" i="5"/>
  <c r="BI331" i="5"/>
  <c r="BH331" i="5"/>
  <c r="BG331" i="5"/>
  <c r="BF331" i="5"/>
  <c r="BC331" i="5"/>
  <c r="BB331" i="5"/>
  <c r="BA331" i="5"/>
  <c r="AZ331" i="5"/>
  <c r="AY331" i="5"/>
  <c r="AX331" i="5"/>
  <c r="AV331" i="5"/>
  <c r="AU331" i="5"/>
  <c r="AT331" i="5"/>
  <c r="AS331" i="5"/>
  <c r="AR331" i="5"/>
  <c r="AQ331" i="5"/>
  <c r="AP331" i="5"/>
  <c r="AO331" i="5"/>
  <c r="AL331" i="5"/>
  <c r="AK331" i="5"/>
  <c r="B330" i="7" s="1"/>
  <c r="AJ331" i="5"/>
  <c r="AI331" i="5"/>
  <c r="AH331" i="5"/>
  <c r="AG331" i="5"/>
  <c r="AF331" i="5"/>
  <c r="AE331" i="5"/>
  <c r="AD331" i="5"/>
  <c r="AB331" i="5"/>
  <c r="AA331" i="5"/>
  <c r="Z331" i="5"/>
  <c r="Y331" i="5"/>
  <c r="X331" i="5"/>
  <c r="U331" i="5"/>
  <c r="T331" i="5"/>
  <c r="S331" i="5"/>
  <c r="R331" i="5"/>
  <c r="O331" i="5"/>
  <c r="N331" i="5"/>
  <c r="M331" i="5"/>
  <c r="L331" i="5"/>
  <c r="J331" i="5"/>
  <c r="I331" i="5"/>
  <c r="G331" i="5"/>
  <c r="D331" i="10" s="1"/>
  <c r="BV330" i="5"/>
  <c r="BT330" i="5"/>
  <c r="E330" i="10" s="1"/>
  <c r="BR330" i="5"/>
  <c r="B330" i="10" s="1"/>
  <c r="BP330" i="5"/>
  <c r="BO330" i="5"/>
  <c r="BK330" i="5"/>
  <c r="AL330" i="10" s="1"/>
  <c r="BJ330" i="5"/>
  <c r="BI330" i="5"/>
  <c r="BH330" i="5"/>
  <c r="BG330" i="5"/>
  <c r="BF330" i="5"/>
  <c r="BC330" i="5"/>
  <c r="BB330" i="5"/>
  <c r="BA330" i="5"/>
  <c r="AZ330" i="5"/>
  <c r="AY330" i="5"/>
  <c r="AX330" i="5"/>
  <c r="AV330" i="5"/>
  <c r="AU330" i="5"/>
  <c r="AT330" i="5"/>
  <c r="AS330" i="5"/>
  <c r="AR330" i="5"/>
  <c r="AQ330" i="5"/>
  <c r="AP330" i="5"/>
  <c r="AO330" i="5"/>
  <c r="AL330" i="5"/>
  <c r="AK330" i="5"/>
  <c r="B329" i="7" s="1"/>
  <c r="AJ330" i="5"/>
  <c r="AI330" i="5"/>
  <c r="AH330" i="5"/>
  <c r="AG330" i="5"/>
  <c r="AF330" i="5"/>
  <c r="AE330" i="5"/>
  <c r="AD330" i="5"/>
  <c r="AB330" i="5"/>
  <c r="AA330" i="5"/>
  <c r="Z330" i="5"/>
  <c r="Y330" i="5"/>
  <c r="X330" i="5"/>
  <c r="U330" i="5"/>
  <c r="T330" i="5"/>
  <c r="S330" i="5"/>
  <c r="R330" i="5"/>
  <c r="O330" i="5"/>
  <c r="N330" i="5"/>
  <c r="M330" i="5"/>
  <c r="L330" i="5"/>
  <c r="J330" i="5"/>
  <c r="I330" i="5"/>
  <c r="G330" i="5"/>
  <c r="D330" i="10" s="1"/>
  <c r="BV329" i="5"/>
  <c r="BT329" i="5"/>
  <c r="E329" i="10" s="1"/>
  <c r="BR329" i="5"/>
  <c r="B329" i="10" s="1"/>
  <c r="BP329" i="5"/>
  <c r="BO329" i="5"/>
  <c r="BK329" i="5"/>
  <c r="AL329" i="10" s="1"/>
  <c r="BJ329" i="5"/>
  <c r="BI329" i="5"/>
  <c r="BH329" i="5"/>
  <c r="BG329" i="5"/>
  <c r="BF329" i="5"/>
  <c r="BC329" i="5"/>
  <c r="BB329" i="5"/>
  <c r="BA329" i="5"/>
  <c r="AZ329" i="5"/>
  <c r="AY329" i="5"/>
  <c r="AX329" i="5"/>
  <c r="AV329" i="5"/>
  <c r="AU329" i="5"/>
  <c r="AT329" i="5"/>
  <c r="AS329" i="5"/>
  <c r="AR329" i="5"/>
  <c r="AQ329" i="5"/>
  <c r="AP329" i="5"/>
  <c r="AO329" i="5"/>
  <c r="AL329" i="5"/>
  <c r="AK329" i="5"/>
  <c r="B328" i="7" s="1"/>
  <c r="AJ329" i="5"/>
  <c r="AI329" i="5"/>
  <c r="AH329" i="5"/>
  <c r="AG329" i="5"/>
  <c r="AF329" i="5"/>
  <c r="AE329" i="5"/>
  <c r="AD329" i="5"/>
  <c r="AB329" i="5"/>
  <c r="AA329" i="5"/>
  <c r="Z329" i="5"/>
  <c r="Y329" i="5"/>
  <c r="X329" i="5"/>
  <c r="U329" i="5"/>
  <c r="T329" i="5"/>
  <c r="S329" i="5"/>
  <c r="R329" i="5"/>
  <c r="O329" i="5"/>
  <c r="N329" i="5"/>
  <c r="M329" i="5"/>
  <c r="L329" i="5"/>
  <c r="J329" i="5"/>
  <c r="I329" i="5"/>
  <c r="G329" i="5"/>
  <c r="D329" i="10" s="1"/>
  <c r="BV328" i="5"/>
  <c r="BT328" i="5"/>
  <c r="E328" i="10" s="1"/>
  <c r="BR328" i="5"/>
  <c r="B328" i="10" s="1"/>
  <c r="BP328" i="5"/>
  <c r="BO328" i="5"/>
  <c r="BK328" i="5"/>
  <c r="AL328" i="10" s="1"/>
  <c r="BJ328" i="5"/>
  <c r="BI328" i="5"/>
  <c r="BH328" i="5"/>
  <c r="BG328" i="5"/>
  <c r="BF328" i="5"/>
  <c r="BC328" i="5"/>
  <c r="BB328" i="5"/>
  <c r="BA328" i="5"/>
  <c r="AZ328" i="5"/>
  <c r="AY328" i="5"/>
  <c r="AX328" i="5"/>
  <c r="AV328" i="5"/>
  <c r="AU328" i="5"/>
  <c r="AT328" i="5"/>
  <c r="AS328" i="5"/>
  <c r="AR328" i="5"/>
  <c r="AQ328" i="5"/>
  <c r="AP328" i="5"/>
  <c r="AO328" i="5"/>
  <c r="AL328" i="5"/>
  <c r="AK328" i="5"/>
  <c r="B327" i="7" s="1"/>
  <c r="AJ328" i="5"/>
  <c r="AI328" i="5"/>
  <c r="AH328" i="5"/>
  <c r="AG328" i="5"/>
  <c r="AF328" i="5"/>
  <c r="AE328" i="5"/>
  <c r="AD328" i="5"/>
  <c r="AB328" i="5"/>
  <c r="AA328" i="5"/>
  <c r="Z328" i="5"/>
  <c r="Y328" i="5"/>
  <c r="X328" i="5"/>
  <c r="U328" i="5"/>
  <c r="T328" i="5"/>
  <c r="S328" i="5"/>
  <c r="R328" i="5"/>
  <c r="O328" i="5"/>
  <c r="N328" i="5"/>
  <c r="M328" i="5"/>
  <c r="L328" i="5"/>
  <c r="J328" i="5"/>
  <c r="I328" i="5"/>
  <c r="G328" i="5"/>
  <c r="D328" i="10" s="1"/>
  <c r="BV327" i="5"/>
  <c r="BT327" i="5"/>
  <c r="E327" i="10" s="1"/>
  <c r="BR327" i="5"/>
  <c r="B327" i="10" s="1"/>
  <c r="BP327" i="5"/>
  <c r="BO327" i="5"/>
  <c r="BK327" i="5"/>
  <c r="AL327" i="10" s="1"/>
  <c r="BJ327" i="5"/>
  <c r="BI327" i="5"/>
  <c r="BH327" i="5"/>
  <c r="BG327" i="5"/>
  <c r="BF327" i="5"/>
  <c r="BC327" i="5"/>
  <c r="BB327" i="5"/>
  <c r="BA327" i="5"/>
  <c r="AZ327" i="5"/>
  <c r="AY327" i="5"/>
  <c r="AX327" i="5"/>
  <c r="AV327" i="5"/>
  <c r="AU327" i="5"/>
  <c r="AT327" i="5"/>
  <c r="AS327" i="5"/>
  <c r="AR327" i="5"/>
  <c r="AQ327" i="5"/>
  <c r="AP327" i="5"/>
  <c r="AO327" i="5"/>
  <c r="AL327" i="5"/>
  <c r="AK327" i="5"/>
  <c r="B326" i="7" s="1"/>
  <c r="AJ327" i="5"/>
  <c r="AI327" i="5"/>
  <c r="AH327" i="5"/>
  <c r="AG327" i="5"/>
  <c r="AF327" i="5"/>
  <c r="AE327" i="5"/>
  <c r="AD327" i="5"/>
  <c r="AB327" i="5"/>
  <c r="AA327" i="5"/>
  <c r="Z327" i="5"/>
  <c r="Y327" i="5"/>
  <c r="X327" i="5"/>
  <c r="U327" i="5"/>
  <c r="T327" i="5"/>
  <c r="S327" i="5"/>
  <c r="R327" i="5"/>
  <c r="O327" i="5"/>
  <c r="N327" i="5"/>
  <c r="M327" i="5"/>
  <c r="L327" i="5"/>
  <c r="J327" i="5"/>
  <c r="I327" i="5"/>
  <c r="G327" i="5"/>
  <c r="D327" i="10" s="1"/>
  <c r="BV326" i="5"/>
  <c r="BT326" i="5"/>
  <c r="E326" i="10" s="1"/>
  <c r="BR326" i="5"/>
  <c r="B326" i="10" s="1"/>
  <c r="BP326" i="5"/>
  <c r="BO326" i="5"/>
  <c r="BK326" i="5"/>
  <c r="AL326" i="10" s="1"/>
  <c r="BJ326" i="5"/>
  <c r="BI326" i="5"/>
  <c r="BH326" i="5"/>
  <c r="BG326" i="5"/>
  <c r="BF326" i="5"/>
  <c r="BC326" i="5"/>
  <c r="BB326" i="5"/>
  <c r="BA326" i="5"/>
  <c r="AZ326" i="5"/>
  <c r="AY326" i="5"/>
  <c r="AX326" i="5"/>
  <c r="AV326" i="5"/>
  <c r="AU326" i="5"/>
  <c r="AT326" i="5"/>
  <c r="AS326" i="5"/>
  <c r="AR326" i="5"/>
  <c r="AQ326" i="5"/>
  <c r="AP326" i="5"/>
  <c r="AO326" i="5"/>
  <c r="AL326" i="5"/>
  <c r="AK326" i="5"/>
  <c r="B325" i="7" s="1"/>
  <c r="AJ326" i="5"/>
  <c r="AI326" i="5"/>
  <c r="AH326" i="5"/>
  <c r="AG326" i="5"/>
  <c r="AF326" i="5"/>
  <c r="AE326" i="5"/>
  <c r="AD326" i="5"/>
  <c r="AB326" i="5"/>
  <c r="AA326" i="5"/>
  <c r="Z326" i="5"/>
  <c r="Y326" i="5"/>
  <c r="X326" i="5"/>
  <c r="U326" i="5"/>
  <c r="T326" i="5"/>
  <c r="S326" i="5"/>
  <c r="R326" i="5"/>
  <c r="O326" i="5"/>
  <c r="N326" i="5"/>
  <c r="M326" i="5"/>
  <c r="L326" i="5"/>
  <c r="J326" i="5"/>
  <c r="I326" i="5"/>
  <c r="G326" i="5"/>
  <c r="D326" i="10" s="1"/>
  <c r="BV325" i="5"/>
  <c r="BT325" i="5"/>
  <c r="E325" i="10" s="1"/>
  <c r="BR325" i="5"/>
  <c r="B325" i="10" s="1"/>
  <c r="BP325" i="5"/>
  <c r="BO325" i="5"/>
  <c r="BK325" i="5"/>
  <c r="AL325" i="10" s="1"/>
  <c r="BJ325" i="5"/>
  <c r="BI325" i="5"/>
  <c r="BH325" i="5"/>
  <c r="BG325" i="5"/>
  <c r="BF325" i="5"/>
  <c r="BC325" i="5"/>
  <c r="BB325" i="5"/>
  <c r="BA325" i="5"/>
  <c r="AZ325" i="5"/>
  <c r="AY325" i="5"/>
  <c r="AX325" i="5"/>
  <c r="AV325" i="5"/>
  <c r="AU325" i="5"/>
  <c r="AT325" i="5"/>
  <c r="AS325" i="5"/>
  <c r="AR325" i="5"/>
  <c r="AQ325" i="5"/>
  <c r="AP325" i="5"/>
  <c r="AO325" i="5"/>
  <c r="AL325" i="5"/>
  <c r="AK325" i="5"/>
  <c r="B324" i="7" s="1"/>
  <c r="AJ325" i="5"/>
  <c r="AI325" i="5"/>
  <c r="AH325" i="5"/>
  <c r="AG325" i="5"/>
  <c r="AF325" i="5"/>
  <c r="AE325" i="5"/>
  <c r="AD325" i="5"/>
  <c r="AB325" i="5"/>
  <c r="AA325" i="5"/>
  <c r="Z325" i="5"/>
  <c r="Y325" i="5"/>
  <c r="X325" i="5"/>
  <c r="U325" i="5"/>
  <c r="T325" i="5"/>
  <c r="S325" i="5"/>
  <c r="R325" i="5"/>
  <c r="O325" i="5"/>
  <c r="N325" i="5"/>
  <c r="M325" i="5"/>
  <c r="L325" i="5"/>
  <c r="J325" i="5"/>
  <c r="I325" i="5"/>
  <c r="G325" i="5"/>
  <c r="D325" i="10" s="1"/>
  <c r="BV324" i="5"/>
  <c r="BT324" i="5"/>
  <c r="E324" i="10" s="1"/>
  <c r="BR324" i="5"/>
  <c r="B324" i="10" s="1"/>
  <c r="BP324" i="5"/>
  <c r="BO324" i="5"/>
  <c r="BK324" i="5"/>
  <c r="AL324" i="10" s="1"/>
  <c r="BJ324" i="5"/>
  <c r="BI324" i="5"/>
  <c r="BH324" i="5"/>
  <c r="BG324" i="5"/>
  <c r="BF324" i="5"/>
  <c r="BC324" i="5"/>
  <c r="BB324" i="5"/>
  <c r="BA324" i="5"/>
  <c r="AZ324" i="5"/>
  <c r="AY324" i="5"/>
  <c r="AX324" i="5"/>
  <c r="AV324" i="5"/>
  <c r="AU324" i="5"/>
  <c r="AT324" i="5"/>
  <c r="AS324" i="5"/>
  <c r="AR324" i="5"/>
  <c r="AQ324" i="5"/>
  <c r="AP324" i="5"/>
  <c r="AO324" i="5"/>
  <c r="AL324" i="5"/>
  <c r="AK324" i="5"/>
  <c r="B323" i="7" s="1"/>
  <c r="AJ324" i="5"/>
  <c r="AI324" i="5"/>
  <c r="AH324" i="5"/>
  <c r="AG324" i="5"/>
  <c r="AF324" i="5"/>
  <c r="AE324" i="5"/>
  <c r="AD324" i="5"/>
  <c r="AB324" i="5"/>
  <c r="AA324" i="5"/>
  <c r="Z324" i="5"/>
  <c r="Y324" i="5"/>
  <c r="X324" i="5"/>
  <c r="U324" i="5"/>
  <c r="T324" i="5"/>
  <c r="S324" i="5"/>
  <c r="R324" i="5"/>
  <c r="O324" i="5"/>
  <c r="N324" i="5"/>
  <c r="M324" i="5"/>
  <c r="L324" i="5"/>
  <c r="J324" i="5"/>
  <c r="I324" i="5"/>
  <c r="G324" i="5"/>
  <c r="D324" i="10" s="1"/>
  <c r="BV323" i="5"/>
  <c r="BT323" i="5"/>
  <c r="E323" i="10" s="1"/>
  <c r="BR323" i="5"/>
  <c r="B323" i="10" s="1"/>
  <c r="BP323" i="5"/>
  <c r="BO323" i="5"/>
  <c r="BK323" i="5"/>
  <c r="AL323" i="10" s="1"/>
  <c r="BJ323" i="5"/>
  <c r="BI323" i="5"/>
  <c r="BH323" i="5"/>
  <c r="BG323" i="5"/>
  <c r="BF323" i="5"/>
  <c r="BC323" i="5"/>
  <c r="BB323" i="5"/>
  <c r="BA323" i="5"/>
  <c r="AZ323" i="5"/>
  <c r="AY323" i="5"/>
  <c r="AX323" i="5"/>
  <c r="AV323" i="5"/>
  <c r="AU323" i="5"/>
  <c r="AT323" i="5"/>
  <c r="AS323" i="5"/>
  <c r="AR323" i="5"/>
  <c r="AQ323" i="5"/>
  <c r="AP323" i="5"/>
  <c r="AO323" i="5"/>
  <c r="AL323" i="5"/>
  <c r="AK323" i="5"/>
  <c r="B322" i="7" s="1"/>
  <c r="AJ323" i="5"/>
  <c r="AI323" i="5"/>
  <c r="AH323" i="5"/>
  <c r="AG323" i="5"/>
  <c r="AF323" i="5"/>
  <c r="AE323" i="5"/>
  <c r="AD323" i="5"/>
  <c r="AB323" i="5"/>
  <c r="AA323" i="5"/>
  <c r="Z323" i="5"/>
  <c r="Y323" i="5"/>
  <c r="X323" i="5"/>
  <c r="U323" i="5"/>
  <c r="T323" i="5"/>
  <c r="S323" i="5"/>
  <c r="R323" i="5"/>
  <c r="O323" i="5"/>
  <c r="N323" i="5"/>
  <c r="M323" i="5"/>
  <c r="L323" i="5"/>
  <c r="J323" i="5"/>
  <c r="I323" i="5"/>
  <c r="G323" i="5"/>
  <c r="D323" i="10" s="1"/>
  <c r="BV322" i="5"/>
  <c r="BT322" i="5"/>
  <c r="E322" i="10" s="1"/>
  <c r="BR322" i="5"/>
  <c r="B322" i="10" s="1"/>
  <c r="BP322" i="5"/>
  <c r="BO322" i="5"/>
  <c r="BK322" i="5"/>
  <c r="AL322" i="10" s="1"/>
  <c r="BJ322" i="5"/>
  <c r="BI322" i="5"/>
  <c r="BH322" i="5"/>
  <c r="BG322" i="5"/>
  <c r="BF322" i="5"/>
  <c r="BC322" i="5"/>
  <c r="BB322" i="5"/>
  <c r="BA322" i="5"/>
  <c r="AZ322" i="5"/>
  <c r="AY322" i="5"/>
  <c r="AX322" i="5"/>
  <c r="AV322" i="5"/>
  <c r="AU322" i="5"/>
  <c r="AT322" i="5"/>
  <c r="AS322" i="5"/>
  <c r="AR322" i="5"/>
  <c r="AQ322" i="5"/>
  <c r="AP322" i="5"/>
  <c r="AO322" i="5"/>
  <c r="AL322" i="5"/>
  <c r="AK322" i="5"/>
  <c r="B321" i="7" s="1"/>
  <c r="AJ322" i="5"/>
  <c r="AI322" i="5"/>
  <c r="AH322" i="5"/>
  <c r="AG322" i="5"/>
  <c r="AF322" i="5"/>
  <c r="AE322" i="5"/>
  <c r="AD322" i="5"/>
  <c r="AB322" i="5"/>
  <c r="AA322" i="5"/>
  <c r="Z322" i="5"/>
  <c r="Y322" i="5"/>
  <c r="X322" i="5"/>
  <c r="U322" i="5"/>
  <c r="T322" i="5"/>
  <c r="S322" i="5"/>
  <c r="R322" i="5"/>
  <c r="O322" i="5"/>
  <c r="N322" i="5"/>
  <c r="M322" i="5"/>
  <c r="L322" i="5"/>
  <c r="J322" i="5"/>
  <c r="I322" i="5"/>
  <c r="G322" i="5"/>
  <c r="D322" i="10" s="1"/>
  <c r="BV321" i="5"/>
  <c r="BT321" i="5"/>
  <c r="E321" i="10" s="1"/>
  <c r="BR321" i="5"/>
  <c r="B321" i="10" s="1"/>
  <c r="BP321" i="5"/>
  <c r="BO321" i="5"/>
  <c r="BK321" i="5"/>
  <c r="AL321" i="10" s="1"/>
  <c r="BJ321" i="5"/>
  <c r="BI321" i="5"/>
  <c r="BH321" i="5"/>
  <c r="BG321" i="5"/>
  <c r="BF321" i="5"/>
  <c r="BC321" i="5"/>
  <c r="BB321" i="5"/>
  <c r="BA321" i="5"/>
  <c r="AZ321" i="5"/>
  <c r="AY321" i="5"/>
  <c r="AX321" i="5"/>
  <c r="AV321" i="5"/>
  <c r="AU321" i="5"/>
  <c r="AT321" i="5"/>
  <c r="AS321" i="5"/>
  <c r="AR321" i="5"/>
  <c r="AQ321" i="5"/>
  <c r="AP321" i="5"/>
  <c r="AO321" i="5"/>
  <c r="AL321" i="5"/>
  <c r="AK321" i="5"/>
  <c r="B320" i="7" s="1"/>
  <c r="AJ321" i="5"/>
  <c r="AI321" i="5"/>
  <c r="AH321" i="5"/>
  <c r="AG321" i="5"/>
  <c r="AF321" i="5"/>
  <c r="AE321" i="5"/>
  <c r="AD321" i="5"/>
  <c r="AB321" i="5"/>
  <c r="AA321" i="5"/>
  <c r="Z321" i="5"/>
  <c r="Y321" i="5"/>
  <c r="X321" i="5"/>
  <c r="U321" i="5"/>
  <c r="T321" i="5"/>
  <c r="S321" i="5"/>
  <c r="R321" i="5"/>
  <c r="O321" i="5"/>
  <c r="N321" i="5"/>
  <c r="M321" i="5"/>
  <c r="L321" i="5"/>
  <c r="J321" i="5"/>
  <c r="I321" i="5"/>
  <c r="G321" i="5"/>
  <c r="D321" i="10" s="1"/>
  <c r="BV320" i="5"/>
  <c r="BT320" i="5"/>
  <c r="E320" i="10" s="1"/>
  <c r="BR320" i="5"/>
  <c r="B320" i="10" s="1"/>
  <c r="BP320" i="5"/>
  <c r="BO320" i="5"/>
  <c r="BK320" i="5"/>
  <c r="AL320" i="10" s="1"/>
  <c r="BJ320" i="5"/>
  <c r="BI320" i="5"/>
  <c r="BH320" i="5"/>
  <c r="BG320" i="5"/>
  <c r="BF320" i="5"/>
  <c r="BC320" i="5"/>
  <c r="BB320" i="5"/>
  <c r="BA320" i="5"/>
  <c r="AZ320" i="5"/>
  <c r="AY320" i="5"/>
  <c r="AX320" i="5"/>
  <c r="AV320" i="5"/>
  <c r="AU320" i="5"/>
  <c r="AT320" i="5"/>
  <c r="AS320" i="5"/>
  <c r="AR320" i="5"/>
  <c r="AQ320" i="5"/>
  <c r="AP320" i="5"/>
  <c r="AO320" i="5"/>
  <c r="AL320" i="5"/>
  <c r="AK320" i="5"/>
  <c r="B319" i="7" s="1"/>
  <c r="AJ320" i="5"/>
  <c r="AI320" i="5"/>
  <c r="AH320" i="5"/>
  <c r="AG320" i="5"/>
  <c r="AF320" i="5"/>
  <c r="AE320" i="5"/>
  <c r="AD320" i="5"/>
  <c r="AB320" i="5"/>
  <c r="AA320" i="5"/>
  <c r="Z320" i="5"/>
  <c r="Y320" i="5"/>
  <c r="X320" i="5"/>
  <c r="U320" i="5"/>
  <c r="T320" i="5"/>
  <c r="S320" i="5"/>
  <c r="R320" i="5"/>
  <c r="O320" i="5"/>
  <c r="N320" i="5"/>
  <c r="M320" i="5"/>
  <c r="L320" i="5"/>
  <c r="J320" i="5"/>
  <c r="I320" i="5"/>
  <c r="G320" i="5"/>
  <c r="D320" i="10" s="1"/>
  <c r="BV319" i="5"/>
  <c r="BT319" i="5"/>
  <c r="E319" i="10" s="1"/>
  <c r="BR319" i="5"/>
  <c r="B319" i="10" s="1"/>
  <c r="BP319" i="5"/>
  <c r="BO319" i="5"/>
  <c r="BK319" i="5"/>
  <c r="AL319" i="10" s="1"/>
  <c r="BJ319" i="5"/>
  <c r="BI319" i="5"/>
  <c r="BH319" i="5"/>
  <c r="BG319" i="5"/>
  <c r="BF319" i="5"/>
  <c r="BC319" i="5"/>
  <c r="BB319" i="5"/>
  <c r="BA319" i="5"/>
  <c r="AZ319" i="5"/>
  <c r="AY319" i="5"/>
  <c r="AX319" i="5"/>
  <c r="AV319" i="5"/>
  <c r="AU319" i="5"/>
  <c r="AT319" i="5"/>
  <c r="AS319" i="5"/>
  <c r="AR319" i="5"/>
  <c r="AQ319" i="5"/>
  <c r="AP319" i="5"/>
  <c r="AO319" i="5"/>
  <c r="AL319" i="5"/>
  <c r="AK319" i="5"/>
  <c r="B318" i="7" s="1"/>
  <c r="AJ319" i="5"/>
  <c r="AI319" i="5"/>
  <c r="AH319" i="5"/>
  <c r="AG319" i="5"/>
  <c r="AF319" i="5"/>
  <c r="AE319" i="5"/>
  <c r="AD319" i="5"/>
  <c r="AB319" i="5"/>
  <c r="AA319" i="5"/>
  <c r="Z319" i="5"/>
  <c r="Y319" i="5"/>
  <c r="X319" i="5"/>
  <c r="U319" i="5"/>
  <c r="T319" i="5"/>
  <c r="S319" i="5"/>
  <c r="R319" i="5"/>
  <c r="O319" i="5"/>
  <c r="N319" i="5"/>
  <c r="M319" i="5"/>
  <c r="L319" i="5"/>
  <c r="J319" i="5"/>
  <c r="I319" i="5"/>
  <c r="G319" i="5"/>
  <c r="D319" i="10" s="1"/>
  <c r="BV318" i="5"/>
  <c r="BT318" i="5"/>
  <c r="E318" i="10" s="1"/>
  <c r="BR318" i="5"/>
  <c r="B318" i="10" s="1"/>
  <c r="BP318" i="5"/>
  <c r="BO318" i="5"/>
  <c r="BK318" i="5"/>
  <c r="AL318" i="10" s="1"/>
  <c r="BJ318" i="5"/>
  <c r="BI318" i="5"/>
  <c r="BH318" i="5"/>
  <c r="BG318" i="5"/>
  <c r="BF318" i="5"/>
  <c r="BC318" i="5"/>
  <c r="BB318" i="5"/>
  <c r="BA318" i="5"/>
  <c r="AZ318" i="5"/>
  <c r="AY318" i="5"/>
  <c r="AX318" i="5"/>
  <c r="AV318" i="5"/>
  <c r="AU318" i="5"/>
  <c r="AT318" i="5"/>
  <c r="AS318" i="5"/>
  <c r="AR318" i="5"/>
  <c r="AQ318" i="5"/>
  <c r="AP318" i="5"/>
  <c r="AO318" i="5"/>
  <c r="AL318" i="5"/>
  <c r="AK318" i="5"/>
  <c r="B317" i="7" s="1"/>
  <c r="AJ318" i="5"/>
  <c r="AI318" i="5"/>
  <c r="AH318" i="5"/>
  <c r="AG318" i="5"/>
  <c r="AF318" i="5"/>
  <c r="AE318" i="5"/>
  <c r="AD318" i="5"/>
  <c r="AB318" i="5"/>
  <c r="AA318" i="5"/>
  <c r="Z318" i="5"/>
  <c r="Y318" i="5"/>
  <c r="X318" i="5"/>
  <c r="U318" i="5"/>
  <c r="T318" i="5"/>
  <c r="S318" i="5"/>
  <c r="R318" i="5"/>
  <c r="O318" i="5"/>
  <c r="N318" i="5"/>
  <c r="M318" i="5"/>
  <c r="L318" i="5"/>
  <c r="J318" i="5"/>
  <c r="I318" i="5"/>
  <c r="G318" i="5"/>
  <c r="D318" i="10" s="1"/>
  <c r="BV317" i="5"/>
  <c r="BT317" i="5"/>
  <c r="E317" i="10" s="1"/>
  <c r="BR317" i="5"/>
  <c r="B317" i="10" s="1"/>
  <c r="BP317" i="5"/>
  <c r="BO317" i="5"/>
  <c r="BK317" i="5"/>
  <c r="AL317" i="10" s="1"/>
  <c r="BJ317" i="5"/>
  <c r="BI317" i="5"/>
  <c r="BH317" i="5"/>
  <c r="BG317" i="5"/>
  <c r="BF317" i="5"/>
  <c r="BC317" i="5"/>
  <c r="BB317" i="5"/>
  <c r="BA317" i="5"/>
  <c r="AZ317" i="5"/>
  <c r="AY317" i="5"/>
  <c r="AX317" i="5"/>
  <c r="AV317" i="5"/>
  <c r="AU317" i="5"/>
  <c r="AT317" i="5"/>
  <c r="AS317" i="5"/>
  <c r="AR317" i="5"/>
  <c r="AQ317" i="5"/>
  <c r="AP317" i="5"/>
  <c r="AO317" i="5"/>
  <c r="AL317" i="5"/>
  <c r="AK317" i="5"/>
  <c r="B316" i="7" s="1"/>
  <c r="AJ317" i="5"/>
  <c r="AI317" i="5"/>
  <c r="AH317" i="5"/>
  <c r="AG317" i="5"/>
  <c r="AF317" i="5"/>
  <c r="AE317" i="5"/>
  <c r="AD317" i="5"/>
  <c r="AB317" i="5"/>
  <c r="AA317" i="5"/>
  <c r="Z317" i="5"/>
  <c r="Y317" i="5"/>
  <c r="X317" i="5"/>
  <c r="U317" i="5"/>
  <c r="T317" i="5"/>
  <c r="S317" i="5"/>
  <c r="R317" i="5"/>
  <c r="O317" i="5"/>
  <c r="N317" i="5"/>
  <c r="M317" i="5"/>
  <c r="L317" i="5"/>
  <c r="J317" i="5"/>
  <c r="I317" i="5"/>
  <c r="G317" i="5"/>
  <c r="D317" i="10" s="1"/>
  <c r="BV316" i="5"/>
  <c r="BT316" i="5"/>
  <c r="E316" i="10" s="1"/>
  <c r="BR316" i="5"/>
  <c r="B316" i="10" s="1"/>
  <c r="BP316" i="5"/>
  <c r="BO316" i="5"/>
  <c r="BK316" i="5"/>
  <c r="AL316" i="10" s="1"/>
  <c r="BJ316" i="5"/>
  <c r="BI316" i="5"/>
  <c r="BH316" i="5"/>
  <c r="BG316" i="5"/>
  <c r="BF316" i="5"/>
  <c r="BC316" i="5"/>
  <c r="BB316" i="5"/>
  <c r="BA316" i="5"/>
  <c r="AZ316" i="5"/>
  <c r="AY316" i="5"/>
  <c r="AX316" i="5"/>
  <c r="AV316" i="5"/>
  <c r="AU316" i="5"/>
  <c r="AT316" i="5"/>
  <c r="AS316" i="5"/>
  <c r="AR316" i="5"/>
  <c r="AQ316" i="5"/>
  <c r="AP316" i="5"/>
  <c r="AO316" i="5"/>
  <c r="AL316" i="5"/>
  <c r="AK316" i="5"/>
  <c r="B315" i="7" s="1"/>
  <c r="AJ316" i="5"/>
  <c r="AI316" i="5"/>
  <c r="AH316" i="5"/>
  <c r="AG316" i="5"/>
  <c r="AF316" i="5"/>
  <c r="AE316" i="5"/>
  <c r="AD316" i="5"/>
  <c r="AB316" i="5"/>
  <c r="AA316" i="5"/>
  <c r="Z316" i="5"/>
  <c r="Y316" i="5"/>
  <c r="X316" i="5"/>
  <c r="U316" i="5"/>
  <c r="T316" i="5"/>
  <c r="S316" i="5"/>
  <c r="R316" i="5"/>
  <c r="O316" i="5"/>
  <c r="N316" i="5"/>
  <c r="M316" i="5"/>
  <c r="L316" i="5"/>
  <c r="J316" i="5"/>
  <c r="I316" i="5"/>
  <c r="G316" i="5"/>
  <c r="D316" i="10" s="1"/>
  <c r="BV315" i="5"/>
  <c r="BT315" i="5"/>
  <c r="E315" i="10" s="1"/>
  <c r="BR315" i="5"/>
  <c r="B315" i="10" s="1"/>
  <c r="BP315" i="5"/>
  <c r="BO315" i="5"/>
  <c r="BK315" i="5"/>
  <c r="AL315" i="10" s="1"/>
  <c r="BJ315" i="5"/>
  <c r="BI315" i="5"/>
  <c r="BH315" i="5"/>
  <c r="BG315" i="5"/>
  <c r="BF315" i="5"/>
  <c r="BC315" i="5"/>
  <c r="BB315" i="5"/>
  <c r="BA315" i="5"/>
  <c r="AZ315" i="5"/>
  <c r="AY315" i="5"/>
  <c r="AX315" i="5"/>
  <c r="AV315" i="5"/>
  <c r="AU315" i="5"/>
  <c r="AT315" i="5"/>
  <c r="AS315" i="5"/>
  <c r="AR315" i="5"/>
  <c r="AQ315" i="5"/>
  <c r="AP315" i="5"/>
  <c r="AO315" i="5"/>
  <c r="AL315" i="5"/>
  <c r="AK315" i="5"/>
  <c r="B314" i="7" s="1"/>
  <c r="AJ315" i="5"/>
  <c r="AI315" i="5"/>
  <c r="AH315" i="5"/>
  <c r="AG315" i="5"/>
  <c r="AF315" i="5"/>
  <c r="AE315" i="5"/>
  <c r="AD315" i="5"/>
  <c r="AB315" i="5"/>
  <c r="AA315" i="5"/>
  <c r="Z315" i="5"/>
  <c r="Y315" i="5"/>
  <c r="X315" i="5"/>
  <c r="U315" i="5"/>
  <c r="T315" i="5"/>
  <c r="S315" i="5"/>
  <c r="R315" i="5"/>
  <c r="O315" i="5"/>
  <c r="N315" i="5"/>
  <c r="M315" i="5"/>
  <c r="L315" i="5"/>
  <c r="J315" i="5"/>
  <c r="I315" i="5"/>
  <c r="G315" i="5"/>
  <c r="D315" i="10" s="1"/>
  <c r="BV314" i="5"/>
  <c r="BT314" i="5"/>
  <c r="E314" i="10" s="1"/>
  <c r="BR314" i="5"/>
  <c r="B314" i="10" s="1"/>
  <c r="BP314" i="5"/>
  <c r="BO314" i="5"/>
  <c r="BK314" i="5"/>
  <c r="AL314" i="10" s="1"/>
  <c r="BJ314" i="5"/>
  <c r="BI314" i="5"/>
  <c r="BH314" i="5"/>
  <c r="BG314" i="5"/>
  <c r="BF314" i="5"/>
  <c r="BC314" i="5"/>
  <c r="BB314" i="5"/>
  <c r="BA314" i="5"/>
  <c r="AZ314" i="5"/>
  <c r="AY314" i="5"/>
  <c r="AX314" i="5"/>
  <c r="AV314" i="5"/>
  <c r="AU314" i="5"/>
  <c r="AT314" i="5"/>
  <c r="AS314" i="5"/>
  <c r="AR314" i="5"/>
  <c r="AQ314" i="5"/>
  <c r="AP314" i="5"/>
  <c r="AO314" i="5"/>
  <c r="AL314" i="5"/>
  <c r="AK314" i="5"/>
  <c r="B313" i="7" s="1"/>
  <c r="AJ314" i="5"/>
  <c r="AI314" i="5"/>
  <c r="AH314" i="5"/>
  <c r="AG314" i="5"/>
  <c r="AF314" i="5"/>
  <c r="AE314" i="5"/>
  <c r="AD314" i="5"/>
  <c r="AB314" i="5"/>
  <c r="AA314" i="5"/>
  <c r="Z314" i="5"/>
  <c r="Y314" i="5"/>
  <c r="X314" i="5"/>
  <c r="U314" i="5"/>
  <c r="T314" i="5"/>
  <c r="S314" i="5"/>
  <c r="R314" i="5"/>
  <c r="O314" i="5"/>
  <c r="N314" i="5"/>
  <c r="M314" i="5"/>
  <c r="L314" i="5"/>
  <c r="J314" i="5"/>
  <c r="I314" i="5"/>
  <c r="G314" i="5"/>
  <c r="D314" i="10" s="1"/>
  <c r="BV313" i="5"/>
  <c r="BT313" i="5"/>
  <c r="E313" i="10" s="1"/>
  <c r="BR313" i="5"/>
  <c r="B313" i="10" s="1"/>
  <c r="BP313" i="5"/>
  <c r="BO313" i="5"/>
  <c r="BK313" i="5"/>
  <c r="AL313" i="10" s="1"/>
  <c r="BJ313" i="5"/>
  <c r="BI313" i="5"/>
  <c r="BH313" i="5"/>
  <c r="BG313" i="5"/>
  <c r="BF313" i="5"/>
  <c r="BC313" i="5"/>
  <c r="BB313" i="5"/>
  <c r="BA313" i="5"/>
  <c r="AZ313" i="5"/>
  <c r="AY313" i="5"/>
  <c r="AX313" i="5"/>
  <c r="AV313" i="5"/>
  <c r="AU313" i="5"/>
  <c r="AT313" i="5"/>
  <c r="AS313" i="5"/>
  <c r="AR313" i="5"/>
  <c r="AQ313" i="5"/>
  <c r="AP313" i="5"/>
  <c r="AO313" i="5"/>
  <c r="AL313" i="5"/>
  <c r="AK313" i="5"/>
  <c r="B312" i="7" s="1"/>
  <c r="C312" i="7" s="1"/>
  <c r="AJ313" i="5"/>
  <c r="AI313" i="5"/>
  <c r="AH313" i="5"/>
  <c r="AG313" i="5"/>
  <c r="AF313" i="5"/>
  <c r="AE313" i="5"/>
  <c r="AD313" i="5"/>
  <c r="AB313" i="5"/>
  <c r="AA313" i="5"/>
  <c r="Z313" i="5"/>
  <c r="Y313" i="5"/>
  <c r="X313" i="5"/>
  <c r="U313" i="5"/>
  <c r="T313" i="5"/>
  <c r="S313" i="5"/>
  <c r="R313" i="5"/>
  <c r="O313" i="5"/>
  <c r="N313" i="5"/>
  <c r="M313" i="5"/>
  <c r="L313" i="5"/>
  <c r="J313" i="5"/>
  <c r="I313" i="5"/>
  <c r="G313" i="5"/>
  <c r="D313" i="10" s="1"/>
  <c r="BV312" i="5"/>
  <c r="BT312" i="5"/>
  <c r="E312" i="10" s="1"/>
  <c r="BR312" i="5"/>
  <c r="B312" i="10" s="1"/>
  <c r="BP312" i="5"/>
  <c r="BO312" i="5"/>
  <c r="BK312" i="5"/>
  <c r="AL312" i="10" s="1"/>
  <c r="BJ312" i="5"/>
  <c r="BI312" i="5"/>
  <c r="BH312" i="5"/>
  <c r="BG312" i="5"/>
  <c r="BF312" i="5"/>
  <c r="BC312" i="5"/>
  <c r="BB312" i="5"/>
  <c r="BA312" i="5"/>
  <c r="AZ312" i="5"/>
  <c r="AY312" i="5"/>
  <c r="AX312" i="5"/>
  <c r="AV312" i="5"/>
  <c r="AU312" i="5"/>
  <c r="AT312" i="5"/>
  <c r="AS312" i="5"/>
  <c r="AR312" i="5"/>
  <c r="AQ312" i="5"/>
  <c r="AP312" i="5"/>
  <c r="AO312" i="5"/>
  <c r="AL312" i="5"/>
  <c r="AK312" i="5"/>
  <c r="B311" i="7" s="1"/>
  <c r="AJ312" i="5"/>
  <c r="AI312" i="5"/>
  <c r="AH312" i="5"/>
  <c r="AG312" i="5"/>
  <c r="AF312" i="5"/>
  <c r="AE312" i="5"/>
  <c r="AD312" i="5"/>
  <c r="AB312" i="5"/>
  <c r="AA312" i="5"/>
  <c r="Z312" i="5"/>
  <c r="Y312" i="5"/>
  <c r="X312" i="5"/>
  <c r="U312" i="5"/>
  <c r="T312" i="5"/>
  <c r="S312" i="5"/>
  <c r="R312" i="5"/>
  <c r="O312" i="5"/>
  <c r="N312" i="5"/>
  <c r="M312" i="5"/>
  <c r="L312" i="5"/>
  <c r="J312" i="5"/>
  <c r="I312" i="5"/>
  <c r="G312" i="5"/>
  <c r="D312" i="10" s="1"/>
  <c r="BV311" i="5"/>
  <c r="BT311" i="5"/>
  <c r="E311" i="10" s="1"/>
  <c r="BR311" i="5"/>
  <c r="B311" i="10" s="1"/>
  <c r="BP311" i="5"/>
  <c r="BO311" i="5"/>
  <c r="BK311" i="5"/>
  <c r="AL311" i="10" s="1"/>
  <c r="BJ311" i="5"/>
  <c r="BI311" i="5"/>
  <c r="BH311" i="5"/>
  <c r="BG311" i="5"/>
  <c r="BF311" i="5"/>
  <c r="BC311" i="5"/>
  <c r="BB311" i="5"/>
  <c r="BA311" i="5"/>
  <c r="AZ311" i="5"/>
  <c r="AY311" i="5"/>
  <c r="AX311" i="5"/>
  <c r="AV311" i="5"/>
  <c r="AU311" i="5"/>
  <c r="AT311" i="5"/>
  <c r="AS311" i="5"/>
  <c r="AR311" i="5"/>
  <c r="AQ311" i="5"/>
  <c r="AP311" i="5"/>
  <c r="AO311" i="5"/>
  <c r="AL311" i="5"/>
  <c r="AK311" i="5"/>
  <c r="B310" i="7" s="1"/>
  <c r="AJ311" i="5"/>
  <c r="AI311" i="5"/>
  <c r="AH311" i="5"/>
  <c r="AG311" i="5"/>
  <c r="AF311" i="5"/>
  <c r="AE311" i="5"/>
  <c r="AD311" i="5"/>
  <c r="AB311" i="5"/>
  <c r="AA311" i="5"/>
  <c r="Z311" i="5"/>
  <c r="Y311" i="5"/>
  <c r="X311" i="5"/>
  <c r="U311" i="5"/>
  <c r="T311" i="5"/>
  <c r="S311" i="5"/>
  <c r="R311" i="5"/>
  <c r="O311" i="5"/>
  <c r="N311" i="5"/>
  <c r="M311" i="5"/>
  <c r="L311" i="5"/>
  <c r="J311" i="5"/>
  <c r="I311" i="5"/>
  <c r="G311" i="5"/>
  <c r="D311" i="10" s="1"/>
  <c r="BV310" i="5"/>
  <c r="BT310" i="5"/>
  <c r="E310" i="10" s="1"/>
  <c r="BR310" i="5"/>
  <c r="B310" i="10" s="1"/>
  <c r="BP310" i="5"/>
  <c r="BO310" i="5"/>
  <c r="BK310" i="5"/>
  <c r="AL310" i="10" s="1"/>
  <c r="BJ310" i="5"/>
  <c r="BI310" i="5"/>
  <c r="BH310" i="5"/>
  <c r="BG310" i="5"/>
  <c r="BF310" i="5"/>
  <c r="BC310" i="5"/>
  <c r="BB310" i="5"/>
  <c r="BA310" i="5"/>
  <c r="AZ310" i="5"/>
  <c r="AY310" i="5"/>
  <c r="AX310" i="5"/>
  <c r="AV310" i="5"/>
  <c r="AU310" i="5"/>
  <c r="AT310" i="5"/>
  <c r="AS310" i="5"/>
  <c r="AR310" i="5"/>
  <c r="AQ310" i="5"/>
  <c r="AP310" i="5"/>
  <c r="AO310" i="5"/>
  <c r="AL310" i="5"/>
  <c r="AK310" i="5"/>
  <c r="B309" i="7" s="1"/>
  <c r="G309" i="7" s="1"/>
  <c r="AJ310" i="5"/>
  <c r="AI310" i="5"/>
  <c r="AH310" i="5"/>
  <c r="AG310" i="5"/>
  <c r="AF310" i="5"/>
  <c r="AE310" i="5"/>
  <c r="AD310" i="5"/>
  <c r="AB310" i="5"/>
  <c r="AA310" i="5"/>
  <c r="Z310" i="5"/>
  <c r="Y310" i="5"/>
  <c r="X310" i="5"/>
  <c r="U310" i="5"/>
  <c r="T310" i="5"/>
  <c r="S310" i="5"/>
  <c r="R310" i="5"/>
  <c r="O310" i="5"/>
  <c r="N310" i="5"/>
  <c r="M310" i="5"/>
  <c r="L310" i="5"/>
  <c r="J310" i="5"/>
  <c r="I310" i="5"/>
  <c r="G310" i="5"/>
  <c r="D310" i="10" s="1"/>
  <c r="BV309" i="5"/>
  <c r="BT309" i="5"/>
  <c r="E309" i="10" s="1"/>
  <c r="BR309" i="5"/>
  <c r="B309" i="10" s="1"/>
  <c r="BP309" i="5"/>
  <c r="BO309" i="5"/>
  <c r="BK309" i="5"/>
  <c r="AL309" i="10" s="1"/>
  <c r="BJ309" i="5"/>
  <c r="BI309" i="5"/>
  <c r="BH309" i="5"/>
  <c r="BG309" i="5"/>
  <c r="BF309" i="5"/>
  <c r="BC309" i="5"/>
  <c r="BB309" i="5"/>
  <c r="BA309" i="5"/>
  <c r="AZ309" i="5"/>
  <c r="AY309" i="5"/>
  <c r="AX309" i="5"/>
  <c r="AV309" i="5"/>
  <c r="AU309" i="5"/>
  <c r="AT309" i="5"/>
  <c r="AS309" i="5"/>
  <c r="AR309" i="5"/>
  <c r="AQ309" i="5"/>
  <c r="AP309" i="5"/>
  <c r="AO309" i="5"/>
  <c r="AL309" i="5"/>
  <c r="AK309" i="5"/>
  <c r="B308" i="7" s="1"/>
  <c r="AJ309" i="5"/>
  <c r="AI309" i="5"/>
  <c r="AH309" i="5"/>
  <c r="AG309" i="5"/>
  <c r="AF309" i="5"/>
  <c r="AE309" i="5"/>
  <c r="AD309" i="5"/>
  <c r="AB309" i="5"/>
  <c r="AA309" i="5"/>
  <c r="Z309" i="5"/>
  <c r="Y309" i="5"/>
  <c r="X309" i="5"/>
  <c r="U309" i="5"/>
  <c r="T309" i="5"/>
  <c r="S309" i="5"/>
  <c r="R309" i="5"/>
  <c r="O309" i="5"/>
  <c r="N309" i="5"/>
  <c r="M309" i="5"/>
  <c r="L309" i="5"/>
  <c r="J309" i="5"/>
  <c r="I309" i="5"/>
  <c r="G309" i="5"/>
  <c r="D309" i="10" s="1"/>
  <c r="BV308" i="5"/>
  <c r="BT308" i="5"/>
  <c r="E308" i="10" s="1"/>
  <c r="BR308" i="5"/>
  <c r="B308" i="10" s="1"/>
  <c r="BP308" i="5"/>
  <c r="BO308" i="5"/>
  <c r="BK308" i="5"/>
  <c r="AL308" i="10" s="1"/>
  <c r="BJ308" i="5"/>
  <c r="BI308" i="5"/>
  <c r="BH308" i="5"/>
  <c r="BG308" i="5"/>
  <c r="BF308" i="5"/>
  <c r="BC308" i="5"/>
  <c r="BB308" i="5"/>
  <c r="BA308" i="5"/>
  <c r="AZ308" i="5"/>
  <c r="AY308" i="5"/>
  <c r="AX308" i="5"/>
  <c r="AV308" i="5"/>
  <c r="AU308" i="5"/>
  <c r="AT308" i="5"/>
  <c r="AS308" i="5"/>
  <c r="AR308" i="5"/>
  <c r="AQ308" i="5"/>
  <c r="AP308" i="5"/>
  <c r="AO308" i="5"/>
  <c r="AL308" i="5"/>
  <c r="AK308" i="5"/>
  <c r="B307" i="7" s="1"/>
  <c r="AJ308" i="5"/>
  <c r="AI308" i="5"/>
  <c r="AH308" i="5"/>
  <c r="AG308" i="5"/>
  <c r="AF308" i="5"/>
  <c r="AE308" i="5"/>
  <c r="AD308" i="5"/>
  <c r="AB308" i="5"/>
  <c r="AA308" i="5"/>
  <c r="Z308" i="5"/>
  <c r="Y308" i="5"/>
  <c r="X308" i="5"/>
  <c r="U308" i="5"/>
  <c r="T308" i="5"/>
  <c r="S308" i="5"/>
  <c r="R308" i="5"/>
  <c r="O308" i="5"/>
  <c r="N308" i="5"/>
  <c r="M308" i="5"/>
  <c r="L308" i="5"/>
  <c r="J308" i="5"/>
  <c r="I308" i="5"/>
  <c r="G308" i="5"/>
  <c r="D308" i="10" s="1"/>
  <c r="BV307" i="5"/>
  <c r="BT307" i="5"/>
  <c r="E307" i="10" s="1"/>
  <c r="BR307" i="5"/>
  <c r="B307" i="10" s="1"/>
  <c r="BP307" i="5"/>
  <c r="BO307" i="5"/>
  <c r="BK307" i="5"/>
  <c r="AL307" i="10" s="1"/>
  <c r="BJ307" i="5"/>
  <c r="BI307" i="5"/>
  <c r="BH307" i="5"/>
  <c r="BG307" i="5"/>
  <c r="BF307" i="5"/>
  <c r="BC307" i="5"/>
  <c r="BB307" i="5"/>
  <c r="BA307" i="5"/>
  <c r="AZ307" i="5"/>
  <c r="AY307" i="5"/>
  <c r="AX307" i="5"/>
  <c r="AV307" i="5"/>
  <c r="AU307" i="5"/>
  <c r="AT307" i="5"/>
  <c r="AS307" i="5"/>
  <c r="AR307" i="5"/>
  <c r="AQ307" i="5"/>
  <c r="AP307" i="5"/>
  <c r="AO307" i="5"/>
  <c r="AL307" i="5"/>
  <c r="AK307" i="5"/>
  <c r="B306" i="7" s="1"/>
  <c r="I306" i="7" s="1"/>
  <c r="AJ307" i="5"/>
  <c r="AI307" i="5"/>
  <c r="AH307" i="5"/>
  <c r="AG307" i="5"/>
  <c r="AF307" i="5"/>
  <c r="AE307" i="5"/>
  <c r="AD307" i="5"/>
  <c r="AB307" i="5"/>
  <c r="AA307" i="5"/>
  <c r="Z307" i="5"/>
  <c r="Y307" i="5"/>
  <c r="X307" i="5"/>
  <c r="U307" i="5"/>
  <c r="T307" i="5"/>
  <c r="S307" i="5"/>
  <c r="R307" i="5"/>
  <c r="O307" i="5"/>
  <c r="N307" i="5"/>
  <c r="M307" i="5"/>
  <c r="L307" i="5"/>
  <c r="J307" i="5"/>
  <c r="I307" i="5"/>
  <c r="G307" i="5"/>
  <c r="D307" i="10" s="1"/>
  <c r="BV306" i="5"/>
  <c r="BT306" i="5"/>
  <c r="E306" i="10" s="1"/>
  <c r="BR306" i="5"/>
  <c r="B306" i="10" s="1"/>
  <c r="BP306" i="5"/>
  <c r="BO306" i="5"/>
  <c r="BK306" i="5"/>
  <c r="AL306" i="10" s="1"/>
  <c r="BJ306" i="5"/>
  <c r="BI306" i="5"/>
  <c r="BH306" i="5"/>
  <c r="BG306" i="5"/>
  <c r="BF306" i="5"/>
  <c r="BC306" i="5"/>
  <c r="BB306" i="5"/>
  <c r="BA306" i="5"/>
  <c r="AZ306" i="5"/>
  <c r="AY306" i="5"/>
  <c r="AX306" i="5"/>
  <c r="AV306" i="5"/>
  <c r="AU306" i="5"/>
  <c r="AT306" i="5"/>
  <c r="AS306" i="5"/>
  <c r="AR306" i="5"/>
  <c r="AQ306" i="5"/>
  <c r="AP306" i="5"/>
  <c r="AO306" i="5"/>
  <c r="AL306" i="5"/>
  <c r="AK306" i="5"/>
  <c r="B305" i="7" s="1"/>
  <c r="AJ306" i="5"/>
  <c r="AI306" i="5"/>
  <c r="AH306" i="5"/>
  <c r="AG306" i="5"/>
  <c r="AF306" i="5"/>
  <c r="AE306" i="5"/>
  <c r="AD306" i="5"/>
  <c r="AB306" i="5"/>
  <c r="AA306" i="5"/>
  <c r="Z306" i="5"/>
  <c r="Y306" i="5"/>
  <c r="X306" i="5"/>
  <c r="U306" i="5"/>
  <c r="T306" i="5"/>
  <c r="S306" i="5"/>
  <c r="R306" i="5"/>
  <c r="O306" i="5"/>
  <c r="N306" i="5"/>
  <c r="M306" i="5"/>
  <c r="L306" i="5"/>
  <c r="J306" i="5"/>
  <c r="I306" i="5"/>
  <c r="G306" i="5"/>
  <c r="D306" i="10" s="1"/>
  <c r="BV305" i="5"/>
  <c r="BT305" i="5"/>
  <c r="E305" i="10" s="1"/>
  <c r="BR305" i="5"/>
  <c r="B305" i="10" s="1"/>
  <c r="BP305" i="5"/>
  <c r="BO305" i="5"/>
  <c r="BK305" i="5"/>
  <c r="AL305" i="10" s="1"/>
  <c r="BJ305" i="5"/>
  <c r="BI305" i="5"/>
  <c r="BH305" i="5"/>
  <c r="BG305" i="5"/>
  <c r="BF305" i="5"/>
  <c r="BC305" i="5"/>
  <c r="BB305" i="5"/>
  <c r="BA305" i="5"/>
  <c r="AZ305" i="5"/>
  <c r="AY305" i="5"/>
  <c r="AX305" i="5"/>
  <c r="AV305" i="5"/>
  <c r="AU305" i="5"/>
  <c r="AT305" i="5"/>
  <c r="AS305" i="5"/>
  <c r="AR305" i="5"/>
  <c r="AQ305" i="5"/>
  <c r="AP305" i="5"/>
  <c r="AO305" i="5"/>
  <c r="AL305" i="5"/>
  <c r="AK305" i="5"/>
  <c r="B304" i="7" s="1"/>
  <c r="D304" i="7" s="1"/>
  <c r="AJ305" i="5"/>
  <c r="AI305" i="5"/>
  <c r="AH305" i="5"/>
  <c r="AG305" i="5"/>
  <c r="AF305" i="5"/>
  <c r="AE305" i="5"/>
  <c r="AD305" i="5"/>
  <c r="AB305" i="5"/>
  <c r="AA305" i="5"/>
  <c r="Z305" i="5"/>
  <c r="Y305" i="5"/>
  <c r="X305" i="5"/>
  <c r="U305" i="5"/>
  <c r="T305" i="5"/>
  <c r="S305" i="5"/>
  <c r="R305" i="5"/>
  <c r="O305" i="5"/>
  <c r="N305" i="5"/>
  <c r="M305" i="5"/>
  <c r="L305" i="5"/>
  <c r="J305" i="5"/>
  <c r="I305" i="5"/>
  <c r="G305" i="5"/>
  <c r="D305" i="10" s="1"/>
  <c r="BV304" i="5"/>
  <c r="BT304" i="5"/>
  <c r="E304" i="10" s="1"/>
  <c r="BR304" i="5"/>
  <c r="B304" i="10" s="1"/>
  <c r="BP304" i="5"/>
  <c r="BO304" i="5"/>
  <c r="BK304" i="5"/>
  <c r="AL304" i="10" s="1"/>
  <c r="BJ304" i="5"/>
  <c r="BI304" i="5"/>
  <c r="BH304" i="5"/>
  <c r="BG304" i="5"/>
  <c r="BF304" i="5"/>
  <c r="BC304" i="5"/>
  <c r="BB304" i="5"/>
  <c r="BA304" i="5"/>
  <c r="AZ304" i="5"/>
  <c r="AY304" i="5"/>
  <c r="AX304" i="5"/>
  <c r="AV304" i="5"/>
  <c r="AU304" i="5"/>
  <c r="AT304" i="5"/>
  <c r="AS304" i="5"/>
  <c r="AR304" i="5"/>
  <c r="AQ304" i="5"/>
  <c r="AP304" i="5"/>
  <c r="AO304" i="5"/>
  <c r="AL304" i="5"/>
  <c r="AK304" i="5"/>
  <c r="B303" i="7" s="1"/>
  <c r="AJ304" i="5"/>
  <c r="AI304" i="5"/>
  <c r="AH304" i="5"/>
  <c r="AG304" i="5"/>
  <c r="AF304" i="5"/>
  <c r="AE304" i="5"/>
  <c r="AD304" i="5"/>
  <c r="AB304" i="5"/>
  <c r="AA304" i="5"/>
  <c r="Z304" i="5"/>
  <c r="Y304" i="5"/>
  <c r="X304" i="5"/>
  <c r="U304" i="5"/>
  <c r="T304" i="5"/>
  <c r="S304" i="5"/>
  <c r="R304" i="5"/>
  <c r="O304" i="5"/>
  <c r="N304" i="5"/>
  <c r="M304" i="5"/>
  <c r="L304" i="5"/>
  <c r="J304" i="5"/>
  <c r="I304" i="5"/>
  <c r="G304" i="5"/>
  <c r="D304" i="10" s="1"/>
  <c r="BV303" i="5"/>
  <c r="BT303" i="5"/>
  <c r="E303" i="10" s="1"/>
  <c r="BR303" i="5"/>
  <c r="B303" i="10" s="1"/>
  <c r="BP303" i="5"/>
  <c r="BO303" i="5"/>
  <c r="BK303" i="5"/>
  <c r="AL303" i="10" s="1"/>
  <c r="BJ303" i="5"/>
  <c r="BI303" i="5"/>
  <c r="BH303" i="5"/>
  <c r="BG303" i="5"/>
  <c r="BF303" i="5"/>
  <c r="BC303" i="5"/>
  <c r="BB303" i="5"/>
  <c r="BA303" i="5"/>
  <c r="AZ303" i="5"/>
  <c r="AY303" i="5"/>
  <c r="AX303" i="5"/>
  <c r="AV303" i="5"/>
  <c r="AU303" i="5"/>
  <c r="AT303" i="5"/>
  <c r="AS303" i="5"/>
  <c r="AR303" i="5"/>
  <c r="AQ303" i="5"/>
  <c r="AP303" i="5"/>
  <c r="AO303" i="5"/>
  <c r="AL303" i="5"/>
  <c r="AK303" i="5"/>
  <c r="B302" i="7" s="1"/>
  <c r="AJ303" i="5"/>
  <c r="AI303" i="5"/>
  <c r="AH303" i="5"/>
  <c r="AG303" i="5"/>
  <c r="AF303" i="5"/>
  <c r="AE303" i="5"/>
  <c r="AD303" i="5"/>
  <c r="AB303" i="5"/>
  <c r="AA303" i="5"/>
  <c r="Z303" i="5"/>
  <c r="Y303" i="5"/>
  <c r="X303" i="5"/>
  <c r="U303" i="5"/>
  <c r="T303" i="5"/>
  <c r="S303" i="5"/>
  <c r="R303" i="5"/>
  <c r="O303" i="5"/>
  <c r="N303" i="5"/>
  <c r="M303" i="5"/>
  <c r="L303" i="5"/>
  <c r="J303" i="5"/>
  <c r="I303" i="5"/>
  <c r="G303" i="5"/>
  <c r="D303" i="10" s="1"/>
  <c r="BV302" i="5"/>
  <c r="BT302" i="5"/>
  <c r="E302" i="10" s="1"/>
  <c r="BR302" i="5"/>
  <c r="B302" i="10" s="1"/>
  <c r="BP302" i="5"/>
  <c r="BO302" i="5"/>
  <c r="BK302" i="5"/>
  <c r="AL302" i="10" s="1"/>
  <c r="BJ302" i="5"/>
  <c r="BI302" i="5"/>
  <c r="BH302" i="5"/>
  <c r="BG302" i="5"/>
  <c r="BF302" i="5"/>
  <c r="BC302" i="5"/>
  <c r="BB302" i="5"/>
  <c r="BA302" i="5"/>
  <c r="AZ302" i="5"/>
  <c r="AY302" i="5"/>
  <c r="AX302" i="5"/>
  <c r="AV302" i="5"/>
  <c r="AU302" i="5"/>
  <c r="AT302" i="5"/>
  <c r="AS302" i="5"/>
  <c r="AR302" i="5"/>
  <c r="AQ302" i="5"/>
  <c r="AP302" i="5"/>
  <c r="AO302" i="5"/>
  <c r="AL302" i="5"/>
  <c r="AK302" i="5"/>
  <c r="B301" i="7" s="1"/>
  <c r="AJ302" i="5"/>
  <c r="AI302" i="5"/>
  <c r="AH302" i="5"/>
  <c r="AG302" i="5"/>
  <c r="AF302" i="5"/>
  <c r="AE302" i="5"/>
  <c r="AD302" i="5"/>
  <c r="AB302" i="5"/>
  <c r="AA302" i="5"/>
  <c r="Z302" i="5"/>
  <c r="Y302" i="5"/>
  <c r="X302" i="5"/>
  <c r="U302" i="5"/>
  <c r="T302" i="5"/>
  <c r="S302" i="5"/>
  <c r="R302" i="5"/>
  <c r="O302" i="5"/>
  <c r="N302" i="5"/>
  <c r="M302" i="5"/>
  <c r="L302" i="5"/>
  <c r="J302" i="5"/>
  <c r="I302" i="5"/>
  <c r="G302" i="5"/>
  <c r="D302" i="10" s="1"/>
  <c r="BV301" i="5"/>
  <c r="BT301" i="5"/>
  <c r="E301" i="10" s="1"/>
  <c r="BR301" i="5"/>
  <c r="B301" i="10" s="1"/>
  <c r="BP301" i="5"/>
  <c r="BO301" i="5"/>
  <c r="BK301" i="5"/>
  <c r="AL301" i="10" s="1"/>
  <c r="BJ301" i="5"/>
  <c r="BI301" i="5"/>
  <c r="BH301" i="5"/>
  <c r="BG301" i="5"/>
  <c r="BF301" i="5"/>
  <c r="BC301" i="5"/>
  <c r="BB301" i="5"/>
  <c r="BA301" i="5"/>
  <c r="AZ301" i="5"/>
  <c r="AY301" i="5"/>
  <c r="AX301" i="5"/>
  <c r="AV301" i="5"/>
  <c r="AU301" i="5"/>
  <c r="AT301" i="5"/>
  <c r="AS301" i="5"/>
  <c r="AR301" i="5"/>
  <c r="AQ301" i="5"/>
  <c r="AP301" i="5"/>
  <c r="AO301" i="5"/>
  <c r="AL301" i="5"/>
  <c r="AK301" i="5"/>
  <c r="B300" i="7" s="1"/>
  <c r="AJ301" i="5"/>
  <c r="AI301" i="5"/>
  <c r="AH301" i="5"/>
  <c r="AG301" i="5"/>
  <c r="AF301" i="5"/>
  <c r="AE301" i="5"/>
  <c r="AD301" i="5"/>
  <c r="AB301" i="5"/>
  <c r="AA301" i="5"/>
  <c r="Z301" i="5"/>
  <c r="Y301" i="5"/>
  <c r="X301" i="5"/>
  <c r="U301" i="5"/>
  <c r="T301" i="5"/>
  <c r="S301" i="5"/>
  <c r="R301" i="5"/>
  <c r="O301" i="5"/>
  <c r="N301" i="5"/>
  <c r="M301" i="5"/>
  <c r="L301" i="5"/>
  <c r="J301" i="5"/>
  <c r="I301" i="5"/>
  <c r="G301" i="5"/>
  <c r="D301" i="10" s="1"/>
  <c r="BV300" i="5"/>
  <c r="BT300" i="5"/>
  <c r="E300" i="10" s="1"/>
  <c r="BR300" i="5"/>
  <c r="B300" i="10" s="1"/>
  <c r="BP300" i="5"/>
  <c r="BO300" i="5"/>
  <c r="BK300" i="5"/>
  <c r="AL300" i="10" s="1"/>
  <c r="BJ300" i="5"/>
  <c r="BI300" i="5"/>
  <c r="BH300" i="5"/>
  <c r="BG300" i="5"/>
  <c r="BF300" i="5"/>
  <c r="BC300" i="5"/>
  <c r="BB300" i="5"/>
  <c r="BA300" i="5"/>
  <c r="AZ300" i="5"/>
  <c r="AY300" i="5"/>
  <c r="AX300" i="5"/>
  <c r="AV300" i="5"/>
  <c r="AU300" i="5"/>
  <c r="AT300" i="5"/>
  <c r="AS300" i="5"/>
  <c r="AR300" i="5"/>
  <c r="AQ300" i="5"/>
  <c r="AP300" i="5"/>
  <c r="AO300" i="5"/>
  <c r="AL300" i="5"/>
  <c r="AK300" i="5"/>
  <c r="B299" i="7" s="1"/>
  <c r="AJ300" i="5"/>
  <c r="AI300" i="5"/>
  <c r="AH300" i="5"/>
  <c r="AG300" i="5"/>
  <c r="AF300" i="5"/>
  <c r="AE300" i="5"/>
  <c r="AD300" i="5"/>
  <c r="AB300" i="5"/>
  <c r="AA300" i="5"/>
  <c r="Z300" i="5"/>
  <c r="Y300" i="5"/>
  <c r="X300" i="5"/>
  <c r="U300" i="5"/>
  <c r="T300" i="5"/>
  <c r="S300" i="5"/>
  <c r="R300" i="5"/>
  <c r="O300" i="5"/>
  <c r="N300" i="5"/>
  <c r="M300" i="5"/>
  <c r="L300" i="5"/>
  <c r="J300" i="5"/>
  <c r="I300" i="5"/>
  <c r="G300" i="5"/>
  <c r="D300" i="10" s="1"/>
  <c r="BV299" i="5"/>
  <c r="BT299" i="5"/>
  <c r="E299" i="10" s="1"/>
  <c r="BR299" i="5"/>
  <c r="B299" i="10" s="1"/>
  <c r="BP299" i="5"/>
  <c r="BO299" i="5"/>
  <c r="BK299" i="5"/>
  <c r="AL299" i="10" s="1"/>
  <c r="BJ299" i="5"/>
  <c r="BI299" i="5"/>
  <c r="BH299" i="5"/>
  <c r="BG299" i="5"/>
  <c r="BF299" i="5"/>
  <c r="BC299" i="5"/>
  <c r="BB299" i="5"/>
  <c r="BA299" i="5"/>
  <c r="AZ299" i="5"/>
  <c r="AY299" i="5"/>
  <c r="AX299" i="5"/>
  <c r="AV299" i="5"/>
  <c r="AU299" i="5"/>
  <c r="AT299" i="5"/>
  <c r="AS299" i="5"/>
  <c r="AR299" i="5"/>
  <c r="AQ299" i="5"/>
  <c r="AP299" i="5"/>
  <c r="AO299" i="5"/>
  <c r="AL299" i="5"/>
  <c r="AK299" i="5"/>
  <c r="B298" i="7" s="1"/>
  <c r="AJ299" i="5"/>
  <c r="AI299" i="5"/>
  <c r="AH299" i="5"/>
  <c r="AG299" i="5"/>
  <c r="AF299" i="5"/>
  <c r="AE299" i="5"/>
  <c r="AD299" i="5"/>
  <c r="AB299" i="5"/>
  <c r="AA299" i="5"/>
  <c r="Z299" i="5"/>
  <c r="Y299" i="5"/>
  <c r="X299" i="5"/>
  <c r="U299" i="5"/>
  <c r="T299" i="5"/>
  <c r="S299" i="5"/>
  <c r="R299" i="5"/>
  <c r="O299" i="5"/>
  <c r="N299" i="5"/>
  <c r="M299" i="5"/>
  <c r="L299" i="5"/>
  <c r="J299" i="5"/>
  <c r="I299" i="5"/>
  <c r="G299" i="5"/>
  <c r="D299" i="10" s="1"/>
  <c r="BV298" i="5"/>
  <c r="BT298" i="5"/>
  <c r="E298" i="10" s="1"/>
  <c r="BR298" i="5"/>
  <c r="B298" i="10" s="1"/>
  <c r="BP298" i="5"/>
  <c r="BO298" i="5"/>
  <c r="BK298" i="5"/>
  <c r="AL298" i="10" s="1"/>
  <c r="BJ298" i="5"/>
  <c r="BI298" i="5"/>
  <c r="BH298" i="5"/>
  <c r="BG298" i="5"/>
  <c r="BF298" i="5"/>
  <c r="BC298" i="5"/>
  <c r="BB298" i="5"/>
  <c r="BA298" i="5"/>
  <c r="AZ298" i="5"/>
  <c r="AY298" i="5"/>
  <c r="AX298" i="5"/>
  <c r="AV298" i="5"/>
  <c r="AU298" i="5"/>
  <c r="AT298" i="5"/>
  <c r="AS298" i="5"/>
  <c r="AR298" i="5"/>
  <c r="AQ298" i="5"/>
  <c r="AP298" i="5"/>
  <c r="AO298" i="5"/>
  <c r="AL298" i="5"/>
  <c r="AK298" i="5"/>
  <c r="B297" i="7" s="1"/>
  <c r="AJ298" i="5"/>
  <c r="AI298" i="5"/>
  <c r="AH298" i="5"/>
  <c r="AG298" i="5"/>
  <c r="AF298" i="5"/>
  <c r="AE298" i="5"/>
  <c r="AD298" i="5"/>
  <c r="AB298" i="5"/>
  <c r="AA298" i="5"/>
  <c r="Z298" i="5"/>
  <c r="Y298" i="5"/>
  <c r="X298" i="5"/>
  <c r="U298" i="5"/>
  <c r="T298" i="5"/>
  <c r="S298" i="5"/>
  <c r="R298" i="5"/>
  <c r="O298" i="5"/>
  <c r="N298" i="5"/>
  <c r="M298" i="5"/>
  <c r="L298" i="5"/>
  <c r="J298" i="5"/>
  <c r="I298" i="5"/>
  <c r="G298" i="5"/>
  <c r="D298" i="10" s="1"/>
  <c r="BV297" i="5"/>
  <c r="BT297" i="5"/>
  <c r="E297" i="10" s="1"/>
  <c r="BR297" i="5"/>
  <c r="B297" i="10" s="1"/>
  <c r="BP297" i="5"/>
  <c r="BO297" i="5"/>
  <c r="BK297" i="5"/>
  <c r="AL297" i="10" s="1"/>
  <c r="BJ297" i="5"/>
  <c r="BI297" i="5"/>
  <c r="BH297" i="5"/>
  <c r="BG297" i="5"/>
  <c r="BF297" i="5"/>
  <c r="BC297" i="5"/>
  <c r="BB297" i="5"/>
  <c r="BA297" i="5"/>
  <c r="AZ297" i="5"/>
  <c r="AY297" i="5"/>
  <c r="AX297" i="5"/>
  <c r="AV297" i="5"/>
  <c r="AU297" i="5"/>
  <c r="AT297" i="5"/>
  <c r="AS297" i="5"/>
  <c r="AR297" i="5"/>
  <c r="AQ297" i="5"/>
  <c r="AP297" i="5"/>
  <c r="AO297" i="5"/>
  <c r="AL297" i="5"/>
  <c r="AK297" i="5"/>
  <c r="B296" i="7" s="1"/>
  <c r="AJ297" i="5"/>
  <c r="AI297" i="5"/>
  <c r="AH297" i="5"/>
  <c r="AG297" i="5"/>
  <c r="AF297" i="5"/>
  <c r="AE297" i="5"/>
  <c r="AD297" i="5"/>
  <c r="AB297" i="5"/>
  <c r="AA297" i="5"/>
  <c r="Z297" i="5"/>
  <c r="Y297" i="5"/>
  <c r="X297" i="5"/>
  <c r="U297" i="5"/>
  <c r="T297" i="5"/>
  <c r="S297" i="5"/>
  <c r="R297" i="5"/>
  <c r="O297" i="5"/>
  <c r="N297" i="5"/>
  <c r="M297" i="5"/>
  <c r="L297" i="5"/>
  <c r="J297" i="5"/>
  <c r="I297" i="5"/>
  <c r="G297" i="5"/>
  <c r="D297" i="10" s="1"/>
  <c r="BV296" i="5"/>
  <c r="BT296" i="5"/>
  <c r="E296" i="10" s="1"/>
  <c r="BR296" i="5"/>
  <c r="B296" i="10" s="1"/>
  <c r="BP296" i="5"/>
  <c r="BO296" i="5"/>
  <c r="BK296" i="5"/>
  <c r="AL296" i="10" s="1"/>
  <c r="BJ296" i="5"/>
  <c r="BI296" i="5"/>
  <c r="BH296" i="5"/>
  <c r="BG296" i="5"/>
  <c r="BF296" i="5"/>
  <c r="BC296" i="5"/>
  <c r="BB296" i="5"/>
  <c r="BA296" i="5"/>
  <c r="AZ296" i="5"/>
  <c r="AY296" i="5"/>
  <c r="AX296" i="5"/>
  <c r="AV296" i="5"/>
  <c r="AU296" i="5"/>
  <c r="AT296" i="5"/>
  <c r="AS296" i="5"/>
  <c r="AR296" i="5"/>
  <c r="AQ296" i="5"/>
  <c r="AP296" i="5"/>
  <c r="AO296" i="5"/>
  <c r="AL296" i="5"/>
  <c r="AK296" i="5"/>
  <c r="B295" i="7" s="1"/>
  <c r="AJ296" i="5"/>
  <c r="AI296" i="5"/>
  <c r="AH296" i="5"/>
  <c r="AG296" i="5"/>
  <c r="AF296" i="5"/>
  <c r="AE296" i="5"/>
  <c r="AD296" i="5"/>
  <c r="AB296" i="5"/>
  <c r="AA296" i="5"/>
  <c r="Z296" i="5"/>
  <c r="Y296" i="5"/>
  <c r="X296" i="5"/>
  <c r="U296" i="5"/>
  <c r="T296" i="5"/>
  <c r="S296" i="5"/>
  <c r="R296" i="5"/>
  <c r="O296" i="5"/>
  <c r="N296" i="5"/>
  <c r="M296" i="5"/>
  <c r="L296" i="5"/>
  <c r="J296" i="5"/>
  <c r="I296" i="5"/>
  <c r="G296" i="5"/>
  <c r="D296" i="10" s="1"/>
  <c r="BV295" i="5"/>
  <c r="BT295" i="5"/>
  <c r="E295" i="10" s="1"/>
  <c r="BR295" i="5"/>
  <c r="B295" i="10" s="1"/>
  <c r="BP295" i="5"/>
  <c r="BO295" i="5"/>
  <c r="BK295" i="5"/>
  <c r="AL295" i="10" s="1"/>
  <c r="BJ295" i="5"/>
  <c r="BI295" i="5"/>
  <c r="BH295" i="5"/>
  <c r="BG295" i="5"/>
  <c r="BF295" i="5"/>
  <c r="BC295" i="5"/>
  <c r="BB295" i="5"/>
  <c r="BA295" i="5"/>
  <c r="AZ295" i="5"/>
  <c r="AY295" i="5"/>
  <c r="AX295" i="5"/>
  <c r="AV295" i="5"/>
  <c r="AU295" i="5"/>
  <c r="AT295" i="5"/>
  <c r="AS295" i="5"/>
  <c r="AR295" i="5"/>
  <c r="AQ295" i="5"/>
  <c r="AP295" i="5"/>
  <c r="AO295" i="5"/>
  <c r="AL295" i="5"/>
  <c r="AK295" i="5"/>
  <c r="B294" i="7" s="1"/>
  <c r="AJ295" i="5"/>
  <c r="AI295" i="5"/>
  <c r="AH295" i="5"/>
  <c r="AG295" i="5"/>
  <c r="AF295" i="5"/>
  <c r="AE295" i="5"/>
  <c r="AD295" i="5"/>
  <c r="AB295" i="5"/>
  <c r="AA295" i="5"/>
  <c r="Z295" i="5"/>
  <c r="Y295" i="5"/>
  <c r="X295" i="5"/>
  <c r="U295" i="5"/>
  <c r="T295" i="5"/>
  <c r="S295" i="5"/>
  <c r="R295" i="5"/>
  <c r="O295" i="5"/>
  <c r="N295" i="5"/>
  <c r="M295" i="5"/>
  <c r="L295" i="5"/>
  <c r="J295" i="5"/>
  <c r="I295" i="5"/>
  <c r="G295" i="5"/>
  <c r="D295" i="10" s="1"/>
  <c r="BV294" i="5"/>
  <c r="BT294" i="5"/>
  <c r="E294" i="10" s="1"/>
  <c r="BR294" i="5"/>
  <c r="B294" i="10" s="1"/>
  <c r="BP294" i="5"/>
  <c r="BO294" i="5"/>
  <c r="BK294" i="5"/>
  <c r="AL294" i="10" s="1"/>
  <c r="BJ294" i="5"/>
  <c r="BI294" i="5"/>
  <c r="BH294" i="5"/>
  <c r="BG294" i="5"/>
  <c r="BF294" i="5"/>
  <c r="BC294" i="5"/>
  <c r="BB294" i="5"/>
  <c r="BA294" i="5"/>
  <c r="AZ294" i="5"/>
  <c r="AY294" i="5"/>
  <c r="AX294" i="5"/>
  <c r="AV294" i="5"/>
  <c r="AU294" i="5"/>
  <c r="AT294" i="5"/>
  <c r="AS294" i="5"/>
  <c r="AR294" i="5"/>
  <c r="AQ294" i="5"/>
  <c r="AP294" i="5"/>
  <c r="AO294" i="5"/>
  <c r="AL294" i="5"/>
  <c r="AK294" i="5"/>
  <c r="B293" i="7" s="1"/>
  <c r="AJ294" i="5"/>
  <c r="AI294" i="5"/>
  <c r="AH294" i="5"/>
  <c r="AG294" i="5"/>
  <c r="AF294" i="5"/>
  <c r="AE294" i="5"/>
  <c r="AD294" i="5"/>
  <c r="AB294" i="5"/>
  <c r="AA294" i="5"/>
  <c r="Z294" i="5"/>
  <c r="Y294" i="5"/>
  <c r="X294" i="5"/>
  <c r="U294" i="5"/>
  <c r="T294" i="5"/>
  <c r="S294" i="5"/>
  <c r="R294" i="5"/>
  <c r="O294" i="5"/>
  <c r="N294" i="5"/>
  <c r="M294" i="5"/>
  <c r="L294" i="5"/>
  <c r="J294" i="5"/>
  <c r="I294" i="5"/>
  <c r="G294" i="5"/>
  <c r="D294" i="10" s="1"/>
  <c r="BV293" i="5"/>
  <c r="BT293" i="5"/>
  <c r="E293" i="10" s="1"/>
  <c r="BR293" i="5"/>
  <c r="B293" i="10" s="1"/>
  <c r="BP293" i="5"/>
  <c r="BO293" i="5"/>
  <c r="BK293" i="5"/>
  <c r="AL293" i="10" s="1"/>
  <c r="BJ293" i="5"/>
  <c r="BI293" i="5"/>
  <c r="BH293" i="5"/>
  <c r="BG293" i="5"/>
  <c r="BF293" i="5"/>
  <c r="BC293" i="5"/>
  <c r="BB293" i="5"/>
  <c r="BA293" i="5"/>
  <c r="AZ293" i="5"/>
  <c r="AY293" i="5"/>
  <c r="AX293" i="5"/>
  <c r="AV293" i="5"/>
  <c r="AU293" i="5"/>
  <c r="AT293" i="5"/>
  <c r="AS293" i="5"/>
  <c r="AR293" i="5"/>
  <c r="AQ293" i="5"/>
  <c r="AP293" i="5"/>
  <c r="AO293" i="5"/>
  <c r="AL293" i="5"/>
  <c r="AK293" i="5"/>
  <c r="B292" i="7" s="1"/>
  <c r="AJ293" i="5"/>
  <c r="AI293" i="5"/>
  <c r="AH293" i="5"/>
  <c r="AG293" i="5"/>
  <c r="AF293" i="5"/>
  <c r="AE293" i="5"/>
  <c r="AD293" i="5"/>
  <c r="AB293" i="5"/>
  <c r="AA293" i="5"/>
  <c r="Z293" i="5"/>
  <c r="Y293" i="5"/>
  <c r="X293" i="5"/>
  <c r="U293" i="5"/>
  <c r="T293" i="5"/>
  <c r="S293" i="5"/>
  <c r="R293" i="5"/>
  <c r="O293" i="5"/>
  <c r="N293" i="5"/>
  <c r="M293" i="5"/>
  <c r="L293" i="5"/>
  <c r="J293" i="5"/>
  <c r="I293" i="5"/>
  <c r="G293" i="5"/>
  <c r="D293" i="10" s="1"/>
  <c r="BV292" i="5"/>
  <c r="BT292" i="5"/>
  <c r="E292" i="10" s="1"/>
  <c r="BR292" i="5"/>
  <c r="B292" i="10" s="1"/>
  <c r="BP292" i="5"/>
  <c r="BO292" i="5"/>
  <c r="BK292" i="5"/>
  <c r="AL292" i="10" s="1"/>
  <c r="BJ292" i="5"/>
  <c r="BI292" i="5"/>
  <c r="BH292" i="5"/>
  <c r="BG292" i="5"/>
  <c r="BF292" i="5"/>
  <c r="BC292" i="5"/>
  <c r="BB292" i="5"/>
  <c r="BA292" i="5"/>
  <c r="AZ292" i="5"/>
  <c r="AY292" i="5"/>
  <c r="AX292" i="5"/>
  <c r="AV292" i="5"/>
  <c r="AU292" i="5"/>
  <c r="AT292" i="5"/>
  <c r="AS292" i="5"/>
  <c r="AR292" i="5"/>
  <c r="AQ292" i="5"/>
  <c r="AP292" i="5"/>
  <c r="AO292" i="5"/>
  <c r="AL292" i="5"/>
  <c r="AK292" i="5"/>
  <c r="B291" i="7" s="1"/>
  <c r="AJ292" i="5"/>
  <c r="AI292" i="5"/>
  <c r="AH292" i="5"/>
  <c r="AG292" i="5"/>
  <c r="AF292" i="5"/>
  <c r="AE292" i="5"/>
  <c r="AD292" i="5"/>
  <c r="AB292" i="5"/>
  <c r="AA292" i="5"/>
  <c r="Z292" i="5"/>
  <c r="Y292" i="5"/>
  <c r="X292" i="5"/>
  <c r="U292" i="5"/>
  <c r="T292" i="5"/>
  <c r="S292" i="5"/>
  <c r="R292" i="5"/>
  <c r="O292" i="5"/>
  <c r="N292" i="5"/>
  <c r="M292" i="5"/>
  <c r="L292" i="5"/>
  <c r="J292" i="5"/>
  <c r="I292" i="5"/>
  <c r="G292" i="5"/>
  <c r="D292" i="10" s="1"/>
  <c r="BV291" i="5"/>
  <c r="BT291" i="5"/>
  <c r="E291" i="10" s="1"/>
  <c r="BR291" i="5"/>
  <c r="B291" i="10" s="1"/>
  <c r="BP291" i="5"/>
  <c r="BO291" i="5"/>
  <c r="BK291" i="5"/>
  <c r="AL291" i="10" s="1"/>
  <c r="BJ291" i="5"/>
  <c r="BI291" i="5"/>
  <c r="BH291" i="5"/>
  <c r="BG291" i="5"/>
  <c r="BF291" i="5"/>
  <c r="BC291" i="5"/>
  <c r="BB291" i="5"/>
  <c r="BA291" i="5"/>
  <c r="AZ291" i="5"/>
  <c r="AY291" i="5"/>
  <c r="AX291" i="5"/>
  <c r="AV291" i="5"/>
  <c r="AU291" i="5"/>
  <c r="AT291" i="5"/>
  <c r="AS291" i="5"/>
  <c r="AR291" i="5"/>
  <c r="AQ291" i="5"/>
  <c r="AP291" i="5"/>
  <c r="AO291" i="5"/>
  <c r="AL291" i="5"/>
  <c r="AK291" i="5"/>
  <c r="B290" i="7" s="1"/>
  <c r="AJ291" i="5"/>
  <c r="AI291" i="5"/>
  <c r="AH291" i="5"/>
  <c r="AG291" i="5"/>
  <c r="AF291" i="5"/>
  <c r="AE291" i="5"/>
  <c r="AD291" i="5"/>
  <c r="AB291" i="5"/>
  <c r="AA291" i="5"/>
  <c r="Z291" i="5"/>
  <c r="Y291" i="5"/>
  <c r="X291" i="5"/>
  <c r="U291" i="5"/>
  <c r="T291" i="5"/>
  <c r="S291" i="5"/>
  <c r="R291" i="5"/>
  <c r="O291" i="5"/>
  <c r="N291" i="5"/>
  <c r="M291" i="5"/>
  <c r="L291" i="5"/>
  <c r="J291" i="5"/>
  <c r="I291" i="5"/>
  <c r="G291" i="5"/>
  <c r="D291" i="10" s="1"/>
  <c r="BV290" i="5"/>
  <c r="BT290" i="5"/>
  <c r="E290" i="10" s="1"/>
  <c r="BR290" i="5"/>
  <c r="B290" i="10" s="1"/>
  <c r="BP290" i="5"/>
  <c r="BO290" i="5"/>
  <c r="BK290" i="5"/>
  <c r="AL290" i="10" s="1"/>
  <c r="BJ290" i="5"/>
  <c r="BI290" i="5"/>
  <c r="BH290" i="5"/>
  <c r="BG290" i="5"/>
  <c r="BF290" i="5"/>
  <c r="BC290" i="5"/>
  <c r="BB290" i="5"/>
  <c r="BA290" i="5"/>
  <c r="AZ290" i="5"/>
  <c r="AY290" i="5"/>
  <c r="AX290" i="5"/>
  <c r="AV290" i="5"/>
  <c r="AU290" i="5"/>
  <c r="AT290" i="5"/>
  <c r="AS290" i="5"/>
  <c r="AR290" i="5"/>
  <c r="AQ290" i="5"/>
  <c r="AP290" i="5"/>
  <c r="AO290" i="5"/>
  <c r="AL290" i="5"/>
  <c r="AK290" i="5"/>
  <c r="B289" i="7" s="1"/>
  <c r="AJ290" i="5"/>
  <c r="AI290" i="5"/>
  <c r="AH290" i="5"/>
  <c r="AG290" i="5"/>
  <c r="AF290" i="5"/>
  <c r="AE290" i="5"/>
  <c r="AD290" i="5"/>
  <c r="AB290" i="5"/>
  <c r="AA290" i="5"/>
  <c r="Z290" i="5"/>
  <c r="Y290" i="5"/>
  <c r="X290" i="5"/>
  <c r="U290" i="5"/>
  <c r="T290" i="5"/>
  <c r="S290" i="5"/>
  <c r="R290" i="5"/>
  <c r="O290" i="5"/>
  <c r="N290" i="5"/>
  <c r="M290" i="5"/>
  <c r="L290" i="5"/>
  <c r="J290" i="5"/>
  <c r="I290" i="5"/>
  <c r="G290" i="5"/>
  <c r="D290" i="10" s="1"/>
  <c r="BV289" i="5"/>
  <c r="BT289" i="5"/>
  <c r="E289" i="10" s="1"/>
  <c r="BR289" i="5"/>
  <c r="B289" i="10" s="1"/>
  <c r="BP289" i="5"/>
  <c r="BO289" i="5"/>
  <c r="BK289" i="5"/>
  <c r="AL289" i="10" s="1"/>
  <c r="BJ289" i="5"/>
  <c r="BI289" i="5"/>
  <c r="BH289" i="5"/>
  <c r="BG289" i="5"/>
  <c r="BF289" i="5"/>
  <c r="BC289" i="5"/>
  <c r="BB289" i="5"/>
  <c r="BA289" i="5"/>
  <c r="AZ289" i="5"/>
  <c r="AY289" i="5"/>
  <c r="AX289" i="5"/>
  <c r="AV289" i="5"/>
  <c r="AU289" i="5"/>
  <c r="AT289" i="5"/>
  <c r="AS289" i="5"/>
  <c r="AR289" i="5"/>
  <c r="AQ289" i="5"/>
  <c r="AP289" i="5"/>
  <c r="AO289" i="5"/>
  <c r="AL289" i="5"/>
  <c r="AK289" i="5"/>
  <c r="B288" i="7" s="1"/>
  <c r="AJ289" i="5"/>
  <c r="AI289" i="5"/>
  <c r="AH289" i="5"/>
  <c r="AG289" i="5"/>
  <c r="AF289" i="5"/>
  <c r="AE289" i="5"/>
  <c r="AD289" i="5"/>
  <c r="AB289" i="5"/>
  <c r="AA289" i="5"/>
  <c r="Z289" i="5"/>
  <c r="Y289" i="5"/>
  <c r="X289" i="5"/>
  <c r="U289" i="5"/>
  <c r="T289" i="5"/>
  <c r="S289" i="5"/>
  <c r="R289" i="5"/>
  <c r="O289" i="5"/>
  <c r="N289" i="5"/>
  <c r="M289" i="5"/>
  <c r="L289" i="5"/>
  <c r="J289" i="5"/>
  <c r="I289" i="5"/>
  <c r="G289" i="5"/>
  <c r="D289" i="10" s="1"/>
  <c r="BV288" i="5"/>
  <c r="BT288" i="5"/>
  <c r="E288" i="10" s="1"/>
  <c r="BR288" i="5"/>
  <c r="B288" i="10" s="1"/>
  <c r="BP288" i="5"/>
  <c r="BO288" i="5"/>
  <c r="BK288" i="5"/>
  <c r="AL288" i="10" s="1"/>
  <c r="BJ288" i="5"/>
  <c r="BI288" i="5"/>
  <c r="BH288" i="5"/>
  <c r="BG288" i="5"/>
  <c r="BF288" i="5"/>
  <c r="BC288" i="5"/>
  <c r="BB288" i="5"/>
  <c r="BA288" i="5"/>
  <c r="AZ288" i="5"/>
  <c r="AY288" i="5"/>
  <c r="AX288" i="5"/>
  <c r="AV288" i="5"/>
  <c r="AU288" i="5"/>
  <c r="AT288" i="5"/>
  <c r="AS288" i="5"/>
  <c r="AR288" i="5"/>
  <c r="AQ288" i="5"/>
  <c r="AP288" i="5"/>
  <c r="AO288" i="5"/>
  <c r="AL288" i="5"/>
  <c r="AK288" i="5"/>
  <c r="B287" i="7" s="1"/>
  <c r="AJ288" i="5"/>
  <c r="AI288" i="5"/>
  <c r="AH288" i="5"/>
  <c r="AG288" i="5"/>
  <c r="AF288" i="5"/>
  <c r="AE288" i="5"/>
  <c r="AD288" i="5"/>
  <c r="AB288" i="5"/>
  <c r="AA288" i="5"/>
  <c r="Z288" i="5"/>
  <c r="Y288" i="5"/>
  <c r="X288" i="5"/>
  <c r="U288" i="5"/>
  <c r="T288" i="5"/>
  <c r="S288" i="5"/>
  <c r="R288" i="5"/>
  <c r="O288" i="5"/>
  <c r="N288" i="5"/>
  <c r="M288" i="5"/>
  <c r="L288" i="5"/>
  <c r="J288" i="5"/>
  <c r="I288" i="5"/>
  <c r="G288" i="5"/>
  <c r="D288" i="10" s="1"/>
  <c r="BV287" i="5"/>
  <c r="BT287" i="5"/>
  <c r="E287" i="10" s="1"/>
  <c r="BR287" i="5"/>
  <c r="B287" i="10" s="1"/>
  <c r="BP287" i="5"/>
  <c r="BO287" i="5"/>
  <c r="BK287" i="5"/>
  <c r="AL287" i="10" s="1"/>
  <c r="BJ287" i="5"/>
  <c r="BI287" i="5"/>
  <c r="BH287" i="5"/>
  <c r="BG287" i="5"/>
  <c r="BF287" i="5"/>
  <c r="BC287" i="5"/>
  <c r="BB287" i="5"/>
  <c r="BA287" i="5"/>
  <c r="AZ287" i="5"/>
  <c r="AY287" i="5"/>
  <c r="AX287" i="5"/>
  <c r="AV287" i="5"/>
  <c r="AU287" i="5"/>
  <c r="AT287" i="5"/>
  <c r="AS287" i="5"/>
  <c r="AR287" i="5"/>
  <c r="AQ287" i="5"/>
  <c r="AP287" i="5"/>
  <c r="AO287" i="5"/>
  <c r="AL287" i="5"/>
  <c r="AK287" i="5"/>
  <c r="B286" i="7" s="1"/>
  <c r="AJ287" i="5"/>
  <c r="AI287" i="5"/>
  <c r="AH287" i="5"/>
  <c r="AG287" i="5"/>
  <c r="AF287" i="5"/>
  <c r="AE287" i="5"/>
  <c r="AD287" i="5"/>
  <c r="AB287" i="5"/>
  <c r="AA287" i="5"/>
  <c r="Z287" i="5"/>
  <c r="Y287" i="5"/>
  <c r="X287" i="5"/>
  <c r="U287" i="5"/>
  <c r="T287" i="5"/>
  <c r="S287" i="5"/>
  <c r="R287" i="5"/>
  <c r="O287" i="5"/>
  <c r="N287" i="5"/>
  <c r="M287" i="5"/>
  <c r="L287" i="5"/>
  <c r="J287" i="5"/>
  <c r="I287" i="5"/>
  <c r="G287" i="5"/>
  <c r="D287" i="10" s="1"/>
  <c r="BV286" i="5"/>
  <c r="BT286" i="5"/>
  <c r="E286" i="10" s="1"/>
  <c r="BR286" i="5"/>
  <c r="B286" i="10" s="1"/>
  <c r="BP286" i="5"/>
  <c r="BO286" i="5"/>
  <c r="BK286" i="5"/>
  <c r="AL286" i="10" s="1"/>
  <c r="BJ286" i="5"/>
  <c r="BI286" i="5"/>
  <c r="BH286" i="5"/>
  <c r="BG286" i="5"/>
  <c r="BF286" i="5"/>
  <c r="BC286" i="5"/>
  <c r="BB286" i="5"/>
  <c r="BA286" i="5"/>
  <c r="AZ286" i="5"/>
  <c r="AY286" i="5"/>
  <c r="AX286" i="5"/>
  <c r="AV286" i="5"/>
  <c r="AU286" i="5"/>
  <c r="AT286" i="5"/>
  <c r="AS286" i="5"/>
  <c r="AR286" i="5"/>
  <c r="AQ286" i="5"/>
  <c r="AP286" i="5"/>
  <c r="AO286" i="5"/>
  <c r="AL286" i="5"/>
  <c r="AK286" i="5"/>
  <c r="B285" i="7" s="1"/>
  <c r="F285" i="7" s="1"/>
  <c r="AJ286" i="5"/>
  <c r="AI286" i="5"/>
  <c r="AH286" i="5"/>
  <c r="AG286" i="5"/>
  <c r="AF286" i="5"/>
  <c r="AE286" i="5"/>
  <c r="AD286" i="5"/>
  <c r="AB286" i="5"/>
  <c r="AA286" i="5"/>
  <c r="Z286" i="5"/>
  <c r="Y286" i="5"/>
  <c r="X286" i="5"/>
  <c r="U286" i="5"/>
  <c r="T286" i="5"/>
  <c r="S286" i="5"/>
  <c r="R286" i="5"/>
  <c r="O286" i="5"/>
  <c r="N286" i="5"/>
  <c r="M286" i="5"/>
  <c r="L286" i="5"/>
  <c r="J286" i="5"/>
  <c r="I286" i="5"/>
  <c r="G286" i="5"/>
  <c r="D286" i="10" s="1"/>
  <c r="BV285" i="5"/>
  <c r="BT285" i="5"/>
  <c r="E285" i="10" s="1"/>
  <c r="BR285" i="5"/>
  <c r="B285" i="10" s="1"/>
  <c r="BP285" i="5"/>
  <c r="BO285" i="5"/>
  <c r="BK285" i="5"/>
  <c r="AL285" i="10" s="1"/>
  <c r="BJ285" i="5"/>
  <c r="BI285" i="5"/>
  <c r="BH285" i="5"/>
  <c r="BG285" i="5"/>
  <c r="BF285" i="5"/>
  <c r="BC285" i="5"/>
  <c r="BB285" i="5"/>
  <c r="BA285" i="5"/>
  <c r="AZ285" i="5"/>
  <c r="AY285" i="5"/>
  <c r="AX285" i="5"/>
  <c r="AV285" i="5"/>
  <c r="AU285" i="5"/>
  <c r="AT285" i="5"/>
  <c r="AS285" i="5"/>
  <c r="AR285" i="5"/>
  <c r="AQ285" i="5"/>
  <c r="AP285" i="5"/>
  <c r="AO285" i="5"/>
  <c r="AL285" i="5"/>
  <c r="AK285" i="5"/>
  <c r="B284" i="7" s="1"/>
  <c r="AJ285" i="5"/>
  <c r="AI285" i="5"/>
  <c r="AH285" i="5"/>
  <c r="AG285" i="5"/>
  <c r="AF285" i="5"/>
  <c r="AE285" i="5"/>
  <c r="AD285" i="5"/>
  <c r="AB285" i="5"/>
  <c r="AA285" i="5"/>
  <c r="Z285" i="5"/>
  <c r="Y285" i="5"/>
  <c r="X285" i="5"/>
  <c r="U285" i="5"/>
  <c r="T285" i="5"/>
  <c r="S285" i="5"/>
  <c r="R285" i="5"/>
  <c r="O285" i="5"/>
  <c r="N285" i="5"/>
  <c r="M285" i="5"/>
  <c r="L285" i="5"/>
  <c r="J285" i="5"/>
  <c r="I285" i="5"/>
  <c r="G285" i="5"/>
  <c r="D285" i="10" s="1"/>
  <c r="BV284" i="5"/>
  <c r="BT284" i="5"/>
  <c r="E284" i="10" s="1"/>
  <c r="BR284" i="5"/>
  <c r="B284" i="10" s="1"/>
  <c r="BP284" i="5"/>
  <c r="BO284" i="5"/>
  <c r="BK284" i="5"/>
  <c r="AL284" i="10" s="1"/>
  <c r="BJ284" i="5"/>
  <c r="BI284" i="5"/>
  <c r="BH284" i="5"/>
  <c r="BG284" i="5"/>
  <c r="BF284" i="5"/>
  <c r="BC284" i="5"/>
  <c r="BB284" i="5"/>
  <c r="BA284" i="5"/>
  <c r="AZ284" i="5"/>
  <c r="AY284" i="5"/>
  <c r="AX284" i="5"/>
  <c r="AV284" i="5"/>
  <c r="AU284" i="5"/>
  <c r="AT284" i="5"/>
  <c r="AS284" i="5"/>
  <c r="AR284" i="5"/>
  <c r="AQ284" i="5"/>
  <c r="AP284" i="5"/>
  <c r="AO284" i="5"/>
  <c r="AL284" i="5"/>
  <c r="AK284" i="5"/>
  <c r="B283" i="7" s="1"/>
  <c r="AJ284" i="5"/>
  <c r="AI284" i="5"/>
  <c r="AH284" i="5"/>
  <c r="AG284" i="5"/>
  <c r="AF284" i="5"/>
  <c r="AE284" i="5"/>
  <c r="AD284" i="5"/>
  <c r="AB284" i="5"/>
  <c r="AA284" i="5"/>
  <c r="Z284" i="5"/>
  <c r="Y284" i="5"/>
  <c r="X284" i="5"/>
  <c r="U284" i="5"/>
  <c r="T284" i="5"/>
  <c r="S284" i="5"/>
  <c r="R284" i="5"/>
  <c r="O284" i="5"/>
  <c r="N284" i="5"/>
  <c r="M284" i="5"/>
  <c r="L284" i="5"/>
  <c r="J284" i="5"/>
  <c r="I284" i="5"/>
  <c r="G284" i="5"/>
  <c r="D284" i="10" s="1"/>
  <c r="BV283" i="5"/>
  <c r="BT283" i="5"/>
  <c r="E283" i="10" s="1"/>
  <c r="BR283" i="5"/>
  <c r="B283" i="10" s="1"/>
  <c r="BP283" i="5"/>
  <c r="BO283" i="5"/>
  <c r="BK283" i="5"/>
  <c r="AL283" i="10" s="1"/>
  <c r="BJ283" i="5"/>
  <c r="BI283" i="5"/>
  <c r="BH283" i="5"/>
  <c r="BG283" i="5"/>
  <c r="BF283" i="5"/>
  <c r="BC283" i="5"/>
  <c r="BB283" i="5"/>
  <c r="BA283" i="5"/>
  <c r="AZ283" i="5"/>
  <c r="AY283" i="5"/>
  <c r="AX283" i="5"/>
  <c r="AV283" i="5"/>
  <c r="AU283" i="5"/>
  <c r="AT283" i="5"/>
  <c r="AS283" i="5"/>
  <c r="AR283" i="5"/>
  <c r="AQ283" i="5"/>
  <c r="AP283" i="5"/>
  <c r="AO283" i="5"/>
  <c r="AL283" i="5"/>
  <c r="AK283" i="5"/>
  <c r="B282" i="7" s="1"/>
  <c r="AJ283" i="5"/>
  <c r="AI283" i="5"/>
  <c r="AH283" i="5"/>
  <c r="AG283" i="5"/>
  <c r="AF283" i="5"/>
  <c r="AE283" i="5"/>
  <c r="AD283" i="5"/>
  <c r="AB283" i="5"/>
  <c r="AA283" i="5"/>
  <c r="Z283" i="5"/>
  <c r="Y283" i="5"/>
  <c r="X283" i="5"/>
  <c r="U283" i="5"/>
  <c r="T283" i="5"/>
  <c r="S283" i="5"/>
  <c r="R283" i="5"/>
  <c r="O283" i="5"/>
  <c r="N283" i="5"/>
  <c r="M283" i="5"/>
  <c r="L283" i="5"/>
  <c r="J283" i="5"/>
  <c r="I283" i="5"/>
  <c r="G283" i="5"/>
  <c r="D283" i="10" s="1"/>
  <c r="BV282" i="5"/>
  <c r="BT282" i="5"/>
  <c r="E282" i="10" s="1"/>
  <c r="BR282" i="5"/>
  <c r="B282" i="10" s="1"/>
  <c r="BP282" i="5"/>
  <c r="BO282" i="5"/>
  <c r="BK282" i="5"/>
  <c r="AL282" i="10" s="1"/>
  <c r="BJ282" i="5"/>
  <c r="BI282" i="5"/>
  <c r="BH282" i="5"/>
  <c r="BG282" i="5"/>
  <c r="BF282" i="5"/>
  <c r="BC282" i="5"/>
  <c r="BB282" i="5"/>
  <c r="BA282" i="5"/>
  <c r="AZ282" i="5"/>
  <c r="AY282" i="5"/>
  <c r="AX282" i="5"/>
  <c r="AV282" i="5"/>
  <c r="AU282" i="5"/>
  <c r="AT282" i="5"/>
  <c r="AS282" i="5"/>
  <c r="AR282" i="5"/>
  <c r="AQ282" i="5"/>
  <c r="AP282" i="5"/>
  <c r="AO282" i="5"/>
  <c r="AL282" i="5"/>
  <c r="AK282" i="5"/>
  <c r="B281" i="7" s="1"/>
  <c r="AJ282" i="5"/>
  <c r="AI282" i="5"/>
  <c r="AH282" i="5"/>
  <c r="AG282" i="5"/>
  <c r="AF282" i="5"/>
  <c r="AE282" i="5"/>
  <c r="AD282" i="5"/>
  <c r="AB282" i="5"/>
  <c r="AA282" i="5"/>
  <c r="Z282" i="5"/>
  <c r="Y282" i="5"/>
  <c r="X282" i="5"/>
  <c r="U282" i="5"/>
  <c r="T282" i="5"/>
  <c r="S282" i="5"/>
  <c r="R282" i="5"/>
  <c r="O282" i="5"/>
  <c r="N282" i="5"/>
  <c r="M282" i="5"/>
  <c r="L282" i="5"/>
  <c r="J282" i="5"/>
  <c r="I282" i="5"/>
  <c r="G282" i="5"/>
  <c r="D282" i="10" s="1"/>
  <c r="BV281" i="5"/>
  <c r="BT281" i="5"/>
  <c r="E281" i="10" s="1"/>
  <c r="BR281" i="5"/>
  <c r="B281" i="10" s="1"/>
  <c r="BP281" i="5"/>
  <c r="BO281" i="5"/>
  <c r="BK281" i="5"/>
  <c r="AL281" i="10" s="1"/>
  <c r="BJ281" i="5"/>
  <c r="BI281" i="5"/>
  <c r="BH281" i="5"/>
  <c r="BG281" i="5"/>
  <c r="BF281" i="5"/>
  <c r="BC281" i="5"/>
  <c r="BB281" i="5"/>
  <c r="BA281" i="5"/>
  <c r="AZ281" i="5"/>
  <c r="AY281" i="5"/>
  <c r="AX281" i="5"/>
  <c r="AV281" i="5"/>
  <c r="AU281" i="5"/>
  <c r="AT281" i="5"/>
  <c r="AS281" i="5"/>
  <c r="AR281" i="5"/>
  <c r="AQ281" i="5"/>
  <c r="AP281" i="5"/>
  <c r="AO281" i="5"/>
  <c r="AL281" i="5"/>
  <c r="AK281" i="5"/>
  <c r="B280" i="7" s="1"/>
  <c r="AJ281" i="5"/>
  <c r="AI281" i="5"/>
  <c r="AH281" i="5"/>
  <c r="AG281" i="5"/>
  <c r="AF281" i="5"/>
  <c r="AE281" i="5"/>
  <c r="AD281" i="5"/>
  <c r="AB281" i="5"/>
  <c r="AA281" i="5"/>
  <c r="Z281" i="5"/>
  <c r="Y281" i="5"/>
  <c r="X281" i="5"/>
  <c r="U281" i="5"/>
  <c r="T281" i="5"/>
  <c r="S281" i="5"/>
  <c r="R281" i="5"/>
  <c r="O281" i="5"/>
  <c r="N281" i="5"/>
  <c r="M281" i="5"/>
  <c r="L281" i="5"/>
  <c r="J281" i="5"/>
  <c r="I281" i="5"/>
  <c r="G281" i="5"/>
  <c r="D281" i="10" s="1"/>
  <c r="BV280" i="5"/>
  <c r="BT280" i="5"/>
  <c r="E280" i="10" s="1"/>
  <c r="BR280" i="5"/>
  <c r="B280" i="10" s="1"/>
  <c r="BP280" i="5"/>
  <c r="BO280" i="5"/>
  <c r="BK280" i="5"/>
  <c r="AL280" i="10" s="1"/>
  <c r="BJ280" i="5"/>
  <c r="BI280" i="5"/>
  <c r="BH280" i="5"/>
  <c r="BG280" i="5"/>
  <c r="BF280" i="5"/>
  <c r="BC280" i="5"/>
  <c r="BB280" i="5"/>
  <c r="BA280" i="5"/>
  <c r="AZ280" i="5"/>
  <c r="AY280" i="5"/>
  <c r="AX280" i="5"/>
  <c r="AV280" i="5"/>
  <c r="AU280" i="5"/>
  <c r="AT280" i="5"/>
  <c r="AS280" i="5"/>
  <c r="AR280" i="5"/>
  <c r="AQ280" i="5"/>
  <c r="AP280" i="5"/>
  <c r="AO280" i="5"/>
  <c r="AL280" i="5"/>
  <c r="AK280" i="5"/>
  <c r="B279" i="7" s="1"/>
  <c r="AJ280" i="5"/>
  <c r="AI280" i="5"/>
  <c r="AH280" i="5"/>
  <c r="AG280" i="5"/>
  <c r="AF280" i="5"/>
  <c r="AE280" i="5"/>
  <c r="AD280" i="5"/>
  <c r="AB280" i="5"/>
  <c r="AA280" i="5"/>
  <c r="Z280" i="5"/>
  <c r="Y280" i="5"/>
  <c r="X280" i="5"/>
  <c r="U280" i="5"/>
  <c r="T280" i="5"/>
  <c r="S280" i="5"/>
  <c r="R280" i="5"/>
  <c r="O280" i="5"/>
  <c r="N280" i="5"/>
  <c r="M280" i="5"/>
  <c r="L280" i="5"/>
  <c r="J280" i="5"/>
  <c r="I280" i="5"/>
  <c r="G280" i="5"/>
  <c r="D280" i="10" s="1"/>
  <c r="BV279" i="5"/>
  <c r="BT279" i="5"/>
  <c r="E279" i="10" s="1"/>
  <c r="BR279" i="5"/>
  <c r="B279" i="10" s="1"/>
  <c r="BP279" i="5"/>
  <c r="BO279" i="5"/>
  <c r="BK279" i="5"/>
  <c r="AL279" i="10" s="1"/>
  <c r="BJ279" i="5"/>
  <c r="BI279" i="5"/>
  <c r="BH279" i="5"/>
  <c r="BG279" i="5"/>
  <c r="BF279" i="5"/>
  <c r="BC279" i="5"/>
  <c r="BB279" i="5"/>
  <c r="BA279" i="5"/>
  <c r="AZ279" i="5"/>
  <c r="AY279" i="5"/>
  <c r="AX279" i="5"/>
  <c r="AV279" i="5"/>
  <c r="AU279" i="5"/>
  <c r="AT279" i="5"/>
  <c r="AS279" i="5"/>
  <c r="AR279" i="5"/>
  <c r="AQ279" i="5"/>
  <c r="AP279" i="5"/>
  <c r="AO279" i="5"/>
  <c r="AL279" i="5"/>
  <c r="AK279" i="5"/>
  <c r="B278" i="7" s="1"/>
  <c r="AJ279" i="5"/>
  <c r="AI279" i="5"/>
  <c r="AH279" i="5"/>
  <c r="AG279" i="5"/>
  <c r="AF279" i="5"/>
  <c r="AE279" i="5"/>
  <c r="AD279" i="5"/>
  <c r="AB279" i="5"/>
  <c r="AA279" i="5"/>
  <c r="Z279" i="5"/>
  <c r="Y279" i="5"/>
  <c r="X279" i="5"/>
  <c r="U279" i="5"/>
  <c r="T279" i="5"/>
  <c r="S279" i="5"/>
  <c r="R279" i="5"/>
  <c r="O279" i="5"/>
  <c r="N279" i="5"/>
  <c r="M279" i="5"/>
  <c r="L279" i="5"/>
  <c r="J279" i="5"/>
  <c r="I279" i="5"/>
  <c r="G279" i="5"/>
  <c r="D279" i="10" s="1"/>
  <c r="BV278" i="5"/>
  <c r="BT278" i="5"/>
  <c r="E278" i="10" s="1"/>
  <c r="BR278" i="5"/>
  <c r="B278" i="10" s="1"/>
  <c r="BP278" i="5"/>
  <c r="BO278" i="5"/>
  <c r="BK278" i="5"/>
  <c r="AL278" i="10" s="1"/>
  <c r="BJ278" i="5"/>
  <c r="BI278" i="5"/>
  <c r="BH278" i="5"/>
  <c r="BG278" i="5"/>
  <c r="BF278" i="5"/>
  <c r="BC278" i="5"/>
  <c r="BB278" i="5"/>
  <c r="BA278" i="5"/>
  <c r="AZ278" i="5"/>
  <c r="AY278" i="5"/>
  <c r="AX278" i="5"/>
  <c r="AV278" i="5"/>
  <c r="AU278" i="5"/>
  <c r="AT278" i="5"/>
  <c r="AS278" i="5"/>
  <c r="AR278" i="5"/>
  <c r="AQ278" i="5"/>
  <c r="AP278" i="5"/>
  <c r="AO278" i="5"/>
  <c r="AL278" i="5"/>
  <c r="AK278" i="5"/>
  <c r="B277" i="7" s="1"/>
  <c r="F277" i="7" s="1"/>
  <c r="AJ278" i="5"/>
  <c r="AI278" i="5"/>
  <c r="AH278" i="5"/>
  <c r="AG278" i="5"/>
  <c r="AF278" i="5"/>
  <c r="AE278" i="5"/>
  <c r="AD278" i="5"/>
  <c r="AB278" i="5"/>
  <c r="AA278" i="5"/>
  <c r="Z278" i="5"/>
  <c r="Y278" i="5"/>
  <c r="X278" i="5"/>
  <c r="U278" i="5"/>
  <c r="T278" i="5"/>
  <c r="S278" i="5"/>
  <c r="R278" i="5"/>
  <c r="O278" i="5"/>
  <c r="N278" i="5"/>
  <c r="M278" i="5"/>
  <c r="L278" i="5"/>
  <c r="J278" i="5"/>
  <c r="I278" i="5"/>
  <c r="G278" i="5"/>
  <c r="D278" i="10" s="1"/>
  <c r="BV277" i="5"/>
  <c r="BT277" i="5"/>
  <c r="E277" i="10" s="1"/>
  <c r="BR277" i="5"/>
  <c r="B277" i="10" s="1"/>
  <c r="BP277" i="5"/>
  <c r="BO277" i="5"/>
  <c r="BK277" i="5"/>
  <c r="AL277" i="10" s="1"/>
  <c r="BJ277" i="5"/>
  <c r="BI277" i="5"/>
  <c r="BH277" i="5"/>
  <c r="BG277" i="5"/>
  <c r="BF277" i="5"/>
  <c r="BC277" i="5"/>
  <c r="BB277" i="5"/>
  <c r="BA277" i="5"/>
  <c r="AZ277" i="5"/>
  <c r="AY277" i="5"/>
  <c r="AX277" i="5"/>
  <c r="AV277" i="5"/>
  <c r="AU277" i="5"/>
  <c r="AT277" i="5"/>
  <c r="AS277" i="5"/>
  <c r="AR277" i="5"/>
  <c r="AQ277" i="5"/>
  <c r="AP277" i="5"/>
  <c r="AO277" i="5"/>
  <c r="AL277" i="5"/>
  <c r="AK277" i="5"/>
  <c r="B276" i="7" s="1"/>
  <c r="AJ277" i="5"/>
  <c r="AI277" i="5"/>
  <c r="AH277" i="5"/>
  <c r="AG277" i="5"/>
  <c r="AF277" i="5"/>
  <c r="AE277" i="5"/>
  <c r="AD277" i="5"/>
  <c r="AB277" i="5"/>
  <c r="AA277" i="5"/>
  <c r="Z277" i="5"/>
  <c r="Y277" i="5"/>
  <c r="X277" i="5"/>
  <c r="U277" i="5"/>
  <c r="T277" i="5"/>
  <c r="S277" i="5"/>
  <c r="R277" i="5"/>
  <c r="O277" i="5"/>
  <c r="N277" i="5"/>
  <c r="M277" i="5"/>
  <c r="L277" i="5"/>
  <c r="J277" i="5"/>
  <c r="I277" i="5"/>
  <c r="G277" i="5"/>
  <c r="D277" i="10" s="1"/>
  <c r="BV276" i="5"/>
  <c r="BT276" i="5"/>
  <c r="E276" i="10" s="1"/>
  <c r="BR276" i="5"/>
  <c r="B276" i="10" s="1"/>
  <c r="BP276" i="5"/>
  <c r="BO276" i="5"/>
  <c r="BK276" i="5"/>
  <c r="AL276" i="10" s="1"/>
  <c r="BJ276" i="5"/>
  <c r="BI276" i="5"/>
  <c r="BH276" i="5"/>
  <c r="BG276" i="5"/>
  <c r="BF276" i="5"/>
  <c r="BC276" i="5"/>
  <c r="BB276" i="5"/>
  <c r="BA276" i="5"/>
  <c r="AZ276" i="5"/>
  <c r="AY276" i="5"/>
  <c r="AX276" i="5"/>
  <c r="AV276" i="5"/>
  <c r="AU276" i="5"/>
  <c r="AT276" i="5"/>
  <c r="AS276" i="5"/>
  <c r="AR276" i="5"/>
  <c r="AQ276" i="5"/>
  <c r="AP276" i="5"/>
  <c r="AO276" i="5"/>
  <c r="AL276" i="5"/>
  <c r="AK276" i="5"/>
  <c r="B275" i="7" s="1"/>
  <c r="AJ276" i="5"/>
  <c r="AI276" i="5"/>
  <c r="AH276" i="5"/>
  <c r="AG276" i="5"/>
  <c r="AF276" i="5"/>
  <c r="AE276" i="5"/>
  <c r="AD276" i="5"/>
  <c r="AB276" i="5"/>
  <c r="AA276" i="5"/>
  <c r="Z276" i="5"/>
  <c r="Y276" i="5"/>
  <c r="X276" i="5"/>
  <c r="U276" i="5"/>
  <c r="T276" i="5"/>
  <c r="S276" i="5"/>
  <c r="R276" i="5"/>
  <c r="O276" i="5"/>
  <c r="N276" i="5"/>
  <c r="M276" i="5"/>
  <c r="L276" i="5"/>
  <c r="J276" i="5"/>
  <c r="I276" i="5"/>
  <c r="G276" i="5"/>
  <c r="D276" i="10" s="1"/>
  <c r="BV275" i="5"/>
  <c r="BT275" i="5"/>
  <c r="E275" i="10" s="1"/>
  <c r="BR275" i="5"/>
  <c r="B275" i="10" s="1"/>
  <c r="BP275" i="5"/>
  <c r="BO275" i="5"/>
  <c r="BK275" i="5"/>
  <c r="AL275" i="10" s="1"/>
  <c r="BJ275" i="5"/>
  <c r="BI275" i="5"/>
  <c r="BH275" i="5"/>
  <c r="BG275" i="5"/>
  <c r="BF275" i="5"/>
  <c r="BC275" i="5"/>
  <c r="BB275" i="5"/>
  <c r="BA275" i="5"/>
  <c r="AZ275" i="5"/>
  <c r="AY275" i="5"/>
  <c r="AX275" i="5"/>
  <c r="AV275" i="5"/>
  <c r="AU275" i="5"/>
  <c r="AT275" i="5"/>
  <c r="AS275" i="5"/>
  <c r="AR275" i="5"/>
  <c r="AQ275" i="5"/>
  <c r="AP275" i="5"/>
  <c r="AO275" i="5"/>
  <c r="AL275" i="5"/>
  <c r="AK275" i="5"/>
  <c r="B274" i="7" s="1"/>
  <c r="AJ275" i="5"/>
  <c r="AI275" i="5"/>
  <c r="AH275" i="5"/>
  <c r="AG275" i="5"/>
  <c r="AF275" i="5"/>
  <c r="AE275" i="5"/>
  <c r="AD275" i="5"/>
  <c r="AB275" i="5"/>
  <c r="AA275" i="5"/>
  <c r="Z275" i="5"/>
  <c r="Y275" i="5"/>
  <c r="X275" i="5"/>
  <c r="U275" i="5"/>
  <c r="T275" i="5"/>
  <c r="S275" i="5"/>
  <c r="R275" i="5"/>
  <c r="O275" i="5"/>
  <c r="N275" i="5"/>
  <c r="M275" i="5"/>
  <c r="L275" i="5"/>
  <c r="J275" i="5"/>
  <c r="I275" i="5"/>
  <c r="G275" i="5"/>
  <c r="D275" i="10" s="1"/>
  <c r="BV274" i="5"/>
  <c r="BT274" i="5"/>
  <c r="E274" i="10" s="1"/>
  <c r="BR274" i="5"/>
  <c r="B274" i="10" s="1"/>
  <c r="BP274" i="5"/>
  <c r="BO274" i="5"/>
  <c r="BK274" i="5"/>
  <c r="AL274" i="10" s="1"/>
  <c r="BJ274" i="5"/>
  <c r="BI274" i="5"/>
  <c r="BH274" i="5"/>
  <c r="BG274" i="5"/>
  <c r="BF274" i="5"/>
  <c r="BC274" i="5"/>
  <c r="BB274" i="5"/>
  <c r="BA274" i="5"/>
  <c r="AZ274" i="5"/>
  <c r="AY274" i="5"/>
  <c r="AX274" i="5"/>
  <c r="AV274" i="5"/>
  <c r="AU274" i="5"/>
  <c r="AT274" i="5"/>
  <c r="AS274" i="5"/>
  <c r="AR274" i="5"/>
  <c r="AQ274" i="5"/>
  <c r="AP274" i="5"/>
  <c r="AO274" i="5"/>
  <c r="AL274" i="5"/>
  <c r="AK274" i="5"/>
  <c r="B273" i="7" s="1"/>
  <c r="AJ274" i="5"/>
  <c r="AI274" i="5"/>
  <c r="AH274" i="5"/>
  <c r="AG274" i="5"/>
  <c r="AF274" i="5"/>
  <c r="AE274" i="5"/>
  <c r="AD274" i="5"/>
  <c r="AB274" i="5"/>
  <c r="AA274" i="5"/>
  <c r="Z274" i="5"/>
  <c r="Y274" i="5"/>
  <c r="X274" i="5"/>
  <c r="U274" i="5"/>
  <c r="T274" i="5"/>
  <c r="S274" i="5"/>
  <c r="R274" i="5"/>
  <c r="O274" i="5"/>
  <c r="N274" i="5"/>
  <c r="M274" i="5"/>
  <c r="L274" i="5"/>
  <c r="J274" i="5"/>
  <c r="I274" i="5"/>
  <c r="G274" i="5"/>
  <c r="D274" i="10" s="1"/>
  <c r="BV273" i="5"/>
  <c r="BT273" i="5"/>
  <c r="E273" i="10" s="1"/>
  <c r="BR273" i="5"/>
  <c r="B273" i="10" s="1"/>
  <c r="BP273" i="5"/>
  <c r="BO273" i="5"/>
  <c r="BK273" i="5"/>
  <c r="AL273" i="10" s="1"/>
  <c r="BJ273" i="5"/>
  <c r="BI273" i="5"/>
  <c r="BH273" i="5"/>
  <c r="BG273" i="5"/>
  <c r="BF273" i="5"/>
  <c r="BC273" i="5"/>
  <c r="BB273" i="5"/>
  <c r="BA273" i="5"/>
  <c r="AZ273" i="5"/>
  <c r="AY273" i="5"/>
  <c r="AX273" i="5"/>
  <c r="AV273" i="5"/>
  <c r="AU273" i="5"/>
  <c r="AT273" i="5"/>
  <c r="AS273" i="5"/>
  <c r="AR273" i="5"/>
  <c r="AQ273" i="5"/>
  <c r="AP273" i="5"/>
  <c r="AO273" i="5"/>
  <c r="AL273" i="5"/>
  <c r="AK273" i="5"/>
  <c r="B272" i="7" s="1"/>
  <c r="AJ273" i="5"/>
  <c r="AI273" i="5"/>
  <c r="AH273" i="5"/>
  <c r="AG273" i="5"/>
  <c r="AF273" i="5"/>
  <c r="AE273" i="5"/>
  <c r="AD273" i="5"/>
  <c r="AB273" i="5"/>
  <c r="AA273" i="5"/>
  <c r="Z273" i="5"/>
  <c r="Y273" i="5"/>
  <c r="X273" i="5"/>
  <c r="U273" i="5"/>
  <c r="T273" i="5"/>
  <c r="S273" i="5"/>
  <c r="R273" i="5"/>
  <c r="O273" i="5"/>
  <c r="N273" i="5"/>
  <c r="M273" i="5"/>
  <c r="L273" i="5"/>
  <c r="J273" i="5"/>
  <c r="I273" i="5"/>
  <c r="G273" i="5"/>
  <c r="D273" i="10" s="1"/>
  <c r="BV272" i="5"/>
  <c r="BT272" i="5"/>
  <c r="E272" i="10" s="1"/>
  <c r="BR272" i="5"/>
  <c r="B272" i="10" s="1"/>
  <c r="BP272" i="5"/>
  <c r="BO272" i="5"/>
  <c r="BK272" i="5"/>
  <c r="AL272" i="10" s="1"/>
  <c r="BJ272" i="5"/>
  <c r="BI272" i="5"/>
  <c r="BH272" i="5"/>
  <c r="BG272" i="5"/>
  <c r="BF272" i="5"/>
  <c r="BC272" i="5"/>
  <c r="BB272" i="5"/>
  <c r="BA272" i="5"/>
  <c r="AZ272" i="5"/>
  <c r="AY272" i="5"/>
  <c r="AX272" i="5"/>
  <c r="AV272" i="5"/>
  <c r="AU272" i="5"/>
  <c r="AT272" i="5"/>
  <c r="AS272" i="5"/>
  <c r="AR272" i="5"/>
  <c r="AQ272" i="5"/>
  <c r="AP272" i="5"/>
  <c r="AO272" i="5"/>
  <c r="AL272" i="5"/>
  <c r="AK272" i="5"/>
  <c r="B271" i="7" s="1"/>
  <c r="AJ272" i="5"/>
  <c r="AI272" i="5"/>
  <c r="AH272" i="5"/>
  <c r="AG272" i="5"/>
  <c r="AF272" i="5"/>
  <c r="AE272" i="5"/>
  <c r="AD272" i="5"/>
  <c r="AB272" i="5"/>
  <c r="AA272" i="5"/>
  <c r="Z272" i="5"/>
  <c r="Y272" i="5"/>
  <c r="X272" i="5"/>
  <c r="U272" i="5"/>
  <c r="T272" i="5"/>
  <c r="S272" i="5"/>
  <c r="R272" i="5"/>
  <c r="O272" i="5"/>
  <c r="N272" i="5"/>
  <c r="M272" i="5"/>
  <c r="L272" i="5"/>
  <c r="J272" i="5"/>
  <c r="I272" i="5"/>
  <c r="G272" i="5"/>
  <c r="D272" i="10" s="1"/>
  <c r="BV271" i="5"/>
  <c r="BT271" i="5"/>
  <c r="E271" i="10" s="1"/>
  <c r="BR271" i="5"/>
  <c r="B271" i="10" s="1"/>
  <c r="BP271" i="5"/>
  <c r="BO271" i="5"/>
  <c r="BK271" i="5"/>
  <c r="AL271" i="10" s="1"/>
  <c r="BJ271" i="5"/>
  <c r="BI271" i="5"/>
  <c r="BH271" i="5"/>
  <c r="BG271" i="5"/>
  <c r="BF271" i="5"/>
  <c r="BC271" i="5"/>
  <c r="BB271" i="5"/>
  <c r="BA271" i="5"/>
  <c r="AZ271" i="5"/>
  <c r="AY271" i="5"/>
  <c r="AX271" i="5"/>
  <c r="AV271" i="5"/>
  <c r="AU271" i="5"/>
  <c r="AT271" i="5"/>
  <c r="AS271" i="5"/>
  <c r="AR271" i="5"/>
  <c r="AQ271" i="5"/>
  <c r="AP271" i="5"/>
  <c r="AO271" i="5"/>
  <c r="AL271" i="5"/>
  <c r="AK271" i="5"/>
  <c r="B270" i="7" s="1"/>
  <c r="AJ271" i="5"/>
  <c r="AI271" i="5"/>
  <c r="AH271" i="5"/>
  <c r="AG271" i="5"/>
  <c r="AF271" i="5"/>
  <c r="AE271" i="5"/>
  <c r="AD271" i="5"/>
  <c r="AB271" i="5"/>
  <c r="AA271" i="5"/>
  <c r="Z271" i="5"/>
  <c r="Y271" i="5"/>
  <c r="X271" i="5"/>
  <c r="U271" i="5"/>
  <c r="T271" i="5"/>
  <c r="S271" i="5"/>
  <c r="R271" i="5"/>
  <c r="O271" i="5"/>
  <c r="N271" i="5"/>
  <c r="M271" i="5"/>
  <c r="L271" i="5"/>
  <c r="J271" i="5"/>
  <c r="I271" i="5"/>
  <c r="G271" i="5"/>
  <c r="D271" i="10" s="1"/>
  <c r="BV270" i="5"/>
  <c r="BT270" i="5"/>
  <c r="E270" i="10" s="1"/>
  <c r="BR270" i="5"/>
  <c r="B270" i="10" s="1"/>
  <c r="BP270" i="5"/>
  <c r="BO270" i="5"/>
  <c r="BK270" i="5"/>
  <c r="AL270" i="10" s="1"/>
  <c r="BJ270" i="5"/>
  <c r="BI270" i="5"/>
  <c r="BH270" i="5"/>
  <c r="BG270" i="5"/>
  <c r="BF270" i="5"/>
  <c r="BC270" i="5"/>
  <c r="BB270" i="5"/>
  <c r="BA270" i="5"/>
  <c r="AZ270" i="5"/>
  <c r="AY270" i="5"/>
  <c r="AX270" i="5"/>
  <c r="AV270" i="5"/>
  <c r="AU270" i="5"/>
  <c r="AT270" i="5"/>
  <c r="AS270" i="5"/>
  <c r="AR270" i="5"/>
  <c r="AQ270" i="5"/>
  <c r="AP270" i="5"/>
  <c r="AO270" i="5"/>
  <c r="AL270" i="5"/>
  <c r="AK270" i="5"/>
  <c r="B269" i="7" s="1"/>
  <c r="AJ270" i="5"/>
  <c r="AI270" i="5"/>
  <c r="AH270" i="5"/>
  <c r="AG270" i="5"/>
  <c r="AF270" i="5"/>
  <c r="AE270" i="5"/>
  <c r="AD270" i="5"/>
  <c r="AB270" i="5"/>
  <c r="AA270" i="5"/>
  <c r="Z270" i="5"/>
  <c r="Y270" i="5"/>
  <c r="X270" i="5"/>
  <c r="U270" i="5"/>
  <c r="T270" i="5"/>
  <c r="S270" i="5"/>
  <c r="R270" i="5"/>
  <c r="O270" i="5"/>
  <c r="N270" i="5"/>
  <c r="M270" i="5"/>
  <c r="L270" i="5"/>
  <c r="J270" i="5"/>
  <c r="I270" i="5"/>
  <c r="G270" i="5"/>
  <c r="D270" i="10" s="1"/>
  <c r="BV269" i="5"/>
  <c r="BT269" i="5"/>
  <c r="E269" i="10" s="1"/>
  <c r="BR269" i="5"/>
  <c r="B269" i="10" s="1"/>
  <c r="BP269" i="5"/>
  <c r="BO269" i="5"/>
  <c r="BK269" i="5"/>
  <c r="AL269" i="10" s="1"/>
  <c r="BJ269" i="5"/>
  <c r="BI269" i="5"/>
  <c r="BH269" i="5"/>
  <c r="BG269" i="5"/>
  <c r="BF269" i="5"/>
  <c r="BC269" i="5"/>
  <c r="BB269" i="5"/>
  <c r="BA269" i="5"/>
  <c r="AZ269" i="5"/>
  <c r="AY269" i="5"/>
  <c r="AX269" i="5"/>
  <c r="AV269" i="5"/>
  <c r="AU269" i="5"/>
  <c r="AT269" i="5"/>
  <c r="AS269" i="5"/>
  <c r="AR269" i="5"/>
  <c r="AQ269" i="5"/>
  <c r="AP269" i="5"/>
  <c r="AO269" i="5"/>
  <c r="AL269" i="5"/>
  <c r="AK269" i="5"/>
  <c r="B268" i="7" s="1"/>
  <c r="AJ269" i="5"/>
  <c r="AI269" i="5"/>
  <c r="AH269" i="5"/>
  <c r="AG269" i="5"/>
  <c r="AF269" i="5"/>
  <c r="AE269" i="5"/>
  <c r="AD269" i="5"/>
  <c r="AB269" i="5"/>
  <c r="AA269" i="5"/>
  <c r="Z269" i="5"/>
  <c r="Y269" i="5"/>
  <c r="X269" i="5"/>
  <c r="U269" i="5"/>
  <c r="T269" i="5"/>
  <c r="S269" i="5"/>
  <c r="R269" i="5"/>
  <c r="O269" i="5"/>
  <c r="N269" i="5"/>
  <c r="M269" i="5"/>
  <c r="L269" i="5"/>
  <c r="J269" i="5"/>
  <c r="I269" i="5"/>
  <c r="G269" i="5"/>
  <c r="D269" i="10" s="1"/>
  <c r="BV268" i="5"/>
  <c r="BT268" i="5"/>
  <c r="E268" i="10" s="1"/>
  <c r="BR268" i="5"/>
  <c r="B268" i="10" s="1"/>
  <c r="BP268" i="5"/>
  <c r="BO268" i="5"/>
  <c r="BK268" i="5"/>
  <c r="AL268" i="10" s="1"/>
  <c r="BJ268" i="5"/>
  <c r="BI268" i="5"/>
  <c r="BH268" i="5"/>
  <c r="BG268" i="5"/>
  <c r="BF268" i="5"/>
  <c r="BC268" i="5"/>
  <c r="BB268" i="5"/>
  <c r="BA268" i="5"/>
  <c r="AZ268" i="5"/>
  <c r="AY268" i="5"/>
  <c r="AX268" i="5"/>
  <c r="AV268" i="5"/>
  <c r="AU268" i="5"/>
  <c r="AT268" i="5"/>
  <c r="AS268" i="5"/>
  <c r="AR268" i="5"/>
  <c r="AQ268" i="5"/>
  <c r="AP268" i="5"/>
  <c r="AO268" i="5"/>
  <c r="AL268" i="5"/>
  <c r="AK268" i="5"/>
  <c r="B267" i="7" s="1"/>
  <c r="AJ268" i="5"/>
  <c r="AI268" i="5"/>
  <c r="AH268" i="5"/>
  <c r="AG268" i="5"/>
  <c r="AF268" i="5"/>
  <c r="AE268" i="5"/>
  <c r="AD268" i="5"/>
  <c r="AB268" i="5"/>
  <c r="AA268" i="5"/>
  <c r="Z268" i="5"/>
  <c r="Y268" i="5"/>
  <c r="X268" i="5"/>
  <c r="U268" i="5"/>
  <c r="T268" i="5"/>
  <c r="S268" i="5"/>
  <c r="R268" i="5"/>
  <c r="O268" i="5"/>
  <c r="N268" i="5"/>
  <c r="M268" i="5"/>
  <c r="L268" i="5"/>
  <c r="J268" i="5"/>
  <c r="I268" i="5"/>
  <c r="G268" i="5"/>
  <c r="D268" i="10" s="1"/>
  <c r="BV267" i="5"/>
  <c r="BT267" i="5"/>
  <c r="E267" i="10" s="1"/>
  <c r="BR267" i="5"/>
  <c r="B267" i="10" s="1"/>
  <c r="BP267" i="5"/>
  <c r="BO267" i="5"/>
  <c r="BK267" i="5"/>
  <c r="AL267" i="10" s="1"/>
  <c r="BJ267" i="5"/>
  <c r="BI267" i="5"/>
  <c r="BH267" i="5"/>
  <c r="BG267" i="5"/>
  <c r="BF267" i="5"/>
  <c r="BC267" i="5"/>
  <c r="BB267" i="5"/>
  <c r="BA267" i="5"/>
  <c r="AZ267" i="5"/>
  <c r="AY267" i="5"/>
  <c r="AX267" i="5"/>
  <c r="AV267" i="5"/>
  <c r="AU267" i="5"/>
  <c r="AT267" i="5"/>
  <c r="AS267" i="5"/>
  <c r="AR267" i="5"/>
  <c r="AQ267" i="5"/>
  <c r="AP267" i="5"/>
  <c r="AO267" i="5"/>
  <c r="AL267" i="5"/>
  <c r="AK267" i="5"/>
  <c r="B266" i="7" s="1"/>
  <c r="AJ267" i="5"/>
  <c r="AI267" i="5"/>
  <c r="AH267" i="5"/>
  <c r="AG267" i="5"/>
  <c r="AF267" i="5"/>
  <c r="AE267" i="5"/>
  <c r="AD267" i="5"/>
  <c r="AB267" i="5"/>
  <c r="AA267" i="5"/>
  <c r="Z267" i="5"/>
  <c r="Y267" i="5"/>
  <c r="X267" i="5"/>
  <c r="U267" i="5"/>
  <c r="T267" i="5"/>
  <c r="S267" i="5"/>
  <c r="R267" i="5"/>
  <c r="O267" i="5"/>
  <c r="N267" i="5"/>
  <c r="M267" i="5"/>
  <c r="L267" i="5"/>
  <c r="J267" i="5"/>
  <c r="I267" i="5"/>
  <c r="G267" i="5"/>
  <c r="D267" i="10" s="1"/>
  <c r="BV266" i="5"/>
  <c r="BT266" i="5"/>
  <c r="E266" i="10" s="1"/>
  <c r="BR266" i="5"/>
  <c r="B266" i="10" s="1"/>
  <c r="BP266" i="5"/>
  <c r="BO266" i="5"/>
  <c r="BK266" i="5"/>
  <c r="AL266" i="10" s="1"/>
  <c r="BJ266" i="5"/>
  <c r="BI266" i="5"/>
  <c r="BH266" i="5"/>
  <c r="BG266" i="5"/>
  <c r="BF266" i="5"/>
  <c r="BC266" i="5"/>
  <c r="BB266" i="5"/>
  <c r="BA266" i="5"/>
  <c r="AZ266" i="5"/>
  <c r="AY266" i="5"/>
  <c r="AX266" i="5"/>
  <c r="AV266" i="5"/>
  <c r="AU266" i="5"/>
  <c r="AT266" i="5"/>
  <c r="AS266" i="5"/>
  <c r="AR266" i="5"/>
  <c r="AQ266" i="5"/>
  <c r="AP266" i="5"/>
  <c r="AO266" i="5"/>
  <c r="AL266" i="5"/>
  <c r="AK266" i="5"/>
  <c r="B265" i="7" s="1"/>
  <c r="AJ266" i="5"/>
  <c r="AI266" i="5"/>
  <c r="AH266" i="5"/>
  <c r="AG266" i="5"/>
  <c r="AF266" i="5"/>
  <c r="AE266" i="5"/>
  <c r="AD266" i="5"/>
  <c r="AB266" i="5"/>
  <c r="AA266" i="5"/>
  <c r="Z266" i="5"/>
  <c r="Y266" i="5"/>
  <c r="X266" i="5"/>
  <c r="U266" i="5"/>
  <c r="T266" i="5"/>
  <c r="S266" i="5"/>
  <c r="R266" i="5"/>
  <c r="O266" i="5"/>
  <c r="N266" i="5"/>
  <c r="M266" i="5"/>
  <c r="L266" i="5"/>
  <c r="J266" i="5"/>
  <c r="I266" i="5"/>
  <c r="G266" i="5"/>
  <c r="D266" i="10" s="1"/>
  <c r="BV265" i="5"/>
  <c r="BT265" i="5"/>
  <c r="E265" i="10" s="1"/>
  <c r="BR265" i="5"/>
  <c r="B265" i="10" s="1"/>
  <c r="BP265" i="5"/>
  <c r="BO265" i="5"/>
  <c r="BK265" i="5"/>
  <c r="AL265" i="10" s="1"/>
  <c r="BJ265" i="5"/>
  <c r="BI265" i="5"/>
  <c r="BH265" i="5"/>
  <c r="BG265" i="5"/>
  <c r="BF265" i="5"/>
  <c r="BC265" i="5"/>
  <c r="BB265" i="5"/>
  <c r="BA265" i="5"/>
  <c r="AZ265" i="5"/>
  <c r="AY265" i="5"/>
  <c r="AX265" i="5"/>
  <c r="AV265" i="5"/>
  <c r="AU265" i="5"/>
  <c r="AT265" i="5"/>
  <c r="AS265" i="5"/>
  <c r="AR265" i="5"/>
  <c r="AQ265" i="5"/>
  <c r="AP265" i="5"/>
  <c r="AO265" i="5"/>
  <c r="AL265" i="5"/>
  <c r="AK265" i="5"/>
  <c r="B264" i="7" s="1"/>
  <c r="AJ265" i="5"/>
  <c r="AI265" i="5"/>
  <c r="AH265" i="5"/>
  <c r="AG265" i="5"/>
  <c r="AF265" i="5"/>
  <c r="AE265" i="5"/>
  <c r="AD265" i="5"/>
  <c r="AB265" i="5"/>
  <c r="AA265" i="5"/>
  <c r="Z265" i="5"/>
  <c r="Y265" i="5"/>
  <c r="X265" i="5"/>
  <c r="U265" i="5"/>
  <c r="T265" i="5"/>
  <c r="S265" i="5"/>
  <c r="R265" i="5"/>
  <c r="O265" i="5"/>
  <c r="N265" i="5"/>
  <c r="M265" i="5"/>
  <c r="L265" i="5"/>
  <c r="J265" i="5"/>
  <c r="I265" i="5"/>
  <c r="G265" i="5"/>
  <c r="D265" i="10" s="1"/>
  <c r="BV264" i="5"/>
  <c r="BT264" i="5"/>
  <c r="E264" i="10" s="1"/>
  <c r="BR264" i="5"/>
  <c r="B264" i="10" s="1"/>
  <c r="BP264" i="5"/>
  <c r="BO264" i="5"/>
  <c r="BK264" i="5"/>
  <c r="AL264" i="10" s="1"/>
  <c r="BJ264" i="5"/>
  <c r="BI264" i="5"/>
  <c r="BH264" i="5"/>
  <c r="BG264" i="5"/>
  <c r="BF264" i="5"/>
  <c r="BC264" i="5"/>
  <c r="BB264" i="5"/>
  <c r="BA264" i="5"/>
  <c r="AZ264" i="5"/>
  <c r="AY264" i="5"/>
  <c r="AX264" i="5"/>
  <c r="AV264" i="5"/>
  <c r="AU264" i="5"/>
  <c r="AT264" i="5"/>
  <c r="AS264" i="5"/>
  <c r="AR264" i="5"/>
  <c r="AQ264" i="5"/>
  <c r="AP264" i="5"/>
  <c r="AO264" i="5"/>
  <c r="AL264" i="5"/>
  <c r="AK264" i="5"/>
  <c r="B263" i="7" s="1"/>
  <c r="AJ264" i="5"/>
  <c r="AI264" i="5"/>
  <c r="AH264" i="5"/>
  <c r="AG264" i="5"/>
  <c r="AF264" i="5"/>
  <c r="AE264" i="5"/>
  <c r="AD264" i="5"/>
  <c r="AB264" i="5"/>
  <c r="AA264" i="5"/>
  <c r="Z264" i="5"/>
  <c r="Y264" i="5"/>
  <c r="X264" i="5"/>
  <c r="U264" i="5"/>
  <c r="T264" i="5"/>
  <c r="S264" i="5"/>
  <c r="R264" i="5"/>
  <c r="O264" i="5"/>
  <c r="N264" i="5"/>
  <c r="M264" i="5"/>
  <c r="L264" i="5"/>
  <c r="J264" i="5"/>
  <c r="I264" i="5"/>
  <c r="G264" i="5"/>
  <c r="D264" i="10" s="1"/>
  <c r="BV263" i="5"/>
  <c r="BT263" i="5"/>
  <c r="E263" i="10" s="1"/>
  <c r="BR263" i="5"/>
  <c r="B263" i="10" s="1"/>
  <c r="BP263" i="5"/>
  <c r="BO263" i="5"/>
  <c r="BK263" i="5"/>
  <c r="AL263" i="10" s="1"/>
  <c r="BJ263" i="5"/>
  <c r="BI263" i="5"/>
  <c r="BH263" i="5"/>
  <c r="BG263" i="5"/>
  <c r="BF263" i="5"/>
  <c r="BC263" i="5"/>
  <c r="BB263" i="5"/>
  <c r="BA263" i="5"/>
  <c r="AZ263" i="5"/>
  <c r="AY263" i="5"/>
  <c r="AX263" i="5"/>
  <c r="AV263" i="5"/>
  <c r="AU263" i="5"/>
  <c r="AT263" i="5"/>
  <c r="AS263" i="5"/>
  <c r="AR263" i="5"/>
  <c r="AQ263" i="5"/>
  <c r="AP263" i="5"/>
  <c r="AO263" i="5"/>
  <c r="AL263" i="5"/>
  <c r="AK263" i="5"/>
  <c r="B262" i="7" s="1"/>
  <c r="AJ263" i="5"/>
  <c r="AI263" i="5"/>
  <c r="AH263" i="5"/>
  <c r="AG263" i="5"/>
  <c r="AF263" i="5"/>
  <c r="AE263" i="5"/>
  <c r="AD263" i="5"/>
  <c r="AB263" i="5"/>
  <c r="AA263" i="5"/>
  <c r="Z263" i="5"/>
  <c r="Y263" i="5"/>
  <c r="X263" i="5"/>
  <c r="U263" i="5"/>
  <c r="T263" i="5"/>
  <c r="S263" i="5"/>
  <c r="R263" i="5"/>
  <c r="O263" i="5"/>
  <c r="N263" i="5"/>
  <c r="M263" i="5"/>
  <c r="L263" i="5"/>
  <c r="J263" i="5"/>
  <c r="I263" i="5"/>
  <c r="G263" i="5"/>
  <c r="D263" i="10" s="1"/>
  <c r="BV262" i="5"/>
  <c r="BT262" i="5"/>
  <c r="E262" i="10" s="1"/>
  <c r="BR262" i="5"/>
  <c r="B262" i="10" s="1"/>
  <c r="BP262" i="5"/>
  <c r="BO262" i="5"/>
  <c r="BK262" i="5"/>
  <c r="AL262" i="10" s="1"/>
  <c r="BJ262" i="5"/>
  <c r="BI262" i="5"/>
  <c r="BH262" i="5"/>
  <c r="BG262" i="5"/>
  <c r="BF262" i="5"/>
  <c r="BC262" i="5"/>
  <c r="BB262" i="5"/>
  <c r="BA262" i="5"/>
  <c r="AZ262" i="5"/>
  <c r="AY262" i="5"/>
  <c r="AX262" i="5"/>
  <c r="AV262" i="5"/>
  <c r="AU262" i="5"/>
  <c r="AT262" i="5"/>
  <c r="AS262" i="5"/>
  <c r="AR262" i="5"/>
  <c r="AQ262" i="5"/>
  <c r="AP262" i="5"/>
  <c r="AO262" i="5"/>
  <c r="AL262" i="5"/>
  <c r="AK262" i="5"/>
  <c r="B261" i="7" s="1"/>
  <c r="F261" i="7" s="1"/>
  <c r="AJ262" i="5"/>
  <c r="AI262" i="5"/>
  <c r="AH262" i="5"/>
  <c r="AG262" i="5"/>
  <c r="AF262" i="5"/>
  <c r="AE262" i="5"/>
  <c r="AD262" i="5"/>
  <c r="AB262" i="5"/>
  <c r="AA262" i="5"/>
  <c r="Z262" i="5"/>
  <c r="Y262" i="5"/>
  <c r="X262" i="5"/>
  <c r="U262" i="5"/>
  <c r="T262" i="5"/>
  <c r="S262" i="5"/>
  <c r="R262" i="5"/>
  <c r="O262" i="5"/>
  <c r="N262" i="5"/>
  <c r="M262" i="5"/>
  <c r="L262" i="5"/>
  <c r="J262" i="5"/>
  <c r="I262" i="5"/>
  <c r="G262" i="5"/>
  <c r="D262" i="10" s="1"/>
  <c r="BV261" i="5"/>
  <c r="BT261" i="5"/>
  <c r="E261" i="10" s="1"/>
  <c r="BR261" i="5"/>
  <c r="B261" i="10" s="1"/>
  <c r="BP261" i="5"/>
  <c r="BO261" i="5"/>
  <c r="BK261" i="5"/>
  <c r="AL261" i="10" s="1"/>
  <c r="BJ261" i="5"/>
  <c r="BI261" i="5"/>
  <c r="BH261" i="5"/>
  <c r="BG261" i="5"/>
  <c r="BF261" i="5"/>
  <c r="BC261" i="5"/>
  <c r="BB261" i="5"/>
  <c r="BA261" i="5"/>
  <c r="AZ261" i="5"/>
  <c r="AY261" i="5"/>
  <c r="AX261" i="5"/>
  <c r="AV261" i="5"/>
  <c r="AU261" i="5"/>
  <c r="AT261" i="5"/>
  <c r="AS261" i="5"/>
  <c r="AR261" i="5"/>
  <c r="AQ261" i="5"/>
  <c r="AP261" i="5"/>
  <c r="AO261" i="5"/>
  <c r="AL261" i="5"/>
  <c r="AK261" i="5"/>
  <c r="B260" i="7" s="1"/>
  <c r="AJ261" i="5"/>
  <c r="AI261" i="5"/>
  <c r="AH261" i="5"/>
  <c r="AG261" i="5"/>
  <c r="AF261" i="5"/>
  <c r="AE261" i="5"/>
  <c r="AD261" i="5"/>
  <c r="AB261" i="5"/>
  <c r="AA261" i="5"/>
  <c r="Z261" i="5"/>
  <c r="Y261" i="5"/>
  <c r="X261" i="5"/>
  <c r="U261" i="5"/>
  <c r="T261" i="5"/>
  <c r="S261" i="5"/>
  <c r="R261" i="5"/>
  <c r="O261" i="5"/>
  <c r="N261" i="5"/>
  <c r="M261" i="5"/>
  <c r="L261" i="5"/>
  <c r="J261" i="5"/>
  <c r="I261" i="5"/>
  <c r="G261" i="5"/>
  <c r="D261" i="10" s="1"/>
  <c r="BV260" i="5"/>
  <c r="BT260" i="5"/>
  <c r="E260" i="10" s="1"/>
  <c r="BR260" i="5"/>
  <c r="B260" i="10" s="1"/>
  <c r="BP260" i="5"/>
  <c r="BO260" i="5"/>
  <c r="BK260" i="5"/>
  <c r="AL260" i="10" s="1"/>
  <c r="BJ260" i="5"/>
  <c r="BI260" i="5"/>
  <c r="BH260" i="5"/>
  <c r="BG260" i="5"/>
  <c r="BF260" i="5"/>
  <c r="BC260" i="5"/>
  <c r="BB260" i="5"/>
  <c r="BA260" i="5"/>
  <c r="AZ260" i="5"/>
  <c r="AY260" i="5"/>
  <c r="AX260" i="5"/>
  <c r="AV260" i="5"/>
  <c r="AU260" i="5"/>
  <c r="AT260" i="5"/>
  <c r="AS260" i="5"/>
  <c r="AR260" i="5"/>
  <c r="AQ260" i="5"/>
  <c r="AP260" i="5"/>
  <c r="AO260" i="5"/>
  <c r="AL260" i="5"/>
  <c r="AK260" i="5"/>
  <c r="B259" i="7" s="1"/>
  <c r="AJ260" i="5"/>
  <c r="AI260" i="5"/>
  <c r="AH260" i="5"/>
  <c r="AG260" i="5"/>
  <c r="AF260" i="5"/>
  <c r="AE260" i="5"/>
  <c r="AD260" i="5"/>
  <c r="AB260" i="5"/>
  <c r="AA260" i="5"/>
  <c r="Z260" i="5"/>
  <c r="Y260" i="5"/>
  <c r="X260" i="5"/>
  <c r="U260" i="5"/>
  <c r="T260" i="5"/>
  <c r="S260" i="5"/>
  <c r="R260" i="5"/>
  <c r="O260" i="5"/>
  <c r="N260" i="5"/>
  <c r="M260" i="5"/>
  <c r="L260" i="5"/>
  <c r="J260" i="5"/>
  <c r="I260" i="5"/>
  <c r="G260" i="5"/>
  <c r="D260" i="10" s="1"/>
  <c r="BV259" i="5"/>
  <c r="BT259" i="5"/>
  <c r="E259" i="10" s="1"/>
  <c r="BR259" i="5"/>
  <c r="B259" i="10" s="1"/>
  <c r="BP259" i="5"/>
  <c r="BO259" i="5"/>
  <c r="BK259" i="5"/>
  <c r="AL259" i="10" s="1"/>
  <c r="BJ259" i="5"/>
  <c r="BI259" i="5"/>
  <c r="BH259" i="5"/>
  <c r="BG259" i="5"/>
  <c r="BF259" i="5"/>
  <c r="BC259" i="5"/>
  <c r="BB259" i="5"/>
  <c r="BA259" i="5"/>
  <c r="AZ259" i="5"/>
  <c r="AY259" i="5"/>
  <c r="AX259" i="5"/>
  <c r="AV259" i="5"/>
  <c r="AU259" i="5"/>
  <c r="AT259" i="5"/>
  <c r="AS259" i="5"/>
  <c r="AR259" i="5"/>
  <c r="AQ259" i="5"/>
  <c r="AP259" i="5"/>
  <c r="AO259" i="5"/>
  <c r="AL259" i="5"/>
  <c r="AK259" i="5"/>
  <c r="B258" i="7" s="1"/>
  <c r="AJ259" i="5"/>
  <c r="AI259" i="5"/>
  <c r="AH259" i="5"/>
  <c r="AG259" i="5"/>
  <c r="AF259" i="5"/>
  <c r="AE259" i="5"/>
  <c r="AD259" i="5"/>
  <c r="AB259" i="5"/>
  <c r="AA259" i="5"/>
  <c r="Z259" i="5"/>
  <c r="Y259" i="5"/>
  <c r="X259" i="5"/>
  <c r="U259" i="5"/>
  <c r="T259" i="5"/>
  <c r="S259" i="5"/>
  <c r="R259" i="5"/>
  <c r="O259" i="5"/>
  <c r="N259" i="5"/>
  <c r="M259" i="5"/>
  <c r="L259" i="5"/>
  <c r="J259" i="5"/>
  <c r="I259" i="5"/>
  <c r="G259" i="5"/>
  <c r="D259" i="10" s="1"/>
  <c r="BV258" i="5"/>
  <c r="BT258" i="5"/>
  <c r="E258" i="10" s="1"/>
  <c r="BR258" i="5"/>
  <c r="B258" i="10" s="1"/>
  <c r="BP258" i="5"/>
  <c r="BO258" i="5"/>
  <c r="BK258" i="5"/>
  <c r="AL258" i="10" s="1"/>
  <c r="BJ258" i="5"/>
  <c r="BI258" i="5"/>
  <c r="BH258" i="5"/>
  <c r="BG258" i="5"/>
  <c r="BF258" i="5"/>
  <c r="BC258" i="5"/>
  <c r="BB258" i="5"/>
  <c r="BA258" i="5"/>
  <c r="AZ258" i="5"/>
  <c r="AY258" i="5"/>
  <c r="AX258" i="5"/>
  <c r="AV258" i="5"/>
  <c r="AU258" i="5"/>
  <c r="AT258" i="5"/>
  <c r="AS258" i="5"/>
  <c r="AR258" i="5"/>
  <c r="AQ258" i="5"/>
  <c r="AP258" i="5"/>
  <c r="AO258" i="5"/>
  <c r="AL258" i="5"/>
  <c r="AK258" i="5"/>
  <c r="B257" i="7" s="1"/>
  <c r="AJ258" i="5"/>
  <c r="AI258" i="5"/>
  <c r="AH258" i="5"/>
  <c r="AG258" i="5"/>
  <c r="AF258" i="5"/>
  <c r="AE258" i="5"/>
  <c r="AD258" i="5"/>
  <c r="AB258" i="5"/>
  <c r="AA258" i="5"/>
  <c r="Z258" i="5"/>
  <c r="Y258" i="5"/>
  <c r="X258" i="5"/>
  <c r="U258" i="5"/>
  <c r="T258" i="5"/>
  <c r="S258" i="5"/>
  <c r="R258" i="5"/>
  <c r="O258" i="5"/>
  <c r="N258" i="5"/>
  <c r="M258" i="5"/>
  <c r="L258" i="5"/>
  <c r="J258" i="5"/>
  <c r="I258" i="5"/>
  <c r="G258" i="5"/>
  <c r="D258" i="10" s="1"/>
  <c r="BV257" i="5"/>
  <c r="BT257" i="5"/>
  <c r="E257" i="10" s="1"/>
  <c r="BR257" i="5"/>
  <c r="B257" i="10" s="1"/>
  <c r="BP257" i="5"/>
  <c r="BO257" i="5"/>
  <c r="BK257" i="5"/>
  <c r="AL257" i="10" s="1"/>
  <c r="BJ257" i="5"/>
  <c r="BI257" i="5"/>
  <c r="BH257" i="5"/>
  <c r="BG257" i="5"/>
  <c r="BF257" i="5"/>
  <c r="BC257" i="5"/>
  <c r="BB257" i="5"/>
  <c r="BA257" i="5"/>
  <c r="AZ257" i="5"/>
  <c r="AY257" i="5"/>
  <c r="AX257" i="5"/>
  <c r="AV257" i="5"/>
  <c r="AU257" i="5"/>
  <c r="AT257" i="5"/>
  <c r="AS257" i="5"/>
  <c r="AR257" i="5"/>
  <c r="AQ257" i="5"/>
  <c r="AP257" i="5"/>
  <c r="AO257" i="5"/>
  <c r="AL257" i="5"/>
  <c r="AK257" i="5"/>
  <c r="B256" i="7" s="1"/>
  <c r="AJ257" i="5"/>
  <c r="AI257" i="5"/>
  <c r="AH257" i="5"/>
  <c r="AG257" i="5"/>
  <c r="AF257" i="5"/>
  <c r="AE257" i="5"/>
  <c r="AD257" i="5"/>
  <c r="AB257" i="5"/>
  <c r="AA257" i="5"/>
  <c r="Z257" i="5"/>
  <c r="Y257" i="5"/>
  <c r="X257" i="5"/>
  <c r="U257" i="5"/>
  <c r="T257" i="5"/>
  <c r="S257" i="5"/>
  <c r="R257" i="5"/>
  <c r="O257" i="5"/>
  <c r="N257" i="5"/>
  <c r="M257" i="5"/>
  <c r="L257" i="5"/>
  <c r="J257" i="5"/>
  <c r="I257" i="5"/>
  <c r="G257" i="5"/>
  <c r="D257" i="10" s="1"/>
  <c r="BV256" i="5"/>
  <c r="BT256" i="5"/>
  <c r="E256" i="10" s="1"/>
  <c r="BR256" i="5"/>
  <c r="B256" i="10" s="1"/>
  <c r="BP256" i="5"/>
  <c r="BO256" i="5"/>
  <c r="BK256" i="5"/>
  <c r="AL256" i="10" s="1"/>
  <c r="BJ256" i="5"/>
  <c r="BI256" i="5"/>
  <c r="BH256" i="5"/>
  <c r="BG256" i="5"/>
  <c r="BF256" i="5"/>
  <c r="BC256" i="5"/>
  <c r="BB256" i="5"/>
  <c r="BA256" i="5"/>
  <c r="AZ256" i="5"/>
  <c r="AY256" i="5"/>
  <c r="AX256" i="5"/>
  <c r="AV256" i="5"/>
  <c r="AU256" i="5"/>
  <c r="AT256" i="5"/>
  <c r="AS256" i="5"/>
  <c r="AR256" i="5"/>
  <c r="AQ256" i="5"/>
  <c r="AP256" i="5"/>
  <c r="AO256" i="5"/>
  <c r="AL256" i="5"/>
  <c r="AK256" i="5"/>
  <c r="B255" i="7" s="1"/>
  <c r="AJ256" i="5"/>
  <c r="AI256" i="5"/>
  <c r="AH256" i="5"/>
  <c r="AG256" i="5"/>
  <c r="AF256" i="5"/>
  <c r="AE256" i="5"/>
  <c r="AD256" i="5"/>
  <c r="AB256" i="5"/>
  <c r="AA256" i="5"/>
  <c r="Z256" i="5"/>
  <c r="Y256" i="5"/>
  <c r="X256" i="5"/>
  <c r="U256" i="5"/>
  <c r="T256" i="5"/>
  <c r="S256" i="5"/>
  <c r="R256" i="5"/>
  <c r="O256" i="5"/>
  <c r="N256" i="5"/>
  <c r="M256" i="5"/>
  <c r="L256" i="5"/>
  <c r="J256" i="5"/>
  <c r="I256" i="5"/>
  <c r="G256" i="5"/>
  <c r="D256" i="10" s="1"/>
  <c r="BV255" i="5"/>
  <c r="BT255" i="5"/>
  <c r="E255" i="10" s="1"/>
  <c r="BR255" i="5"/>
  <c r="B255" i="10" s="1"/>
  <c r="BP255" i="5"/>
  <c r="BO255" i="5"/>
  <c r="BK255" i="5"/>
  <c r="AL255" i="10" s="1"/>
  <c r="BJ255" i="5"/>
  <c r="BI255" i="5"/>
  <c r="BH255" i="5"/>
  <c r="BG255" i="5"/>
  <c r="BF255" i="5"/>
  <c r="BC255" i="5"/>
  <c r="BB255" i="5"/>
  <c r="BA255" i="5"/>
  <c r="AZ255" i="5"/>
  <c r="AY255" i="5"/>
  <c r="AX255" i="5"/>
  <c r="AV255" i="5"/>
  <c r="AU255" i="5"/>
  <c r="AT255" i="5"/>
  <c r="AS255" i="5"/>
  <c r="AR255" i="5"/>
  <c r="AQ255" i="5"/>
  <c r="AP255" i="5"/>
  <c r="AO255" i="5"/>
  <c r="AL255" i="5"/>
  <c r="AK255" i="5"/>
  <c r="B254" i="7" s="1"/>
  <c r="AJ255" i="5"/>
  <c r="AI255" i="5"/>
  <c r="AH255" i="5"/>
  <c r="AG255" i="5"/>
  <c r="AF255" i="5"/>
  <c r="AE255" i="5"/>
  <c r="AD255" i="5"/>
  <c r="AB255" i="5"/>
  <c r="AA255" i="5"/>
  <c r="Z255" i="5"/>
  <c r="Y255" i="5"/>
  <c r="X255" i="5"/>
  <c r="U255" i="5"/>
  <c r="T255" i="5"/>
  <c r="S255" i="5"/>
  <c r="R255" i="5"/>
  <c r="O255" i="5"/>
  <c r="N255" i="5"/>
  <c r="M255" i="5"/>
  <c r="L255" i="5"/>
  <c r="J255" i="5"/>
  <c r="I255" i="5"/>
  <c r="G255" i="5"/>
  <c r="D255" i="10" s="1"/>
  <c r="BV254" i="5"/>
  <c r="BT254" i="5"/>
  <c r="E254" i="10" s="1"/>
  <c r="BR254" i="5"/>
  <c r="B254" i="10" s="1"/>
  <c r="BP254" i="5"/>
  <c r="BO254" i="5"/>
  <c r="BK254" i="5"/>
  <c r="AL254" i="10" s="1"/>
  <c r="BJ254" i="5"/>
  <c r="BI254" i="5"/>
  <c r="BH254" i="5"/>
  <c r="BG254" i="5"/>
  <c r="BF254" i="5"/>
  <c r="BC254" i="5"/>
  <c r="BB254" i="5"/>
  <c r="BA254" i="5"/>
  <c r="AZ254" i="5"/>
  <c r="AY254" i="5"/>
  <c r="AX254" i="5"/>
  <c r="AV254" i="5"/>
  <c r="AU254" i="5"/>
  <c r="AT254" i="5"/>
  <c r="AS254" i="5"/>
  <c r="AR254" i="5"/>
  <c r="AQ254" i="5"/>
  <c r="AP254" i="5"/>
  <c r="AO254" i="5"/>
  <c r="AL254" i="5"/>
  <c r="AK254" i="5"/>
  <c r="B253" i="7" s="1"/>
  <c r="F253" i="7" s="1"/>
  <c r="AJ254" i="5"/>
  <c r="AI254" i="5"/>
  <c r="AH254" i="5"/>
  <c r="AG254" i="5"/>
  <c r="AF254" i="5"/>
  <c r="AE254" i="5"/>
  <c r="AD254" i="5"/>
  <c r="AB254" i="5"/>
  <c r="AA254" i="5"/>
  <c r="Z254" i="5"/>
  <c r="Y254" i="5"/>
  <c r="X254" i="5"/>
  <c r="U254" i="5"/>
  <c r="T254" i="5"/>
  <c r="S254" i="5"/>
  <c r="R254" i="5"/>
  <c r="O254" i="5"/>
  <c r="N254" i="5"/>
  <c r="M254" i="5"/>
  <c r="L254" i="5"/>
  <c r="J254" i="5"/>
  <c r="I254" i="5"/>
  <c r="G254" i="5"/>
  <c r="D254" i="10" s="1"/>
  <c r="BV253" i="5"/>
  <c r="BT253" i="5"/>
  <c r="E253" i="10" s="1"/>
  <c r="BR253" i="5"/>
  <c r="B253" i="10" s="1"/>
  <c r="BP253" i="5"/>
  <c r="BO253" i="5"/>
  <c r="BK253" i="5"/>
  <c r="AL253" i="10" s="1"/>
  <c r="BJ253" i="5"/>
  <c r="BI253" i="5"/>
  <c r="BH253" i="5"/>
  <c r="BG253" i="5"/>
  <c r="BF253" i="5"/>
  <c r="BC253" i="5"/>
  <c r="BB253" i="5"/>
  <c r="BA253" i="5"/>
  <c r="AZ253" i="5"/>
  <c r="AY253" i="5"/>
  <c r="AX253" i="5"/>
  <c r="AV253" i="5"/>
  <c r="AU253" i="5"/>
  <c r="AT253" i="5"/>
  <c r="AS253" i="5"/>
  <c r="AR253" i="5"/>
  <c r="AQ253" i="5"/>
  <c r="AP253" i="5"/>
  <c r="AO253" i="5"/>
  <c r="AL253" i="5"/>
  <c r="AK253" i="5"/>
  <c r="B252" i="7" s="1"/>
  <c r="AJ253" i="5"/>
  <c r="AI253" i="5"/>
  <c r="AH253" i="5"/>
  <c r="AG253" i="5"/>
  <c r="AF253" i="5"/>
  <c r="AE253" i="5"/>
  <c r="AD253" i="5"/>
  <c r="AB253" i="5"/>
  <c r="AA253" i="5"/>
  <c r="Z253" i="5"/>
  <c r="Y253" i="5"/>
  <c r="X253" i="5"/>
  <c r="U253" i="5"/>
  <c r="T253" i="5"/>
  <c r="S253" i="5"/>
  <c r="R253" i="5"/>
  <c r="O253" i="5"/>
  <c r="N253" i="5"/>
  <c r="M253" i="5"/>
  <c r="L253" i="5"/>
  <c r="J253" i="5"/>
  <c r="I253" i="5"/>
  <c r="G253" i="5"/>
  <c r="D253" i="10" s="1"/>
  <c r="BV252" i="5"/>
  <c r="BT252" i="5"/>
  <c r="E252" i="10" s="1"/>
  <c r="BR252" i="5"/>
  <c r="B252" i="10" s="1"/>
  <c r="BP252" i="5"/>
  <c r="BO252" i="5"/>
  <c r="BK252" i="5"/>
  <c r="AL252" i="10" s="1"/>
  <c r="BJ252" i="5"/>
  <c r="BI252" i="5"/>
  <c r="BH252" i="5"/>
  <c r="BG252" i="5"/>
  <c r="BF252" i="5"/>
  <c r="BC252" i="5"/>
  <c r="BB252" i="5"/>
  <c r="BA252" i="5"/>
  <c r="AZ252" i="5"/>
  <c r="AY252" i="5"/>
  <c r="AX252" i="5"/>
  <c r="AV252" i="5"/>
  <c r="AU252" i="5"/>
  <c r="AT252" i="5"/>
  <c r="AS252" i="5"/>
  <c r="AR252" i="5"/>
  <c r="AQ252" i="5"/>
  <c r="AP252" i="5"/>
  <c r="AO252" i="5"/>
  <c r="AL252" i="5"/>
  <c r="AK252" i="5"/>
  <c r="B251" i="7" s="1"/>
  <c r="AJ252" i="5"/>
  <c r="AI252" i="5"/>
  <c r="AH252" i="5"/>
  <c r="AG252" i="5"/>
  <c r="AF252" i="5"/>
  <c r="AE252" i="5"/>
  <c r="AD252" i="5"/>
  <c r="AB252" i="5"/>
  <c r="AA252" i="5"/>
  <c r="Z252" i="5"/>
  <c r="Y252" i="5"/>
  <c r="X252" i="5"/>
  <c r="U252" i="5"/>
  <c r="T252" i="5"/>
  <c r="S252" i="5"/>
  <c r="R252" i="5"/>
  <c r="O252" i="5"/>
  <c r="N252" i="5"/>
  <c r="M252" i="5"/>
  <c r="L252" i="5"/>
  <c r="J252" i="5"/>
  <c r="I252" i="5"/>
  <c r="G252" i="5"/>
  <c r="D252" i="10" s="1"/>
  <c r="BV251" i="5"/>
  <c r="BT251" i="5"/>
  <c r="E251" i="10" s="1"/>
  <c r="BR251" i="5"/>
  <c r="B251" i="10" s="1"/>
  <c r="BP251" i="5"/>
  <c r="BO251" i="5"/>
  <c r="BK251" i="5"/>
  <c r="AL251" i="10" s="1"/>
  <c r="BJ251" i="5"/>
  <c r="BI251" i="5"/>
  <c r="BH251" i="5"/>
  <c r="BG251" i="5"/>
  <c r="BF251" i="5"/>
  <c r="BC251" i="5"/>
  <c r="BB251" i="5"/>
  <c r="BA251" i="5"/>
  <c r="AZ251" i="5"/>
  <c r="AY251" i="5"/>
  <c r="AX251" i="5"/>
  <c r="AV251" i="5"/>
  <c r="AU251" i="5"/>
  <c r="AT251" i="5"/>
  <c r="AS251" i="5"/>
  <c r="AR251" i="5"/>
  <c r="AQ251" i="5"/>
  <c r="AP251" i="5"/>
  <c r="AO251" i="5"/>
  <c r="AL251" i="5"/>
  <c r="AK251" i="5"/>
  <c r="B250" i="7" s="1"/>
  <c r="AJ251" i="5"/>
  <c r="AI251" i="5"/>
  <c r="AH251" i="5"/>
  <c r="AG251" i="5"/>
  <c r="AF251" i="5"/>
  <c r="AE251" i="5"/>
  <c r="AD251" i="5"/>
  <c r="AB251" i="5"/>
  <c r="AA251" i="5"/>
  <c r="Z251" i="5"/>
  <c r="Y251" i="5"/>
  <c r="X251" i="5"/>
  <c r="U251" i="5"/>
  <c r="T251" i="5"/>
  <c r="S251" i="5"/>
  <c r="R251" i="5"/>
  <c r="O251" i="5"/>
  <c r="N251" i="5"/>
  <c r="M251" i="5"/>
  <c r="L251" i="5"/>
  <c r="J251" i="5"/>
  <c r="I251" i="5"/>
  <c r="G251" i="5"/>
  <c r="D251" i="10" s="1"/>
  <c r="BV250" i="5"/>
  <c r="BT250" i="5"/>
  <c r="E250" i="10" s="1"/>
  <c r="BR250" i="5"/>
  <c r="B250" i="10" s="1"/>
  <c r="BP250" i="5"/>
  <c r="BO250" i="5"/>
  <c r="BK250" i="5"/>
  <c r="AL250" i="10" s="1"/>
  <c r="BJ250" i="5"/>
  <c r="BI250" i="5"/>
  <c r="BH250" i="5"/>
  <c r="BG250" i="5"/>
  <c r="BF250" i="5"/>
  <c r="BC250" i="5"/>
  <c r="BB250" i="5"/>
  <c r="BA250" i="5"/>
  <c r="AZ250" i="5"/>
  <c r="AY250" i="5"/>
  <c r="AX250" i="5"/>
  <c r="AV250" i="5"/>
  <c r="AU250" i="5"/>
  <c r="AT250" i="5"/>
  <c r="AS250" i="5"/>
  <c r="AR250" i="5"/>
  <c r="AQ250" i="5"/>
  <c r="AP250" i="5"/>
  <c r="AO250" i="5"/>
  <c r="AL250" i="5"/>
  <c r="AK250" i="5"/>
  <c r="B249" i="7" s="1"/>
  <c r="AJ250" i="5"/>
  <c r="AI250" i="5"/>
  <c r="AH250" i="5"/>
  <c r="AG250" i="5"/>
  <c r="AF250" i="5"/>
  <c r="AE250" i="5"/>
  <c r="AD250" i="5"/>
  <c r="AB250" i="5"/>
  <c r="AA250" i="5"/>
  <c r="Z250" i="5"/>
  <c r="Y250" i="5"/>
  <c r="X250" i="5"/>
  <c r="U250" i="5"/>
  <c r="T250" i="5"/>
  <c r="S250" i="5"/>
  <c r="R250" i="5"/>
  <c r="O250" i="5"/>
  <c r="N250" i="5"/>
  <c r="M250" i="5"/>
  <c r="L250" i="5"/>
  <c r="J250" i="5"/>
  <c r="I250" i="5"/>
  <c r="G250" i="5"/>
  <c r="D250" i="10" s="1"/>
  <c r="BV249" i="5"/>
  <c r="BT249" i="5"/>
  <c r="E249" i="10" s="1"/>
  <c r="BR249" i="5"/>
  <c r="B249" i="10" s="1"/>
  <c r="BP249" i="5"/>
  <c r="BO249" i="5"/>
  <c r="BK249" i="5"/>
  <c r="AL249" i="10" s="1"/>
  <c r="BJ249" i="5"/>
  <c r="BI249" i="5"/>
  <c r="BH249" i="5"/>
  <c r="BG249" i="5"/>
  <c r="BF249" i="5"/>
  <c r="BC249" i="5"/>
  <c r="BB249" i="5"/>
  <c r="BA249" i="5"/>
  <c r="AZ249" i="5"/>
  <c r="AY249" i="5"/>
  <c r="AX249" i="5"/>
  <c r="AV249" i="5"/>
  <c r="AU249" i="5"/>
  <c r="AT249" i="5"/>
  <c r="AS249" i="5"/>
  <c r="AR249" i="5"/>
  <c r="AQ249" i="5"/>
  <c r="AP249" i="5"/>
  <c r="AO249" i="5"/>
  <c r="AL249" i="5"/>
  <c r="AK249" i="5"/>
  <c r="B248" i="7" s="1"/>
  <c r="AJ249" i="5"/>
  <c r="AI249" i="5"/>
  <c r="AH249" i="5"/>
  <c r="AG249" i="5"/>
  <c r="AF249" i="5"/>
  <c r="AE249" i="5"/>
  <c r="AD249" i="5"/>
  <c r="AB249" i="5"/>
  <c r="AA249" i="5"/>
  <c r="Z249" i="5"/>
  <c r="Y249" i="5"/>
  <c r="X249" i="5"/>
  <c r="U249" i="5"/>
  <c r="T249" i="5"/>
  <c r="S249" i="5"/>
  <c r="R249" i="5"/>
  <c r="O249" i="5"/>
  <c r="N249" i="5"/>
  <c r="M249" i="5"/>
  <c r="L249" i="5"/>
  <c r="J249" i="5"/>
  <c r="I249" i="5"/>
  <c r="G249" i="5"/>
  <c r="D249" i="10" s="1"/>
  <c r="BV248" i="5"/>
  <c r="BT248" i="5"/>
  <c r="E248" i="10" s="1"/>
  <c r="BR248" i="5"/>
  <c r="B248" i="10" s="1"/>
  <c r="BP248" i="5"/>
  <c r="BO248" i="5"/>
  <c r="BK248" i="5"/>
  <c r="AL248" i="10" s="1"/>
  <c r="BJ248" i="5"/>
  <c r="BI248" i="5"/>
  <c r="BH248" i="5"/>
  <c r="BG248" i="5"/>
  <c r="BF248" i="5"/>
  <c r="BC248" i="5"/>
  <c r="BB248" i="5"/>
  <c r="BA248" i="5"/>
  <c r="AZ248" i="5"/>
  <c r="AY248" i="5"/>
  <c r="AX248" i="5"/>
  <c r="AV248" i="5"/>
  <c r="AU248" i="5"/>
  <c r="AT248" i="5"/>
  <c r="AS248" i="5"/>
  <c r="AR248" i="5"/>
  <c r="AQ248" i="5"/>
  <c r="AP248" i="5"/>
  <c r="AO248" i="5"/>
  <c r="AL248" i="5"/>
  <c r="AK248" i="5"/>
  <c r="B247" i="7" s="1"/>
  <c r="AJ248" i="5"/>
  <c r="AI248" i="5"/>
  <c r="AH248" i="5"/>
  <c r="AG248" i="5"/>
  <c r="AF248" i="5"/>
  <c r="AE248" i="5"/>
  <c r="AD248" i="5"/>
  <c r="AB248" i="5"/>
  <c r="AA248" i="5"/>
  <c r="Z248" i="5"/>
  <c r="Y248" i="5"/>
  <c r="X248" i="5"/>
  <c r="U248" i="5"/>
  <c r="T248" i="5"/>
  <c r="S248" i="5"/>
  <c r="R248" i="5"/>
  <c r="O248" i="5"/>
  <c r="N248" i="5"/>
  <c r="M248" i="5"/>
  <c r="L248" i="5"/>
  <c r="J248" i="5"/>
  <c r="I248" i="5"/>
  <c r="G248" i="5"/>
  <c r="D248" i="10" s="1"/>
  <c r="BV247" i="5"/>
  <c r="BT247" i="5"/>
  <c r="E247" i="10" s="1"/>
  <c r="BR247" i="5"/>
  <c r="B247" i="10" s="1"/>
  <c r="BP247" i="5"/>
  <c r="BO247" i="5"/>
  <c r="BK247" i="5"/>
  <c r="AL247" i="10" s="1"/>
  <c r="BJ247" i="5"/>
  <c r="BI247" i="5"/>
  <c r="BH247" i="5"/>
  <c r="BG247" i="5"/>
  <c r="BF247" i="5"/>
  <c r="BC247" i="5"/>
  <c r="BB247" i="5"/>
  <c r="BA247" i="5"/>
  <c r="AZ247" i="5"/>
  <c r="AY247" i="5"/>
  <c r="AX247" i="5"/>
  <c r="AV247" i="5"/>
  <c r="AU247" i="5"/>
  <c r="AT247" i="5"/>
  <c r="AS247" i="5"/>
  <c r="AR247" i="5"/>
  <c r="AQ247" i="5"/>
  <c r="AP247" i="5"/>
  <c r="AO247" i="5"/>
  <c r="AL247" i="5"/>
  <c r="AK247" i="5"/>
  <c r="B246" i="7" s="1"/>
  <c r="AJ247" i="5"/>
  <c r="AI247" i="5"/>
  <c r="AH247" i="5"/>
  <c r="AG247" i="5"/>
  <c r="AF247" i="5"/>
  <c r="AE247" i="5"/>
  <c r="AD247" i="5"/>
  <c r="AB247" i="5"/>
  <c r="AA247" i="5"/>
  <c r="Z247" i="5"/>
  <c r="Y247" i="5"/>
  <c r="X247" i="5"/>
  <c r="U247" i="5"/>
  <c r="T247" i="5"/>
  <c r="S247" i="5"/>
  <c r="R247" i="5"/>
  <c r="O247" i="5"/>
  <c r="N247" i="5"/>
  <c r="M247" i="5"/>
  <c r="L247" i="5"/>
  <c r="J247" i="5"/>
  <c r="I247" i="5"/>
  <c r="G247" i="5"/>
  <c r="D247" i="10" s="1"/>
  <c r="BV246" i="5"/>
  <c r="BT246" i="5"/>
  <c r="E246" i="10" s="1"/>
  <c r="BR246" i="5"/>
  <c r="B246" i="10" s="1"/>
  <c r="BP246" i="5"/>
  <c r="BO246" i="5"/>
  <c r="BK246" i="5"/>
  <c r="AL246" i="10" s="1"/>
  <c r="BJ246" i="5"/>
  <c r="BI246" i="5"/>
  <c r="BH246" i="5"/>
  <c r="BG246" i="5"/>
  <c r="BF246" i="5"/>
  <c r="BC246" i="5"/>
  <c r="BB246" i="5"/>
  <c r="BA246" i="5"/>
  <c r="AZ246" i="5"/>
  <c r="AY246" i="5"/>
  <c r="AX246" i="5"/>
  <c r="AV246" i="5"/>
  <c r="AU246" i="5"/>
  <c r="AT246" i="5"/>
  <c r="AS246" i="5"/>
  <c r="AR246" i="5"/>
  <c r="AQ246" i="5"/>
  <c r="AP246" i="5"/>
  <c r="AO246" i="5"/>
  <c r="AL246" i="5"/>
  <c r="AK246" i="5"/>
  <c r="B245" i="7" s="1"/>
  <c r="AJ246" i="5"/>
  <c r="AI246" i="5"/>
  <c r="AH246" i="5"/>
  <c r="AG246" i="5"/>
  <c r="AF246" i="5"/>
  <c r="AE246" i="5"/>
  <c r="AD246" i="5"/>
  <c r="AB246" i="5"/>
  <c r="AA246" i="5"/>
  <c r="Z246" i="5"/>
  <c r="Y246" i="5"/>
  <c r="X246" i="5"/>
  <c r="U246" i="5"/>
  <c r="T246" i="5"/>
  <c r="S246" i="5"/>
  <c r="R246" i="5"/>
  <c r="O246" i="5"/>
  <c r="N246" i="5"/>
  <c r="M246" i="5"/>
  <c r="L246" i="5"/>
  <c r="J246" i="5"/>
  <c r="I246" i="5"/>
  <c r="G246" i="5"/>
  <c r="D246" i="10" s="1"/>
  <c r="BV245" i="5"/>
  <c r="BT245" i="5"/>
  <c r="E245" i="10" s="1"/>
  <c r="BR245" i="5"/>
  <c r="B245" i="10" s="1"/>
  <c r="BP245" i="5"/>
  <c r="BO245" i="5"/>
  <c r="BK245" i="5"/>
  <c r="AL245" i="10" s="1"/>
  <c r="BJ245" i="5"/>
  <c r="BI245" i="5"/>
  <c r="BH245" i="5"/>
  <c r="BG245" i="5"/>
  <c r="BF245" i="5"/>
  <c r="BC245" i="5"/>
  <c r="BB245" i="5"/>
  <c r="BA245" i="5"/>
  <c r="AZ245" i="5"/>
  <c r="AY245" i="5"/>
  <c r="AX245" i="5"/>
  <c r="AV245" i="5"/>
  <c r="AU245" i="5"/>
  <c r="AT245" i="5"/>
  <c r="AS245" i="5"/>
  <c r="AR245" i="5"/>
  <c r="AQ245" i="5"/>
  <c r="AP245" i="5"/>
  <c r="AO245" i="5"/>
  <c r="AL245" i="5"/>
  <c r="AK245" i="5"/>
  <c r="B244" i="7" s="1"/>
  <c r="AJ245" i="5"/>
  <c r="AI245" i="5"/>
  <c r="AH245" i="5"/>
  <c r="AG245" i="5"/>
  <c r="AF245" i="5"/>
  <c r="AE245" i="5"/>
  <c r="AD245" i="5"/>
  <c r="AB245" i="5"/>
  <c r="AA245" i="5"/>
  <c r="Z245" i="5"/>
  <c r="Y245" i="5"/>
  <c r="X245" i="5"/>
  <c r="U245" i="5"/>
  <c r="T245" i="5"/>
  <c r="S245" i="5"/>
  <c r="R245" i="5"/>
  <c r="O245" i="5"/>
  <c r="N245" i="5"/>
  <c r="M245" i="5"/>
  <c r="L245" i="5"/>
  <c r="J245" i="5"/>
  <c r="I245" i="5"/>
  <c r="G245" i="5"/>
  <c r="D245" i="10" s="1"/>
  <c r="BV244" i="5"/>
  <c r="BT244" i="5"/>
  <c r="E244" i="10" s="1"/>
  <c r="BR244" i="5"/>
  <c r="B244" i="10" s="1"/>
  <c r="BP244" i="5"/>
  <c r="BO244" i="5"/>
  <c r="BK244" i="5"/>
  <c r="AL244" i="10" s="1"/>
  <c r="BJ244" i="5"/>
  <c r="BI244" i="5"/>
  <c r="BH244" i="5"/>
  <c r="BG244" i="5"/>
  <c r="BF244" i="5"/>
  <c r="BC244" i="5"/>
  <c r="BB244" i="5"/>
  <c r="BA244" i="5"/>
  <c r="AZ244" i="5"/>
  <c r="AY244" i="5"/>
  <c r="AX244" i="5"/>
  <c r="AV244" i="5"/>
  <c r="AU244" i="5"/>
  <c r="AT244" i="5"/>
  <c r="AS244" i="5"/>
  <c r="AR244" i="5"/>
  <c r="AQ244" i="5"/>
  <c r="AP244" i="5"/>
  <c r="AO244" i="5"/>
  <c r="AL244" i="5"/>
  <c r="AK244" i="5"/>
  <c r="B243" i="7" s="1"/>
  <c r="AJ244" i="5"/>
  <c r="AI244" i="5"/>
  <c r="AH244" i="5"/>
  <c r="AG244" i="5"/>
  <c r="AF244" i="5"/>
  <c r="AE244" i="5"/>
  <c r="AD244" i="5"/>
  <c r="AB244" i="5"/>
  <c r="AA244" i="5"/>
  <c r="Z244" i="5"/>
  <c r="Y244" i="5"/>
  <c r="X244" i="5"/>
  <c r="U244" i="5"/>
  <c r="T244" i="5"/>
  <c r="S244" i="5"/>
  <c r="R244" i="5"/>
  <c r="O244" i="5"/>
  <c r="N244" i="5"/>
  <c r="M244" i="5"/>
  <c r="L244" i="5"/>
  <c r="J244" i="5"/>
  <c r="I244" i="5"/>
  <c r="G244" i="5"/>
  <c r="D244" i="10" s="1"/>
  <c r="BV243" i="5"/>
  <c r="BT243" i="5"/>
  <c r="E243" i="10" s="1"/>
  <c r="BR243" i="5"/>
  <c r="B243" i="10" s="1"/>
  <c r="BP243" i="5"/>
  <c r="BO243" i="5"/>
  <c r="BK243" i="5"/>
  <c r="AL243" i="10" s="1"/>
  <c r="BJ243" i="5"/>
  <c r="BI243" i="5"/>
  <c r="BH243" i="5"/>
  <c r="BG243" i="5"/>
  <c r="BF243" i="5"/>
  <c r="BC243" i="5"/>
  <c r="BB243" i="5"/>
  <c r="BA243" i="5"/>
  <c r="AZ243" i="5"/>
  <c r="AY243" i="5"/>
  <c r="AX243" i="5"/>
  <c r="AV243" i="5"/>
  <c r="AU243" i="5"/>
  <c r="AT243" i="5"/>
  <c r="AS243" i="5"/>
  <c r="AR243" i="5"/>
  <c r="AQ243" i="5"/>
  <c r="AP243" i="5"/>
  <c r="AO243" i="5"/>
  <c r="AL243" i="5"/>
  <c r="AK243" i="5"/>
  <c r="B242" i="7" s="1"/>
  <c r="AJ243" i="5"/>
  <c r="AI243" i="5"/>
  <c r="AH243" i="5"/>
  <c r="AG243" i="5"/>
  <c r="AF243" i="5"/>
  <c r="AE243" i="5"/>
  <c r="AD243" i="5"/>
  <c r="AB243" i="5"/>
  <c r="AA243" i="5"/>
  <c r="Z243" i="5"/>
  <c r="Y243" i="5"/>
  <c r="X243" i="5"/>
  <c r="U243" i="5"/>
  <c r="T243" i="5"/>
  <c r="S243" i="5"/>
  <c r="R243" i="5"/>
  <c r="O243" i="5"/>
  <c r="N243" i="5"/>
  <c r="M243" i="5"/>
  <c r="L243" i="5"/>
  <c r="J243" i="5"/>
  <c r="I243" i="5"/>
  <c r="G243" i="5"/>
  <c r="D243" i="10" s="1"/>
  <c r="BV242" i="5"/>
  <c r="BT242" i="5"/>
  <c r="E242" i="10" s="1"/>
  <c r="BR242" i="5"/>
  <c r="B242" i="10" s="1"/>
  <c r="BP242" i="5"/>
  <c r="BO242" i="5"/>
  <c r="BK242" i="5"/>
  <c r="AL242" i="10" s="1"/>
  <c r="BJ242" i="5"/>
  <c r="BI242" i="5"/>
  <c r="BH242" i="5"/>
  <c r="BG242" i="5"/>
  <c r="BF242" i="5"/>
  <c r="BC242" i="5"/>
  <c r="BB242" i="5"/>
  <c r="BA242" i="5"/>
  <c r="AZ242" i="5"/>
  <c r="AY242" i="5"/>
  <c r="AX242" i="5"/>
  <c r="AV242" i="5"/>
  <c r="AU242" i="5"/>
  <c r="AT242" i="5"/>
  <c r="AS242" i="5"/>
  <c r="AR242" i="5"/>
  <c r="AQ242" i="5"/>
  <c r="AP242" i="5"/>
  <c r="AO242" i="5"/>
  <c r="AL242" i="5"/>
  <c r="AK242" i="5"/>
  <c r="B241" i="7" s="1"/>
  <c r="AJ242" i="5"/>
  <c r="AI242" i="5"/>
  <c r="AH242" i="5"/>
  <c r="AG242" i="5"/>
  <c r="AF242" i="5"/>
  <c r="AE242" i="5"/>
  <c r="AD242" i="5"/>
  <c r="AB242" i="5"/>
  <c r="AA242" i="5"/>
  <c r="Z242" i="5"/>
  <c r="Y242" i="5"/>
  <c r="X242" i="5"/>
  <c r="U242" i="5"/>
  <c r="T242" i="5"/>
  <c r="S242" i="5"/>
  <c r="R242" i="5"/>
  <c r="O242" i="5"/>
  <c r="N242" i="5"/>
  <c r="M242" i="5"/>
  <c r="L242" i="5"/>
  <c r="J242" i="5"/>
  <c r="I242" i="5"/>
  <c r="G242" i="5"/>
  <c r="D242" i="10" s="1"/>
  <c r="BV241" i="5"/>
  <c r="BT241" i="5"/>
  <c r="E241" i="10" s="1"/>
  <c r="BR241" i="5"/>
  <c r="B241" i="10" s="1"/>
  <c r="BP241" i="5"/>
  <c r="BO241" i="5"/>
  <c r="BK241" i="5"/>
  <c r="AL241" i="10" s="1"/>
  <c r="BJ241" i="5"/>
  <c r="BI241" i="5"/>
  <c r="BH241" i="5"/>
  <c r="BG241" i="5"/>
  <c r="BF241" i="5"/>
  <c r="BC241" i="5"/>
  <c r="BB241" i="5"/>
  <c r="BA241" i="5"/>
  <c r="AZ241" i="5"/>
  <c r="AY241" i="5"/>
  <c r="AX241" i="5"/>
  <c r="AV241" i="5"/>
  <c r="AU241" i="5"/>
  <c r="AT241" i="5"/>
  <c r="AS241" i="5"/>
  <c r="AR241" i="5"/>
  <c r="AQ241" i="5"/>
  <c r="AP241" i="5"/>
  <c r="AO241" i="5"/>
  <c r="AL241" i="5"/>
  <c r="AK241" i="5"/>
  <c r="B240" i="7" s="1"/>
  <c r="AJ241" i="5"/>
  <c r="AI241" i="5"/>
  <c r="AH241" i="5"/>
  <c r="AG241" i="5"/>
  <c r="AF241" i="5"/>
  <c r="AE241" i="5"/>
  <c r="AD241" i="5"/>
  <c r="AB241" i="5"/>
  <c r="AA241" i="5"/>
  <c r="Z241" i="5"/>
  <c r="Y241" i="5"/>
  <c r="X241" i="5"/>
  <c r="U241" i="5"/>
  <c r="T241" i="5"/>
  <c r="S241" i="5"/>
  <c r="R241" i="5"/>
  <c r="O241" i="5"/>
  <c r="N241" i="5"/>
  <c r="M241" i="5"/>
  <c r="L241" i="5"/>
  <c r="J241" i="5"/>
  <c r="I241" i="5"/>
  <c r="G241" i="5"/>
  <c r="D241" i="10" s="1"/>
  <c r="BV240" i="5"/>
  <c r="BT240" i="5"/>
  <c r="E240" i="10" s="1"/>
  <c r="BR240" i="5"/>
  <c r="B240" i="10" s="1"/>
  <c r="BP240" i="5"/>
  <c r="BO240" i="5"/>
  <c r="BK240" i="5"/>
  <c r="AL240" i="10" s="1"/>
  <c r="BJ240" i="5"/>
  <c r="BI240" i="5"/>
  <c r="BH240" i="5"/>
  <c r="BG240" i="5"/>
  <c r="BF240" i="5"/>
  <c r="BC240" i="5"/>
  <c r="BB240" i="5"/>
  <c r="BA240" i="5"/>
  <c r="AZ240" i="5"/>
  <c r="AY240" i="5"/>
  <c r="AX240" i="5"/>
  <c r="AV240" i="5"/>
  <c r="AU240" i="5"/>
  <c r="AT240" i="5"/>
  <c r="AS240" i="5"/>
  <c r="AR240" i="5"/>
  <c r="AQ240" i="5"/>
  <c r="AP240" i="5"/>
  <c r="AO240" i="5"/>
  <c r="AL240" i="5"/>
  <c r="AK240" i="5"/>
  <c r="B239" i="7" s="1"/>
  <c r="AJ240" i="5"/>
  <c r="AI240" i="5"/>
  <c r="AH240" i="5"/>
  <c r="AG240" i="5"/>
  <c r="AF240" i="5"/>
  <c r="AE240" i="5"/>
  <c r="AD240" i="5"/>
  <c r="AB240" i="5"/>
  <c r="AA240" i="5"/>
  <c r="Z240" i="5"/>
  <c r="Y240" i="5"/>
  <c r="X240" i="5"/>
  <c r="U240" i="5"/>
  <c r="T240" i="5"/>
  <c r="S240" i="5"/>
  <c r="R240" i="5"/>
  <c r="O240" i="5"/>
  <c r="N240" i="5"/>
  <c r="M240" i="5"/>
  <c r="L240" i="5"/>
  <c r="J240" i="5"/>
  <c r="I240" i="5"/>
  <c r="G240" i="5"/>
  <c r="D240" i="10" s="1"/>
  <c r="BV239" i="5"/>
  <c r="BT239" i="5"/>
  <c r="E239" i="10" s="1"/>
  <c r="BR239" i="5"/>
  <c r="B239" i="10" s="1"/>
  <c r="BP239" i="5"/>
  <c r="BO239" i="5"/>
  <c r="BK239" i="5"/>
  <c r="AL239" i="10" s="1"/>
  <c r="BJ239" i="5"/>
  <c r="BI239" i="5"/>
  <c r="BH239" i="5"/>
  <c r="BG239" i="5"/>
  <c r="BF239" i="5"/>
  <c r="BC239" i="5"/>
  <c r="BB239" i="5"/>
  <c r="BA239" i="5"/>
  <c r="AZ239" i="5"/>
  <c r="AY239" i="5"/>
  <c r="AX239" i="5"/>
  <c r="AV239" i="5"/>
  <c r="AU239" i="5"/>
  <c r="AT239" i="5"/>
  <c r="AS239" i="5"/>
  <c r="AR239" i="5"/>
  <c r="AQ239" i="5"/>
  <c r="AP239" i="5"/>
  <c r="AO239" i="5"/>
  <c r="AL239" i="5"/>
  <c r="AK239" i="5"/>
  <c r="B238" i="7" s="1"/>
  <c r="AJ239" i="5"/>
  <c r="AI239" i="5"/>
  <c r="AH239" i="5"/>
  <c r="AG239" i="5"/>
  <c r="AF239" i="5"/>
  <c r="AE239" i="5"/>
  <c r="AD239" i="5"/>
  <c r="AB239" i="5"/>
  <c r="AA239" i="5"/>
  <c r="Z239" i="5"/>
  <c r="Y239" i="5"/>
  <c r="X239" i="5"/>
  <c r="U239" i="5"/>
  <c r="T239" i="5"/>
  <c r="S239" i="5"/>
  <c r="R239" i="5"/>
  <c r="O239" i="5"/>
  <c r="N239" i="5"/>
  <c r="M239" i="5"/>
  <c r="L239" i="5"/>
  <c r="J239" i="5"/>
  <c r="I239" i="5"/>
  <c r="G239" i="5"/>
  <c r="D239" i="10" s="1"/>
  <c r="BV238" i="5"/>
  <c r="BT238" i="5"/>
  <c r="E238" i="10" s="1"/>
  <c r="BR238" i="5"/>
  <c r="B238" i="10" s="1"/>
  <c r="BP238" i="5"/>
  <c r="BO238" i="5"/>
  <c r="BK238" i="5"/>
  <c r="AL238" i="10" s="1"/>
  <c r="BJ238" i="5"/>
  <c r="BI238" i="5"/>
  <c r="BH238" i="5"/>
  <c r="BG238" i="5"/>
  <c r="BF238" i="5"/>
  <c r="BC238" i="5"/>
  <c r="BB238" i="5"/>
  <c r="BA238" i="5"/>
  <c r="AZ238" i="5"/>
  <c r="AY238" i="5"/>
  <c r="AX238" i="5"/>
  <c r="AV238" i="5"/>
  <c r="AU238" i="5"/>
  <c r="AT238" i="5"/>
  <c r="AS238" i="5"/>
  <c r="AR238" i="5"/>
  <c r="AQ238" i="5"/>
  <c r="AP238" i="5"/>
  <c r="AO238" i="5"/>
  <c r="AL238" i="5"/>
  <c r="AK238" i="5"/>
  <c r="B237" i="7" s="1"/>
  <c r="F237" i="7" s="1"/>
  <c r="AJ238" i="5"/>
  <c r="AI238" i="5"/>
  <c r="AH238" i="5"/>
  <c r="AG238" i="5"/>
  <c r="AF238" i="5"/>
  <c r="AE238" i="5"/>
  <c r="AD238" i="5"/>
  <c r="AB238" i="5"/>
  <c r="AA238" i="5"/>
  <c r="Z238" i="5"/>
  <c r="Y238" i="5"/>
  <c r="X238" i="5"/>
  <c r="U238" i="5"/>
  <c r="T238" i="5"/>
  <c r="S238" i="5"/>
  <c r="R238" i="5"/>
  <c r="O238" i="5"/>
  <c r="N238" i="5"/>
  <c r="M238" i="5"/>
  <c r="L238" i="5"/>
  <c r="J238" i="5"/>
  <c r="I238" i="5"/>
  <c r="G238" i="5"/>
  <c r="D238" i="10" s="1"/>
  <c r="BV237" i="5"/>
  <c r="BT237" i="5"/>
  <c r="E237" i="10" s="1"/>
  <c r="BR237" i="5"/>
  <c r="B237" i="10" s="1"/>
  <c r="BP237" i="5"/>
  <c r="BO237" i="5"/>
  <c r="BK237" i="5"/>
  <c r="AL237" i="10" s="1"/>
  <c r="BJ237" i="5"/>
  <c r="BI237" i="5"/>
  <c r="BH237" i="5"/>
  <c r="BG237" i="5"/>
  <c r="BF237" i="5"/>
  <c r="BC237" i="5"/>
  <c r="BB237" i="5"/>
  <c r="BA237" i="5"/>
  <c r="AZ237" i="5"/>
  <c r="AY237" i="5"/>
  <c r="AX237" i="5"/>
  <c r="AV237" i="5"/>
  <c r="AU237" i="5"/>
  <c r="AT237" i="5"/>
  <c r="AS237" i="5"/>
  <c r="AR237" i="5"/>
  <c r="AQ237" i="5"/>
  <c r="AP237" i="5"/>
  <c r="AO237" i="5"/>
  <c r="AL237" i="5"/>
  <c r="AK237" i="5"/>
  <c r="B236" i="7" s="1"/>
  <c r="AJ237" i="5"/>
  <c r="AI237" i="5"/>
  <c r="AH237" i="5"/>
  <c r="AG237" i="5"/>
  <c r="AF237" i="5"/>
  <c r="AE237" i="5"/>
  <c r="AD237" i="5"/>
  <c r="AB237" i="5"/>
  <c r="AA237" i="5"/>
  <c r="Z237" i="5"/>
  <c r="Y237" i="5"/>
  <c r="X237" i="5"/>
  <c r="U237" i="5"/>
  <c r="T237" i="5"/>
  <c r="S237" i="5"/>
  <c r="R237" i="5"/>
  <c r="O237" i="5"/>
  <c r="N237" i="5"/>
  <c r="M237" i="5"/>
  <c r="L237" i="5"/>
  <c r="J237" i="5"/>
  <c r="I237" i="5"/>
  <c r="G237" i="5"/>
  <c r="D237" i="10" s="1"/>
  <c r="BV236" i="5"/>
  <c r="BT236" i="5"/>
  <c r="E236" i="10" s="1"/>
  <c r="BR236" i="5"/>
  <c r="B236" i="10" s="1"/>
  <c r="BP236" i="5"/>
  <c r="BO236" i="5"/>
  <c r="BK236" i="5"/>
  <c r="AL236" i="10" s="1"/>
  <c r="BJ236" i="5"/>
  <c r="BI236" i="5"/>
  <c r="BH236" i="5"/>
  <c r="BG236" i="5"/>
  <c r="BF236" i="5"/>
  <c r="BC236" i="5"/>
  <c r="BB236" i="5"/>
  <c r="BA236" i="5"/>
  <c r="AZ236" i="5"/>
  <c r="AY236" i="5"/>
  <c r="AX236" i="5"/>
  <c r="AV236" i="5"/>
  <c r="AU236" i="5"/>
  <c r="AT236" i="5"/>
  <c r="AS236" i="5"/>
  <c r="AR236" i="5"/>
  <c r="AQ236" i="5"/>
  <c r="AP236" i="5"/>
  <c r="AO236" i="5"/>
  <c r="AL236" i="5"/>
  <c r="AK236" i="5"/>
  <c r="B235" i="7" s="1"/>
  <c r="AJ236" i="5"/>
  <c r="AI236" i="5"/>
  <c r="AH236" i="5"/>
  <c r="AG236" i="5"/>
  <c r="AF236" i="5"/>
  <c r="AE236" i="5"/>
  <c r="AD236" i="5"/>
  <c r="AB236" i="5"/>
  <c r="AA236" i="5"/>
  <c r="Z236" i="5"/>
  <c r="Y236" i="5"/>
  <c r="X236" i="5"/>
  <c r="U236" i="5"/>
  <c r="T236" i="5"/>
  <c r="S236" i="5"/>
  <c r="R236" i="5"/>
  <c r="O236" i="5"/>
  <c r="N236" i="5"/>
  <c r="M236" i="5"/>
  <c r="L236" i="5"/>
  <c r="J236" i="5"/>
  <c r="I236" i="5"/>
  <c r="G236" i="5"/>
  <c r="D236" i="10" s="1"/>
  <c r="BV235" i="5"/>
  <c r="BT235" i="5"/>
  <c r="E235" i="10" s="1"/>
  <c r="BR235" i="5"/>
  <c r="B235" i="10" s="1"/>
  <c r="BP235" i="5"/>
  <c r="BO235" i="5"/>
  <c r="BK235" i="5"/>
  <c r="AL235" i="10" s="1"/>
  <c r="BJ235" i="5"/>
  <c r="BI235" i="5"/>
  <c r="BH235" i="5"/>
  <c r="BG235" i="5"/>
  <c r="BF235" i="5"/>
  <c r="BC235" i="5"/>
  <c r="BB235" i="5"/>
  <c r="BA235" i="5"/>
  <c r="AZ235" i="5"/>
  <c r="AY235" i="5"/>
  <c r="AX235" i="5"/>
  <c r="AV235" i="5"/>
  <c r="AU235" i="5"/>
  <c r="AT235" i="5"/>
  <c r="AS235" i="5"/>
  <c r="AR235" i="5"/>
  <c r="AQ235" i="5"/>
  <c r="AP235" i="5"/>
  <c r="AO235" i="5"/>
  <c r="AL235" i="5"/>
  <c r="AK235" i="5"/>
  <c r="B234" i="7" s="1"/>
  <c r="AJ235" i="5"/>
  <c r="AI235" i="5"/>
  <c r="AH235" i="5"/>
  <c r="AG235" i="5"/>
  <c r="AF235" i="5"/>
  <c r="AE235" i="5"/>
  <c r="AD235" i="5"/>
  <c r="AB235" i="5"/>
  <c r="AA235" i="5"/>
  <c r="Z235" i="5"/>
  <c r="Y235" i="5"/>
  <c r="X235" i="5"/>
  <c r="U235" i="5"/>
  <c r="T235" i="5"/>
  <c r="S235" i="5"/>
  <c r="R235" i="5"/>
  <c r="O235" i="5"/>
  <c r="N235" i="5"/>
  <c r="M235" i="5"/>
  <c r="L235" i="5"/>
  <c r="J235" i="5"/>
  <c r="I235" i="5"/>
  <c r="G235" i="5"/>
  <c r="D235" i="10" s="1"/>
  <c r="BV234" i="5"/>
  <c r="BT234" i="5"/>
  <c r="E234" i="10" s="1"/>
  <c r="BR234" i="5"/>
  <c r="B234" i="10" s="1"/>
  <c r="BP234" i="5"/>
  <c r="BO234" i="5"/>
  <c r="BK234" i="5"/>
  <c r="AL234" i="10" s="1"/>
  <c r="BJ234" i="5"/>
  <c r="BI234" i="5"/>
  <c r="BH234" i="5"/>
  <c r="BG234" i="5"/>
  <c r="BF234" i="5"/>
  <c r="BC234" i="5"/>
  <c r="BB234" i="5"/>
  <c r="BA234" i="5"/>
  <c r="AZ234" i="5"/>
  <c r="AY234" i="5"/>
  <c r="AX234" i="5"/>
  <c r="AV234" i="5"/>
  <c r="AU234" i="5"/>
  <c r="AT234" i="5"/>
  <c r="AS234" i="5"/>
  <c r="AR234" i="5"/>
  <c r="AQ234" i="5"/>
  <c r="AP234" i="5"/>
  <c r="AO234" i="5"/>
  <c r="AL234" i="5"/>
  <c r="AK234" i="5"/>
  <c r="B233" i="7" s="1"/>
  <c r="AJ234" i="5"/>
  <c r="AI234" i="5"/>
  <c r="AH234" i="5"/>
  <c r="AG234" i="5"/>
  <c r="AF234" i="5"/>
  <c r="AE234" i="5"/>
  <c r="AD234" i="5"/>
  <c r="AB234" i="5"/>
  <c r="AA234" i="5"/>
  <c r="Z234" i="5"/>
  <c r="Y234" i="5"/>
  <c r="X234" i="5"/>
  <c r="U234" i="5"/>
  <c r="T234" i="5"/>
  <c r="S234" i="5"/>
  <c r="R234" i="5"/>
  <c r="O234" i="5"/>
  <c r="N234" i="5"/>
  <c r="M234" i="5"/>
  <c r="L234" i="5"/>
  <c r="J234" i="5"/>
  <c r="I234" i="5"/>
  <c r="G234" i="5"/>
  <c r="D234" i="10" s="1"/>
  <c r="BV233" i="5"/>
  <c r="BT233" i="5"/>
  <c r="E233" i="10" s="1"/>
  <c r="BR233" i="5"/>
  <c r="B233" i="10" s="1"/>
  <c r="BP233" i="5"/>
  <c r="BO233" i="5"/>
  <c r="BK233" i="5"/>
  <c r="AL233" i="10" s="1"/>
  <c r="BJ233" i="5"/>
  <c r="BI233" i="5"/>
  <c r="BH233" i="5"/>
  <c r="BG233" i="5"/>
  <c r="BF233" i="5"/>
  <c r="BC233" i="5"/>
  <c r="BB233" i="5"/>
  <c r="BA233" i="5"/>
  <c r="AZ233" i="5"/>
  <c r="AY233" i="5"/>
  <c r="AX233" i="5"/>
  <c r="AV233" i="5"/>
  <c r="AU233" i="5"/>
  <c r="AT233" i="5"/>
  <c r="AS233" i="5"/>
  <c r="AR233" i="5"/>
  <c r="AQ233" i="5"/>
  <c r="AP233" i="5"/>
  <c r="AO233" i="5"/>
  <c r="AL233" i="5"/>
  <c r="AK233" i="5"/>
  <c r="B232" i="7" s="1"/>
  <c r="AJ233" i="5"/>
  <c r="AI233" i="5"/>
  <c r="AH233" i="5"/>
  <c r="AG233" i="5"/>
  <c r="AF233" i="5"/>
  <c r="AE233" i="5"/>
  <c r="AD233" i="5"/>
  <c r="AB233" i="5"/>
  <c r="AA233" i="5"/>
  <c r="Z233" i="5"/>
  <c r="Y233" i="5"/>
  <c r="X233" i="5"/>
  <c r="U233" i="5"/>
  <c r="T233" i="5"/>
  <c r="S233" i="5"/>
  <c r="R233" i="5"/>
  <c r="O233" i="5"/>
  <c r="N233" i="5"/>
  <c r="M233" i="5"/>
  <c r="L233" i="5"/>
  <c r="J233" i="5"/>
  <c r="I233" i="5"/>
  <c r="G233" i="5"/>
  <c r="D233" i="10" s="1"/>
  <c r="BV232" i="5"/>
  <c r="BT232" i="5"/>
  <c r="E232" i="10" s="1"/>
  <c r="BR232" i="5"/>
  <c r="B232" i="10" s="1"/>
  <c r="BP232" i="5"/>
  <c r="BO232" i="5"/>
  <c r="BK232" i="5"/>
  <c r="AL232" i="10" s="1"/>
  <c r="BJ232" i="5"/>
  <c r="BI232" i="5"/>
  <c r="BH232" i="5"/>
  <c r="BG232" i="5"/>
  <c r="BF232" i="5"/>
  <c r="BC232" i="5"/>
  <c r="BB232" i="5"/>
  <c r="BA232" i="5"/>
  <c r="AZ232" i="5"/>
  <c r="AY232" i="5"/>
  <c r="AX232" i="5"/>
  <c r="AV232" i="5"/>
  <c r="AU232" i="5"/>
  <c r="AT232" i="5"/>
  <c r="AS232" i="5"/>
  <c r="AR232" i="5"/>
  <c r="AQ232" i="5"/>
  <c r="AP232" i="5"/>
  <c r="AO232" i="5"/>
  <c r="AL232" i="5"/>
  <c r="AK232" i="5"/>
  <c r="B231" i="7" s="1"/>
  <c r="AJ232" i="5"/>
  <c r="AI232" i="5"/>
  <c r="AH232" i="5"/>
  <c r="AG232" i="5"/>
  <c r="AF232" i="5"/>
  <c r="AE232" i="5"/>
  <c r="AD232" i="5"/>
  <c r="AB232" i="5"/>
  <c r="AA232" i="5"/>
  <c r="Z232" i="5"/>
  <c r="Y232" i="5"/>
  <c r="X232" i="5"/>
  <c r="U232" i="5"/>
  <c r="T232" i="5"/>
  <c r="S232" i="5"/>
  <c r="R232" i="5"/>
  <c r="O232" i="5"/>
  <c r="N232" i="5"/>
  <c r="M232" i="5"/>
  <c r="L232" i="5"/>
  <c r="J232" i="5"/>
  <c r="I232" i="5"/>
  <c r="G232" i="5"/>
  <c r="D232" i="10" s="1"/>
  <c r="BV231" i="5"/>
  <c r="BT231" i="5"/>
  <c r="E231" i="10" s="1"/>
  <c r="BR231" i="5"/>
  <c r="B231" i="10" s="1"/>
  <c r="BP231" i="5"/>
  <c r="BO231" i="5"/>
  <c r="BK231" i="5"/>
  <c r="AL231" i="10" s="1"/>
  <c r="BJ231" i="5"/>
  <c r="BI231" i="5"/>
  <c r="BH231" i="5"/>
  <c r="BG231" i="5"/>
  <c r="BF231" i="5"/>
  <c r="BC231" i="5"/>
  <c r="BB231" i="5"/>
  <c r="BA231" i="5"/>
  <c r="AZ231" i="5"/>
  <c r="AY231" i="5"/>
  <c r="AX231" i="5"/>
  <c r="AV231" i="5"/>
  <c r="AU231" i="5"/>
  <c r="AT231" i="5"/>
  <c r="AS231" i="5"/>
  <c r="AR231" i="5"/>
  <c r="AQ231" i="5"/>
  <c r="AP231" i="5"/>
  <c r="AO231" i="5"/>
  <c r="AL231" i="5"/>
  <c r="AK231" i="5"/>
  <c r="B230" i="7" s="1"/>
  <c r="AJ231" i="5"/>
  <c r="AI231" i="5"/>
  <c r="AH231" i="5"/>
  <c r="AG231" i="5"/>
  <c r="AF231" i="5"/>
  <c r="AE231" i="5"/>
  <c r="AD231" i="5"/>
  <c r="AB231" i="5"/>
  <c r="AA231" i="5"/>
  <c r="Z231" i="5"/>
  <c r="Y231" i="5"/>
  <c r="X231" i="5"/>
  <c r="U231" i="5"/>
  <c r="T231" i="5"/>
  <c r="S231" i="5"/>
  <c r="R231" i="5"/>
  <c r="O231" i="5"/>
  <c r="N231" i="5"/>
  <c r="M231" i="5"/>
  <c r="L231" i="5"/>
  <c r="J231" i="5"/>
  <c r="I231" i="5"/>
  <c r="G231" i="5"/>
  <c r="D231" i="10" s="1"/>
  <c r="BV230" i="5"/>
  <c r="BT230" i="5"/>
  <c r="E230" i="10" s="1"/>
  <c r="BR230" i="5"/>
  <c r="B230" i="10" s="1"/>
  <c r="BP230" i="5"/>
  <c r="BO230" i="5"/>
  <c r="BK230" i="5"/>
  <c r="AL230" i="10" s="1"/>
  <c r="BJ230" i="5"/>
  <c r="BI230" i="5"/>
  <c r="BH230" i="5"/>
  <c r="BG230" i="5"/>
  <c r="BF230" i="5"/>
  <c r="BC230" i="5"/>
  <c r="BB230" i="5"/>
  <c r="BA230" i="5"/>
  <c r="AZ230" i="5"/>
  <c r="AY230" i="5"/>
  <c r="AX230" i="5"/>
  <c r="AV230" i="5"/>
  <c r="AU230" i="5"/>
  <c r="AT230" i="5"/>
  <c r="AS230" i="5"/>
  <c r="AR230" i="5"/>
  <c r="AQ230" i="5"/>
  <c r="AP230" i="5"/>
  <c r="AO230" i="5"/>
  <c r="AL230" i="5"/>
  <c r="AK230" i="5"/>
  <c r="B229" i="7" s="1"/>
  <c r="F229" i="7" s="1"/>
  <c r="AJ230" i="5"/>
  <c r="AI230" i="5"/>
  <c r="AH230" i="5"/>
  <c r="AG230" i="5"/>
  <c r="AF230" i="5"/>
  <c r="AE230" i="5"/>
  <c r="AD230" i="5"/>
  <c r="AB230" i="5"/>
  <c r="AA230" i="5"/>
  <c r="Z230" i="5"/>
  <c r="Y230" i="5"/>
  <c r="X230" i="5"/>
  <c r="U230" i="5"/>
  <c r="T230" i="5"/>
  <c r="S230" i="5"/>
  <c r="R230" i="5"/>
  <c r="O230" i="5"/>
  <c r="N230" i="5"/>
  <c r="M230" i="5"/>
  <c r="L230" i="5"/>
  <c r="J230" i="5"/>
  <c r="I230" i="5"/>
  <c r="G230" i="5"/>
  <c r="D230" i="10" s="1"/>
  <c r="BV229" i="5"/>
  <c r="BT229" i="5"/>
  <c r="E229" i="10" s="1"/>
  <c r="BR229" i="5"/>
  <c r="B229" i="10" s="1"/>
  <c r="BP229" i="5"/>
  <c r="BO229" i="5"/>
  <c r="BK229" i="5"/>
  <c r="AL229" i="10" s="1"/>
  <c r="BJ229" i="5"/>
  <c r="BI229" i="5"/>
  <c r="BH229" i="5"/>
  <c r="BG229" i="5"/>
  <c r="BF229" i="5"/>
  <c r="BC229" i="5"/>
  <c r="BB229" i="5"/>
  <c r="BA229" i="5"/>
  <c r="AZ229" i="5"/>
  <c r="AY229" i="5"/>
  <c r="AX229" i="5"/>
  <c r="AV229" i="5"/>
  <c r="AU229" i="5"/>
  <c r="AT229" i="5"/>
  <c r="AS229" i="5"/>
  <c r="AR229" i="5"/>
  <c r="AQ229" i="5"/>
  <c r="AP229" i="5"/>
  <c r="AO229" i="5"/>
  <c r="AL229" i="5"/>
  <c r="AK229" i="5"/>
  <c r="B228" i="7" s="1"/>
  <c r="AJ229" i="5"/>
  <c r="AI229" i="5"/>
  <c r="AH229" i="5"/>
  <c r="AG229" i="5"/>
  <c r="AF229" i="5"/>
  <c r="AE229" i="5"/>
  <c r="AD229" i="5"/>
  <c r="AB229" i="5"/>
  <c r="AA229" i="5"/>
  <c r="Z229" i="5"/>
  <c r="Y229" i="5"/>
  <c r="X229" i="5"/>
  <c r="U229" i="5"/>
  <c r="T229" i="5"/>
  <c r="S229" i="5"/>
  <c r="R229" i="5"/>
  <c r="O229" i="5"/>
  <c r="N229" i="5"/>
  <c r="M229" i="5"/>
  <c r="L229" i="5"/>
  <c r="J229" i="5"/>
  <c r="I229" i="5"/>
  <c r="G229" i="5"/>
  <c r="D229" i="10" s="1"/>
  <c r="BV228" i="5"/>
  <c r="BT228" i="5"/>
  <c r="E228" i="10" s="1"/>
  <c r="BR228" i="5"/>
  <c r="B228" i="10" s="1"/>
  <c r="BP228" i="5"/>
  <c r="BO228" i="5"/>
  <c r="BK228" i="5"/>
  <c r="AL228" i="10" s="1"/>
  <c r="BJ228" i="5"/>
  <c r="BI228" i="5"/>
  <c r="BH228" i="5"/>
  <c r="BG228" i="5"/>
  <c r="BF228" i="5"/>
  <c r="BC228" i="5"/>
  <c r="BB228" i="5"/>
  <c r="BA228" i="5"/>
  <c r="AZ228" i="5"/>
  <c r="AY228" i="5"/>
  <c r="AX228" i="5"/>
  <c r="AV228" i="5"/>
  <c r="AU228" i="5"/>
  <c r="AT228" i="5"/>
  <c r="AS228" i="5"/>
  <c r="AR228" i="5"/>
  <c r="AQ228" i="5"/>
  <c r="AP228" i="5"/>
  <c r="AO228" i="5"/>
  <c r="AL228" i="5"/>
  <c r="AK228" i="5"/>
  <c r="B227" i="7" s="1"/>
  <c r="AJ228" i="5"/>
  <c r="AI228" i="5"/>
  <c r="AH228" i="5"/>
  <c r="AG228" i="5"/>
  <c r="AF228" i="5"/>
  <c r="AE228" i="5"/>
  <c r="AD228" i="5"/>
  <c r="AB228" i="5"/>
  <c r="AA228" i="5"/>
  <c r="Z228" i="5"/>
  <c r="Y228" i="5"/>
  <c r="X228" i="5"/>
  <c r="U228" i="5"/>
  <c r="T228" i="5"/>
  <c r="S228" i="5"/>
  <c r="R228" i="5"/>
  <c r="O228" i="5"/>
  <c r="N228" i="5"/>
  <c r="M228" i="5"/>
  <c r="L228" i="5"/>
  <c r="J228" i="5"/>
  <c r="I228" i="5"/>
  <c r="G228" i="5"/>
  <c r="D228" i="10" s="1"/>
  <c r="BV227" i="5"/>
  <c r="BT227" i="5"/>
  <c r="E227" i="10" s="1"/>
  <c r="BR227" i="5"/>
  <c r="B227" i="10" s="1"/>
  <c r="BP227" i="5"/>
  <c r="BO227" i="5"/>
  <c r="BK227" i="5"/>
  <c r="AL227" i="10" s="1"/>
  <c r="BJ227" i="5"/>
  <c r="BI227" i="5"/>
  <c r="BH227" i="5"/>
  <c r="BG227" i="5"/>
  <c r="BF227" i="5"/>
  <c r="BC227" i="5"/>
  <c r="BB227" i="5"/>
  <c r="BA227" i="5"/>
  <c r="AZ227" i="5"/>
  <c r="AY227" i="5"/>
  <c r="AX227" i="5"/>
  <c r="AV227" i="5"/>
  <c r="AU227" i="5"/>
  <c r="AT227" i="5"/>
  <c r="AS227" i="5"/>
  <c r="AR227" i="5"/>
  <c r="AQ227" i="5"/>
  <c r="AP227" i="5"/>
  <c r="AO227" i="5"/>
  <c r="AL227" i="5"/>
  <c r="AK227" i="5"/>
  <c r="B226" i="7" s="1"/>
  <c r="AJ227" i="5"/>
  <c r="AI227" i="5"/>
  <c r="AH227" i="5"/>
  <c r="AG227" i="5"/>
  <c r="AF227" i="5"/>
  <c r="AE227" i="5"/>
  <c r="AD227" i="5"/>
  <c r="AB227" i="5"/>
  <c r="AA227" i="5"/>
  <c r="Z227" i="5"/>
  <c r="Y227" i="5"/>
  <c r="X227" i="5"/>
  <c r="U227" i="5"/>
  <c r="T227" i="5"/>
  <c r="S227" i="5"/>
  <c r="R227" i="5"/>
  <c r="O227" i="5"/>
  <c r="N227" i="5"/>
  <c r="M227" i="5"/>
  <c r="L227" i="5"/>
  <c r="J227" i="5"/>
  <c r="I227" i="5"/>
  <c r="G227" i="5"/>
  <c r="D227" i="10" s="1"/>
  <c r="BV226" i="5"/>
  <c r="BT226" i="5"/>
  <c r="E226" i="10" s="1"/>
  <c r="BR226" i="5"/>
  <c r="B226" i="10" s="1"/>
  <c r="BP226" i="5"/>
  <c r="BO226" i="5"/>
  <c r="BK226" i="5"/>
  <c r="AL226" i="10" s="1"/>
  <c r="BJ226" i="5"/>
  <c r="BI226" i="5"/>
  <c r="BH226" i="5"/>
  <c r="BG226" i="5"/>
  <c r="BF226" i="5"/>
  <c r="BC226" i="5"/>
  <c r="BB226" i="5"/>
  <c r="BA226" i="5"/>
  <c r="AZ226" i="5"/>
  <c r="AY226" i="5"/>
  <c r="AX226" i="5"/>
  <c r="AV226" i="5"/>
  <c r="AU226" i="5"/>
  <c r="AT226" i="5"/>
  <c r="AS226" i="5"/>
  <c r="AR226" i="5"/>
  <c r="AQ226" i="5"/>
  <c r="AP226" i="5"/>
  <c r="AO226" i="5"/>
  <c r="AL226" i="5"/>
  <c r="AK226" i="5"/>
  <c r="B225" i="7" s="1"/>
  <c r="AJ226" i="5"/>
  <c r="AI226" i="5"/>
  <c r="AH226" i="5"/>
  <c r="AG226" i="5"/>
  <c r="AF226" i="5"/>
  <c r="AE226" i="5"/>
  <c r="AD226" i="5"/>
  <c r="AB226" i="5"/>
  <c r="AA226" i="5"/>
  <c r="Z226" i="5"/>
  <c r="Y226" i="5"/>
  <c r="X226" i="5"/>
  <c r="U226" i="5"/>
  <c r="T226" i="5"/>
  <c r="S226" i="5"/>
  <c r="R226" i="5"/>
  <c r="O226" i="5"/>
  <c r="N226" i="5"/>
  <c r="M226" i="5"/>
  <c r="L226" i="5"/>
  <c r="J226" i="5"/>
  <c r="I226" i="5"/>
  <c r="G226" i="5"/>
  <c r="D226" i="10" s="1"/>
  <c r="BV225" i="5"/>
  <c r="BT225" i="5"/>
  <c r="E225" i="10" s="1"/>
  <c r="BR225" i="5"/>
  <c r="B225" i="10" s="1"/>
  <c r="BP225" i="5"/>
  <c r="BO225" i="5"/>
  <c r="BK225" i="5"/>
  <c r="AL225" i="10" s="1"/>
  <c r="BJ225" i="5"/>
  <c r="BI225" i="5"/>
  <c r="BH225" i="5"/>
  <c r="BG225" i="5"/>
  <c r="BF225" i="5"/>
  <c r="BC225" i="5"/>
  <c r="BB225" i="5"/>
  <c r="BA225" i="5"/>
  <c r="AZ225" i="5"/>
  <c r="AY225" i="5"/>
  <c r="AX225" i="5"/>
  <c r="AV225" i="5"/>
  <c r="AU225" i="5"/>
  <c r="AT225" i="5"/>
  <c r="AS225" i="5"/>
  <c r="AR225" i="5"/>
  <c r="AQ225" i="5"/>
  <c r="AP225" i="5"/>
  <c r="AO225" i="5"/>
  <c r="AL225" i="5"/>
  <c r="AK225" i="5"/>
  <c r="B224" i="7" s="1"/>
  <c r="AJ225" i="5"/>
  <c r="AI225" i="5"/>
  <c r="AH225" i="5"/>
  <c r="AG225" i="5"/>
  <c r="AF225" i="5"/>
  <c r="AE225" i="5"/>
  <c r="AD225" i="5"/>
  <c r="AB225" i="5"/>
  <c r="AA225" i="5"/>
  <c r="Z225" i="5"/>
  <c r="Y225" i="5"/>
  <c r="X225" i="5"/>
  <c r="U225" i="5"/>
  <c r="T225" i="5"/>
  <c r="S225" i="5"/>
  <c r="R225" i="5"/>
  <c r="O225" i="5"/>
  <c r="N225" i="5"/>
  <c r="M225" i="5"/>
  <c r="L225" i="5"/>
  <c r="J225" i="5"/>
  <c r="I225" i="5"/>
  <c r="G225" i="5"/>
  <c r="D225" i="10" s="1"/>
  <c r="BV224" i="5"/>
  <c r="BT224" i="5"/>
  <c r="E224" i="10" s="1"/>
  <c r="BR224" i="5"/>
  <c r="B224" i="10" s="1"/>
  <c r="BP224" i="5"/>
  <c r="BO224" i="5"/>
  <c r="BK224" i="5"/>
  <c r="AL224" i="10" s="1"/>
  <c r="BJ224" i="5"/>
  <c r="BI224" i="5"/>
  <c r="BH224" i="5"/>
  <c r="BG224" i="5"/>
  <c r="BF224" i="5"/>
  <c r="BC224" i="5"/>
  <c r="BB224" i="5"/>
  <c r="BA224" i="5"/>
  <c r="AZ224" i="5"/>
  <c r="AY224" i="5"/>
  <c r="AX224" i="5"/>
  <c r="AV224" i="5"/>
  <c r="AU224" i="5"/>
  <c r="AT224" i="5"/>
  <c r="AS224" i="5"/>
  <c r="AR224" i="5"/>
  <c r="AQ224" i="5"/>
  <c r="AP224" i="5"/>
  <c r="AO224" i="5"/>
  <c r="AL224" i="5"/>
  <c r="AK224" i="5"/>
  <c r="B223" i="7" s="1"/>
  <c r="AJ224" i="5"/>
  <c r="AI224" i="5"/>
  <c r="AH224" i="5"/>
  <c r="AG224" i="5"/>
  <c r="AF224" i="5"/>
  <c r="AE224" i="5"/>
  <c r="AD224" i="5"/>
  <c r="AB224" i="5"/>
  <c r="AA224" i="5"/>
  <c r="Z224" i="5"/>
  <c r="Y224" i="5"/>
  <c r="X224" i="5"/>
  <c r="U224" i="5"/>
  <c r="T224" i="5"/>
  <c r="S224" i="5"/>
  <c r="R224" i="5"/>
  <c r="O224" i="5"/>
  <c r="N224" i="5"/>
  <c r="M224" i="5"/>
  <c r="L224" i="5"/>
  <c r="J224" i="5"/>
  <c r="I224" i="5"/>
  <c r="G224" i="5"/>
  <c r="D224" i="10" s="1"/>
  <c r="BV223" i="5"/>
  <c r="BT223" i="5"/>
  <c r="E223" i="10" s="1"/>
  <c r="BR223" i="5"/>
  <c r="B223" i="10" s="1"/>
  <c r="BP223" i="5"/>
  <c r="BO223" i="5"/>
  <c r="BK223" i="5"/>
  <c r="AL223" i="10" s="1"/>
  <c r="BJ223" i="5"/>
  <c r="BI223" i="5"/>
  <c r="BH223" i="5"/>
  <c r="BG223" i="5"/>
  <c r="BF223" i="5"/>
  <c r="BC223" i="5"/>
  <c r="BB223" i="5"/>
  <c r="BA223" i="5"/>
  <c r="AZ223" i="5"/>
  <c r="AY223" i="5"/>
  <c r="AX223" i="5"/>
  <c r="AV223" i="5"/>
  <c r="AU223" i="5"/>
  <c r="AT223" i="5"/>
  <c r="AS223" i="5"/>
  <c r="AR223" i="5"/>
  <c r="AQ223" i="5"/>
  <c r="AP223" i="5"/>
  <c r="AO223" i="5"/>
  <c r="AL223" i="5"/>
  <c r="AK223" i="5"/>
  <c r="B222" i="7" s="1"/>
  <c r="AJ223" i="5"/>
  <c r="AI223" i="5"/>
  <c r="AH223" i="5"/>
  <c r="AG223" i="5"/>
  <c r="AF223" i="5"/>
  <c r="AE223" i="5"/>
  <c r="AD223" i="5"/>
  <c r="AB223" i="5"/>
  <c r="AA223" i="5"/>
  <c r="Z223" i="5"/>
  <c r="Y223" i="5"/>
  <c r="X223" i="5"/>
  <c r="U223" i="5"/>
  <c r="T223" i="5"/>
  <c r="S223" i="5"/>
  <c r="R223" i="5"/>
  <c r="O223" i="5"/>
  <c r="N223" i="5"/>
  <c r="M223" i="5"/>
  <c r="L223" i="5"/>
  <c r="J223" i="5"/>
  <c r="I223" i="5"/>
  <c r="G223" i="5"/>
  <c r="D223" i="10" s="1"/>
  <c r="BV222" i="5"/>
  <c r="BT222" i="5"/>
  <c r="E222" i="10" s="1"/>
  <c r="BR222" i="5"/>
  <c r="B222" i="10" s="1"/>
  <c r="BP222" i="5"/>
  <c r="BO222" i="5"/>
  <c r="BK222" i="5"/>
  <c r="AL222" i="10" s="1"/>
  <c r="BJ222" i="5"/>
  <c r="BI222" i="5"/>
  <c r="BH222" i="5"/>
  <c r="BG222" i="5"/>
  <c r="BF222" i="5"/>
  <c r="BC222" i="5"/>
  <c r="BB222" i="5"/>
  <c r="BA222" i="5"/>
  <c r="AZ222" i="5"/>
  <c r="AY222" i="5"/>
  <c r="AX222" i="5"/>
  <c r="AV222" i="5"/>
  <c r="AU222" i="5"/>
  <c r="AT222" i="5"/>
  <c r="AS222" i="5"/>
  <c r="AR222" i="5"/>
  <c r="AQ222" i="5"/>
  <c r="AP222" i="5"/>
  <c r="AO222" i="5"/>
  <c r="AL222" i="5"/>
  <c r="AK222" i="5"/>
  <c r="B221" i="7" s="1"/>
  <c r="AJ222" i="5"/>
  <c r="AI222" i="5"/>
  <c r="AH222" i="5"/>
  <c r="AG222" i="5"/>
  <c r="AF222" i="5"/>
  <c r="AE222" i="5"/>
  <c r="AD222" i="5"/>
  <c r="AB222" i="5"/>
  <c r="AA222" i="5"/>
  <c r="Z222" i="5"/>
  <c r="Y222" i="5"/>
  <c r="X222" i="5"/>
  <c r="U222" i="5"/>
  <c r="T222" i="5"/>
  <c r="S222" i="5"/>
  <c r="R222" i="5"/>
  <c r="O222" i="5"/>
  <c r="N222" i="5"/>
  <c r="M222" i="5"/>
  <c r="L222" i="5"/>
  <c r="J222" i="5"/>
  <c r="I222" i="5"/>
  <c r="G222" i="5"/>
  <c r="D222" i="10" s="1"/>
  <c r="BV221" i="5"/>
  <c r="BT221" i="5"/>
  <c r="E221" i="10" s="1"/>
  <c r="BR221" i="5"/>
  <c r="B221" i="10" s="1"/>
  <c r="BP221" i="5"/>
  <c r="BO221" i="5"/>
  <c r="BK221" i="5"/>
  <c r="AL221" i="10" s="1"/>
  <c r="BJ221" i="5"/>
  <c r="BI221" i="5"/>
  <c r="BH221" i="5"/>
  <c r="BG221" i="5"/>
  <c r="BF221" i="5"/>
  <c r="BC221" i="5"/>
  <c r="BB221" i="5"/>
  <c r="BA221" i="5"/>
  <c r="AZ221" i="5"/>
  <c r="AY221" i="5"/>
  <c r="AX221" i="5"/>
  <c r="AV221" i="5"/>
  <c r="AU221" i="5"/>
  <c r="AT221" i="5"/>
  <c r="AS221" i="5"/>
  <c r="AR221" i="5"/>
  <c r="AQ221" i="5"/>
  <c r="AP221" i="5"/>
  <c r="AO221" i="5"/>
  <c r="AL221" i="5"/>
  <c r="AK221" i="5"/>
  <c r="B220" i="7" s="1"/>
  <c r="AJ221" i="5"/>
  <c r="AI221" i="5"/>
  <c r="AH221" i="5"/>
  <c r="AG221" i="5"/>
  <c r="AF221" i="5"/>
  <c r="AE221" i="5"/>
  <c r="AD221" i="5"/>
  <c r="AB221" i="5"/>
  <c r="AA221" i="5"/>
  <c r="Z221" i="5"/>
  <c r="Y221" i="5"/>
  <c r="X221" i="5"/>
  <c r="U221" i="5"/>
  <c r="T221" i="5"/>
  <c r="S221" i="5"/>
  <c r="R221" i="5"/>
  <c r="O221" i="5"/>
  <c r="N221" i="5"/>
  <c r="M221" i="5"/>
  <c r="L221" i="5"/>
  <c r="J221" i="5"/>
  <c r="I221" i="5"/>
  <c r="G221" i="5"/>
  <c r="D221" i="10" s="1"/>
  <c r="BV220" i="5"/>
  <c r="BT220" i="5"/>
  <c r="E220" i="10" s="1"/>
  <c r="BR220" i="5"/>
  <c r="B220" i="10" s="1"/>
  <c r="BP220" i="5"/>
  <c r="BO220" i="5"/>
  <c r="BK220" i="5"/>
  <c r="AL220" i="10" s="1"/>
  <c r="BJ220" i="5"/>
  <c r="BI220" i="5"/>
  <c r="BH220" i="5"/>
  <c r="BG220" i="5"/>
  <c r="BF220" i="5"/>
  <c r="BC220" i="5"/>
  <c r="BB220" i="5"/>
  <c r="BA220" i="5"/>
  <c r="AZ220" i="5"/>
  <c r="AY220" i="5"/>
  <c r="AX220" i="5"/>
  <c r="AV220" i="5"/>
  <c r="AU220" i="5"/>
  <c r="AT220" i="5"/>
  <c r="AS220" i="5"/>
  <c r="AR220" i="5"/>
  <c r="AQ220" i="5"/>
  <c r="AP220" i="5"/>
  <c r="AO220" i="5"/>
  <c r="AL220" i="5"/>
  <c r="AK220" i="5"/>
  <c r="B219" i="7" s="1"/>
  <c r="AJ220" i="5"/>
  <c r="AI220" i="5"/>
  <c r="AH220" i="5"/>
  <c r="AG220" i="5"/>
  <c r="AF220" i="5"/>
  <c r="AE220" i="5"/>
  <c r="AD220" i="5"/>
  <c r="AB220" i="5"/>
  <c r="AA220" i="5"/>
  <c r="Z220" i="5"/>
  <c r="Y220" i="5"/>
  <c r="X220" i="5"/>
  <c r="U220" i="5"/>
  <c r="T220" i="5"/>
  <c r="S220" i="5"/>
  <c r="R220" i="5"/>
  <c r="O220" i="5"/>
  <c r="N220" i="5"/>
  <c r="M220" i="5"/>
  <c r="L220" i="5"/>
  <c r="J220" i="5"/>
  <c r="I220" i="5"/>
  <c r="G220" i="5"/>
  <c r="D220" i="10" s="1"/>
  <c r="BV219" i="5"/>
  <c r="BT219" i="5"/>
  <c r="E219" i="10" s="1"/>
  <c r="BR219" i="5"/>
  <c r="B219" i="10" s="1"/>
  <c r="BP219" i="5"/>
  <c r="BO219" i="5"/>
  <c r="BK219" i="5"/>
  <c r="AL219" i="10" s="1"/>
  <c r="BJ219" i="5"/>
  <c r="BI219" i="5"/>
  <c r="BH219" i="5"/>
  <c r="BG219" i="5"/>
  <c r="BF219" i="5"/>
  <c r="BC219" i="5"/>
  <c r="BB219" i="5"/>
  <c r="BA219" i="5"/>
  <c r="AZ219" i="5"/>
  <c r="AY219" i="5"/>
  <c r="AX219" i="5"/>
  <c r="AV219" i="5"/>
  <c r="AU219" i="5"/>
  <c r="AT219" i="5"/>
  <c r="AS219" i="5"/>
  <c r="AR219" i="5"/>
  <c r="AQ219" i="5"/>
  <c r="AP219" i="5"/>
  <c r="AO219" i="5"/>
  <c r="AL219" i="5"/>
  <c r="AK219" i="5"/>
  <c r="B218" i="7" s="1"/>
  <c r="AJ219" i="5"/>
  <c r="AI219" i="5"/>
  <c r="AH219" i="5"/>
  <c r="AG219" i="5"/>
  <c r="AF219" i="5"/>
  <c r="AE219" i="5"/>
  <c r="AD219" i="5"/>
  <c r="AB219" i="5"/>
  <c r="AA219" i="5"/>
  <c r="Z219" i="5"/>
  <c r="Y219" i="5"/>
  <c r="X219" i="5"/>
  <c r="U219" i="5"/>
  <c r="T219" i="5"/>
  <c r="S219" i="5"/>
  <c r="R219" i="5"/>
  <c r="O219" i="5"/>
  <c r="N219" i="5"/>
  <c r="M219" i="5"/>
  <c r="L219" i="5"/>
  <c r="J219" i="5"/>
  <c r="I219" i="5"/>
  <c r="G219" i="5"/>
  <c r="D219" i="10" s="1"/>
  <c r="BV218" i="5"/>
  <c r="BT218" i="5"/>
  <c r="E218" i="10" s="1"/>
  <c r="BR218" i="5"/>
  <c r="B218" i="10" s="1"/>
  <c r="BP218" i="5"/>
  <c r="BO218" i="5"/>
  <c r="BK218" i="5"/>
  <c r="AL218" i="10" s="1"/>
  <c r="BJ218" i="5"/>
  <c r="BI218" i="5"/>
  <c r="BH218" i="5"/>
  <c r="BG218" i="5"/>
  <c r="BF218" i="5"/>
  <c r="BC218" i="5"/>
  <c r="BB218" i="5"/>
  <c r="BA218" i="5"/>
  <c r="AZ218" i="5"/>
  <c r="AY218" i="5"/>
  <c r="AX218" i="5"/>
  <c r="AV218" i="5"/>
  <c r="AU218" i="5"/>
  <c r="AT218" i="5"/>
  <c r="AS218" i="5"/>
  <c r="AR218" i="5"/>
  <c r="AQ218" i="5"/>
  <c r="AP218" i="5"/>
  <c r="AO218" i="5"/>
  <c r="AL218" i="5"/>
  <c r="AK218" i="5"/>
  <c r="B217" i="7" s="1"/>
  <c r="AJ218" i="5"/>
  <c r="AI218" i="5"/>
  <c r="AH218" i="5"/>
  <c r="AG218" i="5"/>
  <c r="AF218" i="5"/>
  <c r="AE218" i="5"/>
  <c r="AD218" i="5"/>
  <c r="AB218" i="5"/>
  <c r="AA218" i="5"/>
  <c r="Z218" i="5"/>
  <c r="Y218" i="5"/>
  <c r="X218" i="5"/>
  <c r="U218" i="5"/>
  <c r="T218" i="5"/>
  <c r="S218" i="5"/>
  <c r="R218" i="5"/>
  <c r="O218" i="5"/>
  <c r="N218" i="5"/>
  <c r="M218" i="5"/>
  <c r="L218" i="5"/>
  <c r="J218" i="5"/>
  <c r="I218" i="5"/>
  <c r="G218" i="5"/>
  <c r="D218" i="10" s="1"/>
  <c r="BV217" i="5"/>
  <c r="BT217" i="5"/>
  <c r="E217" i="10" s="1"/>
  <c r="BR217" i="5"/>
  <c r="B217" i="10" s="1"/>
  <c r="BP217" i="5"/>
  <c r="BO217" i="5"/>
  <c r="BK217" i="5"/>
  <c r="AL217" i="10" s="1"/>
  <c r="BJ217" i="5"/>
  <c r="BI217" i="5"/>
  <c r="BH217" i="5"/>
  <c r="BG217" i="5"/>
  <c r="BF217" i="5"/>
  <c r="BC217" i="5"/>
  <c r="BB217" i="5"/>
  <c r="BA217" i="5"/>
  <c r="AZ217" i="5"/>
  <c r="AY217" i="5"/>
  <c r="AX217" i="5"/>
  <c r="AV217" i="5"/>
  <c r="AU217" i="5"/>
  <c r="AT217" i="5"/>
  <c r="AS217" i="5"/>
  <c r="AR217" i="5"/>
  <c r="AQ217" i="5"/>
  <c r="AP217" i="5"/>
  <c r="AO217" i="5"/>
  <c r="AL217" i="5"/>
  <c r="AK217" i="5"/>
  <c r="B216" i="7" s="1"/>
  <c r="AJ217" i="5"/>
  <c r="AI217" i="5"/>
  <c r="AH217" i="5"/>
  <c r="AG217" i="5"/>
  <c r="AF217" i="5"/>
  <c r="AE217" i="5"/>
  <c r="AD217" i="5"/>
  <c r="AB217" i="5"/>
  <c r="AA217" i="5"/>
  <c r="Z217" i="5"/>
  <c r="Y217" i="5"/>
  <c r="X217" i="5"/>
  <c r="U217" i="5"/>
  <c r="T217" i="5"/>
  <c r="S217" i="5"/>
  <c r="R217" i="5"/>
  <c r="O217" i="5"/>
  <c r="N217" i="5"/>
  <c r="M217" i="5"/>
  <c r="L217" i="5"/>
  <c r="J217" i="5"/>
  <c r="I217" i="5"/>
  <c r="G217" i="5"/>
  <c r="D217" i="10" s="1"/>
  <c r="BV216" i="5"/>
  <c r="BT216" i="5"/>
  <c r="E216" i="10" s="1"/>
  <c r="BR216" i="5"/>
  <c r="B216" i="10" s="1"/>
  <c r="BP216" i="5"/>
  <c r="BO216" i="5"/>
  <c r="BK216" i="5"/>
  <c r="AL216" i="10" s="1"/>
  <c r="BJ216" i="5"/>
  <c r="BI216" i="5"/>
  <c r="BH216" i="5"/>
  <c r="BG216" i="5"/>
  <c r="BF216" i="5"/>
  <c r="BC216" i="5"/>
  <c r="BB216" i="5"/>
  <c r="BA216" i="5"/>
  <c r="AZ216" i="5"/>
  <c r="AY216" i="5"/>
  <c r="AX216" i="5"/>
  <c r="AV216" i="5"/>
  <c r="AU216" i="5"/>
  <c r="AT216" i="5"/>
  <c r="AS216" i="5"/>
  <c r="AR216" i="5"/>
  <c r="AQ216" i="5"/>
  <c r="AP216" i="5"/>
  <c r="AO216" i="5"/>
  <c r="AL216" i="5"/>
  <c r="AK216" i="5"/>
  <c r="B215" i="7" s="1"/>
  <c r="AJ216" i="5"/>
  <c r="AI216" i="5"/>
  <c r="AH216" i="5"/>
  <c r="AG216" i="5"/>
  <c r="AF216" i="5"/>
  <c r="AE216" i="5"/>
  <c r="AD216" i="5"/>
  <c r="AB216" i="5"/>
  <c r="AA216" i="5"/>
  <c r="Z216" i="5"/>
  <c r="Y216" i="5"/>
  <c r="X216" i="5"/>
  <c r="U216" i="5"/>
  <c r="T216" i="5"/>
  <c r="S216" i="5"/>
  <c r="R216" i="5"/>
  <c r="O216" i="5"/>
  <c r="N216" i="5"/>
  <c r="M216" i="5"/>
  <c r="L216" i="5"/>
  <c r="J216" i="5"/>
  <c r="I216" i="5"/>
  <c r="G216" i="5"/>
  <c r="D216" i="10" s="1"/>
  <c r="BV215" i="5"/>
  <c r="BT215" i="5"/>
  <c r="E215" i="10" s="1"/>
  <c r="BR215" i="5"/>
  <c r="B215" i="10" s="1"/>
  <c r="BP215" i="5"/>
  <c r="BO215" i="5"/>
  <c r="BK215" i="5"/>
  <c r="AL215" i="10" s="1"/>
  <c r="BJ215" i="5"/>
  <c r="BI215" i="5"/>
  <c r="BH215" i="5"/>
  <c r="BG215" i="5"/>
  <c r="BF215" i="5"/>
  <c r="BC215" i="5"/>
  <c r="BB215" i="5"/>
  <c r="BA215" i="5"/>
  <c r="AZ215" i="5"/>
  <c r="AY215" i="5"/>
  <c r="AX215" i="5"/>
  <c r="AV215" i="5"/>
  <c r="AU215" i="5"/>
  <c r="AT215" i="5"/>
  <c r="AS215" i="5"/>
  <c r="AR215" i="5"/>
  <c r="AQ215" i="5"/>
  <c r="AP215" i="5"/>
  <c r="AO215" i="5"/>
  <c r="AL215" i="5"/>
  <c r="AK215" i="5"/>
  <c r="B214" i="7" s="1"/>
  <c r="AJ215" i="5"/>
  <c r="AI215" i="5"/>
  <c r="AH215" i="5"/>
  <c r="AG215" i="5"/>
  <c r="AF215" i="5"/>
  <c r="AE215" i="5"/>
  <c r="AD215" i="5"/>
  <c r="AB215" i="5"/>
  <c r="AA215" i="5"/>
  <c r="Z215" i="5"/>
  <c r="Y215" i="5"/>
  <c r="X215" i="5"/>
  <c r="U215" i="5"/>
  <c r="T215" i="5"/>
  <c r="S215" i="5"/>
  <c r="R215" i="5"/>
  <c r="O215" i="5"/>
  <c r="N215" i="5"/>
  <c r="M215" i="5"/>
  <c r="L215" i="5"/>
  <c r="J215" i="5"/>
  <c r="I215" i="5"/>
  <c r="G215" i="5"/>
  <c r="D215" i="10" s="1"/>
  <c r="BV214" i="5"/>
  <c r="BT214" i="5"/>
  <c r="E214" i="10" s="1"/>
  <c r="BR214" i="5"/>
  <c r="B214" i="10" s="1"/>
  <c r="BP214" i="5"/>
  <c r="BO214" i="5"/>
  <c r="BK214" i="5"/>
  <c r="AL214" i="10" s="1"/>
  <c r="BJ214" i="5"/>
  <c r="BI214" i="5"/>
  <c r="BH214" i="5"/>
  <c r="BG214" i="5"/>
  <c r="BF214" i="5"/>
  <c r="BC214" i="5"/>
  <c r="BB214" i="5"/>
  <c r="BA214" i="5"/>
  <c r="AZ214" i="5"/>
  <c r="AY214" i="5"/>
  <c r="AX214" i="5"/>
  <c r="AV214" i="5"/>
  <c r="AU214" i="5"/>
  <c r="AT214" i="5"/>
  <c r="AS214" i="5"/>
  <c r="AR214" i="5"/>
  <c r="AQ214" i="5"/>
  <c r="AP214" i="5"/>
  <c r="AO214" i="5"/>
  <c r="AL214" i="5"/>
  <c r="AK214" i="5"/>
  <c r="B213" i="7" s="1"/>
  <c r="F213" i="7" s="1"/>
  <c r="AJ214" i="5"/>
  <c r="AI214" i="5"/>
  <c r="AH214" i="5"/>
  <c r="AG214" i="5"/>
  <c r="AF214" i="5"/>
  <c r="AE214" i="5"/>
  <c r="AD214" i="5"/>
  <c r="AB214" i="5"/>
  <c r="AA214" i="5"/>
  <c r="Z214" i="5"/>
  <c r="Y214" i="5"/>
  <c r="X214" i="5"/>
  <c r="U214" i="5"/>
  <c r="T214" i="5"/>
  <c r="S214" i="5"/>
  <c r="R214" i="5"/>
  <c r="O214" i="5"/>
  <c r="N214" i="5"/>
  <c r="M214" i="5"/>
  <c r="L214" i="5"/>
  <c r="J214" i="5"/>
  <c r="I214" i="5"/>
  <c r="G214" i="5"/>
  <c r="D214" i="10" s="1"/>
  <c r="BV213" i="5"/>
  <c r="BT213" i="5"/>
  <c r="E213" i="10" s="1"/>
  <c r="BR213" i="5"/>
  <c r="B213" i="10" s="1"/>
  <c r="BP213" i="5"/>
  <c r="BO213" i="5"/>
  <c r="BK213" i="5"/>
  <c r="AL213" i="10" s="1"/>
  <c r="BJ213" i="5"/>
  <c r="BI213" i="5"/>
  <c r="BH213" i="5"/>
  <c r="BG213" i="5"/>
  <c r="BF213" i="5"/>
  <c r="BC213" i="5"/>
  <c r="BB213" i="5"/>
  <c r="BA213" i="5"/>
  <c r="AZ213" i="5"/>
  <c r="AY213" i="5"/>
  <c r="AX213" i="5"/>
  <c r="AV213" i="5"/>
  <c r="AU213" i="5"/>
  <c r="AT213" i="5"/>
  <c r="AS213" i="5"/>
  <c r="AR213" i="5"/>
  <c r="AQ213" i="5"/>
  <c r="AP213" i="5"/>
  <c r="AO213" i="5"/>
  <c r="AL213" i="5"/>
  <c r="AK213" i="5"/>
  <c r="B212" i="7" s="1"/>
  <c r="AJ213" i="5"/>
  <c r="AI213" i="5"/>
  <c r="AH213" i="5"/>
  <c r="AG213" i="5"/>
  <c r="AF213" i="5"/>
  <c r="AE213" i="5"/>
  <c r="AD213" i="5"/>
  <c r="AB213" i="5"/>
  <c r="AA213" i="5"/>
  <c r="Z213" i="5"/>
  <c r="Y213" i="5"/>
  <c r="X213" i="5"/>
  <c r="U213" i="5"/>
  <c r="T213" i="5"/>
  <c r="S213" i="5"/>
  <c r="R213" i="5"/>
  <c r="O213" i="5"/>
  <c r="N213" i="5"/>
  <c r="M213" i="5"/>
  <c r="L213" i="5"/>
  <c r="J213" i="5"/>
  <c r="I213" i="5"/>
  <c r="G213" i="5"/>
  <c r="D213" i="10" s="1"/>
  <c r="BV212" i="5"/>
  <c r="BT212" i="5"/>
  <c r="E212" i="10" s="1"/>
  <c r="BR212" i="5"/>
  <c r="B212" i="10" s="1"/>
  <c r="BP212" i="5"/>
  <c r="BO212" i="5"/>
  <c r="BK212" i="5"/>
  <c r="AL212" i="10" s="1"/>
  <c r="BJ212" i="5"/>
  <c r="BI212" i="5"/>
  <c r="BH212" i="5"/>
  <c r="BG212" i="5"/>
  <c r="BF212" i="5"/>
  <c r="BC212" i="5"/>
  <c r="BB212" i="5"/>
  <c r="BA212" i="5"/>
  <c r="AZ212" i="5"/>
  <c r="AY212" i="5"/>
  <c r="AX212" i="5"/>
  <c r="AV212" i="5"/>
  <c r="AU212" i="5"/>
  <c r="AT212" i="5"/>
  <c r="AS212" i="5"/>
  <c r="AR212" i="5"/>
  <c r="AQ212" i="5"/>
  <c r="AP212" i="5"/>
  <c r="AO212" i="5"/>
  <c r="AL212" i="5"/>
  <c r="AK212" i="5"/>
  <c r="B211" i="7" s="1"/>
  <c r="AJ212" i="5"/>
  <c r="AI212" i="5"/>
  <c r="AH212" i="5"/>
  <c r="AG212" i="5"/>
  <c r="AF212" i="5"/>
  <c r="AE212" i="5"/>
  <c r="AD212" i="5"/>
  <c r="AB212" i="5"/>
  <c r="AA212" i="5"/>
  <c r="Z212" i="5"/>
  <c r="Y212" i="5"/>
  <c r="X212" i="5"/>
  <c r="U212" i="5"/>
  <c r="T212" i="5"/>
  <c r="S212" i="5"/>
  <c r="R212" i="5"/>
  <c r="O212" i="5"/>
  <c r="N212" i="5"/>
  <c r="M212" i="5"/>
  <c r="L212" i="5"/>
  <c r="J212" i="5"/>
  <c r="I212" i="5"/>
  <c r="G212" i="5"/>
  <c r="D212" i="10" s="1"/>
  <c r="BV211" i="5"/>
  <c r="BT211" i="5"/>
  <c r="E211" i="10" s="1"/>
  <c r="BR211" i="5"/>
  <c r="B211" i="10" s="1"/>
  <c r="BP211" i="5"/>
  <c r="BO211" i="5"/>
  <c r="BK211" i="5"/>
  <c r="AL211" i="10" s="1"/>
  <c r="BJ211" i="5"/>
  <c r="BI211" i="5"/>
  <c r="BH211" i="5"/>
  <c r="BG211" i="5"/>
  <c r="BF211" i="5"/>
  <c r="BC211" i="5"/>
  <c r="BB211" i="5"/>
  <c r="BA211" i="5"/>
  <c r="AZ211" i="5"/>
  <c r="AY211" i="5"/>
  <c r="AX211" i="5"/>
  <c r="AV211" i="5"/>
  <c r="AU211" i="5"/>
  <c r="AT211" i="5"/>
  <c r="AS211" i="5"/>
  <c r="AR211" i="5"/>
  <c r="AQ211" i="5"/>
  <c r="AP211" i="5"/>
  <c r="AO211" i="5"/>
  <c r="AL211" i="5"/>
  <c r="AK211" i="5"/>
  <c r="B210" i="7" s="1"/>
  <c r="AJ211" i="5"/>
  <c r="AI211" i="5"/>
  <c r="AH211" i="5"/>
  <c r="AG211" i="5"/>
  <c r="AF211" i="5"/>
  <c r="AE211" i="5"/>
  <c r="AD211" i="5"/>
  <c r="AB211" i="5"/>
  <c r="AA211" i="5"/>
  <c r="Z211" i="5"/>
  <c r="Y211" i="5"/>
  <c r="X211" i="5"/>
  <c r="U211" i="5"/>
  <c r="T211" i="5"/>
  <c r="S211" i="5"/>
  <c r="R211" i="5"/>
  <c r="O211" i="5"/>
  <c r="N211" i="5"/>
  <c r="M211" i="5"/>
  <c r="L211" i="5"/>
  <c r="J211" i="5"/>
  <c r="I211" i="5"/>
  <c r="G211" i="5"/>
  <c r="D211" i="10" s="1"/>
  <c r="BV210" i="5"/>
  <c r="BT210" i="5"/>
  <c r="E210" i="10" s="1"/>
  <c r="BR210" i="5"/>
  <c r="B210" i="10" s="1"/>
  <c r="BP210" i="5"/>
  <c r="BO210" i="5"/>
  <c r="BK210" i="5"/>
  <c r="AL210" i="10" s="1"/>
  <c r="BJ210" i="5"/>
  <c r="BI210" i="5"/>
  <c r="BH210" i="5"/>
  <c r="BG210" i="5"/>
  <c r="BF210" i="5"/>
  <c r="BC210" i="5"/>
  <c r="BB210" i="5"/>
  <c r="BA210" i="5"/>
  <c r="AZ210" i="5"/>
  <c r="AY210" i="5"/>
  <c r="AX210" i="5"/>
  <c r="AV210" i="5"/>
  <c r="AU210" i="5"/>
  <c r="AT210" i="5"/>
  <c r="AS210" i="5"/>
  <c r="AR210" i="5"/>
  <c r="AQ210" i="5"/>
  <c r="AP210" i="5"/>
  <c r="AO210" i="5"/>
  <c r="AL210" i="5"/>
  <c r="AK210" i="5"/>
  <c r="B209" i="7" s="1"/>
  <c r="AJ210" i="5"/>
  <c r="AI210" i="5"/>
  <c r="AH210" i="5"/>
  <c r="AG210" i="5"/>
  <c r="AF210" i="5"/>
  <c r="AE210" i="5"/>
  <c r="AD210" i="5"/>
  <c r="AB210" i="5"/>
  <c r="AA210" i="5"/>
  <c r="Z210" i="5"/>
  <c r="Y210" i="5"/>
  <c r="X210" i="5"/>
  <c r="U210" i="5"/>
  <c r="T210" i="5"/>
  <c r="S210" i="5"/>
  <c r="R210" i="5"/>
  <c r="O210" i="5"/>
  <c r="N210" i="5"/>
  <c r="M210" i="5"/>
  <c r="L210" i="5"/>
  <c r="J210" i="5"/>
  <c r="I210" i="5"/>
  <c r="G210" i="5"/>
  <c r="D210" i="10" s="1"/>
  <c r="BV209" i="5"/>
  <c r="BT209" i="5"/>
  <c r="E209" i="10" s="1"/>
  <c r="BR209" i="5"/>
  <c r="B209" i="10" s="1"/>
  <c r="BP209" i="5"/>
  <c r="BO209" i="5"/>
  <c r="BK209" i="5"/>
  <c r="AL209" i="10" s="1"/>
  <c r="BJ209" i="5"/>
  <c r="BI209" i="5"/>
  <c r="BH209" i="5"/>
  <c r="BG209" i="5"/>
  <c r="BF209" i="5"/>
  <c r="BC209" i="5"/>
  <c r="BB209" i="5"/>
  <c r="BA209" i="5"/>
  <c r="AZ209" i="5"/>
  <c r="AY209" i="5"/>
  <c r="AX209" i="5"/>
  <c r="AV209" i="5"/>
  <c r="AU209" i="5"/>
  <c r="AT209" i="5"/>
  <c r="AS209" i="5"/>
  <c r="AR209" i="5"/>
  <c r="AQ209" i="5"/>
  <c r="AP209" i="5"/>
  <c r="AO209" i="5"/>
  <c r="AL209" i="5"/>
  <c r="AK209" i="5"/>
  <c r="B208" i="7" s="1"/>
  <c r="AJ209" i="5"/>
  <c r="AI209" i="5"/>
  <c r="AH209" i="5"/>
  <c r="AG209" i="5"/>
  <c r="AF209" i="5"/>
  <c r="AE209" i="5"/>
  <c r="AD209" i="5"/>
  <c r="AB209" i="5"/>
  <c r="AA209" i="5"/>
  <c r="Z209" i="5"/>
  <c r="Y209" i="5"/>
  <c r="X209" i="5"/>
  <c r="U209" i="5"/>
  <c r="T209" i="5"/>
  <c r="S209" i="5"/>
  <c r="R209" i="5"/>
  <c r="O209" i="5"/>
  <c r="N209" i="5"/>
  <c r="M209" i="5"/>
  <c r="L209" i="5"/>
  <c r="J209" i="5"/>
  <c r="I209" i="5"/>
  <c r="G209" i="5"/>
  <c r="D209" i="10" s="1"/>
  <c r="BV208" i="5"/>
  <c r="BT208" i="5"/>
  <c r="E208" i="10" s="1"/>
  <c r="BR208" i="5"/>
  <c r="B208" i="10" s="1"/>
  <c r="BP208" i="5"/>
  <c r="BO208" i="5"/>
  <c r="BK208" i="5"/>
  <c r="AL208" i="10" s="1"/>
  <c r="BJ208" i="5"/>
  <c r="BI208" i="5"/>
  <c r="BH208" i="5"/>
  <c r="BG208" i="5"/>
  <c r="BF208" i="5"/>
  <c r="BC208" i="5"/>
  <c r="BB208" i="5"/>
  <c r="BA208" i="5"/>
  <c r="AZ208" i="5"/>
  <c r="AY208" i="5"/>
  <c r="AX208" i="5"/>
  <c r="AV208" i="5"/>
  <c r="AU208" i="5"/>
  <c r="AT208" i="5"/>
  <c r="AS208" i="5"/>
  <c r="AR208" i="5"/>
  <c r="AQ208" i="5"/>
  <c r="AP208" i="5"/>
  <c r="AO208" i="5"/>
  <c r="AL208" i="5"/>
  <c r="AK208" i="5"/>
  <c r="B207" i="7" s="1"/>
  <c r="AJ208" i="5"/>
  <c r="AI208" i="5"/>
  <c r="AH208" i="5"/>
  <c r="AG208" i="5"/>
  <c r="AF208" i="5"/>
  <c r="AE208" i="5"/>
  <c r="AD208" i="5"/>
  <c r="AB208" i="5"/>
  <c r="AA208" i="5"/>
  <c r="Z208" i="5"/>
  <c r="Y208" i="5"/>
  <c r="X208" i="5"/>
  <c r="U208" i="5"/>
  <c r="T208" i="5"/>
  <c r="S208" i="5"/>
  <c r="R208" i="5"/>
  <c r="O208" i="5"/>
  <c r="N208" i="5"/>
  <c r="M208" i="5"/>
  <c r="L208" i="5"/>
  <c r="J208" i="5"/>
  <c r="I208" i="5"/>
  <c r="G208" i="5"/>
  <c r="D208" i="10" s="1"/>
  <c r="BV207" i="5"/>
  <c r="BT207" i="5"/>
  <c r="E207" i="10" s="1"/>
  <c r="BR207" i="5"/>
  <c r="B207" i="10" s="1"/>
  <c r="BP207" i="5"/>
  <c r="BO207" i="5"/>
  <c r="BK207" i="5"/>
  <c r="AL207" i="10" s="1"/>
  <c r="BJ207" i="5"/>
  <c r="BI207" i="5"/>
  <c r="BH207" i="5"/>
  <c r="BG207" i="5"/>
  <c r="BF207" i="5"/>
  <c r="BC207" i="5"/>
  <c r="BB207" i="5"/>
  <c r="BA207" i="5"/>
  <c r="AZ207" i="5"/>
  <c r="AY207" i="5"/>
  <c r="AX207" i="5"/>
  <c r="AV207" i="5"/>
  <c r="AU207" i="5"/>
  <c r="AT207" i="5"/>
  <c r="AS207" i="5"/>
  <c r="AR207" i="5"/>
  <c r="AQ207" i="5"/>
  <c r="AP207" i="5"/>
  <c r="AO207" i="5"/>
  <c r="AL207" i="5"/>
  <c r="AK207" i="5"/>
  <c r="B206" i="7" s="1"/>
  <c r="AJ207" i="5"/>
  <c r="AI207" i="5"/>
  <c r="AH207" i="5"/>
  <c r="AG207" i="5"/>
  <c r="AF207" i="5"/>
  <c r="AE207" i="5"/>
  <c r="AD207" i="5"/>
  <c r="AB207" i="5"/>
  <c r="AA207" i="5"/>
  <c r="Z207" i="5"/>
  <c r="Y207" i="5"/>
  <c r="X207" i="5"/>
  <c r="U207" i="5"/>
  <c r="T207" i="5"/>
  <c r="S207" i="5"/>
  <c r="R207" i="5"/>
  <c r="O207" i="5"/>
  <c r="N207" i="5"/>
  <c r="M207" i="5"/>
  <c r="L207" i="5"/>
  <c r="J207" i="5"/>
  <c r="I207" i="5"/>
  <c r="G207" i="5"/>
  <c r="D207" i="10" s="1"/>
  <c r="BV206" i="5"/>
  <c r="BT206" i="5"/>
  <c r="E206" i="10" s="1"/>
  <c r="BR206" i="5"/>
  <c r="B206" i="10" s="1"/>
  <c r="BP206" i="5"/>
  <c r="BO206" i="5"/>
  <c r="BK206" i="5"/>
  <c r="AL206" i="10" s="1"/>
  <c r="BJ206" i="5"/>
  <c r="BI206" i="5"/>
  <c r="BH206" i="5"/>
  <c r="BG206" i="5"/>
  <c r="BF206" i="5"/>
  <c r="BC206" i="5"/>
  <c r="BB206" i="5"/>
  <c r="BA206" i="5"/>
  <c r="AZ206" i="5"/>
  <c r="AY206" i="5"/>
  <c r="AX206" i="5"/>
  <c r="AV206" i="5"/>
  <c r="AU206" i="5"/>
  <c r="AT206" i="5"/>
  <c r="AS206" i="5"/>
  <c r="AR206" i="5"/>
  <c r="AQ206" i="5"/>
  <c r="AP206" i="5"/>
  <c r="AO206" i="5"/>
  <c r="AL206" i="5"/>
  <c r="AK206" i="5"/>
  <c r="B205" i="7" s="1"/>
  <c r="F205" i="7" s="1"/>
  <c r="AJ206" i="5"/>
  <c r="AI206" i="5"/>
  <c r="AH206" i="5"/>
  <c r="AG206" i="5"/>
  <c r="AF206" i="5"/>
  <c r="AE206" i="5"/>
  <c r="AD206" i="5"/>
  <c r="AB206" i="5"/>
  <c r="AA206" i="5"/>
  <c r="Z206" i="5"/>
  <c r="Y206" i="5"/>
  <c r="X206" i="5"/>
  <c r="U206" i="5"/>
  <c r="T206" i="5"/>
  <c r="S206" i="5"/>
  <c r="R206" i="5"/>
  <c r="O206" i="5"/>
  <c r="N206" i="5"/>
  <c r="M206" i="5"/>
  <c r="L206" i="5"/>
  <c r="J206" i="5"/>
  <c r="I206" i="5"/>
  <c r="G206" i="5"/>
  <c r="D206" i="10" s="1"/>
  <c r="BV205" i="5"/>
  <c r="BT205" i="5"/>
  <c r="E205" i="10" s="1"/>
  <c r="BR205" i="5"/>
  <c r="B205" i="10" s="1"/>
  <c r="BP205" i="5"/>
  <c r="BO205" i="5"/>
  <c r="BK205" i="5"/>
  <c r="AL205" i="10" s="1"/>
  <c r="BJ205" i="5"/>
  <c r="BI205" i="5"/>
  <c r="BH205" i="5"/>
  <c r="BG205" i="5"/>
  <c r="BF205" i="5"/>
  <c r="BC205" i="5"/>
  <c r="BB205" i="5"/>
  <c r="BA205" i="5"/>
  <c r="AZ205" i="5"/>
  <c r="AY205" i="5"/>
  <c r="AX205" i="5"/>
  <c r="AV205" i="5"/>
  <c r="AU205" i="5"/>
  <c r="AT205" i="5"/>
  <c r="AS205" i="5"/>
  <c r="AR205" i="5"/>
  <c r="AQ205" i="5"/>
  <c r="AP205" i="5"/>
  <c r="AO205" i="5"/>
  <c r="AL205" i="5"/>
  <c r="AK205" i="5"/>
  <c r="B204" i="7" s="1"/>
  <c r="AJ205" i="5"/>
  <c r="AI205" i="5"/>
  <c r="AH205" i="5"/>
  <c r="AG205" i="5"/>
  <c r="AF205" i="5"/>
  <c r="AE205" i="5"/>
  <c r="AD205" i="5"/>
  <c r="AB205" i="5"/>
  <c r="AA205" i="5"/>
  <c r="Z205" i="5"/>
  <c r="Y205" i="5"/>
  <c r="X205" i="5"/>
  <c r="U205" i="5"/>
  <c r="T205" i="5"/>
  <c r="S205" i="5"/>
  <c r="R205" i="5"/>
  <c r="O205" i="5"/>
  <c r="N205" i="5"/>
  <c r="M205" i="5"/>
  <c r="L205" i="5"/>
  <c r="J205" i="5"/>
  <c r="I205" i="5"/>
  <c r="G205" i="5"/>
  <c r="D205" i="10" s="1"/>
  <c r="BV204" i="5"/>
  <c r="BT204" i="5"/>
  <c r="E204" i="10" s="1"/>
  <c r="BR204" i="5"/>
  <c r="B204" i="10" s="1"/>
  <c r="BP204" i="5"/>
  <c r="BO204" i="5"/>
  <c r="BK204" i="5"/>
  <c r="AL204" i="10" s="1"/>
  <c r="BJ204" i="5"/>
  <c r="BI204" i="5"/>
  <c r="BH204" i="5"/>
  <c r="BG204" i="5"/>
  <c r="BF204" i="5"/>
  <c r="BC204" i="5"/>
  <c r="BB204" i="5"/>
  <c r="BA204" i="5"/>
  <c r="AZ204" i="5"/>
  <c r="AY204" i="5"/>
  <c r="AX204" i="5"/>
  <c r="AV204" i="5"/>
  <c r="AU204" i="5"/>
  <c r="AT204" i="5"/>
  <c r="AS204" i="5"/>
  <c r="AR204" i="5"/>
  <c r="AQ204" i="5"/>
  <c r="AP204" i="5"/>
  <c r="AO204" i="5"/>
  <c r="AL204" i="5"/>
  <c r="AK204" i="5"/>
  <c r="B203" i="7" s="1"/>
  <c r="AJ204" i="5"/>
  <c r="AI204" i="5"/>
  <c r="AH204" i="5"/>
  <c r="AG204" i="5"/>
  <c r="AF204" i="5"/>
  <c r="AE204" i="5"/>
  <c r="AD204" i="5"/>
  <c r="AB204" i="5"/>
  <c r="AA204" i="5"/>
  <c r="Z204" i="5"/>
  <c r="Y204" i="5"/>
  <c r="X204" i="5"/>
  <c r="U204" i="5"/>
  <c r="T204" i="5"/>
  <c r="S204" i="5"/>
  <c r="R204" i="5"/>
  <c r="O204" i="5"/>
  <c r="N204" i="5"/>
  <c r="M204" i="5"/>
  <c r="L204" i="5"/>
  <c r="J204" i="5"/>
  <c r="I204" i="5"/>
  <c r="G204" i="5"/>
  <c r="D204" i="10" s="1"/>
  <c r="BV203" i="5"/>
  <c r="BT203" i="5"/>
  <c r="E203" i="10" s="1"/>
  <c r="BR203" i="5"/>
  <c r="B203" i="10" s="1"/>
  <c r="BP203" i="5"/>
  <c r="BO203" i="5"/>
  <c r="BK203" i="5"/>
  <c r="AL203" i="10" s="1"/>
  <c r="BJ203" i="5"/>
  <c r="BI203" i="5"/>
  <c r="BH203" i="5"/>
  <c r="BG203" i="5"/>
  <c r="BF203" i="5"/>
  <c r="BC203" i="5"/>
  <c r="BB203" i="5"/>
  <c r="BA203" i="5"/>
  <c r="AZ203" i="5"/>
  <c r="AY203" i="5"/>
  <c r="AX203" i="5"/>
  <c r="AV203" i="5"/>
  <c r="AU203" i="5"/>
  <c r="AT203" i="5"/>
  <c r="AS203" i="5"/>
  <c r="AR203" i="5"/>
  <c r="AQ203" i="5"/>
  <c r="AP203" i="5"/>
  <c r="AO203" i="5"/>
  <c r="AL203" i="5"/>
  <c r="AK203" i="5"/>
  <c r="B202" i="7" s="1"/>
  <c r="AJ203" i="5"/>
  <c r="AI203" i="5"/>
  <c r="AH203" i="5"/>
  <c r="AG203" i="5"/>
  <c r="AF203" i="5"/>
  <c r="AE203" i="5"/>
  <c r="AD203" i="5"/>
  <c r="AB203" i="5"/>
  <c r="AA203" i="5"/>
  <c r="Z203" i="5"/>
  <c r="Y203" i="5"/>
  <c r="X203" i="5"/>
  <c r="U203" i="5"/>
  <c r="T203" i="5"/>
  <c r="S203" i="5"/>
  <c r="R203" i="5"/>
  <c r="O203" i="5"/>
  <c r="N203" i="5"/>
  <c r="M203" i="5"/>
  <c r="L203" i="5"/>
  <c r="J203" i="5"/>
  <c r="I203" i="5"/>
  <c r="G203" i="5"/>
  <c r="D203" i="10" s="1"/>
  <c r="BV202" i="5"/>
  <c r="BT202" i="5"/>
  <c r="E202" i="10" s="1"/>
  <c r="BR202" i="5"/>
  <c r="B202" i="10" s="1"/>
  <c r="BP202" i="5"/>
  <c r="BO202" i="5"/>
  <c r="BK202" i="5"/>
  <c r="AL202" i="10" s="1"/>
  <c r="BJ202" i="5"/>
  <c r="BI202" i="5"/>
  <c r="BH202" i="5"/>
  <c r="BG202" i="5"/>
  <c r="BF202" i="5"/>
  <c r="BC202" i="5"/>
  <c r="BB202" i="5"/>
  <c r="BA202" i="5"/>
  <c r="AZ202" i="5"/>
  <c r="AY202" i="5"/>
  <c r="AX202" i="5"/>
  <c r="AV202" i="5"/>
  <c r="AU202" i="5"/>
  <c r="AT202" i="5"/>
  <c r="AS202" i="5"/>
  <c r="AR202" i="5"/>
  <c r="AQ202" i="5"/>
  <c r="AP202" i="5"/>
  <c r="AO202" i="5"/>
  <c r="AL202" i="5"/>
  <c r="AK202" i="5"/>
  <c r="B201" i="7" s="1"/>
  <c r="AJ202" i="5"/>
  <c r="AI202" i="5"/>
  <c r="AH202" i="5"/>
  <c r="AG202" i="5"/>
  <c r="AF202" i="5"/>
  <c r="AE202" i="5"/>
  <c r="AD202" i="5"/>
  <c r="AB202" i="5"/>
  <c r="AA202" i="5"/>
  <c r="Z202" i="5"/>
  <c r="Y202" i="5"/>
  <c r="X202" i="5"/>
  <c r="U202" i="5"/>
  <c r="T202" i="5"/>
  <c r="S202" i="5"/>
  <c r="R202" i="5"/>
  <c r="O202" i="5"/>
  <c r="N202" i="5"/>
  <c r="M202" i="5"/>
  <c r="L202" i="5"/>
  <c r="J202" i="5"/>
  <c r="I202" i="5"/>
  <c r="G202" i="5"/>
  <c r="D202" i="10" s="1"/>
  <c r="BV201" i="5"/>
  <c r="BT201" i="5"/>
  <c r="E201" i="10" s="1"/>
  <c r="BR201" i="5"/>
  <c r="B201" i="10" s="1"/>
  <c r="BP201" i="5"/>
  <c r="BO201" i="5"/>
  <c r="BK201" i="5"/>
  <c r="AL201" i="10" s="1"/>
  <c r="BJ201" i="5"/>
  <c r="BI201" i="5"/>
  <c r="BH201" i="5"/>
  <c r="BG201" i="5"/>
  <c r="BF201" i="5"/>
  <c r="BC201" i="5"/>
  <c r="BB201" i="5"/>
  <c r="BA201" i="5"/>
  <c r="AZ201" i="5"/>
  <c r="AY201" i="5"/>
  <c r="AX201" i="5"/>
  <c r="AV201" i="5"/>
  <c r="AU201" i="5"/>
  <c r="AT201" i="5"/>
  <c r="AS201" i="5"/>
  <c r="AR201" i="5"/>
  <c r="AQ201" i="5"/>
  <c r="AP201" i="5"/>
  <c r="AO201" i="5"/>
  <c r="AL201" i="5"/>
  <c r="AK201" i="5"/>
  <c r="B200" i="7" s="1"/>
  <c r="AJ201" i="5"/>
  <c r="AI201" i="5"/>
  <c r="AH201" i="5"/>
  <c r="AG201" i="5"/>
  <c r="AF201" i="5"/>
  <c r="AE201" i="5"/>
  <c r="AD201" i="5"/>
  <c r="AB201" i="5"/>
  <c r="AA201" i="5"/>
  <c r="Z201" i="5"/>
  <c r="Y201" i="5"/>
  <c r="X201" i="5"/>
  <c r="U201" i="5"/>
  <c r="T201" i="5"/>
  <c r="S201" i="5"/>
  <c r="R201" i="5"/>
  <c r="O201" i="5"/>
  <c r="N201" i="5"/>
  <c r="M201" i="5"/>
  <c r="L201" i="5"/>
  <c r="J201" i="5"/>
  <c r="I201" i="5"/>
  <c r="G201" i="5"/>
  <c r="D201" i="10" s="1"/>
  <c r="BV200" i="5"/>
  <c r="BT200" i="5"/>
  <c r="E200" i="10" s="1"/>
  <c r="BR200" i="5"/>
  <c r="B200" i="10" s="1"/>
  <c r="BP200" i="5"/>
  <c r="BO200" i="5"/>
  <c r="BK200" i="5"/>
  <c r="AL200" i="10" s="1"/>
  <c r="BJ200" i="5"/>
  <c r="BI200" i="5"/>
  <c r="BH200" i="5"/>
  <c r="BG200" i="5"/>
  <c r="BF200" i="5"/>
  <c r="BC200" i="5"/>
  <c r="BB200" i="5"/>
  <c r="BA200" i="5"/>
  <c r="AZ200" i="5"/>
  <c r="AY200" i="5"/>
  <c r="AX200" i="5"/>
  <c r="AV200" i="5"/>
  <c r="AU200" i="5"/>
  <c r="AT200" i="5"/>
  <c r="AS200" i="5"/>
  <c r="AR200" i="5"/>
  <c r="AQ200" i="5"/>
  <c r="AP200" i="5"/>
  <c r="AO200" i="5"/>
  <c r="AL200" i="5"/>
  <c r="AK200" i="5"/>
  <c r="B199" i="7" s="1"/>
  <c r="AJ200" i="5"/>
  <c r="AI200" i="5"/>
  <c r="AH200" i="5"/>
  <c r="AG200" i="5"/>
  <c r="AF200" i="5"/>
  <c r="AE200" i="5"/>
  <c r="AD200" i="5"/>
  <c r="AB200" i="5"/>
  <c r="AA200" i="5"/>
  <c r="Z200" i="5"/>
  <c r="Y200" i="5"/>
  <c r="X200" i="5"/>
  <c r="U200" i="5"/>
  <c r="T200" i="5"/>
  <c r="S200" i="5"/>
  <c r="R200" i="5"/>
  <c r="O200" i="5"/>
  <c r="N200" i="5"/>
  <c r="M200" i="5"/>
  <c r="L200" i="5"/>
  <c r="J200" i="5"/>
  <c r="I200" i="5"/>
  <c r="G200" i="5"/>
  <c r="D200" i="10" s="1"/>
  <c r="BV199" i="5"/>
  <c r="BT199" i="5"/>
  <c r="E199" i="10" s="1"/>
  <c r="BR199" i="5"/>
  <c r="B199" i="10" s="1"/>
  <c r="BP199" i="5"/>
  <c r="BO199" i="5"/>
  <c r="BK199" i="5"/>
  <c r="AL199" i="10" s="1"/>
  <c r="BJ199" i="5"/>
  <c r="BI199" i="5"/>
  <c r="BH199" i="5"/>
  <c r="BG199" i="5"/>
  <c r="BF199" i="5"/>
  <c r="BC199" i="5"/>
  <c r="BB199" i="5"/>
  <c r="BA199" i="5"/>
  <c r="AZ199" i="5"/>
  <c r="AY199" i="5"/>
  <c r="AX199" i="5"/>
  <c r="AV199" i="5"/>
  <c r="AU199" i="5"/>
  <c r="AT199" i="5"/>
  <c r="AS199" i="5"/>
  <c r="AR199" i="5"/>
  <c r="AQ199" i="5"/>
  <c r="AP199" i="5"/>
  <c r="AO199" i="5"/>
  <c r="AL199" i="5"/>
  <c r="AK199" i="5"/>
  <c r="B198" i="7" s="1"/>
  <c r="AJ199" i="5"/>
  <c r="AI199" i="5"/>
  <c r="AH199" i="5"/>
  <c r="AG199" i="5"/>
  <c r="AF199" i="5"/>
  <c r="AE199" i="5"/>
  <c r="AD199" i="5"/>
  <c r="AB199" i="5"/>
  <c r="AA199" i="5"/>
  <c r="Z199" i="5"/>
  <c r="Y199" i="5"/>
  <c r="X199" i="5"/>
  <c r="U199" i="5"/>
  <c r="T199" i="5"/>
  <c r="S199" i="5"/>
  <c r="R199" i="5"/>
  <c r="O199" i="5"/>
  <c r="N199" i="5"/>
  <c r="M199" i="5"/>
  <c r="L199" i="5"/>
  <c r="J199" i="5"/>
  <c r="I199" i="5"/>
  <c r="G199" i="5"/>
  <c r="D199" i="10" s="1"/>
  <c r="BV198" i="5"/>
  <c r="BT198" i="5"/>
  <c r="E198" i="10" s="1"/>
  <c r="BR198" i="5"/>
  <c r="B198" i="10" s="1"/>
  <c r="BP198" i="5"/>
  <c r="BO198" i="5"/>
  <c r="BK198" i="5"/>
  <c r="AL198" i="10" s="1"/>
  <c r="BJ198" i="5"/>
  <c r="BI198" i="5"/>
  <c r="BH198" i="5"/>
  <c r="BG198" i="5"/>
  <c r="BF198" i="5"/>
  <c r="BC198" i="5"/>
  <c r="BB198" i="5"/>
  <c r="BA198" i="5"/>
  <c r="AZ198" i="5"/>
  <c r="AY198" i="5"/>
  <c r="AX198" i="5"/>
  <c r="AV198" i="5"/>
  <c r="AU198" i="5"/>
  <c r="AT198" i="5"/>
  <c r="AS198" i="5"/>
  <c r="AR198" i="5"/>
  <c r="AQ198" i="5"/>
  <c r="AP198" i="5"/>
  <c r="AO198" i="5"/>
  <c r="AL198" i="5"/>
  <c r="AK198" i="5"/>
  <c r="B197" i="7" s="1"/>
  <c r="AJ198" i="5"/>
  <c r="AI198" i="5"/>
  <c r="AH198" i="5"/>
  <c r="AG198" i="5"/>
  <c r="AF198" i="5"/>
  <c r="AE198" i="5"/>
  <c r="AD198" i="5"/>
  <c r="AB198" i="5"/>
  <c r="AA198" i="5"/>
  <c r="Z198" i="5"/>
  <c r="Y198" i="5"/>
  <c r="X198" i="5"/>
  <c r="U198" i="5"/>
  <c r="T198" i="5"/>
  <c r="S198" i="5"/>
  <c r="R198" i="5"/>
  <c r="O198" i="5"/>
  <c r="N198" i="5"/>
  <c r="M198" i="5"/>
  <c r="L198" i="5"/>
  <c r="J198" i="5"/>
  <c r="I198" i="5"/>
  <c r="G198" i="5"/>
  <c r="D198" i="10" s="1"/>
  <c r="BV197" i="5"/>
  <c r="BT197" i="5"/>
  <c r="E197" i="10" s="1"/>
  <c r="BR197" i="5"/>
  <c r="B197" i="10" s="1"/>
  <c r="BP197" i="5"/>
  <c r="BO197" i="5"/>
  <c r="BK197" i="5"/>
  <c r="AL197" i="10" s="1"/>
  <c r="BJ197" i="5"/>
  <c r="BI197" i="5"/>
  <c r="BH197" i="5"/>
  <c r="BG197" i="5"/>
  <c r="BF197" i="5"/>
  <c r="BC197" i="5"/>
  <c r="BB197" i="5"/>
  <c r="BA197" i="5"/>
  <c r="AZ197" i="5"/>
  <c r="AY197" i="5"/>
  <c r="AX197" i="5"/>
  <c r="AV197" i="5"/>
  <c r="AU197" i="5"/>
  <c r="AT197" i="5"/>
  <c r="AS197" i="5"/>
  <c r="AR197" i="5"/>
  <c r="AQ197" i="5"/>
  <c r="AP197" i="5"/>
  <c r="AO197" i="5"/>
  <c r="AL197" i="5"/>
  <c r="AK197" i="5"/>
  <c r="B196" i="7" s="1"/>
  <c r="AJ197" i="5"/>
  <c r="AI197" i="5"/>
  <c r="AH197" i="5"/>
  <c r="AG197" i="5"/>
  <c r="AF197" i="5"/>
  <c r="AE197" i="5"/>
  <c r="AD197" i="5"/>
  <c r="AB197" i="5"/>
  <c r="AA197" i="5"/>
  <c r="Z197" i="5"/>
  <c r="Y197" i="5"/>
  <c r="X197" i="5"/>
  <c r="U197" i="5"/>
  <c r="T197" i="5"/>
  <c r="S197" i="5"/>
  <c r="R197" i="5"/>
  <c r="O197" i="5"/>
  <c r="N197" i="5"/>
  <c r="M197" i="5"/>
  <c r="L197" i="5"/>
  <c r="J197" i="5"/>
  <c r="I197" i="5"/>
  <c r="G197" i="5"/>
  <c r="D197" i="10" s="1"/>
  <c r="BV196" i="5"/>
  <c r="BT196" i="5"/>
  <c r="E196" i="10" s="1"/>
  <c r="BR196" i="5"/>
  <c r="B196" i="10" s="1"/>
  <c r="BP196" i="5"/>
  <c r="BO196" i="5"/>
  <c r="BK196" i="5"/>
  <c r="AL196" i="10" s="1"/>
  <c r="BJ196" i="5"/>
  <c r="BI196" i="5"/>
  <c r="BH196" i="5"/>
  <c r="BG196" i="5"/>
  <c r="BF196" i="5"/>
  <c r="BC196" i="5"/>
  <c r="BB196" i="5"/>
  <c r="BA196" i="5"/>
  <c r="AZ196" i="5"/>
  <c r="AY196" i="5"/>
  <c r="AX196" i="5"/>
  <c r="AV196" i="5"/>
  <c r="AU196" i="5"/>
  <c r="AT196" i="5"/>
  <c r="AS196" i="5"/>
  <c r="AR196" i="5"/>
  <c r="AQ196" i="5"/>
  <c r="AP196" i="5"/>
  <c r="AO196" i="5"/>
  <c r="AL196" i="5"/>
  <c r="AK196" i="5"/>
  <c r="B195" i="7" s="1"/>
  <c r="AJ196" i="5"/>
  <c r="AI196" i="5"/>
  <c r="AH196" i="5"/>
  <c r="AG196" i="5"/>
  <c r="AF196" i="5"/>
  <c r="AE196" i="5"/>
  <c r="AD196" i="5"/>
  <c r="AB196" i="5"/>
  <c r="AA196" i="5"/>
  <c r="Z196" i="5"/>
  <c r="Y196" i="5"/>
  <c r="X196" i="5"/>
  <c r="U196" i="5"/>
  <c r="T196" i="5"/>
  <c r="S196" i="5"/>
  <c r="R196" i="5"/>
  <c r="O196" i="5"/>
  <c r="N196" i="5"/>
  <c r="M196" i="5"/>
  <c r="L196" i="5"/>
  <c r="J196" i="5"/>
  <c r="I196" i="5"/>
  <c r="G196" i="5"/>
  <c r="D196" i="10" s="1"/>
  <c r="BV195" i="5"/>
  <c r="BT195" i="5"/>
  <c r="E195" i="10" s="1"/>
  <c r="BR195" i="5"/>
  <c r="B195" i="10" s="1"/>
  <c r="BP195" i="5"/>
  <c r="BO195" i="5"/>
  <c r="BK195" i="5"/>
  <c r="AL195" i="10" s="1"/>
  <c r="BJ195" i="5"/>
  <c r="BI195" i="5"/>
  <c r="BH195" i="5"/>
  <c r="BG195" i="5"/>
  <c r="BF195" i="5"/>
  <c r="BC195" i="5"/>
  <c r="BB195" i="5"/>
  <c r="BA195" i="5"/>
  <c r="AZ195" i="5"/>
  <c r="AY195" i="5"/>
  <c r="AX195" i="5"/>
  <c r="AV195" i="5"/>
  <c r="AU195" i="5"/>
  <c r="AT195" i="5"/>
  <c r="AS195" i="5"/>
  <c r="AR195" i="5"/>
  <c r="AQ195" i="5"/>
  <c r="AP195" i="5"/>
  <c r="AO195" i="5"/>
  <c r="AL195" i="5"/>
  <c r="AK195" i="5"/>
  <c r="B194" i="7" s="1"/>
  <c r="AJ195" i="5"/>
  <c r="AI195" i="5"/>
  <c r="AH195" i="5"/>
  <c r="AG195" i="5"/>
  <c r="AF195" i="5"/>
  <c r="AE195" i="5"/>
  <c r="AD195" i="5"/>
  <c r="AB195" i="5"/>
  <c r="AA195" i="5"/>
  <c r="Z195" i="5"/>
  <c r="Y195" i="5"/>
  <c r="X195" i="5"/>
  <c r="U195" i="5"/>
  <c r="T195" i="5"/>
  <c r="S195" i="5"/>
  <c r="R195" i="5"/>
  <c r="O195" i="5"/>
  <c r="N195" i="5"/>
  <c r="M195" i="5"/>
  <c r="L195" i="5"/>
  <c r="J195" i="5"/>
  <c r="I195" i="5"/>
  <c r="G195" i="5"/>
  <c r="D195" i="10" s="1"/>
  <c r="BV194" i="5"/>
  <c r="BT194" i="5"/>
  <c r="E194" i="10" s="1"/>
  <c r="BR194" i="5"/>
  <c r="B194" i="10" s="1"/>
  <c r="BP194" i="5"/>
  <c r="BO194" i="5"/>
  <c r="BK194" i="5"/>
  <c r="AL194" i="10" s="1"/>
  <c r="BJ194" i="5"/>
  <c r="BI194" i="5"/>
  <c r="BH194" i="5"/>
  <c r="BG194" i="5"/>
  <c r="BF194" i="5"/>
  <c r="BC194" i="5"/>
  <c r="BB194" i="5"/>
  <c r="BA194" i="5"/>
  <c r="AZ194" i="5"/>
  <c r="AY194" i="5"/>
  <c r="AX194" i="5"/>
  <c r="AV194" i="5"/>
  <c r="AU194" i="5"/>
  <c r="AT194" i="5"/>
  <c r="AS194" i="5"/>
  <c r="AR194" i="5"/>
  <c r="AQ194" i="5"/>
  <c r="AP194" i="5"/>
  <c r="AO194" i="5"/>
  <c r="AL194" i="5"/>
  <c r="AK194" i="5"/>
  <c r="B193" i="7" s="1"/>
  <c r="AJ194" i="5"/>
  <c r="AI194" i="5"/>
  <c r="AH194" i="5"/>
  <c r="AG194" i="5"/>
  <c r="AF194" i="5"/>
  <c r="AE194" i="5"/>
  <c r="AD194" i="5"/>
  <c r="AB194" i="5"/>
  <c r="AA194" i="5"/>
  <c r="Z194" i="5"/>
  <c r="Y194" i="5"/>
  <c r="X194" i="5"/>
  <c r="U194" i="5"/>
  <c r="T194" i="5"/>
  <c r="S194" i="5"/>
  <c r="R194" i="5"/>
  <c r="O194" i="5"/>
  <c r="N194" i="5"/>
  <c r="M194" i="5"/>
  <c r="L194" i="5"/>
  <c r="J194" i="5"/>
  <c r="I194" i="5"/>
  <c r="G194" i="5"/>
  <c r="D194" i="10" s="1"/>
  <c r="BV193" i="5"/>
  <c r="BT193" i="5"/>
  <c r="E193" i="10" s="1"/>
  <c r="BR193" i="5"/>
  <c r="B193" i="10" s="1"/>
  <c r="BP193" i="5"/>
  <c r="BO193" i="5"/>
  <c r="BK193" i="5"/>
  <c r="AL193" i="10" s="1"/>
  <c r="BJ193" i="5"/>
  <c r="BI193" i="5"/>
  <c r="BH193" i="5"/>
  <c r="BG193" i="5"/>
  <c r="BF193" i="5"/>
  <c r="BC193" i="5"/>
  <c r="BB193" i="5"/>
  <c r="BA193" i="5"/>
  <c r="AZ193" i="5"/>
  <c r="AY193" i="5"/>
  <c r="AX193" i="5"/>
  <c r="AV193" i="5"/>
  <c r="AU193" i="5"/>
  <c r="AT193" i="5"/>
  <c r="AS193" i="5"/>
  <c r="AR193" i="5"/>
  <c r="AQ193" i="5"/>
  <c r="AP193" i="5"/>
  <c r="AO193" i="5"/>
  <c r="AL193" i="5"/>
  <c r="AK193" i="5"/>
  <c r="B192" i="7" s="1"/>
  <c r="AJ193" i="5"/>
  <c r="AI193" i="5"/>
  <c r="AH193" i="5"/>
  <c r="AG193" i="5"/>
  <c r="AF193" i="5"/>
  <c r="AE193" i="5"/>
  <c r="AD193" i="5"/>
  <c r="AB193" i="5"/>
  <c r="AA193" i="5"/>
  <c r="Z193" i="5"/>
  <c r="Y193" i="5"/>
  <c r="X193" i="5"/>
  <c r="U193" i="5"/>
  <c r="T193" i="5"/>
  <c r="S193" i="5"/>
  <c r="R193" i="5"/>
  <c r="O193" i="5"/>
  <c r="N193" i="5"/>
  <c r="M193" i="5"/>
  <c r="L193" i="5"/>
  <c r="J193" i="5"/>
  <c r="I193" i="5"/>
  <c r="G193" i="5"/>
  <c r="D193" i="10" s="1"/>
  <c r="BV192" i="5"/>
  <c r="BT192" i="5"/>
  <c r="E192" i="10" s="1"/>
  <c r="BR192" i="5"/>
  <c r="B192" i="10" s="1"/>
  <c r="BP192" i="5"/>
  <c r="BO192" i="5"/>
  <c r="BK192" i="5"/>
  <c r="AL192" i="10" s="1"/>
  <c r="BJ192" i="5"/>
  <c r="BI192" i="5"/>
  <c r="BH192" i="5"/>
  <c r="BG192" i="5"/>
  <c r="BF192" i="5"/>
  <c r="BC192" i="5"/>
  <c r="BB192" i="5"/>
  <c r="BA192" i="5"/>
  <c r="AZ192" i="5"/>
  <c r="AY192" i="5"/>
  <c r="AX192" i="5"/>
  <c r="AV192" i="5"/>
  <c r="AU192" i="5"/>
  <c r="AT192" i="5"/>
  <c r="AS192" i="5"/>
  <c r="AR192" i="5"/>
  <c r="AQ192" i="5"/>
  <c r="AP192" i="5"/>
  <c r="AO192" i="5"/>
  <c r="AL192" i="5"/>
  <c r="AK192" i="5"/>
  <c r="B191" i="7" s="1"/>
  <c r="AJ192" i="5"/>
  <c r="AI192" i="5"/>
  <c r="AH192" i="5"/>
  <c r="AG192" i="5"/>
  <c r="AF192" i="5"/>
  <c r="AE192" i="5"/>
  <c r="AD192" i="5"/>
  <c r="AB192" i="5"/>
  <c r="AA192" i="5"/>
  <c r="Z192" i="5"/>
  <c r="Y192" i="5"/>
  <c r="X192" i="5"/>
  <c r="U192" i="5"/>
  <c r="T192" i="5"/>
  <c r="S192" i="5"/>
  <c r="R192" i="5"/>
  <c r="O192" i="5"/>
  <c r="N192" i="5"/>
  <c r="M192" i="5"/>
  <c r="L192" i="5"/>
  <c r="J192" i="5"/>
  <c r="I192" i="5"/>
  <c r="G192" i="5"/>
  <c r="D192" i="10" s="1"/>
  <c r="BV191" i="5"/>
  <c r="BT191" i="5"/>
  <c r="E191" i="10" s="1"/>
  <c r="BR191" i="5"/>
  <c r="B191" i="10" s="1"/>
  <c r="BP191" i="5"/>
  <c r="BO191" i="5"/>
  <c r="BK191" i="5"/>
  <c r="AL191" i="10" s="1"/>
  <c r="BJ191" i="5"/>
  <c r="BI191" i="5"/>
  <c r="BH191" i="5"/>
  <c r="BG191" i="5"/>
  <c r="BF191" i="5"/>
  <c r="BC191" i="5"/>
  <c r="BB191" i="5"/>
  <c r="BA191" i="5"/>
  <c r="AZ191" i="5"/>
  <c r="AY191" i="5"/>
  <c r="AX191" i="5"/>
  <c r="AV191" i="5"/>
  <c r="AU191" i="5"/>
  <c r="AT191" i="5"/>
  <c r="AS191" i="5"/>
  <c r="AR191" i="5"/>
  <c r="AQ191" i="5"/>
  <c r="AP191" i="5"/>
  <c r="AO191" i="5"/>
  <c r="AL191" i="5"/>
  <c r="AK191" i="5"/>
  <c r="B190" i="7" s="1"/>
  <c r="AJ191" i="5"/>
  <c r="AI191" i="5"/>
  <c r="AH191" i="5"/>
  <c r="AG191" i="5"/>
  <c r="AF191" i="5"/>
  <c r="AE191" i="5"/>
  <c r="AD191" i="5"/>
  <c r="AB191" i="5"/>
  <c r="AA191" i="5"/>
  <c r="Z191" i="5"/>
  <c r="Y191" i="5"/>
  <c r="X191" i="5"/>
  <c r="U191" i="5"/>
  <c r="T191" i="5"/>
  <c r="S191" i="5"/>
  <c r="R191" i="5"/>
  <c r="O191" i="5"/>
  <c r="N191" i="5"/>
  <c r="M191" i="5"/>
  <c r="L191" i="5"/>
  <c r="J191" i="5"/>
  <c r="I191" i="5"/>
  <c r="G191" i="5"/>
  <c r="D191" i="10" s="1"/>
  <c r="BV190" i="5"/>
  <c r="BT190" i="5"/>
  <c r="E190" i="10" s="1"/>
  <c r="BR190" i="5"/>
  <c r="B190" i="10" s="1"/>
  <c r="BP190" i="5"/>
  <c r="BO190" i="5"/>
  <c r="BK190" i="5"/>
  <c r="AL190" i="10" s="1"/>
  <c r="BJ190" i="5"/>
  <c r="BI190" i="5"/>
  <c r="BH190" i="5"/>
  <c r="BG190" i="5"/>
  <c r="BF190" i="5"/>
  <c r="BC190" i="5"/>
  <c r="BB190" i="5"/>
  <c r="BA190" i="5"/>
  <c r="AZ190" i="5"/>
  <c r="AY190" i="5"/>
  <c r="AX190" i="5"/>
  <c r="AV190" i="5"/>
  <c r="AU190" i="5"/>
  <c r="AT190" i="5"/>
  <c r="AS190" i="5"/>
  <c r="AR190" i="5"/>
  <c r="AQ190" i="5"/>
  <c r="AP190" i="5"/>
  <c r="AO190" i="5"/>
  <c r="AL190" i="5"/>
  <c r="AK190" i="5"/>
  <c r="B189" i="7" s="1"/>
  <c r="F189" i="7" s="1"/>
  <c r="AJ190" i="5"/>
  <c r="AI190" i="5"/>
  <c r="AH190" i="5"/>
  <c r="AG190" i="5"/>
  <c r="AF190" i="5"/>
  <c r="AE190" i="5"/>
  <c r="AD190" i="5"/>
  <c r="AB190" i="5"/>
  <c r="AA190" i="5"/>
  <c r="Z190" i="5"/>
  <c r="Y190" i="5"/>
  <c r="X190" i="5"/>
  <c r="U190" i="5"/>
  <c r="T190" i="5"/>
  <c r="S190" i="5"/>
  <c r="R190" i="5"/>
  <c r="O190" i="5"/>
  <c r="N190" i="5"/>
  <c r="M190" i="5"/>
  <c r="L190" i="5"/>
  <c r="J190" i="5"/>
  <c r="I190" i="5"/>
  <c r="G190" i="5"/>
  <c r="D190" i="10" s="1"/>
  <c r="BV189" i="5"/>
  <c r="BT189" i="5"/>
  <c r="E189" i="10" s="1"/>
  <c r="BR189" i="5"/>
  <c r="B189" i="10" s="1"/>
  <c r="BP189" i="5"/>
  <c r="BO189" i="5"/>
  <c r="BK189" i="5"/>
  <c r="AL189" i="10" s="1"/>
  <c r="BJ189" i="5"/>
  <c r="BI189" i="5"/>
  <c r="BH189" i="5"/>
  <c r="BG189" i="5"/>
  <c r="BF189" i="5"/>
  <c r="BC189" i="5"/>
  <c r="BB189" i="5"/>
  <c r="BA189" i="5"/>
  <c r="AZ189" i="5"/>
  <c r="AY189" i="5"/>
  <c r="AX189" i="5"/>
  <c r="AV189" i="5"/>
  <c r="AU189" i="5"/>
  <c r="AT189" i="5"/>
  <c r="AS189" i="5"/>
  <c r="AR189" i="5"/>
  <c r="AQ189" i="5"/>
  <c r="AP189" i="5"/>
  <c r="AO189" i="5"/>
  <c r="AL189" i="5"/>
  <c r="AK189" i="5"/>
  <c r="B188" i="7" s="1"/>
  <c r="AJ189" i="5"/>
  <c r="AI189" i="5"/>
  <c r="AH189" i="5"/>
  <c r="AG189" i="5"/>
  <c r="AF189" i="5"/>
  <c r="AE189" i="5"/>
  <c r="AD189" i="5"/>
  <c r="AB189" i="5"/>
  <c r="AA189" i="5"/>
  <c r="Z189" i="5"/>
  <c r="Y189" i="5"/>
  <c r="X189" i="5"/>
  <c r="U189" i="5"/>
  <c r="T189" i="5"/>
  <c r="S189" i="5"/>
  <c r="R189" i="5"/>
  <c r="O189" i="5"/>
  <c r="N189" i="5"/>
  <c r="M189" i="5"/>
  <c r="L189" i="5"/>
  <c r="J189" i="5"/>
  <c r="I189" i="5"/>
  <c r="G189" i="5"/>
  <c r="D189" i="10" s="1"/>
  <c r="BV188" i="5"/>
  <c r="BT188" i="5"/>
  <c r="E188" i="10" s="1"/>
  <c r="BR188" i="5"/>
  <c r="B188" i="10" s="1"/>
  <c r="BP188" i="5"/>
  <c r="BO188" i="5"/>
  <c r="BK188" i="5"/>
  <c r="AL188" i="10" s="1"/>
  <c r="BJ188" i="5"/>
  <c r="BI188" i="5"/>
  <c r="BH188" i="5"/>
  <c r="BG188" i="5"/>
  <c r="BF188" i="5"/>
  <c r="BC188" i="5"/>
  <c r="BB188" i="5"/>
  <c r="BA188" i="5"/>
  <c r="AZ188" i="5"/>
  <c r="AY188" i="5"/>
  <c r="AX188" i="5"/>
  <c r="AV188" i="5"/>
  <c r="AU188" i="5"/>
  <c r="AT188" i="5"/>
  <c r="AS188" i="5"/>
  <c r="AR188" i="5"/>
  <c r="AQ188" i="5"/>
  <c r="AP188" i="5"/>
  <c r="AO188" i="5"/>
  <c r="AL188" i="5"/>
  <c r="AK188" i="5"/>
  <c r="B187" i="7" s="1"/>
  <c r="AJ188" i="5"/>
  <c r="AI188" i="5"/>
  <c r="AH188" i="5"/>
  <c r="AG188" i="5"/>
  <c r="AF188" i="5"/>
  <c r="AE188" i="5"/>
  <c r="AD188" i="5"/>
  <c r="AB188" i="5"/>
  <c r="AA188" i="5"/>
  <c r="Z188" i="5"/>
  <c r="Y188" i="5"/>
  <c r="X188" i="5"/>
  <c r="U188" i="5"/>
  <c r="T188" i="5"/>
  <c r="S188" i="5"/>
  <c r="R188" i="5"/>
  <c r="O188" i="5"/>
  <c r="N188" i="5"/>
  <c r="M188" i="5"/>
  <c r="L188" i="5"/>
  <c r="J188" i="5"/>
  <c r="I188" i="5"/>
  <c r="G188" i="5"/>
  <c r="D188" i="10" s="1"/>
  <c r="BV187" i="5"/>
  <c r="BT187" i="5"/>
  <c r="E187" i="10" s="1"/>
  <c r="BR187" i="5"/>
  <c r="B187" i="10" s="1"/>
  <c r="BP187" i="5"/>
  <c r="BO187" i="5"/>
  <c r="BK187" i="5"/>
  <c r="AL187" i="10" s="1"/>
  <c r="BJ187" i="5"/>
  <c r="BI187" i="5"/>
  <c r="BH187" i="5"/>
  <c r="BG187" i="5"/>
  <c r="BF187" i="5"/>
  <c r="BC187" i="5"/>
  <c r="BB187" i="5"/>
  <c r="BA187" i="5"/>
  <c r="AZ187" i="5"/>
  <c r="AY187" i="5"/>
  <c r="AX187" i="5"/>
  <c r="AV187" i="5"/>
  <c r="AU187" i="5"/>
  <c r="AT187" i="5"/>
  <c r="AS187" i="5"/>
  <c r="AR187" i="5"/>
  <c r="AQ187" i="5"/>
  <c r="AP187" i="5"/>
  <c r="AO187" i="5"/>
  <c r="AL187" i="5"/>
  <c r="AK187" i="5"/>
  <c r="B186" i="7" s="1"/>
  <c r="AJ187" i="5"/>
  <c r="AI187" i="5"/>
  <c r="AH187" i="5"/>
  <c r="AG187" i="5"/>
  <c r="AF187" i="5"/>
  <c r="AE187" i="5"/>
  <c r="AD187" i="5"/>
  <c r="AB187" i="5"/>
  <c r="AA187" i="5"/>
  <c r="Z187" i="5"/>
  <c r="Y187" i="5"/>
  <c r="X187" i="5"/>
  <c r="U187" i="5"/>
  <c r="T187" i="5"/>
  <c r="S187" i="5"/>
  <c r="R187" i="5"/>
  <c r="O187" i="5"/>
  <c r="N187" i="5"/>
  <c r="M187" i="5"/>
  <c r="L187" i="5"/>
  <c r="J187" i="5"/>
  <c r="I187" i="5"/>
  <c r="G187" i="5"/>
  <c r="D187" i="10" s="1"/>
  <c r="BV186" i="5"/>
  <c r="BT186" i="5"/>
  <c r="E186" i="10" s="1"/>
  <c r="BR186" i="5"/>
  <c r="B186" i="10" s="1"/>
  <c r="BP186" i="5"/>
  <c r="BO186" i="5"/>
  <c r="BK186" i="5"/>
  <c r="AL186" i="10" s="1"/>
  <c r="BJ186" i="5"/>
  <c r="BI186" i="5"/>
  <c r="BH186" i="5"/>
  <c r="BG186" i="5"/>
  <c r="BF186" i="5"/>
  <c r="BC186" i="5"/>
  <c r="BB186" i="5"/>
  <c r="BA186" i="5"/>
  <c r="AZ186" i="5"/>
  <c r="AY186" i="5"/>
  <c r="AX186" i="5"/>
  <c r="AV186" i="5"/>
  <c r="AU186" i="5"/>
  <c r="AT186" i="5"/>
  <c r="AS186" i="5"/>
  <c r="AR186" i="5"/>
  <c r="AQ186" i="5"/>
  <c r="AP186" i="5"/>
  <c r="AO186" i="5"/>
  <c r="AL186" i="5"/>
  <c r="AK186" i="5"/>
  <c r="B185" i="7" s="1"/>
  <c r="AJ186" i="5"/>
  <c r="AI186" i="5"/>
  <c r="AH186" i="5"/>
  <c r="AG186" i="5"/>
  <c r="AF186" i="5"/>
  <c r="AE186" i="5"/>
  <c r="AD186" i="5"/>
  <c r="AB186" i="5"/>
  <c r="AA186" i="5"/>
  <c r="Z186" i="5"/>
  <c r="Y186" i="5"/>
  <c r="X186" i="5"/>
  <c r="U186" i="5"/>
  <c r="T186" i="5"/>
  <c r="S186" i="5"/>
  <c r="R186" i="5"/>
  <c r="O186" i="5"/>
  <c r="N186" i="5"/>
  <c r="M186" i="5"/>
  <c r="L186" i="5"/>
  <c r="J186" i="5"/>
  <c r="I186" i="5"/>
  <c r="G186" i="5"/>
  <c r="D186" i="10" s="1"/>
  <c r="BV185" i="5"/>
  <c r="BT185" i="5"/>
  <c r="E185" i="10" s="1"/>
  <c r="BR185" i="5"/>
  <c r="B185" i="10" s="1"/>
  <c r="BP185" i="5"/>
  <c r="BO185" i="5"/>
  <c r="BK185" i="5"/>
  <c r="AL185" i="10" s="1"/>
  <c r="BJ185" i="5"/>
  <c r="BI185" i="5"/>
  <c r="BH185" i="5"/>
  <c r="BG185" i="5"/>
  <c r="BF185" i="5"/>
  <c r="BC185" i="5"/>
  <c r="BB185" i="5"/>
  <c r="BA185" i="5"/>
  <c r="AZ185" i="5"/>
  <c r="AY185" i="5"/>
  <c r="AX185" i="5"/>
  <c r="AV185" i="5"/>
  <c r="AU185" i="5"/>
  <c r="AT185" i="5"/>
  <c r="AS185" i="5"/>
  <c r="AR185" i="5"/>
  <c r="AQ185" i="5"/>
  <c r="AP185" i="5"/>
  <c r="AO185" i="5"/>
  <c r="AL185" i="5"/>
  <c r="AK185" i="5"/>
  <c r="B184" i="7" s="1"/>
  <c r="AJ185" i="5"/>
  <c r="AI185" i="5"/>
  <c r="AH185" i="5"/>
  <c r="AG185" i="5"/>
  <c r="AF185" i="5"/>
  <c r="AE185" i="5"/>
  <c r="AD185" i="5"/>
  <c r="AB185" i="5"/>
  <c r="AA185" i="5"/>
  <c r="Z185" i="5"/>
  <c r="Y185" i="5"/>
  <c r="X185" i="5"/>
  <c r="U185" i="5"/>
  <c r="T185" i="5"/>
  <c r="S185" i="5"/>
  <c r="R185" i="5"/>
  <c r="O185" i="5"/>
  <c r="N185" i="5"/>
  <c r="M185" i="5"/>
  <c r="L185" i="5"/>
  <c r="J185" i="5"/>
  <c r="I185" i="5"/>
  <c r="G185" i="5"/>
  <c r="D185" i="10" s="1"/>
  <c r="BV184" i="5"/>
  <c r="BT184" i="5"/>
  <c r="E184" i="10" s="1"/>
  <c r="BR184" i="5"/>
  <c r="B184" i="10" s="1"/>
  <c r="BP184" i="5"/>
  <c r="BO184" i="5"/>
  <c r="BK184" i="5"/>
  <c r="AL184" i="10" s="1"/>
  <c r="BJ184" i="5"/>
  <c r="BI184" i="5"/>
  <c r="BH184" i="5"/>
  <c r="BG184" i="5"/>
  <c r="BF184" i="5"/>
  <c r="BC184" i="5"/>
  <c r="BB184" i="5"/>
  <c r="BA184" i="5"/>
  <c r="AZ184" i="5"/>
  <c r="AY184" i="5"/>
  <c r="AX184" i="5"/>
  <c r="AV184" i="5"/>
  <c r="AU184" i="5"/>
  <c r="AT184" i="5"/>
  <c r="AS184" i="5"/>
  <c r="AR184" i="5"/>
  <c r="AQ184" i="5"/>
  <c r="AP184" i="5"/>
  <c r="AO184" i="5"/>
  <c r="AL184" i="5"/>
  <c r="AK184" i="5"/>
  <c r="B183" i="7" s="1"/>
  <c r="AJ184" i="5"/>
  <c r="AI184" i="5"/>
  <c r="AH184" i="5"/>
  <c r="AG184" i="5"/>
  <c r="AF184" i="5"/>
  <c r="AE184" i="5"/>
  <c r="AD184" i="5"/>
  <c r="AB184" i="5"/>
  <c r="AA184" i="5"/>
  <c r="Z184" i="5"/>
  <c r="Y184" i="5"/>
  <c r="X184" i="5"/>
  <c r="U184" i="5"/>
  <c r="T184" i="5"/>
  <c r="S184" i="5"/>
  <c r="R184" i="5"/>
  <c r="O184" i="5"/>
  <c r="N184" i="5"/>
  <c r="M184" i="5"/>
  <c r="L184" i="5"/>
  <c r="J184" i="5"/>
  <c r="I184" i="5"/>
  <c r="G184" i="5"/>
  <c r="D184" i="10" s="1"/>
  <c r="BV183" i="5"/>
  <c r="BT183" i="5"/>
  <c r="E183" i="10" s="1"/>
  <c r="BR183" i="5"/>
  <c r="B183" i="10" s="1"/>
  <c r="BP183" i="5"/>
  <c r="BO183" i="5"/>
  <c r="BK183" i="5"/>
  <c r="AL183" i="10" s="1"/>
  <c r="BJ183" i="5"/>
  <c r="BI183" i="5"/>
  <c r="BH183" i="5"/>
  <c r="BG183" i="5"/>
  <c r="BF183" i="5"/>
  <c r="BC183" i="5"/>
  <c r="BB183" i="5"/>
  <c r="BA183" i="5"/>
  <c r="AZ183" i="5"/>
  <c r="AY183" i="5"/>
  <c r="AX183" i="5"/>
  <c r="AV183" i="5"/>
  <c r="AU183" i="5"/>
  <c r="AT183" i="5"/>
  <c r="AS183" i="5"/>
  <c r="AR183" i="5"/>
  <c r="AQ183" i="5"/>
  <c r="AP183" i="5"/>
  <c r="AO183" i="5"/>
  <c r="AL183" i="5"/>
  <c r="AK183" i="5"/>
  <c r="B182" i="7" s="1"/>
  <c r="AJ183" i="5"/>
  <c r="AI183" i="5"/>
  <c r="AH183" i="5"/>
  <c r="AG183" i="5"/>
  <c r="AF183" i="5"/>
  <c r="AE183" i="5"/>
  <c r="AD183" i="5"/>
  <c r="AB183" i="5"/>
  <c r="AA183" i="5"/>
  <c r="Z183" i="5"/>
  <c r="Y183" i="5"/>
  <c r="X183" i="5"/>
  <c r="U183" i="5"/>
  <c r="T183" i="5"/>
  <c r="S183" i="5"/>
  <c r="R183" i="5"/>
  <c r="O183" i="5"/>
  <c r="N183" i="5"/>
  <c r="M183" i="5"/>
  <c r="L183" i="5"/>
  <c r="J183" i="5"/>
  <c r="I183" i="5"/>
  <c r="G183" i="5"/>
  <c r="D183" i="10" s="1"/>
  <c r="BV182" i="5"/>
  <c r="BT182" i="5"/>
  <c r="E182" i="10" s="1"/>
  <c r="BR182" i="5"/>
  <c r="B182" i="10" s="1"/>
  <c r="BP182" i="5"/>
  <c r="BO182" i="5"/>
  <c r="BK182" i="5"/>
  <c r="AL182" i="10" s="1"/>
  <c r="BJ182" i="5"/>
  <c r="BI182" i="5"/>
  <c r="BH182" i="5"/>
  <c r="BG182" i="5"/>
  <c r="BF182" i="5"/>
  <c r="BC182" i="5"/>
  <c r="BB182" i="5"/>
  <c r="BA182" i="5"/>
  <c r="AZ182" i="5"/>
  <c r="AY182" i="5"/>
  <c r="AX182" i="5"/>
  <c r="AV182" i="5"/>
  <c r="AU182" i="5"/>
  <c r="AT182" i="5"/>
  <c r="AS182" i="5"/>
  <c r="AR182" i="5"/>
  <c r="AQ182" i="5"/>
  <c r="AP182" i="5"/>
  <c r="AO182" i="5"/>
  <c r="AL182" i="5"/>
  <c r="AK182" i="5"/>
  <c r="B181" i="7" s="1"/>
  <c r="F181" i="7" s="1"/>
  <c r="AJ182" i="5"/>
  <c r="AI182" i="5"/>
  <c r="AH182" i="5"/>
  <c r="AG182" i="5"/>
  <c r="AF182" i="5"/>
  <c r="AE182" i="5"/>
  <c r="AD182" i="5"/>
  <c r="AB182" i="5"/>
  <c r="AA182" i="5"/>
  <c r="Z182" i="5"/>
  <c r="Y182" i="5"/>
  <c r="X182" i="5"/>
  <c r="U182" i="5"/>
  <c r="T182" i="5"/>
  <c r="S182" i="5"/>
  <c r="R182" i="5"/>
  <c r="O182" i="5"/>
  <c r="N182" i="5"/>
  <c r="M182" i="5"/>
  <c r="L182" i="5"/>
  <c r="J182" i="5"/>
  <c r="I182" i="5"/>
  <c r="G182" i="5"/>
  <c r="D182" i="10" s="1"/>
  <c r="BV181" i="5"/>
  <c r="BT181" i="5"/>
  <c r="E181" i="10" s="1"/>
  <c r="BR181" i="5"/>
  <c r="B181" i="10" s="1"/>
  <c r="BP181" i="5"/>
  <c r="BO181" i="5"/>
  <c r="BK181" i="5"/>
  <c r="AL181" i="10" s="1"/>
  <c r="BJ181" i="5"/>
  <c r="BI181" i="5"/>
  <c r="BH181" i="5"/>
  <c r="BG181" i="5"/>
  <c r="BF181" i="5"/>
  <c r="BC181" i="5"/>
  <c r="BB181" i="5"/>
  <c r="BA181" i="5"/>
  <c r="AZ181" i="5"/>
  <c r="AY181" i="5"/>
  <c r="AX181" i="5"/>
  <c r="AV181" i="5"/>
  <c r="AU181" i="5"/>
  <c r="AT181" i="5"/>
  <c r="AS181" i="5"/>
  <c r="AR181" i="5"/>
  <c r="AQ181" i="5"/>
  <c r="AP181" i="5"/>
  <c r="AO181" i="5"/>
  <c r="AL181" i="5"/>
  <c r="AK181" i="5"/>
  <c r="B180" i="7" s="1"/>
  <c r="AJ181" i="5"/>
  <c r="AI181" i="5"/>
  <c r="AH181" i="5"/>
  <c r="AG181" i="5"/>
  <c r="AF181" i="5"/>
  <c r="AE181" i="5"/>
  <c r="AD181" i="5"/>
  <c r="AB181" i="5"/>
  <c r="AA181" i="5"/>
  <c r="Z181" i="5"/>
  <c r="Y181" i="5"/>
  <c r="X181" i="5"/>
  <c r="U181" i="5"/>
  <c r="T181" i="5"/>
  <c r="S181" i="5"/>
  <c r="R181" i="5"/>
  <c r="O181" i="5"/>
  <c r="N181" i="5"/>
  <c r="M181" i="5"/>
  <c r="L181" i="5"/>
  <c r="J181" i="5"/>
  <c r="I181" i="5"/>
  <c r="G181" i="5"/>
  <c r="D181" i="10" s="1"/>
  <c r="BV180" i="5"/>
  <c r="BT180" i="5"/>
  <c r="E180" i="10" s="1"/>
  <c r="BR180" i="5"/>
  <c r="B180" i="10" s="1"/>
  <c r="BP180" i="5"/>
  <c r="BO180" i="5"/>
  <c r="BK180" i="5"/>
  <c r="AL180" i="10" s="1"/>
  <c r="BJ180" i="5"/>
  <c r="BI180" i="5"/>
  <c r="BH180" i="5"/>
  <c r="BG180" i="5"/>
  <c r="BF180" i="5"/>
  <c r="BC180" i="5"/>
  <c r="BB180" i="5"/>
  <c r="BA180" i="5"/>
  <c r="AZ180" i="5"/>
  <c r="AY180" i="5"/>
  <c r="AX180" i="5"/>
  <c r="AV180" i="5"/>
  <c r="AU180" i="5"/>
  <c r="AT180" i="5"/>
  <c r="AS180" i="5"/>
  <c r="AR180" i="5"/>
  <c r="AQ180" i="5"/>
  <c r="AP180" i="5"/>
  <c r="AO180" i="5"/>
  <c r="AL180" i="5"/>
  <c r="AK180" i="5"/>
  <c r="B179" i="7" s="1"/>
  <c r="AJ180" i="5"/>
  <c r="AI180" i="5"/>
  <c r="AH180" i="5"/>
  <c r="AG180" i="5"/>
  <c r="AF180" i="5"/>
  <c r="AE180" i="5"/>
  <c r="AD180" i="5"/>
  <c r="AB180" i="5"/>
  <c r="AA180" i="5"/>
  <c r="Z180" i="5"/>
  <c r="Y180" i="5"/>
  <c r="X180" i="5"/>
  <c r="U180" i="5"/>
  <c r="T180" i="5"/>
  <c r="S180" i="5"/>
  <c r="R180" i="5"/>
  <c r="O180" i="5"/>
  <c r="N180" i="5"/>
  <c r="M180" i="5"/>
  <c r="L180" i="5"/>
  <c r="J180" i="5"/>
  <c r="I180" i="5"/>
  <c r="G180" i="5"/>
  <c r="D180" i="10" s="1"/>
  <c r="BV179" i="5"/>
  <c r="BT179" i="5"/>
  <c r="E179" i="10" s="1"/>
  <c r="BR179" i="5"/>
  <c r="B179" i="10" s="1"/>
  <c r="BP179" i="5"/>
  <c r="BO179" i="5"/>
  <c r="BK179" i="5"/>
  <c r="AL179" i="10" s="1"/>
  <c r="BJ179" i="5"/>
  <c r="BI179" i="5"/>
  <c r="BH179" i="5"/>
  <c r="BG179" i="5"/>
  <c r="BF179" i="5"/>
  <c r="BC179" i="5"/>
  <c r="BB179" i="5"/>
  <c r="BA179" i="5"/>
  <c r="AZ179" i="5"/>
  <c r="AY179" i="5"/>
  <c r="AX179" i="5"/>
  <c r="AV179" i="5"/>
  <c r="AU179" i="5"/>
  <c r="AT179" i="5"/>
  <c r="AS179" i="5"/>
  <c r="AR179" i="5"/>
  <c r="AQ179" i="5"/>
  <c r="AP179" i="5"/>
  <c r="AO179" i="5"/>
  <c r="AL179" i="5"/>
  <c r="AK179" i="5"/>
  <c r="B178" i="7" s="1"/>
  <c r="AJ179" i="5"/>
  <c r="AI179" i="5"/>
  <c r="AH179" i="5"/>
  <c r="AG179" i="5"/>
  <c r="AF179" i="5"/>
  <c r="AE179" i="5"/>
  <c r="AD179" i="5"/>
  <c r="AB179" i="5"/>
  <c r="AA179" i="5"/>
  <c r="Z179" i="5"/>
  <c r="Y179" i="5"/>
  <c r="X179" i="5"/>
  <c r="U179" i="5"/>
  <c r="T179" i="5"/>
  <c r="S179" i="5"/>
  <c r="R179" i="5"/>
  <c r="O179" i="5"/>
  <c r="N179" i="5"/>
  <c r="M179" i="5"/>
  <c r="L179" i="5"/>
  <c r="J179" i="5"/>
  <c r="I179" i="5"/>
  <c r="G179" i="5"/>
  <c r="D179" i="10" s="1"/>
  <c r="BV178" i="5"/>
  <c r="BT178" i="5"/>
  <c r="E178" i="10" s="1"/>
  <c r="BR178" i="5"/>
  <c r="B178" i="10" s="1"/>
  <c r="BP178" i="5"/>
  <c r="BO178" i="5"/>
  <c r="BK178" i="5"/>
  <c r="AL178" i="10" s="1"/>
  <c r="BJ178" i="5"/>
  <c r="BI178" i="5"/>
  <c r="BH178" i="5"/>
  <c r="BG178" i="5"/>
  <c r="BF178" i="5"/>
  <c r="BC178" i="5"/>
  <c r="BB178" i="5"/>
  <c r="BA178" i="5"/>
  <c r="AZ178" i="5"/>
  <c r="AY178" i="5"/>
  <c r="AX178" i="5"/>
  <c r="AV178" i="5"/>
  <c r="AU178" i="5"/>
  <c r="AT178" i="5"/>
  <c r="AS178" i="5"/>
  <c r="AR178" i="5"/>
  <c r="AQ178" i="5"/>
  <c r="AP178" i="5"/>
  <c r="AO178" i="5"/>
  <c r="AL178" i="5"/>
  <c r="AK178" i="5"/>
  <c r="B177" i="7" s="1"/>
  <c r="AJ178" i="5"/>
  <c r="AI178" i="5"/>
  <c r="AH178" i="5"/>
  <c r="AG178" i="5"/>
  <c r="AF178" i="5"/>
  <c r="AE178" i="5"/>
  <c r="AD178" i="5"/>
  <c r="AB178" i="5"/>
  <c r="AA178" i="5"/>
  <c r="Z178" i="5"/>
  <c r="Y178" i="5"/>
  <c r="X178" i="5"/>
  <c r="U178" i="5"/>
  <c r="T178" i="5"/>
  <c r="S178" i="5"/>
  <c r="R178" i="5"/>
  <c r="O178" i="5"/>
  <c r="N178" i="5"/>
  <c r="M178" i="5"/>
  <c r="L178" i="5"/>
  <c r="J178" i="5"/>
  <c r="I178" i="5"/>
  <c r="G178" i="5"/>
  <c r="D178" i="10" s="1"/>
  <c r="BV177" i="5"/>
  <c r="BT177" i="5"/>
  <c r="E177" i="10" s="1"/>
  <c r="BR177" i="5"/>
  <c r="B177" i="10" s="1"/>
  <c r="BP177" i="5"/>
  <c r="BO177" i="5"/>
  <c r="BK177" i="5"/>
  <c r="AL177" i="10" s="1"/>
  <c r="BJ177" i="5"/>
  <c r="BI177" i="5"/>
  <c r="BH177" i="5"/>
  <c r="BG177" i="5"/>
  <c r="BF177" i="5"/>
  <c r="BC177" i="5"/>
  <c r="BB177" i="5"/>
  <c r="BA177" i="5"/>
  <c r="AZ177" i="5"/>
  <c r="AY177" i="5"/>
  <c r="AX177" i="5"/>
  <c r="AV177" i="5"/>
  <c r="AU177" i="5"/>
  <c r="AT177" i="5"/>
  <c r="AS177" i="5"/>
  <c r="AR177" i="5"/>
  <c r="AQ177" i="5"/>
  <c r="AP177" i="5"/>
  <c r="AO177" i="5"/>
  <c r="AL177" i="5"/>
  <c r="AK177" i="5"/>
  <c r="B176" i="7" s="1"/>
  <c r="AJ177" i="5"/>
  <c r="AI177" i="5"/>
  <c r="AH177" i="5"/>
  <c r="AG177" i="5"/>
  <c r="AF177" i="5"/>
  <c r="AE177" i="5"/>
  <c r="AD177" i="5"/>
  <c r="AB177" i="5"/>
  <c r="AA177" i="5"/>
  <c r="Z177" i="5"/>
  <c r="Y177" i="5"/>
  <c r="X177" i="5"/>
  <c r="U177" i="5"/>
  <c r="T177" i="5"/>
  <c r="S177" i="5"/>
  <c r="R177" i="5"/>
  <c r="O177" i="5"/>
  <c r="N177" i="5"/>
  <c r="M177" i="5"/>
  <c r="L177" i="5"/>
  <c r="J177" i="5"/>
  <c r="I177" i="5"/>
  <c r="G177" i="5"/>
  <c r="D177" i="10" s="1"/>
  <c r="BV176" i="5"/>
  <c r="BT176" i="5"/>
  <c r="E176" i="10" s="1"/>
  <c r="BR176" i="5"/>
  <c r="B176" i="10" s="1"/>
  <c r="BP176" i="5"/>
  <c r="BO176" i="5"/>
  <c r="BK176" i="5"/>
  <c r="AL176" i="10" s="1"/>
  <c r="BJ176" i="5"/>
  <c r="BI176" i="5"/>
  <c r="BH176" i="5"/>
  <c r="BG176" i="5"/>
  <c r="BF176" i="5"/>
  <c r="BC176" i="5"/>
  <c r="BB176" i="5"/>
  <c r="BA176" i="5"/>
  <c r="AZ176" i="5"/>
  <c r="AY176" i="5"/>
  <c r="AX176" i="5"/>
  <c r="AV176" i="5"/>
  <c r="AU176" i="5"/>
  <c r="AT176" i="5"/>
  <c r="AS176" i="5"/>
  <c r="AR176" i="5"/>
  <c r="AQ176" i="5"/>
  <c r="AP176" i="5"/>
  <c r="AO176" i="5"/>
  <c r="AL176" i="5"/>
  <c r="AK176" i="5"/>
  <c r="B175" i="7" s="1"/>
  <c r="AJ176" i="5"/>
  <c r="AI176" i="5"/>
  <c r="AH176" i="5"/>
  <c r="AG176" i="5"/>
  <c r="AF176" i="5"/>
  <c r="AE176" i="5"/>
  <c r="AD176" i="5"/>
  <c r="AB176" i="5"/>
  <c r="AA176" i="5"/>
  <c r="Z176" i="5"/>
  <c r="Y176" i="5"/>
  <c r="X176" i="5"/>
  <c r="U176" i="5"/>
  <c r="T176" i="5"/>
  <c r="S176" i="5"/>
  <c r="R176" i="5"/>
  <c r="O176" i="5"/>
  <c r="N176" i="5"/>
  <c r="M176" i="5"/>
  <c r="L176" i="5"/>
  <c r="J176" i="5"/>
  <c r="I176" i="5"/>
  <c r="G176" i="5"/>
  <c r="D176" i="10" s="1"/>
  <c r="BV175" i="5"/>
  <c r="BT175" i="5"/>
  <c r="E175" i="10" s="1"/>
  <c r="BR175" i="5"/>
  <c r="B175" i="10" s="1"/>
  <c r="BP175" i="5"/>
  <c r="BO175" i="5"/>
  <c r="BK175" i="5"/>
  <c r="AL175" i="10" s="1"/>
  <c r="BJ175" i="5"/>
  <c r="BI175" i="5"/>
  <c r="BH175" i="5"/>
  <c r="BG175" i="5"/>
  <c r="BF175" i="5"/>
  <c r="BC175" i="5"/>
  <c r="BB175" i="5"/>
  <c r="BA175" i="5"/>
  <c r="AZ175" i="5"/>
  <c r="AY175" i="5"/>
  <c r="AX175" i="5"/>
  <c r="AV175" i="5"/>
  <c r="AU175" i="5"/>
  <c r="AT175" i="5"/>
  <c r="AS175" i="5"/>
  <c r="AR175" i="5"/>
  <c r="AQ175" i="5"/>
  <c r="AP175" i="5"/>
  <c r="AO175" i="5"/>
  <c r="AL175" i="5"/>
  <c r="AK175" i="5"/>
  <c r="B174" i="7" s="1"/>
  <c r="AJ175" i="5"/>
  <c r="AI175" i="5"/>
  <c r="AH175" i="5"/>
  <c r="AG175" i="5"/>
  <c r="AF175" i="5"/>
  <c r="AE175" i="5"/>
  <c r="AD175" i="5"/>
  <c r="AB175" i="5"/>
  <c r="AA175" i="5"/>
  <c r="Z175" i="5"/>
  <c r="Y175" i="5"/>
  <c r="X175" i="5"/>
  <c r="U175" i="5"/>
  <c r="T175" i="5"/>
  <c r="S175" i="5"/>
  <c r="R175" i="5"/>
  <c r="O175" i="5"/>
  <c r="N175" i="5"/>
  <c r="M175" i="5"/>
  <c r="L175" i="5"/>
  <c r="J175" i="5"/>
  <c r="I175" i="5"/>
  <c r="G175" i="5"/>
  <c r="D175" i="10" s="1"/>
  <c r="BV174" i="5"/>
  <c r="BT174" i="5"/>
  <c r="E174" i="10" s="1"/>
  <c r="BR174" i="5"/>
  <c r="B174" i="10" s="1"/>
  <c r="BP174" i="5"/>
  <c r="BO174" i="5"/>
  <c r="BK174" i="5"/>
  <c r="AL174" i="10" s="1"/>
  <c r="BJ174" i="5"/>
  <c r="BI174" i="5"/>
  <c r="BH174" i="5"/>
  <c r="BG174" i="5"/>
  <c r="BF174" i="5"/>
  <c r="BC174" i="5"/>
  <c r="BB174" i="5"/>
  <c r="BA174" i="5"/>
  <c r="AZ174" i="5"/>
  <c r="AY174" i="5"/>
  <c r="AX174" i="5"/>
  <c r="AV174" i="5"/>
  <c r="AU174" i="5"/>
  <c r="AT174" i="5"/>
  <c r="AS174" i="5"/>
  <c r="AR174" i="5"/>
  <c r="AQ174" i="5"/>
  <c r="AP174" i="5"/>
  <c r="AO174" i="5"/>
  <c r="AL174" i="5"/>
  <c r="AK174" i="5"/>
  <c r="B173" i="7" s="1"/>
  <c r="AJ174" i="5"/>
  <c r="AI174" i="5"/>
  <c r="AH174" i="5"/>
  <c r="AG174" i="5"/>
  <c r="AF174" i="5"/>
  <c r="AE174" i="5"/>
  <c r="AD174" i="5"/>
  <c r="AB174" i="5"/>
  <c r="AA174" i="5"/>
  <c r="Z174" i="5"/>
  <c r="Y174" i="5"/>
  <c r="X174" i="5"/>
  <c r="U174" i="5"/>
  <c r="T174" i="5"/>
  <c r="S174" i="5"/>
  <c r="R174" i="5"/>
  <c r="O174" i="5"/>
  <c r="N174" i="5"/>
  <c r="M174" i="5"/>
  <c r="L174" i="5"/>
  <c r="J174" i="5"/>
  <c r="I174" i="5"/>
  <c r="G174" i="5"/>
  <c r="D174" i="10" s="1"/>
  <c r="BV173" i="5"/>
  <c r="BT173" i="5"/>
  <c r="E173" i="10" s="1"/>
  <c r="BR173" i="5"/>
  <c r="B173" i="10" s="1"/>
  <c r="BP173" i="5"/>
  <c r="BO173" i="5"/>
  <c r="BK173" i="5"/>
  <c r="AL173" i="10" s="1"/>
  <c r="BJ173" i="5"/>
  <c r="BI173" i="5"/>
  <c r="BH173" i="5"/>
  <c r="BG173" i="5"/>
  <c r="BF173" i="5"/>
  <c r="BC173" i="5"/>
  <c r="BB173" i="5"/>
  <c r="BA173" i="5"/>
  <c r="AZ173" i="5"/>
  <c r="AY173" i="5"/>
  <c r="AX173" i="5"/>
  <c r="AV173" i="5"/>
  <c r="AU173" i="5"/>
  <c r="AT173" i="5"/>
  <c r="AS173" i="5"/>
  <c r="AR173" i="5"/>
  <c r="AQ173" i="5"/>
  <c r="AP173" i="5"/>
  <c r="AO173" i="5"/>
  <c r="AL173" i="5"/>
  <c r="AK173" i="5"/>
  <c r="B172" i="7" s="1"/>
  <c r="AJ173" i="5"/>
  <c r="AI173" i="5"/>
  <c r="AH173" i="5"/>
  <c r="AG173" i="5"/>
  <c r="AF173" i="5"/>
  <c r="AE173" i="5"/>
  <c r="AD173" i="5"/>
  <c r="AB173" i="5"/>
  <c r="AA173" i="5"/>
  <c r="Z173" i="5"/>
  <c r="Y173" i="5"/>
  <c r="X173" i="5"/>
  <c r="U173" i="5"/>
  <c r="T173" i="5"/>
  <c r="S173" i="5"/>
  <c r="R173" i="5"/>
  <c r="O173" i="5"/>
  <c r="N173" i="5"/>
  <c r="M173" i="5"/>
  <c r="L173" i="5"/>
  <c r="J173" i="5"/>
  <c r="I173" i="5"/>
  <c r="G173" i="5"/>
  <c r="D173" i="10" s="1"/>
  <c r="BV172" i="5"/>
  <c r="BT172" i="5"/>
  <c r="E172" i="10" s="1"/>
  <c r="BR172" i="5"/>
  <c r="B172" i="10" s="1"/>
  <c r="BP172" i="5"/>
  <c r="BO172" i="5"/>
  <c r="BK172" i="5"/>
  <c r="AL172" i="10" s="1"/>
  <c r="BJ172" i="5"/>
  <c r="BI172" i="5"/>
  <c r="BH172" i="5"/>
  <c r="BG172" i="5"/>
  <c r="BF172" i="5"/>
  <c r="BC172" i="5"/>
  <c r="BB172" i="5"/>
  <c r="BA172" i="5"/>
  <c r="AZ172" i="5"/>
  <c r="AY172" i="5"/>
  <c r="AX172" i="5"/>
  <c r="AV172" i="5"/>
  <c r="AU172" i="5"/>
  <c r="AT172" i="5"/>
  <c r="AS172" i="5"/>
  <c r="AR172" i="5"/>
  <c r="AQ172" i="5"/>
  <c r="AP172" i="5"/>
  <c r="AO172" i="5"/>
  <c r="AL172" i="5"/>
  <c r="AK172" i="5"/>
  <c r="B171" i="7" s="1"/>
  <c r="AJ172" i="5"/>
  <c r="AI172" i="5"/>
  <c r="AH172" i="5"/>
  <c r="AG172" i="5"/>
  <c r="AF172" i="5"/>
  <c r="AE172" i="5"/>
  <c r="AD172" i="5"/>
  <c r="AB172" i="5"/>
  <c r="AA172" i="5"/>
  <c r="Z172" i="5"/>
  <c r="Y172" i="5"/>
  <c r="X172" i="5"/>
  <c r="U172" i="5"/>
  <c r="T172" i="5"/>
  <c r="S172" i="5"/>
  <c r="R172" i="5"/>
  <c r="O172" i="5"/>
  <c r="N172" i="5"/>
  <c r="M172" i="5"/>
  <c r="L172" i="5"/>
  <c r="J172" i="5"/>
  <c r="I172" i="5"/>
  <c r="G172" i="5"/>
  <c r="D172" i="10" s="1"/>
  <c r="BV171" i="5"/>
  <c r="BT171" i="5"/>
  <c r="E171" i="10" s="1"/>
  <c r="BR171" i="5"/>
  <c r="B171" i="10" s="1"/>
  <c r="BP171" i="5"/>
  <c r="BO171" i="5"/>
  <c r="BK171" i="5"/>
  <c r="AL171" i="10" s="1"/>
  <c r="BJ171" i="5"/>
  <c r="BI171" i="5"/>
  <c r="BH171" i="5"/>
  <c r="BG171" i="5"/>
  <c r="BF171" i="5"/>
  <c r="BC171" i="5"/>
  <c r="BB171" i="5"/>
  <c r="BA171" i="5"/>
  <c r="AZ171" i="5"/>
  <c r="AY171" i="5"/>
  <c r="AX171" i="5"/>
  <c r="AV171" i="5"/>
  <c r="AU171" i="5"/>
  <c r="AT171" i="5"/>
  <c r="AS171" i="5"/>
  <c r="AR171" i="5"/>
  <c r="AQ171" i="5"/>
  <c r="AP171" i="5"/>
  <c r="AO171" i="5"/>
  <c r="AL171" i="5"/>
  <c r="AK171" i="5"/>
  <c r="B170" i="7" s="1"/>
  <c r="E170" i="7" s="1"/>
  <c r="AJ171" i="5"/>
  <c r="AI171" i="5"/>
  <c r="AH171" i="5"/>
  <c r="AG171" i="5"/>
  <c r="AF171" i="5"/>
  <c r="AE171" i="5"/>
  <c r="AD171" i="5"/>
  <c r="AB171" i="5"/>
  <c r="AA171" i="5"/>
  <c r="Z171" i="5"/>
  <c r="Y171" i="5"/>
  <c r="X171" i="5"/>
  <c r="U171" i="5"/>
  <c r="T171" i="5"/>
  <c r="S171" i="5"/>
  <c r="R171" i="5"/>
  <c r="O171" i="5"/>
  <c r="N171" i="5"/>
  <c r="M171" i="5"/>
  <c r="L171" i="5"/>
  <c r="J171" i="5"/>
  <c r="I171" i="5"/>
  <c r="G171" i="5"/>
  <c r="D171" i="10" s="1"/>
  <c r="BV170" i="5"/>
  <c r="BT170" i="5"/>
  <c r="E170" i="10" s="1"/>
  <c r="BR170" i="5"/>
  <c r="B170" i="10" s="1"/>
  <c r="BP170" i="5"/>
  <c r="BO170" i="5"/>
  <c r="BK170" i="5"/>
  <c r="AL170" i="10" s="1"/>
  <c r="BJ170" i="5"/>
  <c r="BI170" i="5"/>
  <c r="BH170" i="5"/>
  <c r="BG170" i="5"/>
  <c r="BF170" i="5"/>
  <c r="BC170" i="5"/>
  <c r="BB170" i="5"/>
  <c r="BA170" i="5"/>
  <c r="AZ170" i="5"/>
  <c r="AY170" i="5"/>
  <c r="AX170" i="5"/>
  <c r="AV170" i="5"/>
  <c r="AU170" i="5"/>
  <c r="AT170" i="5"/>
  <c r="AS170" i="5"/>
  <c r="AR170" i="5"/>
  <c r="AQ170" i="5"/>
  <c r="AP170" i="5"/>
  <c r="AO170" i="5"/>
  <c r="AL170" i="5"/>
  <c r="AK170" i="5"/>
  <c r="B169" i="7" s="1"/>
  <c r="AJ170" i="5"/>
  <c r="AI170" i="5"/>
  <c r="AH170" i="5"/>
  <c r="AG170" i="5"/>
  <c r="AF170" i="5"/>
  <c r="AE170" i="5"/>
  <c r="AD170" i="5"/>
  <c r="AB170" i="5"/>
  <c r="AA170" i="5"/>
  <c r="Z170" i="5"/>
  <c r="Y170" i="5"/>
  <c r="X170" i="5"/>
  <c r="U170" i="5"/>
  <c r="T170" i="5"/>
  <c r="S170" i="5"/>
  <c r="R170" i="5"/>
  <c r="O170" i="5"/>
  <c r="N170" i="5"/>
  <c r="M170" i="5"/>
  <c r="L170" i="5"/>
  <c r="J170" i="5"/>
  <c r="I170" i="5"/>
  <c r="G170" i="5"/>
  <c r="D170" i="10" s="1"/>
  <c r="BV169" i="5"/>
  <c r="BT169" i="5"/>
  <c r="E169" i="10" s="1"/>
  <c r="BR169" i="5"/>
  <c r="B169" i="10" s="1"/>
  <c r="BP169" i="5"/>
  <c r="BO169" i="5"/>
  <c r="BK169" i="5"/>
  <c r="AL169" i="10" s="1"/>
  <c r="BJ169" i="5"/>
  <c r="BI169" i="5"/>
  <c r="BH169" i="5"/>
  <c r="BG169" i="5"/>
  <c r="BF169" i="5"/>
  <c r="BC169" i="5"/>
  <c r="BB169" i="5"/>
  <c r="BA169" i="5"/>
  <c r="AZ169" i="5"/>
  <c r="AY169" i="5"/>
  <c r="AX169" i="5"/>
  <c r="AV169" i="5"/>
  <c r="AU169" i="5"/>
  <c r="AT169" i="5"/>
  <c r="AS169" i="5"/>
  <c r="AR169" i="5"/>
  <c r="AQ169" i="5"/>
  <c r="AP169" i="5"/>
  <c r="AO169" i="5"/>
  <c r="AL169" i="5"/>
  <c r="AK169" i="5"/>
  <c r="B168" i="7" s="1"/>
  <c r="E168" i="7" s="1"/>
  <c r="AJ169" i="5"/>
  <c r="AI169" i="5"/>
  <c r="AH169" i="5"/>
  <c r="AG169" i="5"/>
  <c r="AF169" i="5"/>
  <c r="AE169" i="5"/>
  <c r="AD169" i="5"/>
  <c r="AB169" i="5"/>
  <c r="AA169" i="5"/>
  <c r="Z169" i="5"/>
  <c r="Y169" i="5"/>
  <c r="X169" i="5"/>
  <c r="U169" i="5"/>
  <c r="T169" i="5"/>
  <c r="S169" i="5"/>
  <c r="R169" i="5"/>
  <c r="O169" i="5"/>
  <c r="N169" i="5"/>
  <c r="M169" i="5"/>
  <c r="L169" i="5"/>
  <c r="J169" i="5"/>
  <c r="I169" i="5"/>
  <c r="G169" i="5"/>
  <c r="D169" i="10" s="1"/>
  <c r="BV168" i="5"/>
  <c r="BT168" i="5"/>
  <c r="E168" i="10" s="1"/>
  <c r="BR168" i="5"/>
  <c r="B168" i="10" s="1"/>
  <c r="BP168" i="5"/>
  <c r="BO168" i="5"/>
  <c r="BK168" i="5"/>
  <c r="AL168" i="10" s="1"/>
  <c r="BJ168" i="5"/>
  <c r="BI168" i="5"/>
  <c r="BH168" i="5"/>
  <c r="BG168" i="5"/>
  <c r="BF168" i="5"/>
  <c r="BC168" i="5"/>
  <c r="BB168" i="5"/>
  <c r="BA168" i="5"/>
  <c r="AZ168" i="5"/>
  <c r="AY168" i="5"/>
  <c r="AX168" i="5"/>
  <c r="AV168" i="5"/>
  <c r="AU168" i="5"/>
  <c r="AT168" i="5"/>
  <c r="AS168" i="5"/>
  <c r="AR168" i="5"/>
  <c r="AQ168" i="5"/>
  <c r="AP168" i="5"/>
  <c r="AO168" i="5"/>
  <c r="AL168" i="5"/>
  <c r="AK168" i="5"/>
  <c r="B167" i="7" s="1"/>
  <c r="AJ168" i="5"/>
  <c r="AI168" i="5"/>
  <c r="AH168" i="5"/>
  <c r="AG168" i="5"/>
  <c r="AF168" i="5"/>
  <c r="AE168" i="5"/>
  <c r="AD168" i="5"/>
  <c r="AB168" i="5"/>
  <c r="AA168" i="5"/>
  <c r="Z168" i="5"/>
  <c r="Y168" i="5"/>
  <c r="X168" i="5"/>
  <c r="U168" i="5"/>
  <c r="T168" i="5"/>
  <c r="S168" i="5"/>
  <c r="R168" i="5"/>
  <c r="O168" i="5"/>
  <c r="N168" i="5"/>
  <c r="M168" i="5"/>
  <c r="L168" i="5"/>
  <c r="J168" i="5"/>
  <c r="I168" i="5"/>
  <c r="G168" i="5"/>
  <c r="D168" i="10" s="1"/>
  <c r="BV167" i="5"/>
  <c r="BT167" i="5"/>
  <c r="E167" i="10" s="1"/>
  <c r="BR167" i="5"/>
  <c r="B167" i="10" s="1"/>
  <c r="BP167" i="5"/>
  <c r="BO167" i="5"/>
  <c r="BK167" i="5"/>
  <c r="AL167" i="10" s="1"/>
  <c r="BJ167" i="5"/>
  <c r="BI167" i="5"/>
  <c r="BH167" i="5"/>
  <c r="BG167" i="5"/>
  <c r="BF167" i="5"/>
  <c r="BC167" i="5"/>
  <c r="BB167" i="5"/>
  <c r="BA167" i="5"/>
  <c r="AZ167" i="5"/>
  <c r="AY167" i="5"/>
  <c r="AX167" i="5"/>
  <c r="AV167" i="5"/>
  <c r="AU167" i="5"/>
  <c r="AT167" i="5"/>
  <c r="AS167" i="5"/>
  <c r="AR167" i="5"/>
  <c r="AQ167" i="5"/>
  <c r="AP167" i="5"/>
  <c r="AO167" i="5"/>
  <c r="AL167" i="5"/>
  <c r="AK167" i="5"/>
  <c r="B166" i="7" s="1"/>
  <c r="AJ167" i="5"/>
  <c r="AI167" i="5"/>
  <c r="AH167" i="5"/>
  <c r="AG167" i="5"/>
  <c r="AF167" i="5"/>
  <c r="AE167" i="5"/>
  <c r="AD167" i="5"/>
  <c r="AB167" i="5"/>
  <c r="AA167" i="5"/>
  <c r="Z167" i="5"/>
  <c r="Y167" i="5"/>
  <c r="X167" i="5"/>
  <c r="U167" i="5"/>
  <c r="T167" i="5"/>
  <c r="S167" i="5"/>
  <c r="R167" i="5"/>
  <c r="O167" i="5"/>
  <c r="N167" i="5"/>
  <c r="M167" i="5"/>
  <c r="L167" i="5"/>
  <c r="J167" i="5"/>
  <c r="I167" i="5"/>
  <c r="G167" i="5"/>
  <c r="D167" i="10" s="1"/>
  <c r="BV166" i="5"/>
  <c r="BT166" i="5"/>
  <c r="E166" i="10" s="1"/>
  <c r="BR166" i="5"/>
  <c r="B166" i="10" s="1"/>
  <c r="BP166" i="5"/>
  <c r="BO166" i="5"/>
  <c r="BK166" i="5"/>
  <c r="AL166" i="10" s="1"/>
  <c r="BJ166" i="5"/>
  <c r="BI166" i="5"/>
  <c r="BH166" i="5"/>
  <c r="BG166" i="5"/>
  <c r="BF166" i="5"/>
  <c r="BC166" i="5"/>
  <c r="BB166" i="5"/>
  <c r="BA166" i="5"/>
  <c r="AZ166" i="5"/>
  <c r="AY166" i="5"/>
  <c r="AX166" i="5"/>
  <c r="AV166" i="5"/>
  <c r="AU166" i="5"/>
  <c r="AT166" i="5"/>
  <c r="AS166" i="5"/>
  <c r="AR166" i="5"/>
  <c r="AQ166" i="5"/>
  <c r="AP166" i="5"/>
  <c r="AO166" i="5"/>
  <c r="AL166" i="5"/>
  <c r="AK166" i="5"/>
  <c r="B165" i="7" s="1"/>
  <c r="F165" i="7" s="1"/>
  <c r="AJ166" i="5"/>
  <c r="AI166" i="5"/>
  <c r="AH166" i="5"/>
  <c r="AG166" i="5"/>
  <c r="AF166" i="5"/>
  <c r="AE166" i="5"/>
  <c r="AD166" i="5"/>
  <c r="AB166" i="5"/>
  <c r="AA166" i="5"/>
  <c r="Z166" i="5"/>
  <c r="Y166" i="5"/>
  <c r="X166" i="5"/>
  <c r="U166" i="5"/>
  <c r="T166" i="5"/>
  <c r="S166" i="5"/>
  <c r="R166" i="5"/>
  <c r="O166" i="5"/>
  <c r="N166" i="5"/>
  <c r="M166" i="5"/>
  <c r="L166" i="5"/>
  <c r="J166" i="5"/>
  <c r="I166" i="5"/>
  <c r="G166" i="5"/>
  <c r="D166" i="10" s="1"/>
  <c r="BV165" i="5"/>
  <c r="BT165" i="5"/>
  <c r="E165" i="10" s="1"/>
  <c r="BR165" i="5"/>
  <c r="B165" i="10" s="1"/>
  <c r="BP165" i="5"/>
  <c r="BO165" i="5"/>
  <c r="BK165" i="5"/>
  <c r="AL165" i="10" s="1"/>
  <c r="BJ165" i="5"/>
  <c r="BI165" i="5"/>
  <c r="BH165" i="5"/>
  <c r="BG165" i="5"/>
  <c r="BF165" i="5"/>
  <c r="BC165" i="5"/>
  <c r="BB165" i="5"/>
  <c r="BA165" i="5"/>
  <c r="AZ165" i="5"/>
  <c r="AY165" i="5"/>
  <c r="AX165" i="5"/>
  <c r="AV165" i="5"/>
  <c r="AU165" i="5"/>
  <c r="AT165" i="5"/>
  <c r="AS165" i="5"/>
  <c r="AR165" i="5"/>
  <c r="AQ165" i="5"/>
  <c r="AP165" i="5"/>
  <c r="AO165" i="5"/>
  <c r="AL165" i="5"/>
  <c r="AK165" i="5"/>
  <c r="B164" i="7" s="1"/>
  <c r="C164" i="7" s="1"/>
  <c r="AJ165" i="5"/>
  <c r="AI165" i="5"/>
  <c r="AH165" i="5"/>
  <c r="AG165" i="5"/>
  <c r="AF165" i="5"/>
  <c r="AE165" i="5"/>
  <c r="AD165" i="5"/>
  <c r="AB165" i="5"/>
  <c r="AA165" i="5"/>
  <c r="Z165" i="5"/>
  <c r="Y165" i="5"/>
  <c r="X165" i="5"/>
  <c r="U165" i="5"/>
  <c r="T165" i="5"/>
  <c r="S165" i="5"/>
  <c r="R165" i="5"/>
  <c r="O165" i="5"/>
  <c r="N165" i="5"/>
  <c r="M165" i="5"/>
  <c r="L165" i="5"/>
  <c r="J165" i="5"/>
  <c r="I165" i="5"/>
  <c r="G165" i="5"/>
  <c r="D165" i="10" s="1"/>
  <c r="BV164" i="5"/>
  <c r="BT164" i="5"/>
  <c r="E164" i="10" s="1"/>
  <c r="BR164" i="5"/>
  <c r="B164" i="10" s="1"/>
  <c r="BP164" i="5"/>
  <c r="BO164" i="5"/>
  <c r="BK164" i="5"/>
  <c r="AL164" i="10" s="1"/>
  <c r="BJ164" i="5"/>
  <c r="BI164" i="5"/>
  <c r="BH164" i="5"/>
  <c r="BG164" i="5"/>
  <c r="BF164" i="5"/>
  <c r="BC164" i="5"/>
  <c r="BB164" i="5"/>
  <c r="BA164" i="5"/>
  <c r="AZ164" i="5"/>
  <c r="AY164" i="5"/>
  <c r="AX164" i="5"/>
  <c r="AV164" i="5"/>
  <c r="AU164" i="5"/>
  <c r="AT164" i="5"/>
  <c r="AS164" i="5"/>
  <c r="AR164" i="5"/>
  <c r="AQ164" i="5"/>
  <c r="AP164" i="5"/>
  <c r="AO164" i="5"/>
  <c r="AL164" i="5"/>
  <c r="AK164" i="5"/>
  <c r="B163" i="7" s="1"/>
  <c r="AJ164" i="5"/>
  <c r="AI164" i="5"/>
  <c r="AH164" i="5"/>
  <c r="AG164" i="5"/>
  <c r="AF164" i="5"/>
  <c r="AE164" i="5"/>
  <c r="AD164" i="5"/>
  <c r="AB164" i="5"/>
  <c r="AA164" i="5"/>
  <c r="Z164" i="5"/>
  <c r="Y164" i="5"/>
  <c r="X164" i="5"/>
  <c r="U164" i="5"/>
  <c r="T164" i="5"/>
  <c r="S164" i="5"/>
  <c r="R164" i="5"/>
  <c r="O164" i="5"/>
  <c r="N164" i="5"/>
  <c r="M164" i="5"/>
  <c r="L164" i="5"/>
  <c r="J164" i="5"/>
  <c r="I164" i="5"/>
  <c r="G164" i="5"/>
  <c r="D164" i="10" s="1"/>
  <c r="BV163" i="5"/>
  <c r="BT163" i="5"/>
  <c r="E163" i="10" s="1"/>
  <c r="BR163" i="5"/>
  <c r="B163" i="10" s="1"/>
  <c r="BP163" i="5"/>
  <c r="BO163" i="5"/>
  <c r="BK163" i="5"/>
  <c r="AL163" i="10" s="1"/>
  <c r="BJ163" i="5"/>
  <c r="BI163" i="5"/>
  <c r="BH163" i="5"/>
  <c r="BG163" i="5"/>
  <c r="BF163" i="5"/>
  <c r="BC163" i="5"/>
  <c r="BB163" i="5"/>
  <c r="BA163" i="5"/>
  <c r="AZ163" i="5"/>
  <c r="AY163" i="5"/>
  <c r="AX163" i="5"/>
  <c r="AV163" i="5"/>
  <c r="AU163" i="5"/>
  <c r="AT163" i="5"/>
  <c r="AS163" i="5"/>
  <c r="AR163" i="5"/>
  <c r="AQ163" i="5"/>
  <c r="AP163" i="5"/>
  <c r="AO163" i="5"/>
  <c r="AL163" i="5"/>
  <c r="AK163" i="5"/>
  <c r="B162" i="7" s="1"/>
  <c r="E162" i="7" s="1"/>
  <c r="AJ163" i="5"/>
  <c r="AI163" i="5"/>
  <c r="AH163" i="5"/>
  <c r="AG163" i="5"/>
  <c r="AF163" i="5"/>
  <c r="AE163" i="5"/>
  <c r="AD163" i="5"/>
  <c r="AB163" i="5"/>
  <c r="AA163" i="5"/>
  <c r="Z163" i="5"/>
  <c r="Y163" i="5"/>
  <c r="X163" i="5"/>
  <c r="U163" i="5"/>
  <c r="T163" i="5"/>
  <c r="S163" i="5"/>
  <c r="R163" i="5"/>
  <c r="O163" i="5"/>
  <c r="N163" i="5"/>
  <c r="M163" i="5"/>
  <c r="L163" i="5"/>
  <c r="J163" i="5"/>
  <c r="I163" i="5"/>
  <c r="G163" i="5"/>
  <c r="D163" i="10" s="1"/>
  <c r="BV162" i="5"/>
  <c r="BT162" i="5"/>
  <c r="E162" i="10" s="1"/>
  <c r="BR162" i="5"/>
  <c r="B162" i="10" s="1"/>
  <c r="BP162" i="5"/>
  <c r="BO162" i="5"/>
  <c r="BK162" i="5"/>
  <c r="AL162" i="10" s="1"/>
  <c r="BJ162" i="5"/>
  <c r="BI162" i="5"/>
  <c r="BH162" i="5"/>
  <c r="BG162" i="5"/>
  <c r="BF162" i="5"/>
  <c r="BC162" i="5"/>
  <c r="BB162" i="5"/>
  <c r="BA162" i="5"/>
  <c r="AZ162" i="5"/>
  <c r="AY162" i="5"/>
  <c r="AX162" i="5"/>
  <c r="AV162" i="5"/>
  <c r="AU162" i="5"/>
  <c r="AT162" i="5"/>
  <c r="AS162" i="5"/>
  <c r="AR162" i="5"/>
  <c r="AQ162" i="5"/>
  <c r="AP162" i="5"/>
  <c r="AO162" i="5"/>
  <c r="AL162" i="5"/>
  <c r="AK162" i="5"/>
  <c r="B161" i="7" s="1"/>
  <c r="AJ162" i="5"/>
  <c r="AI162" i="5"/>
  <c r="AH162" i="5"/>
  <c r="AG162" i="5"/>
  <c r="AF162" i="5"/>
  <c r="AE162" i="5"/>
  <c r="AD162" i="5"/>
  <c r="AB162" i="5"/>
  <c r="AA162" i="5"/>
  <c r="Z162" i="5"/>
  <c r="Y162" i="5"/>
  <c r="X162" i="5"/>
  <c r="U162" i="5"/>
  <c r="T162" i="5"/>
  <c r="S162" i="5"/>
  <c r="R162" i="5"/>
  <c r="O162" i="5"/>
  <c r="N162" i="5"/>
  <c r="M162" i="5"/>
  <c r="L162" i="5"/>
  <c r="J162" i="5"/>
  <c r="I162" i="5"/>
  <c r="G162" i="5"/>
  <c r="D162" i="10" s="1"/>
  <c r="BV161" i="5"/>
  <c r="BT161" i="5"/>
  <c r="E161" i="10" s="1"/>
  <c r="BR161" i="5"/>
  <c r="B161" i="10" s="1"/>
  <c r="BP161" i="5"/>
  <c r="BO161" i="5"/>
  <c r="BK161" i="5"/>
  <c r="AL161" i="10" s="1"/>
  <c r="BJ161" i="5"/>
  <c r="BI161" i="5"/>
  <c r="BH161" i="5"/>
  <c r="BG161" i="5"/>
  <c r="BF161" i="5"/>
  <c r="BC161" i="5"/>
  <c r="BB161" i="5"/>
  <c r="BA161" i="5"/>
  <c r="AZ161" i="5"/>
  <c r="AY161" i="5"/>
  <c r="AX161" i="5"/>
  <c r="AV161" i="5"/>
  <c r="AU161" i="5"/>
  <c r="AT161" i="5"/>
  <c r="AS161" i="5"/>
  <c r="AR161" i="5"/>
  <c r="AQ161" i="5"/>
  <c r="AP161" i="5"/>
  <c r="AO161" i="5"/>
  <c r="AL161" i="5"/>
  <c r="AK161" i="5"/>
  <c r="B160" i="7" s="1"/>
  <c r="AJ161" i="5"/>
  <c r="AI161" i="5"/>
  <c r="AH161" i="5"/>
  <c r="AG161" i="5"/>
  <c r="AF161" i="5"/>
  <c r="AE161" i="5"/>
  <c r="AD161" i="5"/>
  <c r="AB161" i="5"/>
  <c r="AA161" i="5"/>
  <c r="Z161" i="5"/>
  <c r="Y161" i="5"/>
  <c r="X161" i="5"/>
  <c r="U161" i="5"/>
  <c r="T161" i="5"/>
  <c r="S161" i="5"/>
  <c r="R161" i="5"/>
  <c r="O161" i="5"/>
  <c r="N161" i="5"/>
  <c r="M161" i="5"/>
  <c r="L161" i="5"/>
  <c r="J161" i="5"/>
  <c r="I161" i="5"/>
  <c r="G161" i="5"/>
  <c r="D161" i="10" s="1"/>
  <c r="BV160" i="5"/>
  <c r="BT160" i="5"/>
  <c r="E160" i="10" s="1"/>
  <c r="BR160" i="5"/>
  <c r="B160" i="10" s="1"/>
  <c r="BP160" i="5"/>
  <c r="BO160" i="5"/>
  <c r="BK160" i="5"/>
  <c r="AL160" i="10" s="1"/>
  <c r="BJ160" i="5"/>
  <c r="BI160" i="5"/>
  <c r="BH160" i="5"/>
  <c r="BG160" i="5"/>
  <c r="BF160" i="5"/>
  <c r="BC160" i="5"/>
  <c r="BB160" i="5"/>
  <c r="BA160" i="5"/>
  <c r="AZ160" i="5"/>
  <c r="AY160" i="5"/>
  <c r="AX160" i="5"/>
  <c r="AV160" i="5"/>
  <c r="AU160" i="5"/>
  <c r="AT160" i="5"/>
  <c r="AS160" i="5"/>
  <c r="AR160" i="5"/>
  <c r="AQ160" i="5"/>
  <c r="AP160" i="5"/>
  <c r="AO160" i="5"/>
  <c r="AL160" i="5"/>
  <c r="AK160" i="5"/>
  <c r="B159" i="7" s="1"/>
  <c r="AJ160" i="5"/>
  <c r="AI160" i="5"/>
  <c r="AH160" i="5"/>
  <c r="AG160" i="5"/>
  <c r="AF160" i="5"/>
  <c r="AE160" i="5"/>
  <c r="AD160" i="5"/>
  <c r="AB160" i="5"/>
  <c r="AA160" i="5"/>
  <c r="Z160" i="5"/>
  <c r="Y160" i="5"/>
  <c r="X160" i="5"/>
  <c r="U160" i="5"/>
  <c r="T160" i="5"/>
  <c r="S160" i="5"/>
  <c r="R160" i="5"/>
  <c r="O160" i="5"/>
  <c r="N160" i="5"/>
  <c r="M160" i="5"/>
  <c r="L160" i="5"/>
  <c r="J160" i="5"/>
  <c r="I160" i="5"/>
  <c r="G160" i="5"/>
  <c r="D160" i="10" s="1"/>
  <c r="BV159" i="5"/>
  <c r="BT159" i="5"/>
  <c r="E159" i="10" s="1"/>
  <c r="BR159" i="5"/>
  <c r="B159" i="10" s="1"/>
  <c r="BP159" i="5"/>
  <c r="BO159" i="5"/>
  <c r="BK159" i="5"/>
  <c r="AL159" i="10" s="1"/>
  <c r="BJ159" i="5"/>
  <c r="BI159" i="5"/>
  <c r="BH159" i="5"/>
  <c r="BG159" i="5"/>
  <c r="BF159" i="5"/>
  <c r="BC159" i="5"/>
  <c r="BB159" i="5"/>
  <c r="BA159" i="5"/>
  <c r="AZ159" i="5"/>
  <c r="AY159" i="5"/>
  <c r="AX159" i="5"/>
  <c r="AV159" i="5"/>
  <c r="AU159" i="5"/>
  <c r="AT159" i="5"/>
  <c r="AS159" i="5"/>
  <c r="AR159" i="5"/>
  <c r="AQ159" i="5"/>
  <c r="AP159" i="5"/>
  <c r="AO159" i="5"/>
  <c r="AL159" i="5"/>
  <c r="AK159" i="5"/>
  <c r="B158" i="7" s="1"/>
  <c r="AJ159" i="5"/>
  <c r="AI159" i="5"/>
  <c r="AH159" i="5"/>
  <c r="AG159" i="5"/>
  <c r="AF159" i="5"/>
  <c r="AE159" i="5"/>
  <c r="AD159" i="5"/>
  <c r="AB159" i="5"/>
  <c r="AA159" i="5"/>
  <c r="Z159" i="5"/>
  <c r="Y159" i="5"/>
  <c r="X159" i="5"/>
  <c r="U159" i="5"/>
  <c r="T159" i="5"/>
  <c r="S159" i="5"/>
  <c r="R159" i="5"/>
  <c r="O159" i="5"/>
  <c r="N159" i="5"/>
  <c r="M159" i="5"/>
  <c r="L159" i="5"/>
  <c r="J159" i="5"/>
  <c r="I159" i="5"/>
  <c r="G159" i="5"/>
  <c r="D159" i="10" s="1"/>
  <c r="BV158" i="5"/>
  <c r="BT158" i="5"/>
  <c r="E158" i="10" s="1"/>
  <c r="BR158" i="5"/>
  <c r="B158" i="10" s="1"/>
  <c r="BP158" i="5"/>
  <c r="BO158" i="5"/>
  <c r="BK158" i="5"/>
  <c r="AL158" i="10" s="1"/>
  <c r="BJ158" i="5"/>
  <c r="BI158" i="5"/>
  <c r="BH158" i="5"/>
  <c r="BG158" i="5"/>
  <c r="BF158" i="5"/>
  <c r="BC158" i="5"/>
  <c r="BB158" i="5"/>
  <c r="BA158" i="5"/>
  <c r="AZ158" i="5"/>
  <c r="AY158" i="5"/>
  <c r="AX158" i="5"/>
  <c r="AV158" i="5"/>
  <c r="AU158" i="5"/>
  <c r="AT158" i="5"/>
  <c r="AS158" i="5"/>
  <c r="AR158" i="5"/>
  <c r="AQ158" i="5"/>
  <c r="AP158" i="5"/>
  <c r="AO158" i="5"/>
  <c r="AL158" i="5"/>
  <c r="AK158" i="5"/>
  <c r="B157" i="7" s="1"/>
  <c r="AJ158" i="5"/>
  <c r="AI158" i="5"/>
  <c r="AH158" i="5"/>
  <c r="AG158" i="5"/>
  <c r="AF158" i="5"/>
  <c r="AE158" i="5"/>
  <c r="AD158" i="5"/>
  <c r="AB158" i="5"/>
  <c r="AA158" i="5"/>
  <c r="Z158" i="5"/>
  <c r="Y158" i="5"/>
  <c r="X158" i="5"/>
  <c r="U158" i="5"/>
  <c r="T158" i="5"/>
  <c r="S158" i="5"/>
  <c r="R158" i="5"/>
  <c r="O158" i="5"/>
  <c r="N158" i="5"/>
  <c r="M158" i="5"/>
  <c r="L158" i="5"/>
  <c r="J158" i="5"/>
  <c r="I158" i="5"/>
  <c r="G158" i="5"/>
  <c r="D158" i="10" s="1"/>
  <c r="BV157" i="5"/>
  <c r="BT157" i="5"/>
  <c r="E157" i="10" s="1"/>
  <c r="BR157" i="5"/>
  <c r="B157" i="10" s="1"/>
  <c r="BP157" i="5"/>
  <c r="BO157" i="5"/>
  <c r="BK157" i="5"/>
  <c r="AL157" i="10" s="1"/>
  <c r="BJ157" i="5"/>
  <c r="BI157" i="5"/>
  <c r="BH157" i="5"/>
  <c r="BG157" i="5"/>
  <c r="BF157" i="5"/>
  <c r="BC157" i="5"/>
  <c r="BB157" i="5"/>
  <c r="BA157" i="5"/>
  <c r="AZ157" i="5"/>
  <c r="AY157" i="5"/>
  <c r="AX157" i="5"/>
  <c r="AV157" i="5"/>
  <c r="AU157" i="5"/>
  <c r="AT157" i="5"/>
  <c r="AS157" i="5"/>
  <c r="AR157" i="5"/>
  <c r="AQ157" i="5"/>
  <c r="AP157" i="5"/>
  <c r="AO157" i="5"/>
  <c r="AL157" i="5"/>
  <c r="AK157" i="5"/>
  <c r="B156" i="7" s="1"/>
  <c r="AJ157" i="5"/>
  <c r="AI157" i="5"/>
  <c r="AH157" i="5"/>
  <c r="AG157" i="5"/>
  <c r="AF157" i="5"/>
  <c r="AE157" i="5"/>
  <c r="AD157" i="5"/>
  <c r="AB157" i="5"/>
  <c r="AA157" i="5"/>
  <c r="Z157" i="5"/>
  <c r="Y157" i="5"/>
  <c r="X157" i="5"/>
  <c r="U157" i="5"/>
  <c r="T157" i="5"/>
  <c r="S157" i="5"/>
  <c r="R157" i="5"/>
  <c r="O157" i="5"/>
  <c r="N157" i="5"/>
  <c r="M157" i="5"/>
  <c r="L157" i="5"/>
  <c r="J157" i="5"/>
  <c r="I157" i="5"/>
  <c r="G157" i="5"/>
  <c r="D157" i="10" s="1"/>
  <c r="BV156" i="5"/>
  <c r="BT156" i="5"/>
  <c r="E156" i="10" s="1"/>
  <c r="BR156" i="5"/>
  <c r="B156" i="10" s="1"/>
  <c r="BP156" i="5"/>
  <c r="BO156" i="5"/>
  <c r="BK156" i="5"/>
  <c r="AL156" i="10" s="1"/>
  <c r="BJ156" i="5"/>
  <c r="BI156" i="5"/>
  <c r="BH156" i="5"/>
  <c r="BG156" i="5"/>
  <c r="BF156" i="5"/>
  <c r="BC156" i="5"/>
  <c r="BB156" i="5"/>
  <c r="BA156" i="5"/>
  <c r="AZ156" i="5"/>
  <c r="AY156" i="5"/>
  <c r="AX156" i="5"/>
  <c r="AV156" i="5"/>
  <c r="AU156" i="5"/>
  <c r="AT156" i="5"/>
  <c r="AS156" i="5"/>
  <c r="AR156" i="5"/>
  <c r="AQ156" i="5"/>
  <c r="AP156" i="5"/>
  <c r="AO156" i="5"/>
  <c r="AL156" i="5"/>
  <c r="AK156" i="5"/>
  <c r="B155" i="7" s="1"/>
  <c r="AJ156" i="5"/>
  <c r="AI156" i="5"/>
  <c r="AH156" i="5"/>
  <c r="AG156" i="5"/>
  <c r="AF156" i="5"/>
  <c r="AE156" i="5"/>
  <c r="AD156" i="5"/>
  <c r="AB156" i="5"/>
  <c r="AA156" i="5"/>
  <c r="Z156" i="5"/>
  <c r="Y156" i="5"/>
  <c r="X156" i="5"/>
  <c r="U156" i="5"/>
  <c r="T156" i="5"/>
  <c r="S156" i="5"/>
  <c r="R156" i="5"/>
  <c r="O156" i="5"/>
  <c r="N156" i="5"/>
  <c r="M156" i="5"/>
  <c r="L156" i="5"/>
  <c r="J156" i="5"/>
  <c r="I156" i="5"/>
  <c r="G156" i="5"/>
  <c r="D156" i="10" s="1"/>
  <c r="BV155" i="5"/>
  <c r="BT155" i="5"/>
  <c r="E155" i="10" s="1"/>
  <c r="BR155" i="5"/>
  <c r="B155" i="10" s="1"/>
  <c r="BP155" i="5"/>
  <c r="BO155" i="5"/>
  <c r="BK155" i="5"/>
  <c r="AL155" i="10" s="1"/>
  <c r="BJ155" i="5"/>
  <c r="BI155" i="5"/>
  <c r="BH155" i="5"/>
  <c r="BG155" i="5"/>
  <c r="BF155" i="5"/>
  <c r="BC155" i="5"/>
  <c r="BB155" i="5"/>
  <c r="BA155" i="5"/>
  <c r="AZ155" i="5"/>
  <c r="AY155" i="5"/>
  <c r="AX155" i="5"/>
  <c r="AV155" i="5"/>
  <c r="AU155" i="5"/>
  <c r="AT155" i="5"/>
  <c r="AS155" i="5"/>
  <c r="AR155" i="5"/>
  <c r="AQ155" i="5"/>
  <c r="AP155" i="5"/>
  <c r="AO155" i="5"/>
  <c r="AL155" i="5"/>
  <c r="AK155" i="5"/>
  <c r="B154" i="7" s="1"/>
  <c r="AJ155" i="5"/>
  <c r="AI155" i="5"/>
  <c r="AH155" i="5"/>
  <c r="AG155" i="5"/>
  <c r="AF155" i="5"/>
  <c r="AE155" i="5"/>
  <c r="AD155" i="5"/>
  <c r="AB155" i="5"/>
  <c r="AA155" i="5"/>
  <c r="Z155" i="5"/>
  <c r="Y155" i="5"/>
  <c r="X155" i="5"/>
  <c r="U155" i="5"/>
  <c r="T155" i="5"/>
  <c r="S155" i="5"/>
  <c r="R155" i="5"/>
  <c r="O155" i="5"/>
  <c r="N155" i="5"/>
  <c r="M155" i="5"/>
  <c r="L155" i="5"/>
  <c r="J155" i="5"/>
  <c r="I155" i="5"/>
  <c r="G155" i="5"/>
  <c r="D155" i="10" s="1"/>
  <c r="BV154" i="5"/>
  <c r="BT154" i="5"/>
  <c r="E154" i="10" s="1"/>
  <c r="BR154" i="5"/>
  <c r="B154" i="10" s="1"/>
  <c r="BP154" i="5"/>
  <c r="BO154" i="5"/>
  <c r="BK154" i="5"/>
  <c r="AL154" i="10" s="1"/>
  <c r="BJ154" i="5"/>
  <c r="BI154" i="5"/>
  <c r="BH154" i="5"/>
  <c r="BG154" i="5"/>
  <c r="BF154" i="5"/>
  <c r="BC154" i="5"/>
  <c r="BB154" i="5"/>
  <c r="BA154" i="5"/>
  <c r="AZ154" i="5"/>
  <c r="AY154" i="5"/>
  <c r="AX154" i="5"/>
  <c r="AV154" i="5"/>
  <c r="AU154" i="5"/>
  <c r="AT154" i="5"/>
  <c r="AS154" i="5"/>
  <c r="AR154" i="5"/>
  <c r="AQ154" i="5"/>
  <c r="AP154" i="5"/>
  <c r="AO154" i="5"/>
  <c r="AL154" i="5"/>
  <c r="AK154" i="5"/>
  <c r="B153" i="7" s="1"/>
  <c r="E153" i="7" s="1"/>
  <c r="AJ154" i="5"/>
  <c r="AI154" i="5"/>
  <c r="AH154" i="5"/>
  <c r="AG154" i="5"/>
  <c r="AF154" i="5"/>
  <c r="AE154" i="5"/>
  <c r="AD154" i="5"/>
  <c r="AB154" i="5"/>
  <c r="AA154" i="5"/>
  <c r="Z154" i="5"/>
  <c r="Y154" i="5"/>
  <c r="X154" i="5"/>
  <c r="U154" i="5"/>
  <c r="T154" i="5"/>
  <c r="S154" i="5"/>
  <c r="R154" i="5"/>
  <c r="O154" i="5"/>
  <c r="N154" i="5"/>
  <c r="M154" i="5"/>
  <c r="L154" i="5"/>
  <c r="J154" i="5"/>
  <c r="I154" i="5"/>
  <c r="G154" i="5"/>
  <c r="D154" i="10" s="1"/>
  <c r="BV153" i="5"/>
  <c r="BT153" i="5"/>
  <c r="E153" i="10" s="1"/>
  <c r="BR153" i="5"/>
  <c r="B153" i="10" s="1"/>
  <c r="BP153" i="5"/>
  <c r="BO153" i="5"/>
  <c r="BK153" i="5"/>
  <c r="AL153" i="10" s="1"/>
  <c r="BJ153" i="5"/>
  <c r="BI153" i="5"/>
  <c r="BH153" i="5"/>
  <c r="BG153" i="5"/>
  <c r="BF153" i="5"/>
  <c r="BC153" i="5"/>
  <c r="BB153" i="5"/>
  <c r="BA153" i="5"/>
  <c r="AZ153" i="5"/>
  <c r="AY153" i="5"/>
  <c r="AX153" i="5"/>
  <c r="AV153" i="5"/>
  <c r="AU153" i="5"/>
  <c r="AT153" i="5"/>
  <c r="AS153" i="5"/>
  <c r="AR153" i="5"/>
  <c r="AQ153" i="5"/>
  <c r="AP153" i="5"/>
  <c r="AO153" i="5"/>
  <c r="AL153" i="5"/>
  <c r="AK153" i="5"/>
  <c r="B152" i="7" s="1"/>
  <c r="AJ153" i="5"/>
  <c r="AI153" i="5"/>
  <c r="AH153" i="5"/>
  <c r="AG153" i="5"/>
  <c r="AF153" i="5"/>
  <c r="AE153" i="5"/>
  <c r="AD153" i="5"/>
  <c r="AB153" i="5"/>
  <c r="AA153" i="5"/>
  <c r="Z153" i="5"/>
  <c r="Y153" i="5"/>
  <c r="X153" i="5"/>
  <c r="U153" i="5"/>
  <c r="T153" i="5"/>
  <c r="S153" i="5"/>
  <c r="R153" i="5"/>
  <c r="O153" i="5"/>
  <c r="N153" i="5"/>
  <c r="M153" i="5"/>
  <c r="L153" i="5"/>
  <c r="J153" i="5"/>
  <c r="I153" i="5"/>
  <c r="G153" i="5"/>
  <c r="D153" i="10" s="1"/>
  <c r="BV152" i="5"/>
  <c r="BT152" i="5"/>
  <c r="E152" i="10" s="1"/>
  <c r="BR152" i="5"/>
  <c r="B152" i="10" s="1"/>
  <c r="BP152" i="5"/>
  <c r="BO152" i="5"/>
  <c r="BK152" i="5"/>
  <c r="AL152" i="10" s="1"/>
  <c r="BJ152" i="5"/>
  <c r="BI152" i="5"/>
  <c r="BH152" i="5"/>
  <c r="BG152" i="5"/>
  <c r="BF152" i="5"/>
  <c r="BC152" i="5"/>
  <c r="BB152" i="5"/>
  <c r="BA152" i="5"/>
  <c r="AZ152" i="5"/>
  <c r="AY152" i="5"/>
  <c r="AX152" i="5"/>
  <c r="AV152" i="5"/>
  <c r="AU152" i="5"/>
  <c r="AT152" i="5"/>
  <c r="AS152" i="5"/>
  <c r="AR152" i="5"/>
  <c r="AQ152" i="5"/>
  <c r="AP152" i="5"/>
  <c r="AO152" i="5"/>
  <c r="AL152" i="5"/>
  <c r="AK152" i="5"/>
  <c r="B151" i="7" s="1"/>
  <c r="H151" i="7" s="1"/>
  <c r="AJ152" i="5"/>
  <c r="AI152" i="5"/>
  <c r="AH152" i="5"/>
  <c r="AG152" i="5"/>
  <c r="AF152" i="5"/>
  <c r="AE152" i="5"/>
  <c r="AD152" i="5"/>
  <c r="AB152" i="5"/>
  <c r="AA152" i="5"/>
  <c r="Z152" i="5"/>
  <c r="Y152" i="5"/>
  <c r="X152" i="5"/>
  <c r="U152" i="5"/>
  <c r="T152" i="5"/>
  <c r="S152" i="5"/>
  <c r="R152" i="5"/>
  <c r="O152" i="5"/>
  <c r="N152" i="5"/>
  <c r="M152" i="5"/>
  <c r="L152" i="5"/>
  <c r="J152" i="5"/>
  <c r="I152" i="5"/>
  <c r="G152" i="5"/>
  <c r="D152" i="10" s="1"/>
  <c r="BV151" i="5"/>
  <c r="BT151" i="5"/>
  <c r="E151" i="10" s="1"/>
  <c r="BR151" i="5"/>
  <c r="B151" i="10" s="1"/>
  <c r="BP151" i="5"/>
  <c r="BO151" i="5"/>
  <c r="BK151" i="5"/>
  <c r="AL151" i="10" s="1"/>
  <c r="BJ151" i="5"/>
  <c r="BI151" i="5"/>
  <c r="BH151" i="5"/>
  <c r="BG151" i="5"/>
  <c r="BF151" i="5"/>
  <c r="BC151" i="5"/>
  <c r="BB151" i="5"/>
  <c r="BA151" i="5"/>
  <c r="AZ151" i="5"/>
  <c r="AY151" i="5"/>
  <c r="AX151" i="5"/>
  <c r="AV151" i="5"/>
  <c r="AU151" i="5"/>
  <c r="AT151" i="5"/>
  <c r="AS151" i="5"/>
  <c r="AR151" i="5"/>
  <c r="AQ151" i="5"/>
  <c r="AP151" i="5"/>
  <c r="AO151" i="5"/>
  <c r="AL151" i="5"/>
  <c r="AK151" i="5"/>
  <c r="B150" i="7" s="1"/>
  <c r="H150" i="7" s="1"/>
  <c r="AJ151" i="5"/>
  <c r="AI151" i="5"/>
  <c r="AH151" i="5"/>
  <c r="AG151" i="5"/>
  <c r="AF151" i="5"/>
  <c r="AE151" i="5"/>
  <c r="AD151" i="5"/>
  <c r="AB151" i="5"/>
  <c r="AA151" i="5"/>
  <c r="Z151" i="5"/>
  <c r="Y151" i="5"/>
  <c r="X151" i="5"/>
  <c r="U151" i="5"/>
  <c r="T151" i="5"/>
  <c r="S151" i="5"/>
  <c r="R151" i="5"/>
  <c r="O151" i="5"/>
  <c r="N151" i="5"/>
  <c r="M151" i="5"/>
  <c r="L151" i="5"/>
  <c r="J151" i="5"/>
  <c r="I151" i="5"/>
  <c r="G151" i="5"/>
  <c r="D151" i="10" s="1"/>
  <c r="BV150" i="5"/>
  <c r="BT150" i="5"/>
  <c r="E150" i="10" s="1"/>
  <c r="BR150" i="5"/>
  <c r="B150" i="10" s="1"/>
  <c r="BP150" i="5"/>
  <c r="BO150" i="5"/>
  <c r="BK150" i="5"/>
  <c r="AL150" i="10" s="1"/>
  <c r="BJ150" i="5"/>
  <c r="BI150" i="5"/>
  <c r="BH150" i="5"/>
  <c r="BG150" i="5"/>
  <c r="BF150" i="5"/>
  <c r="BC150" i="5"/>
  <c r="BB150" i="5"/>
  <c r="BA150" i="5"/>
  <c r="AZ150" i="5"/>
  <c r="AY150" i="5"/>
  <c r="AX150" i="5"/>
  <c r="AV150" i="5"/>
  <c r="AU150" i="5"/>
  <c r="AT150" i="5"/>
  <c r="AS150" i="5"/>
  <c r="AR150" i="5"/>
  <c r="AQ150" i="5"/>
  <c r="AP150" i="5"/>
  <c r="AO150" i="5"/>
  <c r="AL150" i="5"/>
  <c r="AK150" i="5"/>
  <c r="B149" i="7" s="1"/>
  <c r="AJ150" i="5"/>
  <c r="AI150" i="5"/>
  <c r="AH150" i="5"/>
  <c r="AG150" i="5"/>
  <c r="AF150" i="5"/>
  <c r="AE150" i="5"/>
  <c r="AD150" i="5"/>
  <c r="AB150" i="5"/>
  <c r="AA150" i="5"/>
  <c r="Z150" i="5"/>
  <c r="Y150" i="5"/>
  <c r="X150" i="5"/>
  <c r="U150" i="5"/>
  <c r="T150" i="5"/>
  <c r="S150" i="5"/>
  <c r="R150" i="5"/>
  <c r="O150" i="5"/>
  <c r="N150" i="5"/>
  <c r="M150" i="5"/>
  <c r="L150" i="5"/>
  <c r="J150" i="5"/>
  <c r="I150" i="5"/>
  <c r="G150" i="5"/>
  <c r="D150" i="10" s="1"/>
  <c r="BV149" i="5"/>
  <c r="BT149" i="5"/>
  <c r="E149" i="10" s="1"/>
  <c r="BR149" i="5"/>
  <c r="B149" i="10" s="1"/>
  <c r="BP149" i="5"/>
  <c r="BO149" i="5"/>
  <c r="BK149" i="5"/>
  <c r="AL149" i="10" s="1"/>
  <c r="BJ149" i="5"/>
  <c r="BI149" i="5"/>
  <c r="BH149" i="5"/>
  <c r="BG149" i="5"/>
  <c r="BF149" i="5"/>
  <c r="BC149" i="5"/>
  <c r="BB149" i="5"/>
  <c r="BA149" i="5"/>
  <c r="AZ149" i="5"/>
  <c r="AY149" i="5"/>
  <c r="AX149" i="5"/>
  <c r="AV149" i="5"/>
  <c r="AU149" i="5"/>
  <c r="AT149" i="5"/>
  <c r="AS149" i="5"/>
  <c r="AR149" i="5"/>
  <c r="AQ149" i="5"/>
  <c r="AP149" i="5"/>
  <c r="AO149" i="5"/>
  <c r="AL149" i="5"/>
  <c r="AK149" i="5"/>
  <c r="B148" i="7" s="1"/>
  <c r="AJ149" i="5"/>
  <c r="AI149" i="5"/>
  <c r="AH149" i="5"/>
  <c r="AG149" i="5"/>
  <c r="AF149" i="5"/>
  <c r="AE149" i="5"/>
  <c r="AD149" i="5"/>
  <c r="AB149" i="5"/>
  <c r="AA149" i="5"/>
  <c r="Z149" i="5"/>
  <c r="Y149" i="5"/>
  <c r="X149" i="5"/>
  <c r="U149" i="5"/>
  <c r="T149" i="5"/>
  <c r="S149" i="5"/>
  <c r="R149" i="5"/>
  <c r="O149" i="5"/>
  <c r="N149" i="5"/>
  <c r="M149" i="5"/>
  <c r="L149" i="5"/>
  <c r="J149" i="5"/>
  <c r="I149" i="5"/>
  <c r="G149" i="5"/>
  <c r="D149" i="10" s="1"/>
  <c r="BV148" i="5"/>
  <c r="BT148" i="5"/>
  <c r="E148" i="10" s="1"/>
  <c r="BR148" i="5"/>
  <c r="B148" i="10" s="1"/>
  <c r="BP148" i="5"/>
  <c r="BO148" i="5"/>
  <c r="BK148" i="5"/>
  <c r="AL148" i="10" s="1"/>
  <c r="BJ148" i="5"/>
  <c r="BI148" i="5"/>
  <c r="BH148" i="5"/>
  <c r="BG148" i="5"/>
  <c r="BF148" i="5"/>
  <c r="BC148" i="5"/>
  <c r="BB148" i="5"/>
  <c r="BA148" i="5"/>
  <c r="AZ148" i="5"/>
  <c r="AY148" i="5"/>
  <c r="AX148" i="5"/>
  <c r="AV148" i="5"/>
  <c r="AU148" i="5"/>
  <c r="AT148" i="5"/>
  <c r="AS148" i="5"/>
  <c r="AR148" i="5"/>
  <c r="AQ148" i="5"/>
  <c r="AP148" i="5"/>
  <c r="AO148" i="5"/>
  <c r="AL148" i="5"/>
  <c r="AK148" i="5"/>
  <c r="B147" i="7" s="1"/>
  <c r="AJ148" i="5"/>
  <c r="AI148" i="5"/>
  <c r="AH148" i="5"/>
  <c r="AG148" i="5"/>
  <c r="AF148" i="5"/>
  <c r="AE148" i="5"/>
  <c r="AD148" i="5"/>
  <c r="AB148" i="5"/>
  <c r="AA148" i="5"/>
  <c r="Z148" i="5"/>
  <c r="Y148" i="5"/>
  <c r="X148" i="5"/>
  <c r="U148" i="5"/>
  <c r="T148" i="5"/>
  <c r="S148" i="5"/>
  <c r="R148" i="5"/>
  <c r="O148" i="5"/>
  <c r="N148" i="5"/>
  <c r="M148" i="5"/>
  <c r="L148" i="5"/>
  <c r="J148" i="5"/>
  <c r="I148" i="5"/>
  <c r="G148" i="5"/>
  <c r="D148" i="10" s="1"/>
  <c r="BV147" i="5"/>
  <c r="BT147" i="5"/>
  <c r="E147" i="10" s="1"/>
  <c r="BR147" i="5"/>
  <c r="B147" i="10" s="1"/>
  <c r="BP147" i="5"/>
  <c r="BO147" i="5"/>
  <c r="BK147" i="5"/>
  <c r="AL147" i="10" s="1"/>
  <c r="BJ147" i="5"/>
  <c r="BI147" i="5"/>
  <c r="BH147" i="5"/>
  <c r="BG147" i="5"/>
  <c r="BF147" i="5"/>
  <c r="BC147" i="5"/>
  <c r="BB147" i="5"/>
  <c r="BA147" i="5"/>
  <c r="AZ147" i="5"/>
  <c r="AY147" i="5"/>
  <c r="AX147" i="5"/>
  <c r="AV147" i="5"/>
  <c r="AU147" i="5"/>
  <c r="AT147" i="5"/>
  <c r="AS147" i="5"/>
  <c r="AR147" i="5"/>
  <c r="AQ147" i="5"/>
  <c r="AP147" i="5"/>
  <c r="AO147" i="5"/>
  <c r="AL147" i="5"/>
  <c r="AK147" i="5"/>
  <c r="B146" i="7" s="1"/>
  <c r="E146" i="7" s="1"/>
  <c r="AJ147" i="5"/>
  <c r="AI147" i="5"/>
  <c r="AH147" i="5"/>
  <c r="AG147" i="5"/>
  <c r="AF147" i="5"/>
  <c r="AE147" i="5"/>
  <c r="AD147" i="5"/>
  <c r="AB147" i="5"/>
  <c r="AA147" i="5"/>
  <c r="Z147" i="5"/>
  <c r="Y147" i="5"/>
  <c r="X147" i="5"/>
  <c r="U147" i="5"/>
  <c r="T147" i="5"/>
  <c r="S147" i="5"/>
  <c r="R147" i="5"/>
  <c r="O147" i="5"/>
  <c r="N147" i="5"/>
  <c r="M147" i="5"/>
  <c r="L147" i="5"/>
  <c r="J147" i="5"/>
  <c r="I147" i="5"/>
  <c r="G147" i="5"/>
  <c r="D147" i="10" s="1"/>
  <c r="BV146" i="5"/>
  <c r="BT146" i="5"/>
  <c r="E146" i="10" s="1"/>
  <c r="BR146" i="5"/>
  <c r="B146" i="10" s="1"/>
  <c r="BP146" i="5"/>
  <c r="BO146" i="5"/>
  <c r="BK146" i="5"/>
  <c r="AL146" i="10" s="1"/>
  <c r="BJ146" i="5"/>
  <c r="BI146" i="5"/>
  <c r="BH146" i="5"/>
  <c r="BG146" i="5"/>
  <c r="BF146" i="5"/>
  <c r="BC146" i="5"/>
  <c r="BB146" i="5"/>
  <c r="BA146" i="5"/>
  <c r="AZ146" i="5"/>
  <c r="AY146" i="5"/>
  <c r="AX146" i="5"/>
  <c r="AV146" i="5"/>
  <c r="AU146" i="5"/>
  <c r="AT146" i="5"/>
  <c r="AS146" i="5"/>
  <c r="AR146" i="5"/>
  <c r="AQ146" i="5"/>
  <c r="AP146" i="5"/>
  <c r="AO146" i="5"/>
  <c r="AL146" i="5"/>
  <c r="AK146" i="5"/>
  <c r="B145" i="7" s="1"/>
  <c r="E145" i="7" s="1"/>
  <c r="AJ146" i="5"/>
  <c r="AI146" i="5"/>
  <c r="AH146" i="5"/>
  <c r="AG146" i="5"/>
  <c r="AF146" i="5"/>
  <c r="AE146" i="5"/>
  <c r="AD146" i="5"/>
  <c r="AB146" i="5"/>
  <c r="AA146" i="5"/>
  <c r="Z146" i="5"/>
  <c r="Y146" i="5"/>
  <c r="X146" i="5"/>
  <c r="U146" i="5"/>
  <c r="T146" i="5"/>
  <c r="S146" i="5"/>
  <c r="R146" i="5"/>
  <c r="O146" i="5"/>
  <c r="N146" i="5"/>
  <c r="M146" i="5"/>
  <c r="L146" i="5"/>
  <c r="J146" i="5"/>
  <c r="I146" i="5"/>
  <c r="G146" i="5"/>
  <c r="D146" i="10" s="1"/>
  <c r="BV145" i="5"/>
  <c r="BT145" i="5"/>
  <c r="E145" i="10" s="1"/>
  <c r="BR145" i="5"/>
  <c r="B145" i="10" s="1"/>
  <c r="BP145" i="5"/>
  <c r="BO145" i="5"/>
  <c r="BK145" i="5"/>
  <c r="AL145" i="10" s="1"/>
  <c r="BJ145" i="5"/>
  <c r="BI145" i="5"/>
  <c r="BH145" i="5"/>
  <c r="BG145" i="5"/>
  <c r="BF145" i="5"/>
  <c r="BC145" i="5"/>
  <c r="BB145" i="5"/>
  <c r="BA145" i="5"/>
  <c r="AZ145" i="5"/>
  <c r="AY145" i="5"/>
  <c r="AX145" i="5"/>
  <c r="AV145" i="5"/>
  <c r="AU145" i="5"/>
  <c r="AT145" i="5"/>
  <c r="AS145" i="5"/>
  <c r="AR145" i="5"/>
  <c r="AQ145" i="5"/>
  <c r="AP145" i="5"/>
  <c r="AO145" i="5"/>
  <c r="AL145" i="5"/>
  <c r="AK145" i="5"/>
  <c r="B144" i="7" s="1"/>
  <c r="AJ145" i="5"/>
  <c r="AI145" i="5"/>
  <c r="AH145" i="5"/>
  <c r="AG145" i="5"/>
  <c r="AF145" i="5"/>
  <c r="AE145" i="5"/>
  <c r="AD145" i="5"/>
  <c r="AB145" i="5"/>
  <c r="AA145" i="5"/>
  <c r="Z145" i="5"/>
  <c r="Y145" i="5"/>
  <c r="X145" i="5"/>
  <c r="U145" i="5"/>
  <c r="T145" i="5"/>
  <c r="S145" i="5"/>
  <c r="R145" i="5"/>
  <c r="O145" i="5"/>
  <c r="N145" i="5"/>
  <c r="M145" i="5"/>
  <c r="L145" i="5"/>
  <c r="J145" i="5"/>
  <c r="I145" i="5"/>
  <c r="G145" i="5"/>
  <c r="D145" i="10" s="1"/>
  <c r="BV144" i="5"/>
  <c r="BT144" i="5"/>
  <c r="E144" i="10" s="1"/>
  <c r="BR144" i="5"/>
  <c r="B144" i="10" s="1"/>
  <c r="BP144" i="5"/>
  <c r="BO144" i="5"/>
  <c r="BK144" i="5"/>
  <c r="AL144" i="10" s="1"/>
  <c r="BJ144" i="5"/>
  <c r="BI144" i="5"/>
  <c r="BH144" i="5"/>
  <c r="BG144" i="5"/>
  <c r="BF144" i="5"/>
  <c r="BC144" i="5"/>
  <c r="BB144" i="5"/>
  <c r="BA144" i="5"/>
  <c r="AZ144" i="5"/>
  <c r="AY144" i="5"/>
  <c r="AX144" i="5"/>
  <c r="AV144" i="5"/>
  <c r="AU144" i="5"/>
  <c r="AT144" i="5"/>
  <c r="AS144" i="5"/>
  <c r="AR144" i="5"/>
  <c r="AQ144" i="5"/>
  <c r="AP144" i="5"/>
  <c r="AO144" i="5"/>
  <c r="AL144" i="5"/>
  <c r="AK144" i="5"/>
  <c r="B143" i="7" s="1"/>
  <c r="AJ144" i="5"/>
  <c r="AI144" i="5"/>
  <c r="AH144" i="5"/>
  <c r="AG144" i="5"/>
  <c r="AF144" i="5"/>
  <c r="AE144" i="5"/>
  <c r="AD144" i="5"/>
  <c r="AB144" i="5"/>
  <c r="AA144" i="5"/>
  <c r="Z144" i="5"/>
  <c r="Y144" i="5"/>
  <c r="X144" i="5"/>
  <c r="U144" i="5"/>
  <c r="T144" i="5"/>
  <c r="S144" i="5"/>
  <c r="R144" i="5"/>
  <c r="O144" i="5"/>
  <c r="N144" i="5"/>
  <c r="M144" i="5"/>
  <c r="L144" i="5"/>
  <c r="J144" i="5"/>
  <c r="I144" i="5"/>
  <c r="G144" i="5"/>
  <c r="D144" i="10" s="1"/>
  <c r="BV143" i="5"/>
  <c r="BT143" i="5"/>
  <c r="E143" i="10" s="1"/>
  <c r="BR143" i="5"/>
  <c r="B143" i="10" s="1"/>
  <c r="BP143" i="5"/>
  <c r="BO143" i="5"/>
  <c r="BK143" i="5"/>
  <c r="AL143" i="10" s="1"/>
  <c r="BJ143" i="5"/>
  <c r="BI143" i="5"/>
  <c r="BH143" i="5"/>
  <c r="BG143" i="5"/>
  <c r="BF143" i="5"/>
  <c r="BC143" i="5"/>
  <c r="BB143" i="5"/>
  <c r="BA143" i="5"/>
  <c r="AZ143" i="5"/>
  <c r="AY143" i="5"/>
  <c r="AX143" i="5"/>
  <c r="AV143" i="5"/>
  <c r="AU143" i="5"/>
  <c r="AT143" i="5"/>
  <c r="AS143" i="5"/>
  <c r="AR143" i="5"/>
  <c r="AQ143" i="5"/>
  <c r="AP143" i="5"/>
  <c r="AO143" i="5"/>
  <c r="AL143" i="5"/>
  <c r="AK143" i="5"/>
  <c r="B142" i="7" s="1"/>
  <c r="AJ143" i="5"/>
  <c r="AI143" i="5"/>
  <c r="AH143" i="5"/>
  <c r="AG143" i="5"/>
  <c r="AF143" i="5"/>
  <c r="AE143" i="5"/>
  <c r="AD143" i="5"/>
  <c r="AB143" i="5"/>
  <c r="AA143" i="5"/>
  <c r="Z143" i="5"/>
  <c r="Y143" i="5"/>
  <c r="X143" i="5"/>
  <c r="U143" i="5"/>
  <c r="T143" i="5"/>
  <c r="S143" i="5"/>
  <c r="R143" i="5"/>
  <c r="O143" i="5"/>
  <c r="N143" i="5"/>
  <c r="M143" i="5"/>
  <c r="L143" i="5"/>
  <c r="J143" i="5"/>
  <c r="I143" i="5"/>
  <c r="G143" i="5"/>
  <c r="D143" i="10" s="1"/>
  <c r="BV142" i="5"/>
  <c r="BT142" i="5"/>
  <c r="E142" i="10" s="1"/>
  <c r="BR142" i="5"/>
  <c r="B142" i="10" s="1"/>
  <c r="BP142" i="5"/>
  <c r="BO142" i="5"/>
  <c r="BK142" i="5"/>
  <c r="AL142" i="10" s="1"/>
  <c r="BJ142" i="5"/>
  <c r="BI142" i="5"/>
  <c r="BH142" i="5"/>
  <c r="BG142" i="5"/>
  <c r="BF142" i="5"/>
  <c r="BC142" i="5"/>
  <c r="BB142" i="5"/>
  <c r="BA142" i="5"/>
  <c r="AZ142" i="5"/>
  <c r="AY142" i="5"/>
  <c r="AX142" i="5"/>
  <c r="AV142" i="5"/>
  <c r="AU142" i="5"/>
  <c r="AT142" i="5"/>
  <c r="AS142" i="5"/>
  <c r="AR142" i="5"/>
  <c r="AQ142" i="5"/>
  <c r="AP142" i="5"/>
  <c r="AO142" i="5"/>
  <c r="AL142" i="5"/>
  <c r="AK142" i="5"/>
  <c r="B141" i="7" s="1"/>
  <c r="AJ142" i="5"/>
  <c r="AI142" i="5"/>
  <c r="AH142" i="5"/>
  <c r="AG142" i="5"/>
  <c r="AF142" i="5"/>
  <c r="AE142" i="5"/>
  <c r="AD142" i="5"/>
  <c r="AB142" i="5"/>
  <c r="AA142" i="5"/>
  <c r="Z142" i="5"/>
  <c r="Y142" i="5"/>
  <c r="X142" i="5"/>
  <c r="U142" i="5"/>
  <c r="T142" i="5"/>
  <c r="S142" i="5"/>
  <c r="R142" i="5"/>
  <c r="O142" i="5"/>
  <c r="N142" i="5"/>
  <c r="M142" i="5"/>
  <c r="L142" i="5"/>
  <c r="J142" i="5"/>
  <c r="I142" i="5"/>
  <c r="G142" i="5"/>
  <c r="D142" i="10" s="1"/>
  <c r="BV141" i="5"/>
  <c r="BT141" i="5"/>
  <c r="E141" i="10" s="1"/>
  <c r="BR141" i="5"/>
  <c r="B141" i="10" s="1"/>
  <c r="BP141" i="5"/>
  <c r="BO141" i="5"/>
  <c r="BK141" i="5"/>
  <c r="AL141" i="10" s="1"/>
  <c r="BJ141" i="5"/>
  <c r="BI141" i="5"/>
  <c r="BH141" i="5"/>
  <c r="BG141" i="5"/>
  <c r="BF141" i="5"/>
  <c r="BC141" i="5"/>
  <c r="BB141" i="5"/>
  <c r="BA141" i="5"/>
  <c r="AZ141" i="5"/>
  <c r="AY141" i="5"/>
  <c r="AX141" i="5"/>
  <c r="AV141" i="5"/>
  <c r="AU141" i="5"/>
  <c r="AT141" i="5"/>
  <c r="AS141" i="5"/>
  <c r="AR141" i="5"/>
  <c r="AQ141" i="5"/>
  <c r="AP141" i="5"/>
  <c r="AO141" i="5"/>
  <c r="AL141" i="5"/>
  <c r="AK141" i="5"/>
  <c r="B140" i="7" s="1"/>
  <c r="AJ141" i="5"/>
  <c r="AI141" i="5"/>
  <c r="AH141" i="5"/>
  <c r="AG141" i="5"/>
  <c r="AF141" i="5"/>
  <c r="AE141" i="5"/>
  <c r="AD141" i="5"/>
  <c r="AB141" i="5"/>
  <c r="AA141" i="5"/>
  <c r="Z141" i="5"/>
  <c r="Y141" i="5"/>
  <c r="X141" i="5"/>
  <c r="U141" i="5"/>
  <c r="T141" i="5"/>
  <c r="S141" i="5"/>
  <c r="R141" i="5"/>
  <c r="O141" i="5"/>
  <c r="N141" i="5"/>
  <c r="M141" i="5"/>
  <c r="L141" i="5"/>
  <c r="J141" i="5"/>
  <c r="I141" i="5"/>
  <c r="G141" i="5"/>
  <c r="D141" i="10" s="1"/>
  <c r="BV140" i="5"/>
  <c r="BT140" i="5"/>
  <c r="E140" i="10" s="1"/>
  <c r="BR140" i="5"/>
  <c r="B140" i="10" s="1"/>
  <c r="BP140" i="5"/>
  <c r="BO140" i="5"/>
  <c r="BK140" i="5"/>
  <c r="AL140" i="10" s="1"/>
  <c r="BJ140" i="5"/>
  <c r="BI140" i="5"/>
  <c r="BH140" i="5"/>
  <c r="BG140" i="5"/>
  <c r="BF140" i="5"/>
  <c r="BC140" i="5"/>
  <c r="BB140" i="5"/>
  <c r="BA140" i="5"/>
  <c r="AZ140" i="5"/>
  <c r="AY140" i="5"/>
  <c r="AX140" i="5"/>
  <c r="AV140" i="5"/>
  <c r="AU140" i="5"/>
  <c r="AT140" i="5"/>
  <c r="AS140" i="5"/>
  <c r="AR140" i="5"/>
  <c r="AQ140" i="5"/>
  <c r="AP140" i="5"/>
  <c r="AO140" i="5"/>
  <c r="AL140" i="5"/>
  <c r="AK140" i="5"/>
  <c r="B139" i="7" s="1"/>
  <c r="AJ140" i="5"/>
  <c r="AI140" i="5"/>
  <c r="AH140" i="5"/>
  <c r="AG140" i="5"/>
  <c r="AF140" i="5"/>
  <c r="AE140" i="5"/>
  <c r="AD140" i="5"/>
  <c r="AB140" i="5"/>
  <c r="AA140" i="5"/>
  <c r="Z140" i="5"/>
  <c r="Y140" i="5"/>
  <c r="X140" i="5"/>
  <c r="U140" i="5"/>
  <c r="T140" i="5"/>
  <c r="S140" i="5"/>
  <c r="R140" i="5"/>
  <c r="O140" i="5"/>
  <c r="N140" i="5"/>
  <c r="M140" i="5"/>
  <c r="L140" i="5"/>
  <c r="J140" i="5"/>
  <c r="I140" i="5"/>
  <c r="G140" i="5"/>
  <c r="D140" i="10" s="1"/>
  <c r="BV139" i="5"/>
  <c r="BT139" i="5"/>
  <c r="E139" i="10" s="1"/>
  <c r="BR139" i="5"/>
  <c r="B139" i="10" s="1"/>
  <c r="BP139" i="5"/>
  <c r="BO139" i="5"/>
  <c r="BK139" i="5"/>
  <c r="AL139" i="10" s="1"/>
  <c r="BJ139" i="5"/>
  <c r="BI139" i="5"/>
  <c r="BH139" i="5"/>
  <c r="BG139" i="5"/>
  <c r="BF139" i="5"/>
  <c r="BC139" i="5"/>
  <c r="BB139" i="5"/>
  <c r="BA139" i="5"/>
  <c r="AZ139" i="5"/>
  <c r="AY139" i="5"/>
  <c r="AX139" i="5"/>
  <c r="AV139" i="5"/>
  <c r="AU139" i="5"/>
  <c r="AT139" i="5"/>
  <c r="AS139" i="5"/>
  <c r="AR139" i="5"/>
  <c r="AQ139" i="5"/>
  <c r="AP139" i="5"/>
  <c r="AO139" i="5"/>
  <c r="AL139" i="5"/>
  <c r="AK139" i="5"/>
  <c r="B138" i="7" s="1"/>
  <c r="AJ139" i="5"/>
  <c r="AI139" i="5"/>
  <c r="AH139" i="5"/>
  <c r="AG139" i="5"/>
  <c r="AF139" i="5"/>
  <c r="AE139" i="5"/>
  <c r="AD139" i="5"/>
  <c r="AB139" i="5"/>
  <c r="AA139" i="5"/>
  <c r="Z139" i="5"/>
  <c r="Y139" i="5"/>
  <c r="X139" i="5"/>
  <c r="U139" i="5"/>
  <c r="T139" i="5"/>
  <c r="S139" i="5"/>
  <c r="R139" i="5"/>
  <c r="O139" i="5"/>
  <c r="N139" i="5"/>
  <c r="M139" i="5"/>
  <c r="L139" i="5"/>
  <c r="J139" i="5"/>
  <c r="I139" i="5"/>
  <c r="G139" i="5"/>
  <c r="D139" i="10" s="1"/>
  <c r="BV138" i="5"/>
  <c r="BT138" i="5"/>
  <c r="E138" i="10" s="1"/>
  <c r="BR138" i="5"/>
  <c r="B138" i="10" s="1"/>
  <c r="BP138" i="5"/>
  <c r="BO138" i="5"/>
  <c r="BK138" i="5"/>
  <c r="AL138" i="10" s="1"/>
  <c r="BJ138" i="5"/>
  <c r="BI138" i="5"/>
  <c r="BH138" i="5"/>
  <c r="BG138" i="5"/>
  <c r="BF138" i="5"/>
  <c r="BC138" i="5"/>
  <c r="BB138" i="5"/>
  <c r="BA138" i="5"/>
  <c r="AZ138" i="5"/>
  <c r="AY138" i="5"/>
  <c r="AX138" i="5"/>
  <c r="AV138" i="5"/>
  <c r="AU138" i="5"/>
  <c r="AT138" i="5"/>
  <c r="AS138" i="5"/>
  <c r="AR138" i="5"/>
  <c r="AQ138" i="5"/>
  <c r="AP138" i="5"/>
  <c r="AO138" i="5"/>
  <c r="AL138" i="5"/>
  <c r="AK138" i="5"/>
  <c r="B137" i="7" s="1"/>
  <c r="AJ138" i="5"/>
  <c r="AI138" i="5"/>
  <c r="AH138" i="5"/>
  <c r="AG138" i="5"/>
  <c r="AF138" i="5"/>
  <c r="AE138" i="5"/>
  <c r="AD138" i="5"/>
  <c r="AB138" i="5"/>
  <c r="AA138" i="5"/>
  <c r="Z138" i="5"/>
  <c r="Y138" i="5"/>
  <c r="X138" i="5"/>
  <c r="U138" i="5"/>
  <c r="T138" i="5"/>
  <c r="S138" i="5"/>
  <c r="R138" i="5"/>
  <c r="O138" i="5"/>
  <c r="N138" i="5"/>
  <c r="M138" i="5"/>
  <c r="L138" i="5"/>
  <c r="J138" i="5"/>
  <c r="I138" i="5"/>
  <c r="G138" i="5"/>
  <c r="D138" i="10" s="1"/>
  <c r="BV137" i="5"/>
  <c r="BT137" i="5"/>
  <c r="E137" i="10" s="1"/>
  <c r="BR137" i="5"/>
  <c r="B137" i="10" s="1"/>
  <c r="BP137" i="5"/>
  <c r="BO137" i="5"/>
  <c r="BK137" i="5"/>
  <c r="AL137" i="10" s="1"/>
  <c r="BJ137" i="5"/>
  <c r="BI137" i="5"/>
  <c r="BH137" i="5"/>
  <c r="BG137" i="5"/>
  <c r="BF137" i="5"/>
  <c r="BC137" i="5"/>
  <c r="BB137" i="5"/>
  <c r="BA137" i="5"/>
  <c r="AZ137" i="5"/>
  <c r="AY137" i="5"/>
  <c r="AX137" i="5"/>
  <c r="AV137" i="5"/>
  <c r="AU137" i="5"/>
  <c r="AT137" i="5"/>
  <c r="AS137" i="5"/>
  <c r="AR137" i="5"/>
  <c r="AQ137" i="5"/>
  <c r="AP137" i="5"/>
  <c r="AO137" i="5"/>
  <c r="AL137" i="5"/>
  <c r="AK137" i="5"/>
  <c r="B136" i="7" s="1"/>
  <c r="AJ137" i="5"/>
  <c r="AI137" i="5"/>
  <c r="AH137" i="5"/>
  <c r="AG137" i="5"/>
  <c r="AF137" i="5"/>
  <c r="AE137" i="5"/>
  <c r="AD137" i="5"/>
  <c r="AB137" i="5"/>
  <c r="AA137" i="5"/>
  <c r="Z137" i="5"/>
  <c r="Y137" i="5"/>
  <c r="X137" i="5"/>
  <c r="U137" i="5"/>
  <c r="T137" i="5"/>
  <c r="S137" i="5"/>
  <c r="R137" i="5"/>
  <c r="O137" i="5"/>
  <c r="N137" i="5"/>
  <c r="M137" i="5"/>
  <c r="L137" i="5"/>
  <c r="J137" i="5"/>
  <c r="I137" i="5"/>
  <c r="G137" i="5"/>
  <c r="D137" i="10" s="1"/>
  <c r="BV136" i="5"/>
  <c r="BT136" i="5"/>
  <c r="E136" i="10" s="1"/>
  <c r="BR136" i="5"/>
  <c r="B136" i="10" s="1"/>
  <c r="BP136" i="5"/>
  <c r="BO136" i="5"/>
  <c r="BK136" i="5"/>
  <c r="AL136" i="10" s="1"/>
  <c r="BJ136" i="5"/>
  <c r="BI136" i="5"/>
  <c r="BH136" i="5"/>
  <c r="BG136" i="5"/>
  <c r="BF136" i="5"/>
  <c r="BC136" i="5"/>
  <c r="BB136" i="5"/>
  <c r="BA136" i="5"/>
  <c r="AZ136" i="5"/>
  <c r="AY136" i="5"/>
  <c r="AX136" i="5"/>
  <c r="AV136" i="5"/>
  <c r="AU136" i="5"/>
  <c r="AT136" i="5"/>
  <c r="AS136" i="5"/>
  <c r="AR136" i="5"/>
  <c r="AQ136" i="5"/>
  <c r="AP136" i="5"/>
  <c r="AO136" i="5"/>
  <c r="AL136" i="5"/>
  <c r="AK136" i="5"/>
  <c r="B135" i="7" s="1"/>
  <c r="AJ136" i="5"/>
  <c r="AI136" i="5"/>
  <c r="AH136" i="5"/>
  <c r="AG136" i="5"/>
  <c r="AF136" i="5"/>
  <c r="AE136" i="5"/>
  <c r="AD136" i="5"/>
  <c r="AB136" i="5"/>
  <c r="AA136" i="5"/>
  <c r="Z136" i="5"/>
  <c r="Y136" i="5"/>
  <c r="X136" i="5"/>
  <c r="U136" i="5"/>
  <c r="T136" i="5"/>
  <c r="S136" i="5"/>
  <c r="R136" i="5"/>
  <c r="O136" i="5"/>
  <c r="N136" i="5"/>
  <c r="M136" i="5"/>
  <c r="L136" i="5"/>
  <c r="J136" i="5"/>
  <c r="I136" i="5"/>
  <c r="G136" i="5"/>
  <c r="D136" i="10" s="1"/>
  <c r="BV135" i="5"/>
  <c r="BT135" i="5"/>
  <c r="E135" i="10" s="1"/>
  <c r="BR135" i="5"/>
  <c r="B135" i="10" s="1"/>
  <c r="BP135" i="5"/>
  <c r="BO135" i="5"/>
  <c r="BK135" i="5"/>
  <c r="AL135" i="10" s="1"/>
  <c r="BJ135" i="5"/>
  <c r="BI135" i="5"/>
  <c r="BH135" i="5"/>
  <c r="BG135" i="5"/>
  <c r="BF135" i="5"/>
  <c r="BC135" i="5"/>
  <c r="BB135" i="5"/>
  <c r="BA135" i="5"/>
  <c r="AZ135" i="5"/>
  <c r="AY135" i="5"/>
  <c r="AX135" i="5"/>
  <c r="AV135" i="5"/>
  <c r="AU135" i="5"/>
  <c r="AT135" i="5"/>
  <c r="AS135" i="5"/>
  <c r="AR135" i="5"/>
  <c r="AQ135" i="5"/>
  <c r="AP135" i="5"/>
  <c r="AO135" i="5"/>
  <c r="AL135" i="5"/>
  <c r="AK135" i="5"/>
  <c r="B134" i="7" s="1"/>
  <c r="H134" i="7" s="1"/>
  <c r="AJ135" i="5"/>
  <c r="AI135" i="5"/>
  <c r="AH135" i="5"/>
  <c r="AG135" i="5"/>
  <c r="AF135" i="5"/>
  <c r="AE135" i="5"/>
  <c r="AD135" i="5"/>
  <c r="AB135" i="5"/>
  <c r="AA135" i="5"/>
  <c r="Z135" i="5"/>
  <c r="Y135" i="5"/>
  <c r="X135" i="5"/>
  <c r="U135" i="5"/>
  <c r="T135" i="5"/>
  <c r="S135" i="5"/>
  <c r="R135" i="5"/>
  <c r="O135" i="5"/>
  <c r="N135" i="5"/>
  <c r="M135" i="5"/>
  <c r="L135" i="5"/>
  <c r="J135" i="5"/>
  <c r="I135" i="5"/>
  <c r="G135" i="5"/>
  <c r="D135" i="10" s="1"/>
  <c r="BV134" i="5"/>
  <c r="BT134" i="5"/>
  <c r="E134" i="10" s="1"/>
  <c r="BR134" i="5"/>
  <c r="B134" i="10" s="1"/>
  <c r="BP134" i="5"/>
  <c r="BO134" i="5"/>
  <c r="BK134" i="5"/>
  <c r="AL134" i="10" s="1"/>
  <c r="BJ134" i="5"/>
  <c r="BI134" i="5"/>
  <c r="BH134" i="5"/>
  <c r="BG134" i="5"/>
  <c r="BF134" i="5"/>
  <c r="BC134" i="5"/>
  <c r="BB134" i="5"/>
  <c r="BA134" i="5"/>
  <c r="AZ134" i="5"/>
  <c r="AY134" i="5"/>
  <c r="AX134" i="5"/>
  <c r="AV134" i="5"/>
  <c r="AU134" i="5"/>
  <c r="AT134" i="5"/>
  <c r="AS134" i="5"/>
  <c r="AR134" i="5"/>
  <c r="AQ134" i="5"/>
  <c r="AP134" i="5"/>
  <c r="AO134" i="5"/>
  <c r="AL134" i="5"/>
  <c r="AK134" i="5"/>
  <c r="B133" i="7" s="1"/>
  <c r="G133" i="7" s="1"/>
  <c r="AJ134" i="5"/>
  <c r="AI134" i="5"/>
  <c r="AH134" i="5"/>
  <c r="AG134" i="5"/>
  <c r="AF134" i="5"/>
  <c r="AE134" i="5"/>
  <c r="AD134" i="5"/>
  <c r="AB134" i="5"/>
  <c r="AA134" i="5"/>
  <c r="Z134" i="5"/>
  <c r="Y134" i="5"/>
  <c r="X134" i="5"/>
  <c r="U134" i="5"/>
  <c r="T134" i="5"/>
  <c r="S134" i="5"/>
  <c r="R134" i="5"/>
  <c r="O134" i="5"/>
  <c r="N134" i="5"/>
  <c r="M134" i="5"/>
  <c r="L134" i="5"/>
  <c r="J134" i="5"/>
  <c r="I134" i="5"/>
  <c r="G134" i="5"/>
  <c r="D134" i="10" s="1"/>
  <c r="BV133" i="5"/>
  <c r="BT133" i="5"/>
  <c r="E133" i="10" s="1"/>
  <c r="BR133" i="5"/>
  <c r="B133" i="10" s="1"/>
  <c r="BP133" i="5"/>
  <c r="BO133" i="5"/>
  <c r="BK133" i="5"/>
  <c r="AL133" i="10" s="1"/>
  <c r="BJ133" i="5"/>
  <c r="BI133" i="5"/>
  <c r="BH133" i="5"/>
  <c r="BG133" i="5"/>
  <c r="BF133" i="5"/>
  <c r="BC133" i="5"/>
  <c r="BB133" i="5"/>
  <c r="BA133" i="5"/>
  <c r="AZ133" i="5"/>
  <c r="AY133" i="5"/>
  <c r="AX133" i="5"/>
  <c r="AV133" i="5"/>
  <c r="AU133" i="5"/>
  <c r="AT133" i="5"/>
  <c r="AS133" i="5"/>
  <c r="AR133" i="5"/>
  <c r="AQ133" i="5"/>
  <c r="AP133" i="5"/>
  <c r="AO133" i="5"/>
  <c r="AL133" i="5"/>
  <c r="AK133" i="5"/>
  <c r="B132" i="7" s="1"/>
  <c r="D132" i="7" s="1"/>
  <c r="AJ133" i="5"/>
  <c r="AI133" i="5"/>
  <c r="AH133" i="5"/>
  <c r="AG133" i="5"/>
  <c r="AF133" i="5"/>
  <c r="AE133" i="5"/>
  <c r="AD133" i="5"/>
  <c r="AB133" i="5"/>
  <c r="AA133" i="5"/>
  <c r="Z133" i="5"/>
  <c r="Y133" i="5"/>
  <c r="X133" i="5"/>
  <c r="U133" i="5"/>
  <c r="T133" i="5"/>
  <c r="S133" i="5"/>
  <c r="R133" i="5"/>
  <c r="O133" i="5"/>
  <c r="N133" i="5"/>
  <c r="M133" i="5"/>
  <c r="L133" i="5"/>
  <c r="J133" i="5"/>
  <c r="I133" i="5"/>
  <c r="G133" i="5"/>
  <c r="D133" i="10" s="1"/>
  <c r="BV132" i="5"/>
  <c r="BT132" i="5"/>
  <c r="E132" i="10" s="1"/>
  <c r="BR132" i="5"/>
  <c r="B132" i="10" s="1"/>
  <c r="BP132" i="5"/>
  <c r="BO132" i="5"/>
  <c r="BK132" i="5"/>
  <c r="AL132" i="10" s="1"/>
  <c r="BJ132" i="5"/>
  <c r="BI132" i="5"/>
  <c r="BH132" i="5"/>
  <c r="BG132" i="5"/>
  <c r="BF132" i="5"/>
  <c r="BC132" i="5"/>
  <c r="BB132" i="5"/>
  <c r="BA132" i="5"/>
  <c r="AZ132" i="5"/>
  <c r="AY132" i="5"/>
  <c r="AX132" i="5"/>
  <c r="AV132" i="5"/>
  <c r="AU132" i="5"/>
  <c r="AT132" i="5"/>
  <c r="AS132" i="5"/>
  <c r="AR132" i="5"/>
  <c r="AQ132" i="5"/>
  <c r="AP132" i="5"/>
  <c r="AO132" i="5"/>
  <c r="AL132" i="5"/>
  <c r="AK132" i="5"/>
  <c r="B131" i="7" s="1"/>
  <c r="D131" i="7" s="1"/>
  <c r="AJ132" i="5"/>
  <c r="AI132" i="5"/>
  <c r="AH132" i="5"/>
  <c r="AG132" i="5"/>
  <c r="AF132" i="5"/>
  <c r="AE132" i="5"/>
  <c r="AD132" i="5"/>
  <c r="AB132" i="5"/>
  <c r="AA132" i="5"/>
  <c r="Z132" i="5"/>
  <c r="Y132" i="5"/>
  <c r="X132" i="5"/>
  <c r="U132" i="5"/>
  <c r="T132" i="5"/>
  <c r="S132" i="5"/>
  <c r="R132" i="5"/>
  <c r="O132" i="5"/>
  <c r="N132" i="5"/>
  <c r="M132" i="5"/>
  <c r="L132" i="5"/>
  <c r="J132" i="5"/>
  <c r="I132" i="5"/>
  <c r="G132" i="5"/>
  <c r="D132" i="10" s="1"/>
  <c r="BV131" i="5"/>
  <c r="BT131" i="5"/>
  <c r="E131" i="10" s="1"/>
  <c r="BR131" i="5"/>
  <c r="B131" i="10" s="1"/>
  <c r="BP131" i="5"/>
  <c r="BO131" i="5"/>
  <c r="BK131" i="5"/>
  <c r="AL131" i="10" s="1"/>
  <c r="BJ131" i="5"/>
  <c r="BI131" i="5"/>
  <c r="BH131" i="5"/>
  <c r="BG131" i="5"/>
  <c r="BF131" i="5"/>
  <c r="BC131" i="5"/>
  <c r="BB131" i="5"/>
  <c r="BA131" i="5"/>
  <c r="AZ131" i="5"/>
  <c r="AY131" i="5"/>
  <c r="AX131" i="5"/>
  <c r="AV131" i="5"/>
  <c r="AU131" i="5"/>
  <c r="AT131" i="5"/>
  <c r="AS131" i="5"/>
  <c r="AR131" i="5"/>
  <c r="AQ131" i="5"/>
  <c r="AP131" i="5"/>
  <c r="AO131" i="5"/>
  <c r="AL131" i="5"/>
  <c r="AK131" i="5"/>
  <c r="B130" i="7" s="1"/>
  <c r="AJ131" i="5"/>
  <c r="AI131" i="5"/>
  <c r="AH131" i="5"/>
  <c r="AG131" i="5"/>
  <c r="AF131" i="5"/>
  <c r="AE131" i="5"/>
  <c r="AD131" i="5"/>
  <c r="AB131" i="5"/>
  <c r="AA131" i="5"/>
  <c r="Z131" i="5"/>
  <c r="Y131" i="5"/>
  <c r="X131" i="5"/>
  <c r="U131" i="5"/>
  <c r="T131" i="5"/>
  <c r="S131" i="5"/>
  <c r="R131" i="5"/>
  <c r="O131" i="5"/>
  <c r="N131" i="5"/>
  <c r="M131" i="5"/>
  <c r="L131" i="5"/>
  <c r="J131" i="5"/>
  <c r="I131" i="5"/>
  <c r="G131" i="5"/>
  <c r="D131" i="10" s="1"/>
  <c r="BV130" i="5"/>
  <c r="BT130" i="5"/>
  <c r="E130" i="10" s="1"/>
  <c r="BR130" i="5"/>
  <c r="B130" i="10" s="1"/>
  <c r="BP130" i="5"/>
  <c r="BO130" i="5"/>
  <c r="BK130" i="5"/>
  <c r="AL130" i="10" s="1"/>
  <c r="BJ130" i="5"/>
  <c r="BI130" i="5"/>
  <c r="BH130" i="5"/>
  <c r="BG130" i="5"/>
  <c r="BF130" i="5"/>
  <c r="BC130" i="5"/>
  <c r="BB130" i="5"/>
  <c r="BA130" i="5"/>
  <c r="AZ130" i="5"/>
  <c r="AY130" i="5"/>
  <c r="AX130" i="5"/>
  <c r="AV130" i="5"/>
  <c r="AU130" i="5"/>
  <c r="AT130" i="5"/>
  <c r="AS130" i="5"/>
  <c r="AR130" i="5"/>
  <c r="AQ130" i="5"/>
  <c r="AP130" i="5"/>
  <c r="AO130" i="5"/>
  <c r="AL130" i="5"/>
  <c r="AK130" i="5"/>
  <c r="B129" i="7" s="1"/>
  <c r="AJ130" i="5"/>
  <c r="AI130" i="5"/>
  <c r="AH130" i="5"/>
  <c r="AG130" i="5"/>
  <c r="AF130" i="5"/>
  <c r="AE130" i="5"/>
  <c r="AD130" i="5"/>
  <c r="AB130" i="5"/>
  <c r="AA130" i="5"/>
  <c r="Z130" i="5"/>
  <c r="Y130" i="5"/>
  <c r="X130" i="5"/>
  <c r="U130" i="5"/>
  <c r="T130" i="5"/>
  <c r="S130" i="5"/>
  <c r="R130" i="5"/>
  <c r="O130" i="5"/>
  <c r="N130" i="5"/>
  <c r="M130" i="5"/>
  <c r="L130" i="5"/>
  <c r="J130" i="5"/>
  <c r="I130" i="5"/>
  <c r="G130" i="5"/>
  <c r="D130" i="10" s="1"/>
  <c r="BV129" i="5"/>
  <c r="BT129" i="5"/>
  <c r="E129" i="10" s="1"/>
  <c r="BR129" i="5"/>
  <c r="B129" i="10" s="1"/>
  <c r="BP129" i="5"/>
  <c r="BO129" i="5"/>
  <c r="BK129" i="5"/>
  <c r="AL129" i="10" s="1"/>
  <c r="BJ129" i="5"/>
  <c r="BI129" i="5"/>
  <c r="BH129" i="5"/>
  <c r="BG129" i="5"/>
  <c r="BF129" i="5"/>
  <c r="BC129" i="5"/>
  <c r="BB129" i="5"/>
  <c r="BA129" i="5"/>
  <c r="AZ129" i="5"/>
  <c r="AY129" i="5"/>
  <c r="AX129" i="5"/>
  <c r="AV129" i="5"/>
  <c r="AU129" i="5"/>
  <c r="AT129" i="5"/>
  <c r="AS129" i="5"/>
  <c r="AR129" i="5"/>
  <c r="AQ129" i="5"/>
  <c r="AP129" i="5"/>
  <c r="AO129" i="5"/>
  <c r="AL129" i="5"/>
  <c r="AK129" i="5"/>
  <c r="B128" i="7" s="1"/>
  <c r="AJ129" i="5"/>
  <c r="AI129" i="5"/>
  <c r="AH129" i="5"/>
  <c r="AG129" i="5"/>
  <c r="AF129" i="5"/>
  <c r="AE129" i="5"/>
  <c r="AD129" i="5"/>
  <c r="AB129" i="5"/>
  <c r="AA129" i="5"/>
  <c r="Z129" i="5"/>
  <c r="Y129" i="5"/>
  <c r="X129" i="5"/>
  <c r="U129" i="5"/>
  <c r="T129" i="5"/>
  <c r="S129" i="5"/>
  <c r="R129" i="5"/>
  <c r="O129" i="5"/>
  <c r="N129" i="5"/>
  <c r="M129" i="5"/>
  <c r="L129" i="5"/>
  <c r="J129" i="5"/>
  <c r="I129" i="5"/>
  <c r="G129" i="5"/>
  <c r="D129" i="10" s="1"/>
  <c r="BV128" i="5"/>
  <c r="BT128" i="5"/>
  <c r="E128" i="10" s="1"/>
  <c r="BR128" i="5"/>
  <c r="B128" i="10" s="1"/>
  <c r="BP128" i="5"/>
  <c r="BO128" i="5"/>
  <c r="BK128" i="5"/>
  <c r="AL128" i="10" s="1"/>
  <c r="BJ128" i="5"/>
  <c r="BI128" i="5"/>
  <c r="BH128" i="5"/>
  <c r="BG128" i="5"/>
  <c r="BF128" i="5"/>
  <c r="BC128" i="5"/>
  <c r="BB128" i="5"/>
  <c r="BA128" i="5"/>
  <c r="AZ128" i="5"/>
  <c r="AY128" i="5"/>
  <c r="AX128" i="5"/>
  <c r="AV128" i="5"/>
  <c r="AU128" i="5"/>
  <c r="AT128" i="5"/>
  <c r="AS128" i="5"/>
  <c r="AR128" i="5"/>
  <c r="AQ128" i="5"/>
  <c r="AP128" i="5"/>
  <c r="AO128" i="5"/>
  <c r="AL128" i="5"/>
  <c r="AK128" i="5"/>
  <c r="B127" i="7" s="1"/>
  <c r="H127" i="7" s="1"/>
  <c r="AJ128" i="5"/>
  <c r="AI128" i="5"/>
  <c r="AH128" i="5"/>
  <c r="AG128" i="5"/>
  <c r="AF128" i="5"/>
  <c r="AE128" i="5"/>
  <c r="AD128" i="5"/>
  <c r="AB128" i="5"/>
  <c r="AA128" i="5"/>
  <c r="Z128" i="5"/>
  <c r="Y128" i="5"/>
  <c r="X128" i="5"/>
  <c r="U128" i="5"/>
  <c r="T128" i="5"/>
  <c r="S128" i="5"/>
  <c r="R128" i="5"/>
  <c r="O128" i="5"/>
  <c r="N128" i="5"/>
  <c r="M128" i="5"/>
  <c r="L128" i="5"/>
  <c r="J128" i="5"/>
  <c r="I128" i="5"/>
  <c r="G128" i="5"/>
  <c r="D128" i="10" s="1"/>
  <c r="BV127" i="5"/>
  <c r="BT127" i="5"/>
  <c r="E127" i="10" s="1"/>
  <c r="BR127" i="5"/>
  <c r="B127" i="10" s="1"/>
  <c r="BP127" i="5"/>
  <c r="BO127" i="5"/>
  <c r="BK127" i="5"/>
  <c r="AL127" i="10" s="1"/>
  <c r="BJ127" i="5"/>
  <c r="BI127" i="5"/>
  <c r="BH127" i="5"/>
  <c r="BG127" i="5"/>
  <c r="BF127" i="5"/>
  <c r="BC127" i="5"/>
  <c r="BB127" i="5"/>
  <c r="BA127" i="5"/>
  <c r="AZ127" i="5"/>
  <c r="AY127" i="5"/>
  <c r="AX127" i="5"/>
  <c r="AV127" i="5"/>
  <c r="AU127" i="5"/>
  <c r="AT127" i="5"/>
  <c r="AS127" i="5"/>
  <c r="AR127" i="5"/>
  <c r="AQ127" i="5"/>
  <c r="AP127" i="5"/>
  <c r="AO127" i="5"/>
  <c r="AL127" i="5"/>
  <c r="AK127" i="5"/>
  <c r="B126" i="7" s="1"/>
  <c r="AJ127" i="5"/>
  <c r="AI127" i="5"/>
  <c r="AH127" i="5"/>
  <c r="AG127" i="5"/>
  <c r="AF127" i="5"/>
  <c r="AE127" i="5"/>
  <c r="AD127" i="5"/>
  <c r="AB127" i="5"/>
  <c r="AA127" i="5"/>
  <c r="Z127" i="5"/>
  <c r="Y127" i="5"/>
  <c r="X127" i="5"/>
  <c r="U127" i="5"/>
  <c r="T127" i="5"/>
  <c r="S127" i="5"/>
  <c r="R127" i="5"/>
  <c r="O127" i="5"/>
  <c r="N127" i="5"/>
  <c r="M127" i="5"/>
  <c r="L127" i="5"/>
  <c r="J127" i="5"/>
  <c r="I127" i="5"/>
  <c r="G127" i="5"/>
  <c r="D127" i="10" s="1"/>
  <c r="BV126" i="5"/>
  <c r="BT126" i="5"/>
  <c r="E126" i="10" s="1"/>
  <c r="BR126" i="5"/>
  <c r="B126" i="10" s="1"/>
  <c r="BP126" i="5"/>
  <c r="BO126" i="5"/>
  <c r="BK126" i="5"/>
  <c r="AL126" i="10" s="1"/>
  <c r="BJ126" i="5"/>
  <c r="BI126" i="5"/>
  <c r="BH126" i="5"/>
  <c r="BG126" i="5"/>
  <c r="BF126" i="5"/>
  <c r="BC126" i="5"/>
  <c r="BB126" i="5"/>
  <c r="BA126" i="5"/>
  <c r="AZ126" i="5"/>
  <c r="AY126" i="5"/>
  <c r="AX126" i="5"/>
  <c r="AV126" i="5"/>
  <c r="AU126" i="5"/>
  <c r="AT126" i="5"/>
  <c r="AS126" i="5"/>
  <c r="AR126" i="5"/>
  <c r="AQ126" i="5"/>
  <c r="AP126" i="5"/>
  <c r="AO126" i="5"/>
  <c r="AL126" i="5"/>
  <c r="AK126" i="5"/>
  <c r="B125" i="7" s="1"/>
  <c r="AJ126" i="5"/>
  <c r="AI126" i="5"/>
  <c r="AH126" i="5"/>
  <c r="AG126" i="5"/>
  <c r="AF126" i="5"/>
  <c r="AE126" i="5"/>
  <c r="AD126" i="5"/>
  <c r="AB126" i="5"/>
  <c r="AA126" i="5"/>
  <c r="Z126" i="5"/>
  <c r="Y126" i="5"/>
  <c r="X126" i="5"/>
  <c r="U126" i="5"/>
  <c r="T126" i="5"/>
  <c r="S126" i="5"/>
  <c r="R126" i="5"/>
  <c r="O126" i="5"/>
  <c r="N126" i="5"/>
  <c r="M126" i="5"/>
  <c r="L126" i="5"/>
  <c r="J126" i="5"/>
  <c r="I126" i="5"/>
  <c r="G126" i="5"/>
  <c r="D126" i="10" s="1"/>
  <c r="BV125" i="5"/>
  <c r="BT125" i="5"/>
  <c r="E125" i="10" s="1"/>
  <c r="BR125" i="5"/>
  <c r="B125" i="10" s="1"/>
  <c r="BP125" i="5"/>
  <c r="BO125" i="5"/>
  <c r="BK125" i="5"/>
  <c r="AL125" i="10" s="1"/>
  <c r="BJ125" i="5"/>
  <c r="BI125" i="5"/>
  <c r="BH125" i="5"/>
  <c r="BG125" i="5"/>
  <c r="BF125" i="5"/>
  <c r="BC125" i="5"/>
  <c r="BB125" i="5"/>
  <c r="BA125" i="5"/>
  <c r="AZ125" i="5"/>
  <c r="AY125" i="5"/>
  <c r="AX125" i="5"/>
  <c r="AV125" i="5"/>
  <c r="AU125" i="5"/>
  <c r="AT125" i="5"/>
  <c r="AS125" i="5"/>
  <c r="AR125" i="5"/>
  <c r="AQ125" i="5"/>
  <c r="AP125" i="5"/>
  <c r="AO125" i="5"/>
  <c r="AL125" i="5"/>
  <c r="AK125" i="5"/>
  <c r="B124" i="7" s="1"/>
  <c r="AJ125" i="5"/>
  <c r="AI125" i="5"/>
  <c r="AH125" i="5"/>
  <c r="AG125" i="5"/>
  <c r="AF125" i="5"/>
  <c r="AE125" i="5"/>
  <c r="AD125" i="5"/>
  <c r="AB125" i="5"/>
  <c r="AA125" i="5"/>
  <c r="Z125" i="5"/>
  <c r="Y125" i="5"/>
  <c r="X125" i="5"/>
  <c r="U125" i="5"/>
  <c r="T125" i="5"/>
  <c r="S125" i="5"/>
  <c r="R125" i="5"/>
  <c r="O125" i="5"/>
  <c r="N125" i="5"/>
  <c r="M125" i="5"/>
  <c r="L125" i="5"/>
  <c r="J125" i="5"/>
  <c r="I125" i="5"/>
  <c r="G125" i="5"/>
  <c r="D125" i="10" s="1"/>
  <c r="BV124" i="5"/>
  <c r="BT124" i="5"/>
  <c r="E124" i="10" s="1"/>
  <c r="BR124" i="5"/>
  <c r="B124" i="10" s="1"/>
  <c r="BP124" i="5"/>
  <c r="BO124" i="5"/>
  <c r="BK124" i="5"/>
  <c r="AL124" i="10" s="1"/>
  <c r="BJ124" i="5"/>
  <c r="BI124" i="5"/>
  <c r="BH124" i="5"/>
  <c r="BG124" i="5"/>
  <c r="BF124" i="5"/>
  <c r="BC124" i="5"/>
  <c r="BB124" i="5"/>
  <c r="BA124" i="5"/>
  <c r="AZ124" i="5"/>
  <c r="AY124" i="5"/>
  <c r="AX124" i="5"/>
  <c r="AV124" i="5"/>
  <c r="AU124" i="5"/>
  <c r="AT124" i="5"/>
  <c r="AS124" i="5"/>
  <c r="AR124" i="5"/>
  <c r="AQ124" i="5"/>
  <c r="AP124" i="5"/>
  <c r="AO124" i="5"/>
  <c r="AL124" i="5"/>
  <c r="AK124" i="5"/>
  <c r="B123" i="7" s="1"/>
  <c r="AJ124" i="5"/>
  <c r="AI124" i="5"/>
  <c r="AH124" i="5"/>
  <c r="AG124" i="5"/>
  <c r="AF124" i="5"/>
  <c r="AE124" i="5"/>
  <c r="AD124" i="5"/>
  <c r="AB124" i="5"/>
  <c r="AA124" i="5"/>
  <c r="Z124" i="5"/>
  <c r="Y124" i="5"/>
  <c r="X124" i="5"/>
  <c r="U124" i="5"/>
  <c r="T124" i="5"/>
  <c r="S124" i="5"/>
  <c r="R124" i="5"/>
  <c r="O124" i="5"/>
  <c r="N124" i="5"/>
  <c r="M124" i="5"/>
  <c r="L124" i="5"/>
  <c r="J124" i="5"/>
  <c r="I124" i="5"/>
  <c r="G124" i="5"/>
  <c r="BV123" i="5"/>
  <c r="BT123" i="5"/>
  <c r="E123" i="10" s="1"/>
  <c r="BR123" i="5"/>
  <c r="B123" i="10" s="1"/>
  <c r="BP123" i="5"/>
  <c r="BO123" i="5"/>
  <c r="BK123" i="5"/>
  <c r="AL123" i="10" s="1"/>
  <c r="BJ123" i="5"/>
  <c r="BI123" i="5"/>
  <c r="BH123" i="5"/>
  <c r="BG123" i="5"/>
  <c r="BF123" i="5"/>
  <c r="BC123" i="5"/>
  <c r="BB123" i="5"/>
  <c r="BA123" i="5"/>
  <c r="AZ123" i="5"/>
  <c r="AY123" i="5"/>
  <c r="AX123" i="5"/>
  <c r="AV123" i="5"/>
  <c r="AU123" i="5"/>
  <c r="AT123" i="5"/>
  <c r="AS123" i="5"/>
  <c r="AR123" i="5"/>
  <c r="AQ123" i="5"/>
  <c r="AP123" i="5"/>
  <c r="AO123" i="5"/>
  <c r="AL123" i="5"/>
  <c r="AK123" i="5"/>
  <c r="B122" i="7" s="1"/>
  <c r="AJ123" i="5"/>
  <c r="AI123" i="5"/>
  <c r="AH123" i="5"/>
  <c r="AG123" i="5"/>
  <c r="AF123" i="5"/>
  <c r="AE123" i="5"/>
  <c r="AD123" i="5"/>
  <c r="AB123" i="5"/>
  <c r="AA123" i="5"/>
  <c r="Z123" i="5"/>
  <c r="Y123" i="5"/>
  <c r="X123" i="5"/>
  <c r="U123" i="5"/>
  <c r="T123" i="5"/>
  <c r="S123" i="5"/>
  <c r="R123" i="5"/>
  <c r="O123" i="5"/>
  <c r="N123" i="5"/>
  <c r="M123" i="5"/>
  <c r="L123" i="5"/>
  <c r="J123" i="5"/>
  <c r="I123" i="5"/>
  <c r="G123" i="5"/>
  <c r="D123" i="10" s="1"/>
  <c r="BV122" i="5"/>
  <c r="BT122" i="5"/>
  <c r="E122" i="10" s="1"/>
  <c r="BR122" i="5"/>
  <c r="B122" i="10" s="1"/>
  <c r="BP122" i="5"/>
  <c r="BO122" i="5"/>
  <c r="BK122" i="5"/>
  <c r="AL122" i="10" s="1"/>
  <c r="BJ122" i="5"/>
  <c r="BI122" i="5"/>
  <c r="BH122" i="5"/>
  <c r="BG122" i="5"/>
  <c r="BF122" i="5"/>
  <c r="BC122" i="5"/>
  <c r="BB122" i="5"/>
  <c r="BA122" i="5"/>
  <c r="AZ122" i="5"/>
  <c r="AY122" i="5"/>
  <c r="AX122" i="5"/>
  <c r="AV122" i="5"/>
  <c r="AU122" i="5"/>
  <c r="AT122" i="5"/>
  <c r="AS122" i="5"/>
  <c r="AR122" i="5"/>
  <c r="AQ122" i="5"/>
  <c r="AP122" i="5"/>
  <c r="AO122" i="5"/>
  <c r="AL122" i="5"/>
  <c r="AK122" i="5"/>
  <c r="B121" i="7" s="1"/>
  <c r="E121" i="7" s="1"/>
  <c r="AJ122" i="5"/>
  <c r="AI122" i="5"/>
  <c r="AH122" i="5"/>
  <c r="AG122" i="5"/>
  <c r="AF122" i="5"/>
  <c r="AE122" i="5"/>
  <c r="AD122" i="5"/>
  <c r="AB122" i="5"/>
  <c r="AA122" i="5"/>
  <c r="Z122" i="5"/>
  <c r="Y122" i="5"/>
  <c r="X122" i="5"/>
  <c r="U122" i="5"/>
  <c r="T122" i="5"/>
  <c r="S122" i="5"/>
  <c r="R122" i="5"/>
  <c r="O122" i="5"/>
  <c r="N122" i="5"/>
  <c r="M122" i="5"/>
  <c r="L122" i="5"/>
  <c r="J122" i="5"/>
  <c r="I122" i="5"/>
  <c r="G122" i="5"/>
  <c r="D122" i="10" s="1"/>
  <c r="BV121" i="5"/>
  <c r="BT121" i="5"/>
  <c r="E121" i="10" s="1"/>
  <c r="BR121" i="5"/>
  <c r="B121" i="10" s="1"/>
  <c r="BP121" i="5"/>
  <c r="BO121" i="5"/>
  <c r="BK121" i="5"/>
  <c r="AL121" i="10" s="1"/>
  <c r="BJ121" i="5"/>
  <c r="BI121" i="5"/>
  <c r="BH121" i="5"/>
  <c r="BG121" i="5"/>
  <c r="BF121" i="5"/>
  <c r="BC121" i="5"/>
  <c r="BB121" i="5"/>
  <c r="BA121" i="5"/>
  <c r="AZ121" i="5"/>
  <c r="AY121" i="5"/>
  <c r="AX121" i="5"/>
  <c r="AV121" i="5"/>
  <c r="AU121" i="5"/>
  <c r="AT121" i="5"/>
  <c r="AS121" i="5"/>
  <c r="AR121" i="5"/>
  <c r="AQ121" i="5"/>
  <c r="AP121" i="5"/>
  <c r="AO121" i="5"/>
  <c r="AL121" i="5"/>
  <c r="AK121" i="5"/>
  <c r="B120" i="7" s="1"/>
  <c r="D120" i="7" s="1"/>
  <c r="AJ121" i="5"/>
  <c r="AI121" i="5"/>
  <c r="AH121" i="5"/>
  <c r="AG121" i="5"/>
  <c r="AF121" i="5"/>
  <c r="AE121" i="5"/>
  <c r="AD121" i="5"/>
  <c r="AB121" i="5"/>
  <c r="AA121" i="5"/>
  <c r="Z121" i="5"/>
  <c r="Y121" i="5"/>
  <c r="X121" i="5"/>
  <c r="U121" i="5"/>
  <c r="T121" i="5"/>
  <c r="S121" i="5"/>
  <c r="R121" i="5"/>
  <c r="O121" i="5"/>
  <c r="N121" i="5"/>
  <c r="M121" i="5"/>
  <c r="L121" i="5"/>
  <c r="J121" i="5"/>
  <c r="I121" i="5"/>
  <c r="G121" i="5"/>
  <c r="D121" i="10" s="1"/>
  <c r="BV120" i="5"/>
  <c r="BT120" i="5"/>
  <c r="E120" i="10" s="1"/>
  <c r="BR120" i="5"/>
  <c r="B120" i="10" s="1"/>
  <c r="BP120" i="5"/>
  <c r="BO120" i="5"/>
  <c r="BK120" i="5"/>
  <c r="AL120" i="10" s="1"/>
  <c r="BJ120" i="5"/>
  <c r="BI120" i="5"/>
  <c r="BH120" i="5"/>
  <c r="BG120" i="5"/>
  <c r="BF120" i="5"/>
  <c r="BC120" i="5"/>
  <c r="BB120" i="5"/>
  <c r="BA120" i="5"/>
  <c r="AZ120" i="5"/>
  <c r="AY120" i="5"/>
  <c r="AX120" i="5"/>
  <c r="AV120" i="5"/>
  <c r="AU120" i="5"/>
  <c r="AT120" i="5"/>
  <c r="AS120" i="5"/>
  <c r="AR120" i="5"/>
  <c r="AQ120" i="5"/>
  <c r="AP120" i="5"/>
  <c r="AO120" i="5"/>
  <c r="AL120" i="5"/>
  <c r="AK120" i="5"/>
  <c r="B119" i="7" s="1"/>
  <c r="G119" i="7" s="1"/>
  <c r="AJ120" i="5"/>
  <c r="AI120" i="5"/>
  <c r="AH120" i="5"/>
  <c r="AG120" i="5"/>
  <c r="AF120" i="5"/>
  <c r="AE120" i="5"/>
  <c r="AD120" i="5"/>
  <c r="AB120" i="5"/>
  <c r="AA120" i="5"/>
  <c r="Z120" i="5"/>
  <c r="Y120" i="5"/>
  <c r="X120" i="5"/>
  <c r="U120" i="5"/>
  <c r="T120" i="5"/>
  <c r="S120" i="5"/>
  <c r="R120" i="5"/>
  <c r="O120" i="5"/>
  <c r="N120" i="5"/>
  <c r="M120" i="5"/>
  <c r="L120" i="5"/>
  <c r="J120" i="5"/>
  <c r="I120" i="5"/>
  <c r="G120" i="5"/>
  <c r="D120" i="10" s="1"/>
  <c r="BV119" i="5"/>
  <c r="BT119" i="5"/>
  <c r="E119" i="10" s="1"/>
  <c r="BR119" i="5"/>
  <c r="B119" i="10" s="1"/>
  <c r="BP119" i="5"/>
  <c r="BO119" i="5"/>
  <c r="BK119" i="5"/>
  <c r="AL119" i="10" s="1"/>
  <c r="BJ119" i="5"/>
  <c r="BI119" i="5"/>
  <c r="BH119" i="5"/>
  <c r="BG119" i="5"/>
  <c r="BF119" i="5"/>
  <c r="BC119" i="5"/>
  <c r="BB119" i="5"/>
  <c r="BA119" i="5"/>
  <c r="AZ119" i="5"/>
  <c r="AY119" i="5"/>
  <c r="AX119" i="5"/>
  <c r="AV119" i="5"/>
  <c r="AU119" i="5"/>
  <c r="AT119" i="5"/>
  <c r="AS119" i="5"/>
  <c r="AR119" i="5"/>
  <c r="AQ119" i="5"/>
  <c r="AP119" i="5"/>
  <c r="AO119" i="5"/>
  <c r="AL119" i="5"/>
  <c r="AK119" i="5"/>
  <c r="B118" i="7" s="1"/>
  <c r="AJ119" i="5"/>
  <c r="AI119" i="5"/>
  <c r="AH119" i="5"/>
  <c r="AG119" i="5"/>
  <c r="AF119" i="5"/>
  <c r="AE119" i="5"/>
  <c r="AD119" i="5"/>
  <c r="AB119" i="5"/>
  <c r="AA119" i="5"/>
  <c r="Z119" i="5"/>
  <c r="Y119" i="5"/>
  <c r="X119" i="5"/>
  <c r="U119" i="5"/>
  <c r="T119" i="5"/>
  <c r="S119" i="5"/>
  <c r="R119" i="5"/>
  <c r="O119" i="5"/>
  <c r="N119" i="5"/>
  <c r="M119" i="5"/>
  <c r="L119" i="5"/>
  <c r="J119" i="5"/>
  <c r="I119" i="5"/>
  <c r="G119" i="5"/>
  <c r="D119" i="10" s="1"/>
  <c r="BV118" i="5"/>
  <c r="BT118" i="5"/>
  <c r="E118" i="10" s="1"/>
  <c r="BR118" i="5"/>
  <c r="B118" i="10" s="1"/>
  <c r="BP118" i="5"/>
  <c r="BO118" i="5"/>
  <c r="BK118" i="5"/>
  <c r="AL118" i="10" s="1"/>
  <c r="BJ118" i="5"/>
  <c r="BI118" i="5"/>
  <c r="BH118" i="5"/>
  <c r="BG118" i="5"/>
  <c r="BF118" i="5"/>
  <c r="BC118" i="5"/>
  <c r="BB118" i="5"/>
  <c r="BA118" i="5"/>
  <c r="AZ118" i="5"/>
  <c r="AY118" i="5"/>
  <c r="AX118" i="5"/>
  <c r="AV118" i="5"/>
  <c r="AU118" i="5"/>
  <c r="AT118" i="5"/>
  <c r="AS118" i="5"/>
  <c r="AR118" i="5"/>
  <c r="AQ118" i="5"/>
  <c r="AP118" i="5"/>
  <c r="AO118" i="5"/>
  <c r="AL118" i="5"/>
  <c r="AK118" i="5"/>
  <c r="B117" i="7" s="1"/>
  <c r="AJ118" i="5"/>
  <c r="AI118" i="5"/>
  <c r="AH118" i="5"/>
  <c r="AG118" i="5"/>
  <c r="AF118" i="5"/>
  <c r="AE118" i="5"/>
  <c r="AD118" i="5"/>
  <c r="AB118" i="5"/>
  <c r="AA118" i="5"/>
  <c r="Z118" i="5"/>
  <c r="Y118" i="5"/>
  <c r="X118" i="5"/>
  <c r="U118" i="5"/>
  <c r="T118" i="5"/>
  <c r="S118" i="5"/>
  <c r="R118" i="5"/>
  <c r="O118" i="5"/>
  <c r="N118" i="5"/>
  <c r="M118" i="5"/>
  <c r="L118" i="5"/>
  <c r="J118" i="5"/>
  <c r="I118" i="5"/>
  <c r="G118" i="5"/>
  <c r="D118" i="10" s="1"/>
  <c r="BV117" i="5"/>
  <c r="BT117" i="5"/>
  <c r="E117" i="10" s="1"/>
  <c r="BR117" i="5"/>
  <c r="B117" i="10" s="1"/>
  <c r="BP117" i="5"/>
  <c r="BO117" i="5"/>
  <c r="BK117" i="5"/>
  <c r="AL117" i="10" s="1"/>
  <c r="BJ117" i="5"/>
  <c r="BI117" i="5"/>
  <c r="BH117" i="5"/>
  <c r="BG117" i="5"/>
  <c r="BF117" i="5"/>
  <c r="BC117" i="5"/>
  <c r="BB117" i="5"/>
  <c r="BA117" i="5"/>
  <c r="AZ117" i="5"/>
  <c r="AY117" i="5"/>
  <c r="AX117" i="5"/>
  <c r="AV117" i="5"/>
  <c r="AU117" i="5"/>
  <c r="AT117" i="5"/>
  <c r="AS117" i="5"/>
  <c r="AR117" i="5"/>
  <c r="AQ117" i="5"/>
  <c r="AP117" i="5"/>
  <c r="AO117" i="5"/>
  <c r="AL117" i="5"/>
  <c r="AK117" i="5"/>
  <c r="B116" i="7" s="1"/>
  <c r="AJ117" i="5"/>
  <c r="AI117" i="5"/>
  <c r="AH117" i="5"/>
  <c r="AG117" i="5"/>
  <c r="AF117" i="5"/>
  <c r="AE117" i="5"/>
  <c r="AD117" i="5"/>
  <c r="AB117" i="5"/>
  <c r="AA117" i="5"/>
  <c r="Z117" i="5"/>
  <c r="Y117" i="5"/>
  <c r="X117" i="5"/>
  <c r="U117" i="5"/>
  <c r="T117" i="5"/>
  <c r="S117" i="5"/>
  <c r="R117" i="5"/>
  <c r="O117" i="5"/>
  <c r="N117" i="5"/>
  <c r="M117" i="5"/>
  <c r="L117" i="5"/>
  <c r="J117" i="5"/>
  <c r="I117" i="5"/>
  <c r="G117" i="5"/>
  <c r="D117" i="10" s="1"/>
  <c r="BV116" i="5"/>
  <c r="BT116" i="5"/>
  <c r="E116" i="10" s="1"/>
  <c r="BR116" i="5"/>
  <c r="B116" i="10" s="1"/>
  <c r="BP116" i="5"/>
  <c r="BO116" i="5"/>
  <c r="BK116" i="5"/>
  <c r="AL116" i="10" s="1"/>
  <c r="BJ116" i="5"/>
  <c r="BI116" i="5"/>
  <c r="BH116" i="5"/>
  <c r="BG116" i="5"/>
  <c r="BF116" i="5"/>
  <c r="BC116" i="5"/>
  <c r="BB116" i="5"/>
  <c r="BA116" i="5"/>
  <c r="AZ116" i="5"/>
  <c r="AY116" i="5"/>
  <c r="AX116" i="5"/>
  <c r="AV116" i="5"/>
  <c r="AU116" i="5"/>
  <c r="AT116" i="5"/>
  <c r="AS116" i="5"/>
  <c r="AR116" i="5"/>
  <c r="AQ116" i="5"/>
  <c r="AP116" i="5"/>
  <c r="AO116" i="5"/>
  <c r="AL116" i="5"/>
  <c r="AK116" i="5"/>
  <c r="B115" i="7" s="1"/>
  <c r="AJ116" i="5"/>
  <c r="AI116" i="5"/>
  <c r="AH116" i="5"/>
  <c r="AG116" i="5"/>
  <c r="AF116" i="5"/>
  <c r="AE116" i="5"/>
  <c r="AD116" i="5"/>
  <c r="AB116" i="5"/>
  <c r="AA116" i="5"/>
  <c r="Z116" i="5"/>
  <c r="Y116" i="5"/>
  <c r="X116" i="5"/>
  <c r="U116" i="5"/>
  <c r="T116" i="5"/>
  <c r="S116" i="5"/>
  <c r="R116" i="5"/>
  <c r="O116" i="5"/>
  <c r="N116" i="5"/>
  <c r="M116" i="5"/>
  <c r="L116" i="5"/>
  <c r="J116" i="5"/>
  <c r="I116" i="5"/>
  <c r="G116" i="5"/>
  <c r="D116" i="10" s="1"/>
  <c r="BV115" i="5"/>
  <c r="BT115" i="5"/>
  <c r="E115" i="10" s="1"/>
  <c r="BR115" i="5"/>
  <c r="B115" i="10" s="1"/>
  <c r="BP115" i="5"/>
  <c r="BO115" i="5"/>
  <c r="BK115" i="5"/>
  <c r="AL115" i="10" s="1"/>
  <c r="BJ115" i="5"/>
  <c r="BI115" i="5"/>
  <c r="BH115" i="5"/>
  <c r="BG115" i="5"/>
  <c r="BF115" i="5"/>
  <c r="BC115" i="5"/>
  <c r="BB115" i="5"/>
  <c r="BA115" i="5"/>
  <c r="AZ115" i="5"/>
  <c r="AY115" i="5"/>
  <c r="AX115" i="5"/>
  <c r="AV115" i="5"/>
  <c r="AU115" i="5"/>
  <c r="AT115" i="5"/>
  <c r="AS115" i="5"/>
  <c r="AR115" i="5"/>
  <c r="AQ115" i="5"/>
  <c r="AP115" i="5"/>
  <c r="AO115" i="5"/>
  <c r="AL115" i="5"/>
  <c r="AK115" i="5"/>
  <c r="B114" i="7" s="1"/>
  <c r="AJ115" i="5"/>
  <c r="AI115" i="5"/>
  <c r="AH115" i="5"/>
  <c r="AG115" i="5"/>
  <c r="AF115" i="5"/>
  <c r="AE115" i="5"/>
  <c r="AD115" i="5"/>
  <c r="AB115" i="5"/>
  <c r="AA115" i="5"/>
  <c r="Z115" i="5"/>
  <c r="Y115" i="5"/>
  <c r="X115" i="5"/>
  <c r="U115" i="5"/>
  <c r="T115" i="5"/>
  <c r="S115" i="5"/>
  <c r="R115" i="5"/>
  <c r="O115" i="5"/>
  <c r="N115" i="5"/>
  <c r="M115" i="5"/>
  <c r="L115" i="5"/>
  <c r="J115" i="5"/>
  <c r="I115" i="5"/>
  <c r="G115" i="5"/>
  <c r="D115" i="10" s="1"/>
  <c r="BV114" i="5"/>
  <c r="BT114" i="5"/>
  <c r="E114" i="10" s="1"/>
  <c r="BR114" i="5"/>
  <c r="B114" i="10" s="1"/>
  <c r="BP114" i="5"/>
  <c r="BO114" i="5"/>
  <c r="BK114" i="5"/>
  <c r="AL114" i="10" s="1"/>
  <c r="BJ114" i="5"/>
  <c r="BI114" i="5"/>
  <c r="BH114" i="5"/>
  <c r="BG114" i="5"/>
  <c r="BF114" i="5"/>
  <c r="BC114" i="5"/>
  <c r="BB114" i="5"/>
  <c r="BA114" i="5"/>
  <c r="AZ114" i="5"/>
  <c r="AY114" i="5"/>
  <c r="AX114" i="5"/>
  <c r="AV114" i="5"/>
  <c r="AU114" i="5"/>
  <c r="AT114" i="5"/>
  <c r="AS114" i="5"/>
  <c r="AR114" i="5"/>
  <c r="AQ114" i="5"/>
  <c r="AP114" i="5"/>
  <c r="AO114" i="5"/>
  <c r="AL114" i="5"/>
  <c r="AK114" i="5"/>
  <c r="B113" i="7" s="1"/>
  <c r="AJ114" i="5"/>
  <c r="AI114" i="5"/>
  <c r="AH114" i="5"/>
  <c r="AG114" i="5"/>
  <c r="AF114" i="5"/>
  <c r="AE114" i="5"/>
  <c r="AD114" i="5"/>
  <c r="AB114" i="5"/>
  <c r="AA114" i="5"/>
  <c r="Z114" i="5"/>
  <c r="Y114" i="5"/>
  <c r="X114" i="5"/>
  <c r="U114" i="5"/>
  <c r="T114" i="5"/>
  <c r="S114" i="5"/>
  <c r="R114" i="5"/>
  <c r="O114" i="5"/>
  <c r="N114" i="5"/>
  <c r="M114" i="5"/>
  <c r="L114" i="5"/>
  <c r="J114" i="5"/>
  <c r="I114" i="5"/>
  <c r="G114" i="5"/>
  <c r="D114" i="10" s="1"/>
  <c r="BV113" i="5"/>
  <c r="BT113" i="5"/>
  <c r="E113" i="10" s="1"/>
  <c r="BR113" i="5"/>
  <c r="B113" i="10" s="1"/>
  <c r="BP113" i="5"/>
  <c r="BO113" i="5"/>
  <c r="BK113" i="5"/>
  <c r="AL113" i="10" s="1"/>
  <c r="BJ113" i="5"/>
  <c r="BI113" i="5"/>
  <c r="BH113" i="5"/>
  <c r="BG113" i="5"/>
  <c r="BF113" i="5"/>
  <c r="BC113" i="5"/>
  <c r="BB113" i="5"/>
  <c r="BA113" i="5"/>
  <c r="AZ113" i="5"/>
  <c r="AY113" i="5"/>
  <c r="AX113" i="5"/>
  <c r="AV113" i="5"/>
  <c r="AU113" i="5"/>
  <c r="AT113" i="5"/>
  <c r="AS113" i="5"/>
  <c r="AR113" i="5"/>
  <c r="AQ113" i="5"/>
  <c r="AP113" i="5"/>
  <c r="AO113" i="5"/>
  <c r="AL113" i="5"/>
  <c r="AK113" i="5"/>
  <c r="B112" i="7" s="1"/>
  <c r="E112" i="7" s="1"/>
  <c r="AJ113" i="5"/>
  <c r="AI113" i="5"/>
  <c r="AH113" i="5"/>
  <c r="AG113" i="5"/>
  <c r="AF113" i="5"/>
  <c r="AE113" i="5"/>
  <c r="AD113" i="5"/>
  <c r="AB113" i="5"/>
  <c r="AA113" i="5"/>
  <c r="Z113" i="5"/>
  <c r="Y113" i="5"/>
  <c r="X113" i="5"/>
  <c r="U113" i="5"/>
  <c r="T113" i="5"/>
  <c r="S113" i="5"/>
  <c r="R113" i="5"/>
  <c r="O113" i="5"/>
  <c r="N113" i="5"/>
  <c r="M113" i="5"/>
  <c r="L113" i="5"/>
  <c r="J113" i="5"/>
  <c r="I113" i="5"/>
  <c r="G113" i="5"/>
  <c r="D113" i="10" s="1"/>
  <c r="BV112" i="5"/>
  <c r="BT112" i="5"/>
  <c r="E112" i="10" s="1"/>
  <c r="BR112" i="5"/>
  <c r="B112" i="10" s="1"/>
  <c r="BP112" i="5"/>
  <c r="BO112" i="5"/>
  <c r="BK112" i="5"/>
  <c r="AL112" i="10" s="1"/>
  <c r="BJ112" i="5"/>
  <c r="BI112" i="5"/>
  <c r="BH112" i="5"/>
  <c r="BG112" i="5"/>
  <c r="BF112" i="5"/>
  <c r="BC112" i="5"/>
  <c r="BB112" i="5"/>
  <c r="BA112" i="5"/>
  <c r="AZ112" i="5"/>
  <c r="AY112" i="5"/>
  <c r="AX112" i="5"/>
  <c r="AV112" i="5"/>
  <c r="AU112" i="5"/>
  <c r="AT112" i="5"/>
  <c r="AS112" i="5"/>
  <c r="AR112" i="5"/>
  <c r="AQ112" i="5"/>
  <c r="AP112" i="5"/>
  <c r="AO112" i="5"/>
  <c r="AL112" i="5"/>
  <c r="AK112" i="5"/>
  <c r="B111" i="7" s="1"/>
  <c r="AJ112" i="5"/>
  <c r="AI112" i="5"/>
  <c r="AH112" i="5"/>
  <c r="AG112" i="5"/>
  <c r="AF112" i="5"/>
  <c r="AE112" i="5"/>
  <c r="AD112" i="5"/>
  <c r="AB112" i="5"/>
  <c r="AA112" i="5"/>
  <c r="Z112" i="5"/>
  <c r="Y112" i="5"/>
  <c r="X112" i="5"/>
  <c r="U112" i="5"/>
  <c r="T112" i="5"/>
  <c r="S112" i="5"/>
  <c r="R112" i="5"/>
  <c r="O112" i="5"/>
  <c r="N112" i="5"/>
  <c r="M112" i="5"/>
  <c r="L112" i="5"/>
  <c r="J112" i="5"/>
  <c r="I112" i="5"/>
  <c r="G112" i="5"/>
  <c r="D112" i="10" s="1"/>
  <c r="BV111" i="5"/>
  <c r="BT111" i="5"/>
  <c r="E111" i="10" s="1"/>
  <c r="BR111" i="5"/>
  <c r="B111" i="10" s="1"/>
  <c r="BP111" i="5"/>
  <c r="BO111" i="5"/>
  <c r="BK111" i="5"/>
  <c r="AL111" i="10" s="1"/>
  <c r="BJ111" i="5"/>
  <c r="BI111" i="5"/>
  <c r="BH111" i="5"/>
  <c r="BG111" i="5"/>
  <c r="BF111" i="5"/>
  <c r="BC111" i="5"/>
  <c r="BB111" i="5"/>
  <c r="BA111" i="5"/>
  <c r="AZ111" i="5"/>
  <c r="AY111" i="5"/>
  <c r="AX111" i="5"/>
  <c r="AV111" i="5"/>
  <c r="AU111" i="5"/>
  <c r="AT111" i="5"/>
  <c r="AS111" i="5"/>
  <c r="AR111" i="5"/>
  <c r="AQ111" i="5"/>
  <c r="AP111" i="5"/>
  <c r="AO111" i="5"/>
  <c r="AL111" i="5"/>
  <c r="AK111" i="5"/>
  <c r="B110" i="7" s="1"/>
  <c r="H110" i="7" s="1"/>
  <c r="AJ111" i="5"/>
  <c r="AI111" i="5"/>
  <c r="AH111" i="5"/>
  <c r="AG111" i="5"/>
  <c r="AF111" i="5"/>
  <c r="AE111" i="5"/>
  <c r="AD111" i="5"/>
  <c r="AB111" i="5"/>
  <c r="AA111" i="5"/>
  <c r="Z111" i="5"/>
  <c r="Y111" i="5"/>
  <c r="X111" i="5"/>
  <c r="U111" i="5"/>
  <c r="T111" i="5"/>
  <c r="S111" i="5"/>
  <c r="R111" i="5"/>
  <c r="O111" i="5"/>
  <c r="N111" i="5"/>
  <c r="M111" i="5"/>
  <c r="L111" i="5"/>
  <c r="J111" i="5"/>
  <c r="I111" i="5"/>
  <c r="G111" i="5"/>
  <c r="D111" i="10" s="1"/>
  <c r="BV110" i="5"/>
  <c r="BT110" i="5"/>
  <c r="E110" i="10" s="1"/>
  <c r="BR110" i="5"/>
  <c r="B110" i="10" s="1"/>
  <c r="BP110" i="5"/>
  <c r="BO110" i="5"/>
  <c r="BK110" i="5"/>
  <c r="AL110" i="10" s="1"/>
  <c r="BJ110" i="5"/>
  <c r="BI110" i="5"/>
  <c r="BH110" i="5"/>
  <c r="BG110" i="5"/>
  <c r="BF110" i="5"/>
  <c r="BC110" i="5"/>
  <c r="BB110" i="5"/>
  <c r="BA110" i="5"/>
  <c r="AZ110" i="5"/>
  <c r="AY110" i="5"/>
  <c r="AX110" i="5"/>
  <c r="AV110" i="5"/>
  <c r="AU110" i="5"/>
  <c r="AT110" i="5"/>
  <c r="AS110" i="5"/>
  <c r="AR110" i="5"/>
  <c r="AQ110" i="5"/>
  <c r="AP110" i="5"/>
  <c r="AO110" i="5"/>
  <c r="AL110" i="5"/>
  <c r="AK110" i="5"/>
  <c r="B109" i="7" s="1"/>
  <c r="G109" i="7" s="1"/>
  <c r="AJ110" i="5"/>
  <c r="AI110" i="5"/>
  <c r="AH110" i="5"/>
  <c r="AG110" i="5"/>
  <c r="AF110" i="5"/>
  <c r="AE110" i="5"/>
  <c r="AD110" i="5"/>
  <c r="AB110" i="5"/>
  <c r="AA110" i="5"/>
  <c r="Z110" i="5"/>
  <c r="Y110" i="5"/>
  <c r="X110" i="5"/>
  <c r="U110" i="5"/>
  <c r="T110" i="5"/>
  <c r="S110" i="5"/>
  <c r="R110" i="5"/>
  <c r="O110" i="5"/>
  <c r="N110" i="5"/>
  <c r="M110" i="5"/>
  <c r="L110" i="5"/>
  <c r="J110" i="5"/>
  <c r="I110" i="5"/>
  <c r="G110" i="5"/>
  <c r="D110" i="10" s="1"/>
  <c r="BV109" i="5"/>
  <c r="BT109" i="5"/>
  <c r="E109" i="10" s="1"/>
  <c r="BR109" i="5"/>
  <c r="B109" i="10" s="1"/>
  <c r="BP109" i="5"/>
  <c r="BO109" i="5"/>
  <c r="BK109" i="5"/>
  <c r="AL109" i="10" s="1"/>
  <c r="BJ109" i="5"/>
  <c r="BI109" i="5"/>
  <c r="BH109" i="5"/>
  <c r="BG109" i="5"/>
  <c r="BF109" i="5"/>
  <c r="BC109" i="5"/>
  <c r="BB109" i="5"/>
  <c r="BA109" i="5"/>
  <c r="AZ109" i="5"/>
  <c r="AY109" i="5"/>
  <c r="AX109" i="5"/>
  <c r="AV109" i="5"/>
  <c r="AU109" i="5"/>
  <c r="AT109" i="5"/>
  <c r="AS109" i="5"/>
  <c r="AR109" i="5"/>
  <c r="AQ109" i="5"/>
  <c r="AP109" i="5"/>
  <c r="AO109" i="5"/>
  <c r="AL109" i="5"/>
  <c r="AK109" i="5"/>
  <c r="B108" i="7" s="1"/>
  <c r="AJ109" i="5"/>
  <c r="AI109" i="5"/>
  <c r="AH109" i="5"/>
  <c r="AG109" i="5"/>
  <c r="AF109" i="5"/>
  <c r="AE109" i="5"/>
  <c r="AD109" i="5"/>
  <c r="AB109" i="5"/>
  <c r="AA109" i="5"/>
  <c r="Z109" i="5"/>
  <c r="Y109" i="5"/>
  <c r="X109" i="5"/>
  <c r="U109" i="5"/>
  <c r="T109" i="5"/>
  <c r="S109" i="5"/>
  <c r="R109" i="5"/>
  <c r="O109" i="5"/>
  <c r="N109" i="5"/>
  <c r="M109" i="5"/>
  <c r="L109" i="5"/>
  <c r="J109" i="5"/>
  <c r="I109" i="5"/>
  <c r="G109" i="5"/>
  <c r="D109" i="10" s="1"/>
  <c r="BV108" i="5"/>
  <c r="BT108" i="5"/>
  <c r="E108" i="10" s="1"/>
  <c r="BR108" i="5"/>
  <c r="B108" i="10" s="1"/>
  <c r="BP108" i="5"/>
  <c r="BO108" i="5"/>
  <c r="BK108" i="5"/>
  <c r="AL108" i="10" s="1"/>
  <c r="BJ108" i="5"/>
  <c r="BI108" i="5"/>
  <c r="BH108" i="5"/>
  <c r="BG108" i="5"/>
  <c r="BF108" i="5"/>
  <c r="BC108" i="5"/>
  <c r="BB108" i="5"/>
  <c r="BA108" i="5"/>
  <c r="AZ108" i="5"/>
  <c r="AY108" i="5"/>
  <c r="AX108" i="5"/>
  <c r="AV108" i="5"/>
  <c r="AU108" i="5"/>
  <c r="AT108" i="5"/>
  <c r="AS108" i="5"/>
  <c r="AR108" i="5"/>
  <c r="AQ108" i="5"/>
  <c r="AP108" i="5"/>
  <c r="AO108" i="5"/>
  <c r="AL108" i="5"/>
  <c r="AK108" i="5"/>
  <c r="B107" i="7" s="1"/>
  <c r="AJ108" i="5"/>
  <c r="AI108" i="5"/>
  <c r="AH108" i="5"/>
  <c r="AG108" i="5"/>
  <c r="AF108" i="5"/>
  <c r="AE108" i="5"/>
  <c r="AD108" i="5"/>
  <c r="AB108" i="5"/>
  <c r="AA108" i="5"/>
  <c r="Z108" i="5"/>
  <c r="Y108" i="5"/>
  <c r="X108" i="5"/>
  <c r="U108" i="5"/>
  <c r="T108" i="5"/>
  <c r="S108" i="5"/>
  <c r="R108" i="5"/>
  <c r="O108" i="5"/>
  <c r="N108" i="5"/>
  <c r="M108" i="5"/>
  <c r="L108" i="5"/>
  <c r="J108" i="5"/>
  <c r="I108" i="5"/>
  <c r="G108" i="5"/>
  <c r="D108" i="10" s="1"/>
  <c r="BV107" i="5"/>
  <c r="BT107" i="5"/>
  <c r="E107" i="10" s="1"/>
  <c r="BR107" i="5"/>
  <c r="B107" i="10" s="1"/>
  <c r="BP107" i="5"/>
  <c r="BO107" i="5"/>
  <c r="BK107" i="5"/>
  <c r="AL107" i="10" s="1"/>
  <c r="BJ107" i="5"/>
  <c r="BI107" i="5"/>
  <c r="BH107" i="5"/>
  <c r="BG107" i="5"/>
  <c r="BF107" i="5"/>
  <c r="BC107" i="5"/>
  <c r="BB107" i="5"/>
  <c r="BA107" i="5"/>
  <c r="AZ107" i="5"/>
  <c r="AY107" i="5"/>
  <c r="AX107" i="5"/>
  <c r="AV107" i="5"/>
  <c r="AU107" i="5"/>
  <c r="AT107" i="5"/>
  <c r="AS107" i="5"/>
  <c r="AR107" i="5"/>
  <c r="AQ107" i="5"/>
  <c r="AP107" i="5"/>
  <c r="AO107" i="5"/>
  <c r="AL107" i="5"/>
  <c r="AK107" i="5"/>
  <c r="B106" i="7" s="1"/>
  <c r="AJ107" i="5"/>
  <c r="AI107" i="5"/>
  <c r="AH107" i="5"/>
  <c r="AG107" i="5"/>
  <c r="AF107" i="5"/>
  <c r="AE107" i="5"/>
  <c r="AD107" i="5"/>
  <c r="AB107" i="5"/>
  <c r="AA107" i="5"/>
  <c r="Z107" i="5"/>
  <c r="Y107" i="5"/>
  <c r="X107" i="5"/>
  <c r="U107" i="5"/>
  <c r="T107" i="5"/>
  <c r="S107" i="5"/>
  <c r="R107" i="5"/>
  <c r="O107" i="5"/>
  <c r="N107" i="5"/>
  <c r="M107" i="5"/>
  <c r="L107" i="5"/>
  <c r="J107" i="5"/>
  <c r="I107" i="5"/>
  <c r="G107" i="5"/>
  <c r="D107" i="10" s="1"/>
  <c r="BV106" i="5"/>
  <c r="BT106" i="5"/>
  <c r="E106" i="10" s="1"/>
  <c r="BR106" i="5"/>
  <c r="B106" i="10" s="1"/>
  <c r="BP106" i="5"/>
  <c r="BO106" i="5"/>
  <c r="BK106" i="5"/>
  <c r="AL106" i="10" s="1"/>
  <c r="BJ106" i="5"/>
  <c r="BI106" i="5"/>
  <c r="BH106" i="5"/>
  <c r="BG106" i="5"/>
  <c r="BF106" i="5"/>
  <c r="BC106" i="5"/>
  <c r="BB106" i="5"/>
  <c r="BA106" i="5"/>
  <c r="AZ106" i="5"/>
  <c r="AY106" i="5"/>
  <c r="AX106" i="5"/>
  <c r="AV106" i="5"/>
  <c r="AU106" i="5"/>
  <c r="AT106" i="5"/>
  <c r="AS106" i="5"/>
  <c r="AR106" i="5"/>
  <c r="AQ106" i="5"/>
  <c r="AP106" i="5"/>
  <c r="AO106" i="5"/>
  <c r="AL106" i="5"/>
  <c r="AK106" i="5"/>
  <c r="B105" i="7" s="1"/>
  <c r="AJ106" i="5"/>
  <c r="AI106" i="5"/>
  <c r="AH106" i="5"/>
  <c r="AG106" i="5"/>
  <c r="AF106" i="5"/>
  <c r="AE106" i="5"/>
  <c r="AD106" i="5"/>
  <c r="AB106" i="5"/>
  <c r="AA106" i="5"/>
  <c r="Z106" i="5"/>
  <c r="Y106" i="5"/>
  <c r="X106" i="5"/>
  <c r="U106" i="5"/>
  <c r="T106" i="5"/>
  <c r="S106" i="5"/>
  <c r="R106" i="5"/>
  <c r="O106" i="5"/>
  <c r="N106" i="5"/>
  <c r="M106" i="5"/>
  <c r="L106" i="5"/>
  <c r="J106" i="5"/>
  <c r="I106" i="5"/>
  <c r="G106" i="5"/>
  <c r="D106" i="10" s="1"/>
  <c r="BV105" i="5"/>
  <c r="BT105" i="5"/>
  <c r="E105" i="10" s="1"/>
  <c r="BR105" i="5"/>
  <c r="B105" i="10" s="1"/>
  <c r="BP105" i="5"/>
  <c r="BO105" i="5"/>
  <c r="BK105" i="5"/>
  <c r="AL105" i="10" s="1"/>
  <c r="BJ105" i="5"/>
  <c r="BI105" i="5"/>
  <c r="BH105" i="5"/>
  <c r="BG105" i="5"/>
  <c r="BF105" i="5"/>
  <c r="BC105" i="5"/>
  <c r="BB105" i="5"/>
  <c r="BA105" i="5"/>
  <c r="AZ105" i="5"/>
  <c r="AY105" i="5"/>
  <c r="AX105" i="5"/>
  <c r="AV105" i="5"/>
  <c r="AU105" i="5"/>
  <c r="AT105" i="5"/>
  <c r="AS105" i="5"/>
  <c r="AR105" i="5"/>
  <c r="AQ105" i="5"/>
  <c r="AP105" i="5"/>
  <c r="AO105" i="5"/>
  <c r="AL105" i="5"/>
  <c r="AK105" i="5"/>
  <c r="B104" i="7" s="1"/>
  <c r="AJ105" i="5"/>
  <c r="AI105" i="5"/>
  <c r="AH105" i="5"/>
  <c r="AG105" i="5"/>
  <c r="AF105" i="5"/>
  <c r="AE105" i="5"/>
  <c r="AD105" i="5"/>
  <c r="AB105" i="5"/>
  <c r="AA105" i="5"/>
  <c r="Z105" i="5"/>
  <c r="Y105" i="5"/>
  <c r="X105" i="5"/>
  <c r="U105" i="5"/>
  <c r="T105" i="5"/>
  <c r="S105" i="5"/>
  <c r="R105" i="5"/>
  <c r="O105" i="5"/>
  <c r="N105" i="5"/>
  <c r="M105" i="5"/>
  <c r="L105" i="5"/>
  <c r="J105" i="5"/>
  <c r="I105" i="5"/>
  <c r="G105" i="5"/>
  <c r="D105" i="10" s="1"/>
  <c r="BV104" i="5"/>
  <c r="BT104" i="5"/>
  <c r="E104" i="10" s="1"/>
  <c r="BR104" i="5"/>
  <c r="B104" i="10" s="1"/>
  <c r="BP104" i="5"/>
  <c r="BO104" i="5"/>
  <c r="BK104" i="5"/>
  <c r="AL104" i="10" s="1"/>
  <c r="BJ104" i="5"/>
  <c r="BI104" i="5"/>
  <c r="BH104" i="5"/>
  <c r="BG104" i="5"/>
  <c r="BF104" i="5"/>
  <c r="BC104" i="5"/>
  <c r="BB104" i="5"/>
  <c r="BA104" i="5"/>
  <c r="AZ104" i="5"/>
  <c r="AY104" i="5"/>
  <c r="AX104" i="5"/>
  <c r="AV104" i="5"/>
  <c r="AU104" i="5"/>
  <c r="AT104" i="5"/>
  <c r="AS104" i="5"/>
  <c r="AR104" i="5"/>
  <c r="AQ104" i="5"/>
  <c r="AP104" i="5"/>
  <c r="AO104" i="5"/>
  <c r="AL104" i="5"/>
  <c r="AK104" i="5"/>
  <c r="B103" i="7" s="1"/>
  <c r="G103" i="7" s="1"/>
  <c r="AJ104" i="5"/>
  <c r="AI104" i="5"/>
  <c r="AH104" i="5"/>
  <c r="AG104" i="5"/>
  <c r="AF104" i="5"/>
  <c r="AE104" i="5"/>
  <c r="AD104" i="5"/>
  <c r="AB104" i="5"/>
  <c r="AA104" i="5"/>
  <c r="Z104" i="5"/>
  <c r="Y104" i="5"/>
  <c r="X104" i="5"/>
  <c r="U104" i="5"/>
  <c r="T104" i="5"/>
  <c r="S104" i="5"/>
  <c r="R104" i="5"/>
  <c r="O104" i="5"/>
  <c r="N104" i="5"/>
  <c r="M104" i="5"/>
  <c r="L104" i="5"/>
  <c r="J104" i="5"/>
  <c r="I104" i="5"/>
  <c r="G104" i="5"/>
  <c r="D104" i="10" s="1"/>
  <c r="BV103" i="5"/>
  <c r="BT103" i="5"/>
  <c r="E103" i="10" s="1"/>
  <c r="BR103" i="5"/>
  <c r="B103" i="10" s="1"/>
  <c r="BP103" i="5"/>
  <c r="BO103" i="5"/>
  <c r="BK103" i="5"/>
  <c r="AL103" i="10" s="1"/>
  <c r="BJ103" i="5"/>
  <c r="BI103" i="5"/>
  <c r="BH103" i="5"/>
  <c r="BG103" i="5"/>
  <c r="BF103" i="5"/>
  <c r="BC103" i="5"/>
  <c r="BB103" i="5"/>
  <c r="BA103" i="5"/>
  <c r="AZ103" i="5"/>
  <c r="AY103" i="5"/>
  <c r="AX103" i="5"/>
  <c r="AV103" i="5"/>
  <c r="AU103" i="5"/>
  <c r="AT103" i="5"/>
  <c r="AS103" i="5"/>
  <c r="AR103" i="5"/>
  <c r="AQ103" i="5"/>
  <c r="AP103" i="5"/>
  <c r="AO103" i="5"/>
  <c r="AL103" i="5"/>
  <c r="AK103" i="5"/>
  <c r="B102" i="7" s="1"/>
  <c r="AJ103" i="5"/>
  <c r="AI103" i="5"/>
  <c r="AH103" i="5"/>
  <c r="AG103" i="5"/>
  <c r="AF103" i="5"/>
  <c r="AE103" i="5"/>
  <c r="AD103" i="5"/>
  <c r="AB103" i="5"/>
  <c r="AA103" i="5"/>
  <c r="Z103" i="5"/>
  <c r="Y103" i="5"/>
  <c r="X103" i="5"/>
  <c r="U103" i="5"/>
  <c r="T103" i="5"/>
  <c r="S103" i="5"/>
  <c r="R103" i="5"/>
  <c r="O103" i="5"/>
  <c r="N103" i="5"/>
  <c r="M103" i="5"/>
  <c r="L103" i="5"/>
  <c r="J103" i="5"/>
  <c r="I103" i="5"/>
  <c r="G103" i="5"/>
  <c r="D103" i="10" s="1"/>
  <c r="BV102" i="5"/>
  <c r="BT102" i="5"/>
  <c r="E102" i="10" s="1"/>
  <c r="BR102" i="5"/>
  <c r="B102" i="10" s="1"/>
  <c r="BP102" i="5"/>
  <c r="BO102" i="5"/>
  <c r="BK102" i="5"/>
  <c r="AL102" i="10" s="1"/>
  <c r="BJ102" i="5"/>
  <c r="BI102" i="5"/>
  <c r="BH102" i="5"/>
  <c r="BG102" i="5"/>
  <c r="BF102" i="5"/>
  <c r="BC102" i="5"/>
  <c r="BB102" i="5"/>
  <c r="BA102" i="5"/>
  <c r="AZ102" i="5"/>
  <c r="AY102" i="5"/>
  <c r="AX102" i="5"/>
  <c r="AV102" i="5"/>
  <c r="AU102" i="5"/>
  <c r="AT102" i="5"/>
  <c r="AS102" i="5"/>
  <c r="AR102" i="5"/>
  <c r="AQ102" i="5"/>
  <c r="AP102" i="5"/>
  <c r="AO102" i="5"/>
  <c r="AL102" i="5"/>
  <c r="AK102" i="5"/>
  <c r="B101" i="7" s="1"/>
  <c r="AJ102" i="5"/>
  <c r="AI102" i="5"/>
  <c r="AH102" i="5"/>
  <c r="AG102" i="5"/>
  <c r="AF102" i="5"/>
  <c r="AE102" i="5"/>
  <c r="AD102" i="5"/>
  <c r="AB102" i="5"/>
  <c r="AA102" i="5"/>
  <c r="Z102" i="5"/>
  <c r="Y102" i="5"/>
  <c r="X102" i="5"/>
  <c r="U102" i="5"/>
  <c r="T102" i="5"/>
  <c r="S102" i="5"/>
  <c r="R102" i="5"/>
  <c r="O102" i="5"/>
  <c r="N102" i="5"/>
  <c r="M102" i="5"/>
  <c r="L102" i="5"/>
  <c r="J102" i="5"/>
  <c r="I102" i="5"/>
  <c r="G102" i="5"/>
  <c r="D102" i="10" s="1"/>
  <c r="BV101" i="5"/>
  <c r="BT101" i="5"/>
  <c r="E101" i="10" s="1"/>
  <c r="BR101" i="5"/>
  <c r="B101" i="10" s="1"/>
  <c r="BP101" i="5"/>
  <c r="BO101" i="5"/>
  <c r="BK101" i="5"/>
  <c r="AL101" i="10" s="1"/>
  <c r="BJ101" i="5"/>
  <c r="BI101" i="5"/>
  <c r="BH101" i="5"/>
  <c r="BG101" i="5"/>
  <c r="BF101" i="5"/>
  <c r="BC101" i="5"/>
  <c r="BB101" i="5"/>
  <c r="BA101" i="5"/>
  <c r="AZ101" i="5"/>
  <c r="AY101" i="5"/>
  <c r="AX101" i="5"/>
  <c r="AV101" i="5"/>
  <c r="AU101" i="5"/>
  <c r="AT101" i="5"/>
  <c r="AS101" i="5"/>
  <c r="AR101" i="5"/>
  <c r="AQ101" i="5"/>
  <c r="AP101" i="5"/>
  <c r="AO101" i="5"/>
  <c r="AL101" i="5"/>
  <c r="AK101" i="5"/>
  <c r="B100" i="7" s="1"/>
  <c r="AJ101" i="5"/>
  <c r="AI101" i="5"/>
  <c r="AH101" i="5"/>
  <c r="AG101" i="5"/>
  <c r="AF101" i="5"/>
  <c r="AE101" i="5"/>
  <c r="AD101" i="5"/>
  <c r="AB101" i="5"/>
  <c r="AA101" i="5"/>
  <c r="Z101" i="5"/>
  <c r="Y101" i="5"/>
  <c r="X101" i="5"/>
  <c r="U101" i="5"/>
  <c r="T101" i="5"/>
  <c r="S101" i="5"/>
  <c r="R101" i="5"/>
  <c r="O101" i="5"/>
  <c r="N101" i="5"/>
  <c r="M101" i="5"/>
  <c r="L101" i="5"/>
  <c r="J101" i="5"/>
  <c r="I101" i="5"/>
  <c r="G101" i="5"/>
  <c r="D101" i="10" s="1"/>
  <c r="BV100" i="5"/>
  <c r="BT100" i="5"/>
  <c r="E100" i="10" s="1"/>
  <c r="BR100" i="5"/>
  <c r="B100" i="10" s="1"/>
  <c r="BP100" i="5"/>
  <c r="BO100" i="5"/>
  <c r="BK100" i="5"/>
  <c r="AL100" i="10" s="1"/>
  <c r="BJ100" i="5"/>
  <c r="BI100" i="5"/>
  <c r="BH100" i="5"/>
  <c r="BG100" i="5"/>
  <c r="BF100" i="5"/>
  <c r="BC100" i="5"/>
  <c r="BB100" i="5"/>
  <c r="BA100" i="5"/>
  <c r="AZ100" i="5"/>
  <c r="AY100" i="5"/>
  <c r="AX100" i="5"/>
  <c r="AV100" i="5"/>
  <c r="AU100" i="5"/>
  <c r="AT100" i="5"/>
  <c r="AS100" i="5"/>
  <c r="AR100" i="5"/>
  <c r="AQ100" i="5"/>
  <c r="AP100" i="5"/>
  <c r="AO100" i="5"/>
  <c r="AL100" i="5"/>
  <c r="AK100" i="5"/>
  <c r="B99" i="7" s="1"/>
  <c r="AJ100" i="5"/>
  <c r="AI100" i="5"/>
  <c r="AH100" i="5"/>
  <c r="AG100" i="5"/>
  <c r="AF100" i="5"/>
  <c r="AE100" i="5"/>
  <c r="AD100" i="5"/>
  <c r="AB100" i="5"/>
  <c r="AA100" i="5"/>
  <c r="Z100" i="5"/>
  <c r="Y100" i="5"/>
  <c r="X100" i="5"/>
  <c r="U100" i="5"/>
  <c r="T100" i="5"/>
  <c r="S100" i="5"/>
  <c r="R100" i="5"/>
  <c r="O100" i="5"/>
  <c r="N100" i="5"/>
  <c r="M100" i="5"/>
  <c r="L100" i="5"/>
  <c r="J100" i="5"/>
  <c r="I100" i="5"/>
  <c r="G100" i="5"/>
  <c r="D100" i="10" s="1"/>
  <c r="BV99" i="5"/>
  <c r="BT99" i="5"/>
  <c r="E99" i="10" s="1"/>
  <c r="BR99" i="5"/>
  <c r="B99" i="10" s="1"/>
  <c r="BP99" i="5"/>
  <c r="BO99" i="5"/>
  <c r="BK99" i="5"/>
  <c r="AL99" i="10" s="1"/>
  <c r="BJ99" i="5"/>
  <c r="BI99" i="5"/>
  <c r="BH99" i="5"/>
  <c r="BG99" i="5"/>
  <c r="BF99" i="5"/>
  <c r="BC99" i="5"/>
  <c r="BB99" i="5"/>
  <c r="BA99" i="5"/>
  <c r="AZ99" i="5"/>
  <c r="AY99" i="5"/>
  <c r="AX99" i="5"/>
  <c r="AV99" i="5"/>
  <c r="AU99" i="5"/>
  <c r="AT99" i="5"/>
  <c r="AS99" i="5"/>
  <c r="AR99" i="5"/>
  <c r="AQ99" i="5"/>
  <c r="AP99" i="5"/>
  <c r="AO99" i="5"/>
  <c r="AL99" i="5"/>
  <c r="AK99" i="5"/>
  <c r="B98" i="7" s="1"/>
  <c r="D98" i="7" s="1"/>
  <c r="AJ99" i="5"/>
  <c r="AI99" i="5"/>
  <c r="AH99" i="5"/>
  <c r="AG99" i="5"/>
  <c r="AF99" i="5"/>
  <c r="AE99" i="5"/>
  <c r="AD99" i="5"/>
  <c r="AB99" i="5"/>
  <c r="AA99" i="5"/>
  <c r="Z99" i="5"/>
  <c r="Y99" i="5"/>
  <c r="X99" i="5"/>
  <c r="U99" i="5"/>
  <c r="T99" i="5"/>
  <c r="S99" i="5"/>
  <c r="R99" i="5"/>
  <c r="O99" i="5"/>
  <c r="N99" i="5"/>
  <c r="M99" i="5"/>
  <c r="L99" i="5"/>
  <c r="J99" i="5"/>
  <c r="I99" i="5"/>
  <c r="G99" i="5"/>
  <c r="D99" i="10" s="1"/>
  <c r="BV98" i="5"/>
  <c r="BT98" i="5"/>
  <c r="E98" i="10" s="1"/>
  <c r="BR98" i="5"/>
  <c r="B98" i="10" s="1"/>
  <c r="BP98" i="5"/>
  <c r="BO98" i="5"/>
  <c r="BK98" i="5"/>
  <c r="AL98" i="10" s="1"/>
  <c r="BJ98" i="5"/>
  <c r="BI98" i="5"/>
  <c r="BH98" i="5"/>
  <c r="BG98" i="5"/>
  <c r="BF98" i="5"/>
  <c r="BC98" i="5"/>
  <c r="BB98" i="5"/>
  <c r="BA98" i="5"/>
  <c r="AZ98" i="5"/>
  <c r="AY98" i="5"/>
  <c r="AX98" i="5"/>
  <c r="AV98" i="5"/>
  <c r="AU98" i="5"/>
  <c r="AT98" i="5"/>
  <c r="AS98" i="5"/>
  <c r="AR98" i="5"/>
  <c r="AQ98" i="5"/>
  <c r="AP98" i="5"/>
  <c r="AO98" i="5"/>
  <c r="AL98" i="5"/>
  <c r="AK98" i="5"/>
  <c r="B97" i="7" s="1"/>
  <c r="AJ98" i="5"/>
  <c r="AI98" i="5"/>
  <c r="AH98" i="5"/>
  <c r="AG98" i="5"/>
  <c r="AF98" i="5"/>
  <c r="AE98" i="5"/>
  <c r="AD98" i="5"/>
  <c r="AB98" i="5"/>
  <c r="AA98" i="5"/>
  <c r="Z98" i="5"/>
  <c r="Y98" i="5"/>
  <c r="X98" i="5"/>
  <c r="U98" i="5"/>
  <c r="T98" i="5"/>
  <c r="S98" i="5"/>
  <c r="R98" i="5"/>
  <c r="O98" i="5"/>
  <c r="N98" i="5"/>
  <c r="M98" i="5"/>
  <c r="L98" i="5"/>
  <c r="J98" i="5"/>
  <c r="I98" i="5"/>
  <c r="G98" i="5"/>
  <c r="D98" i="10" s="1"/>
  <c r="BV97" i="5"/>
  <c r="BT97" i="5"/>
  <c r="E97" i="10" s="1"/>
  <c r="BR97" i="5"/>
  <c r="B97" i="10" s="1"/>
  <c r="BP97" i="5"/>
  <c r="BO97" i="5"/>
  <c r="BK97" i="5"/>
  <c r="AL97" i="10" s="1"/>
  <c r="BJ97" i="5"/>
  <c r="BI97" i="5"/>
  <c r="BH97" i="5"/>
  <c r="BG97" i="5"/>
  <c r="BF97" i="5"/>
  <c r="BC97" i="5"/>
  <c r="BB97" i="5"/>
  <c r="BA97" i="5"/>
  <c r="AZ97" i="5"/>
  <c r="AY97" i="5"/>
  <c r="AX97" i="5"/>
  <c r="AV97" i="5"/>
  <c r="AU97" i="5"/>
  <c r="AT97" i="5"/>
  <c r="AS97" i="5"/>
  <c r="AR97" i="5"/>
  <c r="AQ97" i="5"/>
  <c r="AP97" i="5"/>
  <c r="AO97" i="5"/>
  <c r="AL97" i="5"/>
  <c r="AK97" i="5"/>
  <c r="B96" i="7" s="1"/>
  <c r="E96" i="7" s="1"/>
  <c r="AJ97" i="5"/>
  <c r="AI97" i="5"/>
  <c r="AH97" i="5"/>
  <c r="AG97" i="5"/>
  <c r="AF97" i="5"/>
  <c r="AE97" i="5"/>
  <c r="AD97" i="5"/>
  <c r="AB97" i="5"/>
  <c r="AA97" i="5"/>
  <c r="Z97" i="5"/>
  <c r="Y97" i="5"/>
  <c r="X97" i="5"/>
  <c r="U97" i="5"/>
  <c r="T97" i="5"/>
  <c r="S97" i="5"/>
  <c r="R97" i="5"/>
  <c r="O97" i="5"/>
  <c r="N97" i="5"/>
  <c r="M97" i="5"/>
  <c r="L97" i="5"/>
  <c r="J97" i="5"/>
  <c r="I97" i="5"/>
  <c r="G97" i="5"/>
  <c r="D97" i="10" s="1"/>
  <c r="BV96" i="5"/>
  <c r="BT96" i="5"/>
  <c r="E96" i="10" s="1"/>
  <c r="BR96" i="5"/>
  <c r="B96" i="10" s="1"/>
  <c r="BP96" i="5"/>
  <c r="BO96" i="5"/>
  <c r="BK96" i="5"/>
  <c r="AL96" i="10" s="1"/>
  <c r="BJ96" i="5"/>
  <c r="BI96" i="5"/>
  <c r="BH96" i="5"/>
  <c r="BG96" i="5"/>
  <c r="BF96" i="5"/>
  <c r="BC96" i="5"/>
  <c r="BB96" i="5"/>
  <c r="BA96" i="5"/>
  <c r="AZ96" i="5"/>
  <c r="AY96" i="5"/>
  <c r="AX96" i="5"/>
  <c r="AV96" i="5"/>
  <c r="AU96" i="5"/>
  <c r="AT96" i="5"/>
  <c r="AS96" i="5"/>
  <c r="AR96" i="5"/>
  <c r="AQ96" i="5"/>
  <c r="AP96" i="5"/>
  <c r="AO96" i="5"/>
  <c r="AL96" i="5"/>
  <c r="AK96" i="5"/>
  <c r="B95" i="7" s="1"/>
  <c r="AJ96" i="5"/>
  <c r="AI96" i="5"/>
  <c r="AH96" i="5"/>
  <c r="AG96" i="5"/>
  <c r="AF96" i="5"/>
  <c r="AE96" i="5"/>
  <c r="AD96" i="5"/>
  <c r="AB96" i="5"/>
  <c r="AA96" i="5"/>
  <c r="Z96" i="5"/>
  <c r="Y96" i="5"/>
  <c r="X96" i="5"/>
  <c r="U96" i="5"/>
  <c r="T96" i="5"/>
  <c r="S96" i="5"/>
  <c r="R96" i="5"/>
  <c r="O96" i="5"/>
  <c r="N96" i="5"/>
  <c r="M96" i="5"/>
  <c r="L96" i="5"/>
  <c r="J96" i="5"/>
  <c r="I96" i="5"/>
  <c r="G96" i="5"/>
  <c r="D96" i="10" s="1"/>
  <c r="BV95" i="5"/>
  <c r="BT95" i="5"/>
  <c r="E95" i="10" s="1"/>
  <c r="BR95" i="5"/>
  <c r="B95" i="10" s="1"/>
  <c r="BP95" i="5"/>
  <c r="BO95" i="5"/>
  <c r="BK95" i="5"/>
  <c r="AL95" i="10" s="1"/>
  <c r="BJ95" i="5"/>
  <c r="BI95" i="5"/>
  <c r="BH95" i="5"/>
  <c r="BG95" i="5"/>
  <c r="BF95" i="5"/>
  <c r="BC95" i="5"/>
  <c r="BB95" i="5"/>
  <c r="BA95" i="5"/>
  <c r="AZ95" i="5"/>
  <c r="AY95" i="5"/>
  <c r="AX95" i="5"/>
  <c r="AV95" i="5"/>
  <c r="AU95" i="5"/>
  <c r="AT95" i="5"/>
  <c r="AS95" i="5"/>
  <c r="AR95" i="5"/>
  <c r="AQ95" i="5"/>
  <c r="AP95" i="5"/>
  <c r="AO95" i="5"/>
  <c r="AL95" i="5"/>
  <c r="AK95" i="5"/>
  <c r="B94" i="7" s="1"/>
  <c r="AJ95" i="5"/>
  <c r="AI95" i="5"/>
  <c r="AH95" i="5"/>
  <c r="AG95" i="5"/>
  <c r="AF95" i="5"/>
  <c r="AE95" i="5"/>
  <c r="AD95" i="5"/>
  <c r="AB95" i="5"/>
  <c r="AA95" i="5"/>
  <c r="Z95" i="5"/>
  <c r="Y95" i="5"/>
  <c r="X95" i="5"/>
  <c r="U95" i="5"/>
  <c r="T95" i="5"/>
  <c r="S95" i="5"/>
  <c r="R95" i="5"/>
  <c r="O95" i="5"/>
  <c r="N95" i="5"/>
  <c r="M95" i="5"/>
  <c r="L95" i="5"/>
  <c r="J95" i="5"/>
  <c r="I95" i="5"/>
  <c r="G95" i="5"/>
  <c r="D95" i="10" s="1"/>
  <c r="BV94" i="5"/>
  <c r="BT94" i="5"/>
  <c r="E94" i="10" s="1"/>
  <c r="BR94" i="5"/>
  <c r="B94" i="10" s="1"/>
  <c r="BP94" i="5"/>
  <c r="BO94" i="5"/>
  <c r="BK94" i="5"/>
  <c r="AL94" i="10" s="1"/>
  <c r="BJ94" i="5"/>
  <c r="BI94" i="5"/>
  <c r="BH94" i="5"/>
  <c r="BG94" i="5"/>
  <c r="BF94" i="5"/>
  <c r="BC94" i="5"/>
  <c r="BB94" i="5"/>
  <c r="BA94" i="5"/>
  <c r="AZ94" i="5"/>
  <c r="AY94" i="5"/>
  <c r="AX94" i="5"/>
  <c r="AV94" i="5"/>
  <c r="AU94" i="5"/>
  <c r="AT94" i="5"/>
  <c r="AS94" i="5"/>
  <c r="AR94" i="5"/>
  <c r="AQ94" i="5"/>
  <c r="AP94" i="5"/>
  <c r="AO94" i="5"/>
  <c r="AL94" i="5"/>
  <c r="AK94" i="5"/>
  <c r="B93" i="7" s="1"/>
  <c r="G93" i="7" s="1"/>
  <c r="AJ94" i="5"/>
  <c r="AI94" i="5"/>
  <c r="AH94" i="5"/>
  <c r="AG94" i="5"/>
  <c r="AF94" i="5"/>
  <c r="AE94" i="5"/>
  <c r="AD94" i="5"/>
  <c r="AB94" i="5"/>
  <c r="AA94" i="5"/>
  <c r="Z94" i="5"/>
  <c r="Y94" i="5"/>
  <c r="X94" i="5"/>
  <c r="U94" i="5"/>
  <c r="T94" i="5"/>
  <c r="S94" i="5"/>
  <c r="R94" i="5"/>
  <c r="O94" i="5"/>
  <c r="N94" i="5"/>
  <c r="M94" i="5"/>
  <c r="L94" i="5"/>
  <c r="J94" i="5"/>
  <c r="I94" i="5"/>
  <c r="G94" i="5"/>
  <c r="D94" i="10" s="1"/>
  <c r="BV93" i="5"/>
  <c r="BT93" i="5"/>
  <c r="E93" i="10" s="1"/>
  <c r="BR93" i="5"/>
  <c r="B93" i="10" s="1"/>
  <c r="BP93" i="5"/>
  <c r="BO93" i="5"/>
  <c r="BK93" i="5"/>
  <c r="AL93" i="10" s="1"/>
  <c r="BJ93" i="5"/>
  <c r="BI93" i="5"/>
  <c r="BH93" i="5"/>
  <c r="BG93" i="5"/>
  <c r="BF93" i="5"/>
  <c r="BC93" i="5"/>
  <c r="BB93" i="5"/>
  <c r="BA93" i="5"/>
  <c r="AZ93" i="5"/>
  <c r="AY93" i="5"/>
  <c r="AX93" i="5"/>
  <c r="AV93" i="5"/>
  <c r="AU93" i="5"/>
  <c r="AT93" i="5"/>
  <c r="AS93" i="5"/>
  <c r="AR93" i="5"/>
  <c r="AQ93" i="5"/>
  <c r="AP93" i="5"/>
  <c r="AO93" i="5"/>
  <c r="AL93" i="5"/>
  <c r="AK93" i="5"/>
  <c r="B92" i="7" s="1"/>
  <c r="AJ93" i="5"/>
  <c r="AI93" i="5"/>
  <c r="AH93" i="5"/>
  <c r="AG93" i="5"/>
  <c r="AF93" i="5"/>
  <c r="AE93" i="5"/>
  <c r="AD93" i="5"/>
  <c r="AB93" i="5"/>
  <c r="AA93" i="5"/>
  <c r="Z93" i="5"/>
  <c r="Y93" i="5"/>
  <c r="X93" i="5"/>
  <c r="U93" i="5"/>
  <c r="T93" i="5"/>
  <c r="S93" i="5"/>
  <c r="R93" i="5"/>
  <c r="O93" i="5"/>
  <c r="N93" i="5"/>
  <c r="M93" i="5"/>
  <c r="L93" i="5"/>
  <c r="J93" i="5"/>
  <c r="I93" i="5"/>
  <c r="G93" i="5"/>
  <c r="D93" i="10" s="1"/>
  <c r="BV92" i="5"/>
  <c r="BT92" i="5"/>
  <c r="E92" i="10" s="1"/>
  <c r="BR92" i="5"/>
  <c r="B92" i="10" s="1"/>
  <c r="BP92" i="5"/>
  <c r="BO92" i="5"/>
  <c r="BK92" i="5"/>
  <c r="AL92" i="10" s="1"/>
  <c r="BJ92" i="5"/>
  <c r="BI92" i="5"/>
  <c r="BH92" i="5"/>
  <c r="BG92" i="5"/>
  <c r="BF92" i="5"/>
  <c r="BC92" i="5"/>
  <c r="BB92" i="5"/>
  <c r="BA92" i="5"/>
  <c r="AZ92" i="5"/>
  <c r="AY92" i="5"/>
  <c r="AX92" i="5"/>
  <c r="AV92" i="5"/>
  <c r="AU92" i="5"/>
  <c r="AT92" i="5"/>
  <c r="AS92" i="5"/>
  <c r="AR92" i="5"/>
  <c r="AQ92" i="5"/>
  <c r="AP92" i="5"/>
  <c r="AO92" i="5"/>
  <c r="AL92" i="5"/>
  <c r="AK92" i="5"/>
  <c r="B91" i="7" s="1"/>
  <c r="AJ92" i="5"/>
  <c r="AI92" i="5"/>
  <c r="AH92" i="5"/>
  <c r="AG92" i="5"/>
  <c r="AF92" i="5"/>
  <c r="AE92" i="5"/>
  <c r="AD92" i="5"/>
  <c r="AB92" i="5"/>
  <c r="AA92" i="5"/>
  <c r="Z92" i="5"/>
  <c r="Y92" i="5"/>
  <c r="X92" i="5"/>
  <c r="U92" i="5"/>
  <c r="T92" i="5"/>
  <c r="S92" i="5"/>
  <c r="R92" i="5"/>
  <c r="O92" i="5"/>
  <c r="N92" i="5"/>
  <c r="M92" i="5"/>
  <c r="L92" i="5"/>
  <c r="J92" i="5"/>
  <c r="I92" i="5"/>
  <c r="G92" i="5"/>
  <c r="D92" i="10" s="1"/>
  <c r="BV91" i="5"/>
  <c r="BT91" i="5"/>
  <c r="E91" i="10" s="1"/>
  <c r="BR91" i="5"/>
  <c r="B91" i="10" s="1"/>
  <c r="BP91" i="5"/>
  <c r="BO91" i="5"/>
  <c r="BK91" i="5"/>
  <c r="AL91" i="10" s="1"/>
  <c r="BJ91" i="5"/>
  <c r="BI91" i="5"/>
  <c r="BH91" i="5"/>
  <c r="BG91" i="5"/>
  <c r="BF91" i="5"/>
  <c r="BC91" i="5"/>
  <c r="BB91" i="5"/>
  <c r="BA91" i="5"/>
  <c r="AZ91" i="5"/>
  <c r="AY91" i="5"/>
  <c r="AX91" i="5"/>
  <c r="AV91" i="5"/>
  <c r="AU91" i="5"/>
  <c r="AT91" i="5"/>
  <c r="AS91" i="5"/>
  <c r="AR91" i="5"/>
  <c r="AQ91" i="5"/>
  <c r="AP91" i="5"/>
  <c r="AO91" i="5"/>
  <c r="AL91" i="5"/>
  <c r="AK91" i="5"/>
  <c r="B90" i="7" s="1"/>
  <c r="AJ91" i="5"/>
  <c r="AI91" i="5"/>
  <c r="AH91" i="5"/>
  <c r="AG91" i="5"/>
  <c r="AF91" i="5"/>
  <c r="AE91" i="5"/>
  <c r="AD91" i="5"/>
  <c r="AB91" i="5"/>
  <c r="AA91" i="5"/>
  <c r="Z91" i="5"/>
  <c r="Y91" i="5"/>
  <c r="X91" i="5"/>
  <c r="U91" i="5"/>
  <c r="T91" i="5"/>
  <c r="S91" i="5"/>
  <c r="R91" i="5"/>
  <c r="O91" i="5"/>
  <c r="N91" i="5"/>
  <c r="M91" i="5"/>
  <c r="L91" i="5"/>
  <c r="J91" i="5"/>
  <c r="I91" i="5"/>
  <c r="G91" i="5"/>
  <c r="D91" i="10" s="1"/>
  <c r="BV90" i="5"/>
  <c r="BT90" i="5"/>
  <c r="E90" i="10" s="1"/>
  <c r="BR90" i="5"/>
  <c r="B90" i="10" s="1"/>
  <c r="BP90" i="5"/>
  <c r="BO90" i="5"/>
  <c r="BK90" i="5"/>
  <c r="AL90" i="10" s="1"/>
  <c r="BJ90" i="5"/>
  <c r="BI90" i="5"/>
  <c r="BH90" i="5"/>
  <c r="BG90" i="5"/>
  <c r="BF90" i="5"/>
  <c r="BC90" i="5"/>
  <c r="BB90" i="5"/>
  <c r="BA90" i="5"/>
  <c r="AZ90" i="5"/>
  <c r="AY90" i="5"/>
  <c r="AX90" i="5"/>
  <c r="AV90" i="5"/>
  <c r="AU90" i="5"/>
  <c r="AT90" i="5"/>
  <c r="AS90" i="5"/>
  <c r="AR90" i="5"/>
  <c r="AQ90" i="5"/>
  <c r="AP90" i="5"/>
  <c r="AO90" i="5"/>
  <c r="AL90" i="5"/>
  <c r="AK90" i="5"/>
  <c r="B89" i="7" s="1"/>
  <c r="AJ90" i="5"/>
  <c r="AI90" i="5"/>
  <c r="AH90" i="5"/>
  <c r="AG90" i="5"/>
  <c r="AF90" i="5"/>
  <c r="AE90" i="5"/>
  <c r="AD90" i="5"/>
  <c r="AB90" i="5"/>
  <c r="AA90" i="5"/>
  <c r="Z90" i="5"/>
  <c r="Y90" i="5"/>
  <c r="X90" i="5"/>
  <c r="U90" i="5"/>
  <c r="T90" i="5"/>
  <c r="S90" i="5"/>
  <c r="R90" i="5"/>
  <c r="O90" i="5"/>
  <c r="N90" i="5"/>
  <c r="M90" i="5"/>
  <c r="L90" i="5"/>
  <c r="J90" i="5"/>
  <c r="I90" i="5"/>
  <c r="G90" i="5"/>
  <c r="D90" i="10" s="1"/>
  <c r="BV89" i="5"/>
  <c r="BT89" i="5"/>
  <c r="E89" i="10" s="1"/>
  <c r="BR89" i="5"/>
  <c r="B89" i="10" s="1"/>
  <c r="BP89" i="5"/>
  <c r="BO89" i="5"/>
  <c r="BK89" i="5"/>
  <c r="AL89" i="10" s="1"/>
  <c r="BJ89" i="5"/>
  <c r="BI89" i="5"/>
  <c r="BH89" i="5"/>
  <c r="BG89" i="5"/>
  <c r="BF89" i="5"/>
  <c r="BC89" i="5"/>
  <c r="BB89" i="5"/>
  <c r="BA89" i="5"/>
  <c r="AZ89" i="5"/>
  <c r="AY89" i="5"/>
  <c r="AX89" i="5"/>
  <c r="AV89" i="5"/>
  <c r="AU89" i="5"/>
  <c r="AT89" i="5"/>
  <c r="AS89" i="5"/>
  <c r="AR89" i="5"/>
  <c r="AQ89" i="5"/>
  <c r="AP89" i="5"/>
  <c r="AO89" i="5"/>
  <c r="AL89" i="5"/>
  <c r="AK89" i="5"/>
  <c r="B88" i="7" s="1"/>
  <c r="D88" i="7" s="1"/>
  <c r="AJ89" i="5"/>
  <c r="AI89" i="5"/>
  <c r="AH89" i="5"/>
  <c r="AG89" i="5"/>
  <c r="AF89" i="5"/>
  <c r="AE89" i="5"/>
  <c r="AD89" i="5"/>
  <c r="AB89" i="5"/>
  <c r="AA89" i="5"/>
  <c r="Z89" i="5"/>
  <c r="Y89" i="5"/>
  <c r="X89" i="5"/>
  <c r="U89" i="5"/>
  <c r="T89" i="5"/>
  <c r="S89" i="5"/>
  <c r="R89" i="5"/>
  <c r="O89" i="5"/>
  <c r="N89" i="5"/>
  <c r="M89" i="5"/>
  <c r="L89" i="5"/>
  <c r="J89" i="5"/>
  <c r="I89" i="5"/>
  <c r="G89" i="5"/>
  <c r="D89" i="10" s="1"/>
  <c r="BV88" i="5"/>
  <c r="BT88" i="5"/>
  <c r="E88" i="10" s="1"/>
  <c r="BR88" i="5"/>
  <c r="B88" i="10" s="1"/>
  <c r="BP88" i="5"/>
  <c r="BO88" i="5"/>
  <c r="BK88" i="5"/>
  <c r="AL88" i="10" s="1"/>
  <c r="BJ88" i="5"/>
  <c r="BI88" i="5"/>
  <c r="BH88" i="5"/>
  <c r="BG88" i="5"/>
  <c r="BF88" i="5"/>
  <c r="BC88" i="5"/>
  <c r="BB88" i="5"/>
  <c r="BA88" i="5"/>
  <c r="AZ88" i="5"/>
  <c r="AY88" i="5"/>
  <c r="AX88" i="5"/>
  <c r="AV88" i="5"/>
  <c r="AU88" i="5"/>
  <c r="AT88" i="5"/>
  <c r="AS88" i="5"/>
  <c r="AR88" i="5"/>
  <c r="AQ88" i="5"/>
  <c r="AP88" i="5"/>
  <c r="AO88" i="5"/>
  <c r="AL88" i="5"/>
  <c r="AK88" i="5"/>
  <c r="B87" i="7" s="1"/>
  <c r="G87" i="7" s="1"/>
  <c r="AJ88" i="5"/>
  <c r="AI88" i="5"/>
  <c r="AH88" i="5"/>
  <c r="AG88" i="5"/>
  <c r="AF88" i="5"/>
  <c r="AE88" i="5"/>
  <c r="AD88" i="5"/>
  <c r="AB88" i="5"/>
  <c r="AA88" i="5"/>
  <c r="Z88" i="5"/>
  <c r="Y88" i="5"/>
  <c r="X88" i="5"/>
  <c r="U88" i="5"/>
  <c r="T88" i="5"/>
  <c r="S88" i="5"/>
  <c r="R88" i="5"/>
  <c r="O88" i="5"/>
  <c r="N88" i="5"/>
  <c r="M88" i="5"/>
  <c r="L88" i="5"/>
  <c r="J88" i="5"/>
  <c r="I88" i="5"/>
  <c r="G88" i="5"/>
  <c r="D88" i="10" s="1"/>
  <c r="BV87" i="5"/>
  <c r="BT87" i="5"/>
  <c r="E87" i="10" s="1"/>
  <c r="BR87" i="5"/>
  <c r="B87" i="10" s="1"/>
  <c r="BP87" i="5"/>
  <c r="BO87" i="5"/>
  <c r="BK87" i="5"/>
  <c r="AL87" i="10" s="1"/>
  <c r="BJ87" i="5"/>
  <c r="BI87" i="5"/>
  <c r="BH87" i="5"/>
  <c r="BG87" i="5"/>
  <c r="BF87" i="5"/>
  <c r="BC87" i="5"/>
  <c r="BB87" i="5"/>
  <c r="BA87" i="5"/>
  <c r="AZ87" i="5"/>
  <c r="AY87" i="5"/>
  <c r="AX87" i="5"/>
  <c r="AV87" i="5"/>
  <c r="AU87" i="5"/>
  <c r="AT87" i="5"/>
  <c r="AS87" i="5"/>
  <c r="AR87" i="5"/>
  <c r="AQ87" i="5"/>
  <c r="AP87" i="5"/>
  <c r="AO87" i="5"/>
  <c r="AL87" i="5"/>
  <c r="AK87" i="5"/>
  <c r="B86" i="7" s="1"/>
  <c r="AJ87" i="5"/>
  <c r="AI87" i="5"/>
  <c r="AH87" i="5"/>
  <c r="AG87" i="5"/>
  <c r="AF87" i="5"/>
  <c r="AE87" i="5"/>
  <c r="AD87" i="5"/>
  <c r="AB87" i="5"/>
  <c r="AA87" i="5"/>
  <c r="Z87" i="5"/>
  <c r="Y87" i="5"/>
  <c r="X87" i="5"/>
  <c r="U87" i="5"/>
  <c r="T87" i="5"/>
  <c r="S87" i="5"/>
  <c r="R87" i="5"/>
  <c r="O87" i="5"/>
  <c r="N87" i="5"/>
  <c r="M87" i="5"/>
  <c r="L87" i="5"/>
  <c r="J87" i="5"/>
  <c r="I87" i="5"/>
  <c r="G87" i="5"/>
  <c r="D87" i="10" s="1"/>
  <c r="BV86" i="5"/>
  <c r="BT86" i="5"/>
  <c r="E86" i="10" s="1"/>
  <c r="BR86" i="5"/>
  <c r="B86" i="10" s="1"/>
  <c r="BP86" i="5"/>
  <c r="BO86" i="5"/>
  <c r="BK86" i="5"/>
  <c r="AL86" i="10" s="1"/>
  <c r="BJ86" i="5"/>
  <c r="BI86" i="5"/>
  <c r="BH86" i="5"/>
  <c r="BG86" i="5"/>
  <c r="BF86" i="5"/>
  <c r="BC86" i="5"/>
  <c r="BB86" i="5"/>
  <c r="BA86" i="5"/>
  <c r="AZ86" i="5"/>
  <c r="AY86" i="5"/>
  <c r="AX86" i="5"/>
  <c r="AV86" i="5"/>
  <c r="AU86" i="5"/>
  <c r="AT86" i="5"/>
  <c r="AS86" i="5"/>
  <c r="AR86" i="5"/>
  <c r="AQ86" i="5"/>
  <c r="AP86" i="5"/>
  <c r="AO86" i="5"/>
  <c r="AL86" i="5"/>
  <c r="AK86" i="5"/>
  <c r="B85" i="7" s="1"/>
  <c r="AJ86" i="5"/>
  <c r="AI86" i="5"/>
  <c r="AH86" i="5"/>
  <c r="AG86" i="5"/>
  <c r="AF86" i="5"/>
  <c r="AE86" i="5"/>
  <c r="AD86" i="5"/>
  <c r="AB86" i="5"/>
  <c r="AA86" i="5"/>
  <c r="Z86" i="5"/>
  <c r="Y86" i="5"/>
  <c r="X86" i="5"/>
  <c r="U86" i="5"/>
  <c r="T86" i="5"/>
  <c r="S86" i="5"/>
  <c r="R86" i="5"/>
  <c r="O86" i="5"/>
  <c r="N86" i="5"/>
  <c r="M86" i="5"/>
  <c r="L86" i="5"/>
  <c r="J86" i="5"/>
  <c r="I86" i="5"/>
  <c r="G86" i="5"/>
  <c r="D86" i="10" s="1"/>
  <c r="BV85" i="5"/>
  <c r="BT85" i="5"/>
  <c r="E85" i="10" s="1"/>
  <c r="BR85" i="5"/>
  <c r="B85" i="10" s="1"/>
  <c r="BP85" i="5"/>
  <c r="BO85" i="5"/>
  <c r="BK85" i="5"/>
  <c r="AL85" i="10" s="1"/>
  <c r="BJ85" i="5"/>
  <c r="BI85" i="5"/>
  <c r="BH85" i="5"/>
  <c r="BG85" i="5"/>
  <c r="BF85" i="5"/>
  <c r="BC85" i="5"/>
  <c r="BB85" i="5"/>
  <c r="BA85" i="5"/>
  <c r="AZ85" i="5"/>
  <c r="AY85" i="5"/>
  <c r="AX85" i="5"/>
  <c r="AV85" i="5"/>
  <c r="AU85" i="5"/>
  <c r="AT85" i="5"/>
  <c r="AS85" i="5"/>
  <c r="AR85" i="5"/>
  <c r="AQ85" i="5"/>
  <c r="AP85" i="5"/>
  <c r="AO85" i="5"/>
  <c r="AL85" i="5"/>
  <c r="AK85" i="5"/>
  <c r="B84" i="7" s="1"/>
  <c r="AJ85" i="5"/>
  <c r="AI85" i="5"/>
  <c r="AH85" i="5"/>
  <c r="AG85" i="5"/>
  <c r="AF85" i="5"/>
  <c r="AE85" i="5"/>
  <c r="AD85" i="5"/>
  <c r="AB85" i="5"/>
  <c r="AA85" i="5"/>
  <c r="Z85" i="5"/>
  <c r="Y85" i="5"/>
  <c r="X85" i="5"/>
  <c r="U85" i="5"/>
  <c r="T85" i="5"/>
  <c r="S85" i="5"/>
  <c r="R85" i="5"/>
  <c r="O85" i="5"/>
  <c r="N85" i="5"/>
  <c r="M85" i="5"/>
  <c r="L85" i="5"/>
  <c r="J85" i="5"/>
  <c r="I85" i="5"/>
  <c r="G85" i="5"/>
  <c r="D85" i="10" s="1"/>
  <c r="BV84" i="5"/>
  <c r="BT84" i="5"/>
  <c r="E84" i="10" s="1"/>
  <c r="BR84" i="5"/>
  <c r="B84" i="10" s="1"/>
  <c r="BP84" i="5"/>
  <c r="BO84" i="5"/>
  <c r="BK84" i="5"/>
  <c r="AL84" i="10" s="1"/>
  <c r="BJ84" i="5"/>
  <c r="BI84" i="5"/>
  <c r="BH84" i="5"/>
  <c r="BG84" i="5"/>
  <c r="BF84" i="5"/>
  <c r="BC84" i="5"/>
  <c r="BB84" i="5"/>
  <c r="BA84" i="5"/>
  <c r="AZ84" i="5"/>
  <c r="AY84" i="5"/>
  <c r="AX84" i="5"/>
  <c r="AV84" i="5"/>
  <c r="AU84" i="5"/>
  <c r="AT84" i="5"/>
  <c r="AS84" i="5"/>
  <c r="AR84" i="5"/>
  <c r="AQ84" i="5"/>
  <c r="AP84" i="5"/>
  <c r="AO84" i="5"/>
  <c r="AL84" i="5"/>
  <c r="AK84" i="5"/>
  <c r="B83" i="7" s="1"/>
  <c r="AJ84" i="5"/>
  <c r="AI84" i="5"/>
  <c r="AH84" i="5"/>
  <c r="AG84" i="5"/>
  <c r="AF84" i="5"/>
  <c r="AE84" i="5"/>
  <c r="AD84" i="5"/>
  <c r="AB84" i="5"/>
  <c r="AA84" i="5"/>
  <c r="Z84" i="5"/>
  <c r="Y84" i="5"/>
  <c r="X84" i="5"/>
  <c r="U84" i="5"/>
  <c r="T84" i="5"/>
  <c r="S84" i="5"/>
  <c r="R84" i="5"/>
  <c r="O84" i="5"/>
  <c r="N84" i="5"/>
  <c r="M84" i="5"/>
  <c r="L84" i="5"/>
  <c r="J84" i="5"/>
  <c r="I84" i="5"/>
  <c r="G84" i="5"/>
  <c r="D84" i="10" s="1"/>
  <c r="BV83" i="5"/>
  <c r="BT83" i="5"/>
  <c r="E83" i="10" s="1"/>
  <c r="BR83" i="5"/>
  <c r="B83" i="10" s="1"/>
  <c r="BP83" i="5"/>
  <c r="BO83" i="5"/>
  <c r="BK83" i="5"/>
  <c r="AL83" i="10" s="1"/>
  <c r="BJ83" i="5"/>
  <c r="BI83" i="5"/>
  <c r="BH83" i="5"/>
  <c r="BG83" i="5"/>
  <c r="BF83" i="5"/>
  <c r="BC83" i="5"/>
  <c r="BB83" i="5"/>
  <c r="BA83" i="5"/>
  <c r="AZ83" i="5"/>
  <c r="AY83" i="5"/>
  <c r="AX83" i="5"/>
  <c r="AV83" i="5"/>
  <c r="AU83" i="5"/>
  <c r="AT83" i="5"/>
  <c r="AS83" i="5"/>
  <c r="AR83" i="5"/>
  <c r="AQ83" i="5"/>
  <c r="AP83" i="5"/>
  <c r="AO83" i="5"/>
  <c r="AL83" i="5"/>
  <c r="AK83" i="5"/>
  <c r="B82" i="7" s="1"/>
  <c r="AJ83" i="5"/>
  <c r="AI83" i="5"/>
  <c r="AH83" i="5"/>
  <c r="AG83" i="5"/>
  <c r="AF83" i="5"/>
  <c r="AE83" i="5"/>
  <c r="AD83" i="5"/>
  <c r="AB83" i="5"/>
  <c r="AA83" i="5"/>
  <c r="Z83" i="5"/>
  <c r="Y83" i="5"/>
  <c r="X83" i="5"/>
  <c r="U83" i="5"/>
  <c r="T83" i="5"/>
  <c r="S83" i="5"/>
  <c r="R83" i="5"/>
  <c r="O83" i="5"/>
  <c r="N83" i="5"/>
  <c r="M83" i="5"/>
  <c r="L83" i="5"/>
  <c r="J83" i="5"/>
  <c r="I83" i="5"/>
  <c r="G83" i="5"/>
  <c r="D83" i="10" s="1"/>
  <c r="BV82" i="5"/>
  <c r="BT82" i="5"/>
  <c r="E82" i="10" s="1"/>
  <c r="BR82" i="5"/>
  <c r="B82" i="10" s="1"/>
  <c r="BP82" i="5"/>
  <c r="BO82" i="5"/>
  <c r="BK82" i="5"/>
  <c r="AL82" i="10" s="1"/>
  <c r="BJ82" i="5"/>
  <c r="BI82" i="5"/>
  <c r="BH82" i="5"/>
  <c r="BG82" i="5"/>
  <c r="BF82" i="5"/>
  <c r="BC82" i="5"/>
  <c r="BB82" i="5"/>
  <c r="BA82" i="5"/>
  <c r="AZ82" i="5"/>
  <c r="AY82" i="5"/>
  <c r="AX82" i="5"/>
  <c r="AV82" i="5"/>
  <c r="AU82" i="5"/>
  <c r="AT82" i="5"/>
  <c r="AS82" i="5"/>
  <c r="AR82" i="5"/>
  <c r="AQ82" i="5"/>
  <c r="AP82" i="5"/>
  <c r="AO82" i="5"/>
  <c r="AL82" i="5"/>
  <c r="AK82" i="5"/>
  <c r="B81" i="7" s="1"/>
  <c r="C81" i="7" s="1"/>
  <c r="AJ82" i="5"/>
  <c r="AI82" i="5"/>
  <c r="AH82" i="5"/>
  <c r="AG82" i="5"/>
  <c r="AF82" i="5"/>
  <c r="AE82" i="5"/>
  <c r="AD82" i="5"/>
  <c r="AB82" i="5"/>
  <c r="AA82" i="5"/>
  <c r="Z82" i="5"/>
  <c r="Y82" i="5"/>
  <c r="X82" i="5"/>
  <c r="U82" i="5"/>
  <c r="T82" i="5"/>
  <c r="S82" i="5"/>
  <c r="R82" i="5"/>
  <c r="O82" i="5"/>
  <c r="N82" i="5"/>
  <c r="M82" i="5"/>
  <c r="L82" i="5"/>
  <c r="J82" i="5"/>
  <c r="I82" i="5"/>
  <c r="G82" i="5"/>
  <c r="D82" i="10" s="1"/>
  <c r="BV81" i="5"/>
  <c r="BT81" i="5"/>
  <c r="E81" i="10" s="1"/>
  <c r="BR81" i="5"/>
  <c r="B81" i="10" s="1"/>
  <c r="BP81" i="5"/>
  <c r="BO81" i="5"/>
  <c r="BK81" i="5"/>
  <c r="AL81" i="10" s="1"/>
  <c r="BJ81" i="5"/>
  <c r="BI81" i="5"/>
  <c r="BH81" i="5"/>
  <c r="BG81" i="5"/>
  <c r="BF81" i="5"/>
  <c r="BC81" i="5"/>
  <c r="BB81" i="5"/>
  <c r="BA81" i="5"/>
  <c r="AZ81" i="5"/>
  <c r="AY81" i="5"/>
  <c r="AX81" i="5"/>
  <c r="AV81" i="5"/>
  <c r="AU81" i="5"/>
  <c r="AT81" i="5"/>
  <c r="AS81" i="5"/>
  <c r="AR81" i="5"/>
  <c r="AQ81" i="5"/>
  <c r="AP81" i="5"/>
  <c r="AO81" i="5"/>
  <c r="AL81" i="5"/>
  <c r="AK81" i="5"/>
  <c r="B80" i="7" s="1"/>
  <c r="AJ81" i="5"/>
  <c r="AI81" i="5"/>
  <c r="AH81" i="5"/>
  <c r="AG81" i="5"/>
  <c r="AF81" i="5"/>
  <c r="AE81" i="5"/>
  <c r="AD81" i="5"/>
  <c r="AB81" i="5"/>
  <c r="AA81" i="5"/>
  <c r="Z81" i="5"/>
  <c r="Y81" i="5"/>
  <c r="X81" i="5"/>
  <c r="U81" i="5"/>
  <c r="T81" i="5"/>
  <c r="S81" i="5"/>
  <c r="R81" i="5"/>
  <c r="O81" i="5"/>
  <c r="N81" i="5"/>
  <c r="M81" i="5"/>
  <c r="L81" i="5"/>
  <c r="J81" i="5"/>
  <c r="I81" i="5"/>
  <c r="G81" i="5"/>
  <c r="D81" i="10" s="1"/>
  <c r="BV80" i="5"/>
  <c r="BT80" i="5"/>
  <c r="E80" i="10" s="1"/>
  <c r="BR80" i="5"/>
  <c r="B80" i="10" s="1"/>
  <c r="BP80" i="5"/>
  <c r="BO80" i="5"/>
  <c r="BK80" i="5"/>
  <c r="AL80" i="10" s="1"/>
  <c r="BJ80" i="5"/>
  <c r="BI80" i="5"/>
  <c r="BH80" i="5"/>
  <c r="BG80" i="5"/>
  <c r="BF80" i="5"/>
  <c r="BC80" i="5"/>
  <c r="BB80" i="5"/>
  <c r="BA80" i="5"/>
  <c r="AZ80" i="5"/>
  <c r="AY80" i="5"/>
  <c r="AX80" i="5"/>
  <c r="AV80" i="5"/>
  <c r="AU80" i="5"/>
  <c r="AT80" i="5"/>
  <c r="AS80" i="5"/>
  <c r="AR80" i="5"/>
  <c r="AQ80" i="5"/>
  <c r="AP80" i="5"/>
  <c r="AO80" i="5"/>
  <c r="AL80" i="5"/>
  <c r="AK80" i="5"/>
  <c r="B79" i="7" s="1"/>
  <c r="E79" i="7" s="1"/>
  <c r="AJ80" i="5"/>
  <c r="AI80" i="5"/>
  <c r="AH80" i="5"/>
  <c r="AG80" i="5"/>
  <c r="AF80" i="5"/>
  <c r="AE80" i="5"/>
  <c r="AD80" i="5"/>
  <c r="AB80" i="5"/>
  <c r="AA80" i="5"/>
  <c r="Z80" i="5"/>
  <c r="Y80" i="5"/>
  <c r="X80" i="5"/>
  <c r="U80" i="5"/>
  <c r="T80" i="5"/>
  <c r="S80" i="5"/>
  <c r="R80" i="5"/>
  <c r="O80" i="5"/>
  <c r="N80" i="5"/>
  <c r="M80" i="5"/>
  <c r="L80" i="5"/>
  <c r="J80" i="5"/>
  <c r="I80" i="5"/>
  <c r="G80" i="5"/>
  <c r="D80" i="10" s="1"/>
  <c r="BV79" i="5"/>
  <c r="BT79" i="5"/>
  <c r="E79" i="10" s="1"/>
  <c r="BR79" i="5"/>
  <c r="B79" i="10" s="1"/>
  <c r="BP79" i="5"/>
  <c r="BO79" i="5"/>
  <c r="BK79" i="5"/>
  <c r="AL79" i="10" s="1"/>
  <c r="BJ79" i="5"/>
  <c r="BI79" i="5"/>
  <c r="BH79" i="5"/>
  <c r="BG79" i="5"/>
  <c r="BF79" i="5"/>
  <c r="BC79" i="5"/>
  <c r="BB79" i="5"/>
  <c r="BA79" i="5"/>
  <c r="AZ79" i="5"/>
  <c r="AY79" i="5"/>
  <c r="AX79" i="5"/>
  <c r="AV79" i="5"/>
  <c r="AU79" i="5"/>
  <c r="AT79" i="5"/>
  <c r="AS79" i="5"/>
  <c r="AR79" i="5"/>
  <c r="AQ79" i="5"/>
  <c r="AP79" i="5"/>
  <c r="AO79" i="5"/>
  <c r="AL79" i="5"/>
  <c r="AK79" i="5"/>
  <c r="B78" i="7" s="1"/>
  <c r="H78" i="7" s="1"/>
  <c r="AJ79" i="5"/>
  <c r="AI79" i="5"/>
  <c r="AH79" i="5"/>
  <c r="AG79" i="5"/>
  <c r="AF79" i="5"/>
  <c r="AE79" i="5"/>
  <c r="AD79" i="5"/>
  <c r="AB79" i="5"/>
  <c r="AA79" i="5"/>
  <c r="Z79" i="5"/>
  <c r="Y79" i="5"/>
  <c r="X79" i="5"/>
  <c r="U79" i="5"/>
  <c r="T79" i="5"/>
  <c r="S79" i="5"/>
  <c r="R79" i="5"/>
  <c r="O79" i="5"/>
  <c r="N79" i="5"/>
  <c r="M79" i="5"/>
  <c r="L79" i="5"/>
  <c r="J79" i="5"/>
  <c r="I79" i="5"/>
  <c r="G79" i="5"/>
  <c r="D79" i="10" s="1"/>
  <c r="BV78" i="5"/>
  <c r="BT78" i="5"/>
  <c r="E78" i="10" s="1"/>
  <c r="BR78" i="5"/>
  <c r="B78" i="10" s="1"/>
  <c r="BP78" i="5"/>
  <c r="BO78" i="5"/>
  <c r="BK78" i="5"/>
  <c r="AL78" i="10" s="1"/>
  <c r="BJ78" i="5"/>
  <c r="BI78" i="5"/>
  <c r="BH78" i="5"/>
  <c r="BG78" i="5"/>
  <c r="BF78" i="5"/>
  <c r="BC78" i="5"/>
  <c r="BB78" i="5"/>
  <c r="BA78" i="5"/>
  <c r="AZ78" i="5"/>
  <c r="AY78" i="5"/>
  <c r="AX78" i="5"/>
  <c r="AV78" i="5"/>
  <c r="AU78" i="5"/>
  <c r="AT78" i="5"/>
  <c r="AS78" i="5"/>
  <c r="AR78" i="5"/>
  <c r="AQ78" i="5"/>
  <c r="AP78" i="5"/>
  <c r="AO78" i="5"/>
  <c r="AL78" i="5"/>
  <c r="AK78" i="5"/>
  <c r="B77" i="7" s="1"/>
  <c r="AJ78" i="5"/>
  <c r="AI78" i="5"/>
  <c r="AH78" i="5"/>
  <c r="AG78" i="5"/>
  <c r="AF78" i="5"/>
  <c r="AE78" i="5"/>
  <c r="AD78" i="5"/>
  <c r="AB78" i="5"/>
  <c r="AA78" i="5"/>
  <c r="Z78" i="5"/>
  <c r="Y78" i="5"/>
  <c r="X78" i="5"/>
  <c r="U78" i="5"/>
  <c r="T78" i="5"/>
  <c r="S78" i="5"/>
  <c r="R78" i="5"/>
  <c r="O78" i="5"/>
  <c r="N78" i="5"/>
  <c r="M78" i="5"/>
  <c r="L78" i="5"/>
  <c r="J78" i="5"/>
  <c r="I78" i="5"/>
  <c r="G78" i="5"/>
  <c r="D78" i="10" s="1"/>
  <c r="BV77" i="5"/>
  <c r="BT77" i="5"/>
  <c r="E77" i="10" s="1"/>
  <c r="BR77" i="5"/>
  <c r="B77" i="10" s="1"/>
  <c r="BP77" i="5"/>
  <c r="BO77" i="5"/>
  <c r="BK77" i="5"/>
  <c r="AL77" i="10" s="1"/>
  <c r="BJ77" i="5"/>
  <c r="BI77" i="5"/>
  <c r="BH77" i="5"/>
  <c r="BG77" i="5"/>
  <c r="BF77" i="5"/>
  <c r="BC77" i="5"/>
  <c r="BB77" i="5"/>
  <c r="BA77" i="5"/>
  <c r="AZ77" i="5"/>
  <c r="AY77" i="5"/>
  <c r="AX77" i="5"/>
  <c r="AV77" i="5"/>
  <c r="AU77" i="5"/>
  <c r="AT77" i="5"/>
  <c r="AS77" i="5"/>
  <c r="AR77" i="5"/>
  <c r="AQ77" i="5"/>
  <c r="AP77" i="5"/>
  <c r="AO77" i="5"/>
  <c r="AL77" i="5"/>
  <c r="AK77" i="5"/>
  <c r="B76" i="7" s="1"/>
  <c r="AJ77" i="5"/>
  <c r="AI77" i="5"/>
  <c r="AH77" i="5"/>
  <c r="AG77" i="5"/>
  <c r="AF77" i="5"/>
  <c r="AE77" i="5"/>
  <c r="AD77" i="5"/>
  <c r="AB77" i="5"/>
  <c r="AA77" i="5"/>
  <c r="Z77" i="5"/>
  <c r="Y77" i="5"/>
  <c r="X77" i="5"/>
  <c r="U77" i="5"/>
  <c r="T77" i="5"/>
  <c r="S77" i="5"/>
  <c r="R77" i="5"/>
  <c r="O77" i="5"/>
  <c r="N77" i="5"/>
  <c r="M77" i="5"/>
  <c r="L77" i="5"/>
  <c r="J77" i="5"/>
  <c r="I77" i="5"/>
  <c r="G77" i="5"/>
  <c r="D77" i="10" s="1"/>
  <c r="A77" i="5"/>
  <c r="C77" i="5" s="1"/>
  <c r="BV76" i="5"/>
  <c r="BT76" i="5"/>
  <c r="E76" i="10" s="1"/>
  <c r="BR76" i="5"/>
  <c r="B76" i="10" s="1"/>
  <c r="BP76" i="5"/>
  <c r="BO76" i="5"/>
  <c r="BK76" i="5"/>
  <c r="AL76" i="10" s="1"/>
  <c r="BJ76" i="5"/>
  <c r="BI76" i="5"/>
  <c r="BH76" i="5"/>
  <c r="BG76" i="5"/>
  <c r="BF76" i="5"/>
  <c r="BC76" i="5"/>
  <c r="BB76" i="5"/>
  <c r="BA76" i="5"/>
  <c r="AZ76" i="5"/>
  <c r="AY76" i="5"/>
  <c r="AX76" i="5"/>
  <c r="AV76" i="5"/>
  <c r="AU76" i="5"/>
  <c r="AT76" i="5"/>
  <c r="AS76" i="5"/>
  <c r="AR76" i="5"/>
  <c r="AQ76" i="5"/>
  <c r="AP76" i="5"/>
  <c r="AO76" i="5"/>
  <c r="AL76" i="5"/>
  <c r="AK76" i="5"/>
  <c r="B75" i="7" s="1"/>
  <c r="AJ76" i="5"/>
  <c r="AI76" i="5"/>
  <c r="AH76" i="5"/>
  <c r="AG76" i="5"/>
  <c r="AF76" i="5"/>
  <c r="AE76" i="5"/>
  <c r="AD76" i="5"/>
  <c r="AB76" i="5"/>
  <c r="AA76" i="5"/>
  <c r="Z76" i="5"/>
  <c r="Y76" i="5"/>
  <c r="X76" i="5"/>
  <c r="U76" i="5"/>
  <c r="T76" i="5"/>
  <c r="S76" i="5"/>
  <c r="R76" i="5"/>
  <c r="O76" i="5"/>
  <c r="N76" i="5"/>
  <c r="M76" i="5"/>
  <c r="L76" i="5"/>
  <c r="J76" i="5"/>
  <c r="I76" i="5"/>
  <c r="G76" i="5"/>
  <c r="D76" i="10" s="1"/>
  <c r="BV75" i="5"/>
  <c r="BT75" i="5"/>
  <c r="E75" i="10" s="1"/>
  <c r="BR75" i="5"/>
  <c r="B75" i="10" s="1"/>
  <c r="BP75" i="5"/>
  <c r="BO75" i="5"/>
  <c r="BK75" i="5"/>
  <c r="AL75" i="10" s="1"/>
  <c r="BJ75" i="5"/>
  <c r="BI75" i="5"/>
  <c r="BH75" i="5"/>
  <c r="BG75" i="5"/>
  <c r="BF75" i="5"/>
  <c r="BC75" i="5"/>
  <c r="BB75" i="5"/>
  <c r="BA75" i="5"/>
  <c r="AZ75" i="5"/>
  <c r="AY75" i="5"/>
  <c r="AX75" i="5"/>
  <c r="AV75" i="5"/>
  <c r="AU75" i="5"/>
  <c r="AT75" i="5"/>
  <c r="AS75" i="5"/>
  <c r="AR75" i="5"/>
  <c r="AQ75" i="5"/>
  <c r="AP75" i="5"/>
  <c r="AO75" i="5"/>
  <c r="AL75" i="5"/>
  <c r="AK75" i="5"/>
  <c r="B74" i="7" s="1"/>
  <c r="AJ75" i="5"/>
  <c r="AI75" i="5"/>
  <c r="AH75" i="5"/>
  <c r="AG75" i="5"/>
  <c r="AF75" i="5"/>
  <c r="AE75" i="5"/>
  <c r="AD75" i="5"/>
  <c r="AB75" i="5"/>
  <c r="AA75" i="5"/>
  <c r="Z75" i="5"/>
  <c r="Y75" i="5"/>
  <c r="X75" i="5"/>
  <c r="U75" i="5"/>
  <c r="T75" i="5"/>
  <c r="S75" i="5"/>
  <c r="R75" i="5"/>
  <c r="O75" i="5"/>
  <c r="N75" i="5"/>
  <c r="M75" i="5"/>
  <c r="L75" i="5"/>
  <c r="J75" i="5"/>
  <c r="I75" i="5"/>
  <c r="G75" i="5"/>
  <c r="D75" i="10" s="1"/>
  <c r="BV74" i="5"/>
  <c r="BT74" i="5"/>
  <c r="E74" i="10" s="1"/>
  <c r="BR74" i="5"/>
  <c r="B74" i="10" s="1"/>
  <c r="BP74" i="5"/>
  <c r="BO74" i="5"/>
  <c r="BK74" i="5"/>
  <c r="AL74" i="10" s="1"/>
  <c r="BJ74" i="5"/>
  <c r="BI74" i="5"/>
  <c r="BH74" i="5"/>
  <c r="BG74" i="5"/>
  <c r="BF74" i="5"/>
  <c r="BC74" i="5"/>
  <c r="BB74" i="5"/>
  <c r="BA74" i="5"/>
  <c r="AZ74" i="5"/>
  <c r="AY74" i="5"/>
  <c r="AX74" i="5"/>
  <c r="AV74" i="5"/>
  <c r="AU74" i="5"/>
  <c r="AT74" i="5"/>
  <c r="AS74" i="5"/>
  <c r="AR74" i="5"/>
  <c r="AQ74" i="5"/>
  <c r="AP74" i="5"/>
  <c r="AO74" i="5"/>
  <c r="AL74" i="5"/>
  <c r="AK74" i="5"/>
  <c r="B73" i="7" s="1"/>
  <c r="AJ74" i="5"/>
  <c r="AI74" i="5"/>
  <c r="AH74" i="5"/>
  <c r="AG74" i="5"/>
  <c r="AF74" i="5"/>
  <c r="AE74" i="5"/>
  <c r="AD74" i="5"/>
  <c r="AB74" i="5"/>
  <c r="AA74" i="5"/>
  <c r="Z74" i="5"/>
  <c r="Y74" i="5"/>
  <c r="X74" i="5"/>
  <c r="U74" i="5"/>
  <c r="T74" i="5"/>
  <c r="S74" i="5"/>
  <c r="R74" i="5"/>
  <c r="O74" i="5"/>
  <c r="N74" i="5"/>
  <c r="M74" i="5"/>
  <c r="L74" i="5"/>
  <c r="J74" i="5"/>
  <c r="I74" i="5"/>
  <c r="G74" i="5"/>
  <c r="D74" i="10" s="1"/>
  <c r="BV73" i="5"/>
  <c r="BT73" i="5"/>
  <c r="E73" i="10" s="1"/>
  <c r="BR73" i="5"/>
  <c r="B73" i="10" s="1"/>
  <c r="BP73" i="5"/>
  <c r="BO73" i="5"/>
  <c r="BK73" i="5"/>
  <c r="AL73" i="10" s="1"/>
  <c r="BJ73" i="5"/>
  <c r="BI73" i="5"/>
  <c r="BH73" i="5"/>
  <c r="BG73" i="5"/>
  <c r="BF73" i="5"/>
  <c r="BC73" i="5"/>
  <c r="BB73" i="5"/>
  <c r="BA73" i="5"/>
  <c r="AZ73" i="5"/>
  <c r="AY73" i="5"/>
  <c r="AX73" i="5"/>
  <c r="AV73" i="5"/>
  <c r="AU73" i="5"/>
  <c r="AT73" i="5"/>
  <c r="AS73" i="5"/>
  <c r="AR73" i="5"/>
  <c r="AQ73" i="5"/>
  <c r="AP73" i="5"/>
  <c r="AO73" i="5"/>
  <c r="AL73" i="5"/>
  <c r="AK73" i="5"/>
  <c r="B72" i="7" s="1"/>
  <c r="D72" i="7" s="1"/>
  <c r="AJ73" i="5"/>
  <c r="AI73" i="5"/>
  <c r="AH73" i="5"/>
  <c r="AG73" i="5"/>
  <c r="AF73" i="5"/>
  <c r="AE73" i="5"/>
  <c r="AD73" i="5"/>
  <c r="AB73" i="5"/>
  <c r="AA73" i="5"/>
  <c r="Z73" i="5"/>
  <c r="Y73" i="5"/>
  <c r="X73" i="5"/>
  <c r="U73" i="5"/>
  <c r="T73" i="5"/>
  <c r="S73" i="5"/>
  <c r="R73" i="5"/>
  <c r="O73" i="5"/>
  <c r="N73" i="5"/>
  <c r="M73" i="5"/>
  <c r="L73" i="5"/>
  <c r="J73" i="5"/>
  <c r="I73" i="5"/>
  <c r="G73" i="5"/>
  <c r="D73" i="10" s="1"/>
  <c r="BV72" i="5"/>
  <c r="BT72" i="5"/>
  <c r="E72" i="10" s="1"/>
  <c r="BR72" i="5"/>
  <c r="B72" i="10" s="1"/>
  <c r="BP72" i="5"/>
  <c r="BO72" i="5"/>
  <c r="BK72" i="5"/>
  <c r="AL72" i="10" s="1"/>
  <c r="BJ72" i="5"/>
  <c r="BI72" i="5"/>
  <c r="BH72" i="5"/>
  <c r="BG72" i="5"/>
  <c r="BF72" i="5"/>
  <c r="BC72" i="5"/>
  <c r="BB72" i="5"/>
  <c r="BA72" i="5"/>
  <c r="AZ72" i="5"/>
  <c r="AY72" i="5"/>
  <c r="AX72" i="5"/>
  <c r="AV72" i="5"/>
  <c r="AU72" i="5"/>
  <c r="AT72" i="5"/>
  <c r="AS72" i="5"/>
  <c r="AR72" i="5"/>
  <c r="AQ72" i="5"/>
  <c r="AP72" i="5"/>
  <c r="AO72" i="5"/>
  <c r="AL72" i="5"/>
  <c r="AK72" i="5"/>
  <c r="B71" i="7" s="1"/>
  <c r="AJ72" i="5"/>
  <c r="AI72" i="5"/>
  <c r="AH72" i="5"/>
  <c r="AG72" i="5"/>
  <c r="AF72" i="5"/>
  <c r="AE72" i="5"/>
  <c r="AD72" i="5"/>
  <c r="AB72" i="5"/>
  <c r="AA72" i="5"/>
  <c r="Z72" i="5"/>
  <c r="Y72" i="5"/>
  <c r="X72" i="5"/>
  <c r="U72" i="5"/>
  <c r="T72" i="5"/>
  <c r="S72" i="5"/>
  <c r="R72" i="5"/>
  <c r="O72" i="5"/>
  <c r="N72" i="5"/>
  <c r="M72" i="5"/>
  <c r="L72" i="5"/>
  <c r="J72" i="5"/>
  <c r="I72" i="5"/>
  <c r="G72" i="5"/>
  <c r="D72" i="10" s="1"/>
  <c r="BV71" i="5"/>
  <c r="BT71" i="5"/>
  <c r="E71" i="10" s="1"/>
  <c r="BR71" i="5"/>
  <c r="B71" i="10" s="1"/>
  <c r="BP71" i="5"/>
  <c r="BO71" i="5"/>
  <c r="BK71" i="5"/>
  <c r="AL71" i="10" s="1"/>
  <c r="BJ71" i="5"/>
  <c r="BI71" i="5"/>
  <c r="BH71" i="5"/>
  <c r="BG71" i="5"/>
  <c r="BF71" i="5"/>
  <c r="BC71" i="5"/>
  <c r="BB71" i="5"/>
  <c r="BA71" i="5"/>
  <c r="AZ71" i="5"/>
  <c r="AY71" i="5"/>
  <c r="AX71" i="5"/>
  <c r="AV71" i="5"/>
  <c r="AU71" i="5"/>
  <c r="AT71" i="5"/>
  <c r="AS71" i="5"/>
  <c r="AR71" i="5"/>
  <c r="AQ71" i="5"/>
  <c r="AP71" i="5"/>
  <c r="AO71" i="5"/>
  <c r="AL71" i="5"/>
  <c r="AK71" i="5"/>
  <c r="B70" i="7" s="1"/>
  <c r="AJ71" i="5"/>
  <c r="AI71" i="5"/>
  <c r="AH71" i="5"/>
  <c r="AG71" i="5"/>
  <c r="AF71" i="5"/>
  <c r="AE71" i="5"/>
  <c r="AD71" i="5"/>
  <c r="AB71" i="5"/>
  <c r="AA71" i="5"/>
  <c r="Z71" i="5"/>
  <c r="Y71" i="5"/>
  <c r="X71" i="5"/>
  <c r="U71" i="5"/>
  <c r="T71" i="5"/>
  <c r="S71" i="5"/>
  <c r="R71" i="5"/>
  <c r="O71" i="5"/>
  <c r="N71" i="5"/>
  <c r="M71" i="5"/>
  <c r="L71" i="5"/>
  <c r="J71" i="5"/>
  <c r="I71" i="5"/>
  <c r="G71" i="5"/>
  <c r="D71" i="10" s="1"/>
  <c r="BV70" i="5"/>
  <c r="BT70" i="5"/>
  <c r="E70" i="10" s="1"/>
  <c r="BR70" i="5"/>
  <c r="B70" i="10" s="1"/>
  <c r="BP70" i="5"/>
  <c r="BO70" i="5"/>
  <c r="BK70" i="5"/>
  <c r="AL70" i="10" s="1"/>
  <c r="BJ70" i="5"/>
  <c r="BI70" i="5"/>
  <c r="BH70" i="5"/>
  <c r="BG70" i="5"/>
  <c r="BF70" i="5"/>
  <c r="BC70" i="5"/>
  <c r="BB70" i="5"/>
  <c r="BA70" i="5"/>
  <c r="AZ70" i="5"/>
  <c r="AY70" i="5"/>
  <c r="AX70" i="5"/>
  <c r="AV70" i="5"/>
  <c r="AU70" i="5"/>
  <c r="AT70" i="5"/>
  <c r="AS70" i="5"/>
  <c r="AR70" i="5"/>
  <c r="AQ70" i="5"/>
  <c r="AP70" i="5"/>
  <c r="AO70" i="5"/>
  <c r="AL70" i="5"/>
  <c r="AK70" i="5"/>
  <c r="B69" i="7" s="1"/>
  <c r="C69" i="7" s="1"/>
  <c r="AJ70" i="5"/>
  <c r="AI70" i="5"/>
  <c r="AH70" i="5"/>
  <c r="AG70" i="5"/>
  <c r="AF70" i="5"/>
  <c r="AE70" i="5"/>
  <c r="AD70" i="5"/>
  <c r="AB70" i="5"/>
  <c r="AA70" i="5"/>
  <c r="Z70" i="5"/>
  <c r="Y70" i="5"/>
  <c r="X70" i="5"/>
  <c r="U70" i="5"/>
  <c r="T70" i="5"/>
  <c r="S70" i="5"/>
  <c r="R70" i="5"/>
  <c r="O70" i="5"/>
  <c r="N70" i="5"/>
  <c r="M70" i="5"/>
  <c r="L70" i="5"/>
  <c r="J70" i="5"/>
  <c r="I70" i="5"/>
  <c r="G70" i="5"/>
  <c r="D70" i="10" s="1"/>
  <c r="BV69" i="5"/>
  <c r="BT69" i="5"/>
  <c r="E69" i="10" s="1"/>
  <c r="BR69" i="5"/>
  <c r="B69" i="10" s="1"/>
  <c r="BP69" i="5"/>
  <c r="BO69" i="5"/>
  <c r="BK69" i="5"/>
  <c r="AL69" i="10" s="1"/>
  <c r="BJ69" i="5"/>
  <c r="BI69" i="5"/>
  <c r="BH69" i="5"/>
  <c r="BG69" i="5"/>
  <c r="BF69" i="5"/>
  <c r="BC69" i="5"/>
  <c r="BB69" i="5"/>
  <c r="BA69" i="5"/>
  <c r="AZ69" i="5"/>
  <c r="AY69" i="5"/>
  <c r="AX69" i="5"/>
  <c r="AV69" i="5"/>
  <c r="AU69" i="5"/>
  <c r="AT69" i="5"/>
  <c r="AS69" i="5"/>
  <c r="AR69" i="5"/>
  <c r="AQ69" i="5"/>
  <c r="AP69" i="5"/>
  <c r="AO69" i="5"/>
  <c r="AL69" i="5"/>
  <c r="AK69" i="5"/>
  <c r="B68" i="7" s="1"/>
  <c r="E68" i="7" s="1"/>
  <c r="AJ69" i="5"/>
  <c r="AI69" i="5"/>
  <c r="AH69" i="5"/>
  <c r="AG69" i="5"/>
  <c r="AF69" i="5"/>
  <c r="AE69" i="5"/>
  <c r="AD69" i="5"/>
  <c r="AB69" i="5"/>
  <c r="AA69" i="5"/>
  <c r="Z69" i="5"/>
  <c r="Y69" i="5"/>
  <c r="X69" i="5"/>
  <c r="U69" i="5"/>
  <c r="T69" i="5"/>
  <c r="S69" i="5"/>
  <c r="R69" i="5"/>
  <c r="O69" i="5"/>
  <c r="N69" i="5"/>
  <c r="M69" i="5"/>
  <c r="L69" i="5"/>
  <c r="J69" i="5"/>
  <c r="I69" i="5"/>
  <c r="G69" i="5"/>
  <c r="D69" i="10" s="1"/>
  <c r="BV68" i="5"/>
  <c r="BT68" i="5"/>
  <c r="E68" i="10" s="1"/>
  <c r="BR68" i="5"/>
  <c r="B68" i="10" s="1"/>
  <c r="BP68" i="5"/>
  <c r="BO68" i="5"/>
  <c r="BK68" i="5"/>
  <c r="AL68" i="10" s="1"/>
  <c r="BJ68" i="5"/>
  <c r="BI68" i="5"/>
  <c r="BH68" i="5"/>
  <c r="BG68" i="5"/>
  <c r="BF68" i="5"/>
  <c r="BC68" i="5"/>
  <c r="BB68" i="5"/>
  <c r="BA68" i="5"/>
  <c r="AZ68" i="5"/>
  <c r="AY68" i="5"/>
  <c r="AX68" i="5"/>
  <c r="AV68" i="5"/>
  <c r="AU68" i="5"/>
  <c r="AT68" i="5"/>
  <c r="AS68" i="5"/>
  <c r="AR68" i="5"/>
  <c r="AQ68" i="5"/>
  <c r="AP68" i="5"/>
  <c r="AO68" i="5"/>
  <c r="AL68" i="5"/>
  <c r="AK68" i="5"/>
  <c r="B67" i="7" s="1"/>
  <c r="G67" i="7" s="1"/>
  <c r="AJ68" i="5"/>
  <c r="AI68" i="5"/>
  <c r="AH68" i="5"/>
  <c r="AG68" i="5"/>
  <c r="AF68" i="5"/>
  <c r="AE68" i="5"/>
  <c r="AD68" i="5"/>
  <c r="AB68" i="5"/>
  <c r="AA68" i="5"/>
  <c r="Z68" i="5"/>
  <c r="Y68" i="5"/>
  <c r="X68" i="5"/>
  <c r="U68" i="5"/>
  <c r="T68" i="5"/>
  <c r="S68" i="5"/>
  <c r="R68" i="5"/>
  <c r="O68" i="5"/>
  <c r="N68" i="5"/>
  <c r="M68" i="5"/>
  <c r="L68" i="5"/>
  <c r="J68" i="5"/>
  <c r="I68" i="5"/>
  <c r="G68" i="5"/>
  <c r="D68" i="10" s="1"/>
  <c r="BV67" i="5"/>
  <c r="BT67" i="5"/>
  <c r="E67" i="10" s="1"/>
  <c r="BR67" i="5"/>
  <c r="B67" i="10" s="1"/>
  <c r="BP67" i="5"/>
  <c r="BO67" i="5"/>
  <c r="BK67" i="5"/>
  <c r="AL67" i="10" s="1"/>
  <c r="BJ67" i="5"/>
  <c r="BI67" i="5"/>
  <c r="BH67" i="5"/>
  <c r="BG67" i="5"/>
  <c r="BF67" i="5"/>
  <c r="BC67" i="5"/>
  <c r="BB67" i="5"/>
  <c r="BA67" i="5"/>
  <c r="AZ67" i="5"/>
  <c r="AY67" i="5"/>
  <c r="AX67" i="5"/>
  <c r="AV67" i="5"/>
  <c r="AU67" i="5"/>
  <c r="AT67" i="5"/>
  <c r="AS67" i="5"/>
  <c r="AR67" i="5"/>
  <c r="AQ67" i="5"/>
  <c r="AP67" i="5"/>
  <c r="AO67" i="5"/>
  <c r="AL67" i="5"/>
  <c r="AK67" i="5"/>
  <c r="B66" i="7" s="1"/>
  <c r="I66" i="7" s="1"/>
  <c r="AJ67" i="5"/>
  <c r="AI67" i="5"/>
  <c r="AH67" i="5"/>
  <c r="AG67" i="5"/>
  <c r="AF67" i="5"/>
  <c r="AE67" i="5"/>
  <c r="AD67" i="5"/>
  <c r="AB67" i="5"/>
  <c r="AA67" i="5"/>
  <c r="Z67" i="5"/>
  <c r="Y67" i="5"/>
  <c r="X67" i="5"/>
  <c r="U67" i="5"/>
  <c r="T67" i="5"/>
  <c r="S67" i="5"/>
  <c r="R67" i="5"/>
  <c r="O67" i="5"/>
  <c r="N67" i="5"/>
  <c r="M67" i="5"/>
  <c r="L67" i="5"/>
  <c r="J67" i="5"/>
  <c r="I67" i="5"/>
  <c r="G67" i="5"/>
  <c r="D67" i="10" s="1"/>
  <c r="BV66" i="5"/>
  <c r="BT66" i="5"/>
  <c r="E66" i="10" s="1"/>
  <c r="BR66" i="5"/>
  <c r="B66" i="10" s="1"/>
  <c r="BP66" i="5"/>
  <c r="BO66" i="5"/>
  <c r="BK66" i="5"/>
  <c r="AL66" i="10" s="1"/>
  <c r="BJ66" i="5"/>
  <c r="BI66" i="5"/>
  <c r="BH66" i="5"/>
  <c r="BG66" i="5"/>
  <c r="BF66" i="5"/>
  <c r="BC66" i="5"/>
  <c r="BB66" i="5"/>
  <c r="BA66" i="5"/>
  <c r="AZ66" i="5"/>
  <c r="AY66" i="5"/>
  <c r="AX66" i="5"/>
  <c r="AV66" i="5"/>
  <c r="AU66" i="5"/>
  <c r="AT66" i="5"/>
  <c r="AS66" i="5"/>
  <c r="AR66" i="5"/>
  <c r="AQ66" i="5"/>
  <c r="AP66" i="5"/>
  <c r="AO66" i="5"/>
  <c r="AL66" i="5"/>
  <c r="AK66" i="5"/>
  <c r="B65" i="7" s="1"/>
  <c r="AJ66" i="5"/>
  <c r="AI66" i="5"/>
  <c r="AH66" i="5"/>
  <c r="AG66" i="5"/>
  <c r="AF66" i="5"/>
  <c r="AE66" i="5"/>
  <c r="AD66" i="5"/>
  <c r="AB66" i="5"/>
  <c r="AA66" i="5"/>
  <c r="Z66" i="5"/>
  <c r="Y66" i="5"/>
  <c r="X66" i="5"/>
  <c r="U66" i="5"/>
  <c r="T66" i="5"/>
  <c r="S66" i="5"/>
  <c r="R66" i="5"/>
  <c r="O66" i="5"/>
  <c r="N66" i="5"/>
  <c r="M66" i="5"/>
  <c r="L66" i="5"/>
  <c r="J66" i="5"/>
  <c r="I66" i="5"/>
  <c r="G66" i="5"/>
  <c r="D66" i="10" s="1"/>
  <c r="BV65" i="5"/>
  <c r="BT65" i="5"/>
  <c r="E65" i="10" s="1"/>
  <c r="BR65" i="5"/>
  <c r="B65" i="10" s="1"/>
  <c r="BP65" i="5"/>
  <c r="BO65" i="5"/>
  <c r="BK65" i="5"/>
  <c r="AL65" i="10" s="1"/>
  <c r="BJ65" i="5"/>
  <c r="BI65" i="5"/>
  <c r="BH65" i="5"/>
  <c r="BG65" i="5"/>
  <c r="BF65" i="5"/>
  <c r="BC65" i="5"/>
  <c r="BB65" i="5"/>
  <c r="BA65" i="5"/>
  <c r="AZ65" i="5"/>
  <c r="AY65" i="5"/>
  <c r="AX65" i="5"/>
  <c r="AV65" i="5"/>
  <c r="AU65" i="5"/>
  <c r="AT65" i="5"/>
  <c r="AS65" i="5"/>
  <c r="AR65" i="5"/>
  <c r="AQ65" i="5"/>
  <c r="AP65" i="5"/>
  <c r="AO65" i="5"/>
  <c r="AL65" i="5"/>
  <c r="AK65" i="5"/>
  <c r="B64" i="7" s="1"/>
  <c r="AJ65" i="5"/>
  <c r="AI65" i="5"/>
  <c r="AH65" i="5"/>
  <c r="AG65" i="5"/>
  <c r="AF65" i="5"/>
  <c r="AE65" i="5"/>
  <c r="AD65" i="5"/>
  <c r="AB65" i="5"/>
  <c r="AA65" i="5"/>
  <c r="Z65" i="5"/>
  <c r="Y65" i="5"/>
  <c r="X65" i="5"/>
  <c r="U65" i="5"/>
  <c r="T65" i="5"/>
  <c r="S65" i="5"/>
  <c r="R65" i="5"/>
  <c r="O65" i="5"/>
  <c r="N65" i="5"/>
  <c r="M65" i="5"/>
  <c r="L65" i="5"/>
  <c r="J65" i="5"/>
  <c r="I65" i="5"/>
  <c r="G65" i="5"/>
  <c r="D65" i="10" s="1"/>
  <c r="BV64" i="5"/>
  <c r="BT64" i="5"/>
  <c r="E64" i="10" s="1"/>
  <c r="BR64" i="5"/>
  <c r="B64" i="10" s="1"/>
  <c r="BP64" i="5"/>
  <c r="BO64" i="5"/>
  <c r="BK64" i="5"/>
  <c r="AL64" i="10" s="1"/>
  <c r="BJ64" i="5"/>
  <c r="BI64" i="5"/>
  <c r="BH64" i="5"/>
  <c r="BG64" i="5"/>
  <c r="BF64" i="5"/>
  <c r="BC64" i="5"/>
  <c r="BB64" i="5"/>
  <c r="BA64" i="5"/>
  <c r="AZ64" i="5"/>
  <c r="AY64" i="5"/>
  <c r="AX64" i="5"/>
  <c r="AV64" i="5"/>
  <c r="AU64" i="5"/>
  <c r="AT64" i="5"/>
  <c r="AS64" i="5"/>
  <c r="AR64" i="5"/>
  <c r="AQ64" i="5"/>
  <c r="AP64" i="5"/>
  <c r="AO64" i="5"/>
  <c r="AL64" i="5"/>
  <c r="AK64" i="5"/>
  <c r="B63" i="7" s="1"/>
  <c r="AJ64" i="5"/>
  <c r="AI64" i="5"/>
  <c r="AH64" i="5"/>
  <c r="AG64" i="5"/>
  <c r="AF64" i="5"/>
  <c r="AE64" i="5"/>
  <c r="AD64" i="5"/>
  <c r="AB64" i="5"/>
  <c r="AA64" i="5"/>
  <c r="Z64" i="5"/>
  <c r="Y64" i="5"/>
  <c r="X64" i="5"/>
  <c r="U64" i="5"/>
  <c r="T64" i="5"/>
  <c r="S64" i="5"/>
  <c r="R64" i="5"/>
  <c r="O64" i="5"/>
  <c r="N64" i="5"/>
  <c r="M64" i="5"/>
  <c r="L64" i="5"/>
  <c r="J64" i="5"/>
  <c r="I64" i="5"/>
  <c r="G64" i="5"/>
  <c r="D64" i="10" s="1"/>
  <c r="BV63" i="5"/>
  <c r="BT63" i="5"/>
  <c r="E63" i="10" s="1"/>
  <c r="BR63" i="5"/>
  <c r="B63" i="10" s="1"/>
  <c r="BP63" i="5"/>
  <c r="BO63" i="5"/>
  <c r="BK63" i="5"/>
  <c r="AL63" i="10" s="1"/>
  <c r="BJ63" i="5"/>
  <c r="BI63" i="5"/>
  <c r="BH63" i="5"/>
  <c r="BG63" i="5"/>
  <c r="BF63" i="5"/>
  <c r="BC63" i="5"/>
  <c r="BB63" i="5"/>
  <c r="BA63" i="5"/>
  <c r="AZ63" i="5"/>
  <c r="AY63" i="5"/>
  <c r="AX63" i="5"/>
  <c r="AV63" i="5"/>
  <c r="AU63" i="5"/>
  <c r="AT63" i="5"/>
  <c r="AS63" i="5"/>
  <c r="AR63" i="5"/>
  <c r="AQ63" i="5"/>
  <c r="AP63" i="5"/>
  <c r="AO63" i="5"/>
  <c r="AL63" i="5"/>
  <c r="AK63" i="5"/>
  <c r="B62" i="7" s="1"/>
  <c r="AJ63" i="5"/>
  <c r="AI63" i="5"/>
  <c r="AH63" i="5"/>
  <c r="AG63" i="5"/>
  <c r="AF63" i="5"/>
  <c r="AE63" i="5"/>
  <c r="AD63" i="5"/>
  <c r="AB63" i="5"/>
  <c r="AA63" i="5"/>
  <c r="Z63" i="5"/>
  <c r="Y63" i="5"/>
  <c r="X63" i="5"/>
  <c r="U63" i="5"/>
  <c r="T63" i="5"/>
  <c r="S63" i="5"/>
  <c r="R63" i="5"/>
  <c r="O63" i="5"/>
  <c r="N63" i="5"/>
  <c r="M63" i="5"/>
  <c r="L63" i="5"/>
  <c r="J63" i="5"/>
  <c r="I63" i="5"/>
  <c r="G63" i="5"/>
  <c r="D63" i="10" s="1"/>
  <c r="BV62" i="5"/>
  <c r="BT62" i="5"/>
  <c r="E62" i="10" s="1"/>
  <c r="BR62" i="5"/>
  <c r="B62" i="10" s="1"/>
  <c r="BP62" i="5"/>
  <c r="BO62" i="5"/>
  <c r="BK62" i="5"/>
  <c r="AL62" i="10" s="1"/>
  <c r="BJ62" i="5"/>
  <c r="BI62" i="5"/>
  <c r="BH62" i="5"/>
  <c r="BG62" i="5"/>
  <c r="BF62" i="5"/>
  <c r="BC62" i="5"/>
  <c r="BB62" i="5"/>
  <c r="BA62" i="5"/>
  <c r="AZ62" i="5"/>
  <c r="AY62" i="5"/>
  <c r="AX62" i="5"/>
  <c r="AV62" i="5"/>
  <c r="AU62" i="5"/>
  <c r="AT62" i="5"/>
  <c r="AS62" i="5"/>
  <c r="AR62" i="5"/>
  <c r="AQ62" i="5"/>
  <c r="AP62" i="5"/>
  <c r="AO62" i="5"/>
  <c r="AL62" i="5"/>
  <c r="AK62" i="5"/>
  <c r="B61" i="7" s="1"/>
  <c r="AJ62" i="5"/>
  <c r="AI62" i="5"/>
  <c r="AH62" i="5"/>
  <c r="AG62" i="5"/>
  <c r="AF62" i="5"/>
  <c r="AE62" i="5"/>
  <c r="AD62" i="5"/>
  <c r="AB62" i="5"/>
  <c r="AA62" i="5"/>
  <c r="Z62" i="5"/>
  <c r="Y62" i="5"/>
  <c r="X62" i="5"/>
  <c r="U62" i="5"/>
  <c r="T62" i="5"/>
  <c r="S62" i="5"/>
  <c r="R62" i="5"/>
  <c r="O62" i="5"/>
  <c r="N62" i="5"/>
  <c r="M62" i="5"/>
  <c r="L62" i="5"/>
  <c r="J62" i="5"/>
  <c r="I62" i="5"/>
  <c r="G62" i="5"/>
  <c r="D62" i="10" s="1"/>
  <c r="BV61" i="5"/>
  <c r="BT61" i="5"/>
  <c r="E61" i="10" s="1"/>
  <c r="BR61" i="5"/>
  <c r="B61" i="10" s="1"/>
  <c r="BP61" i="5"/>
  <c r="BO61" i="5"/>
  <c r="BK61" i="5"/>
  <c r="AL61" i="10" s="1"/>
  <c r="BJ61" i="5"/>
  <c r="BI61" i="5"/>
  <c r="BH61" i="5"/>
  <c r="BG61" i="5"/>
  <c r="BF61" i="5"/>
  <c r="BC61" i="5"/>
  <c r="BB61" i="5"/>
  <c r="BA61" i="5"/>
  <c r="AZ61" i="5"/>
  <c r="AY61" i="5"/>
  <c r="AX61" i="5"/>
  <c r="AV61" i="5"/>
  <c r="AU61" i="5"/>
  <c r="AT61" i="5"/>
  <c r="AS61" i="5"/>
  <c r="AR61" i="5"/>
  <c r="AQ61" i="5"/>
  <c r="AP61" i="5"/>
  <c r="AO61" i="5"/>
  <c r="AL61" i="5"/>
  <c r="AK61" i="5"/>
  <c r="B60" i="7" s="1"/>
  <c r="E60" i="7" s="1"/>
  <c r="AJ61" i="5"/>
  <c r="AI61" i="5"/>
  <c r="AH61" i="5"/>
  <c r="AG61" i="5"/>
  <c r="AF61" i="5"/>
  <c r="AE61" i="5"/>
  <c r="AD61" i="5"/>
  <c r="AB61" i="5"/>
  <c r="AA61" i="5"/>
  <c r="Z61" i="5"/>
  <c r="Y61" i="5"/>
  <c r="X61" i="5"/>
  <c r="U61" i="5"/>
  <c r="T61" i="5"/>
  <c r="S61" i="5"/>
  <c r="R61" i="5"/>
  <c r="O61" i="5"/>
  <c r="N61" i="5"/>
  <c r="M61" i="5"/>
  <c r="L61" i="5"/>
  <c r="J61" i="5"/>
  <c r="I61" i="5"/>
  <c r="G61" i="5"/>
  <c r="D61" i="10" s="1"/>
  <c r="BV60" i="5"/>
  <c r="BT60" i="5"/>
  <c r="E60" i="10" s="1"/>
  <c r="BR60" i="5"/>
  <c r="B60" i="10" s="1"/>
  <c r="BP60" i="5"/>
  <c r="BO60" i="5"/>
  <c r="BK60" i="5"/>
  <c r="AL60" i="10" s="1"/>
  <c r="BJ60" i="5"/>
  <c r="BI60" i="5"/>
  <c r="BH60" i="5"/>
  <c r="BG60" i="5"/>
  <c r="BF60" i="5"/>
  <c r="BC60" i="5"/>
  <c r="BB60" i="5"/>
  <c r="BA60" i="5"/>
  <c r="AZ60" i="5"/>
  <c r="AY60" i="5"/>
  <c r="AX60" i="5"/>
  <c r="AV60" i="5"/>
  <c r="AU60" i="5"/>
  <c r="AT60" i="5"/>
  <c r="AS60" i="5"/>
  <c r="AR60" i="5"/>
  <c r="AQ60" i="5"/>
  <c r="AP60" i="5"/>
  <c r="AO60" i="5"/>
  <c r="AL60" i="5"/>
  <c r="AK60" i="5"/>
  <c r="B59" i="7" s="1"/>
  <c r="G59" i="7" s="1"/>
  <c r="AJ60" i="5"/>
  <c r="AI60" i="5"/>
  <c r="AH60" i="5"/>
  <c r="AG60" i="5"/>
  <c r="AF60" i="5"/>
  <c r="AE60" i="5"/>
  <c r="AD60" i="5"/>
  <c r="AB60" i="5"/>
  <c r="AA60" i="5"/>
  <c r="Z60" i="5"/>
  <c r="Y60" i="5"/>
  <c r="X60" i="5"/>
  <c r="U60" i="5"/>
  <c r="T60" i="5"/>
  <c r="S60" i="5"/>
  <c r="R60" i="5"/>
  <c r="O60" i="5"/>
  <c r="N60" i="5"/>
  <c r="M60" i="5"/>
  <c r="L60" i="5"/>
  <c r="J60" i="5"/>
  <c r="I60" i="5"/>
  <c r="G60" i="5"/>
  <c r="D60" i="10" s="1"/>
  <c r="BV59" i="5"/>
  <c r="BT59" i="5"/>
  <c r="E59" i="10" s="1"/>
  <c r="BR59" i="5"/>
  <c r="B59" i="10" s="1"/>
  <c r="BP59" i="5"/>
  <c r="BO59" i="5"/>
  <c r="BK59" i="5"/>
  <c r="AL59" i="10" s="1"/>
  <c r="BJ59" i="5"/>
  <c r="BI59" i="5"/>
  <c r="BH59" i="5"/>
  <c r="BG59" i="5"/>
  <c r="BF59" i="5"/>
  <c r="BC59" i="5"/>
  <c r="BB59" i="5"/>
  <c r="BA59" i="5"/>
  <c r="AZ59" i="5"/>
  <c r="AY59" i="5"/>
  <c r="AX59" i="5"/>
  <c r="AV59" i="5"/>
  <c r="AU59" i="5"/>
  <c r="AT59" i="5"/>
  <c r="AS59" i="5"/>
  <c r="AR59" i="5"/>
  <c r="AQ59" i="5"/>
  <c r="AP59" i="5"/>
  <c r="AO59" i="5"/>
  <c r="AL59" i="5"/>
  <c r="AK59" i="5"/>
  <c r="B58" i="7" s="1"/>
  <c r="AJ59" i="5"/>
  <c r="AI59" i="5"/>
  <c r="AH59" i="5"/>
  <c r="AG59" i="5"/>
  <c r="AF59" i="5"/>
  <c r="AE59" i="5"/>
  <c r="AD59" i="5"/>
  <c r="AB59" i="5"/>
  <c r="AA59" i="5"/>
  <c r="Z59" i="5"/>
  <c r="Y59" i="5"/>
  <c r="X59" i="5"/>
  <c r="U59" i="5"/>
  <c r="T59" i="5"/>
  <c r="S59" i="5"/>
  <c r="R59" i="5"/>
  <c r="O59" i="5"/>
  <c r="N59" i="5"/>
  <c r="M59" i="5"/>
  <c r="L59" i="5"/>
  <c r="J59" i="5"/>
  <c r="I59" i="5"/>
  <c r="G59" i="5"/>
  <c r="D59" i="10" s="1"/>
  <c r="BV58" i="5"/>
  <c r="BT58" i="5"/>
  <c r="E58" i="10" s="1"/>
  <c r="BR58" i="5"/>
  <c r="B58" i="10" s="1"/>
  <c r="BP58" i="5"/>
  <c r="BO58" i="5"/>
  <c r="BK58" i="5"/>
  <c r="AL58" i="10" s="1"/>
  <c r="BJ58" i="5"/>
  <c r="BI58" i="5"/>
  <c r="BH58" i="5"/>
  <c r="BG58" i="5"/>
  <c r="BF58" i="5"/>
  <c r="BC58" i="5"/>
  <c r="BB58" i="5"/>
  <c r="BA58" i="5"/>
  <c r="AZ58" i="5"/>
  <c r="AY58" i="5"/>
  <c r="AX58" i="5"/>
  <c r="AV58" i="5"/>
  <c r="AU58" i="5"/>
  <c r="AT58" i="5"/>
  <c r="AS58" i="5"/>
  <c r="AR58" i="5"/>
  <c r="AQ58" i="5"/>
  <c r="AP58" i="5"/>
  <c r="AO58" i="5"/>
  <c r="AL58" i="5"/>
  <c r="AK58" i="5"/>
  <c r="B57" i="7" s="1"/>
  <c r="D57" i="7" s="1"/>
  <c r="AJ58" i="5"/>
  <c r="AI58" i="5"/>
  <c r="AH58" i="5"/>
  <c r="AG58" i="5"/>
  <c r="AF58" i="5"/>
  <c r="AE58" i="5"/>
  <c r="AD58" i="5"/>
  <c r="AB58" i="5"/>
  <c r="AA58" i="5"/>
  <c r="Z58" i="5"/>
  <c r="Y58" i="5"/>
  <c r="X58" i="5"/>
  <c r="U58" i="5"/>
  <c r="T58" i="5"/>
  <c r="S58" i="5"/>
  <c r="R58" i="5"/>
  <c r="O58" i="5"/>
  <c r="N58" i="5"/>
  <c r="M58" i="5"/>
  <c r="L58" i="5"/>
  <c r="J58" i="5"/>
  <c r="I58" i="5"/>
  <c r="G58" i="5"/>
  <c r="D58" i="10" s="1"/>
  <c r="BV57" i="5"/>
  <c r="BT57" i="5"/>
  <c r="E57" i="10" s="1"/>
  <c r="BR57" i="5"/>
  <c r="B57" i="10" s="1"/>
  <c r="BP57" i="5"/>
  <c r="BO57" i="5"/>
  <c r="BK57" i="5"/>
  <c r="AL57" i="10" s="1"/>
  <c r="BJ57" i="5"/>
  <c r="BI57" i="5"/>
  <c r="BH57" i="5"/>
  <c r="BG57" i="5"/>
  <c r="BF57" i="5"/>
  <c r="BC57" i="5"/>
  <c r="BB57" i="5"/>
  <c r="BA57" i="5"/>
  <c r="AZ57" i="5"/>
  <c r="AY57" i="5"/>
  <c r="AX57" i="5"/>
  <c r="AV57" i="5"/>
  <c r="AU57" i="5"/>
  <c r="AT57" i="5"/>
  <c r="AS57" i="5"/>
  <c r="AR57" i="5"/>
  <c r="AQ57" i="5"/>
  <c r="AP57" i="5"/>
  <c r="AO57" i="5"/>
  <c r="AL57" i="5"/>
  <c r="AK57" i="5"/>
  <c r="B56" i="7" s="1"/>
  <c r="AJ57" i="5"/>
  <c r="AI57" i="5"/>
  <c r="AH57" i="5"/>
  <c r="AG57" i="5"/>
  <c r="AF57" i="5"/>
  <c r="AE57" i="5"/>
  <c r="AD57" i="5"/>
  <c r="AB57" i="5"/>
  <c r="AA57" i="5"/>
  <c r="Z57" i="5"/>
  <c r="Y57" i="5"/>
  <c r="X57" i="5"/>
  <c r="U57" i="5"/>
  <c r="T57" i="5"/>
  <c r="S57" i="5"/>
  <c r="R57" i="5"/>
  <c r="O57" i="5"/>
  <c r="N57" i="5"/>
  <c r="M57" i="5"/>
  <c r="L57" i="5"/>
  <c r="J57" i="5"/>
  <c r="I57" i="5"/>
  <c r="G57" i="5"/>
  <c r="D57" i="10" s="1"/>
  <c r="BV56" i="5"/>
  <c r="BT56" i="5"/>
  <c r="E56" i="10" s="1"/>
  <c r="BR56" i="5"/>
  <c r="B56" i="10" s="1"/>
  <c r="BP56" i="5"/>
  <c r="BO56" i="5"/>
  <c r="BK56" i="5"/>
  <c r="AL56" i="10" s="1"/>
  <c r="BJ56" i="5"/>
  <c r="BI56" i="5"/>
  <c r="BH56" i="5"/>
  <c r="BG56" i="5"/>
  <c r="BF56" i="5"/>
  <c r="BC56" i="5"/>
  <c r="BB56" i="5"/>
  <c r="BA56" i="5"/>
  <c r="AZ56" i="5"/>
  <c r="AY56" i="5"/>
  <c r="AX56" i="5"/>
  <c r="AV56" i="5"/>
  <c r="AU56" i="5"/>
  <c r="AT56" i="5"/>
  <c r="AS56" i="5"/>
  <c r="AR56" i="5"/>
  <c r="AQ56" i="5"/>
  <c r="AP56" i="5"/>
  <c r="AO56" i="5"/>
  <c r="AL56" i="5"/>
  <c r="AK56" i="5"/>
  <c r="B55" i="7" s="1"/>
  <c r="AJ56" i="5"/>
  <c r="AI56" i="5"/>
  <c r="AH56" i="5"/>
  <c r="AG56" i="5"/>
  <c r="AF56" i="5"/>
  <c r="AE56" i="5"/>
  <c r="AD56" i="5"/>
  <c r="AB56" i="5"/>
  <c r="AA56" i="5"/>
  <c r="Z56" i="5"/>
  <c r="Y56" i="5"/>
  <c r="X56" i="5"/>
  <c r="U56" i="5"/>
  <c r="T56" i="5"/>
  <c r="S56" i="5"/>
  <c r="R56" i="5"/>
  <c r="O56" i="5"/>
  <c r="N56" i="5"/>
  <c r="M56" i="5"/>
  <c r="L56" i="5"/>
  <c r="J56" i="5"/>
  <c r="I56" i="5"/>
  <c r="G56" i="5"/>
  <c r="D56" i="10" s="1"/>
  <c r="BV55" i="5"/>
  <c r="BT55" i="5"/>
  <c r="E55" i="10" s="1"/>
  <c r="BR55" i="5"/>
  <c r="B55" i="10" s="1"/>
  <c r="BP55" i="5"/>
  <c r="BO55" i="5"/>
  <c r="BK55" i="5"/>
  <c r="AL55" i="10" s="1"/>
  <c r="BJ55" i="5"/>
  <c r="BI55" i="5"/>
  <c r="BH55" i="5"/>
  <c r="BG55" i="5"/>
  <c r="BF55" i="5"/>
  <c r="BC55" i="5"/>
  <c r="BB55" i="5"/>
  <c r="BA55" i="5"/>
  <c r="AZ55" i="5"/>
  <c r="AY55" i="5"/>
  <c r="AX55" i="5"/>
  <c r="AV55" i="5"/>
  <c r="AU55" i="5"/>
  <c r="AT55" i="5"/>
  <c r="AS55" i="5"/>
  <c r="AR55" i="5"/>
  <c r="AQ55" i="5"/>
  <c r="AP55" i="5"/>
  <c r="AO55" i="5"/>
  <c r="AL55" i="5"/>
  <c r="AK55" i="5"/>
  <c r="B54" i="7" s="1"/>
  <c r="AJ55" i="5"/>
  <c r="AI55" i="5"/>
  <c r="AH55" i="5"/>
  <c r="AG55" i="5"/>
  <c r="AF55" i="5"/>
  <c r="AE55" i="5"/>
  <c r="AD55" i="5"/>
  <c r="AB55" i="5"/>
  <c r="AA55" i="5"/>
  <c r="Z55" i="5"/>
  <c r="Y55" i="5"/>
  <c r="X55" i="5"/>
  <c r="U55" i="5"/>
  <c r="T55" i="5"/>
  <c r="S55" i="5"/>
  <c r="R55" i="5"/>
  <c r="O55" i="5"/>
  <c r="N55" i="5"/>
  <c r="M55" i="5"/>
  <c r="L55" i="5"/>
  <c r="J55" i="5"/>
  <c r="I55" i="5"/>
  <c r="G55" i="5"/>
  <c r="D55" i="10" s="1"/>
  <c r="BV54" i="5"/>
  <c r="BT54" i="5"/>
  <c r="E54" i="10" s="1"/>
  <c r="BR54" i="5"/>
  <c r="B54" i="10" s="1"/>
  <c r="BP54" i="5"/>
  <c r="BO54" i="5"/>
  <c r="BK54" i="5"/>
  <c r="AL54" i="10" s="1"/>
  <c r="BJ54" i="5"/>
  <c r="BI54" i="5"/>
  <c r="BH54" i="5"/>
  <c r="BG54" i="5"/>
  <c r="BF54" i="5"/>
  <c r="BC54" i="5"/>
  <c r="BB54" i="5"/>
  <c r="BA54" i="5"/>
  <c r="AZ54" i="5"/>
  <c r="AY54" i="5"/>
  <c r="AX54" i="5"/>
  <c r="AV54" i="5"/>
  <c r="AU54" i="5"/>
  <c r="AT54" i="5"/>
  <c r="AS54" i="5"/>
  <c r="AR54" i="5"/>
  <c r="AQ54" i="5"/>
  <c r="AP54" i="5"/>
  <c r="AO54" i="5"/>
  <c r="AL54" i="5"/>
  <c r="AK54" i="5"/>
  <c r="B53" i="7" s="1"/>
  <c r="AJ54" i="5"/>
  <c r="AI54" i="5"/>
  <c r="AH54" i="5"/>
  <c r="AG54" i="5"/>
  <c r="AF54" i="5"/>
  <c r="AE54" i="5"/>
  <c r="AD54" i="5"/>
  <c r="AB54" i="5"/>
  <c r="AA54" i="5"/>
  <c r="Z54" i="5"/>
  <c r="Y54" i="5"/>
  <c r="X54" i="5"/>
  <c r="U54" i="5"/>
  <c r="T54" i="5"/>
  <c r="S54" i="5"/>
  <c r="R54" i="5"/>
  <c r="O54" i="5"/>
  <c r="N54" i="5"/>
  <c r="M54" i="5"/>
  <c r="L54" i="5"/>
  <c r="J54" i="5"/>
  <c r="I54" i="5"/>
  <c r="G54" i="5"/>
  <c r="D54" i="10" s="1"/>
  <c r="BV53" i="5"/>
  <c r="BT53" i="5"/>
  <c r="E53" i="10" s="1"/>
  <c r="BR53" i="5"/>
  <c r="B53" i="10" s="1"/>
  <c r="BP53" i="5"/>
  <c r="BO53" i="5"/>
  <c r="BK53" i="5"/>
  <c r="AL53" i="10" s="1"/>
  <c r="BJ53" i="5"/>
  <c r="BI53" i="5"/>
  <c r="BH53" i="5"/>
  <c r="BG53" i="5"/>
  <c r="BF53" i="5"/>
  <c r="BC53" i="5"/>
  <c r="BB53" i="5"/>
  <c r="BA53" i="5"/>
  <c r="AZ53" i="5"/>
  <c r="AY53" i="5"/>
  <c r="AX53" i="5"/>
  <c r="AV53" i="5"/>
  <c r="AU53" i="5"/>
  <c r="AT53" i="5"/>
  <c r="AS53" i="5"/>
  <c r="AR53" i="5"/>
  <c r="AQ53" i="5"/>
  <c r="AP53" i="5"/>
  <c r="AO53" i="5"/>
  <c r="AL53" i="5"/>
  <c r="AK53" i="5"/>
  <c r="B52" i="7" s="1"/>
  <c r="E52" i="7" s="1"/>
  <c r="AJ53" i="5"/>
  <c r="AI53" i="5"/>
  <c r="AH53" i="5"/>
  <c r="AG53" i="5"/>
  <c r="AF53" i="5"/>
  <c r="AE53" i="5"/>
  <c r="AD53" i="5"/>
  <c r="AB53" i="5"/>
  <c r="AA53" i="5"/>
  <c r="Z53" i="5"/>
  <c r="Y53" i="5"/>
  <c r="X53" i="5"/>
  <c r="U53" i="5"/>
  <c r="T53" i="5"/>
  <c r="S53" i="5"/>
  <c r="R53" i="5"/>
  <c r="O53" i="5"/>
  <c r="N53" i="5"/>
  <c r="M53" i="5"/>
  <c r="L53" i="5"/>
  <c r="J53" i="5"/>
  <c r="I53" i="5"/>
  <c r="G53" i="5"/>
  <c r="D53" i="10" s="1"/>
  <c r="BV52" i="5"/>
  <c r="BT52" i="5"/>
  <c r="E52" i="10" s="1"/>
  <c r="BR52" i="5"/>
  <c r="B52" i="10" s="1"/>
  <c r="BP52" i="5"/>
  <c r="BO52" i="5"/>
  <c r="BK52" i="5"/>
  <c r="AL52" i="10" s="1"/>
  <c r="BJ52" i="5"/>
  <c r="BI52" i="5"/>
  <c r="BH52" i="5"/>
  <c r="BG52" i="5"/>
  <c r="BF52" i="5"/>
  <c r="BC52" i="5"/>
  <c r="BB52" i="5"/>
  <c r="BA52" i="5"/>
  <c r="AZ52" i="5"/>
  <c r="AY52" i="5"/>
  <c r="AX52" i="5"/>
  <c r="AV52" i="5"/>
  <c r="AU52" i="5"/>
  <c r="AT52" i="5"/>
  <c r="AS52" i="5"/>
  <c r="AR52" i="5"/>
  <c r="AQ52" i="5"/>
  <c r="AP52" i="5"/>
  <c r="AO52" i="5"/>
  <c r="AL52" i="5"/>
  <c r="AK52" i="5"/>
  <c r="B51" i="7" s="1"/>
  <c r="AJ52" i="5"/>
  <c r="AI52" i="5"/>
  <c r="AH52" i="5"/>
  <c r="AG52" i="5"/>
  <c r="AF52" i="5"/>
  <c r="AE52" i="5"/>
  <c r="AD52" i="5"/>
  <c r="AB52" i="5"/>
  <c r="AA52" i="5"/>
  <c r="Z52" i="5"/>
  <c r="Y52" i="5"/>
  <c r="X52" i="5"/>
  <c r="U52" i="5"/>
  <c r="T52" i="5"/>
  <c r="S52" i="5"/>
  <c r="R52" i="5"/>
  <c r="O52" i="5"/>
  <c r="N52" i="5"/>
  <c r="M52" i="5"/>
  <c r="L52" i="5"/>
  <c r="J52" i="5"/>
  <c r="I52" i="5"/>
  <c r="G52" i="5"/>
  <c r="D52" i="10" s="1"/>
  <c r="BV51" i="5"/>
  <c r="BT51" i="5"/>
  <c r="E51" i="10" s="1"/>
  <c r="BR51" i="5"/>
  <c r="B51" i="10" s="1"/>
  <c r="BP51" i="5"/>
  <c r="BO51" i="5"/>
  <c r="BK51" i="5"/>
  <c r="AL51" i="10" s="1"/>
  <c r="BJ51" i="5"/>
  <c r="BI51" i="5"/>
  <c r="BH51" i="5"/>
  <c r="BG51" i="5"/>
  <c r="BF51" i="5"/>
  <c r="BC51" i="5"/>
  <c r="BB51" i="5"/>
  <c r="BA51" i="5"/>
  <c r="AZ51" i="5"/>
  <c r="AY51" i="5"/>
  <c r="AX51" i="5"/>
  <c r="AV51" i="5"/>
  <c r="AU51" i="5"/>
  <c r="AT51" i="5"/>
  <c r="AS51" i="5"/>
  <c r="AR51" i="5"/>
  <c r="AQ51" i="5"/>
  <c r="AP51" i="5"/>
  <c r="AO51" i="5"/>
  <c r="AL51" i="5"/>
  <c r="AK51" i="5"/>
  <c r="B50" i="7" s="1"/>
  <c r="I50" i="7" s="1"/>
  <c r="AJ51" i="5"/>
  <c r="AI51" i="5"/>
  <c r="AH51" i="5"/>
  <c r="AG51" i="5"/>
  <c r="AF51" i="5"/>
  <c r="AE51" i="5"/>
  <c r="AD51" i="5"/>
  <c r="AB51" i="5"/>
  <c r="AA51" i="5"/>
  <c r="Z51" i="5"/>
  <c r="Y51" i="5"/>
  <c r="X51" i="5"/>
  <c r="U51" i="5"/>
  <c r="T51" i="5"/>
  <c r="S51" i="5"/>
  <c r="R51" i="5"/>
  <c r="O51" i="5"/>
  <c r="N51" i="5"/>
  <c r="M51" i="5"/>
  <c r="L51" i="5"/>
  <c r="J51" i="5"/>
  <c r="I51" i="5"/>
  <c r="G51" i="5"/>
  <c r="D51" i="10" s="1"/>
  <c r="BV50" i="5"/>
  <c r="BT50" i="5"/>
  <c r="E50" i="10" s="1"/>
  <c r="BR50" i="5"/>
  <c r="B50" i="10" s="1"/>
  <c r="BP50" i="5"/>
  <c r="BO50" i="5"/>
  <c r="BK50" i="5"/>
  <c r="AL50" i="10" s="1"/>
  <c r="BJ50" i="5"/>
  <c r="BI50" i="5"/>
  <c r="BH50" i="5"/>
  <c r="BG50" i="5"/>
  <c r="BF50" i="5"/>
  <c r="BC50" i="5"/>
  <c r="BB50" i="5"/>
  <c r="BA50" i="5"/>
  <c r="AZ50" i="5"/>
  <c r="AY50" i="5"/>
  <c r="AX50" i="5"/>
  <c r="AV50" i="5"/>
  <c r="AU50" i="5"/>
  <c r="AT50" i="5"/>
  <c r="AS50" i="5"/>
  <c r="AR50" i="5"/>
  <c r="AQ50" i="5"/>
  <c r="AP50" i="5"/>
  <c r="AO50" i="5"/>
  <c r="AL50" i="5"/>
  <c r="AK50" i="5"/>
  <c r="B49" i="7" s="1"/>
  <c r="D49" i="7" s="1"/>
  <c r="AJ50" i="5"/>
  <c r="AI50" i="5"/>
  <c r="AH50" i="5"/>
  <c r="AG50" i="5"/>
  <c r="AF50" i="5"/>
  <c r="AE50" i="5"/>
  <c r="AD50" i="5"/>
  <c r="AB50" i="5"/>
  <c r="AA50" i="5"/>
  <c r="Z50" i="5"/>
  <c r="Y50" i="5"/>
  <c r="X50" i="5"/>
  <c r="U50" i="5"/>
  <c r="T50" i="5"/>
  <c r="S50" i="5"/>
  <c r="R50" i="5"/>
  <c r="O50" i="5"/>
  <c r="N50" i="5"/>
  <c r="M50" i="5"/>
  <c r="L50" i="5"/>
  <c r="J50" i="5"/>
  <c r="I50" i="5"/>
  <c r="G50" i="5"/>
  <c r="D50" i="10" s="1"/>
  <c r="BV49" i="5"/>
  <c r="BT49" i="5"/>
  <c r="E49" i="10" s="1"/>
  <c r="BR49" i="5"/>
  <c r="B49" i="10" s="1"/>
  <c r="BP49" i="5"/>
  <c r="BO49" i="5"/>
  <c r="BK49" i="5"/>
  <c r="AL49" i="10" s="1"/>
  <c r="BJ49" i="5"/>
  <c r="BI49" i="5"/>
  <c r="BH49" i="5"/>
  <c r="BG49" i="5"/>
  <c r="BF49" i="5"/>
  <c r="BC49" i="5"/>
  <c r="BB49" i="5"/>
  <c r="BA49" i="5"/>
  <c r="AZ49" i="5"/>
  <c r="AY49" i="5"/>
  <c r="AX49" i="5"/>
  <c r="AV49" i="5"/>
  <c r="AU49" i="5"/>
  <c r="AT49" i="5"/>
  <c r="AS49" i="5"/>
  <c r="AR49" i="5"/>
  <c r="AQ49" i="5"/>
  <c r="AP49" i="5"/>
  <c r="AO49" i="5"/>
  <c r="AL49" i="5"/>
  <c r="AK49" i="5"/>
  <c r="B48" i="7" s="1"/>
  <c r="D48" i="7" s="1"/>
  <c r="AJ49" i="5"/>
  <c r="AI49" i="5"/>
  <c r="AH49" i="5"/>
  <c r="AG49" i="5"/>
  <c r="AF49" i="5"/>
  <c r="AE49" i="5"/>
  <c r="AD49" i="5"/>
  <c r="AB49" i="5"/>
  <c r="AA49" i="5"/>
  <c r="Z49" i="5"/>
  <c r="Y49" i="5"/>
  <c r="X49" i="5"/>
  <c r="U49" i="5"/>
  <c r="T49" i="5"/>
  <c r="S49" i="5"/>
  <c r="R49" i="5"/>
  <c r="O49" i="5"/>
  <c r="N49" i="5"/>
  <c r="M49" i="5"/>
  <c r="L49" i="5"/>
  <c r="J49" i="5"/>
  <c r="I49" i="5"/>
  <c r="G49" i="5"/>
  <c r="D49" i="10" s="1"/>
  <c r="BV48" i="5"/>
  <c r="BT48" i="5"/>
  <c r="E48" i="10" s="1"/>
  <c r="BR48" i="5"/>
  <c r="B48" i="10" s="1"/>
  <c r="BP48" i="5"/>
  <c r="BO48" i="5"/>
  <c r="BK48" i="5"/>
  <c r="AL48" i="10" s="1"/>
  <c r="BJ48" i="5"/>
  <c r="BI48" i="5"/>
  <c r="BH48" i="5"/>
  <c r="BG48" i="5"/>
  <c r="BF48" i="5"/>
  <c r="BC48" i="5"/>
  <c r="BB48" i="5"/>
  <c r="BA48" i="5"/>
  <c r="AZ48" i="5"/>
  <c r="AY48" i="5"/>
  <c r="AX48" i="5"/>
  <c r="AV48" i="5"/>
  <c r="AU48" i="5"/>
  <c r="AT48" i="5"/>
  <c r="AS48" i="5"/>
  <c r="AR48" i="5"/>
  <c r="AQ48" i="5"/>
  <c r="AP48" i="5"/>
  <c r="AO48" i="5"/>
  <c r="AL48" i="5"/>
  <c r="AK48" i="5"/>
  <c r="B47" i="7" s="1"/>
  <c r="H47" i="7" s="1"/>
  <c r="AJ48" i="5"/>
  <c r="AI48" i="5"/>
  <c r="AH48" i="5"/>
  <c r="AG48" i="5"/>
  <c r="AF48" i="5"/>
  <c r="AE48" i="5"/>
  <c r="AD48" i="5"/>
  <c r="AB48" i="5"/>
  <c r="AA48" i="5"/>
  <c r="Z48" i="5"/>
  <c r="Y48" i="5"/>
  <c r="X48" i="5"/>
  <c r="U48" i="5"/>
  <c r="T48" i="5"/>
  <c r="S48" i="5"/>
  <c r="R48" i="5"/>
  <c r="O48" i="5"/>
  <c r="N48" i="5"/>
  <c r="M48" i="5"/>
  <c r="L48" i="5"/>
  <c r="J48" i="5"/>
  <c r="I48" i="5"/>
  <c r="G48" i="5"/>
  <c r="D48" i="10" s="1"/>
  <c r="BV47" i="5"/>
  <c r="BT47" i="5"/>
  <c r="E47" i="10" s="1"/>
  <c r="BR47" i="5"/>
  <c r="B47" i="10" s="1"/>
  <c r="BP47" i="5"/>
  <c r="BO47" i="5"/>
  <c r="BK47" i="5"/>
  <c r="AL47" i="10" s="1"/>
  <c r="BJ47" i="5"/>
  <c r="BI47" i="5"/>
  <c r="BH47" i="5"/>
  <c r="BG47" i="5"/>
  <c r="BF47" i="5"/>
  <c r="BC47" i="5"/>
  <c r="BB47" i="5"/>
  <c r="BA47" i="5"/>
  <c r="AZ47" i="5"/>
  <c r="AY47" i="5"/>
  <c r="AX47" i="5"/>
  <c r="AV47" i="5"/>
  <c r="AU47" i="5"/>
  <c r="AT47" i="5"/>
  <c r="AS47" i="5"/>
  <c r="AR47" i="5"/>
  <c r="AQ47" i="5"/>
  <c r="AP47" i="5"/>
  <c r="AO47" i="5"/>
  <c r="AL47" i="5"/>
  <c r="AK47" i="5"/>
  <c r="B46" i="7" s="1"/>
  <c r="AJ47" i="5"/>
  <c r="AI47" i="5"/>
  <c r="AH47" i="5"/>
  <c r="AG47" i="5"/>
  <c r="AF47" i="5"/>
  <c r="AE47" i="5"/>
  <c r="AD47" i="5"/>
  <c r="AB47" i="5"/>
  <c r="AA47" i="5"/>
  <c r="Z47" i="5"/>
  <c r="Y47" i="5"/>
  <c r="X47" i="5"/>
  <c r="U47" i="5"/>
  <c r="T47" i="5"/>
  <c r="S47" i="5"/>
  <c r="R47" i="5"/>
  <c r="O47" i="5"/>
  <c r="N47" i="5"/>
  <c r="M47" i="5"/>
  <c r="L47" i="5"/>
  <c r="J47" i="5"/>
  <c r="I47" i="5"/>
  <c r="G47" i="5"/>
  <c r="D47" i="10" s="1"/>
  <c r="BV46" i="5"/>
  <c r="BT46" i="5"/>
  <c r="E46" i="10" s="1"/>
  <c r="BR46" i="5"/>
  <c r="B46" i="10" s="1"/>
  <c r="BP46" i="5"/>
  <c r="BO46" i="5"/>
  <c r="BK46" i="5"/>
  <c r="AL46" i="10" s="1"/>
  <c r="BJ46" i="5"/>
  <c r="BI46" i="5"/>
  <c r="BH46" i="5"/>
  <c r="BG46" i="5"/>
  <c r="BF46" i="5"/>
  <c r="BC46" i="5"/>
  <c r="BB46" i="5"/>
  <c r="BA46" i="5"/>
  <c r="AZ46" i="5"/>
  <c r="AY46" i="5"/>
  <c r="AX46" i="5"/>
  <c r="AV46" i="5"/>
  <c r="AU46" i="5"/>
  <c r="AT46" i="5"/>
  <c r="AS46" i="5"/>
  <c r="AR46" i="5"/>
  <c r="AQ46" i="5"/>
  <c r="AP46" i="5"/>
  <c r="AO46" i="5"/>
  <c r="AL46" i="5"/>
  <c r="AK46" i="5"/>
  <c r="B45" i="7" s="1"/>
  <c r="AJ46" i="5"/>
  <c r="AI46" i="5"/>
  <c r="AH46" i="5"/>
  <c r="AG46" i="5"/>
  <c r="AF46" i="5"/>
  <c r="AE46" i="5"/>
  <c r="AD46" i="5"/>
  <c r="AB46" i="5"/>
  <c r="AA46" i="5"/>
  <c r="Z46" i="5"/>
  <c r="Y46" i="5"/>
  <c r="X46" i="5"/>
  <c r="U46" i="5"/>
  <c r="T46" i="5"/>
  <c r="S46" i="5"/>
  <c r="R46" i="5"/>
  <c r="O46" i="5"/>
  <c r="N46" i="5"/>
  <c r="M46" i="5"/>
  <c r="L46" i="5"/>
  <c r="J46" i="5"/>
  <c r="I46" i="5"/>
  <c r="G46" i="5"/>
  <c r="D46" i="10" s="1"/>
  <c r="BV45" i="5"/>
  <c r="BT45" i="5"/>
  <c r="E45" i="10" s="1"/>
  <c r="BR45" i="5"/>
  <c r="B45" i="10" s="1"/>
  <c r="BP45" i="5"/>
  <c r="BO45" i="5"/>
  <c r="BK45" i="5"/>
  <c r="AL45" i="10" s="1"/>
  <c r="BJ45" i="5"/>
  <c r="BI45" i="5"/>
  <c r="BH45" i="5"/>
  <c r="BG45" i="5"/>
  <c r="BF45" i="5"/>
  <c r="BC45" i="5"/>
  <c r="BB45" i="5"/>
  <c r="BA45" i="5"/>
  <c r="AZ45" i="5"/>
  <c r="AY45" i="5"/>
  <c r="AX45" i="5"/>
  <c r="AV45" i="5"/>
  <c r="AU45" i="5"/>
  <c r="AT45" i="5"/>
  <c r="AS45" i="5"/>
  <c r="AR45" i="5"/>
  <c r="AQ45" i="5"/>
  <c r="AP45" i="5"/>
  <c r="AO45" i="5"/>
  <c r="AL45" i="5"/>
  <c r="AK45" i="5"/>
  <c r="B44" i="7" s="1"/>
  <c r="AJ45" i="5"/>
  <c r="AI45" i="5"/>
  <c r="AH45" i="5"/>
  <c r="AG45" i="5"/>
  <c r="AF45" i="5"/>
  <c r="AE45" i="5"/>
  <c r="AD45" i="5"/>
  <c r="AB45" i="5"/>
  <c r="AA45" i="5"/>
  <c r="Z45" i="5"/>
  <c r="Y45" i="5"/>
  <c r="X45" i="5"/>
  <c r="U45" i="5"/>
  <c r="T45" i="5"/>
  <c r="S45" i="5"/>
  <c r="R45" i="5"/>
  <c r="O45" i="5"/>
  <c r="N45" i="5"/>
  <c r="M45" i="5"/>
  <c r="L45" i="5"/>
  <c r="J45" i="5"/>
  <c r="I45" i="5"/>
  <c r="G45" i="5"/>
  <c r="D45" i="10" s="1"/>
  <c r="BV44" i="5"/>
  <c r="BT44" i="5"/>
  <c r="E44" i="10" s="1"/>
  <c r="BR44" i="5"/>
  <c r="B44" i="10" s="1"/>
  <c r="BP44" i="5"/>
  <c r="BO44" i="5"/>
  <c r="BK44" i="5"/>
  <c r="AL44" i="10" s="1"/>
  <c r="BJ44" i="5"/>
  <c r="BI44" i="5"/>
  <c r="BH44" i="5"/>
  <c r="BG44" i="5"/>
  <c r="BF44" i="5"/>
  <c r="BC44" i="5"/>
  <c r="BB44" i="5"/>
  <c r="BA44" i="5"/>
  <c r="AZ44" i="5"/>
  <c r="AY44" i="5"/>
  <c r="AX44" i="5"/>
  <c r="AV44" i="5"/>
  <c r="AU44" i="5"/>
  <c r="AT44" i="5"/>
  <c r="AS44" i="5"/>
  <c r="AR44" i="5"/>
  <c r="AQ44" i="5"/>
  <c r="AP44" i="5"/>
  <c r="AO44" i="5"/>
  <c r="AL44" i="5"/>
  <c r="AK44" i="5"/>
  <c r="B43" i="7" s="1"/>
  <c r="G43" i="7" s="1"/>
  <c r="AJ44" i="5"/>
  <c r="AI44" i="5"/>
  <c r="AH44" i="5"/>
  <c r="AG44" i="5"/>
  <c r="AF44" i="5"/>
  <c r="AE44" i="5"/>
  <c r="AD44" i="5"/>
  <c r="AB44" i="5"/>
  <c r="AA44" i="5"/>
  <c r="Z44" i="5"/>
  <c r="Y44" i="5"/>
  <c r="X44" i="5"/>
  <c r="U44" i="5"/>
  <c r="T44" i="5"/>
  <c r="S44" i="5"/>
  <c r="R44" i="5"/>
  <c r="O44" i="5"/>
  <c r="N44" i="5"/>
  <c r="M44" i="5"/>
  <c r="L44" i="5"/>
  <c r="J44" i="5"/>
  <c r="I44" i="5"/>
  <c r="G44" i="5"/>
  <c r="D44" i="10" s="1"/>
  <c r="BV43" i="5"/>
  <c r="BT43" i="5"/>
  <c r="E43" i="10" s="1"/>
  <c r="BR43" i="5"/>
  <c r="B43" i="10" s="1"/>
  <c r="BP43" i="5"/>
  <c r="BO43" i="5"/>
  <c r="BK43" i="5"/>
  <c r="AL43" i="10" s="1"/>
  <c r="BJ43" i="5"/>
  <c r="BI43" i="5"/>
  <c r="BH43" i="5"/>
  <c r="BG43" i="5"/>
  <c r="BF43" i="5"/>
  <c r="BC43" i="5"/>
  <c r="BB43" i="5"/>
  <c r="BA43" i="5"/>
  <c r="AZ43" i="5"/>
  <c r="AY43" i="5"/>
  <c r="AX43" i="5"/>
  <c r="AV43" i="5"/>
  <c r="AU43" i="5"/>
  <c r="AT43" i="5"/>
  <c r="AS43" i="5"/>
  <c r="AR43" i="5"/>
  <c r="AQ43" i="5"/>
  <c r="AP43" i="5"/>
  <c r="AO43" i="5"/>
  <c r="AL43" i="5"/>
  <c r="AK43" i="5"/>
  <c r="B42" i="7" s="1"/>
  <c r="AJ43" i="5"/>
  <c r="AI43" i="5"/>
  <c r="AH43" i="5"/>
  <c r="AG43" i="5"/>
  <c r="AF43" i="5"/>
  <c r="AE43" i="5"/>
  <c r="AD43" i="5"/>
  <c r="AB43" i="5"/>
  <c r="AA43" i="5"/>
  <c r="Z43" i="5"/>
  <c r="Y43" i="5"/>
  <c r="X43" i="5"/>
  <c r="U43" i="5"/>
  <c r="T43" i="5"/>
  <c r="S43" i="5"/>
  <c r="R43" i="5"/>
  <c r="O43" i="5"/>
  <c r="N43" i="5"/>
  <c r="M43" i="5"/>
  <c r="L43" i="5"/>
  <c r="J43" i="5"/>
  <c r="I43" i="5"/>
  <c r="G43" i="5"/>
  <c r="D43" i="10" s="1"/>
  <c r="BV42" i="5"/>
  <c r="BT42" i="5"/>
  <c r="E42" i="10" s="1"/>
  <c r="BR42" i="5"/>
  <c r="B42" i="10" s="1"/>
  <c r="BP42" i="5"/>
  <c r="BO42" i="5"/>
  <c r="BK42" i="5"/>
  <c r="AL42" i="10" s="1"/>
  <c r="BJ42" i="5"/>
  <c r="BI42" i="5"/>
  <c r="BH42" i="5"/>
  <c r="BG42" i="5"/>
  <c r="BF42" i="5"/>
  <c r="BC42" i="5"/>
  <c r="BB42" i="5"/>
  <c r="BA42" i="5"/>
  <c r="AZ42" i="5"/>
  <c r="AY42" i="5"/>
  <c r="AX42" i="5"/>
  <c r="AV42" i="5"/>
  <c r="AU42" i="5"/>
  <c r="AT42" i="5"/>
  <c r="AS42" i="5"/>
  <c r="AR42" i="5"/>
  <c r="AQ42" i="5"/>
  <c r="AP42" i="5"/>
  <c r="AO42" i="5"/>
  <c r="AL42" i="5"/>
  <c r="AK42" i="5"/>
  <c r="B41" i="7" s="1"/>
  <c r="AJ42" i="5"/>
  <c r="AI42" i="5"/>
  <c r="AH42" i="5"/>
  <c r="AG42" i="5"/>
  <c r="AF42" i="5"/>
  <c r="AE42" i="5"/>
  <c r="AD42" i="5"/>
  <c r="AB42" i="5"/>
  <c r="AA42" i="5"/>
  <c r="Z42" i="5"/>
  <c r="Y42" i="5"/>
  <c r="X42" i="5"/>
  <c r="U42" i="5"/>
  <c r="T42" i="5"/>
  <c r="S42" i="5"/>
  <c r="R42" i="5"/>
  <c r="O42" i="5"/>
  <c r="N42" i="5"/>
  <c r="M42" i="5"/>
  <c r="L42" i="5"/>
  <c r="J42" i="5"/>
  <c r="I42" i="5"/>
  <c r="G42" i="5"/>
  <c r="D42" i="10" s="1"/>
  <c r="BV41" i="5"/>
  <c r="BT41" i="5"/>
  <c r="E41" i="10" s="1"/>
  <c r="BR41" i="5"/>
  <c r="B41" i="10" s="1"/>
  <c r="BP41" i="5"/>
  <c r="BO41" i="5"/>
  <c r="BK41" i="5"/>
  <c r="AL41" i="10" s="1"/>
  <c r="BJ41" i="5"/>
  <c r="BI41" i="5"/>
  <c r="BH41" i="5"/>
  <c r="BG41" i="5"/>
  <c r="BF41" i="5"/>
  <c r="BC41" i="5"/>
  <c r="BB41" i="5"/>
  <c r="BA41" i="5"/>
  <c r="AZ41" i="5"/>
  <c r="AY41" i="5"/>
  <c r="AX41" i="5"/>
  <c r="AV41" i="5"/>
  <c r="AU41" i="5"/>
  <c r="AT41" i="5"/>
  <c r="AS41" i="5"/>
  <c r="AR41" i="5"/>
  <c r="AQ41" i="5"/>
  <c r="AP41" i="5"/>
  <c r="AO41" i="5"/>
  <c r="AL41" i="5"/>
  <c r="AK41" i="5"/>
  <c r="B40" i="7" s="1"/>
  <c r="D40" i="7" s="1"/>
  <c r="AJ41" i="5"/>
  <c r="AI41" i="5"/>
  <c r="AH41" i="5"/>
  <c r="AG41" i="5"/>
  <c r="AF41" i="5"/>
  <c r="AE41" i="5"/>
  <c r="AD41" i="5"/>
  <c r="AB41" i="5"/>
  <c r="AA41" i="5"/>
  <c r="Z41" i="5"/>
  <c r="Y41" i="5"/>
  <c r="X41" i="5"/>
  <c r="U41" i="5"/>
  <c r="T41" i="5"/>
  <c r="S41" i="5"/>
  <c r="R41" i="5"/>
  <c r="O41" i="5"/>
  <c r="N41" i="5"/>
  <c r="M41" i="5"/>
  <c r="L41" i="5"/>
  <c r="J41" i="5"/>
  <c r="I41" i="5"/>
  <c r="G41" i="5"/>
  <c r="D41" i="10" s="1"/>
  <c r="BV40" i="5"/>
  <c r="BT40" i="5"/>
  <c r="E40" i="10" s="1"/>
  <c r="BR40" i="5"/>
  <c r="B40" i="10" s="1"/>
  <c r="BP40" i="5"/>
  <c r="BO40" i="5"/>
  <c r="BK40" i="5"/>
  <c r="AL40" i="10" s="1"/>
  <c r="BJ40" i="5"/>
  <c r="BI40" i="5"/>
  <c r="BH40" i="5"/>
  <c r="BG40" i="5"/>
  <c r="BF40" i="5"/>
  <c r="BC40" i="5"/>
  <c r="BB40" i="5"/>
  <c r="BA40" i="5"/>
  <c r="AZ40" i="5"/>
  <c r="AY40" i="5"/>
  <c r="AX40" i="5"/>
  <c r="AV40" i="5"/>
  <c r="AU40" i="5"/>
  <c r="AT40" i="5"/>
  <c r="AS40" i="5"/>
  <c r="AR40" i="5"/>
  <c r="AQ40" i="5"/>
  <c r="AP40" i="5"/>
  <c r="AO40" i="5"/>
  <c r="AL40" i="5"/>
  <c r="AK40" i="5"/>
  <c r="B39" i="7" s="1"/>
  <c r="AJ40" i="5"/>
  <c r="AI40" i="5"/>
  <c r="AH40" i="5"/>
  <c r="AG40" i="5"/>
  <c r="AF40" i="5"/>
  <c r="AE40" i="5"/>
  <c r="AD40" i="5"/>
  <c r="AB40" i="5"/>
  <c r="AA40" i="5"/>
  <c r="Z40" i="5"/>
  <c r="Y40" i="5"/>
  <c r="X40" i="5"/>
  <c r="U40" i="5"/>
  <c r="T40" i="5"/>
  <c r="S40" i="5"/>
  <c r="R40" i="5"/>
  <c r="O40" i="5"/>
  <c r="N40" i="5"/>
  <c r="M40" i="5"/>
  <c r="L40" i="5"/>
  <c r="J40" i="5"/>
  <c r="I40" i="5"/>
  <c r="G40" i="5"/>
  <c r="D40" i="10" s="1"/>
  <c r="BV39" i="5"/>
  <c r="BT39" i="5"/>
  <c r="E39" i="10" s="1"/>
  <c r="BR39" i="5"/>
  <c r="B39" i="10" s="1"/>
  <c r="BP39" i="5"/>
  <c r="BO39" i="5"/>
  <c r="BK39" i="5"/>
  <c r="AL39" i="10" s="1"/>
  <c r="BJ39" i="5"/>
  <c r="BI39" i="5"/>
  <c r="BH39" i="5"/>
  <c r="BG39" i="5"/>
  <c r="BF39" i="5"/>
  <c r="BC39" i="5"/>
  <c r="BB39" i="5"/>
  <c r="BA39" i="5"/>
  <c r="AZ39" i="5"/>
  <c r="AY39" i="5"/>
  <c r="AX39" i="5"/>
  <c r="AV39" i="5"/>
  <c r="AU39" i="5"/>
  <c r="AT39" i="5"/>
  <c r="AS39" i="5"/>
  <c r="AR39" i="5"/>
  <c r="AQ39" i="5"/>
  <c r="AP39" i="5"/>
  <c r="AO39" i="5"/>
  <c r="AL39" i="5"/>
  <c r="AK39" i="5"/>
  <c r="B38" i="7" s="1"/>
  <c r="AJ39" i="5"/>
  <c r="AI39" i="5"/>
  <c r="AH39" i="5"/>
  <c r="AG39" i="5"/>
  <c r="AF39" i="5"/>
  <c r="AE39" i="5"/>
  <c r="AD39" i="5"/>
  <c r="AB39" i="5"/>
  <c r="AA39" i="5"/>
  <c r="Z39" i="5"/>
  <c r="Y39" i="5"/>
  <c r="X39" i="5"/>
  <c r="U39" i="5"/>
  <c r="T39" i="5"/>
  <c r="S39" i="5"/>
  <c r="R39" i="5"/>
  <c r="O39" i="5"/>
  <c r="N39" i="5"/>
  <c r="M39" i="5"/>
  <c r="L39" i="5"/>
  <c r="J39" i="5"/>
  <c r="I39" i="5"/>
  <c r="G39" i="5"/>
  <c r="D39" i="10" s="1"/>
  <c r="BV38" i="5"/>
  <c r="BT38" i="5"/>
  <c r="E38" i="10" s="1"/>
  <c r="BR38" i="5"/>
  <c r="B38" i="10" s="1"/>
  <c r="BP38" i="5"/>
  <c r="BO38" i="5"/>
  <c r="BK38" i="5"/>
  <c r="AL38" i="10" s="1"/>
  <c r="BJ38" i="5"/>
  <c r="BI38" i="5"/>
  <c r="BH38" i="5"/>
  <c r="BG38" i="5"/>
  <c r="BF38" i="5"/>
  <c r="BC38" i="5"/>
  <c r="BB38" i="5"/>
  <c r="BA38" i="5"/>
  <c r="AZ38" i="5"/>
  <c r="AY38" i="5"/>
  <c r="AX38" i="5"/>
  <c r="AV38" i="5"/>
  <c r="AU38" i="5"/>
  <c r="AT38" i="5"/>
  <c r="AS38" i="5"/>
  <c r="AR38" i="5"/>
  <c r="AQ38" i="5"/>
  <c r="AP38" i="5"/>
  <c r="AO38" i="5"/>
  <c r="AL38" i="5"/>
  <c r="AK38" i="5"/>
  <c r="B37" i="7" s="1"/>
  <c r="AJ38" i="5"/>
  <c r="AI38" i="5"/>
  <c r="AH38" i="5"/>
  <c r="AG38" i="5"/>
  <c r="AF38" i="5"/>
  <c r="AE38" i="5"/>
  <c r="AD38" i="5"/>
  <c r="AB38" i="5"/>
  <c r="AA38" i="5"/>
  <c r="Z38" i="5"/>
  <c r="Y38" i="5"/>
  <c r="X38" i="5"/>
  <c r="U38" i="5"/>
  <c r="T38" i="5"/>
  <c r="S38" i="5"/>
  <c r="R38" i="5"/>
  <c r="O38" i="5"/>
  <c r="N38" i="5"/>
  <c r="M38" i="5"/>
  <c r="L38" i="5"/>
  <c r="J38" i="5"/>
  <c r="I38" i="5"/>
  <c r="G38" i="5"/>
  <c r="D38" i="10" s="1"/>
  <c r="BV37" i="5"/>
  <c r="BT37" i="5"/>
  <c r="E37" i="10" s="1"/>
  <c r="BR37" i="5"/>
  <c r="B37" i="10" s="1"/>
  <c r="BP37" i="5"/>
  <c r="BO37" i="5"/>
  <c r="BK37" i="5"/>
  <c r="AL37" i="10" s="1"/>
  <c r="BJ37" i="5"/>
  <c r="BI37" i="5"/>
  <c r="BH37" i="5"/>
  <c r="BG37" i="5"/>
  <c r="BF37" i="5"/>
  <c r="BC37" i="5"/>
  <c r="BB37" i="5"/>
  <c r="BA37" i="5"/>
  <c r="AZ37" i="5"/>
  <c r="AY37" i="5"/>
  <c r="AX37" i="5"/>
  <c r="AV37" i="5"/>
  <c r="AU37" i="5"/>
  <c r="AT37" i="5"/>
  <c r="AS37" i="5"/>
  <c r="AR37" i="5"/>
  <c r="AQ37" i="5"/>
  <c r="AP37" i="5"/>
  <c r="AO37" i="5"/>
  <c r="AL37" i="5"/>
  <c r="AK37" i="5"/>
  <c r="B36" i="7" s="1"/>
  <c r="E36" i="7" s="1"/>
  <c r="AJ37" i="5"/>
  <c r="AI37" i="5"/>
  <c r="AH37" i="5"/>
  <c r="AG37" i="5"/>
  <c r="AF37" i="5"/>
  <c r="AE37" i="5"/>
  <c r="AD37" i="5"/>
  <c r="AB37" i="5"/>
  <c r="AA37" i="5"/>
  <c r="Z37" i="5"/>
  <c r="Y37" i="5"/>
  <c r="X37" i="5"/>
  <c r="U37" i="5"/>
  <c r="T37" i="5"/>
  <c r="S37" i="5"/>
  <c r="R37" i="5"/>
  <c r="O37" i="5"/>
  <c r="N37" i="5"/>
  <c r="M37" i="5"/>
  <c r="L37" i="5"/>
  <c r="J37" i="5"/>
  <c r="I37" i="5"/>
  <c r="G37" i="5"/>
  <c r="D37" i="10" s="1"/>
  <c r="BV36" i="5"/>
  <c r="BT36" i="5"/>
  <c r="E36" i="10" s="1"/>
  <c r="BR36" i="5"/>
  <c r="B36" i="10" s="1"/>
  <c r="BP36" i="5"/>
  <c r="BO36" i="5"/>
  <c r="BK36" i="5"/>
  <c r="AL36" i="10" s="1"/>
  <c r="BJ36" i="5"/>
  <c r="BI36" i="5"/>
  <c r="BH36" i="5"/>
  <c r="BG36" i="5"/>
  <c r="BF36" i="5"/>
  <c r="BC36" i="5"/>
  <c r="BB36" i="5"/>
  <c r="BA36" i="5"/>
  <c r="AZ36" i="5"/>
  <c r="AY36" i="5"/>
  <c r="AX36" i="5"/>
  <c r="AV36" i="5"/>
  <c r="AU36" i="5"/>
  <c r="AT36" i="5"/>
  <c r="AS36" i="5"/>
  <c r="AR36" i="5"/>
  <c r="AQ36" i="5"/>
  <c r="AP36" i="5"/>
  <c r="AO36" i="5"/>
  <c r="AL36" i="5"/>
  <c r="AK36" i="5"/>
  <c r="B35" i="7" s="1"/>
  <c r="AJ36" i="5"/>
  <c r="AI36" i="5"/>
  <c r="AH36" i="5"/>
  <c r="AG36" i="5"/>
  <c r="AF36" i="5"/>
  <c r="AE36" i="5"/>
  <c r="AD36" i="5"/>
  <c r="AB36" i="5"/>
  <c r="AA36" i="5"/>
  <c r="Z36" i="5"/>
  <c r="Y36" i="5"/>
  <c r="X36" i="5"/>
  <c r="U36" i="5"/>
  <c r="T36" i="5"/>
  <c r="S36" i="5"/>
  <c r="R36" i="5"/>
  <c r="O36" i="5"/>
  <c r="N36" i="5"/>
  <c r="M36" i="5"/>
  <c r="L36" i="5"/>
  <c r="J36" i="5"/>
  <c r="I36" i="5"/>
  <c r="G36" i="5"/>
  <c r="D36" i="10" s="1"/>
  <c r="BV35" i="5"/>
  <c r="BT35" i="5"/>
  <c r="E35" i="10" s="1"/>
  <c r="BR35" i="5"/>
  <c r="B35" i="10" s="1"/>
  <c r="BP35" i="5"/>
  <c r="BO35" i="5"/>
  <c r="BK35" i="5"/>
  <c r="AL35" i="10" s="1"/>
  <c r="BJ35" i="5"/>
  <c r="BI35" i="5"/>
  <c r="BH35" i="5"/>
  <c r="BG35" i="5"/>
  <c r="BF35" i="5"/>
  <c r="BC35" i="5"/>
  <c r="BB35" i="5"/>
  <c r="BA35" i="5"/>
  <c r="AZ35" i="5"/>
  <c r="AY35" i="5"/>
  <c r="AX35" i="5"/>
  <c r="AV35" i="5"/>
  <c r="AU35" i="5"/>
  <c r="AT35" i="5"/>
  <c r="AS35" i="5"/>
  <c r="AR35" i="5"/>
  <c r="AQ35" i="5"/>
  <c r="AP35" i="5"/>
  <c r="AO35" i="5"/>
  <c r="AL35" i="5"/>
  <c r="AK35" i="5"/>
  <c r="B34" i="7" s="1"/>
  <c r="AJ35" i="5"/>
  <c r="AI35" i="5"/>
  <c r="AH35" i="5"/>
  <c r="AG35" i="5"/>
  <c r="AF35" i="5"/>
  <c r="AE35" i="5"/>
  <c r="AD35" i="5"/>
  <c r="AB35" i="5"/>
  <c r="AA35" i="5"/>
  <c r="Z35" i="5"/>
  <c r="Y35" i="5"/>
  <c r="X35" i="5"/>
  <c r="U35" i="5"/>
  <c r="T35" i="5"/>
  <c r="S35" i="5"/>
  <c r="R35" i="5"/>
  <c r="O35" i="5"/>
  <c r="N35" i="5"/>
  <c r="M35" i="5"/>
  <c r="L35" i="5"/>
  <c r="J35" i="5"/>
  <c r="I35" i="5"/>
  <c r="G35" i="5"/>
  <c r="D35" i="10" s="1"/>
  <c r="BV34" i="5"/>
  <c r="BT34" i="5"/>
  <c r="E34" i="10" s="1"/>
  <c r="BR34" i="5"/>
  <c r="B34" i="10" s="1"/>
  <c r="BP34" i="5"/>
  <c r="BO34" i="5"/>
  <c r="BK34" i="5"/>
  <c r="AL34" i="10" s="1"/>
  <c r="BJ34" i="5"/>
  <c r="BI34" i="5"/>
  <c r="BH34" i="5"/>
  <c r="BG34" i="5"/>
  <c r="BF34" i="5"/>
  <c r="BC34" i="5"/>
  <c r="BB34" i="5"/>
  <c r="BA34" i="5"/>
  <c r="AZ34" i="5"/>
  <c r="AY34" i="5"/>
  <c r="AX34" i="5"/>
  <c r="AV34" i="5"/>
  <c r="AU34" i="5"/>
  <c r="AT34" i="5"/>
  <c r="AS34" i="5"/>
  <c r="AR34" i="5"/>
  <c r="AQ34" i="5"/>
  <c r="AP34" i="5"/>
  <c r="AO34" i="5"/>
  <c r="AL34" i="5"/>
  <c r="AK34" i="5"/>
  <c r="B33" i="7" s="1"/>
  <c r="H33" i="7" s="1"/>
  <c r="AJ34" i="5"/>
  <c r="AI34" i="5"/>
  <c r="AH34" i="5"/>
  <c r="AG34" i="5"/>
  <c r="AF34" i="5"/>
  <c r="AE34" i="5"/>
  <c r="AD34" i="5"/>
  <c r="AB34" i="5"/>
  <c r="AA34" i="5"/>
  <c r="Z34" i="5"/>
  <c r="Y34" i="5"/>
  <c r="X34" i="5"/>
  <c r="U34" i="5"/>
  <c r="T34" i="5"/>
  <c r="S34" i="5"/>
  <c r="R34" i="5"/>
  <c r="O34" i="5"/>
  <c r="N34" i="5"/>
  <c r="M34" i="5"/>
  <c r="L34" i="5"/>
  <c r="J34" i="5"/>
  <c r="I34" i="5"/>
  <c r="G34" i="5"/>
  <c r="D34" i="10" s="1"/>
  <c r="BV33" i="5"/>
  <c r="BT33" i="5"/>
  <c r="E33" i="10" s="1"/>
  <c r="BR33" i="5"/>
  <c r="B33" i="10" s="1"/>
  <c r="BP33" i="5"/>
  <c r="BO33" i="5"/>
  <c r="BK33" i="5"/>
  <c r="AL33" i="10" s="1"/>
  <c r="BJ33" i="5"/>
  <c r="BI33" i="5"/>
  <c r="BH33" i="5"/>
  <c r="BG33" i="5"/>
  <c r="BF33" i="5"/>
  <c r="BC33" i="5"/>
  <c r="BB33" i="5"/>
  <c r="BA33" i="5"/>
  <c r="AZ33" i="5"/>
  <c r="AY33" i="5"/>
  <c r="AX33" i="5"/>
  <c r="AV33" i="5"/>
  <c r="AU33" i="5"/>
  <c r="AT33" i="5"/>
  <c r="AS33" i="5"/>
  <c r="AR33" i="5"/>
  <c r="AQ33" i="5"/>
  <c r="AP33" i="5"/>
  <c r="AO33" i="5"/>
  <c r="AL33" i="5"/>
  <c r="AK33" i="5"/>
  <c r="B32" i="7" s="1"/>
  <c r="AJ33" i="5"/>
  <c r="AI33" i="5"/>
  <c r="AH33" i="5"/>
  <c r="AG33" i="5"/>
  <c r="AF33" i="5"/>
  <c r="AE33" i="5"/>
  <c r="AD33" i="5"/>
  <c r="AB33" i="5"/>
  <c r="AA33" i="5"/>
  <c r="Z33" i="5"/>
  <c r="Y33" i="5"/>
  <c r="X33" i="5"/>
  <c r="U33" i="5"/>
  <c r="T33" i="5"/>
  <c r="S33" i="5"/>
  <c r="R33" i="5"/>
  <c r="O33" i="5"/>
  <c r="N33" i="5"/>
  <c r="M33" i="5"/>
  <c r="L33" i="5"/>
  <c r="J33" i="5"/>
  <c r="I33" i="5"/>
  <c r="G33" i="5"/>
  <c r="D33" i="10" s="1"/>
  <c r="BV32" i="5"/>
  <c r="BT32" i="5"/>
  <c r="E32" i="10" s="1"/>
  <c r="BR32" i="5"/>
  <c r="B32" i="10" s="1"/>
  <c r="BP32" i="5"/>
  <c r="BO32" i="5"/>
  <c r="BK32" i="5"/>
  <c r="AL32" i="10" s="1"/>
  <c r="BJ32" i="5"/>
  <c r="BI32" i="5"/>
  <c r="BH32" i="5"/>
  <c r="BG32" i="5"/>
  <c r="BF32" i="5"/>
  <c r="BC32" i="5"/>
  <c r="BB32" i="5"/>
  <c r="BA32" i="5"/>
  <c r="AZ32" i="5"/>
  <c r="AY32" i="5"/>
  <c r="AX32" i="5"/>
  <c r="AV32" i="5"/>
  <c r="AU32" i="5"/>
  <c r="AT32" i="5"/>
  <c r="AS32" i="5"/>
  <c r="AR32" i="5"/>
  <c r="AQ32" i="5"/>
  <c r="AP32" i="5"/>
  <c r="AO32" i="5"/>
  <c r="AL32" i="5"/>
  <c r="AK32" i="5"/>
  <c r="B31" i="7" s="1"/>
  <c r="H31" i="7" s="1"/>
  <c r="AJ32" i="5"/>
  <c r="AI32" i="5"/>
  <c r="AH32" i="5"/>
  <c r="AG32" i="5"/>
  <c r="AF32" i="5"/>
  <c r="AE32" i="5"/>
  <c r="AD32" i="5"/>
  <c r="AB32" i="5"/>
  <c r="AA32" i="5"/>
  <c r="Z32" i="5"/>
  <c r="Y32" i="5"/>
  <c r="X32" i="5"/>
  <c r="U32" i="5"/>
  <c r="T32" i="5"/>
  <c r="S32" i="5"/>
  <c r="R32" i="5"/>
  <c r="O32" i="5"/>
  <c r="N32" i="5"/>
  <c r="M32" i="5"/>
  <c r="L32" i="5"/>
  <c r="J32" i="5"/>
  <c r="I32" i="5"/>
  <c r="G32" i="5"/>
  <c r="D32" i="10" s="1"/>
  <c r="BV31" i="5"/>
  <c r="BT31" i="5"/>
  <c r="E31" i="10" s="1"/>
  <c r="BR31" i="5"/>
  <c r="B31" i="10" s="1"/>
  <c r="BP31" i="5"/>
  <c r="BO31" i="5"/>
  <c r="BK31" i="5"/>
  <c r="AL31" i="10" s="1"/>
  <c r="BJ31" i="5"/>
  <c r="BI31" i="5"/>
  <c r="BH31" i="5"/>
  <c r="BG31" i="5"/>
  <c r="BF31" i="5"/>
  <c r="BC31" i="5"/>
  <c r="BB31" i="5"/>
  <c r="BA31" i="5"/>
  <c r="AZ31" i="5"/>
  <c r="AY31" i="5"/>
  <c r="AX31" i="5"/>
  <c r="AV31" i="5"/>
  <c r="AU31" i="5"/>
  <c r="AT31" i="5"/>
  <c r="AS31" i="5"/>
  <c r="AR31" i="5"/>
  <c r="AQ31" i="5"/>
  <c r="AP31" i="5"/>
  <c r="AO31" i="5"/>
  <c r="AL31" i="5"/>
  <c r="AK31" i="5"/>
  <c r="B30" i="7" s="1"/>
  <c r="AJ31" i="5"/>
  <c r="AI31" i="5"/>
  <c r="AH31" i="5"/>
  <c r="AG31" i="5"/>
  <c r="AF31" i="5"/>
  <c r="AE31" i="5"/>
  <c r="AD31" i="5"/>
  <c r="AB31" i="5"/>
  <c r="AA31" i="5"/>
  <c r="Z31" i="5"/>
  <c r="Y31" i="5"/>
  <c r="X31" i="5"/>
  <c r="U31" i="5"/>
  <c r="T31" i="5"/>
  <c r="S31" i="5"/>
  <c r="R31" i="5"/>
  <c r="O31" i="5"/>
  <c r="N31" i="5"/>
  <c r="M31" i="5"/>
  <c r="L31" i="5"/>
  <c r="J31" i="5"/>
  <c r="I31" i="5"/>
  <c r="G31" i="5"/>
  <c r="D31" i="10" s="1"/>
  <c r="BV30" i="5"/>
  <c r="BT30" i="5"/>
  <c r="E30" i="10" s="1"/>
  <c r="BR30" i="5"/>
  <c r="B30" i="10" s="1"/>
  <c r="BP30" i="5"/>
  <c r="BO30" i="5"/>
  <c r="BK30" i="5"/>
  <c r="AL30" i="10" s="1"/>
  <c r="BJ30" i="5"/>
  <c r="BI30" i="5"/>
  <c r="BH30" i="5"/>
  <c r="BG30" i="5"/>
  <c r="BF30" i="5"/>
  <c r="BC30" i="5"/>
  <c r="BB30" i="5"/>
  <c r="BA30" i="5"/>
  <c r="AZ30" i="5"/>
  <c r="AY30" i="5"/>
  <c r="AX30" i="5"/>
  <c r="AV30" i="5"/>
  <c r="AU30" i="5"/>
  <c r="AT30" i="5"/>
  <c r="AS30" i="5"/>
  <c r="AR30" i="5"/>
  <c r="AQ30" i="5"/>
  <c r="AP30" i="5"/>
  <c r="AO30" i="5"/>
  <c r="AL30" i="5"/>
  <c r="AK30" i="5"/>
  <c r="B29" i="7" s="1"/>
  <c r="AJ30" i="5"/>
  <c r="AI30" i="5"/>
  <c r="AH30" i="5"/>
  <c r="AG30" i="5"/>
  <c r="AF30" i="5"/>
  <c r="AE30" i="5"/>
  <c r="AD30" i="5"/>
  <c r="AB30" i="5"/>
  <c r="AA30" i="5"/>
  <c r="Z30" i="5"/>
  <c r="Y30" i="5"/>
  <c r="X30" i="5"/>
  <c r="U30" i="5"/>
  <c r="T30" i="5"/>
  <c r="S30" i="5"/>
  <c r="R30" i="5"/>
  <c r="O30" i="5"/>
  <c r="N30" i="5"/>
  <c r="M30" i="5"/>
  <c r="L30" i="5"/>
  <c r="J30" i="5"/>
  <c r="I30" i="5"/>
  <c r="G30" i="5"/>
  <c r="D30" i="10" s="1"/>
  <c r="BV29" i="5"/>
  <c r="BT29" i="5"/>
  <c r="E29" i="10" s="1"/>
  <c r="BR29" i="5"/>
  <c r="B29" i="10" s="1"/>
  <c r="BP29" i="5"/>
  <c r="BO29" i="5"/>
  <c r="BK29" i="5"/>
  <c r="AL29" i="10" s="1"/>
  <c r="BJ29" i="5"/>
  <c r="BI29" i="5"/>
  <c r="BH29" i="5"/>
  <c r="BG29" i="5"/>
  <c r="BF29" i="5"/>
  <c r="BC29" i="5"/>
  <c r="BB29" i="5"/>
  <c r="BA29" i="5"/>
  <c r="AZ29" i="5"/>
  <c r="AY29" i="5"/>
  <c r="AX29" i="5"/>
  <c r="AV29" i="5"/>
  <c r="AU29" i="5"/>
  <c r="AT29" i="5"/>
  <c r="AS29" i="5"/>
  <c r="AR29" i="5"/>
  <c r="AQ29" i="5"/>
  <c r="AP29" i="5"/>
  <c r="AO29" i="5"/>
  <c r="AL29" i="5"/>
  <c r="AK29" i="5"/>
  <c r="B28" i="7" s="1"/>
  <c r="AJ29" i="5"/>
  <c r="AI29" i="5"/>
  <c r="AH29" i="5"/>
  <c r="AG29" i="5"/>
  <c r="AF29" i="5"/>
  <c r="AE29" i="5"/>
  <c r="AD29" i="5"/>
  <c r="AB29" i="5"/>
  <c r="AA29" i="5"/>
  <c r="Z29" i="5"/>
  <c r="Y29" i="5"/>
  <c r="X29" i="5"/>
  <c r="U29" i="5"/>
  <c r="T29" i="5"/>
  <c r="S29" i="5"/>
  <c r="R29" i="5"/>
  <c r="O29" i="5"/>
  <c r="N29" i="5"/>
  <c r="M29" i="5"/>
  <c r="L29" i="5"/>
  <c r="J29" i="5"/>
  <c r="I29" i="5"/>
  <c r="G29" i="5"/>
  <c r="D29" i="10" s="1"/>
  <c r="BV28" i="5"/>
  <c r="BT28" i="5"/>
  <c r="E28" i="10" s="1"/>
  <c r="BR28" i="5"/>
  <c r="B28" i="10" s="1"/>
  <c r="BP28" i="5"/>
  <c r="BO28" i="5"/>
  <c r="BK28" i="5"/>
  <c r="AL28" i="10" s="1"/>
  <c r="BJ28" i="5"/>
  <c r="BI28" i="5"/>
  <c r="BH28" i="5"/>
  <c r="BG28" i="5"/>
  <c r="BF28" i="5"/>
  <c r="BC28" i="5"/>
  <c r="BB28" i="5"/>
  <c r="BA28" i="5"/>
  <c r="AZ28" i="5"/>
  <c r="AY28" i="5"/>
  <c r="AX28" i="5"/>
  <c r="AV28" i="5"/>
  <c r="AU28" i="5"/>
  <c r="AT28" i="5"/>
  <c r="AS28" i="5"/>
  <c r="AR28" i="5"/>
  <c r="AQ28" i="5"/>
  <c r="AP28" i="5"/>
  <c r="AO28" i="5"/>
  <c r="AL28" i="5"/>
  <c r="AK28" i="5"/>
  <c r="B27" i="7" s="1"/>
  <c r="AJ28" i="5"/>
  <c r="AI28" i="5"/>
  <c r="AH28" i="5"/>
  <c r="AG28" i="5"/>
  <c r="AF28" i="5"/>
  <c r="AE28" i="5"/>
  <c r="AD28" i="5"/>
  <c r="AB28" i="5"/>
  <c r="AA28" i="5"/>
  <c r="Z28" i="5"/>
  <c r="Y28" i="5"/>
  <c r="X28" i="5"/>
  <c r="U28" i="5"/>
  <c r="T28" i="5"/>
  <c r="S28" i="5"/>
  <c r="R28" i="5"/>
  <c r="O28" i="5"/>
  <c r="N28" i="5"/>
  <c r="M28" i="5"/>
  <c r="L28" i="5"/>
  <c r="J28" i="5"/>
  <c r="I28" i="5"/>
  <c r="G28" i="5"/>
  <c r="D28" i="10" s="1"/>
  <c r="BV27" i="5"/>
  <c r="BT27" i="5"/>
  <c r="E27" i="10" s="1"/>
  <c r="BR27" i="5"/>
  <c r="B27" i="10" s="1"/>
  <c r="BP27" i="5"/>
  <c r="BO27" i="5"/>
  <c r="BK27" i="5"/>
  <c r="AL27" i="10" s="1"/>
  <c r="BJ27" i="5"/>
  <c r="BI27" i="5"/>
  <c r="BH27" i="5"/>
  <c r="BG27" i="5"/>
  <c r="BF27" i="5"/>
  <c r="BC27" i="5"/>
  <c r="BB27" i="5"/>
  <c r="BA27" i="5"/>
  <c r="AZ27" i="5"/>
  <c r="AY27" i="5"/>
  <c r="AX27" i="5"/>
  <c r="AV27" i="5"/>
  <c r="AU27" i="5"/>
  <c r="AT27" i="5"/>
  <c r="AS27" i="5"/>
  <c r="AR27" i="5"/>
  <c r="AQ27" i="5"/>
  <c r="AP27" i="5"/>
  <c r="AO27" i="5"/>
  <c r="AL27" i="5"/>
  <c r="AK27" i="5"/>
  <c r="B26" i="7" s="1"/>
  <c r="I26" i="7" s="1"/>
  <c r="AJ27" i="5"/>
  <c r="AI27" i="5"/>
  <c r="AH27" i="5"/>
  <c r="AG27" i="5"/>
  <c r="AF27" i="5"/>
  <c r="AE27" i="5"/>
  <c r="AD27" i="5"/>
  <c r="AB27" i="5"/>
  <c r="AA27" i="5"/>
  <c r="Z27" i="5"/>
  <c r="Y27" i="5"/>
  <c r="X27" i="5"/>
  <c r="U27" i="5"/>
  <c r="T27" i="5"/>
  <c r="S27" i="5"/>
  <c r="R27" i="5"/>
  <c r="O27" i="5"/>
  <c r="N27" i="5"/>
  <c r="M27" i="5"/>
  <c r="L27" i="5"/>
  <c r="J27" i="5"/>
  <c r="I27" i="5"/>
  <c r="G27" i="5"/>
  <c r="D27" i="10" s="1"/>
  <c r="BV26" i="5"/>
  <c r="BT26" i="5"/>
  <c r="E26" i="10" s="1"/>
  <c r="BR26" i="5"/>
  <c r="B26" i="10" s="1"/>
  <c r="BP26" i="5"/>
  <c r="BO26" i="5"/>
  <c r="BK26" i="5"/>
  <c r="AL26" i="10" s="1"/>
  <c r="BJ26" i="5"/>
  <c r="BI26" i="5"/>
  <c r="BH26" i="5"/>
  <c r="BG26" i="5"/>
  <c r="BF26" i="5"/>
  <c r="BC26" i="5"/>
  <c r="BB26" i="5"/>
  <c r="BA26" i="5"/>
  <c r="AZ26" i="5"/>
  <c r="AY26" i="5"/>
  <c r="AX26" i="5"/>
  <c r="AV26" i="5"/>
  <c r="AU26" i="5"/>
  <c r="AT26" i="5"/>
  <c r="AS26" i="5"/>
  <c r="AR26" i="5"/>
  <c r="AQ26" i="5"/>
  <c r="AP26" i="5"/>
  <c r="AO26" i="5"/>
  <c r="AL26" i="5"/>
  <c r="AK26" i="5"/>
  <c r="B25" i="7" s="1"/>
  <c r="H25" i="7" s="1"/>
  <c r="AJ26" i="5"/>
  <c r="AI26" i="5"/>
  <c r="AH26" i="5"/>
  <c r="AG26" i="5"/>
  <c r="AF26" i="5"/>
  <c r="AE26" i="5"/>
  <c r="AD26" i="5"/>
  <c r="AB26" i="5"/>
  <c r="AA26" i="5"/>
  <c r="Z26" i="5"/>
  <c r="Y26" i="5"/>
  <c r="X26" i="5"/>
  <c r="U26" i="5"/>
  <c r="T26" i="5"/>
  <c r="S26" i="5"/>
  <c r="R26" i="5"/>
  <c r="O26" i="5"/>
  <c r="N26" i="5"/>
  <c r="M26" i="5"/>
  <c r="L26" i="5"/>
  <c r="J26" i="5"/>
  <c r="I26" i="5"/>
  <c r="G26" i="5"/>
  <c r="D26" i="10" s="1"/>
  <c r="BV25" i="5"/>
  <c r="BT25" i="5"/>
  <c r="E25" i="10" s="1"/>
  <c r="BR25" i="5"/>
  <c r="B25" i="10" s="1"/>
  <c r="BP25" i="5"/>
  <c r="BO25" i="5"/>
  <c r="BK25" i="5"/>
  <c r="AL25" i="10" s="1"/>
  <c r="BJ25" i="5"/>
  <c r="BI25" i="5"/>
  <c r="BH25" i="5"/>
  <c r="BG25" i="5"/>
  <c r="BF25" i="5"/>
  <c r="BC25" i="5"/>
  <c r="BB25" i="5"/>
  <c r="BA25" i="5"/>
  <c r="AZ25" i="5"/>
  <c r="AY25" i="5"/>
  <c r="AX25" i="5"/>
  <c r="AV25" i="5"/>
  <c r="AU25" i="5"/>
  <c r="AT25" i="5"/>
  <c r="AS25" i="5"/>
  <c r="AR25" i="5"/>
  <c r="AQ25" i="5"/>
  <c r="AP25" i="5"/>
  <c r="AO25" i="5"/>
  <c r="AL25" i="5"/>
  <c r="AK25" i="5"/>
  <c r="B24" i="7" s="1"/>
  <c r="D24" i="7" s="1"/>
  <c r="AJ25" i="5"/>
  <c r="AI25" i="5"/>
  <c r="AH25" i="5"/>
  <c r="AG25" i="5"/>
  <c r="AF25" i="5"/>
  <c r="AE25" i="5"/>
  <c r="AD25" i="5"/>
  <c r="AB25" i="5"/>
  <c r="AA25" i="5"/>
  <c r="Z25" i="5"/>
  <c r="Y25" i="5"/>
  <c r="X25" i="5"/>
  <c r="U25" i="5"/>
  <c r="T25" i="5"/>
  <c r="S25" i="5"/>
  <c r="R25" i="5"/>
  <c r="O25" i="5"/>
  <c r="N25" i="5"/>
  <c r="M25" i="5"/>
  <c r="L25" i="5"/>
  <c r="J25" i="5"/>
  <c r="I25" i="5"/>
  <c r="G25" i="5"/>
  <c r="D25" i="10" s="1"/>
  <c r="BV24" i="5"/>
  <c r="BT24" i="5"/>
  <c r="E24" i="10" s="1"/>
  <c r="BR24" i="5"/>
  <c r="B24" i="10" s="1"/>
  <c r="BP24" i="5"/>
  <c r="BO24" i="5"/>
  <c r="BK24" i="5"/>
  <c r="AL24" i="10" s="1"/>
  <c r="BJ24" i="5"/>
  <c r="BI24" i="5"/>
  <c r="BH24" i="5"/>
  <c r="BG24" i="5"/>
  <c r="BF24" i="5"/>
  <c r="BC24" i="5"/>
  <c r="BB24" i="5"/>
  <c r="BA24" i="5"/>
  <c r="AZ24" i="5"/>
  <c r="AY24" i="5"/>
  <c r="AX24" i="5"/>
  <c r="AV24" i="5"/>
  <c r="AU24" i="5"/>
  <c r="AT24" i="5"/>
  <c r="AS24" i="5"/>
  <c r="AR24" i="5"/>
  <c r="AQ24" i="5"/>
  <c r="AP24" i="5"/>
  <c r="AO24" i="5"/>
  <c r="AL24" i="5"/>
  <c r="AK24" i="5"/>
  <c r="B23" i="7" s="1"/>
  <c r="AJ24" i="5"/>
  <c r="AI24" i="5"/>
  <c r="AH24" i="5"/>
  <c r="AG24" i="5"/>
  <c r="AF24" i="5"/>
  <c r="AE24" i="5"/>
  <c r="AD24" i="5"/>
  <c r="AB24" i="5"/>
  <c r="AA24" i="5"/>
  <c r="Z24" i="5"/>
  <c r="Y24" i="5"/>
  <c r="X24" i="5"/>
  <c r="U24" i="5"/>
  <c r="T24" i="5"/>
  <c r="S24" i="5"/>
  <c r="R24" i="5"/>
  <c r="O24" i="5"/>
  <c r="N24" i="5"/>
  <c r="M24" i="5"/>
  <c r="L24" i="5"/>
  <c r="J24" i="5"/>
  <c r="I24" i="5"/>
  <c r="G24" i="5"/>
  <c r="D24" i="10" s="1"/>
  <c r="BV23" i="5"/>
  <c r="BT23" i="5"/>
  <c r="E23" i="10" s="1"/>
  <c r="BR23" i="5"/>
  <c r="B23" i="10" s="1"/>
  <c r="BP23" i="5"/>
  <c r="BO23" i="5"/>
  <c r="BK23" i="5"/>
  <c r="AL23" i="10" s="1"/>
  <c r="BJ23" i="5"/>
  <c r="BI23" i="5"/>
  <c r="BH23" i="5"/>
  <c r="BG23" i="5"/>
  <c r="BF23" i="5"/>
  <c r="BC23" i="5"/>
  <c r="BB23" i="5"/>
  <c r="BA23" i="5"/>
  <c r="AZ23" i="5"/>
  <c r="AY23" i="5"/>
  <c r="AX23" i="5"/>
  <c r="AV23" i="5"/>
  <c r="AU23" i="5"/>
  <c r="AT23" i="5"/>
  <c r="AS23" i="5"/>
  <c r="AR23" i="5"/>
  <c r="AQ23" i="5"/>
  <c r="AP23" i="5"/>
  <c r="AO23" i="5"/>
  <c r="AL23" i="5"/>
  <c r="AK23" i="5"/>
  <c r="B22" i="7" s="1"/>
  <c r="AJ23" i="5"/>
  <c r="AI23" i="5"/>
  <c r="AH23" i="5"/>
  <c r="AG23" i="5"/>
  <c r="AF23" i="5"/>
  <c r="AE23" i="5"/>
  <c r="AD23" i="5"/>
  <c r="AB23" i="5"/>
  <c r="AA23" i="5"/>
  <c r="Z23" i="5"/>
  <c r="Y23" i="5"/>
  <c r="X23" i="5"/>
  <c r="U23" i="5"/>
  <c r="T23" i="5"/>
  <c r="S23" i="5"/>
  <c r="R23" i="5"/>
  <c r="O23" i="5"/>
  <c r="N23" i="5"/>
  <c r="M23" i="5"/>
  <c r="L23" i="5"/>
  <c r="J23" i="5"/>
  <c r="I23" i="5"/>
  <c r="G23" i="5"/>
  <c r="D23" i="10" s="1"/>
  <c r="BV22" i="5"/>
  <c r="BT22" i="5"/>
  <c r="E22" i="10" s="1"/>
  <c r="BR22" i="5"/>
  <c r="B22" i="10" s="1"/>
  <c r="BP22" i="5"/>
  <c r="BO22" i="5"/>
  <c r="BK22" i="5"/>
  <c r="AL22" i="10" s="1"/>
  <c r="BJ22" i="5"/>
  <c r="BI22" i="5"/>
  <c r="BH22" i="5"/>
  <c r="BG22" i="5"/>
  <c r="BF22" i="5"/>
  <c r="BC22" i="5"/>
  <c r="BB22" i="5"/>
  <c r="BA22" i="5"/>
  <c r="AZ22" i="5"/>
  <c r="AY22" i="5"/>
  <c r="AX22" i="5"/>
  <c r="AV22" i="5"/>
  <c r="AU22" i="5"/>
  <c r="AT22" i="5"/>
  <c r="AS22" i="5"/>
  <c r="AR22" i="5"/>
  <c r="AQ22" i="5"/>
  <c r="AP22" i="5"/>
  <c r="AO22" i="5"/>
  <c r="AL22" i="5"/>
  <c r="AK22" i="5"/>
  <c r="B21" i="7" s="1"/>
  <c r="AJ22" i="5"/>
  <c r="AI22" i="5"/>
  <c r="AH22" i="5"/>
  <c r="AG22" i="5"/>
  <c r="AF22" i="5"/>
  <c r="AE22" i="5"/>
  <c r="AD22" i="5"/>
  <c r="AB22" i="5"/>
  <c r="AA22" i="5"/>
  <c r="Z22" i="5"/>
  <c r="Y22" i="5"/>
  <c r="X22" i="5"/>
  <c r="U22" i="5"/>
  <c r="T22" i="5"/>
  <c r="S22" i="5"/>
  <c r="R22" i="5"/>
  <c r="O22" i="5"/>
  <c r="N22" i="5"/>
  <c r="M22" i="5"/>
  <c r="L22" i="5"/>
  <c r="J22" i="5"/>
  <c r="I22" i="5"/>
  <c r="G22" i="5"/>
  <c r="D22" i="10" s="1"/>
  <c r="BV21" i="5"/>
  <c r="BT21" i="5"/>
  <c r="E21" i="10" s="1"/>
  <c r="BR21" i="5"/>
  <c r="B21" i="10" s="1"/>
  <c r="BP21" i="5"/>
  <c r="BO21" i="5"/>
  <c r="BK21" i="5"/>
  <c r="AL21" i="10" s="1"/>
  <c r="BJ21" i="5"/>
  <c r="BI21" i="5"/>
  <c r="BH21" i="5"/>
  <c r="BG21" i="5"/>
  <c r="BF21" i="5"/>
  <c r="BC21" i="5"/>
  <c r="BB21" i="5"/>
  <c r="BA21" i="5"/>
  <c r="AZ21" i="5"/>
  <c r="AY21" i="5"/>
  <c r="AX21" i="5"/>
  <c r="AV21" i="5"/>
  <c r="AU21" i="5"/>
  <c r="AT21" i="5"/>
  <c r="AS21" i="5"/>
  <c r="AR21" i="5"/>
  <c r="AQ21" i="5"/>
  <c r="AP21" i="5"/>
  <c r="AO21" i="5"/>
  <c r="AL21" i="5"/>
  <c r="AK21" i="5"/>
  <c r="B20" i="7" s="1"/>
  <c r="AJ21" i="5"/>
  <c r="AI21" i="5"/>
  <c r="AH21" i="5"/>
  <c r="AG21" i="5"/>
  <c r="AF21" i="5"/>
  <c r="AE21" i="5"/>
  <c r="AD21" i="5"/>
  <c r="AB21" i="5"/>
  <c r="AA21" i="5"/>
  <c r="Z21" i="5"/>
  <c r="Y21" i="5"/>
  <c r="X21" i="5"/>
  <c r="U21" i="5"/>
  <c r="T21" i="5"/>
  <c r="S21" i="5"/>
  <c r="R21" i="5"/>
  <c r="O21" i="5"/>
  <c r="N21" i="5"/>
  <c r="M21" i="5"/>
  <c r="L21" i="5"/>
  <c r="J21" i="5"/>
  <c r="I21" i="5"/>
  <c r="G21" i="5"/>
  <c r="D21" i="10" s="1"/>
  <c r="BV20" i="5"/>
  <c r="BT20" i="5"/>
  <c r="E20" i="10" s="1"/>
  <c r="BR20" i="5"/>
  <c r="B20" i="10" s="1"/>
  <c r="BP20" i="5"/>
  <c r="BO20" i="5"/>
  <c r="BK20" i="5"/>
  <c r="AL20" i="10" s="1"/>
  <c r="BJ20" i="5"/>
  <c r="BI20" i="5"/>
  <c r="BH20" i="5"/>
  <c r="BG20" i="5"/>
  <c r="BF20" i="5"/>
  <c r="BC20" i="5"/>
  <c r="BB20" i="5"/>
  <c r="BA20" i="5"/>
  <c r="AZ20" i="5"/>
  <c r="AY20" i="5"/>
  <c r="AX20" i="5"/>
  <c r="AV20" i="5"/>
  <c r="AU20" i="5"/>
  <c r="AT20" i="5"/>
  <c r="AS20" i="5"/>
  <c r="AR20" i="5"/>
  <c r="AQ20" i="5"/>
  <c r="AP20" i="5"/>
  <c r="AO20" i="5"/>
  <c r="AL20" i="5"/>
  <c r="AK20" i="5"/>
  <c r="B19" i="7" s="1"/>
  <c r="G19" i="7" s="1"/>
  <c r="AJ20" i="5"/>
  <c r="AI20" i="5"/>
  <c r="AH20" i="5"/>
  <c r="AG20" i="5"/>
  <c r="AF20" i="5"/>
  <c r="AE20" i="5"/>
  <c r="AD20" i="5"/>
  <c r="AB20" i="5"/>
  <c r="AA20" i="5"/>
  <c r="Z20" i="5"/>
  <c r="Y20" i="5"/>
  <c r="X20" i="5"/>
  <c r="U20" i="5"/>
  <c r="T20" i="5"/>
  <c r="S20" i="5"/>
  <c r="R20" i="5"/>
  <c r="O20" i="5"/>
  <c r="N20" i="5"/>
  <c r="M20" i="5"/>
  <c r="L20" i="5"/>
  <c r="J20" i="5"/>
  <c r="I20" i="5"/>
  <c r="G20" i="5"/>
  <c r="D20" i="10" s="1"/>
  <c r="BV19" i="5"/>
  <c r="BT19" i="5"/>
  <c r="E19" i="10" s="1"/>
  <c r="BR19" i="5"/>
  <c r="B19" i="10" s="1"/>
  <c r="BP19" i="5"/>
  <c r="BO19" i="5"/>
  <c r="BK19" i="5"/>
  <c r="AL19" i="10" s="1"/>
  <c r="BJ19" i="5"/>
  <c r="BI19" i="5"/>
  <c r="BH19" i="5"/>
  <c r="BG19" i="5"/>
  <c r="BF19" i="5"/>
  <c r="BC19" i="5"/>
  <c r="BB19" i="5"/>
  <c r="BA19" i="5"/>
  <c r="AZ19" i="5"/>
  <c r="AY19" i="5"/>
  <c r="AX19" i="5"/>
  <c r="AV19" i="5"/>
  <c r="AU19" i="5"/>
  <c r="AT19" i="5"/>
  <c r="AS19" i="5"/>
  <c r="AR19" i="5"/>
  <c r="AQ19" i="5"/>
  <c r="AP19" i="5"/>
  <c r="AO19" i="5"/>
  <c r="AL19" i="5"/>
  <c r="AK19" i="5"/>
  <c r="B18" i="7" s="1"/>
  <c r="I18" i="7" s="1"/>
  <c r="AJ19" i="5"/>
  <c r="AI19" i="5"/>
  <c r="AH19" i="5"/>
  <c r="AG19" i="5"/>
  <c r="AF19" i="5"/>
  <c r="AE19" i="5"/>
  <c r="AD19" i="5"/>
  <c r="AB19" i="5"/>
  <c r="AA19" i="5"/>
  <c r="Z19" i="5"/>
  <c r="Y19" i="5"/>
  <c r="X19" i="5"/>
  <c r="U19" i="5"/>
  <c r="T19" i="5"/>
  <c r="S19" i="5"/>
  <c r="R19" i="5"/>
  <c r="O19" i="5"/>
  <c r="N19" i="5"/>
  <c r="M19" i="5"/>
  <c r="L19" i="5"/>
  <c r="J19" i="5"/>
  <c r="I19" i="5"/>
  <c r="G19" i="5"/>
  <c r="D19" i="10" s="1"/>
  <c r="BV18" i="5"/>
  <c r="BT18" i="5"/>
  <c r="E18" i="10" s="1"/>
  <c r="BR18" i="5"/>
  <c r="B18" i="10" s="1"/>
  <c r="BP18" i="5"/>
  <c r="BO18" i="5"/>
  <c r="BK18" i="5"/>
  <c r="AL18" i="10" s="1"/>
  <c r="BJ18" i="5"/>
  <c r="BI18" i="5"/>
  <c r="BH18" i="5"/>
  <c r="BG18" i="5"/>
  <c r="BF18" i="5"/>
  <c r="BC18" i="5"/>
  <c r="BB18" i="5"/>
  <c r="BA18" i="5"/>
  <c r="AZ18" i="5"/>
  <c r="AY18" i="5"/>
  <c r="AX18" i="5"/>
  <c r="AV18" i="5"/>
  <c r="AU18" i="5"/>
  <c r="AT18" i="5"/>
  <c r="AS18" i="5"/>
  <c r="AR18" i="5"/>
  <c r="AQ18" i="5"/>
  <c r="AP18" i="5"/>
  <c r="AO18" i="5"/>
  <c r="AL18" i="5"/>
  <c r="AK18" i="5"/>
  <c r="B17" i="7" s="1"/>
  <c r="AJ18" i="5"/>
  <c r="AI18" i="5"/>
  <c r="AH18" i="5"/>
  <c r="AG18" i="5"/>
  <c r="AF18" i="5"/>
  <c r="AE18" i="5"/>
  <c r="AD18" i="5"/>
  <c r="AB18" i="5"/>
  <c r="AA18" i="5"/>
  <c r="Z18" i="5"/>
  <c r="Y18" i="5"/>
  <c r="X18" i="5"/>
  <c r="U18" i="5"/>
  <c r="T18" i="5"/>
  <c r="S18" i="5"/>
  <c r="R18" i="5"/>
  <c r="O18" i="5"/>
  <c r="N18" i="5"/>
  <c r="M18" i="5"/>
  <c r="L18" i="5"/>
  <c r="J18" i="5"/>
  <c r="I18" i="5"/>
  <c r="G18" i="5"/>
  <c r="D18" i="10" s="1"/>
  <c r="BV17" i="5"/>
  <c r="BT17" i="5"/>
  <c r="E17" i="10" s="1"/>
  <c r="BR17" i="5"/>
  <c r="B17" i="10" s="1"/>
  <c r="BP17" i="5"/>
  <c r="BO17" i="5"/>
  <c r="BK17" i="5"/>
  <c r="AL17" i="10" s="1"/>
  <c r="BJ17" i="5"/>
  <c r="BI17" i="5"/>
  <c r="BH17" i="5"/>
  <c r="BG17" i="5"/>
  <c r="BF17" i="5"/>
  <c r="BC17" i="5"/>
  <c r="BB17" i="5"/>
  <c r="BA17" i="5"/>
  <c r="AZ17" i="5"/>
  <c r="AY17" i="5"/>
  <c r="AX17" i="5"/>
  <c r="AV17" i="5"/>
  <c r="AU17" i="5"/>
  <c r="AT17" i="5"/>
  <c r="AS17" i="5"/>
  <c r="AR17" i="5"/>
  <c r="AQ17" i="5"/>
  <c r="AP17" i="5"/>
  <c r="AO17" i="5"/>
  <c r="AL17" i="5"/>
  <c r="AK17" i="5"/>
  <c r="B16" i="7" s="1"/>
  <c r="AJ17" i="5"/>
  <c r="AI17" i="5"/>
  <c r="AH17" i="5"/>
  <c r="AG17" i="5"/>
  <c r="AF17" i="5"/>
  <c r="AE17" i="5"/>
  <c r="AD17" i="5"/>
  <c r="AB17" i="5"/>
  <c r="AA17" i="5"/>
  <c r="Z17" i="5"/>
  <c r="Y17" i="5"/>
  <c r="X17" i="5"/>
  <c r="U17" i="5"/>
  <c r="T17" i="5"/>
  <c r="S17" i="5"/>
  <c r="R17" i="5"/>
  <c r="O17" i="5"/>
  <c r="N17" i="5"/>
  <c r="M17" i="5"/>
  <c r="L17" i="5"/>
  <c r="J17" i="5"/>
  <c r="I17" i="5"/>
  <c r="G17" i="5"/>
  <c r="D17" i="10" s="1"/>
  <c r="BV16" i="5"/>
  <c r="BT16" i="5"/>
  <c r="E16" i="10" s="1"/>
  <c r="BR16" i="5"/>
  <c r="B16" i="10" s="1"/>
  <c r="BP16" i="5"/>
  <c r="BO16" i="5"/>
  <c r="BK16" i="5"/>
  <c r="AL16" i="10" s="1"/>
  <c r="BJ16" i="5"/>
  <c r="BI16" i="5"/>
  <c r="BH16" i="5"/>
  <c r="BG16" i="5"/>
  <c r="BF16" i="5"/>
  <c r="BC16" i="5"/>
  <c r="BB16" i="5"/>
  <c r="BA16" i="5"/>
  <c r="AZ16" i="5"/>
  <c r="AY16" i="5"/>
  <c r="AX16" i="5"/>
  <c r="AV16" i="5"/>
  <c r="AU16" i="5"/>
  <c r="AT16" i="5"/>
  <c r="AS16" i="5"/>
  <c r="AR16" i="5"/>
  <c r="AQ16" i="5"/>
  <c r="AP16" i="5"/>
  <c r="AO16" i="5"/>
  <c r="AL16" i="5"/>
  <c r="AK16" i="5"/>
  <c r="B15" i="7" s="1"/>
  <c r="AJ16" i="5"/>
  <c r="AI16" i="5"/>
  <c r="AH16" i="5"/>
  <c r="AG16" i="5"/>
  <c r="AF16" i="5"/>
  <c r="AE16" i="5"/>
  <c r="AD16" i="5"/>
  <c r="AB16" i="5"/>
  <c r="AA16" i="5"/>
  <c r="Z16" i="5"/>
  <c r="Y16" i="5"/>
  <c r="X16" i="5"/>
  <c r="U16" i="5"/>
  <c r="T16" i="5"/>
  <c r="S16" i="5"/>
  <c r="R16" i="5"/>
  <c r="O16" i="5"/>
  <c r="N16" i="5"/>
  <c r="M16" i="5"/>
  <c r="L16" i="5"/>
  <c r="J16" i="5"/>
  <c r="I16" i="5"/>
  <c r="G16" i="5"/>
  <c r="D16" i="10" s="1"/>
  <c r="BV15" i="5"/>
  <c r="BT15" i="5"/>
  <c r="E15" i="10" s="1"/>
  <c r="BR15" i="5"/>
  <c r="B15" i="10" s="1"/>
  <c r="BP15" i="5"/>
  <c r="BO15" i="5"/>
  <c r="BK15" i="5"/>
  <c r="AL15" i="10" s="1"/>
  <c r="BJ15" i="5"/>
  <c r="BI15" i="5"/>
  <c r="BH15" i="5"/>
  <c r="BG15" i="5"/>
  <c r="BF15" i="5"/>
  <c r="BC15" i="5"/>
  <c r="BB15" i="5"/>
  <c r="BA15" i="5"/>
  <c r="AZ15" i="5"/>
  <c r="AY15" i="5"/>
  <c r="AX15" i="5"/>
  <c r="AV15" i="5"/>
  <c r="AU15" i="5"/>
  <c r="AT15" i="5"/>
  <c r="AS15" i="5"/>
  <c r="AR15" i="5"/>
  <c r="AQ15" i="5"/>
  <c r="AP15" i="5"/>
  <c r="AO15" i="5"/>
  <c r="AL15" i="5"/>
  <c r="AK15" i="5"/>
  <c r="B14" i="7" s="1"/>
  <c r="AJ15" i="5"/>
  <c r="AI15" i="5"/>
  <c r="AH15" i="5"/>
  <c r="AG15" i="5"/>
  <c r="AF15" i="5"/>
  <c r="AE15" i="5"/>
  <c r="AD15" i="5"/>
  <c r="AB15" i="5"/>
  <c r="AA15" i="5"/>
  <c r="Z15" i="5"/>
  <c r="Y15" i="5"/>
  <c r="X15" i="5"/>
  <c r="U15" i="5"/>
  <c r="T15" i="5"/>
  <c r="S15" i="5"/>
  <c r="R15" i="5"/>
  <c r="O15" i="5"/>
  <c r="N15" i="5"/>
  <c r="M15" i="5"/>
  <c r="L15" i="5"/>
  <c r="J15" i="5"/>
  <c r="I15" i="5"/>
  <c r="G15" i="5"/>
  <c r="D15" i="10" s="1"/>
  <c r="BV14" i="5"/>
  <c r="BT14" i="5"/>
  <c r="E14" i="10" s="1"/>
  <c r="BR14" i="5"/>
  <c r="B14" i="10" s="1"/>
  <c r="BP14" i="5"/>
  <c r="BO14" i="5"/>
  <c r="BK14" i="5"/>
  <c r="AL14" i="10" s="1"/>
  <c r="BJ14" i="5"/>
  <c r="BI14" i="5"/>
  <c r="BH14" i="5"/>
  <c r="BG14" i="5"/>
  <c r="BF14" i="5"/>
  <c r="BC14" i="5"/>
  <c r="BB14" i="5"/>
  <c r="BA14" i="5"/>
  <c r="AZ14" i="5"/>
  <c r="AY14" i="5"/>
  <c r="AX14" i="5"/>
  <c r="AV14" i="5"/>
  <c r="AU14" i="5"/>
  <c r="AT14" i="5"/>
  <c r="AS14" i="5"/>
  <c r="AR14" i="5"/>
  <c r="AQ14" i="5"/>
  <c r="AP14" i="5"/>
  <c r="AO14" i="5"/>
  <c r="AL14" i="5"/>
  <c r="AK14" i="5"/>
  <c r="B13" i="7" s="1"/>
  <c r="AJ14" i="5"/>
  <c r="AI14" i="5"/>
  <c r="AH14" i="5"/>
  <c r="AG14" i="5"/>
  <c r="AF14" i="5"/>
  <c r="AE14" i="5"/>
  <c r="AD14" i="5"/>
  <c r="AB14" i="5"/>
  <c r="AA14" i="5"/>
  <c r="Z14" i="5"/>
  <c r="Y14" i="5"/>
  <c r="X14" i="5"/>
  <c r="U14" i="5"/>
  <c r="T14" i="5"/>
  <c r="S14" i="5"/>
  <c r="R14" i="5"/>
  <c r="O14" i="5"/>
  <c r="N14" i="5"/>
  <c r="M14" i="5"/>
  <c r="L14" i="5"/>
  <c r="J14" i="5"/>
  <c r="I14" i="5"/>
  <c r="G14" i="5"/>
  <c r="D14" i="10" s="1"/>
  <c r="BV13" i="5"/>
  <c r="BT13" i="5"/>
  <c r="E13" i="10" s="1"/>
  <c r="BR13" i="5"/>
  <c r="B13" i="10" s="1"/>
  <c r="BP13" i="5"/>
  <c r="BO13" i="5"/>
  <c r="BK13" i="5"/>
  <c r="AL13" i="10" s="1"/>
  <c r="BJ13" i="5"/>
  <c r="BI13" i="5"/>
  <c r="BH13" i="5"/>
  <c r="BG13" i="5"/>
  <c r="BF13" i="5"/>
  <c r="BC13" i="5"/>
  <c r="BB13" i="5"/>
  <c r="BA13" i="5"/>
  <c r="AZ13" i="5"/>
  <c r="AY13" i="5"/>
  <c r="AX13" i="5"/>
  <c r="AV13" i="5"/>
  <c r="AU13" i="5"/>
  <c r="AT13" i="5"/>
  <c r="AS13" i="5"/>
  <c r="AR13" i="5"/>
  <c r="AQ13" i="5"/>
  <c r="AP13" i="5"/>
  <c r="AO13" i="5"/>
  <c r="AL13" i="5"/>
  <c r="AK13" i="5"/>
  <c r="B12" i="7" s="1"/>
  <c r="E12" i="7" s="1"/>
  <c r="AJ13" i="5"/>
  <c r="AI13" i="5"/>
  <c r="AH13" i="5"/>
  <c r="AG13" i="5"/>
  <c r="AF13" i="5"/>
  <c r="AE13" i="5"/>
  <c r="AD13" i="5"/>
  <c r="AB13" i="5"/>
  <c r="AA13" i="5"/>
  <c r="Z13" i="5"/>
  <c r="Y13" i="5"/>
  <c r="X13" i="5"/>
  <c r="U13" i="5"/>
  <c r="T13" i="5"/>
  <c r="S13" i="5"/>
  <c r="R13" i="5"/>
  <c r="O13" i="5"/>
  <c r="N13" i="5"/>
  <c r="M13" i="5"/>
  <c r="L13" i="5"/>
  <c r="J13" i="5"/>
  <c r="I13" i="5"/>
  <c r="G13" i="5"/>
  <c r="D13" i="10" s="1"/>
  <c r="BV12" i="5"/>
  <c r="BT12" i="5"/>
  <c r="E12" i="10" s="1"/>
  <c r="BR12" i="5"/>
  <c r="B12" i="10" s="1"/>
  <c r="BP12" i="5"/>
  <c r="BO12" i="5"/>
  <c r="BK12" i="5"/>
  <c r="AL12" i="10" s="1"/>
  <c r="BJ12" i="5"/>
  <c r="BI12" i="5"/>
  <c r="BH12" i="5"/>
  <c r="BG12" i="5"/>
  <c r="BF12" i="5"/>
  <c r="BC12" i="5"/>
  <c r="BB12" i="5"/>
  <c r="BA12" i="5"/>
  <c r="AZ12" i="5"/>
  <c r="AY12" i="5"/>
  <c r="AX12" i="5"/>
  <c r="AV12" i="5"/>
  <c r="AU12" i="5"/>
  <c r="AT12" i="5"/>
  <c r="AS12" i="5"/>
  <c r="AR12" i="5"/>
  <c r="AQ12" i="5"/>
  <c r="AP12" i="5"/>
  <c r="AO12" i="5"/>
  <c r="AL12" i="5"/>
  <c r="AK12" i="5"/>
  <c r="B11" i="7" s="1"/>
  <c r="G11" i="7" s="1"/>
  <c r="AJ12" i="5"/>
  <c r="AI12" i="5"/>
  <c r="AH12" i="5"/>
  <c r="AG12" i="5"/>
  <c r="AF12" i="5"/>
  <c r="AE12" i="5"/>
  <c r="AD12" i="5"/>
  <c r="AB12" i="5"/>
  <c r="AA12" i="5"/>
  <c r="Z12" i="5"/>
  <c r="Y12" i="5"/>
  <c r="X12" i="5"/>
  <c r="U12" i="5"/>
  <c r="T12" i="5"/>
  <c r="S12" i="5"/>
  <c r="R12" i="5"/>
  <c r="O12" i="5"/>
  <c r="N12" i="5"/>
  <c r="M12" i="5"/>
  <c r="L12" i="5"/>
  <c r="J12" i="5"/>
  <c r="I12" i="5"/>
  <c r="G12" i="5"/>
  <c r="D12" i="10" s="1"/>
  <c r="BV11" i="5"/>
  <c r="BT11" i="5"/>
  <c r="E11" i="10" s="1"/>
  <c r="BR11" i="5"/>
  <c r="B11" i="10" s="1"/>
  <c r="BP11" i="5"/>
  <c r="BO11" i="5"/>
  <c r="BK11" i="5"/>
  <c r="AL11" i="10" s="1"/>
  <c r="BJ11" i="5"/>
  <c r="BI11" i="5"/>
  <c r="BH11" i="5"/>
  <c r="BG11" i="5"/>
  <c r="BF11" i="5"/>
  <c r="BC11" i="5"/>
  <c r="BB11" i="5"/>
  <c r="BA11" i="5"/>
  <c r="AZ11" i="5"/>
  <c r="AY11" i="5"/>
  <c r="AX11" i="5"/>
  <c r="AV11" i="5"/>
  <c r="AU11" i="5"/>
  <c r="AT11" i="5"/>
  <c r="AS11" i="5"/>
  <c r="AR11" i="5"/>
  <c r="AQ11" i="5"/>
  <c r="AP11" i="5"/>
  <c r="AO11" i="5"/>
  <c r="AL11" i="5"/>
  <c r="AK11" i="5"/>
  <c r="B10" i="7" s="1"/>
  <c r="AJ11" i="5"/>
  <c r="AI11" i="5"/>
  <c r="AH11" i="5"/>
  <c r="AG11" i="5"/>
  <c r="AF11" i="5"/>
  <c r="AE11" i="5"/>
  <c r="AD11" i="5"/>
  <c r="AB11" i="5"/>
  <c r="AA11" i="5"/>
  <c r="Z11" i="5"/>
  <c r="Y11" i="5"/>
  <c r="X11" i="5"/>
  <c r="U11" i="5"/>
  <c r="T11" i="5"/>
  <c r="S11" i="5"/>
  <c r="R11" i="5"/>
  <c r="O11" i="5"/>
  <c r="N11" i="5"/>
  <c r="M11" i="5"/>
  <c r="L11" i="5"/>
  <c r="J11" i="5"/>
  <c r="I11" i="5"/>
  <c r="G11" i="5"/>
  <c r="D11" i="10" s="1"/>
  <c r="BV10" i="5"/>
  <c r="BT10" i="5"/>
  <c r="E10" i="10" s="1"/>
  <c r="BR10" i="5"/>
  <c r="B10" i="10" s="1"/>
  <c r="BP10" i="5"/>
  <c r="BO10" i="5"/>
  <c r="BK10" i="5"/>
  <c r="AL10" i="10" s="1"/>
  <c r="BJ10" i="5"/>
  <c r="BI10" i="5"/>
  <c r="BH10" i="5"/>
  <c r="BG10" i="5"/>
  <c r="BF10" i="5"/>
  <c r="BC10" i="5"/>
  <c r="BB10" i="5"/>
  <c r="BA10" i="5"/>
  <c r="AZ10" i="5"/>
  <c r="AY10" i="5"/>
  <c r="AX10" i="5"/>
  <c r="AV10" i="5"/>
  <c r="AU10" i="5"/>
  <c r="AT10" i="5"/>
  <c r="AS10" i="5"/>
  <c r="AR10" i="5"/>
  <c r="AQ10" i="5"/>
  <c r="AP10" i="5"/>
  <c r="AO10" i="5"/>
  <c r="AL10" i="5"/>
  <c r="AK10" i="5"/>
  <c r="B9" i="7" s="1"/>
  <c r="AJ10" i="5"/>
  <c r="AI10" i="5"/>
  <c r="AH10" i="5"/>
  <c r="AG10" i="5"/>
  <c r="AF10" i="5"/>
  <c r="AE10" i="5"/>
  <c r="AD10" i="5"/>
  <c r="AB10" i="5"/>
  <c r="AA10" i="5"/>
  <c r="Z10" i="5"/>
  <c r="Y10" i="5"/>
  <c r="X10" i="5"/>
  <c r="U10" i="5"/>
  <c r="T10" i="5"/>
  <c r="S10" i="5"/>
  <c r="R10" i="5"/>
  <c r="O10" i="5"/>
  <c r="N10" i="5"/>
  <c r="M10" i="5"/>
  <c r="L10" i="5"/>
  <c r="J10" i="5"/>
  <c r="I10" i="5"/>
  <c r="G10" i="5"/>
  <c r="D10" i="10" s="1"/>
  <c r="BV9" i="5"/>
  <c r="BT9" i="5"/>
  <c r="E9" i="10" s="1"/>
  <c r="BR9" i="5"/>
  <c r="B9" i="10" s="1"/>
  <c r="BP9" i="5"/>
  <c r="BO9" i="5"/>
  <c r="BK9" i="5"/>
  <c r="AL9" i="10" s="1"/>
  <c r="BJ9" i="5"/>
  <c r="BI9" i="5"/>
  <c r="BH9" i="5"/>
  <c r="BG9" i="5"/>
  <c r="BF9" i="5"/>
  <c r="BC9" i="5"/>
  <c r="BB9" i="5"/>
  <c r="BA9" i="5"/>
  <c r="AZ9" i="5"/>
  <c r="AY9" i="5"/>
  <c r="AX9" i="5"/>
  <c r="AV9" i="5"/>
  <c r="AU9" i="5"/>
  <c r="AT9" i="5"/>
  <c r="AS9" i="5"/>
  <c r="AR9" i="5"/>
  <c r="AQ9" i="5"/>
  <c r="AP9" i="5"/>
  <c r="AO9" i="5"/>
  <c r="AL9" i="5"/>
  <c r="AK9" i="5"/>
  <c r="B8" i="7" s="1"/>
  <c r="AJ9" i="5"/>
  <c r="AI9" i="5"/>
  <c r="AH9" i="5"/>
  <c r="AG9" i="5"/>
  <c r="AF9" i="5"/>
  <c r="AE9" i="5"/>
  <c r="AD9" i="5"/>
  <c r="AB9" i="5"/>
  <c r="AA9" i="5"/>
  <c r="Z9" i="5"/>
  <c r="Y9" i="5"/>
  <c r="X9" i="5"/>
  <c r="U9" i="5"/>
  <c r="T9" i="5"/>
  <c r="S9" i="5"/>
  <c r="R9" i="5"/>
  <c r="O9" i="5"/>
  <c r="N9" i="5"/>
  <c r="M9" i="5"/>
  <c r="L9" i="5"/>
  <c r="J9" i="5"/>
  <c r="I9" i="5"/>
  <c r="G9" i="5"/>
  <c r="D9" i="10" s="1"/>
  <c r="BV8" i="5"/>
  <c r="BT8" i="5"/>
  <c r="E8" i="10" s="1"/>
  <c r="BR8" i="5"/>
  <c r="B8" i="10" s="1"/>
  <c r="BP8" i="5"/>
  <c r="BO8" i="5"/>
  <c r="BK8" i="5"/>
  <c r="AL8" i="10" s="1"/>
  <c r="BJ8" i="5"/>
  <c r="BI8" i="5"/>
  <c r="BH8" i="5"/>
  <c r="BG8" i="5"/>
  <c r="BF8" i="5"/>
  <c r="BC8" i="5"/>
  <c r="BB8" i="5"/>
  <c r="BA8" i="5"/>
  <c r="AZ8" i="5"/>
  <c r="AY8" i="5"/>
  <c r="AX8" i="5"/>
  <c r="AV8" i="5"/>
  <c r="AU8" i="5"/>
  <c r="AT8" i="5"/>
  <c r="AS8" i="5"/>
  <c r="AR8" i="5"/>
  <c r="AQ8" i="5"/>
  <c r="AP8" i="5"/>
  <c r="AO8" i="5"/>
  <c r="AL8" i="5"/>
  <c r="AK8" i="5"/>
  <c r="B7" i="7" s="1"/>
  <c r="H7" i="7" s="1"/>
  <c r="AJ8" i="5"/>
  <c r="AI8" i="5"/>
  <c r="AH8" i="5"/>
  <c r="AG8" i="5"/>
  <c r="AF8" i="5"/>
  <c r="AE8" i="5"/>
  <c r="AD8" i="5"/>
  <c r="AB8" i="5"/>
  <c r="AA8" i="5"/>
  <c r="Z8" i="5"/>
  <c r="Y8" i="5"/>
  <c r="X8" i="5"/>
  <c r="U8" i="5"/>
  <c r="T8" i="5"/>
  <c r="S8" i="5"/>
  <c r="R8" i="5"/>
  <c r="O8" i="5"/>
  <c r="N8" i="5"/>
  <c r="M8" i="5"/>
  <c r="L8" i="5"/>
  <c r="J8" i="5"/>
  <c r="I8" i="5"/>
  <c r="G8" i="5"/>
  <c r="D8" i="10" s="1"/>
  <c r="BX7" i="5"/>
  <c r="BV7" i="5"/>
  <c r="BT7" i="5"/>
  <c r="E7" i="10" s="1"/>
  <c r="BR7" i="5"/>
  <c r="B7" i="10" s="1"/>
  <c r="BP7" i="5"/>
  <c r="BO7" i="5"/>
  <c r="BK7" i="5"/>
  <c r="AL7" i="10" s="1"/>
  <c r="BJ7" i="5"/>
  <c r="BI7" i="5"/>
  <c r="BH7" i="5"/>
  <c r="BG7" i="5"/>
  <c r="BF7" i="5"/>
  <c r="BC7" i="5"/>
  <c r="BB7" i="5"/>
  <c r="BA7" i="5"/>
  <c r="AZ7" i="5"/>
  <c r="AY7" i="5"/>
  <c r="AX7" i="5"/>
  <c r="AV7" i="5"/>
  <c r="AU7" i="5"/>
  <c r="AT7" i="5"/>
  <c r="AS7" i="5"/>
  <c r="AR7" i="5"/>
  <c r="AQ7" i="5"/>
  <c r="AP7" i="5"/>
  <c r="AO7" i="5"/>
  <c r="AL7" i="5"/>
  <c r="AK7" i="5"/>
  <c r="B6" i="7" s="1"/>
  <c r="AJ7" i="5"/>
  <c r="AI7" i="5"/>
  <c r="AH7" i="5"/>
  <c r="AG7" i="5"/>
  <c r="AF7" i="5"/>
  <c r="AE7" i="5"/>
  <c r="AD7" i="5"/>
  <c r="AB7" i="5"/>
  <c r="AA7" i="5"/>
  <c r="Z7" i="5"/>
  <c r="Y7" i="5"/>
  <c r="X7" i="5"/>
  <c r="U7" i="5"/>
  <c r="T7" i="5"/>
  <c r="S7" i="5"/>
  <c r="R7" i="5"/>
  <c r="O7" i="5"/>
  <c r="N7" i="5"/>
  <c r="M7" i="5"/>
  <c r="L7" i="5"/>
  <c r="J7" i="5"/>
  <c r="I7" i="5"/>
  <c r="G7" i="5"/>
  <c r="D7" i="10" s="1"/>
  <c r="BX6" i="5"/>
  <c r="BV6" i="5"/>
  <c r="BT6" i="5"/>
  <c r="E6" i="10" s="1"/>
  <c r="BR6" i="5"/>
  <c r="B6" i="10" s="1"/>
  <c r="BP6" i="5"/>
  <c r="BO6" i="5"/>
  <c r="BK6" i="5"/>
  <c r="AL6" i="10" s="1"/>
  <c r="BJ6" i="5"/>
  <c r="BI6" i="5"/>
  <c r="BH6" i="5"/>
  <c r="BG6" i="5"/>
  <c r="BF6" i="5"/>
  <c r="BC6" i="5"/>
  <c r="BB6" i="5"/>
  <c r="BA6" i="5"/>
  <c r="AZ6" i="5"/>
  <c r="AY6" i="5"/>
  <c r="AX6" i="5"/>
  <c r="AV6" i="5"/>
  <c r="AU6" i="5"/>
  <c r="AT6" i="5"/>
  <c r="AS6" i="5"/>
  <c r="AR6" i="5"/>
  <c r="AQ6" i="5"/>
  <c r="AP6" i="5"/>
  <c r="AO6" i="5"/>
  <c r="AL6" i="5"/>
  <c r="AK6" i="5"/>
  <c r="B5" i="7" s="1"/>
  <c r="AJ6" i="5"/>
  <c r="AI6" i="5"/>
  <c r="AH6" i="5"/>
  <c r="AG6" i="5"/>
  <c r="AF6" i="5"/>
  <c r="AE6" i="5"/>
  <c r="AD6" i="5"/>
  <c r="AB6" i="5"/>
  <c r="AA6" i="5"/>
  <c r="Z6" i="5"/>
  <c r="Y6" i="5"/>
  <c r="X6" i="5"/>
  <c r="U6" i="5"/>
  <c r="T6" i="5"/>
  <c r="S6" i="5"/>
  <c r="R6" i="5"/>
  <c r="O6" i="5"/>
  <c r="N6" i="5"/>
  <c r="M6" i="5"/>
  <c r="L6" i="5"/>
  <c r="J6" i="5"/>
  <c r="I6" i="5"/>
  <c r="G6" i="5"/>
  <c r="D6" i="10" s="1"/>
  <c r="BX5" i="5"/>
  <c r="BV5" i="5"/>
  <c r="BT5" i="5"/>
  <c r="E5" i="10" s="1"/>
  <c r="BR5" i="5"/>
  <c r="B5" i="10" s="1"/>
  <c r="BP5" i="5"/>
  <c r="BO5" i="5"/>
  <c r="BK5" i="5"/>
  <c r="AL5" i="10" s="1"/>
  <c r="BJ5" i="5"/>
  <c r="BI5" i="5"/>
  <c r="BH5" i="5"/>
  <c r="BG5" i="5"/>
  <c r="BF5" i="5"/>
  <c r="BC5" i="5"/>
  <c r="BB5" i="5"/>
  <c r="BA5" i="5"/>
  <c r="AZ5" i="5"/>
  <c r="AY5" i="5"/>
  <c r="AX5" i="5"/>
  <c r="AV5" i="5"/>
  <c r="AU5" i="5"/>
  <c r="AT5" i="5"/>
  <c r="AS5" i="5"/>
  <c r="AR5" i="5"/>
  <c r="AQ5" i="5"/>
  <c r="AP5" i="5"/>
  <c r="AO5" i="5"/>
  <c r="AL5" i="5"/>
  <c r="AK5" i="5"/>
  <c r="B4" i="7" s="1"/>
  <c r="AJ5" i="5"/>
  <c r="AI5" i="5"/>
  <c r="AH5" i="5"/>
  <c r="AG5" i="5"/>
  <c r="AF5" i="5"/>
  <c r="AE5" i="5"/>
  <c r="AD5" i="5"/>
  <c r="AB5" i="5"/>
  <c r="AA5" i="5"/>
  <c r="Z5" i="5"/>
  <c r="Y5" i="5"/>
  <c r="X5" i="5"/>
  <c r="U5" i="5"/>
  <c r="T5" i="5"/>
  <c r="S5" i="5"/>
  <c r="R5" i="5"/>
  <c r="O5" i="5"/>
  <c r="N5" i="5"/>
  <c r="M5" i="5"/>
  <c r="L5" i="5"/>
  <c r="J5" i="5"/>
  <c r="I5" i="5"/>
  <c r="G5" i="5"/>
  <c r="D5" i="10" s="1"/>
  <c r="BX4" i="5"/>
  <c r="BV4" i="5"/>
  <c r="BT4" i="5"/>
  <c r="E4" i="10" s="1"/>
  <c r="BR4" i="5"/>
  <c r="B4" i="10" s="1"/>
  <c r="BP4" i="5"/>
  <c r="BO4" i="5"/>
  <c r="BK4" i="5"/>
  <c r="AL4" i="10" s="1"/>
  <c r="BJ4" i="5"/>
  <c r="BI4" i="5"/>
  <c r="BH4" i="5"/>
  <c r="BG4" i="5"/>
  <c r="BF4" i="5"/>
  <c r="BC4" i="5"/>
  <c r="BB4" i="5"/>
  <c r="BA4" i="5"/>
  <c r="AZ4" i="5"/>
  <c r="AY4" i="5"/>
  <c r="AX4" i="5"/>
  <c r="AV4" i="5"/>
  <c r="AU4" i="5"/>
  <c r="AT4" i="5"/>
  <c r="AS4" i="5"/>
  <c r="AR4" i="5"/>
  <c r="AQ4" i="5"/>
  <c r="AP4" i="5"/>
  <c r="AO4" i="5"/>
  <c r="AL4" i="5"/>
  <c r="AK4" i="5"/>
  <c r="B3" i="7" s="1"/>
  <c r="E3" i="7" s="1"/>
  <c r="AJ4" i="5"/>
  <c r="AI4" i="5"/>
  <c r="AH4" i="5"/>
  <c r="AG4" i="5"/>
  <c r="AF4" i="5"/>
  <c r="AE4" i="5"/>
  <c r="AD4" i="5"/>
  <c r="AB4" i="5"/>
  <c r="AA4" i="5"/>
  <c r="Z4" i="5"/>
  <c r="Y4" i="5"/>
  <c r="X4" i="5"/>
  <c r="U4" i="5"/>
  <c r="T4" i="5"/>
  <c r="S4" i="5"/>
  <c r="R4" i="5"/>
  <c r="O4" i="5"/>
  <c r="N4" i="5"/>
  <c r="M4" i="5"/>
  <c r="L4" i="5"/>
  <c r="J4" i="5"/>
  <c r="I4" i="5"/>
  <c r="G4" i="5"/>
  <c r="D4" i="10" s="1"/>
  <c r="BX3" i="5"/>
  <c r="BV3" i="5"/>
  <c r="BT3" i="5"/>
  <c r="E3" i="10" s="1"/>
  <c r="BR3" i="5"/>
  <c r="B3" i="10" s="1"/>
  <c r="BP3" i="5"/>
  <c r="BO3" i="5"/>
  <c r="BK3" i="5"/>
  <c r="AL3" i="10" s="1"/>
  <c r="BJ3" i="5"/>
  <c r="BI3" i="5"/>
  <c r="BH3" i="5"/>
  <c r="BG3" i="5"/>
  <c r="BF3" i="5"/>
  <c r="BC3" i="5"/>
  <c r="BB3" i="5"/>
  <c r="BA3" i="5"/>
  <c r="AZ3" i="5"/>
  <c r="AY3" i="5"/>
  <c r="AX3" i="5"/>
  <c r="AV3" i="5"/>
  <c r="AU3" i="5"/>
  <c r="AT3" i="5"/>
  <c r="AS3" i="5"/>
  <c r="AR3" i="5"/>
  <c r="AQ3" i="5"/>
  <c r="AP3" i="5"/>
  <c r="AO3" i="5"/>
  <c r="AL3" i="5"/>
  <c r="AK3" i="5"/>
  <c r="B2" i="7" s="1"/>
  <c r="AJ3" i="5"/>
  <c r="AI3" i="5"/>
  <c r="AH3" i="5"/>
  <c r="AG3" i="5"/>
  <c r="AF3" i="5"/>
  <c r="AE3" i="5"/>
  <c r="AD3" i="5"/>
  <c r="AB3" i="5"/>
  <c r="AA3" i="5"/>
  <c r="Z3" i="5"/>
  <c r="Y3" i="5"/>
  <c r="X3" i="5"/>
  <c r="U3" i="5"/>
  <c r="T3" i="5"/>
  <c r="S3" i="5"/>
  <c r="R3" i="5"/>
  <c r="O3" i="5"/>
  <c r="N3" i="5"/>
  <c r="M3" i="5"/>
  <c r="L3" i="5"/>
  <c r="J3" i="5"/>
  <c r="I3" i="5"/>
  <c r="G3" i="5"/>
  <c r="D3" i="10" s="1"/>
  <c r="BX2" i="5"/>
  <c r="BT2" i="5"/>
  <c r="BR2" i="5"/>
  <c r="BP2" i="5"/>
  <c r="BO2" i="5"/>
  <c r="BK2" i="5"/>
  <c r="BJ2" i="5"/>
  <c r="BI2" i="5"/>
  <c r="BH2" i="5"/>
  <c r="BG2" i="5"/>
  <c r="BF2" i="5"/>
  <c r="BC2" i="5"/>
  <c r="BB2" i="5"/>
  <c r="BA2" i="5"/>
  <c r="AZ2" i="5"/>
  <c r="AY2" i="5"/>
  <c r="AX2" i="5"/>
  <c r="AV2" i="5"/>
  <c r="AU2" i="5"/>
  <c r="AT2" i="5"/>
  <c r="AS2" i="5"/>
  <c r="AR2" i="5"/>
  <c r="AQ2" i="5"/>
  <c r="AP2" i="5"/>
  <c r="AO2" i="5"/>
  <c r="AL2" i="5"/>
  <c r="AK2" i="5"/>
  <c r="AJ2" i="5"/>
  <c r="AI2" i="5"/>
  <c r="AH2" i="5"/>
  <c r="AG2" i="5"/>
  <c r="AF2" i="5"/>
  <c r="AE2" i="5"/>
  <c r="AD2" i="5"/>
  <c r="AB2" i="5"/>
  <c r="AA2" i="5"/>
  <c r="Z2" i="5"/>
  <c r="Y2" i="5"/>
  <c r="X2" i="5"/>
  <c r="U2" i="5"/>
  <c r="T2" i="5"/>
  <c r="S2" i="5"/>
  <c r="R2" i="5"/>
  <c r="O2" i="5"/>
  <c r="N2" i="5"/>
  <c r="M2" i="5"/>
  <c r="L2" i="5"/>
  <c r="J2" i="5"/>
  <c r="I2" i="5"/>
  <c r="G2" i="5"/>
  <c r="F254" i="3"/>
  <c r="E254" i="3"/>
  <c r="F253" i="3"/>
  <c r="E253" i="3"/>
  <c r="Z7" i="3"/>
  <c r="J285" i="2"/>
  <c r="B285" i="2" s="1"/>
  <c r="J276" i="2"/>
  <c r="R276" i="2" s="1"/>
  <c r="J270" i="2"/>
  <c r="R270" i="2" s="1"/>
  <c r="B270" i="2"/>
  <c r="B263" i="2"/>
  <c r="B257" i="2"/>
  <c r="B253" i="2"/>
  <c r="B249" i="2"/>
  <c r="B245" i="2"/>
  <c r="B235" i="2"/>
  <c r="B232" i="2"/>
  <c r="B229" i="2"/>
  <c r="B219" i="2"/>
  <c r="Q216" i="2"/>
  <c r="B215" i="2"/>
  <c r="Q212" i="2"/>
  <c r="B211" i="2"/>
  <c r="J202" i="2"/>
  <c r="R202" i="2" s="1"/>
  <c r="J198" i="2"/>
  <c r="R198" i="2" s="1"/>
  <c r="B198" i="2"/>
  <c r="J193" i="2"/>
  <c r="R193" i="2" s="1"/>
  <c r="B193" i="2"/>
  <c r="J189" i="2"/>
  <c r="R189" i="2" s="1"/>
  <c r="R185" i="2"/>
  <c r="J185" i="2"/>
  <c r="B185" i="2" s="1"/>
  <c r="J178" i="2"/>
  <c r="B178" i="2" s="1"/>
  <c r="J174" i="2"/>
  <c r="R174" i="2" s="1"/>
  <c r="J167" i="2"/>
  <c r="R167" i="2" s="1"/>
  <c r="B167" i="2"/>
  <c r="B154" i="2"/>
  <c r="J150" i="2"/>
  <c r="B150" i="2" s="1"/>
  <c r="J146" i="2"/>
  <c r="R146" i="2" s="1"/>
  <c r="B146" i="2"/>
  <c r="R141" i="2"/>
  <c r="J141" i="2"/>
  <c r="B141" i="2" s="1"/>
  <c r="J137" i="2"/>
  <c r="R137" i="2" s="1"/>
  <c r="J131" i="2"/>
  <c r="R131" i="2" s="1"/>
  <c r="B131" i="2"/>
  <c r="R128" i="2"/>
  <c r="J128" i="2"/>
  <c r="B128" i="2" s="1"/>
  <c r="J125" i="2"/>
  <c r="B125" i="2" s="1"/>
  <c r="B121" i="2"/>
  <c r="B120" i="2"/>
  <c r="B119" i="2"/>
  <c r="B118" i="2"/>
  <c r="B117" i="2"/>
  <c r="B113" i="2"/>
  <c r="J109" i="2"/>
  <c r="B109" i="2" s="1"/>
  <c r="J106" i="2"/>
  <c r="R106" i="2" s="1"/>
  <c r="B106" i="2"/>
  <c r="R103" i="2"/>
  <c r="J103" i="2"/>
  <c r="B103" i="2" s="1"/>
  <c r="J100" i="2"/>
  <c r="R100" i="2" s="1"/>
  <c r="B100" i="2"/>
  <c r="R5" i="2"/>
  <c r="J288" i="1"/>
  <c r="B288" i="1" s="1"/>
  <c r="R279" i="1"/>
  <c r="J279" i="1"/>
  <c r="B279" i="1"/>
  <c r="J273" i="1"/>
  <c r="R273" i="1" s="1"/>
  <c r="B266" i="1"/>
  <c r="B260" i="1"/>
  <c r="B256" i="1"/>
  <c r="B252" i="1"/>
  <c r="B248" i="1"/>
  <c r="B238" i="1"/>
  <c r="B235" i="1"/>
  <c r="B232" i="1"/>
  <c r="B222" i="1"/>
  <c r="Q219" i="1"/>
  <c r="B218" i="1"/>
  <c r="Q215" i="1"/>
  <c r="B214" i="1"/>
  <c r="J205" i="1"/>
  <c r="B205" i="1" s="1"/>
  <c r="J201" i="1"/>
  <c r="R201" i="1" s="1"/>
  <c r="B201" i="1"/>
  <c r="R197" i="1"/>
  <c r="J197" i="1"/>
  <c r="B197" i="1" s="1"/>
  <c r="J192" i="1"/>
  <c r="R192" i="1" s="1"/>
  <c r="J188" i="1"/>
  <c r="R188" i="1" s="1"/>
  <c r="B188" i="1"/>
  <c r="J184" i="1"/>
  <c r="R184" i="1" s="1"/>
  <c r="J177" i="1"/>
  <c r="B177" i="1" s="1"/>
  <c r="J173" i="1"/>
  <c r="R173" i="1" s="1"/>
  <c r="J166" i="1"/>
  <c r="R166" i="1" s="1"/>
  <c r="B166" i="1"/>
  <c r="B154" i="1"/>
  <c r="J150" i="1"/>
  <c r="R150" i="1" s="1"/>
  <c r="B150" i="1"/>
  <c r="J146" i="1"/>
  <c r="R146" i="1" s="1"/>
  <c r="B146" i="1"/>
  <c r="J141" i="1"/>
  <c r="B141" i="1" s="1"/>
  <c r="R137" i="1"/>
  <c r="J137" i="1"/>
  <c r="B137" i="1" s="1"/>
  <c r="J131" i="1"/>
  <c r="R131" i="1" s="1"/>
  <c r="J128" i="1"/>
  <c r="B128" i="1" s="1"/>
  <c r="J125" i="1"/>
  <c r="R125" i="1" s="1"/>
  <c r="B125" i="1"/>
  <c r="B121" i="1"/>
  <c r="B120" i="1"/>
  <c r="B119" i="1"/>
  <c r="B118" i="1"/>
  <c r="B117" i="1"/>
  <c r="B113" i="1"/>
  <c r="R109" i="1"/>
  <c r="J109" i="1"/>
  <c r="B109" i="1" s="1"/>
  <c r="J106" i="1"/>
  <c r="R106" i="1" s="1"/>
  <c r="B106" i="1"/>
  <c r="J103" i="1"/>
  <c r="R103" i="1" s="1"/>
  <c r="B103" i="1"/>
  <c r="J100" i="1"/>
  <c r="B100" i="1" s="1"/>
  <c r="A282" i="5" l="1"/>
  <c r="C282" i="5" s="1"/>
  <c r="A594" i="5"/>
  <c r="C594" i="5" s="1"/>
  <c r="A580" i="5"/>
  <c r="C580" i="5" s="1"/>
  <c r="A603" i="5"/>
  <c r="C603" i="5" s="1"/>
  <c r="A36" i="5"/>
  <c r="B36" i="5" s="1"/>
  <c r="L877" i="10"/>
  <c r="O879" i="10"/>
  <c r="N877" i="10"/>
  <c r="O877" i="10"/>
  <c r="P877" i="10"/>
  <c r="Q877" i="10"/>
  <c r="W877" i="10"/>
  <c r="AA877" i="10"/>
  <c r="N879" i="10"/>
  <c r="K877" i="10"/>
  <c r="G882" i="7"/>
  <c r="F882" i="7"/>
  <c r="E882" i="7"/>
  <c r="D882" i="7"/>
  <c r="C882" i="7"/>
  <c r="G890" i="7"/>
  <c r="F890" i="7"/>
  <c r="E890" i="7"/>
  <c r="D890" i="7"/>
  <c r="C890" i="7"/>
  <c r="I910" i="7"/>
  <c r="H910" i="7"/>
  <c r="F910" i="7"/>
  <c r="D910" i="7"/>
  <c r="C915" i="7"/>
  <c r="E939" i="7"/>
  <c r="I939" i="7"/>
  <c r="F939" i="7"/>
  <c r="H939" i="7"/>
  <c r="G939" i="7"/>
  <c r="C939" i="7"/>
  <c r="I950" i="7"/>
  <c r="D950" i="7"/>
  <c r="H950" i="7"/>
  <c r="G950" i="7"/>
  <c r="F950" i="7"/>
  <c r="E950" i="7"/>
  <c r="C950" i="7"/>
  <c r="I989" i="7"/>
  <c r="G989" i="7"/>
  <c r="F989" i="7"/>
  <c r="I1005" i="7"/>
  <c r="G1005" i="7"/>
  <c r="F1005" i="7"/>
  <c r="I1021" i="7"/>
  <c r="G1021" i="7"/>
  <c r="F1021" i="7"/>
  <c r="D609" i="10"/>
  <c r="A609" i="5"/>
  <c r="C609" i="5" s="1"/>
  <c r="H876" i="7"/>
  <c r="I876" i="7"/>
  <c r="F876" i="7"/>
  <c r="E876" i="7"/>
  <c r="C876" i="7"/>
  <c r="E879" i="7"/>
  <c r="G879" i="7"/>
  <c r="H882" i="7"/>
  <c r="H890" i="7"/>
  <c r="C910" i="7"/>
  <c r="F915" i="7"/>
  <c r="H992" i="7"/>
  <c r="I992" i="7"/>
  <c r="E992" i="7"/>
  <c r="H1008" i="7"/>
  <c r="I1008" i="7"/>
  <c r="E1008" i="7"/>
  <c r="H1024" i="7"/>
  <c r="I1024" i="7"/>
  <c r="E1024" i="7"/>
  <c r="H1034" i="7"/>
  <c r="F1034" i="7"/>
  <c r="D1034" i="7"/>
  <c r="B189" i="2"/>
  <c r="B276" i="2"/>
  <c r="D876" i="7"/>
  <c r="C879" i="7"/>
  <c r="I882" i="7"/>
  <c r="I890" i="7"/>
  <c r="E910" i="7"/>
  <c r="E919" i="7"/>
  <c r="I919" i="7"/>
  <c r="G919" i="7"/>
  <c r="F925" i="7"/>
  <c r="E951" i="7"/>
  <c r="I951" i="7"/>
  <c r="H951" i="7"/>
  <c r="F951" i="7"/>
  <c r="G962" i="7"/>
  <c r="I962" i="7"/>
  <c r="H962" i="7"/>
  <c r="F962" i="7"/>
  <c r="D962" i="7"/>
  <c r="H976" i="7"/>
  <c r="I976" i="7"/>
  <c r="D976" i="7"/>
  <c r="E987" i="7"/>
  <c r="H987" i="7"/>
  <c r="I987" i="7"/>
  <c r="G987" i="7"/>
  <c r="C987" i="7"/>
  <c r="C992" i="7"/>
  <c r="E1003" i="7"/>
  <c r="H1003" i="7"/>
  <c r="I1003" i="7"/>
  <c r="G1003" i="7"/>
  <c r="C1003" i="7"/>
  <c r="C1008" i="7"/>
  <c r="E1019" i="7"/>
  <c r="H1019" i="7"/>
  <c r="I1019" i="7"/>
  <c r="G1019" i="7"/>
  <c r="C1019" i="7"/>
  <c r="C1024" i="7"/>
  <c r="E1034" i="7"/>
  <c r="I897" i="7"/>
  <c r="G897" i="7"/>
  <c r="F897" i="7"/>
  <c r="E915" i="7"/>
  <c r="I915" i="7"/>
  <c r="G915" i="7"/>
  <c r="H944" i="7"/>
  <c r="I944" i="7"/>
  <c r="F944" i="7"/>
  <c r="C944" i="7"/>
  <c r="H953" i="7"/>
  <c r="I953" i="7"/>
  <c r="F953" i="7"/>
  <c r="E931" i="7"/>
  <c r="F931" i="7"/>
  <c r="I931" i="7"/>
  <c r="H931" i="7"/>
  <c r="G931" i="7"/>
  <c r="C931" i="7"/>
  <c r="E971" i="7"/>
  <c r="F971" i="7"/>
  <c r="I971" i="7"/>
  <c r="H971" i="7"/>
  <c r="G971" i="7"/>
  <c r="C971" i="7"/>
  <c r="R285" i="2"/>
  <c r="H880" i="7"/>
  <c r="I880" i="7"/>
  <c r="F880" i="7"/>
  <c r="E880" i="7"/>
  <c r="D880" i="7"/>
  <c r="C880" i="7"/>
  <c r="I1036" i="7"/>
  <c r="H1036" i="7"/>
  <c r="H886" i="7"/>
  <c r="C896" i="7"/>
  <c r="F923" i="7"/>
  <c r="C946" i="7"/>
  <c r="H960" i="7"/>
  <c r="I960" i="7"/>
  <c r="F960" i="7"/>
  <c r="C960" i="7"/>
  <c r="H969" i="7"/>
  <c r="I969" i="7"/>
  <c r="F969" i="7"/>
  <c r="F982" i="7"/>
  <c r="I982" i="7"/>
  <c r="H982" i="7"/>
  <c r="G982" i="7"/>
  <c r="E982" i="7"/>
  <c r="C982" i="7"/>
  <c r="I985" i="7"/>
  <c r="G985" i="7"/>
  <c r="I998" i="7"/>
  <c r="F998" i="7"/>
  <c r="H998" i="7"/>
  <c r="G998" i="7"/>
  <c r="E998" i="7"/>
  <c r="C998" i="7"/>
  <c r="I1001" i="7"/>
  <c r="G1001" i="7"/>
  <c r="F1014" i="7"/>
  <c r="I1014" i="7"/>
  <c r="H1014" i="7"/>
  <c r="G1014" i="7"/>
  <c r="E1014" i="7"/>
  <c r="C1014" i="7"/>
  <c r="I1017" i="7"/>
  <c r="G1017" i="7"/>
  <c r="F1036" i="7"/>
  <c r="E927" i="7"/>
  <c r="I927" i="7"/>
  <c r="G927" i="7"/>
  <c r="C927" i="7"/>
  <c r="E935" i="7"/>
  <c r="I935" i="7"/>
  <c r="F935" i="7"/>
  <c r="H935" i="7"/>
  <c r="G935" i="7"/>
  <c r="C935" i="7"/>
  <c r="E955" i="7"/>
  <c r="F955" i="7"/>
  <c r="I955" i="7"/>
  <c r="H955" i="7"/>
  <c r="G955" i="7"/>
  <c r="C955" i="7"/>
  <c r="D960" i="7"/>
  <c r="I966" i="7"/>
  <c r="H966" i="7"/>
  <c r="D966" i="7"/>
  <c r="G966" i="7"/>
  <c r="F966" i="7"/>
  <c r="E966" i="7"/>
  <c r="C966" i="7"/>
  <c r="G969" i="7"/>
  <c r="D982" i="7"/>
  <c r="F985" i="7"/>
  <c r="D998" i="7"/>
  <c r="F1001" i="7"/>
  <c r="D1014" i="7"/>
  <c r="F1017" i="7"/>
  <c r="H1030" i="7"/>
  <c r="I1030" i="7"/>
  <c r="F1030" i="7"/>
  <c r="D1030" i="7"/>
  <c r="G1036" i="7"/>
  <c r="I893" i="7"/>
  <c r="E923" i="7"/>
  <c r="I923" i="7"/>
  <c r="G923" i="7"/>
  <c r="G886" i="7"/>
  <c r="F886" i="7"/>
  <c r="E886" i="7"/>
  <c r="D886" i="7"/>
  <c r="C886" i="7"/>
  <c r="H896" i="7"/>
  <c r="F896" i="7"/>
  <c r="C923" i="7"/>
  <c r="G946" i="7"/>
  <c r="I946" i="7"/>
  <c r="H946" i="7"/>
  <c r="F946" i="7"/>
  <c r="D946" i="7"/>
  <c r="I1040" i="7"/>
  <c r="F1040" i="7"/>
  <c r="E1040" i="7"/>
  <c r="B173" i="1"/>
  <c r="F881" i="7"/>
  <c r="I896" i="7"/>
  <c r="F927" i="7"/>
  <c r="E1030" i="7"/>
  <c r="B273" i="1"/>
  <c r="D124" i="10"/>
  <c r="A124" i="5"/>
  <c r="B124" i="5" s="1"/>
  <c r="A256" i="5"/>
  <c r="B256" i="5" s="1"/>
  <c r="I881" i="7"/>
  <c r="H927" i="7"/>
  <c r="E967" i="7"/>
  <c r="I967" i="7"/>
  <c r="H967" i="7"/>
  <c r="F967" i="7"/>
  <c r="AI878" i="10"/>
  <c r="AA878" i="10"/>
  <c r="Z878" i="10"/>
  <c r="V878" i="10"/>
  <c r="Y878" i="10"/>
  <c r="W878" i="10"/>
  <c r="P878" i="10"/>
  <c r="K878" i="10"/>
  <c r="AG882" i="10"/>
  <c r="F881" i="10"/>
  <c r="G882" i="10"/>
  <c r="AH882" i="10"/>
  <c r="T879" i="10"/>
  <c r="I882" i="10"/>
  <c r="AI882" i="10"/>
  <c r="F885" i="10"/>
  <c r="K885" i="10" s="1"/>
  <c r="U879" i="10"/>
  <c r="J882" i="10"/>
  <c r="V879" i="10"/>
  <c r="K882" i="10"/>
  <c r="X879" i="10"/>
  <c r="L882" i="10"/>
  <c r="Y879" i="10"/>
  <c r="S882" i="10"/>
  <c r="F878" i="7"/>
  <c r="H883" i="7"/>
  <c r="H887" i="7"/>
  <c r="H891" i="7"/>
  <c r="F895" i="7"/>
  <c r="I900" i="7"/>
  <c r="I904" i="7"/>
  <c r="I908" i="7"/>
  <c r="D912" i="7"/>
  <c r="F914" i="7"/>
  <c r="F918" i="7"/>
  <c r="F922" i="7"/>
  <c r="D926" i="7"/>
  <c r="G941" i="7"/>
  <c r="D948" i="7"/>
  <c r="G957" i="7"/>
  <c r="D964" i="7"/>
  <c r="G973" i="7"/>
  <c r="C975" i="7"/>
  <c r="F980" i="7"/>
  <c r="C984" i="7"/>
  <c r="D986" i="7"/>
  <c r="F991" i="7"/>
  <c r="F996" i="7"/>
  <c r="C1000" i="7"/>
  <c r="D1002" i="7"/>
  <c r="F1007" i="7"/>
  <c r="F1012" i="7"/>
  <c r="C1016" i="7"/>
  <c r="D1018" i="7"/>
  <c r="F1023" i="7"/>
  <c r="F1028" i="7"/>
  <c r="F1037" i="7"/>
  <c r="H879" i="10"/>
  <c r="Z879" i="10"/>
  <c r="AJ880" i="10"/>
  <c r="U882" i="10"/>
  <c r="G878" i="7"/>
  <c r="G895" i="7"/>
  <c r="F912" i="7"/>
  <c r="G914" i="7"/>
  <c r="C916" i="7"/>
  <c r="G918" i="7"/>
  <c r="C920" i="7"/>
  <c r="G922" i="7"/>
  <c r="C924" i="7"/>
  <c r="E926" i="7"/>
  <c r="C930" i="7"/>
  <c r="C934" i="7"/>
  <c r="C938" i="7"/>
  <c r="I941" i="7"/>
  <c r="C943" i="7"/>
  <c r="F948" i="7"/>
  <c r="C954" i="7"/>
  <c r="I957" i="7"/>
  <c r="C959" i="7"/>
  <c r="F964" i="7"/>
  <c r="C970" i="7"/>
  <c r="F975" i="7"/>
  <c r="F977" i="7"/>
  <c r="I980" i="7"/>
  <c r="D984" i="7"/>
  <c r="E986" i="7"/>
  <c r="G991" i="7"/>
  <c r="F993" i="7"/>
  <c r="I996" i="7"/>
  <c r="D1000" i="7"/>
  <c r="E1002" i="7"/>
  <c r="G1007" i="7"/>
  <c r="F1009" i="7"/>
  <c r="I1012" i="7"/>
  <c r="D1016" i="7"/>
  <c r="E1018" i="7"/>
  <c r="G1023" i="7"/>
  <c r="F1025" i="7"/>
  <c r="I1028" i="7"/>
  <c r="G1037" i="7"/>
  <c r="AI877" i="10"/>
  <c r="I879" i="10"/>
  <c r="AA879" i="10"/>
  <c r="V882" i="10"/>
  <c r="B192" i="1"/>
  <c r="B202" i="2"/>
  <c r="H878" i="7"/>
  <c r="H895" i="7"/>
  <c r="I912" i="7"/>
  <c r="H914" i="7"/>
  <c r="D916" i="7"/>
  <c r="H918" i="7"/>
  <c r="D920" i="7"/>
  <c r="H922" i="7"/>
  <c r="D924" i="7"/>
  <c r="F926" i="7"/>
  <c r="D930" i="7"/>
  <c r="D934" i="7"/>
  <c r="D938" i="7"/>
  <c r="F943" i="7"/>
  <c r="F945" i="7"/>
  <c r="I948" i="7"/>
  <c r="C952" i="7"/>
  <c r="D954" i="7"/>
  <c r="F959" i="7"/>
  <c r="F961" i="7"/>
  <c r="I964" i="7"/>
  <c r="C968" i="7"/>
  <c r="D970" i="7"/>
  <c r="G975" i="7"/>
  <c r="G977" i="7"/>
  <c r="C979" i="7"/>
  <c r="E984" i="7"/>
  <c r="F986" i="7"/>
  <c r="H991" i="7"/>
  <c r="G993" i="7"/>
  <c r="C995" i="7"/>
  <c r="E1000" i="7"/>
  <c r="F1002" i="7"/>
  <c r="H1007" i="7"/>
  <c r="G1009" i="7"/>
  <c r="C1011" i="7"/>
  <c r="E1016" i="7"/>
  <c r="F1018" i="7"/>
  <c r="H1023" i="7"/>
  <c r="G1025" i="7"/>
  <c r="C1027" i="7"/>
  <c r="F1033" i="7"/>
  <c r="D1035" i="7"/>
  <c r="H1037" i="7"/>
  <c r="C1041" i="7"/>
  <c r="AJ877" i="10"/>
  <c r="J879" i="10"/>
  <c r="AF879" i="10"/>
  <c r="W882" i="10"/>
  <c r="F883" i="10"/>
  <c r="B137" i="2"/>
  <c r="I895" i="7"/>
  <c r="G926" i="7"/>
  <c r="H975" i="7"/>
  <c r="F984" i="7"/>
  <c r="G986" i="7"/>
  <c r="I991" i="7"/>
  <c r="F1000" i="7"/>
  <c r="G1002" i="7"/>
  <c r="I1007" i="7"/>
  <c r="F1016" i="7"/>
  <c r="G1018" i="7"/>
  <c r="I1023" i="7"/>
  <c r="C1031" i="7"/>
  <c r="G1033" i="7"/>
  <c r="I1035" i="7"/>
  <c r="E1041" i="7"/>
  <c r="L879" i="10"/>
  <c r="AG879" i="10"/>
  <c r="X882" i="10"/>
  <c r="C911" i="7"/>
  <c r="I916" i="7"/>
  <c r="I920" i="7"/>
  <c r="I924" i="7"/>
  <c r="H943" i="7"/>
  <c r="C947" i="7"/>
  <c r="H959" i="7"/>
  <c r="C963" i="7"/>
  <c r="I975" i="7"/>
  <c r="F981" i="7"/>
  <c r="I984" i="7"/>
  <c r="F997" i="7"/>
  <c r="I1000" i="7"/>
  <c r="F1013" i="7"/>
  <c r="I1016" i="7"/>
  <c r="M879" i="10"/>
  <c r="AH879" i="10"/>
  <c r="AE882" i="10"/>
  <c r="A807" i="7"/>
  <c r="A436" i="5"/>
  <c r="B436" i="5" s="1"/>
  <c r="A606" i="5"/>
  <c r="C606" i="5" s="1"/>
  <c r="C606" i="10" s="1"/>
  <c r="A622" i="5"/>
  <c r="C622" i="5" s="1"/>
  <c r="C622" i="10" s="1"/>
  <c r="A591" i="5"/>
  <c r="C591" i="5" s="1"/>
  <c r="C591" i="10" s="1"/>
  <c r="A617" i="5"/>
  <c r="C617" i="5" s="1"/>
  <c r="A616" i="7" s="1"/>
  <c r="A628" i="5"/>
  <c r="C628" i="5" s="1"/>
  <c r="C628" i="10" s="1"/>
  <c r="A586" i="5"/>
  <c r="C586" i="5" s="1"/>
  <c r="A52" i="5"/>
  <c r="B52" i="5" s="1"/>
  <c r="A593" i="5"/>
  <c r="C593" i="5" s="1"/>
  <c r="A598" i="5"/>
  <c r="C598" i="5" s="1"/>
  <c r="A183" i="5"/>
  <c r="C183" i="5" s="1"/>
  <c r="C684" i="10"/>
  <c r="A822" i="7"/>
  <c r="E866" i="7"/>
  <c r="A510" i="5"/>
  <c r="C510" i="5" s="1"/>
  <c r="C510" i="10" s="1"/>
  <c r="A581" i="5"/>
  <c r="B581" i="5" s="1"/>
  <c r="A831" i="7"/>
  <c r="A839" i="7"/>
  <c r="A618" i="5"/>
  <c r="C618" i="5" s="1"/>
  <c r="C706" i="10"/>
  <c r="C809" i="10"/>
  <c r="C819" i="10"/>
  <c r="A471" i="5"/>
  <c r="C471" i="5" s="1"/>
  <c r="C471" i="10" s="1"/>
  <c r="C837" i="10"/>
  <c r="C632" i="10"/>
  <c r="C741" i="10"/>
  <c r="A645" i="7"/>
  <c r="A615" i="5"/>
  <c r="C615" i="5" s="1"/>
  <c r="A614" i="7" s="1"/>
  <c r="C634" i="10"/>
  <c r="C730" i="10"/>
  <c r="C783" i="10"/>
  <c r="A801" i="7"/>
  <c r="C847" i="7"/>
  <c r="A173" i="5"/>
  <c r="C173" i="5" s="1"/>
  <c r="A172" i="7" s="1"/>
  <c r="A184" i="5"/>
  <c r="B184" i="5" s="1"/>
  <c r="B609" i="5"/>
  <c r="A220" i="5"/>
  <c r="B220" i="5" s="1"/>
  <c r="A267" i="5"/>
  <c r="C267" i="5" s="1"/>
  <c r="C267" i="10" s="1"/>
  <c r="A314" i="5"/>
  <c r="C314" i="5" s="1"/>
  <c r="A313" i="7" s="1"/>
  <c r="A22" i="5"/>
  <c r="C22" i="5" s="1"/>
  <c r="C22" i="10" s="1"/>
  <c r="A210" i="5"/>
  <c r="C210" i="5" s="1"/>
  <c r="B594" i="5"/>
  <c r="B610" i="5"/>
  <c r="A394" i="5"/>
  <c r="C394" i="5" s="1"/>
  <c r="C394" i="10" s="1"/>
  <c r="A599" i="5"/>
  <c r="C599" i="5" s="1"/>
  <c r="A604" i="5"/>
  <c r="C604" i="5" s="1"/>
  <c r="C604" i="10" s="1"/>
  <c r="A587" i="5"/>
  <c r="C587" i="5" s="1"/>
  <c r="C587" i="10" s="1"/>
  <c r="A592" i="5"/>
  <c r="C592" i="5" s="1"/>
  <c r="C592" i="10" s="1"/>
  <c r="A611" i="5"/>
  <c r="C611" i="5" s="1"/>
  <c r="C611" i="10" s="1"/>
  <c r="A616" i="5"/>
  <c r="C616" i="5" s="1"/>
  <c r="A615" i="7" s="1"/>
  <c r="A413" i="5"/>
  <c r="C413" i="5" s="1"/>
  <c r="C413" i="10" s="1"/>
  <c r="A454" i="5"/>
  <c r="C454" i="5" s="1"/>
  <c r="C454" i="10" s="1"/>
  <c r="A605" i="5"/>
  <c r="A41" i="5"/>
  <c r="C41" i="5" s="1"/>
  <c r="C41" i="10" s="1"/>
  <c r="A64" i="5"/>
  <c r="B64" i="5" s="1"/>
  <c r="A291" i="5"/>
  <c r="C291" i="5" s="1"/>
  <c r="C291" i="10" s="1"/>
  <c r="A350" i="5"/>
  <c r="C350" i="5" s="1"/>
  <c r="A94" i="5"/>
  <c r="C94" i="5" s="1"/>
  <c r="C94" i="10" s="1"/>
  <c r="A111" i="5"/>
  <c r="C111" i="5" s="1"/>
  <c r="C111" i="10" s="1"/>
  <c r="A375" i="5"/>
  <c r="C375" i="5" s="1"/>
  <c r="C375" i="10" s="1"/>
  <c r="A102" i="5"/>
  <c r="C102" i="5" s="1"/>
  <c r="C102" i="10" s="1"/>
  <c r="A459" i="5"/>
  <c r="C459" i="5" s="1"/>
  <c r="C459" i="10" s="1"/>
  <c r="D65" i="1"/>
  <c r="A39" i="5"/>
  <c r="C39" i="5" s="1"/>
  <c r="A38" i="7" s="1"/>
  <c r="A72" i="5"/>
  <c r="C72" i="5" s="1"/>
  <c r="C72" i="10" s="1"/>
  <c r="A29" i="5"/>
  <c r="C29" i="5" s="1"/>
  <c r="C29" i="10" s="1"/>
  <c r="A101" i="5"/>
  <c r="C101" i="5" s="1"/>
  <c r="A106" i="5"/>
  <c r="C106" i="5" s="1"/>
  <c r="C106" i="10" s="1"/>
  <c r="A123" i="5"/>
  <c r="C123" i="5" s="1"/>
  <c r="A226" i="5"/>
  <c r="C226" i="5" s="1"/>
  <c r="C226" i="10" s="1"/>
  <c r="A243" i="5"/>
  <c r="C243" i="5" s="1"/>
  <c r="C243" i="10" s="1"/>
  <c r="A370" i="5"/>
  <c r="C370" i="5" s="1"/>
  <c r="C370" i="10" s="1"/>
  <c r="A575" i="5"/>
  <c r="C575" i="5" s="1"/>
  <c r="A574" i="7" s="1"/>
  <c r="A160" i="5"/>
  <c r="B160" i="5" s="1"/>
  <c r="A228" i="5"/>
  <c r="B228" i="5" s="1"/>
  <c r="A60" i="5"/>
  <c r="B60" i="5" s="1"/>
  <c r="A65" i="5"/>
  <c r="C65" i="5" s="1"/>
  <c r="C65" i="10" s="1"/>
  <c r="A339" i="5"/>
  <c r="C339" i="5" s="1"/>
  <c r="C339" i="10" s="1"/>
  <c r="A362" i="5"/>
  <c r="C362" i="5" s="1"/>
  <c r="A10" i="5"/>
  <c r="C10" i="5" s="1"/>
  <c r="C10" i="10" s="1"/>
  <c r="A82" i="5"/>
  <c r="C82" i="5" s="1"/>
  <c r="A138" i="5"/>
  <c r="B138" i="5" s="1"/>
  <c r="A161" i="5"/>
  <c r="C161" i="5" s="1"/>
  <c r="C161" i="10" s="1"/>
  <c r="A334" i="5"/>
  <c r="C334" i="5" s="1"/>
  <c r="C334" i="10" s="1"/>
  <c r="A426" i="5"/>
  <c r="C426" i="5" s="1"/>
  <c r="C426" i="10" s="1"/>
  <c r="A159" i="5"/>
  <c r="C159" i="5" s="1"/>
  <c r="A158" i="7" s="1"/>
  <c r="A180" i="5"/>
  <c r="B180" i="5" s="1"/>
  <c r="A214" i="5"/>
  <c r="C214" i="5" s="1"/>
  <c r="C214" i="10" s="1"/>
  <c r="A281" i="5"/>
  <c r="C281" i="5" s="1"/>
  <c r="C281" i="10" s="1"/>
  <c r="G117" i="1"/>
  <c r="E201" i="1"/>
  <c r="U202" i="1" s="1"/>
  <c r="D273" i="1"/>
  <c r="T274" i="1" s="1"/>
  <c r="A51" i="5"/>
  <c r="C51" i="5" s="1"/>
  <c r="C51" i="10" s="1"/>
  <c r="A156" i="5"/>
  <c r="C156" i="5" s="1"/>
  <c r="C156" i="10" s="1"/>
  <c r="A250" i="5"/>
  <c r="C250" i="5" s="1"/>
  <c r="A249" i="7" s="1"/>
  <c r="G173" i="1"/>
  <c r="W174" i="1" s="1"/>
  <c r="K237" i="1"/>
  <c r="G137" i="1"/>
  <c r="W138" i="1" s="1"/>
  <c r="D71" i="1"/>
  <c r="D150" i="1"/>
  <c r="T151" i="1" s="1"/>
  <c r="F279" i="1"/>
  <c r="V280" i="1" s="1"/>
  <c r="E92" i="1"/>
  <c r="C36" i="5"/>
  <c r="E125" i="1"/>
  <c r="U126" i="1" s="1"/>
  <c r="A135" i="5"/>
  <c r="C135" i="5" s="1"/>
  <c r="C135" i="10" s="1"/>
  <c r="A168" i="5"/>
  <c r="B168" i="5" s="1"/>
  <c r="A268" i="5"/>
  <c r="B268" i="5" s="1"/>
  <c r="A376" i="5"/>
  <c r="B376" i="5" s="1"/>
  <c r="A399" i="5"/>
  <c r="C399" i="5" s="1"/>
  <c r="C399" i="10" s="1"/>
  <c r="A422" i="5"/>
  <c r="C422" i="5" s="1"/>
  <c r="C422" i="10" s="1"/>
  <c r="A497" i="5"/>
  <c r="C497" i="5" s="1"/>
  <c r="A496" i="7" s="1"/>
  <c r="A520" i="5"/>
  <c r="A555" i="5"/>
  <c r="C555" i="5" s="1"/>
  <c r="C555" i="10" s="1"/>
  <c r="E89" i="1"/>
  <c r="A567" i="5"/>
  <c r="C567" i="5" s="1"/>
  <c r="C567" i="10" s="1"/>
  <c r="H258" i="1"/>
  <c r="A75" i="5"/>
  <c r="C75" i="5" s="1"/>
  <c r="C75" i="10" s="1"/>
  <c r="A174" i="5"/>
  <c r="C174" i="5" s="1"/>
  <c r="C174" i="10" s="1"/>
  <c r="A258" i="5"/>
  <c r="B258" i="5" s="1"/>
  <c r="A303" i="5"/>
  <c r="C303" i="5" s="1"/>
  <c r="A302" i="7" s="1"/>
  <c r="E90" i="1"/>
  <c r="D205" i="1"/>
  <c r="T206" i="1" s="1"/>
  <c r="K220" i="1"/>
  <c r="F120" i="1"/>
  <c r="F128" i="1"/>
  <c r="V129" i="1" s="1"/>
  <c r="D82" i="1"/>
  <c r="C125" i="1"/>
  <c r="C227" i="1"/>
  <c r="C192" i="1"/>
  <c r="D74" i="1"/>
  <c r="G119" i="1"/>
  <c r="C128" i="1"/>
  <c r="E91" i="1"/>
  <c r="H254" i="1"/>
  <c r="J220" i="1"/>
  <c r="T218" i="1" s="1"/>
  <c r="A207" i="5"/>
  <c r="C207" i="5" s="1"/>
  <c r="C207" i="10" s="1"/>
  <c r="A238" i="5"/>
  <c r="C238" i="5" s="1"/>
  <c r="C238" i="10" s="1"/>
  <c r="A270" i="5"/>
  <c r="B270" i="5" s="1"/>
  <c r="A286" i="5"/>
  <c r="C286" i="5" s="1"/>
  <c r="C286" i="10" s="1"/>
  <c r="A389" i="5"/>
  <c r="C389" i="5" s="1"/>
  <c r="C389" i="10" s="1"/>
  <c r="A472" i="5"/>
  <c r="B472" i="5" s="1"/>
  <c r="A498" i="5"/>
  <c r="C498" i="5" s="1"/>
  <c r="C498" i="10" s="1"/>
  <c r="C60" i="1"/>
  <c r="G258" i="1"/>
  <c r="F184" i="1"/>
  <c r="V185" i="1" s="1"/>
  <c r="D91" i="1"/>
  <c r="F150" i="1"/>
  <c r="V151" i="1" s="1"/>
  <c r="G279" i="1"/>
  <c r="W280" i="1" s="1"/>
  <c r="A87" i="5"/>
  <c r="C87" i="5" s="1"/>
  <c r="C87" i="10" s="1"/>
  <c r="A114" i="5"/>
  <c r="B114" i="5" s="1"/>
  <c r="A255" i="5"/>
  <c r="C255" i="5" s="1"/>
  <c r="A254" i="7" s="1"/>
  <c r="A340" i="5"/>
  <c r="B340" i="5" s="1"/>
  <c r="A418" i="5"/>
  <c r="C418" i="5" s="1"/>
  <c r="A417" i="7" s="1"/>
  <c r="A423" i="5"/>
  <c r="C423" i="5" s="1"/>
  <c r="C423" i="10" s="1"/>
  <c r="G177" i="1"/>
  <c r="W178" i="1" s="1"/>
  <c r="F89" i="1"/>
  <c r="H121" i="1"/>
  <c r="D279" i="1"/>
  <c r="T280" i="1" s="1"/>
  <c r="K234" i="2"/>
  <c r="B210" i="5"/>
  <c r="D83" i="1"/>
  <c r="F109" i="1"/>
  <c r="V110" i="1" s="1"/>
  <c r="G150" i="1"/>
  <c r="W151" i="1" s="1"/>
  <c r="F100" i="1"/>
  <c r="V101" i="1" s="1"/>
  <c r="H268" i="1"/>
  <c r="E86" i="1"/>
  <c r="F146" i="1"/>
  <c r="V147" i="1" s="1"/>
  <c r="J216" i="1"/>
  <c r="A78" i="5"/>
  <c r="A130" i="5"/>
  <c r="C130" i="5" s="1"/>
  <c r="C130" i="10" s="1"/>
  <c r="A162" i="5"/>
  <c r="A172" i="5"/>
  <c r="B172" i="5" s="1"/>
  <c r="A192" i="5"/>
  <c r="C192" i="5" s="1"/>
  <c r="C192" i="10" s="1"/>
  <c r="A386" i="5"/>
  <c r="C386" i="5" s="1"/>
  <c r="C386" i="10" s="1"/>
  <c r="A484" i="5"/>
  <c r="B484" i="5" s="1"/>
  <c r="A544" i="5"/>
  <c r="B544" i="5" s="1"/>
  <c r="F188" i="1"/>
  <c r="V189" i="1" s="1"/>
  <c r="F117" i="1"/>
  <c r="C106" i="1"/>
  <c r="E173" i="1"/>
  <c r="U174" i="1" s="1"/>
  <c r="E197" i="1"/>
  <c r="U198" i="1" s="1"/>
  <c r="C228" i="1"/>
  <c r="C141" i="1"/>
  <c r="G205" i="1"/>
  <c r="W206" i="1" s="1"/>
  <c r="F65" i="1"/>
  <c r="G128" i="1"/>
  <c r="W129" i="1" s="1"/>
  <c r="D192" i="1"/>
  <c r="T193" i="1" s="1"/>
  <c r="C52" i="1"/>
  <c r="H119" i="1"/>
  <c r="A126" i="5"/>
  <c r="A198" i="5"/>
  <c r="C27" i="1"/>
  <c r="H118" i="1"/>
  <c r="F166" i="1"/>
  <c r="V167" i="1" s="1"/>
  <c r="D106" i="1"/>
  <c r="T107" i="1" s="1"/>
  <c r="E146" i="1"/>
  <c r="U147" i="1" s="1"/>
  <c r="K216" i="1"/>
  <c r="E273" i="1"/>
  <c r="U274" i="1" s="1"/>
  <c r="E131" i="1"/>
  <c r="U132" i="1" s="1"/>
  <c r="F197" i="1"/>
  <c r="V198" i="1" s="1"/>
  <c r="E263" i="1"/>
  <c r="D92" i="1"/>
  <c r="G201" i="1"/>
  <c r="W202" i="1" s="1"/>
  <c r="E80" i="1"/>
  <c r="D125" i="1"/>
  <c r="T126" i="1" s="1"/>
  <c r="G254" i="1"/>
  <c r="A12" i="5"/>
  <c r="A17" i="5"/>
  <c r="C17" i="5" s="1"/>
  <c r="C17" i="10" s="1"/>
  <c r="A28" i="5"/>
  <c r="A219" i="5"/>
  <c r="C219" i="5" s="1"/>
  <c r="C219" i="10" s="1"/>
  <c r="A298" i="5"/>
  <c r="C298" i="5" s="1"/>
  <c r="A297" i="7" s="1"/>
  <c r="A326" i="5"/>
  <c r="C326" i="5" s="1"/>
  <c r="A325" i="7" s="1"/>
  <c r="A424" i="5"/>
  <c r="B424" i="5" s="1"/>
  <c r="A435" i="5"/>
  <c r="C435" i="5" s="1"/>
  <c r="C435" i="10" s="1"/>
  <c r="A474" i="5"/>
  <c r="A294" i="5"/>
  <c r="A490" i="5"/>
  <c r="C490" i="5" s="1"/>
  <c r="C490" i="10" s="1"/>
  <c r="A522" i="5"/>
  <c r="A562" i="5"/>
  <c r="C562" i="5" s="1"/>
  <c r="C562" i="10" s="1"/>
  <c r="A304" i="5"/>
  <c r="B304" i="5" s="1"/>
  <c r="A338" i="5"/>
  <c r="C338" i="5" s="1"/>
  <c r="C338" i="10" s="1"/>
  <c r="A382" i="5"/>
  <c r="C382" i="5" s="1"/>
  <c r="C382" i="10" s="1"/>
  <c r="A387" i="5"/>
  <c r="C387" i="5" s="1"/>
  <c r="C387" i="10" s="1"/>
  <c r="A485" i="5"/>
  <c r="C485" i="5" s="1"/>
  <c r="C485" i="10" s="1"/>
  <c r="A507" i="5"/>
  <c r="C507" i="5" s="1"/>
  <c r="C507" i="10" s="1"/>
  <c r="A579" i="5"/>
  <c r="C579" i="5" s="1"/>
  <c r="A578" i="7" s="1"/>
  <c r="E83" i="1"/>
  <c r="B426" i="5"/>
  <c r="C29" i="1"/>
  <c r="F83" i="1"/>
  <c r="C131" i="1"/>
  <c r="C263" i="1"/>
  <c r="G103" i="1"/>
  <c r="W104" i="1" s="1"/>
  <c r="D141" i="1"/>
  <c r="T142" i="1" s="1"/>
  <c r="C205" i="1"/>
  <c r="C58" i="1"/>
  <c r="C177" i="1"/>
  <c r="A90" i="5"/>
  <c r="A144" i="5"/>
  <c r="A148" i="5"/>
  <c r="C184" i="5"/>
  <c r="C184" i="10" s="1"/>
  <c r="A196" i="5"/>
  <c r="A204" i="5"/>
  <c r="A233" i="5"/>
  <c r="A279" i="5"/>
  <c r="C279" i="5" s="1"/>
  <c r="A278" i="7" s="1"/>
  <c r="B282" i="5"/>
  <c r="A330" i="5"/>
  <c r="A449" i="5"/>
  <c r="A508" i="5"/>
  <c r="A545" i="5"/>
  <c r="E120" i="1"/>
  <c r="F74" i="1"/>
  <c r="C109" i="1"/>
  <c r="D85" i="1"/>
  <c r="D109" i="1"/>
  <c r="T110" i="1" s="1"/>
  <c r="E118" i="1"/>
  <c r="G120" i="1"/>
  <c r="E137" i="1"/>
  <c r="U138" i="1" s="1"/>
  <c r="D201" i="1"/>
  <c r="T202" i="1" s="1"/>
  <c r="E100" i="1"/>
  <c r="U101" i="1" s="1"/>
  <c r="F137" i="1"/>
  <c r="V138" i="1" s="1"/>
  <c r="F201" i="1"/>
  <c r="V202" i="1" s="1"/>
  <c r="G268" i="1"/>
  <c r="A34" i="5"/>
  <c r="C34" i="5" s="1"/>
  <c r="C34" i="10" s="1"/>
  <c r="A70" i="5"/>
  <c r="C70" i="5" s="1"/>
  <c r="C70" i="10" s="1"/>
  <c r="A99" i="5"/>
  <c r="C99" i="5" s="1"/>
  <c r="C99" i="10" s="1"/>
  <c r="A132" i="5"/>
  <c r="A136" i="5"/>
  <c r="A208" i="5"/>
  <c r="A246" i="5"/>
  <c r="A292" i="5"/>
  <c r="A317" i="5"/>
  <c r="A322" i="5"/>
  <c r="C322" i="5" s="1"/>
  <c r="C322" i="10" s="1"/>
  <c r="A327" i="5"/>
  <c r="C327" i="5" s="1"/>
  <c r="C327" i="10" s="1"/>
  <c r="A353" i="5"/>
  <c r="A358" i="5"/>
  <c r="C358" i="5" s="1"/>
  <c r="C358" i="10" s="1"/>
  <c r="A363" i="5"/>
  <c r="C363" i="5" s="1"/>
  <c r="A362" i="7" s="1"/>
  <c r="A400" i="5"/>
  <c r="A495" i="5"/>
  <c r="C495" i="5" s="1"/>
  <c r="C495" i="10" s="1"/>
  <c r="A533" i="5"/>
  <c r="H117" i="1"/>
  <c r="E192" i="1"/>
  <c r="U193" i="1" s="1"/>
  <c r="G125" i="1"/>
  <c r="W126" i="1" s="1"/>
  <c r="D67" i="1"/>
  <c r="F92" i="1"/>
  <c r="D68" i="1"/>
  <c r="D77" i="1"/>
  <c r="D86" i="1"/>
  <c r="E109" i="1"/>
  <c r="U110" i="1" s="1"/>
  <c r="F118" i="1"/>
  <c r="H120" i="1"/>
  <c r="D177" i="1"/>
  <c r="T178" i="1" s="1"/>
  <c r="C197" i="1"/>
  <c r="C288" i="1"/>
  <c r="D121" i="1"/>
  <c r="H250" i="1"/>
  <c r="C50" i="1"/>
  <c r="J234" i="2"/>
  <c r="A30" i="5"/>
  <c r="A48" i="5"/>
  <c r="A120" i="5"/>
  <c r="A264" i="5"/>
  <c r="A276" i="5"/>
  <c r="A521" i="5"/>
  <c r="E74" i="1"/>
  <c r="C30" i="1"/>
  <c r="D76" i="1"/>
  <c r="C36" i="1"/>
  <c r="C37" i="1"/>
  <c r="E68" i="1"/>
  <c r="E77" i="1"/>
  <c r="G118" i="1"/>
  <c r="F288" i="1"/>
  <c r="V289" i="1" s="1"/>
  <c r="D100" i="1"/>
  <c r="T101" i="1" s="1"/>
  <c r="D137" i="1"/>
  <c r="T138" i="1" s="1"/>
  <c r="A18" i="5"/>
  <c r="A108" i="5"/>
  <c r="A112" i="5"/>
  <c r="B173" i="5"/>
  <c r="A185" i="5"/>
  <c r="A221" i="5"/>
  <c r="A280" i="5"/>
  <c r="A305" i="5"/>
  <c r="A377" i="5"/>
  <c r="A437" i="5"/>
  <c r="A473" i="5"/>
  <c r="A486" i="5"/>
  <c r="A558" i="5"/>
  <c r="A27" i="5"/>
  <c r="C27" i="5" s="1"/>
  <c r="C27" i="10" s="1"/>
  <c r="A96" i="5"/>
  <c r="A100" i="5"/>
  <c r="A149" i="5"/>
  <c r="C149" i="5" s="1"/>
  <c r="C149" i="10" s="1"/>
  <c r="A197" i="5"/>
  <c r="A234" i="5"/>
  <c r="A328" i="5"/>
  <c r="A364" i="5"/>
  <c r="A411" i="5"/>
  <c r="C411" i="5" s="1"/>
  <c r="A410" i="7" s="1"/>
  <c r="A450" i="5"/>
  <c r="A496" i="5"/>
  <c r="A509" i="5"/>
  <c r="C509" i="5" s="1"/>
  <c r="A508" i="7" s="1"/>
  <c r="A518" i="5"/>
  <c r="C518" i="5" s="1"/>
  <c r="A517" i="7" s="1"/>
  <c r="A550" i="5"/>
  <c r="C550" i="5" s="1"/>
  <c r="C550" i="10" s="1"/>
  <c r="E106" i="1"/>
  <c r="U107" i="1" s="1"/>
  <c r="C28" i="1"/>
  <c r="C64" i="5"/>
  <c r="A63" i="7" s="1"/>
  <c r="C15" i="1"/>
  <c r="C39" i="1"/>
  <c r="F68" i="1"/>
  <c r="F77" i="1"/>
  <c r="F86" i="1"/>
  <c r="E121" i="1"/>
  <c r="C146" i="1"/>
  <c r="C16" i="1"/>
  <c r="C40" i="1"/>
  <c r="D70" i="1"/>
  <c r="D79" i="1"/>
  <c r="D88" i="1"/>
  <c r="F121" i="1"/>
  <c r="D146" i="1"/>
  <c r="T147" i="1" s="1"/>
  <c r="C166" i="1"/>
  <c r="C224" i="1"/>
  <c r="G106" i="1"/>
  <c r="W107" i="1" s="1"/>
  <c r="D131" i="1"/>
  <c r="T132" i="1" s="1"/>
  <c r="D263" i="1"/>
  <c r="A15" i="5"/>
  <c r="C15" i="5" s="1"/>
  <c r="C15" i="10" s="1"/>
  <c r="A58" i="5"/>
  <c r="C58" i="5" s="1"/>
  <c r="C58" i="10" s="1"/>
  <c r="A84" i="5"/>
  <c r="A88" i="5"/>
  <c r="A137" i="5"/>
  <c r="C137" i="5" s="1"/>
  <c r="C137" i="10" s="1"/>
  <c r="A166" i="5"/>
  <c r="C166" i="5" s="1"/>
  <c r="C166" i="10" s="1"/>
  <c r="A178" i="5"/>
  <c r="C178" i="5" s="1"/>
  <c r="C178" i="10" s="1"/>
  <c r="A182" i="5"/>
  <c r="C182" i="5" s="1"/>
  <c r="C182" i="10" s="1"/>
  <c r="A209" i="5"/>
  <c r="A218" i="5"/>
  <c r="C218" i="5" s="1"/>
  <c r="C218" i="10" s="1"/>
  <c r="A231" i="5"/>
  <c r="C231" i="5" s="1"/>
  <c r="A230" i="7" s="1"/>
  <c r="A244" i="5"/>
  <c r="A293" i="5"/>
  <c r="A302" i="5"/>
  <c r="C302" i="5" s="1"/>
  <c r="C302" i="10" s="1"/>
  <c r="A374" i="5"/>
  <c r="C374" i="5" s="1"/>
  <c r="C374" i="10" s="1"/>
  <c r="A401" i="5"/>
  <c r="A406" i="5"/>
  <c r="C406" i="5" s="1"/>
  <c r="C406" i="10" s="1"/>
  <c r="A447" i="5"/>
  <c r="C447" i="5" s="1"/>
  <c r="C447" i="10" s="1"/>
  <c r="A460" i="5"/>
  <c r="A483" i="5"/>
  <c r="C483" i="5" s="1"/>
  <c r="C483" i="10" s="1"/>
  <c r="A538" i="5"/>
  <c r="A543" i="5"/>
  <c r="C543" i="5" s="1"/>
  <c r="C543" i="10" s="1"/>
  <c r="A546" i="5"/>
  <c r="A563" i="5"/>
  <c r="C563" i="5" s="1"/>
  <c r="A562" i="7" s="1"/>
  <c r="A568" i="5"/>
  <c r="D80" i="1"/>
  <c r="E88" i="1"/>
  <c r="E119" i="1"/>
  <c r="G121" i="1"/>
  <c r="E166" i="1"/>
  <c r="U167" i="1" s="1"/>
  <c r="D118" i="1"/>
  <c r="K233" i="1"/>
  <c r="C150" i="1"/>
  <c r="A40" i="5"/>
  <c r="A53" i="5"/>
  <c r="C53" i="5" s="1"/>
  <c r="A52" i="7" s="1"/>
  <c r="A76" i="5"/>
  <c r="A125" i="5"/>
  <c r="C125" i="5" s="1"/>
  <c r="A124" i="7" s="1"/>
  <c r="A154" i="5"/>
  <c r="C154" i="5" s="1"/>
  <c r="C154" i="10" s="1"/>
  <c r="A190" i="5"/>
  <c r="C190" i="5" s="1"/>
  <c r="A189" i="7" s="1"/>
  <c r="A194" i="5"/>
  <c r="C194" i="5" s="1"/>
  <c r="C194" i="10" s="1"/>
  <c r="A257" i="5"/>
  <c r="A269" i="5"/>
  <c r="A310" i="5"/>
  <c r="C310" i="5" s="1"/>
  <c r="A309" i="7" s="1"/>
  <c r="A315" i="5"/>
  <c r="C315" i="5" s="1"/>
  <c r="C315" i="10" s="1"/>
  <c r="A341" i="5"/>
  <c r="A346" i="5"/>
  <c r="C346" i="5" s="1"/>
  <c r="C346" i="10" s="1"/>
  <c r="A351" i="5"/>
  <c r="C351" i="5" s="1"/>
  <c r="C351" i="10" s="1"/>
  <c r="A388" i="5"/>
  <c r="A425" i="5"/>
  <c r="A442" i="5"/>
  <c r="C442" i="5" s="1"/>
  <c r="A441" i="7" s="1"/>
  <c r="A478" i="5"/>
  <c r="C478" i="5" s="1"/>
  <c r="A477" i="7" s="1"/>
  <c r="A514" i="5"/>
  <c r="A526" i="5"/>
  <c r="A531" i="5"/>
  <c r="C531" i="5" s="1"/>
  <c r="C531" i="10" s="1"/>
  <c r="A534" i="5"/>
  <c r="A556" i="5"/>
  <c r="G188" i="1"/>
  <c r="W189" i="1" s="1"/>
  <c r="E65" i="1"/>
  <c r="F125" i="1"/>
  <c r="V126" i="1" s="1"/>
  <c r="C17" i="1"/>
  <c r="C41" i="1"/>
  <c r="C18" i="1"/>
  <c r="E71" i="1"/>
  <c r="D89" i="1"/>
  <c r="F119" i="1"/>
  <c r="G141" i="1"/>
  <c r="W142" i="1" s="1"/>
  <c r="F205" i="1"/>
  <c r="V206" i="1" s="1"/>
  <c r="A24" i="5"/>
  <c r="A63" i="5"/>
  <c r="C63" i="5" s="1"/>
  <c r="C63" i="10" s="1"/>
  <c r="A113" i="5"/>
  <c r="C113" i="5" s="1"/>
  <c r="A112" i="7" s="1"/>
  <c r="A142" i="5"/>
  <c r="C142" i="5" s="1"/>
  <c r="C142" i="10" s="1"/>
  <c r="A150" i="5"/>
  <c r="A171" i="5"/>
  <c r="C171" i="5" s="1"/>
  <c r="C171" i="10" s="1"/>
  <c r="A186" i="5"/>
  <c r="A202" i="5"/>
  <c r="C202" i="5" s="1"/>
  <c r="C202" i="10" s="1"/>
  <c r="A206" i="5"/>
  <c r="C206" i="5" s="1"/>
  <c r="C206" i="10" s="1"/>
  <c r="A290" i="5"/>
  <c r="C290" i="5" s="1"/>
  <c r="A289" i="7" s="1"/>
  <c r="A306" i="5"/>
  <c r="A398" i="5"/>
  <c r="C398" i="5" s="1"/>
  <c r="C398" i="10" s="1"/>
  <c r="A412" i="5"/>
  <c r="A438" i="5"/>
  <c r="A519" i="5"/>
  <c r="C519" i="5" s="1"/>
  <c r="C519" i="10" s="1"/>
  <c r="E117" i="1"/>
  <c r="D120" i="1"/>
  <c r="J230" i="2"/>
  <c r="A232" i="5"/>
  <c r="A365" i="5"/>
  <c r="A448" i="5"/>
  <c r="C24" i="1"/>
  <c r="C57" i="1"/>
  <c r="F71" i="1"/>
  <c r="F80" i="1"/>
  <c r="C242" i="1"/>
  <c r="G166" i="1"/>
  <c r="W167" i="1" s="1"/>
  <c r="A16" i="5"/>
  <c r="A329" i="5"/>
  <c r="C25" i="1"/>
  <c r="D73" i="1"/>
  <c r="D184" i="1"/>
  <c r="T185" i="1" s="1"/>
  <c r="C49" i="1"/>
  <c r="D119" i="1"/>
  <c r="D173" i="1"/>
  <c r="T174" i="1" s="1"/>
  <c r="J237" i="1"/>
  <c r="F103" i="1"/>
  <c r="V104" i="1" s="1"/>
  <c r="F141" i="1"/>
  <c r="V142" i="1" s="1"/>
  <c r="D90" i="1"/>
  <c r="G250" i="1"/>
  <c r="A46" i="5"/>
  <c r="C46" i="5" s="1"/>
  <c r="C46" i="10" s="1"/>
  <c r="A89" i="5"/>
  <c r="C89" i="5" s="1"/>
  <c r="C89" i="10" s="1"/>
  <c r="A118" i="5"/>
  <c r="C118" i="5" s="1"/>
  <c r="A117" i="7" s="1"/>
  <c r="A147" i="5"/>
  <c r="C147" i="5" s="1"/>
  <c r="C147" i="10" s="1"/>
  <c r="A195" i="5"/>
  <c r="C195" i="5" s="1"/>
  <c r="C195" i="10" s="1"/>
  <c r="A245" i="5"/>
  <c r="A262" i="5"/>
  <c r="C262" i="5" s="1"/>
  <c r="C262" i="10" s="1"/>
  <c r="A274" i="5"/>
  <c r="C274" i="5" s="1"/>
  <c r="C274" i="10" s="1"/>
  <c r="A278" i="5"/>
  <c r="C278" i="5" s="1"/>
  <c r="C278" i="10" s="1"/>
  <c r="A316" i="5"/>
  <c r="A352" i="5"/>
  <c r="A430" i="5"/>
  <c r="C430" i="5" s="1"/>
  <c r="A429" i="7" s="1"/>
  <c r="A461" i="5"/>
  <c r="A466" i="5"/>
  <c r="C466" i="5" s="1"/>
  <c r="A465" i="7" s="1"/>
  <c r="A532" i="5"/>
  <c r="A569" i="5"/>
  <c r="A502" i="5"/>
  <c r="C502" i="5" s="1"/>
  <c r="C502" i="10" s="1"/>
  <c r="A557" i="5"/>
  <c r="A574" i="5"/>
  <c r="F80" i="2"/>
  <c r="E81" i="2"/>
  <c r="F91" i="2"/>
  <c r="Z30" i="3"/>
  <c r="C82" i="10"/>
  <c r="A81" i="7"/>
  <c r="C106" i="7"/>
  <c r="G106" i="7"/>
  <c r="I106" i="7"/>
  <c r="H106" i="7"/>
  <c r="F106" i="7"/>
  <c r="E106" i="7"/>
  <c r="D106" i="7"/>
  <c r="D138" i="7"/>
  <c r="C138" i="7"/>
  <c r="G138" i="7"/>
  <c r="F138" i="7"/>
  <c r="I138" i="7"/>
  <c r="H138" i="7"/>
  <c r="E138" i="7"/>
  <c r="G167" i="7"/>
  <c r="F167" i="7"/>
  <c r="E167" i="7"/>
  <c r="C167" i="7"/>
  <c r="I167" i="7"/>
  <c r="H167" i="7"/>
  <c r="D167" i="7"/>
  <c r="C718" i="10"/>
  <c r="A717" i="7"/>
  <c r="H548" i="7"/>
  <c r="G548" i="7"/>
  <c r="I548" i="7"/>
  <c r="F548" i="7"/>
  <c r="E548" i="7"/>
  <c r="D548" i="7"/>
  <c r="C548" i="7"/>
  <c r="C682" i="10"/>
  <c r="A681" i="7"/>
  <c r="C735" i="10"/>
  <c r="A734" i="7"/>
  <c r="C761" i="10"/>
  <c r="A760" i="7"/>
  <c r="C779" i="10"/>
  <c r="A778" i="7"/>
  <c r="C807" i="10"/>
  <c r="A806" i="7"/>
  <c r="C817" i="10"/>
  <c r="A816" i="7"/>
  <c r="I13" i="7"/>
  <c r="H13" i="7"/>
  <c r="G13" i="7"/>
  <c r="F13" i="7"/>
  <c r="E13" i="7"/>
  <c r="D13" i="7"/>
  <c r="C13" i="7"/>
  <c r="I21" i="7"/>
  <c r="H21" i="7"/>
  <c r="G21" i="7"/>
  <c r="F21" i="7"/>
  <c r="E21" i="7"/>
  <c r="D21" i="7"/>
  <c r="C21" i="7"/>
  <c r="G139" i="7"/>
  <c r="F139" i="7"/>
  <c r="C139" i="7"/>
  <c r="I139" i="7"/>
  <c r="H139" i="7"/>
  <c r="E139" i="7"/>
  <c r="D139" i="7"/>
  <c r="H561" i="7"/>
  <c r="G561" i="7"/>
  <c r="F561" i="7"/>
  <c r="E561" i="7"/>
  <c r="D561" i="7"/>
  <c r="C561" i="7"/>
  <c r="I561" i="7"/>
  <c r="C575" i="10"/>
  <c r="C580" i="10"/>
  <c r="A579" i="7"/>
  <c r="C723" i="10"/>
  <c r="A722" i="7"/>
  <c r="C812" i="10"/>
  <c r="A811" i="7"/>
  <c r="C822" i="10"/>
  <c r="A821" i="7"/>
  <c r="C38" i="7"/>
  <c r="I38" i="7"/>
  <c r="G38" i="7"/>
  <c r="F38" i="7"/>
  <c r="E38" i="7"/>
  <c r="D38" i="7"/>
  <c r="H38" i="7"/>
  <c r="C70" i="7"/>
  <c r="I70" i="7"/>
  <c r="G70" i="7"/>
  <c r="F70" i="7"/>
  <c r="E70" i="7"/>
  <c r="D70" i="7"/>
  <c r="H70" i="7"/>
  <c r="C74" i="7"/>
  <c r="G74" i="7"/>
  <c r="I74" i="7"/>
  <c r="H74" i="7"/>
  <c r="F74" i="7"/>
  <c r="E74" i="7"/>
  <c r="D74" i="7"/>
  <c r="F123" i="7"/>
  <c r="C123" i="7"/>
  <c r="H123" i="7"/>
  <c r="G123" i="7"/>
  <c r="E123" i="7"/>
  <c r="D123" i="7"/>
  <c r="I123" i="7"/>
  <c r="I156" i="7"/>
  <c r="H156" i="7"/>
  <c r="F156" i="7"/>
  <c r="G156" i="7"/>
  <c r="E156" i="7"/>
  <c r="D156" i="7"/>
  <c r="C156" i="7"/>
  <c r="C350" i="10"/>
  <c r="A349" i="7"/>
  <c r="C670" i="10"/>
  <c r="A669" i="7"/>
  <c r="E669" i="7"/>
  <c r="D669" i="7"/>
  <c r="C669" i="7"/>
  <c r="I669" i="7"/>
  <c r="H669" i="7"/>
  <c r="G669" i="7"/>
  <c r="F669" i="7"/>
  <c r="C766" i="10"/>
  <c r="A765" i="7"/>
  <c r="C827" i="10"/>
  <c r="A826" i="7"/>
  <c r="C832" i="10"/>
  <c r="I29" i="7"/>
  <c r="H29" i="7"/>
  <c r="G29" i="7"/>
  <c r="F29" i="7"/>
  <c r="E29" i="7"/>
  <c r="D29" i="7"/>
  <c r="C29" i="7"/>
  <c r="C90" i="7"/>
  <c r="G90" i="7"/>
  <c r="I90" i="7"/>
  <c r="H90" i="7"/>
  <c r="F90" i="7"/>
  <c r="E90" i="7"/>
  <c r="D90" i="7"/>
  <c r="A621" i="7"/>
  <c r="C749" i="10"/>
  <c r="A748" i="7"/>
  <c r="C785" i="10"/>
  <c r="A784" i="7"/>
  <c r="C818" i="10"/>
  <c r="A817" i="7"/>
  <c r="C14" i="7"/>
  <c r="I14" i="7"/>
  <c r="F14" i="7"/>
  <c r="E14" i="7"/>
  <c r="D14" i="7"/>
  <c r="H14" i="7"/>
  <c r="G14" i="7"/>
  <c r="F107" i="7"/>
  <c r="C107" i="7"/>
  <c r="H107" i="7"/>
  <c r="G107" i="7"/>
  <c r="E107" i="7"/>
  <c r="D107" i="7"/>
  <c r="I107" i="7"/>
  <c r="I136" i="7"/>
  <c r="F136" i="7"/>
  <c r="G136" i="7"/>
  <c r="E136" i="7"/>
  <c r="D136" i="7"/>
  <c r="C136" i="7"/>
  <c r="H136" i="7"/>
  <c r="I157" i="7"/>
  <c r="D157" i="7"/>
  <c r="C157" i="7"/>
  <c r="H157" i="7"/>
  <c r="G157" i="7"/>
  <c r="F157" i="7"/>
  <c r="E157" i="7"/>
  <c r="C586" i="10"/>
  <c r="A585" i="7"/>
  <c r="C603" i="10"/>
  <c r="A602" i="7"/>
  <c r="C610" i="10"/>
  <c r="A609" i="7"/>
  <c r="C658" i="10"/>
  <c r="A657" i="7"/>
  <c r="C701" i="10"/>
  <c r="A700" i="7"/>
  <c r="C771" i="10"/>
  <c r="A770" i="7"/>
  <c r="C776" i="10"/>
  <c r="A775" i="7"/>
  <c r="C823" i="10"/>
  <c r="A590" i="7"/>
  <c r="C615" i="10"/>
  <c r="C711" i="10"/>
  <c r="A710" i="7"/>
  <c r="C737" i="10"/>
  <c r="A736" i="7"/>
  <c r="C754" i="10"/>
  <c r="A753" i="7"/>
  <c r="C795" i="10"/>
  <c r="A794" i="7"/>
  <c r="C800" i="10"/>
  <c r="A799" i="7"/>
  <c r="I5" i="7"/>
  <c r="H5" i="7"/>
  <c r="G5" i="7"/>
  <c r="F5" i="7"/>
  <c r="E5" i="7"/>
  <c r="D5" i="7"/>
  <c r="C5" i="7"/>
  <c r="C22" i="7"/>
  <c r="I22" i="7"/>
  <c r="F22" i="7"/>
  <c r="E22" i="7"/>
  <c r="D22" i="7"/>
  <c r="H22" i="7"/>
  <c r="G22" i="7"/>
  <c r="I148" i="7"/>
  <c r="H148" i="7"/>
  <c r="F148" i="7"/>
  <c r="G148" i="7"/>
  <c r="E148" i="7"/>
  <c r="D148" i="7"/>
  <c r="C148" i="7"/>
  <c r="E427" i="7"/>
  <c r="I427" i="7"/>
  <c r="H427" i="7"/>
  <c r="G427" i="7"/>
  <c r="F427" i="7"/>
  <c r="D427" i="7"/>
  <c r="C427" i="7"/>
  <c r="C598" i="10"/>
  <c r="A597" i="7"/>
  <c r="C653" i="10"/>
  <c r="A652" i="7"/>
  <c r="C790" i="10"/>
  <c r="A789" i="7"/>
  <c r="C30" i="7"/>
  <c r="I30" i="7"/>
  <c r="F30" i="7"/>
  <c r="E30" i="7"/>
  <c r="D30" i="7"/>
  <c r="H30" i="7"/>
  <c r="G30" i="7"/>
  <c r="F91" i="7"/>
  <c r="C91" i="7"/>
  <c r="H91" i="7"/>
  <c r="G91" i="7"/>
  <c r="E91" i="7"/>
  <c r="D91" i="7"/>
  <c r="I91" i="7"/>
  <c r="I116" i="7"/>
  <c r="F116" i="7"/>
  <c r="G116" i="7"/>
  <c r="E116" i="7"/>
  <c r="D116" i="7"/>
  <c r="C116" i="7"/>
  <c r="H116" i="7"/>
  <c r="C6" i="7"/>
  <c r="I6" i="7"/>
  <c r="F6" i="7"/>
  <c r="E6" i="7"/>
  <c r="D6" i="7"/>
  <c r="H6" i="7"/>
  <c r="G6" i="7"/>
  <c r="C62" i="7"/>
  <c r="I62" i="7"/>
  <c r="G62" i="7"/>
  <c r="F62" i="7"/>
  <c r="E62" i="7"/>
  <c r="D62" i="7"/>
  <c r="H62" i="7"/>
  <c r="F75" i="7"/>
  <c r="C75" i="7"/>
  <c r="H75" i="7"/>
  <c r="G75" i="7"/>
  <c r="E75" i="7"/>
  <c r="D75" i="7"/>
  <c r="I75" i="7"/>
  <c r="H500" i="7"/>
  <c r="G500" i="7"/>
  <c r="I500" i="7"/>
  <c r="F500" i="7"/>
  <c r="E500" i="7"/>
  <c r="D500" i="7"/>
  <c r="C500" i="7"/>
  <c r="H513" i="7"/>
  <c r="G513" i="7"/>
  <c r="F513" i="7"/>
  <c r="E513" i="7"/>
  <c r="D513" i="7"/>
  <c r="C513" i="7"/>
  <c r="I513" i="7"/>
  <c r="C725" i="10"/>
  <c r="A724" i="7"/>
  <c r="C101" i="10"/>
  <c r="A100" i="7"/>
  <c r="I100" i="7"/>
  <c r="F100" i="7"/>
  <c r="G100" i="7"/>
  <c r="E100" i="7"/>
  <c r="D100" i="7"/>
  <c r="C100" i="7"/>
  <c r="H100" i="7"/>
  <c r="I129" i="7"/>
  <c r="D129" i="7"/>
  <c r="C129" i="7"/>
  <c r="H129" i="7"/>
  <c r="G129" i="7"/>
  <c r="F129" i="7"/>
  <c r="E129" i="7"/>
  <c r="C183" i="10"/>
  <c r="A182" i="7"/>
  <c r="C577" i="7"/>
  <c r="I577" i="7"/>
  <c r="H577" i="7"/>
  <c r="G577" i="7"/>
  <c r="F577" i="7"/>
  <c r="E577" i="7"/>
  <c r="D577" i="7"/>
  <c r="C599" i="10"/>
  <c r="A598" i="7"/>
  <c r="C629" i="10"/>
  <c r="A628" i="7"/>
  <c r="C759" i="10"/>
  <c r="A758" i="7"/>
  <c r="C764" i="10"/>
  <c r="A763" i="7"/>
  <c r="C824" i="10"/>
  <c r="A823" i="7"/>
  <c r="I84" i="7"/>
  <c r="F84" i="7"/>
  <c r="G84" i="7"/>
  <c r="E84" i="7"/>
  <c r="D84" i="7"/>
  <c r="C84" i="7"/>
  <c r="H84" i="7"/>
  <c r="I149" i="7"/>
  <c r="D149" i="7"/>
  <c r="C149" i="7"/>
  <c r="H149" i="7"/>
  <c r="G149" i="7"/>
  <c r="F149" i="7"/>
  <c r="E149" i="7"/>
  <c r="A610" i="7"/>
  <c r="C677" i="10"/>
  <c r="A676" i="7"/>
  <c r="C742" i="10"/>
  <c r="A741" i="7"/>
  <c r="C54" i="7"/>
  <c r="I54" i="7"/>
  <c r="G54" i="7"/>
  <c r="F54" i="7"/>
  <c r="E54" i="7"/>
  <c r="D54" i="7"/>
  <c r="H54" i="7"/>
  <c r="C77" i="10"/>
  <c r="A76" i="7"/>
  <c r="C362" i="10"/>
  <c r="A361" i="7"/>
  <c r="H460" i="7"/>
  <c r="G460" i="7"/>
  <c r="I460" i="7"/>
  <c r="F460" i="7"/>
  <c r="E460" i="7"/>
  <c r="D460" i="7"/>
  <c r="C460" i="7"/>
  <c r="C773" i="10"/>
  <c r="A772" i="7"/>
  <c r="C778" i="10"/>
  <c r="A777" i="7"/>
  <c r="A28" i="7"/>
  <c r="C46" i="7"/>
  <c r="I46" i="7"/>
  <c r="G46" i="7"/>
  <c r="F46" i="7"/>
  <c r="E46" i="7"/>
  <c r="D46" i="7"/>
  <c r="H46" i="7"/>
  <c r="A50" i="7"/>
  <c r="C123" i="10"/>
  <c r="A122" i="7"/>
  <c r="C122" i="7"/>
  <c r="G122" i="7"/>
  <c r="I122" i="7"/>
  <c r="H122" i="7"/>
  <c r="F122" i="7"/>
  <c r="E122" i="7"/>
  <c r="D122" i="7"/>
  <c r="H457" i="7"/>
  <c r="G457" i="7"/>
  <c r="F457" i="7"/>
  <c r="E457" i="7"/>
  <c r="D457" i="7"/>
  <c r="I457" i="7"/>
  <c r="C457" i="7"/>
  <c r="C579" i="10"/>
  <c r="C694" i="10"/>
  <c r="A693" i="7"/>
  <c r="C713" i="10"/>
  <c r="A712" i="7"/>
  <c r="C747" i="10"/>
  <c r="A746" i="7"/>
  <c r="C752" i="10"/>
  <c r="A751" i="7"/>
  <c r="C788" i="10"/>
  <c r="A787" i="7"/>
  <c r="C797" i="10"/>
  <c r="A796" i="7"/>
  <c r="C51" i="1"/>
  <c r="E67" i="1"/>
  <c r="E70" i="1"/>
  <c r="E73" i="1"/>
  <c r="E76" i="1"/>
  <c r="E79" i="1"/>
  <c r="E82" i="1"/>
  <c r="E85" i="1"/>
  <c r="D128" i="1"/>
  <c r="E177" i="1"/>
  <c r="C201" i="1"/>
  <c r="C226" i="1"/>
  <c r="D288" i="1"/>
  <c r="D92" i="2"/>
  <c r="B174" i="2"/>
  <c r="F13" i="10"/>
  <c r="AJ13" i="10"/>
  <c r="I17" i="7"/>
  <c r="C17" i="7"/>
  <c r="G17" i="7"/>
  <c r="F17" i="7"/>
  <c r="E17" i="7"/>
  <c r="F25" i="10"/>
  <c r="AJ25" i="10"/>
  <c r="F37" i="10"/>
  <c r="AJ37" i="10"/>
  <c r="I41" i="7"/>
  <c r="C41" i="7"/>
  <c r="H41" i="7"/>
  <c r="G41" i="7"/>
  <c r="F41" i="7"/>
  <c r="E41" i="7"/>
  <c r="F49" i="10"/>
  <c r="AJ49" i="10"/>
  <c r="I53" i="7"/>
  <c r="H53" i="7"/>
  <c r="G53" i="7"/>
  <c r="F53" i="7"/>
  <c r="E53" i="7"/>
  <c r="D53" i="7"/>
  <c r="F61" i="10"/>
  <c r="AJ61" i="10"/>
  <c r="I65" i="7"/>
  <c r="C65" i="7"/>
  <c r="H65" i="7"/>
  <c r="G65" i="7"/>
  <c r="F65" i="7"/>
  <c r="E65" i="7"/>
  <c r="AJ73" i="10"/>
  <c r="F73" i="10"/>
  <c r="I77" i="7"/>
  <c r="D77" i="7"/>
  <c r="H77" i="7"/>
  <c r="F77" i="7"/>
  <c r="E77" i="7"/>
  <c r="C77" i="7"/>
  <c r="F85" i="10"/>
  <c r="AJ85" i="10"/>
  <c r="I89" i="7"/>
  <c r="D89" i="7"/>
  <c r="C89" i="7"/>
  <c r="H89" i="7"/>
  <c r="G89" i="7"/>
  <c r="F89" i="7"/>
  <c r="F97" i="10"/>
  <c r="AJ97" i="10"/>
  <c r="I101" i="7"/>
  <c r="D101" i="7"/>
  <c r="G101" i="7"/>
  <c r="F101" i="7"/>
  <c r="E101" i="7"/>
  <c r="C101" i="7"/>
  <c r="F109" i="10"/>
  <c r="AJ109" i="10"/>
  <c r="I113" i="7"/>
  <c r="D113" i="7"/>
  <c r="H113" i="7"/>
  <c r="G113" i="7"/>
  <c r="F113" i="7"/>
  <c r="E113" i="7"/>
  <c r="F121" i="10"/>
  <c r="AJ121" i="10"/>
  <c r="I125" i="7"/>
  <c r="D125" i="7"/>
  <c r="H125" i="7"/>
  <c r="F125" i="7"/>
  <c r="E125" i="7"/>
  <c r="C125" i="7"/>
  <c r="F133" i="10"/>
  <c r="AJ133" i="10"/>
  <c r="I137" i="7"/>
  <c r="D137" i="7"/>
  <c r="C137" i="7"/>
  <c r="H137" i="7"/>
  <c r="G137" i="7"/>
  <c r="F137" i="7"/>
  <c r="E137" i="7"/>
  <c r="F145" i="10"/>
  <c r="AJ145" i="10"/>
  <c r="F157" i="10"/>
  <c r="AJ157" i="10"/>
  <c r="I161" i="7"/>
  <c r="D161" i="7"/>
  <c r="C161" i="7"/>
  <c r="H161" i="7"/>
  <c r="G161" i="7"/>
  <c r="F161" i="7"/>
  <c r="F169" i="10"/>
  <c r="AJ169" i="10"/>
  <c r="I173" i="7"/>
  <c r="E173" i="7"/>
  <c r="D173" i="7"/>
  <c r="C173" i="7"/>
  <c r="F173" i="7"/>
  <c r="H173" i="7"/>
  <c r="F181" i="10"/>
  <c r="AJ181" i="10"/>
  <c r="I185" i="7"/>
  <c r="E185" i="7"/>
  <c r="D185" i="7"/>
  <c r="C185" i="7"/>
  <c r="H185" i="7"/>
  <c r="G185" i="7"/>
  <c r="F193" i="10"/>
  <c r="AJ193" i="10"/>
  <c r="I197" i="7"/>
  <c r="E197" i="7"/>
  <c r="D197" i="7"/>
  <c r="C197" i="7"/>
  <c r="H197" i="7"/>
  <c r="G197" i="7"/>
  <c r="F205" i="10"/>
  <c r="AJ205" i="10"/>
  <c r="C210" i="10"/>
  <c r="A209" i="7"/>
  <c r="I209" i="7"/>
  <c r="E209" i="7"/>
  <c r="D209" i="7"/>
  <c r="C209" i="7"/>
  <c r="H209" i="7"/>
  <c r="G209" i="7"/>
  <c r="AJ217" i="10"/>
  <c r="F217" i="10"/>
  <c r="I221" i="7"/>
  <c r="E221" i="7"/>
  <c r="D221" i="7"/>
  <c r="C221" i="7"/>
  <c r="H221" i="7"/>
  <c r="G221" i="7"/>
  <c r="AJ229" i="10"/>
  <c r="F229" i="10"/>
  <c r="I233" i="7"/>
  <c r="E233" i="7"/>
  <c r="D233" i="7"/>
  <c r="C233" i="7"/>
  <c r="H233" i="7"/>
  <c r="G233" i="7"/>
  <c r="AJ241" i="10"/>
  <c r="F241" i="10"/>
  <c r="I245" i="7"/>
  <c r="E245" i="7"/>
  <c r="D245" i="7"/>
  <c r="C245" i="7"/>
  <c r="H245" i="7"/>
  <c r="G245" i="7"/>
  <c r="AJ253" i="10"/>
  <c r="F253" i="10"/>
  <c r="I257" i="7"/>
  <c r="E257" i="7"/>
  <c r="D257" i="7"/>
  <c r="C257" i="7"/>
  <c r="H257" i="7"/>
  <c r="G257" i="7"/>
  <c r="F265" i="10"/>
  <c r="AJ265" i="10"/>
  <c r="I269" i="7"/>
  <c r="E269" i="7"/>
  <c r="D269" i="7"/>
  <c r="C269" i="7"/>
  <c r="H269" i="7"/>
  <c r="G269" i="7"/>
  <c r="AJ277" i="10"/>
  <c r="F277" i="10"/>
  <c r="C282" i="10"/>
  <c r="A281" i="7"/>
  <c r="I281" i="7"/>
  <c r="E281" i="7"/>
  <c r="D281" i="7"/>
  <c r="C281" i="7"/>
  <c r="H281" i="7"/>
  <c r="G281" i="7"/>
  <c r="AJ289" i="10"/>
  <c r="F289" i="10"/>
  <c r="I293" i="7"/>
  <c r="E293" i="7"/>
  <c r="D293" i="7"/>
  <c r="C293" i="7"/>
  <c r="F293" i="7"/>
  <c r="H293" i="7"/>
  <c r="AJ301" i="10"/>
  <c r="F301" i="10"/>
  <c r="I305" i="7"/>
  <c r="E305" i="7"/>
  <c r="D305" i="7"/>
  <c r="C305" i="7"/>
  <c r="H305" i="7"/>
  <c r="G305" i="7"/>
  <c r="F305" i="7"/>
  <c r="AJ313" i="10"/>
  <c r="F313" i="10"/>
  <c r="I317" i="7"/>
  <c r="E317" i="7"/>
  <c r="D317" i="7"/>
  <c r="C317" i="7"/>
  <c r="H317" i="7"/>
  <c r="G317" i="7"/>
  <c r="F325" i="10"/>
  <c r="AJ325" i="10"/>
  <c r="I329" i="7"/>
  <c r="E329" i="7"/>
  <c r="D329" i="7"/>
  <c r="C329" i="7"/>
  <c r="H329" i="7"/>
  <c r="G329" i="7"/>
  <c r="F329" i="7"/>
  <c r="AJ337" i="10"/>
  <c r="F337" i="10"/>
  <c r="I341" i="7"/>
  <c r="E341" i="7"/>
  <c r="D341" i="7"/>
  <c r="C341" i="7"/>
  <c r="F341" i="7"/>
  <c r="H341" i="7"/>
  <c r="AJ349" i="10"/>
  <c r="F349" i="10"/>
  <c r="I353" i="7"/>
  <c r="E353" i="7"/>
  <c r="D353" i="7"/>
  <c r="C353" i="7"/>
  <c r="H353" i="7"/>
  <c r="G353" i="7"/>
  <c r="F353" i="7"/>
  <c r="AJ361" i="10"/>
  <c r="F361" i="10"/>
  <c r="I365" i="7"/>
  <c r="E365" i="7"/>
  <c r="D365" i="7"/>
  <c r="C365" i="7"/>
  <c r="H365" i="7"/>
  <c r="G365" i="7"/>
  <c r="AJ373" i="10"/>
  <c r="F373" i="10"/>
  <c r="I377" i="7"/>
  <c r="E377" i="7"/>
  <c r="D377" i="7"/>
  <c r="C377" i="7"/>
  <c r="H377" i="7"/>
  <c r="G377" i="7"/>
  <c r="F377" i="7"/>
  <c r="F385" i="10"/>
  <c r="AJ385" i="10"/>
  <c r="I389" i="7"/>
  <c r="E389" i="7"/>
  <c r="D389" i="7"/>
  <c r="C389" i="7"/>
  <c r="F389" i="7"/>
  <c r="H389" i="7"/>
  <c r="F397" i="10"/>
  <c r="AJ397" i="10"/>
  <c r="I401" i="7"/>
  <c r="E401" i="7"/>
  <c r="D401" i="7"/>
  <c r="C401" i="7"/>
  <c r="H401" i="7"/>
  <c r="G401" i="7"/>
  <c r="F401" i="7"/>
  <c r="AJ409" i="10"/>
  <c r="F409" i="10"/>
  <c r="I413" i="7"/>
  <c r="E413" i="7"/>
  <c r="D413" i="7"/>
  <c r="C413" i="7"/>
  <c r="H413" i="7"/>
  <c r="G413" i="7"/>
  <c r="AJ421" i="10"/>
  <c r="F421" i="10"/>
  <c r="A425" i="7"/>
  <c r="I425" i="7"/>
  <c r="E425" i="7"/>
  <c r="D425" i="7"/>
  <c r="C425" i="7"/>
  <c r="H425" i="7"/>
  <c r="G425" i="7"/>
  <c r="F425" i="7"/>
  <c r="AJ433" i="10"/>
  <c r="F433" i="10"/>
  <c r="I437" i="7"/>
  <c r="H437" i="7"/>
  <c r="G437" i="7"/>
  <c r="F437" i="7"/>
  <c r="E437" i="7"/>
  <c r="D437" i="7"/>
  <c r="C437" i="7"/>
  <c r="AJ445" i="10"/>
  <c r="F445" i="10"/>
  <c r="H449" i="7"/>
  <c r="G449" i="7"/>
  <c r="F449" i="7"/>
  <c r="E449" i="7"/>
  <c r="D449" i="7"/>
  <c r="I449" i="7"/>
  <c r="C449" i="7"/>
  <c r="F457" i="10"/>
  <c r="AJ457" i="10"/>
  <c r="F461" i="7"/>
  <c r="E461" i="7"/>
  <c r="D461" i="7"/>
  <c r="C461" i="7"/>
  <c r="I461" i="7"/>
  <c r="H461" i="7"/>
  <c r="G461" i="7"/>
  <c r="AJ469" i="10"/>
  <c r="F469" i="10"/>
  <c r="H473" i="7"/>
  <c r="G473" i="7"/>
  <c r="F473" i="7"/>
  <c r="E473" i="7"/>
  <c r="D473" i="7"/>
  <c r="I473" i="7"/>
  <c r="C473" i="7"/>
  <c r="AJ481" i="10"/>
  <c r="F481" i="10"/>
  <c r="F485" i="7"/>
  <c r="E485" i="7"/>
  <c r="D485" i="7"/>
  <c r="C485" i="7"/>
  <c r="I485" i="7"/>
  <c r="H485" i="7"/>
  <c r="F493" i="10"/>
  <c r="AJ493" i="10"/>
  <c r="H497" i="7"/>
  <c r="G497" i="7"/>
  <c r="F497" i="7"/>
  <c r="E497" i="7"/>
  <c r="D497" i="7"/>
  <c r="C497" i="7"/>
  <c r="I497" i="7"/>
  <c r="F505" i="10"/>
  <c r="AJ505" i="10"/>
  <c r="I509" i="7"/>
  <c r="F509" i="7"/>
  <c r="E509" i="7"/>
  <c r="D509" i="7"/>
  <c r="C509" i="7"/>
  <c r="H509" i="7"/>
  <c r="F517" i="10"/>
  <c r="AJ517" i="10"/>
  <c r="H521" i="7"/>
  <c r="G521" i="7"/>
  <c r="F521" i="7"/>
  <c r="E521" i="7"/>
  <c r="D521" i="7"/>
  <c r="C521" i="7"/>
  <c r="I521" i="7"/>
  <c r="F529" i="10"/>
  <c r="AJ529" i="10"/>
  <c r="I533" i="7"/>
  <c r="F533" i="7"/>
  <c r="E533" i="7"/>
  <c r="D533" i="7"/>
  <c r="C533" i="7"/>
  <c r="H533" i="7"/>
  <c r="G533" i="7"/>
  <c r="F541" i="10"/>
  <c r="AJ541" i="10"/>
  <c r="H545" i="7"/>
  <c r="G545" i="7"/>
  <c r="F545" i="7"/>
  <c r="E545" i="7"/>
  <c r="D545" i="7"/>
  <c r="C545" i="7"/>
  <c r="I545" i="7"/>
  <c r="F553" i="10"/>
  <c r="AJ553" i="10"/>
  <c r="I557" i="7"/>
  <c r="F557" i="7"/>
  <c r="E557" i="7"/>
  <c r="D557" i="7"/>
  <c r="C557" i="7"/>
  <c r="H557" i="7"/>
  <c r="F565" i="10"/>
  <c r="AJ565" i="10"/>
  <c r="H569" i="7"/>
  <c r="G569" i="7"/>
  <c r="F569" i="7"/>
  <c r="E569" i="7"/>
  <c r="D569" i="7"/>
  <c r="C569" i="7"/>
  <c r="I569" i="7"/>
  <c r="F577" i="10"/>
  <c r="AJ577" i="10"/>
  <c r="C581" i="7"/>
  <c r="G581" i="7"/>
  <c r="F581" i="7"/>
  <c r="E581" i="7"/>
  <c r="D581" i="7"/>
  <c r="I581" i="7"/>
  <c r="H581" i="7"/>
  <c r="AJ589" i="10"/>
  <c r="F589" i="10"/>
  <c r="C594" i="10"/>
  <c r="A593" i="7"/>
  <c r="C593" i="7"/>
  <c r="I593" i="7"/>
  <c r="H593" i="7"/>
  <c r="G593" i="7"/>
  <c r="F593" i="7"/>
  <c r="E593" i="7"/>
  <c r="D593" i="7"/>
  <c r="B599" i="5"/>
  <c r="AJ601" i="10"/>
  <c r="F601" i="10"/>
  <c r="D605" i="7"/>
  <c r="C605" i="7"/>
  <c r="I605" i="7"/>
  <c r="F605" i="7"/>
  <c r="E605" i="7"/>
  <c r="H605" i="7"/>
  <c r="G605" i="7"/>
  <c r="AJ613" i="10"/>
  <c r="F613" i="10"/>
  <c r="C618" i="10"/>
  <c r="A617" i="7"/>
  <c r="E617" i="7"/>
  <c r="D617" i="7"/>
  <c r="C617" i="7"/>
  <c r="H617" i="7"/>
  <c r="G617" i="7"/>
  <c r="F617" i="7"/>
  <c r="I617" i="7"/>
  <c r="F625" i="10"/>
  <c r="AJ625" i="10"/>
  <c r="E629" i="7"/>
  <c r="D629" i="7"/>
  <c r="C629" i="7"/>
  <c r="I629" i="7"/>
  <c r="H629" i="7"/>
  <c r="G629" i="7"/>
  <c r="F629" i="7"/>
  <c r="F637" i="10"/>
  <c r="AJ637" i="10"/>
  <c r="E641" i="7"/>
  <c r="D641" i="7"/>
  <c r="C641" i="7"/>
  <c r="I641" i="7"/>
  <c r="F641" i="7"/>
  <c r="G641" i="7"/>
  <c r="AJ649" i="10"/>
  <c r="F649" i="10"/>
  <c r="E653" i="7"/>
  <c r="D653" i="7"/>
  <c r="C653" i="7"/>
  <c r="I653" i="7"/>
  <c r="H653" i="7"/>
  <c r="G653" i="7"/>
  <c r="F653" i="7"/>
  <c r="AJ661" i="10"/>
  <c r="F661" i="10"/>
  <c r="E665" i="7"/>
  <c r="D665" i="7"/>
  <c r="C665" i="7"/>
  <c r="H665" i="7"/>
  <c r="G665" i="7"/>
  <c r="F665" i="7"/>
  <c r="I665" i="7"/>
  <c r="AJ673" i="10"/>
  <c r="F673" i="10"/>
  <c r="E677" i="7"/>
  <c r="D677" i="7"/>
  <c r="C677" i="7"/>
  <c r="I677" i="7"/>
  <c r="H677" i="7"/>
  <c r="G677" i="7"/>
  <c r="F677" i="7"/>
  <c r="AJ685" i="10"/>
  <c r="F685" i="10"/>
  <c r="E689" i="7"/>
  <c r="D689" i="7"/>
  <c r="C689" i="7"/>
  <c r="I689" i="7"/>
  <c r="F689" i="7"/>
  <c r="H689" i="7"/>
  <c r="G689" i="7"/>
  <c r="AJ697" i="10"/>
  <c r="F697" i="10"/>
  <c r="E701" i="7"/>
  <c r="D701" i="7"/>
  <c r="C701" i="7"/>
  <c r="I701" i="7"/>
  <c r="H701" i="7"/>
  <c r="G701" i="7"/>
  <c r="F701" i="7"/>
  <c r="AJ709" i="10"/>
  <c r="F709" i="10"/>
  <c r="E713" i="7"/>
  <c r="D713" i="7"/>
  <c r="C713" i="7"/>
  <c r="H713" i="7"/>
  <c r="G713" i="7"/>
  <c r="F713" i="7"/>
  <c r="I713" i="7"/>
  <c r="F721" i="10"/>
  <c r="AJ721" i="10"/>
  <c r="E725" i="7"/>
  <c r="D725" i="7"/>
  <c r="C725" i="7"/>
  <c r="I725" i="7"/>
  <c r="H725" i="7"/>
  <c r="G725" i="7"/>
  <c r="F725" i="7"/>
  <c r="AJ733" i="10"/>
  <c r="F733" i="10"/>
  <c r="E737" i="7"/>
  <c r="D737" i="7"/>
  <c r="C737" i="7"/>
  <c r="I737" i="7"/>
  <c r="F737" i="7"/>
  <c r="G737" i="7"/>
  <c r="AJ745" i="10"/>
  <c r="F745" i="10"/>
  <c r="H749" i="7"/>
  <c r="E749" i="7"/>
  <c r="D749" i="7"/>
  <c r="C749" i="7"/>
  <c r="I749" i="7"/>
  <c r="G749" i="7"/>
  <c r="F749" i="7"/>
  <c r="F757" i="10"/>
  <c r="AJ757" i="10"/>
  <c r="H761" i="7"/>
  <c r="E761" i="7"/>
  <c r="D761" i="7"/>
  <c r="C761" i="7"/>
  <c r="I761" i="7"/>
  <c r="G761" i="7"/>
  <c r="F761" i="7"/>
  <c r="F769" i="10"/>
  <c r="AJ769" i="10"/>
  <c r="H773" i="7"/>
  <c r="E773" i="7"/>
  <c r="D773" i="7"/>
  <c r="C773" i="7"/>
  <c r="I773" i="7"/>
  <c r="G773" i="7"/>
  <c r="F773" i="7"/>
  <c r="F781" i="10"/>
  <c r="AJ781" i="10"/>
  <c r="H785" i="7"/>
  <c r="E785" i="7"/>
  <c r="D785" i="7"/>
  <c r="C785" i="7"/>
  <c r="I785" i="7"/>
  <c r="G785" i="7"/>
  <c r="F785" i="7"/>
  <c r="AJ793" i="10"/>
  <c r="F793" i="10"/>
  <c r="H797" i="7"/>
  <c r="E797" i="7"/>
  <c r="D797" i="7"/>
  <c r="C797" i="7"/>
  <c r="I797" i="7"/>
  <c r="G797" i="7"/>
  <c r="F797" i="7"/>
  <c r="AJ805" i="10"/>
  <c r="F805" i="10"/>
  <c r="H809" i="7"/>
  <c r="E809" i="7"/>
  <c r="D809" i="7"/>
  <c r="C809" i="7"/>
  <c r="I809" i="7"/>
  <c r="G809" i="7"/>
  <c r="F809" i="7"/>
  <c r="H814" i="7"/>
  <c r="G814" i="7"/>
  <c r="F814" i="7"/>
  <c r="I814" i="7"/>
  <c r="E814" i="7"/>
  <c r="D814" i="7"/>
  <c r="C814" i="7"/>
  <c r="E819" i="7"/>
  <c r="D819" i="7"/>
  <c r="I819" i="7"/>
  <c r="H819" i="7"/>
  <c r="C819" i="7"/>
  <c r="G819" i="7"/>
  <c r="F819" i="7"/>
  <c r="H824" i="7"/>
  <c r="G824" i="7"/>
  <c r="E824" i="7"/>
  <c r="F824" i="7"/>
  <c r="D824" i="7"/>
  <c r="C824" i="7"/>
  <c r="I824" i="7"/>
  <c r="C828" i="10"/>
  <c r="A827" i="7"/>
  <c r="F830" i="10"/>
  <c r="AJ830" i="10"/>
  <c r="H837" i="7"/>
  <c r="E837" i="7"/>
  <c r="D837" i="7"/>
  <c r="C837" i="7"/>
  <c r="F837" i="7"/>
  <c r="I837" i="7"/>
  <c r="G837" i="7"/>
  <c r="H840" i="7"/>
  <c r="G840" i="7"/>
  <c r="E840" i="7"/>
  <c r="F840" i="7"/>
  <c r="D840" i="7"/>
  <c r="C840" i="7"/>
  <c r="I840" i="7"/>
  <c r="G867" i="7"/>
  <c r="E867" i="7"/>
  <c r="D867" i="7"/>
  <c r="I867" i="7"/>
  <c r="H867" i="7"/>
  <c r="F867" i="7"/>
  <c r="C867" i="7"/>
  <c r="E11" i="7"/>
  <c r="H17" i="7"/>
  <c r="C24" i="7"/>
  <c r="E161" i="7"/>
  <c r="G100" i="1"/>
  <c r="F131" i="1"/>
  <c r="C173" i="1"/>
  <c r="G184" i="1"/>
  <c r="E205" i="1"/>
  <c r="C244" i="1"/>
  <c r="F263" i="1"/>
  <c r="K230" i="2"/>
  <c r="E260" i="2"/>
  <c r="C26" i="1"/>
  <c r="C38" i="1"/>
  <c r="C61" i="1"/>
  <c r="F67" i="1"/>
  <c r="F70" i="1"/>
  <c r="F73" i="1"/>
  <c r="F76" i="1"/>
  <c r="F79" i="1"/>
  <c r="F82" i="1"/>
  <c r="F85" i="1"/>
  <c r="F88" i="1"/>
  <c r="F91" i="1"/>
  <c r="D117" i="1"/>
  <c r="E128" i="1"/>
  <c r="G131" i="1"/>
  <c r="F177" i="1"/>
  <c r="G263" i="1"/>
  <c r="C279" i="1"/>
  <c r="E288" i="1"/>
  <c r="E77" i="2"/>
  <c r="A9" i="5"/>
  <c r="C10" i="7"/>
  <c r="H10" i="7"/>
  <c r="G10" i="7"/>
  <c r="F10" i="7"/>
  <c r="E10" i="7"/>
  <c r="D10" i="7"/>
  <c r="AJ18" i="10"/>
  <c r="F18" i="10"/>
  <c r="A21" i="5"/>
  <c r="AJ30" i="10"/>
  <c r="F30" i="10"/>
  <c r="A33" i="5"/>
  <c r="C34" i="7"/>
  <c r="H34" i="7"/>
  <c r="G34" i="7"/>
  <c r="F34" i="7"/>
  <c r="E34" i="7"/>
  <c r="D34" i="7"/>
  <c r="AJ42" i="10"/>
  <c r="F42" i="10"/>
  <c r="A45" i="5"/>
  <c r="AJ54" i="10"/>
  <c r="F54" i="10"/>
  <c r="A57" i="5"/>
  <c r="C58" i="7"/>
  <c r="H58" i="7"/>
  <c r="G58" i="7"/>
  <c r="F58" i="7"/>
  <c r="E58" i="7"/>
  <c r="D58" i="7"/>
  <c r="AJ66" i="10"/>
  <c r="F66" i="10"/>
  <c r="A69" i="5"/>
  <c r="AJ78" i="10"/>
  <c r="F78" i="10"/>
  <c r="A81" i="5"/>
  <c r="C82" i="7"/>
  <c r="G82" i="7"/>
  <c r="I82" i="7"/>
  <c r="H82" i="7"/>
  <c r="F82" i="7"/>
  <c r="E82" i="7"/>
  <c r="AJ90" i="10"/>
  <c r="F90" i="10"/>
  <c r="A93" i="5"/>
  <c r="C94" i="7"/>
  <c r="G94" i="7"/>
  <c r="F94" i="7"/>
  <c r="E94" i="7"/>
  <c r="D94" i="7"/>
  <c r="I94" i="7"/>
  <c r="AJ102" i="10"/>
  <c r="F102" i="10"/>
  <c r="A105" i="5"/>
  <c r="AJ114" i="10"/>
  <c r="F114" i="10"/>
  <c r="A117" i="5"/>
  <c r="C118" i="7"/>
  <c r="G118" i="7"/>
  <c r="I118" i="7"/>
  <c r="H118" i="7"/>
  <c r="E118" i="7"/>
  <c r="D118" i="7"/>
  <c r="AJ126" i="10"/>
  <c r="F126" i="10"/>
  <c r="A129" i="5"/>
  <c r="D130" i="7"/>
  <c r="C130" i="7"/>
  <c r="G130" i="7"/>
  <c r="F130" i="7"/>
  <c r="I130" i="7"/>
  <c r="H130" i="7"/>
  <c r="E130" i="7"/>
  <c r="AJ138" i="10"/>
  <c r="F138" i="10"/>
  <c r="A141" i="5"/>
  <c r="D142" i="7"/>
  <c r="C142" i="7"/>
  <c r="G142" i="7"/>
  <c r="F142" i="7"/>
  <c r="H142" i="7"/>
  <c r="E142" i="7"/>
  <c r="AJ150" i="10"/>
  <c r="F150" i="10"/>
  <c r="A153" i="5"/>
  <c r="D154" i="7"/>
  <c r="C154" i="7"/>
  <c r="G154" i="7"/>
  <c r="F154" i="7"/>
  <c r="I154" i="7"/>
  <c r="H154" i="7"/>
  <c r="F162" i="10"/>
  <c r="AJ162" i="10"/>
  <c r="A165" i="5"/>
  <c r="D166" i="7"/>
  <c r="C166" i="7"/>
  <c r="H166" i="7"/>
  <c r="G166" i="7"/>
  <c r="F166" i="7"/>
  <c r="I166" i="7"/>
  <c r="E166" i="7"/>
  <c r="AJ174" i="10"/>
  <c r="F174" i="10"/>
  <c r="A177" i="5"/>
  <c r="D178" i="7"/>
  <c r="C178" i="7"/>
  <c r="H178" i="7"/>
  <c r="G178" i="7"/>
  <c r="F178" i="7"/>
  <c r="I178" i="7"/>
  <c r="E178" i="7"/>
  <c r="AJ186" i="10"/>
  <c r="F186" i="10"/>
  <c r="A189" i="5"/>
  <c r="D190" i="7"/>
  <c r="C190" i="7"/>
  <c r="H190" i="7"/>
  <c r="G190" i="7"/>
  <c r="F190" i="7"/>
  <c r="I190" i="7"/>
  <c r="E190" i="7"/>
  <c r="AJ198" i="10"/>
  <c r="F198" i="10"/>
  <c r="A201" i="5"/>
  <c r="D202" i="7"/>
  <c r="C202" i="7"/>
  <c r="H202" i="7"/>
  <c r="G202" i="7"/>
  <c r="F202" i="7"/>
  <c r="I202" i="7"/>
  <c r="E202" i="7"/>
  <c r="F210" i="10"/>
  <c r="AJ210" i="10"/>
  <c r="A213" i="5"/>
  <c r="D214" i="7"/>
  <c r="C214" i="7"/>
  <c r="H214" i="7"/>
  <c r="G214" i="7"/>
  <c r="F214" i="7"/>
  <c r="I214" i="7"/>
  <c r="E214" i="7"/>
  <c r="F222" i="10"/>
  <c r="AJ222" i="10"/>
  <c r="A225" i="5"/>
  <c r="D226" i="7"/>
  <c r="C226" i="7"/>
  <c r="H226" i="7"/>
  <c r="G226" i="7"/>
  <c r="F226" i="7"/>
  <c r="I226" i="7"/>
  <c r="E226" i="7"/>
  <c r="F234" i="10"/>
  <c r="AJ234" i="10"/>
  <c r="A237" i="5"/>
  <c r="D238" i="7"/>
  <c r="C238" i="7"/>
  <c r="H238" i="7"/>
  <c r="G238" i="7"/>
  <c r="F238" i="7"/>
  <c r="I238" i="7"/>
  <c r="E238" i="7"/>
  <c r="F246" i="10"/>
  <c r="AJ246" i="10"/>
  <c r="A249" i="5"/>
  <c r="D250" i="7"/>
  <c r="C250" i="7"/>
  <c r="H250" i="7"/>
  <c r="G250" i="7"/>
  <c r="F250" i="7"/>
  <c r="I250" i="7"/>
  <c r="E250" i="7"/>
  <c r="F258" i="10"/>
  <c r="AJ258" i="10"/>
  <c r="A261" i="5"/>
  <c r="D262" i="7"/>
  <c r="C262" i="7"/>
  <c r="H262" i="7"/>
  <c r="G262" i="7"/>
  <c r="F262" i="7"/>
  <c r="I262" i="7"/>
  <c r="E262" i="7"/>
  <c r="AJ270" i="10"/>
  <c r="F270" i="10"/>
  <c r="A273" i="5"/>
  <c r="D274" i="7"/>
  <c r="C274" i="7"/>
  <c r="H274" i="7"/>
  <c r="G274" i="7"/>
  <c r="F274" i="7"/>
  <c r="I274" i="7"/>
  <c r="E274" i="7"/>
  <c r="AJ282" i="10"/>
  <c r="F282" i="10"/>
  <c r="A285" i="5"/>
  <c r="D286" i="7"/>
  <c r="C286" i="7"/>
  <c r="H286" i="7"/>
  <c r="G286" i="7"/>
  <c r="F286" i="7"/>
  <c r="I286" i="7"/>
  <c r="E286" i="7"/>
  <c r="F294" i="10"/>
  <c r="AJ294" i="10"/>
  <c r="A297" i="5"/>
  <c r="D298" i="7"/>
  <c r="C298" i="7"/>
  <c r="H298" i="7"/>
  <c r="G298" i="7"/>
  <c r="F298" i="7"/>
  <c r="E298" i="7"/>
  <c r="I298" i="7"/>
  <c r="AJ306" i="10"/>
  <c r="F306" i="10"/>
  <c r="A309" i="5"/>
  <c r="D310" i="7"/>
  <c r="C310" i="7"/>
  <c r="H310" i="7"/>
  <c r="G310" i="7"/>
  <c r="F310" i="7"/>
  <c r="E310" i="7"/>
  <c r="I310" i="7"/>
  <c r="AJ318" i="10"/>
  <c r="F318" i="10"/>
  <c r="A321" i="5"/>
  <c r="D322" i="7"/>
  <c r="C322" i="7"/>
  <c r="H322" i="7"/>
  <c r="G322" i="7"/>
  <c r="F322" i="7"/>
  <c r="E322" i="7"/>
  <c r="F330" i="10"/>
  <c r="AJ330" i="10"/>
  <c r="A333" i="5"/>
  <c r="D334" i="7"/>
  <c r="C334" i="7"/>
  <c r="H334" i="7"/>
  <c r="G334" i="7"/>
  <c r="F334" i="7"/>
  <c r="E334" i="7"/>
  <c r="I334" i="7"/>
  <c r="F342" i="10"/>
  <c r="AJ342" i="10"/>
  <c r="A345" i="5"/>
  <c r="D346" i="7"/>
  <c r="C346" i="7"/>
  <c r="H346" i="7"/>
  <c r="G346" i="7"/>
  <c r="F346" i="7"/>
  <c r="E346" i="7"/>
  <c r="I346" i="7"/>
  <c r="F354" i="10"/>
  <c r="AJ354" i="10"/>
  <c r="A357" i="5"/>
  <c r="D358" i="7"/>
  <c r="C358" i="7"/>
  <c r="H358" i="7"/>
  <c r="G358" i="7"/>
  <c r="F358" i="7"/>
  <c r="E358" i="7"/>
  <c r="I358" i="7"/>
  <c r="F366" i="10"/>
  <c r="AJ366" i="10"/>
  <c r="A369" i="5"/>
  <c r="D370" i="7"/>
  <c r="C370" i="7"/>
  <c r="H370" i="7"/>
  <c r="G370" i="7"/>
  <c r="F370" i="7"/>
  <c r="E370" i="7"/>
  <c r="F378" i="10"/>
  <c r="AJ378" i="10"/>
  <c r="A381" i="5"/>
  <c r="D382" i="7"/>
  <c r="C382" i="7"/>
  <c r="H382" i="7"/>
  <c r="G382" i="7"/>
  <c r="F382" i="7"/>
  <c r="E382" i="7"/>
  <c r="I382" i="7"/>
  <c r="F390" i="10"/>
  <c r="AJ390" i="10"/>
  <c r="A393" i="5"/>
  <c r="D394" i="7"/>
  <c r="C394" i="7"/>
  <c r="H394" i="7"/>
  <c r="G394" i="7"/>
  <c r="F394" i="7"/>
  <c r="E394" i="7"/>
  <c r="I394" i="7"/>
  <c r="F402" i="10"/>
  <c r="AJ402" i="10"/>
  <c r="A405" i="5"/>
  <c r="D406" i="7"/>
  <c r="C406" i="7"/>
  <c r="H406" i="7"/>
  <c r="G406" i="7"/>
  <c r="F406" i="7"/>
  <c r="E406" i="7"/>
  <c r="I406" i="7"/>
  <c r="AJ414" i="10"/>
  <c r="F414" i="10"/>
  <c r="A417" i="5"/>
  <c r="D418" i="7"/>
  <c r="C418" i="7"/>
  <c r="H418" i="7"/>
  <c r="G418" i="7"/>
  <c r="F418" i="7"/>
  <c r="E418" i="7"/>
  <c r="AJ426" i="10"/>
  <c r="F426" i="10"/>
  <c r="A429" i="5"/>
  <c r="H430" i="7"/>
  <c r="G430" i="7"/>
  <c r="F430" i="7"/>
  <c r="E430" i="7"/>
  <c r="D430" i="7"/>
  <c r="I430" i="7"/>
  <c r="C430" i="7"/>
  <c r="AJ438" i="10"/>
  <c r="F438" i="10"/>
  <c r="A441" i="5"/>
  <c r="E442" i="7"/>
  <c r="D442" i="7"/>
  <c r="C442" i="7"/>
  <c r="I442" i="7"/>
  <c r="H442" i="7"/>
  <c r="G442" i="7"/>
  <c r="F442" i="7"/>
  <c r="AJ450" i="10"/>
  <c r="F450" i="10"/>
  <c r="A453" i="5"/>
  <c r="G454" i="7"/>
  <c r="F454" i="7"/>
  <c r="E454" i="7"/>
  <c r="D454" i="7"/>
  <c r="C454" i="7"/>
  <c r="I454" i="7"/>
  <c r="H454" i="7"/>
  <c r="AJ462" i="10"/>
  <c r="F462" i="10"/>
  <c r="A465" i="5"/>
  <c r="I466" i="7"/>
  <c r="E466" i="7"/>
  <c r="D466" i="7"/>
  <c r="C466" i="7"/>
  <c r="H466" i="7"/>
  <c r="G466" i="7"/>
  <c r="F474" i="10"/>
  <c r="AJ474" i="10"/>
  <c r="A477" i="5"/>
  <c r="G478" i="7"/>
  <c r="F478" i="7"/>
  <c r="E478" i="7"/>
  <c r="D478" i="7"/>
  <c r="C478" i="7"/>
  <c r="I478" i="7"/>
  <c r="H478" i="7"/>
  <c r="F486" i="10"/>
  <c r="AJ486" i="10"/>
  <c r="A489" i="5"/>
  <c r="I490" i="7"/>
  <c r="H490" i="7"/>
  <c r="E490" i="7"/>
  <c r="D490" i="7"/>
  <c r="C490" i="7"/>
  <c r="G490" i="7"/>
  <c r="F498" i="10"/>
  <c r="AJ498" i="10"/>
  <c r="A501" i="5"/>
  <c r="G502" i="7"/>
  <c r="F502" i="7"/>
  <c r="E502" i="7"/>
  <c r="D502" i="7"/>
  <c r="C502" i="7"/>
  <c r="I502" i="7"/>
  <c r="H502" i="7"/>
  <c r="F510" i="10"/>
  <c r="AJ510" i="10"/>
  <c r="A513" i="5"/>
  <c r="I514" i="7"/>
  <c r="H514" i="7"/>
  <c r="E514" i="7"/>
  <c r="D514" i="7"/>
  <c r="C514" i="7"/>
  <c r="G514" i="7"/>
  <c r="F514" i="7"/>
  <c r="F522" i="10"/>
  <c r="AJ522" i="10"/>
  <c r="A525" i="5"/>
  <c r="G526" i="7"/>
  <c r="F526" i="7"/>
  <c r="E526" i="7"/>
  <c r="D526" i="7"/>
  <c r="C526" i="7"/>
  <c r="I526" i="7"/>
  <c r="H526" i="7"/>
  <c r="F534" i="10"/>
  <c r="AJ534" i="10"/>
  <c r="A537" i="5"/>
  <c r="I538" i="7"/>
  <c r="H538" i="7"/>
  <c r="E538" i="7"/>
  <c r="D538" i="7"/>
  <c r="C538" i="7"/>
  <c r="G538" i="7"/>
  <c r="F546" i="10"/>
  <c r="AJ546" i="10"/>
  <c r="A549" i="5"/>
  <c r="G550" i="7"/>
  <c r="F550" i="7"/>
  <c r="E550" i="7"/>
  <c r="D550" i="7"/>
  <c r="C550" i="7"/>
  <c r="I550" i="7"/>
  <c r="H550" i="7"/>
  <c r="F558" i="10"/>
  <c r="AJ558" i="10"/>
  <c r="A561" i="5"/>
  <c r="I562" i="7"/>
  <c r="H562" i="7"/>
  <c r="E562" i="7"/>
  <c r="D562" i="7"/>
  <c r="C562" i="7"/>
  <c r="G562" i="7"/>
  <c r="F562" i="7"/>
  <c r="AJ570" i="10"/>
  <c r="F570" i="10"/>
  <c r="A573" i="5"/>
  <c r="G574" i="7"/>
  <c r="F574" i="7"/>
  <c r="E574" i="7"/>
  <c r="D574" i="7"/>
  <c r="C574" i="7"/>
  <c r="I574" i="7"/>
  <c r="H574" i="7"/>
  <c r="B580" i="5"/>
  <c r="AJ582" i="10"/>
  <c r="F582" i="10"/>
  <c r="A585" i="5"/>
  <c r="F586" i="7"/>
  <c r="I586" i="7"/>
  <c r="H586" i="7"/>
  <c r="G586" i="7"/>
  <c r="E586" i="7"/>
  <c r="D586" i="7"/>
  <c r="C586" i="7"/>
  <c r="AJ594" i="10"/>
  <c r="F594" i="10"/>
  <c r="A597" i="5"/>
  <c r="F598" i="7"/>
  <c r="I598" i="7"/>
  <c r="H598" i="7"/>
  <c r="D598" i="7"/>
  <c r="C598" i="7"/>
  <c r="G598" i="7"/>
  <c r="F606" i="10"/>
  <c r="AJ606" i="10"/>
  <c r="H610" i="7"/>
  <c r="G610" i="7"/>
  <c r="F610" i="7"/>
  <c r="I610" i="7"/>
  <c r="E610" i="7"/>
  <c r="D610" i="7"/>
  <c r="C610" i="7"/>
  <c r="B616" i="5"/>
  <c r="AJ618" i="10"/>
  <c r="F618" i="10"/>
  <c r="A621" i="5"/>
  <c r="H622" i="7"/>
  <c r="G622" i="7"/>
  <c r="F622" i="7"/>
  <c r="D622" i="7"/>
  <c r="C622" i="7"/>
  <c r="I622" i="7"/>
  <c r="E622" i="7"/>
  <c r="B628" i="5"/>
  <c r="F630" i="10"/>
  <c r="AJ630" i="10"/>
  <c r="H634" i="7"/>
  <c r="G634" i="7"/>
  <c r="F634" i="7"/>
  <c r="E634" i="7"/>
  <c r="D634" i="7"/>
  <c r="C634" i="7"/>
  <c r="I634" i="7"/>
  <c r="AJ642" i="10"/>
  <c r="F642" i="10"/>
  <c r="H646" i="7"/>
  <c r="G646" i="7"/>
  <c r="F646" i="7"/>
  <c r="I646" i="7"/>
  <c r="E646" i="7"/>
  <c r="D646" i="7"/>
  <c r="C646" i="7"/>
  <c r="AJ654" i="10"/>
  <c r="F654" i="10"/>
  <c r="H658" i="7"/>
  <c r="G658" i="7"/>
  <c r="F658" i="7"/>
  <c r="I658" i="7"/>
  <c r="E658" i="7"/>
  <c r="D658" i="7"/>
  <c r="C658" i="7"/>
  <c r="F666" i="10"/>
  <c r="AJ666" i="10"/>
  <c r="H670" i="7"/>
  <c r="G670" i="7"/>
  <c r="F670" i="7"/>
  <c r="D670" i="7"/>
  <c r="C670" i="7"/>
  <c r="I670" i="7"/>
  <c r="E670" i="7"/>
  <c r="F678" i="10"/>
  <c r="AJ678" i="10"/>
  <c r="H682" i="7"/>
  <c r="G682" i="7"/>
  <c r="F682" i="7"/>
  <c r="E682" i="7"/>
  <c r="D682" i="7"/>
  <c r="C682" i="7"/>
  <c r="I682" i="7"/>
  <c r="F690" i="10"/>
  <c r="AJ690" i="10"/>
  <c r="H694" i="7"/>
  <c r="G694" i="7"/>
  <c r="F694" i="7"/>
  <c r="I694" i="7"/>
  <c r="E694" i="7"/>
  <c r="D694" i="7"/>
  <c r="C694" i="7"/>
  <c r="F702" i="10"/>
  <c r="AJ702" i="10"/>
  <c r="H706" i="7"/>
  <c r="G706" i="7"/>
  <c r="F706" i="7"/>
  <c r="I706" i="7"/>
  <c r="E706" i="7"/>
  <c r="D706" i="7"/>
  <c r="C706" i="7"/>
  <c r="AJ714" i="10"/>
  <c r="F714" i="10"/>
  <c r="H718" i="7"/>
  <c r="G718" i="7"/>
  <c r="F718" i="7"/>
  <c r="D718" i="7"/>
  <c r="C718" i="7"/>
  <c r="I718" i="7"/>
  <c r="E718" i="7"/>
  <c r="AJ726" i="10"/>
  <c r="F726" i="10"/>
  <c r="H730" i="7"/>
  <c r="G730" i="7"/>
  <c r="F730" i="7"/>
  <c r="E730" i="7"/>
  <c r="D730" i="7"/>
  <c r="C730" i="7"/>
  <c r="I730" i="7"/>
  <c r="AJ738" i="10"/>
  <c r="F738" i="10"/>
  <c r="C743" i="10"/>
  <c r="A742" i="7"/>
  <c r="H742" i="7"/>
  <c r="G742" i="7"/>
  <c r="F742" i="7"/>
  <c r="I742" i="7"/>
  <c r="E742" i="7"/>
  <c r="D742" i="7"/>
  <c r="C742" i="7"/>
  <c r="AJ750" i="10"/>
  <c r="F750" i="10"/>
  <c r="H754" i="7"/>
  <c r="G754" i="7"/>
  <c r="F754" i="7"/>
  <c r="D754" i="7"/>
  <c r="C754" i="7"/>
  <c r="I754" i="7"/>
  <c r="E754" i="7"/>
  <c r="AJ762" i="10"/>
  <c r="F762" i="10"/>
  <c r="C767" i="10"/>
  <c r="A766" i="7"/>
  <c r="H766" i="7"/>
  <c r="G766" i="7"/>
  <c r="F766" i="7"/>
  <c r="I766" i="7"/>
  <c r="E766" i="7"/>
  <c r="D766" i="7"/>
  <c r="C766" i="7"/>
  <c r="AJ774" i="10"/>
  <c r="F774" i="10"/>
  <c r="H778" i="7"/>
  <c r="G778" i="7"/>
  <c r="F778" i="7"/>
  <c r="D778" i="7"/>
  <c r="C778" i="7"/>
  <c r="I778" i="7"/>
  <c r="E778" i="7"/>
  <c r="F786" i="10"/>
  <c r="AJ786" i="10"/>
  <c r="H790" i="7"/>
  <c r="G790" i="7"/>
  <c r="F790" i="7"/>
  <c r="I790" i="7"/>
  <c r="E790" i="7"/>
  <c r="D790" i="7"/>
  <c r="C790" i="7"/>
  <c r="F798" i="10"/>
  <c r="AJ798" i="10"/>
  <c r="H802" i="7"/>
  <c r="G802" i="7"/>
  <c r="F802" i="7"/>
  <c r="D802" i="7"/>
  <c r="C802" i="7"/>
  <c r="I802" i="7"/>
  <c r="E802" i="7"/>
  <c r="AJ810" i="10"/>
  <c r="F810" i="10"/>
  <c r="F815" i="10"/>
  <c r="AJ815" i="10"/>
  <c r="AJ820" i="10"/>
  <c r="F820" i="10"/>
  <c r="AJ825" i="10"/>
  <c r="F825" i="10"/>
  <c r="H832" i="7"/>
  <c r="G832" i="7"/>
  <c r="E832" i="7"/>
  <c r="I832" i="7"/>
  <c r="F832" i="7"/>
  <c r="D832" i="7"/>
  <c r="C832" i="7"/>
  <c r="D841" i="10"/>
  <c r="F841" i="10"/>
  <c r="AJ841" i="10"/>
  <c r="F844" i="10"/>
  <c r="AJ844" i="10"/>
  <c r="D846" i="7"/>
  <c r="H846" i="7"/>
  <c r="G846" i="7"/>
  <c r="F846" i="7"/>
  <c r="I846" i="7"/>
  <c r="E846" i="7"/>
  <c r="C846" i="7"/>
  <c r="G77" i="7"/>
  <c r="I370" i="7"/>
  <c r="H737" i="7"/>
  <c r="A3" i="5"/>
  <c r="A5" i="5"/>
  <c r="A7" i="5"/>
  <c r="F11" i="10"/>
  <c r="AJ11" i="10"/>
  <c r="A14" i="5"/>
  <c r="F15" i="7"/>
  <c r="C15" i="7"/>
  <c r="G15" i="7"/>
  <c r="E15" i="7"/>
  <c r="D15" i="7"/>
  <c r="I15" i="7"/>
  <c r="F23" i="10"/>
  <c r="AJ23" i="10"/>
  <c r="A26" i="5"/>
  <c r="F27" i="7"/>
  <c r="C27" i="7"/>
  <c r="I27" i="7"/>
  <c r="H27" i="7"/>
  <c r="D27" i="7"/>
  <c r="F35" i="10"/>
  <c r="AJ35" i="10"/>
  <c r="A38" i="5"/>
  <c r="F39" i="7"/>
  <c r="C39" i="7"/>
  <c r="G39" i="7"/>
  <c r="E39" i="7"/>
  <c r="D39" i="7"/>
  <c r="I39" i="7"/>
  <c r="F47" i="10"/>
  <c r="AJ47" i="10"/>
  <c r="A50" i="5"/>
  <c r="F51" i="7"/>
  <c r="C51" i="7"/>
  <c r="I51" i="7"/>
  <c r="H51" i="7"/>
  <c r="E51" i="7"/>
  <c r="D51" i="7"/>
  <c r="AJ59" i="10"/>
  <c r="F59" i="10"/>
  <c r="A62" i="5"/>
  <c r="F63" i="7"/>
  <c r="C63" i="7"/>
  <c r="G63" i="7"/>
  <c r="E63" i="7"/>
  <c r="D63" i="7"/>
  <c r="I63" i="7"/>
  <c r="AJ71" i="10"/>
  <c r="F71" i="10"/>
  <c r="A74" i="5"/>
  <c r="F83" i="10"/>
  <c r="AJ83" i="10"/>
  <c r="A86" i="5"/>
  <c r="F87" i="7"/>
  <c r="C87" i="7"/>
  <c r="E87" i="7"/>
  <c r="D87" i="7"/>
  <c r="I87" i="7"/>
  <c r="H87" i="7"/>
  <c r="F95" i="10"/>
  <c r="AJ95" i="10"/>
  <c r="A98" i="5"/>
  <c r="F99" i="7"/>
  <c r="C99" i="7"/>
  <c r="I99" i="7"/>
  <c r="H99" i="7"/>
  <c r="G99" i="7"/>
  <c r="E99" i="7"/>
  <c r="D99" i="7"/>
  <c r="F107" i="10"/>
  <c r="AJ107" i="10"/>
  <c r="A110" i="5"/>
  <c r="F111" i="7"/>
  <c r="C111" i="7"/>
  <c r="I111" i="7"/>
  <c r="H111" i="7"/>
  <c r="G111" i="7"/>
  <c r="D111" i="7"/>
  <c r="F119" i="10"/>
  <c r="AJ119" i="10"/>
  <c r="A122" i="5"/>
  <c r="F131" i="10"/>
  <c r="AJ131" i="10"/>
  <c r="A134" i="5"/>
  <c r="G135" i="7"/>
  <c r="F135" i="7"/>
  <c r="C135" i="7"/>
  <c r="I135" i="7"/>
  <c r="H135" i="7"/>
  <c r="E135" i="7"/>
  <c r="D135" i="7"/>
  <c r="AJ143" i="10"/>
  <c r="F143" i="10"/>
  <c r="A146" i="5"/>
  <c r="G147" i="7"/>
  <c r="F147" i="7"/>
  <c r="E147" i="7"/>
  <c r="C147" i="7"/>
  <c r="I147" i="7"/>
  <c r="H147" i="7"/>
  <c r="D147" i="7"/>
  <c r="F155" i="10"/>
  <c r="AJ155" i="10"/>
  <c r="A158" i="5"/>
  <c r="G159" i="7"/>
  <c r="F159" i="7"/>
  <c r="E159" i="7"/>
  <c r="C159" i="7"/>
  <c r="I159" i="7"/>
  <c r="D159" i="7"/>
  <c r="AJ167" i="10"/>
  <c r="F167" i="10"/>
  <c r="A170" i="5"/>
  <c r="G171" i="7"/>
  <c r="F171" i="7"/>
  <c r="E171" i="7"/>
  <c r="C171" i="7"/>
  <c r="I171" i="7"/>
  <c r="D171" i="7"/>
  <c r="AJ179" i="10"/>
  <c r="F179" i="10"/>
  <c r="G183" i="7"/>
  <c r="F183" i="7"/>
  <c r="E183" i="7"/>
  <c r="D183" i="7"/>
  <c r="C183" i="7"/>
  <c r="I183" i="7"/>
  <c r="H183" i="7"/>
  <c r="AJ191" i="10"/>
  <c r="F191" i="10"/>
  <c r="G195" i="7"/>
  <c r="F195" i="7"/>
  <c r="E195" i="7"/>
  <c r="D195" i="7"/>
  <c r="C195" i="7"/>
  <c r="I195" i="7"/>
  <c r="H195" i="7"/>
  <c r="AJ203" i="10"/>
  <c r="F203" i="10"/>
  <c r="G207" i="7"/>
  <c r="F207" i="7"/>
  <c r="E207" i="7"/>
  <c r="D207" i="7"/>
  <c r="C207" i="7"/>
  <c r="I207" i="7"/>
  <c r="H207" i="7"/>
  <c r="AJ215" i="10"/>
  <c r="F215" i="10"/>
  <c r="G219" i="7"/>
  <c r="F219" i="7"/>
  <c r="E219" i="7"/>
  <c r="D219" i="7"/>
  <c r="C219" i="7"/>
  <c r="I219" i="7"/>
  <c r="H219" i="7"/>
  <c r="F227" i="10"/>
  <c r="AJ227" i="10"/>
  <c r="A230" i="5"/>
  <c r="G231" i="7"/>
  <c r="F231" i="7"/>
  <c r="E231" i="7"/>
  <c r="D231" i="7"/>
  <c r="C231" i="7"/>
  <c r="I231" i="7"/>
  <c r="H231" i="7"/>
  <c r="AJ239" i="10"/>
  <c r="F239" i="10"/>
  <c r="A242" i="5"/>
  <c r="G243" i="7"/>
  <c r="F243" i="7"/>
  <c r="E243" i="7"/>
  <c r="D243" i="7"/>
  <c r="C243" i="7"/>
  <c r="I243" i="7"/>
  <c r="H243" i="7"/>
  <c r="AJ251" i="10"/>
  <c r="F251" i="10"/>
  <c r="A254" i="5"/>
  <c r="G255" i="7"/>
  <c r="F255" i="7"/>
  <c r="E255" i="7"/>
  <c r="D255" i="7"/>
  <c r="C255" i="7"/>
  <c r="I255" i="7"/>
  <c r="H255" i="7"/>
  <c r="AJ263" i="10"/>
  <c r="F263" i="10"/>
  <c r="A266" i="5"/>
  <c r="G267" i="7"/>
  <c r="F267" i="7"/>
  <c r="E267" i="7"/>
  <c r="D267" i="7"/>
  <c r="C267" i="7"/>
  <c r="I267" i="7"/>
  <c r="H267" i="7"/>
  <c r="F275" i="10"/>
  <c r="AJ275" i="10"/>
  <c r="G279" i="7"/>
  <c r="F279" i="7"/>
  <c r="E279" i="7"/>
  <c r="D279" i="7"/>
  <c r="C279" i="7"/>
  <c r="I279" i="7"/>
  <c r="H279" i="7"/>
  <c r="F287" i="10"/>
  <c r="AJ287" i="10"/>
  <c r="G291" i="7"/>
  <c r="F291" i="7"/>
  <c r="E291" i="7"/>
  <c r="D291" i="7"/>
  <c r="C291" i="7"/>
  <c r="I291" i="7"/>
  <c r="H291" i="7"/>
  <c r="F299" i="10"/>
  <c r="AJ299" i="10"/>
  <c r="G303" i="7"/>
  <c r="F303" i="7"/>
  <c r="E303" i="7"/>
  <c r="D303" i="7"/>
  <c r="C303" i="7"/>
  <c r="I303" i="7"/>
  <c r="H303" i="7"/>
  <c r="F311" i="10"/>
  <c r="AJ311" i="10"/>
  <c r="G315" i="7"/>
  <c r="F315" i="7"/>
  <c r="E315" i="7"/>
  <c r="D315" i="7"/>
  <c r="C315" i="7"/>
  <c r="I315" i="7"/>
  <c r="H315" i="7"/>
  <c r="F323" i="10"/>
  <c r="AJ323" i="10"/>
  <c r="G327" i="7"/>
  <c r="F327" i="7"/>
  <c r="E327" i="7"/>
  <c r="D327" i="7"/>
  <c r="C327" i="7"/>
  <c r="I327" i="7"/>
  <c r="H327" i="7"/>
  <c r="F335" i="10"/>
  <c r="AJ335" i="10"/>
  <c r="G339" i="7"/>
  <c r="F339" i="7"/>
  <c r="E339" i="7"/>
  <c r="D339" i="7"/>
  <c r="C339" i="7"/>
  <c r="I339" i="7"/>
  <c r="H339" i="7"/>
  <c r="F347" i="10"/>
  <c r="AJ347" i="10"/>
  <c r="G351" i="7"/>
  <c r="F351" i="7"/>
  <c r="E351" i="7"/>
  <c r="D351" i="7"/>
  <c r="C351" i="7"/>
  <c r="I351" i="7"/>
  <c r="H351" i="7"/>
  <c r="AJ359" i="10"/>
  <c r="F359" i="10"/>
  <c r="G363" i="7"/>
  <c r="F363" i="7"/>
  <c r="E363" i="7"/>
  <c r="D363" i="7"/>
  <c r="C363" i="7"/>
  <c r="I363" i="7"/>
  <c r="H363" i="7"/>
  <c r="AJ371" i="10"/>
  <c r="F371" i="10"/>
  <c r="G375" i="7"/>
  <c r="F375" i="7"/>
  <c r="E375" i="7"/>
  <c r="D375" i="7"/>
  <c r="C375" i="7"/>
  <c r="I375" i="7"/>
  <c r="H375" i="7"/>
  <c r="F383" i="10"/>
  <c r="AJ383" i="10"/>
  <c r="G387" i="7"/>
  <c r="F387" i="7"/>
  <c r="E387" i="7"/>
  <c r="D387" i="7"/>
  <c r="C387" i="7"/>
  <c r="I387" i="7"/>
  <c r="H387" i="7"/>
  <c r="AJ395" i="10"/>
  <c r="F395" i="10"/>
  <c r="G399" i="7"/>
  <c r="F399" i="7"/>
  <c r="E399" i="7"/>
  <c r="D399" i="7"/>
  <c r="C399" i="7"/>
  <c r="I399" i="7"/>
  <c r="H399" i="7"/>
  <c r="F407" i="10"/>
  <c r="AJ407" i="10"/>
  <c r="A410" i="5"/>
  <c r="G411" i="7"/>
  <c r="F411" i="7"/>
  <c r="E411" i="7"/>
  <c r="D411" i="7"/>
  <c r="C411" i="7"/>
  <c r="I411" i="7"/>
  <c r="H411" i="7"/>
  <c r="AJ419" i="10"/>
  <c r="F419" i="10"/>
  <c r="G423" i="7"/>
  <c r="F423" i="7"/>
  <c r="E423" i="7"/>
  <c r="D423" i="7"/>
  <c r="C423" i="7"/>
  <c r="I423" i="7"/>
  <c r="H423" i="7"/>
  <c r="F431" i="10"/>
  <c r="AJ431" i="10"/>
  <c r="A434" i="5"/>
  <c r="E435" i="7"/>
  <c r="G435" i="7"/>
  <c r="F435" i="7"/>
  <c r="D435" i="7"/>
  <c r="C435" i="7"/>
  <c r="I435" i="7"/>
  <c r="F443" i="10"/>
  <c r="AJ443" i="10"/>
  <c r="A446" i="5"/>
  <c r="E447" i="7"/>
  <c r="I447" i="7"/>
  <c r="H447" i="7"/>
  <c r="C447" i="7"/>
  <c r="G447" i="7"/>
  <c r="F447" i="7"/>
  <c r="F455" i="10"/>
  <c r="AJ455" i="10"/>
  <c r="A458" i="5"/>
  <c r="E459" i="7"/>
  <c r="D459" i="7"/>
  <c r="F459" i="7"/>
  <c r="C459" i="7"/>
  <c r="I459" i="7"/>
  <c r="H459" i="7"/>
  <c r="G459" i="7"/>
  <c r="AJ467" i="10"/>
  <c r="F467" i="10"/>
  <c r="A470" i="5"/>
  <c r="E471" i="7"/>
  <c r="D471" i="7"/>
  <c r="I471" i="7"/>
  <c r="H471" i="7"/>
  <c r="G471" i="7"/>
  <c r="F471" i="7"/>
  <c r="C471" i="7"/>
  <c r="AJ479" i="10"/>
  <c r="F479" i="10"/>
  <c r="A482" i="5"/>
  <c r="E483" i="7"/>
  <c r="D483" i="7"/>
  <c r="F483" i="7"/>
  <c r="C483" i="7"/>
  <c r="I483" i="7"/>
  <c r="H483" i="7"/>
  <c r="G483" i="7"/>
  <c r="AJ491" i="10"/>
  <c r="F491" i="10"/>
  <c r="A494" i="5"/>
  <c r="E495" i="7"/>
  <c r="D495" i="7"/>
  <c r="I495" i="7"/>
  <c r="H495" i="7"/>
  <c r="G495" i="7"/>
  <c r="F495" i="7"/>
  <c r="C495" i="7"/>
  <c r="AJ503" i="10"/>
  <c r="F503" i="10"/>
  <c r="A506" i="5"/>
  <c r="E507" i="7"/>
  <c r="D507" i="7"/>
  <c r="F507" i="7"/>
  <c r="C507" i="7"/>
  <c r="I507" i="7"/>
  <c r="H507" i="7"/>
  <c r="G507" i="7"/>
  <c r="AJ515" i="10"/>
  <c r="F515" i="10"/>
  <c r="E519" i="7"/>
  <c r="D519" i="7"/>
  <c r="I519" i="7"/>
  <c r="H519" i="7"/>
  <c r="G519" i="7"/>
  <c r="F519" i="7"/>
  <c r="AJ527" i="10"/>
  <c r="F527" i="10"/>
  <c r="A530" i="5"/>
  <c r="E531" i="7"/>
  <c r="D531" i="7"/>
  <c r="F531" i="7"/>
  <c r="C531" i="7"/>
  <c r="I531" i="7"/>
  <c r="H531" i="7"/>
  <c r="G531" i="7"/>
  <c r="AJ539" i="10"/>
  <c r="F539" i="10"/>
  <c r="A542" i="5"/>
  <c r="E543" i="7"/>
  <c r="D543" i="7"/>
  <c r="I543" i="7"/>
  <c r="H543" i="7"/>
  <c r="G543" i="7"/>
  <c r="F543" i="7"/>
  <c r="C543" i="7"/>
  <c r="AJ551" i="10"/>
  <c r="F551" i="10"/>
  <c r="A554" i="5"/>
  <c r="E555" i="7"/>
  <c r="D555" i="7"/>
  <c r="F555" i="7"/>
  <c r="C555" i="7"/>
  <c r="I555" i="7"/>
  <c r="H555" i="7"/>
  <c r="G555" i="7"/>
  <c r="AJ563" i="10"/>
  <c r="F563" i="10"/>
  <c r="A566" i="5"/>
  <c r="E567" i="7"/>
  <c r="D567" i="7"/>
  <c r="I567" i="7"/>
  <c r="H567" i="7"/>
  <c r="G567" i="7"/>
  <c r="F567" i="7"/>
  <c r="AJ575" i="10"/>
  <c r="F575" i="10"/>
  <c r="A578" i="5"/>
  <c r="E579" i="7"/>
  <c r="D579" i="7"/>
  <c r="I579" i="7"/>
  <c r="H579" i="7"/>
  <c r="G579" i="7"/>
  <c r="F579" i="7"/>
  <c r="C579" i="7"/>
  <c r="AJ587" i="10"/>
  <c r="F587" i="10"/>
  <c r="A590" i="5"/>
  <c r="E591" i="7"/>
  <c r="D591" i="7"/>
  <c r="I591" i="7"/>
  <c r="H591" i="7"/>
  <c r="G591" i="7"/>
  <c r="C591" i="7"/>
  <c r="AJ599" i="10"/>
  <c r="F599" i="10"/>
  <c r="A602" i="5"/>
  <c r="E603" i="7"/>
  <c r="D603" i="7"/>
  <c r="I603" i="7"/>
  <c r="G603" i="7"/>
  <c r="F603" i="7"/>
  <c r="C603" i="7"/>
  <c r="H603" i="7"/>
  <c r="AJ611" i="10"/>
  <c r="F611" i="10"/>
  <c r="A614" i="5"/>
  <c r="E615" i="7"/>
  <c r="D615" i="7"/>
  <c r="I615" i="7"/>
  <c r="F615" i="7"/>
  <c r="C615" i="7"/>
  <c r="H615" i="7"/>
  <c r="G615" i="7"/>
  <c r="AJ623" i="10"/>
  <c r="F623" i="10"/>
  <c r="A626" i="5"/>
  <c r="E627" i="7"/>
  <c r="D627" i="7"/>
  <c r="I627" i="7"/>
  <c r="G627" i="7"/>
  <c r="F627" i="7"/>
  <c r="C627" i="7"/>
  <c r="H627" i="7"/>
  <c r="AJ635" i="10"/>
  <c r="F635" i="10"/>
  <c r="E639" i="7"/>
  <c r="D639" i="7"/>
  <c r="I639" i="7"/>
  <c r="H639" i="7"/>
  <c r="G639" i="7"/>
  <c r="F639" i="7"/>
  <c r="C639" i="7"/>
  <c r="AJ647" i="10"/>
  <c r="F647" i="10"/>
  <c r="E651" i="7"/>
  <c r="D651" i="7"/>
  <c r="I651" i="7"/>
  <c r="H651" i="7"/>
  <c r="G651" i="7"/>
  <c r="F651" i="7"/>
  <c r="C651" i="7"/>
  <c r="F659" i="10"/>
  <c r="AJ659" i="10"/>
  <c r="E663" i="7"/>
  <c r="D663" i="7"/>
  <c r="I663" i="7"/>
  <c r="F663" i="7"/>
  <c r="C663" i="7"/>
  <c r="H663" i="7"/>
  <c r="G663" i="7"/>
  <c r="AJ671" i="10"/>
  <c r="F671" i="10"/>
  <c r="E675" i="7"/>
  <c r="D675" i="7"/>
  <c r="I675" i="7"/>
  <c r="G675" i="7"/>
  <c r="F675" i="7"/>
  <c r="C675" i="7"/>
  <c r="H675" i="7"/>
  <c r="AJ683" i="10"/>
  <c r="F683" i="10"/>
  <c r="E687" i="7"/>
  <c r="D687" i="7"/>
  <c r="I687" i="7"/>
  <c r="H687" i="7"/>
  <c r="G687" i="7"/>
  <c r="F687" i="7"/>
  <c r="C687" i="7"/>
  <c r="AJ695" i="10"/>
  <c r="F695" i="10"/>
  <c r="E699" i="7"/>
  <c r="D699" i="7"/>
  <c r="I699" i="7"/>
  <c r="H699" i="7"/>
  <c r="G699" i="7"/>
  <c r="F699" i="7"/>
  <c r="C699" i="7"/>
  <c r="F707" i="10"/>
  <c r="AJ707" i="10"/>
  <c r="E711" i="7"/>
  <c r="D711" i="7"/>
  <c r="I711" i="7"/>
  <c r="F711" i="7"/>
  <c r="C711" i="7"/>
  <c r="H711" i="7"/>
  <c r="G711" i="7"/>
  <c r="F719" i="10"/>
  <c r="AJ719" i="10"/>
  <c r="E723" i="7"/>
  <c r="D723" i="7"/>
  <c r="I723" i="7"/>
  <c r="G723" i="7"/>
  <c r="F723" i="7"/>
  <c r="C723" i="7"/>
  <c r="H723" i="7"/>
  <c r="F731" i="10"/>
  <c r="AJ731" i="10"/>
  <c r="E735" i="7"/>
  <c r="D735" i="7"/>
  <c r="I735" i="7"/>
  <c r="H735" i="7"/>
  <c r="G735" i="7"/>
  <c r="F735" i="7"/>
  <c r="C735" i="7"/>
  <c r="AJ743" i="10"/>
  <c r="F743" i="10"/>
  <c r="E747" i="7"/>
  <c r="D747" i="7"/>
  <c r="I747" i="7"/>
  <c r="H747" i="7"/>
  <c r="C747" i="7"/>
  <c r="G747" i="7"/>
  <c r="F755" i="10"/>
  <c r="AJ755" i="10"/>
  <c r="E759" i="7"/>
  <c r="D759" i="7"/>
  <c r="I759" i="7"/>
  <c r="G759" i="7"/>
  <c r="F759" i="7"/>
  <c r="C759" i="7"/>
  <c r="H759" i="7"/>
  <c r="AJ767" i="10"/>
  <c r="F767" i="10"/>
  <c r="E771" i="7"/>
  <c r="D771" i="7"/>
  <c r="I771" i="7"/>
  <c r="H771" i="7"/>
  <c r="C771" i="7"/>
  <c r="G771" i="7"/>
  <c r="F771" i="7"/>
  <c r="AJ779" i="10"/>
  <c r="F779" i="10"/>
  <c r="E783" i="7"/>
  <c r="D783" i="7"/>
  <c r="I783" i="7"/>
  <c r="G783" i="7"/>
  <c r="F783" i="7"/>
  <c r="C783" i="7"/>
  <c r="H783" i="7"/>
  <c r="AJ791" i="10"/>
  <c r="F791" i="10"/>
  <c r="E795" i="7"/>
  <c r="D795" i="7"/>
  <c r="I795" i="7"/>
  <c r="H795" i="7"/>
  <c r="C795" i="7"/>
  <c r="G795" i="7"/>
  <c r="AJ803" i="10"/>
  <c r="F803" i="10"/>
  <c r="E807" i="7"/>
  <c r="D807" i="7"/>
  <c r="I807" i="7"/>
  <c r="G807" i="7"/>
  <c r="F807" i="7"/>
  <c r="C807" i="7"/>
  <c r="H807" i="7"/>
  <c r="H817" i="7"/>
  <c r="E817" i="7"/>
  <c r="D817" i="7"/>
  <c r="C817" i="7"/>
  <c r="I817" i="7"/>
  <c r="G817" i="7"/>
  <c r="F817" i="7"/>
  <c r="H822" i="7"/>
  <c r="G822" i="7"/>
  <c r="F822" i="7"/>
  <c r="I822" i="7"/>
  <c r="E822" i="7"/>
  <c r="D822" i="7"/>
  <c r="C822" i="7"/>
  <c r="F828" i="10"/>
  <c r="AJ828" i="10"/>
  <c r="AJ833" i="10"/>
  <c r="F833" i="10"/>
  <c r="H857" i="7"/>
  <c r="E857" i="7"/>
  <c r="D857" i="7"/>
  <c r="C857" i="7"/>
  <c r="I857" i="7"/>
  <c r="G857" i="7"/>
  <c r="F857" i="7"/>
  <c r="D861" i="10"/>
  <c r="AJ861" i="10"/>
  <c r="F861" i="10"/>
  <c r="D25" i="7"/>
  <c r="H39" i="7"/>
  <c r="I58" i="7"/>
  <c r="E89" i="7"/>
  <c r="F185" i="7"/>
  <c r="F209" i="7"/>
  <c r="F233" i="7"/>
  <c r="F257" i="7"/>
  <c r="F281" i="7"/>
  <c r="G341" i="7"/>
  <c r="F747" i="7"/>
  <c r="E150" i="1"/>
  <c r="D166" i="1"/>
  <c r="F173" i="1"/>
  <c r="D197" i="1"/>
  <c r="C245" i="1"/>
  <c r="C273" i="1"/>
  <c r="E279" i="1"/>
  <c r="G288" i="1"/>
  <c r="I8" i="7"/>
  <c r="F8" i="7"/>
  <c r="H8" i="7"/>
  <c r="G8" i="7"/>
  <c r="E8" i="7"/>
  <c r="F16" i="10"/>
  <c r="AJ16" i="10"/>
  <c r="A19" i="5"/>
  <c r="I20" i="7"/>
  <c r="F20" i="7"/>
  <c r="D20" i="7"/>
  <c r="C20" i="7"/>
  <c r="H20" i="7"/>
  <c r="G20" i="7"/>
  <c r="F28" i="10"/>
  <c r="AJ28" i="10"/>
  <c r="A31" i="5"/>
  <c r="I32" i="7"/>
  <c r="F32" i="7"/>
  <c r="H32" i="7"/>
  <c r="G32" i="7"/>
  <c r="E32" i="7"/>
  <c r="F40" i="10"/>
  <c r="AJ40" i="10"/>
  <c r="A43" i="5"/>
  <c r="I44" i="7"/>
  <c r="F44" i="7"/>
  <c r="D44" i="7"/>
  <c r="C44" i="7"/>
  <c r="H44" i="7"/>
  <c r="G44" i="7"/>
  <c r="F52" i="10"/>
  <c r="AJ52" i="10"/>
  <c r="A55" i="5"/>
  <c r="I56" i="7"/>
  <c r="F56" i="7"/>
  <c r="H56" i="7"/>
  <c r="G56" i="7"/>
  <c r="E56" i="7"/>
  <c r="C56" i="7"/>
  <c r="AJ64" i="10"/>
  <c r="F64" i="10"/>
  <c r="A67" i="5"/>
  <c r="I68" i="7"/>
  <c r="F68" i="7"/>
  <c r="D68" i="7"/>
  <c r="C68" i="7"/>
  <c r="H68" i="7"/>
  <c r="G68" i="7"/>
  <c r="AJ76" i="10"/>
  <c r="F76" i="10"/>
  <c r="A79" i="5"/>
  <c r="I80" i="7"/>
  <c r="F80" i="7"/>
  <c r="D80" i="7"/>
  <c r="C80" i="7"/>
  <c r="H80" i="7"/>
  <c r="G80" i="7"/>
  <c r="AJ88" i="10"/>
  <c r="F88" i="10"/>
  <c r="A91" i="5"/>
  <c r="I92" i="7"/>
  <c r="F92" i="7"/>
  <c r="H92" i="7"/>
  <c r="G92" i="7"/>
  <c r="E92" i="7"/>
  <c r="D92" i="7"/>
  <c r="C92" i="7"/>
  <c r="AJ100" i="10"/>
  <c r="F100" i="10"/>
  <c r="A103" i="5"/>
  <c r="I104" i="7"/>
  <c r="F104" i="7"/>
  <c r="H104" i="7"/>
  <c r="G104" i="7"/>
  <c r="E104" i="7"/>
  <c r="C104" i="7"/>
  <c r="AJ112" i="10"/>
  <c r="F112" i="10"/>
  <c r="A115" i="5"/>
  <c r="AJ124" i="10"/>
  <c r="F124" i="10"/>
  <c r="A127" i="5"/>
  <c r="I128" i="7"/>
  <c r="F128" i="7"/>
  <c r="H128" i="7"/>
  <c r="G128" i="7"/>
  <c r="E128" i="7"/>
  <c r="D128" i="7"/>
  <c r="C128" i="7"/>
  <c r="AJ136" i="10"/>
  <c r="F136" i="10"/>
  <c r="A139" i="5"/>
  <c r="I140" i="7"/>
  <c r="F140" i="7"/>
  <c r="D140" i="7"/>
  <c r="C140" i="7"/>
  <c r="H140" i="7"/>
  <c r="G140" i="7"/>
  <c r="F148" i="10"/>
  <c r="AJ148" i="10"/>
  <c r="A151" i="5"/>
  <c r="I152" i="7"/>
  <c r="H152" i="7"/>
  <c r="F152" i="7"/>
  <c r="G152" i="7"/>
  <c r="E152" i="7"/>
  <c r="D152" i="7"/>
  <c r="C152" i="7"/>
  <c r="AJ160" i="10"/>
  <c r="F160" i="10"/>
  <c r="A163" i="5"/>
  <c r="I164" i="7"/>
  <c r="H164" i="7"/>
  <c r="F164" i="7"/>
  <c r="G164" i="7"/>
  <c r="E164" i="7"/>
  <c r="D164" i="7"/>
  <c r="F172" i="10"/>
  <c r="AJ172" i="10"/>
  <c r="A175" i="5"/>
  <c r="I176" i="7"/>
  <c r="H176" i="7"/>
  <c r="G176" i="7"/>
  <c r="F176" i="7"/>
  <c r="E176" i="7"/>
  <c r="D176" i="7"/>
  <c r="C176" i="7"/>
  <c r="F184" i="10"/>
  <c r="AJ184" i="10"/>
  <c r="A187" i="5"/>
  <c r="I188" i="7"/>
  <c r="H188" i="7"/>
  <c r="G188" i="7"/>
  <c r="F188" i="7"/>
  <c r="E188" i="7"/>
  <c r="D188" i="7"/>
  <c r="C188" i="7"/>
  <c r="F196" i="10"/>
  <c r="AJ196" i="10"/>
  <c r="A199" i="5"/>
  <c r="I200" i="7"/>
  <c r="H200" i="7"/>
  <c r="G200" i="7"/>
  <c r="F200" i="7"/>
  <c r="E200" i="7"/>
  <c r="D200" i="7"/>
  <c r="C200" i="7"/>
  <c r="F208" i="10"/>
  <c r="AJ208" i="10"/>
  <c r="A211" i="5"/>
  <c r="I212" i="7"/>
  <c r="H212" i="7"/>
  <c r="G212" i="7"/>
  <c r="F212" i="7"/>
  <c r="E212" i="7"/>
  <c r="D212" i="7"/>
  <c r="C212" i="7"/>
  <c r="F220" i="10"/>
  <c r="AJ220" i="10"/>
  <c r="A223" i="5"/>
  <c r="I224" i="7"/>
  <c r="H224" i="7"/>
  <c r="G224" i="7"/>
  <c r="F224" i="7"/>
  <c r="E224" i="7"/>
  <c r="D224" i="7"/>
  <c r="C224" i="7"/>
  <c r="F232" i="10"/>
  <c r="AJ232" i="10"/>
  <c r="A235" i="5"/>
  <c r="I236" i="7"/>
  <c r="H236" i="7"/>
  <c r="G236" i="7"/>
  <c r="F236" i="7"/>
  <c r="E236" i="7"/>
  <c r="D236" i="7"/>
  <c r="C236" i="7"/>
  <c r="F244" i="10"/>
  <c r="AJ244" i="10"/>
  <c r="A247" i="5"/>
  <c r="I248" i="7"/>
  <c r="H248" i="7"/>
  <c r="G248" i="7"/>
  <c r="F248" i="7"/>
  <c r="E248" i="7"/>
  <c r="D248" i="7"/>
  <c r="C248" i="7"/>
  <c r="F256" i="10"/>
  <c r="AJ256" i="10"/>
  <c r="A259" i="5"/>
  <c r="I260" i="7"/>
  <c r="H260" i="7"/>
  <c r="G260" i="7"/>
  <c r="F260" i="7"/>
  <c r="E260" i="7"/>
  <c r="D260" i="7"/>
  <c r="C260" i="7"/>
  <c r="AJ268" i="10"/>
  <c r="F268" i="10"/>
  <c r="A271" i="5"/>
  <c r="I272" i="7"/>
  <c r="H272" i="7"/>
  <c r="G272" i="7"/>
  <c r="F272" i="7"/>
  <c r="E272" i="7"/>
  <c r="D272" i="7"/>
  <c r="C272" i="7"/>
  <c r="AJ280" i="10"/>
  <c r="F280" i="10"/>
  <c r="A283" i="5"/>
  <c r="I284" i="7"/>
  <c r="H284" i="7"/>
  <c r="G284" i="7"/>
  <c r="F284" i="7"/>
  <c r="E284" i="7"/>
  <c r="D284" i="7"/>
  <c r="C284" i="7"/>
  <c r="AJ292" i="10"/>
  <c r="F292" i="10"/>
  <c r="A295" i="5"/>
  <c r="I296" i="7"/>
  <c r="H296" i="7"/>
  <c r="G296" i="7"/>
  <c r="F296" i="7"/>
  <c r="E296" i="7"/>
  <c r="D296" i="7"/>
  <c r="AJ304" i="10"/>
  <c r="F304" i="10"/>
  <c r="A307" i="5"/>
  <c r="I308" i="7"/>
  <c r="H308" i="7"/>
  <c r="G308" i="7"/>
  <c r="F308" i="7"/>
  <c r="E308" i="7"/>
  <c r="D308" i="7"/>
  <c r="C308" i="7"/>
  <c r="AJ316" i="10"/>
  <c r="F316" i="10"/>
  <c r="A319" i="5"/>
  <c r="I320" i="7"/>
  <c r="H320" i="7"/>
  <c r="G320" i="7"/>
  <c r="F320" i="7"/>
  <c r="C320" i="7"/>
  <c r="E320" i="7"/>
  <c r="F328" i="10"/>
  <c r="AJ328" i="10"/>
  <c r="A331" i="5"/>
  <c r="I332" i="7"/>
  <c r="H332" i="7"/>
  <c r="G332" i="7"/>
  <c r="F332" i="7"/>
  <c r="E332" i="7"/>
  <c r="D332" i="7"/>
  <c r="C332" i="7"/>
  <c r="F340" i="10"/>
  <c r="AJ340" i="10"/>
  <c r="A343" i="5"/>
  <c r="I344" i="7"/>
  <c r="H344" i="7"/>
  <c r="G344" i="7"/>
  <c r="F344" i="7"/>
  <c r="E344" i="7"/>
  <c r="D344" i="7"/>
  <c r="B350" i="5"/>
  <c r="AJ352" i="10"/>
  <c r="F352" i="10"/>
  <c r="A355" i="5"/>
  <c r="I356" i="7"/>
  <c r="H356" i="7"/>
  <c r="G356" i="7"/>
  <c r="F356" i="7"/>
  <c r="E356" i="7"/>
  <c r="D356" i="7"/>
  <c r="C356" i="7"/>
  <c r="B362" i="5"/>
  <c r="F364" i="10"/>
  <c r="AJ364" i="10"/>
  <c r="A367" i="5"/>
  <c r="I368" i="7"/>
  <c r="H368" i="7"/>
  <c r="G368" i="7"/>
  <c r="F368" i="7"/>
  <c r="C368" i="7"/>
  <c r="E368" i="7"/>
  <c r="F376" i="10"/>
  <c r="AJ376" i="10"/>
  <c r="A379" i="5"/>
  <c r="I380" i="7"/>
  <c r="H380" i="7"/>
  <c r="G380" i="7"/>
  <c r="F380" i="7"/>
  <c r="E380" i="7"/>
  <c r="D380" i="7"/>
  <c r="C380" i="7"/>
  <c r="B386" i="5"/>
  <c r="F388" i="10"/>
  <c r="AJ388" i="10"/>
  <c r="A391" i="5"/>
  <c r="I392" i="7"/>
  <c r="H392" i="7"/>
  <c r="G392" i="7"/>
  <c r="F392" i="7"/>
  <c r="E392" i="7"/>
  <c r="D392" i="7"/>
  <c r="F400" i="10"/>
  <c r="AJ400" i="10"/>
  <c r="A403" i="5"/>
  <c r="I404" i="7"/>
  <c r="H404" i="7"/>
  <c r="G404" i="7"/>
  <c r="F404" i="7"/>
  <c r="E404" i="7"/>
  <c r="D404" i="7"/>
  <c r="C404" i="7"/>
  <c r="F412" i="10"/>
  <c r="AJ412" i="10"/>
  <c r="A415" i="5"/>
  <c r="I416" i="7"/>
  <c r="H416" i="7"/>
  <c r="G416" i="7"/>
  <c r="F416" i="7"/>
  <c r="C416" i="7"/>
  <c r="E416" i="7"/>
  <c r="AJ424" i="10"/>
  <c r="F424" i="10"/>
  <c r="A427" i="5"/>
  <c r="H428" i="7"/>
  <c r="I428" i="7"/>
  <c r="D428" i="7"/>
  <c r="C428" i="7"/>
  <c r="G428" i="7"/>
  <c r="F428" i="7"/>
  <c r="E428" i="7"/>
  <c r="F436" i="10"/>
  <c r="AJ436" i="10"/>
  <c r="A439" i="5"/>
  <c r="H440" i="7"/>
  <c r="I440" i="7"/>
  <c r="G440" i="7"/>
  <c r="F440" i="7"/>
  <c r="E440" i="7"/>
  <c r="D440" i="7"/>
  <c r="C440" i="7"/>
  <c r="AJ448" i="10"/>
  <c r="F448" i="10"/>
  <c r="A451" i="5"/>
  <c r="H452" i="7"/>
  <c r="G452" i="7"/>
  <c r="I452" i="7"/>
  <c r="F452" i="7"/>
  <c r="E452" i="7"/>
  <c r="D452" i="7"/>
  <c r="C452" i="7"/>
  <c r="AJ460" i="10"/>
  <c r="F460" i="10"/>
  <c r="A463" i="5"/>
  <c r="H464" i="7"/>
  <c r="G464" i="7"/>
  <c r="C464" i="7"/>
  <c r="I464" i="7"/>
  <c r="F464" i="7"/>
  <c r="E464" i="7"/>
  <c r="D464" i="7"/>
  <c r="F472" i="10"/>
  <c r="AJ472" i="10"/>
  <c r="A475" i="5"/>
  <c r="H476" i="7"/>
  <c r="G476" i="7"/>
  <c r="I476" i="7"/>
  <c r="F476" i="7"/>
  <c r="E476" i="7"/>
  <c r="D476" i="7"/>
  <c r="AJ484" i="10"/>
  <c r="F484" i="10"/>
  <c r="A487" i="5"/>
  <c r="H488" i="7"/>
  <c r="G488" i="7"/>
  <c r="C488" i="7"/>
  <c r="I488" i="7"/>
  <c r="F488" i="7"/>
  <c r="E488" i="7"/>
  <c r="D488" i="7"/>
  <c r="AJ496" i="10"/>
  <c r="F496" i="10"/>
  <c r="A499" i="5"/>
  <c r="AJ508" i="10"/>
  <c r="F508" i="10"/>
  <c r="A511" i="5"/>
  <c r="H512" i="7"/>
  <c r="G512" i="7"/>
  <c r="C512" i="7"/>
  <c r="I512" i="7"/>
  <c r="F512" i="7"/>
  <c r="E512" i="7"/>
  <c r="D512" i="7"/>
  <c r="F520" i="10"/>
  <c r="AJ520" i="10"/>
  <c r="A523" i="5"/>
  <c r="H524" i="7"/>
  <c r="G524" i="7"/>
  <c r="I524" i="7"/>
  <c r="F524" i="7"/>
  <c r="E524" i="7"/>
  <c r="D524" i="7"/>
  <c r="C524" i="7"/>
  <c r="F532" i="10"/>
  <c r="AJ532" i="10"/>
  <c r="A535" i="5"/>
  <c r="H536" i="7"/>
  <c r="G536" i="7"/>
  <c r="C536" i="7"/>
  <c r="I536" i="7"/>
  <c r="F536" i="7"/>
  <c r="E536" i="7"/>
  <c r="D536" i="7"/>
  <c r="F544" i="10"/>
  <c r="AJ544" i="10"/>
  <c r="A547" i="5"/>
  <c r="F556" i="10"/>
  <c r="AJ556" i="10"/>
  <c r="A559" i="5"/>
  <c r="H560" i="7"/>
  <c r="G560" i="7"/>
  <c r="C560" i="7"/>
  <c r="I560" i="7"/>
  <c r="F560" i="7"/>
  <c r="E560" i="7"/>
  <c r="D560" i="7"/>
  <c r="F568" i="10"/>
  <c r="AJ568" i="10"/>
  <c r="A571" i="5"/>
  <c r="H572" i="7"/>
  <c r="G572" i="7"/>
  <c r="I572" i="7"/>
  <c r="F572" i="7"/>
  <c r="E572" i="7"/>
  <c r="D572" i="7"/>
  <c r="C572" i="7"/>
  <c r="AJ580" i="10"/>
  <c r="F580" i="10"/>
  <c r="A583" i="5"/>
  <c r="H584" i="7"/>
  <c r="G584" i="7"/>
  <c r="I584" i="7"/>
  <c r="F584" i="7"/>
  <c r="E584" i="7"/>
  <c r="D584" i="7"/>
  <c r="C584" i="7"/>
  <c r="AJ592" i="10"/>
  <c r="F592" i="10"/>
  <c r="A595" i="5"/>
  <c r="H596" i="7"/>
  <c r="G596" i="7"/>
  <c r="E596" i="7"/>
  <c r="D596" i="7"/>
  <c r="C596" i="7"/>
  <c r="I596" i="7"/>
  <c r="F596" i="7"/>
  <c r="F604" i="10"/>
  <c r="AJ604" i="10"/>
  <c r="A607" i="5"/>
  <c r="C609" i="10"/>
  <c r="A608" i="7"/>
  <c r="H608" i="7"/>
  <c r="G608" i="7"/>
  <c r="I608" i="7"/>
  <c r="F608" i="7"/>
  <c r="E608" i="7"/>
  <c r="D608" i="7"/>
  <c r="C608" i="7"/>
  <c r="AJ616" i="10"/>
  <c r="F616" i="10"/>
  <c r="A619" i="5"/>
  <c r="H620" i="7"/>
  <c r="G620" i="7"/>
  <c r="C620" i="7"/>
  <c r="I620" i="7"/>
  <c r="F620" i="7"/>
  <c r="E620" i="7"/>
  <c r="D620" i="7"/>
  <c r="AJ628" i="10"/>
  <c r="F628" i="10"/>
  <c r="H632" i="7"/>
  <c r="G632" i="7"/>
  <c r="I632" i="7"/>
  <c r="D632" i="7"/>
  <c r="C632" i="7"/>
  <c r="F632" i="7"/>
  <c r="E632" i="7"/>
  <c r="AJ640" i="10"/>
  <c r="F640" i="10"/>
  <c r="H644" i="7"/>
  <c r="G644" i="7"/>
  <c r="I644" i="7"/>
  <c r="F644" i="7"/>
  <c r="E644" i="7"/>
  <c r="D644" i="7"/>
  <c r="C644" i="7"/>
  <c r="F652" i="10"/>
  <c r="AJ652" i="10"/>
  <c r="H656" i="7"/>
  <c r="G656" i="7"/>
  <c r="F656" i="7"/>
  <c r="E656" i="7"/>
  <c r="D656" i="7"/>
  <c r="C656" i="7"/>
  <c r="I656" i="7"/>
  <c r="F664" i="10"/>
  <c r="AJ664" i="10"/>
  <c r="H668" i="7"/>
  <c r="G668" i="7"/>
  <c r="C668" i="7"/>
  <c r="I668" i="7"/>
  <c r="F668" i="7"/>
  <c r="E668" i="7"/>
  <c r="D668" i="7"/>
  <c r="AJ676" i="10"/>
  <c r="F676" i="10"/>
  <c r="H680" i="7"/>
  <c r="G680" i="7"/>
  <c r="I680" i="7"/>
  <c r="D680" i="7"/>
  <c r="C680" i="7"/>
  <c r="F680" i="7"/>
  <c r="E680" i="7"/>
  <c r="AJ688" i="10"/>
  <c r="F688" i="10"/>
  <c r="H692" i="7"/>
  <c r="G692" i="7"/>
  <c r="I692" i="7"/>
  <c r="F692" i="7"/>
  <c r="E692" i="7"/>
  <c r="D692" i="7"/>
  <c r="C692" i="7"/>
  <c r="AJ700" i="10"/>
  <c r="F700" i="10"/>
  <c r="H704" i="7"/>
  <c r="G704" i="7"/>
  <c r="F704" i="7"/>
  <c r="E704" i="7"/>
  <c r="D704" i="7"/>
  <c r="C704" i="7"/>
  <c r="I704" i="7"/>
  <c r="AJ712" i="10"/>
  <c r="F712" i="10"/>
  <c r="C717" i="10"/>
  <c r="A716" i="7"/>
  <c r="H716" i="7"/>
  <c r="G716" i="7"/>
  <c r="C716" i="7"/>
  <c r="I716" i="7"/>
  <c r="F716" i="7"/>
  <c r="E716" i="7"/>
  <c r="D716" i="7"/>
  <c r="AJ724" i="10"/>
  <c r="F724" i="10"/>
  <c r="H728" i="7"/>
  <c r="G728" i="7"/>
  <c r="I728" i="7"/>
  <c r="D728" i="7"/>
  <c r="C728" i="7"/>
  <c r="F728" i="7"/>
  <c r="E728" i="7"/>
  <c r="AJ736" i="10"/>
  <c r="F736" i="10"/>
  <c r="H740" i="7"/>
  <c r="G740" i="7"/>
  <c r="I740" i="7"/>
  <c r="F740" i="7"/>
  <c r="E740" i="7"/>
  <c r="D740" i="7"/>
  <c r="C740" i="7"/>
  <c r="AJ748" i="10"/>
  <c r="F748" i="10"/>
  <c r="H752" i="7"/>
  <c r="G752" i="7"/>
  <c r="E752" i="7"/>
  <c r="F752" i="7"/>
  <c r="D752" i="7"/>
  <c r="C752" i="7"/>
  <c r="I752" i="7"/>
  <c r="F760" i="10"/>
  <c r="AJ760" i="10"/>
  <c r="H764" i="7"/>
  <c r="G764" i="7"/>
  <c r="E764" i="7"/>
  <c r="I764" i="7"/>
  <c r="F764" i="7"/>
  <c r="D764" i="7"/>
  <c r="C764" i="7"/>
  <c r="AJ772" i="10"/>
  <c r="F772" i="10"/>
  <c r="H776" i="7"/>
  <c r="G776" i="7"/>
  <c r="E776" i="7"/>
  <c r="F776" i="7"/>
  <c r="D776" i="7"/>
  <c r="C776" i="7"/>
  <c r="I776" i="7"/>
  <c r="AJ784" i="10"/>
  <c r="F784" i="10"/>
  <c r="H788" i="7"/>
  <c r="G788" i="7"/>
  <c r="E788" i="7"/>
  <c r="I788" i="7"/>
  <c r="F788" i="7"/>
  <c r="D788" i="7"/>
  <c r="C788" i="7"/>
  <c r="AJ796" i="10"/>
  <c r="F796" i="10"/>
  <c r="H800" i="7"/>
  <c r="G800" i="7"/>
  <c r="E800" i="7"/>
  <c r="F800" i="7"/>
  <c r="D800" i="7"/>
  <c r="C800" i="7"/>
  <c r="I800" i="7"/>
  <c r="AJ808" i="10"/>
  <c r="F808" i="10"/>
  <c r="H812" i="7"/>
  <c r="G812" i="7"/>
  <c r="E812" i="7"/>
  <c r="I812" i="7"/>
  <c r="F812" i="7"/>
  <c r="D812" i="7"/>
  <c r="C812" i="7"/>
  <c r="AJ818" i="10"/>
  <c r="F818" i="10"/>
  <c r="G835" i="7"/>
  <c r="E835" i="7"/>
  <c r="D835" i="7"/>
  <c r="I835" i="7"/>
  <c r="H835" i="7"/>
  <c r="F835" i="7"/>
  <c r="C835" i="7"/>
  <c r="D850" i="7"/>
  <c r="H850" i="7"/>
  <c r="G850" i="7"/>
  <c r="F850" i="7"/>
  <c r="C850" i="7"/>
  <c r="I850" i="7"/>
  <c r="E850" i="7"/>
  <c r="C854" i="10"/>
  <c r="A853" i="7"/>
  <c r="H853" i="7"/>
  <c r="E853" i="7"/>
  <c r="D853" i="7"/>
  <c r="C853" i="7"/>
  <c r="F853" i="7"/>
  <c r="I853" i="7"/>
  <c r="G853" i="7"/>
  <c r="E19" i="7"/>
  <c r="C32" i="7"/>
  <c r="E111" i="7"/>
  <c r="C344" i="7"/>
  <c r="F591" i="7"/>
  <c r="C2" i="7"/>
  <c r="H2" i="7"/>
  <c r="G2" i="7"/>
  <c r="F2" i="7"/>
  <c r="E2" i="7"/>
  <c r="D2" i="7"/>
  <c r="I4" i="7"/>
  <c r="F4" i="7"/>
  <c r="D4" i="7"/>
  <c r="C4" i="7"/>
  <c r="H4" i="7"/>
  <c r="G4" i="7"/>
  <c r="AJ9" i="10"/>
  <c r="F9" i="10"/>
  <c r="AJ21" i="10"/>
  <c r="F21" i="10"/>
  <c r="I25" i="7"/>
  <c r="C25" i="7"/>
  <c r="G25" i="7"/>
  <c r="F25" i="7"/>
  <c r="E25" i="7"/>
  <c r="AJ33" i="10"/>
  <c r="F33" i="10"/>
  <c r="I37" i="7"/>
  <c r="H37" i="7"/>
  <c r="G37" i="7"/>
  <c r="F37" i="7"/>
  <c r="E37" i="7"/>
  <c r="D37" i="7"/>
  <c r="AJ45" i="10"/>
  <c r="F45" i="10"/>
  <c r="I49" i="7"/>
  <c r="C49" i="7"/>
  <c r="H49" i="7"/>
  <c r="G49" i="7"/>
  <c r="F49" i="7"/>
  <c r="E49" i="7"/>
  <c r="AJ57" i="10"/>
  <c r="F57" i="10"/>
  <c r="I61" i="7"/>
  <c r="H61" i="7"/>
  <c r="G61" i="7"/>
  <c r="F61" i="7"/>
  <c r="E61" i="7"/>
  <c r="D61" i="7"/>
  <c r="F69" i="10"/>
  <c r="AJ69" i="10"/>
  <c r="I73" i="7"/>
  <c r="D73" i="7"/>
  <c r="C73" i="7"/>
  <c r="H73" i="7"/>
  <c r="G73" i="7"/>
  <c r="F73" i="7"/>
  <c r="AJ81" i="10"/>
  <c r="F81" i="10"/>
  <c r="I85" i="7"/>
  <c r="D85" i="7"/>
  <c r="G85" i="7"/>
  <c r="F85" i="7"/>
  <c r="E85" i="7"/>
  <c r="C85" i="7"/>
  <c r="F93" i="10"/>
  <c r="AJ93" i="10"/>
  <c r="I97" i="7"/>
  <c r="D97" i="7"/>
  <c r="H97" i="7"/>
  <c r="G97" i="7"/>
  <c r="F97" i="7"/>
  <c r="E97" i="7"/>
  <c r="F105" i="10"/>
  <c r="AJ105" i="10"/>
  <c r="I109" i="7"/>
  <c r="D109" i="7"/>
  <c r="H109" i="7"/>
  <c r="F109" i="7"/>
  <c r="E109" i="7"/>
  <c r="C109" i="7"/>
  <c r="F117" i="10"/>
  <c r="AJ117" i="10"/>
  <c r="I121" i="7"/>
  <c r="D121" i="7"/>
  <c r="C121" i="7"/>
  <c r="H121" i="7"/>
  <c r="G121" i="7"/>
  <c r="F121" i="7"/>
  <c r="F129" i="10"/>
  <c r="AJ129" i="10"/>
  <c r="I133" i="7"/>
  <c r="D133" i="7"/>
  <c r="C133" i="7"/>
  <c r="F133" i="7"/>
  <c r="E133" i="7"/>
  <c r="H133" i="7"/>
  <c r="AJ141" i="10"/>
  <c r="F141" i="10"/>
  <c r="I145" i="7"/>
  <c r="D145" i="7"/>
  <c r="C145" i="7"/>
  <c r="H145" i="7"/>
  <c r="G145" i="7"/>
  <c r="F145" i="7"/>
  <c r="AJ153" i="10"/>
  <c r="F153" i="10"/>
  <c r="AJ165" i="10"/>
  <c r="F165" i="10"/>
  <c r="I169" i="7"/>
  <c r="E169" i="7"/>
  <c r="D169" i="7"/>
  <c r="C169" i="7"/>
  <c r="H169" i="7"/>
  <c r="G169" i="7"/>
  <c r="F169" i="7"/>
  <c r="AJ177" i="10"/>
  <c r="F177" i="10"/>
  <c r="I181" i="7"/>
  <c r="E181" i="7"/>
  <c r="D181" i="7"/>
  <c r="C181" i="7"/>
  <c r="H181" i="7"/>
  <c r="G181" i="7"/>
  <c r="AJ189" i="10"/>
  <c r="F189" i="10"/>
  <c r="I193" i="7"/>
  <c r="E193" i="7"/>
  <c r="D193" i="7"/>
  <c r="C193" i="7"/>
  <c r="H193" i="7"/>
  <c r="G193" i="7"/>
  <c r="AJ201" i="10"/>
  <c r="F201" i="10"/>
  <c r="I205" i="7"/>
  <c r="E205" i="7"/>
  <c r="D205" i="7"/>
  <c r="C205" i="7"/>
  <c r="H205" i="7"/>
  <c r="G205" i="7"/>
  <c r="AJ213" i="10"/>
  <c r="F213" i="10"/>
  <c r="A216" i="5"/>
  <c r="I217" i="7"/>
  <c r="E217" i="7"/>
  <c r="D217" i="7"/>
  <c r="C217" i="7"/>
  <c r="H217" i="7"/>
  <c r="G217" i="7"/>
  <c r="AJ225" i="10"/>
  <c r="F225" i="10"/>
  <c r="I229" i="7"/>
  <c r="E229" i="7"/>
  <c r="D229" i="7"/>
  <c r="C229" i="7"/>
  <c r="H229" i="7"/>
  <c r="G229" i="7"/>
  <c r="AJ237" i="10"/>
  <c r="F237" i="10"/>
  <c r="A240" i="5"/>
  <c r="I241" i="7"/>
  <c r="E241" i="7"/>
  <c r="D241" i="7"/>
  <c r="C241" i="7"/>
  <c r="H241" i="7"/>
  <c r="G241" i="7"/>
  <c r="AJ249" i="10"/>
  <c r="F249" i="10"/>
  <c r="A252" i="5"/>
  <c r="I253" i="7"/>
  <c r="E253" i="7"/>
  <c r="D253" i="7"/>
  <c r="C253" i="7"/>
  <c r="H253" i="7"/>
  <c r="G253" i="7"/>
  <c r="AJ261" i="10"/>
  <c r="F261" i="10"/>
  <c r="I265" i="7"/>
  <c r="E265" i="7"/>
  <c r="D265" i="7"/>
  <c r="C265" i="7"/>
  <c r="H265" i="7"/>
  <c r="G265" i="7"/>
  <c r="F273" i="10"/>
  <c r="AJ273" i="10"/>
  <c r="I277" i="7"/>
  <c r="E277" i="7"/>
  <c r="D277" i="7"/>
  <c r="C277" i="7"/>
  <c r="H277" i="7"/>
  <c r="G277" i="7"/>
  <c r="AJ285" i="10"/>
  <c r="F285" i="10"/>
  <c r="A288" i="5"/>
  <c r="I289" i="7"/>
  <c r="E289" i="7"/>
  <c r="D289" i="7"/>
  <c r="C289" i="7"/>
  <c r="H289" i="7"/>
  <c r="G289" i="7"/>
  <c r="AJ297" i="10"/>
  <c r="F297" i="10"/>
  <c r="A300" i="5"/>
  <c r="I301" i="7"/>
  <c r="E301" i="7"/>
  <c r="D301" i="7"/>
  <c r="C301" i="7"/>
  <c r="H301" i="7"/>
  <c r="G301" i="7"/>
  <c r="F309" i="10"/>
  <c r="AJ309" i="10"/>
  <c r="A312" i="5"/>
  <c r="I313" i="7"/>
  <c r="E313" i="7"/>
  <c r="D313" i="7"/>
  <c r="C313" i="7"/>
  <c r="H313" i="7"/>
  <c r="G313" i="7"/>
  <c r="F313" i="7"/>
  <c r="F321" i="10"/>
  <c r="AJ321" i="10"/>
  <c r="A324" i="5"/>
  <c r="I325" i="7"/>
  <c r="E325" i="7"/>
  <c r="D325" i="7"/>
  <c r="C325" i="7"/>
  <c r="F325" i="7"/>
  <c r="H325" i="7"/>
  <c r="AJ333" i="10"/>
  <c r="F333" i="10"/>
  <c r="A336" i="5"/>
  <c r="I337" i="7"/>
  <c r="E337" i="7"/>
  <c r="D337" i="7"/>
  <c r="C337" i="7"/>
  <c r="H337" i="7"/>
  <c r="G337" i="7"/>
  <c r="F337" i="7"/>
  <c r="AJ345" i="10"/>
  <c r="F345" i="10"/>
  <c r="A348" i="5"/>
  <c r="I349" i="7"/>
  <c r="E349" i="7"/>
  <c r="D349" i="7"/>
  <c r="C349" i="7"/>
  <c r="H349" i="7"/>
  <c r="G349" i="7"/>
  <c r="F357" i="10"/>
  <c r="AJ357" i="10"/>
  <c r="A360" i="5"/>
  <c r="I361" i="7"/>
  <c r="E361" i="7"/>
  <c r="D361" i="7"/>
  <c r="C361" i="7"/>
  <c r="H361" i="7"/>
  <c r="G361" i="7"/>
  <c r="F361" i="7"/>
  <c r="F369" i="10"/>
  <c r="AJ369" i="10"/>
  <c r="A372" i="5"/>
  <c r="I373" i="7"/>
  <c r="E373" i="7"/>
  <c r="D373" i="7"/>
  <c r="C373" i="7"/>
  <c r="F373" i="7"/>
  <c r="H373" i="7"/>
  <c r="AJ381" i="10"/>
  <c r="F381" i="10"/>
  <c r="A384" i="5"/>
  <c r="I385" i="7"/>
  <c r="E385" i="7"/>
  <c r="D385" i="7"/>
  <c r="C385" i="7"/>
  <c r="H385" i="7"/>
  <c r="G385" i="7"/>
  <c r="F385" i="7"/>
  <c r="AJ393" i="10"/>
  <c r="F393" i="10"/>
  <c r="A396" i="5"/>
  <c r="I397" i="7"/>
  <c r="E397" i="7"/>
  <c r="D397" i="7"/>
  <c r="C397" i="7"/>
  <c r="H397" i="7"/>
  <c r="G397" i="7"/>
  <c r="AJ405" i="10"/>
  <c r="F405" i="10"/>
  <c r="A408" i="5"/>
  <c r="I409" i="7"/>
  <c r="E409" i="7"/>
  <c r="D409" i="7"/>
  <c r="C409" i="7"/>
  <c r="H409" i="7"/>
  <c r="G409" i="7"/>
  <c r="F409" i="7"/>
  <c r="AJ417" i="10"/>
  <c r="F417" i="10"/>
  <c r="A420" i="5"/>
  <c r="I421" i="7"/>
  <c r="E421" i="7"/>
  <c r="D421" i="7"/>
  <c r="C421" i="7"/>
  <c r="F421" i="7"/>
  <c r="H421" i="7"/>
  <c r="AJ429" i="10"/>
  <c r="F429" i="10"/>
  <c r="A432" i="5"/>
  <c r="G433" i="7"/>
  <c r="F433" i="7"/>
  <c r="E433" i="7"/>
  <c r="D433" i="7"/>
  <c r="C433" i="7"/>
  <c r="I433" i="7"/>
  <c r="H433" i="7"/>
  <c r="AJ441" i="10"/>
  <c r="F441" i="10"/>
  <c r="A444" i="5"/>
  <c r="D445" i="7"/>
  <c r="C445" i="7"/>
  <c r="H445" i="7"/>
  <c r="G445" i="7"/>
  <c r="F445" i="7"/>
  <c r="E445" i="7"/>
  <c r="I445" i="7"/>
  <c r="AJ453" i="10"/>
  <c r="F453" i="10"/>
  <c r="A456" i="5"/>
  <c r="AJ465" i="10"/>
  <c r="F465" i="10"/>
  <c r="A468" i="5"/>
  <c r="F469" i="7"/>
  <c r="E469" i="7"/>
  <c r="D469" i="7"/>
  <c r="C469" i="7"/>
  <c r="G469" i="7"/>
  <c r="I469" i="7"/>
  <c r="F477" i="10"/>
  <c r="AJ477" i="10"/>
  <c r="A480" i="5"/>
  <c r="H481" i="7"/>
  <c r="G481" i="7"/>
  <c r="F481" i="7"/>
  <c r="E481" i="7"/>
  <c r="D481" i="7"/>
  <c r="I481" i="7"/>
  <c r="C481" i="7"/>
  <c r="AJ489" i="10"/>
  <c r="F489" i="10"/>
  <c r="A492" i="5"/>
  <c r="I493" i="7"/>
  <c r="F493" i="7"/>
  <c r="E493" i="7"/>
  <c r="D493" i="7"/>
  <c r="C493" i="7"/>
  <c r="G493" i="7"/>
  <c r="AJ501" i="10"/>
  <c r="F501" i="10"/>
  <c r="A504" i="5"/>
  <c r="H505" i="7"/>
  <c r="G505" i="7"/>
  <c r="F505" i="7"/>
  <c r="E505" i="7"/>
  <c r="D505" i="7"/>
  <c r="C505" i="7"/>
  <c r="I505" i="7"/>
  <c r="AJ513" i="10"/>
  <c r="F513" i="10"/>
  <c r="A516" i="5"/>
  <c r="I517" i="7"/>
  <c r="F517" i="7"/>
  <c r="E517" i="7"/>
  <c r="D517" i="7"/>
  <c r="C517" i="7"/>
  <c r="H517" i="7"/>
  <c r="G517" i="7"/>
  <c r="AJ525" i="10"/>
  <c r="F525" i="10"/>
  <c r="A528" i="5"/>
  <c r="H529" i="7"/>
  <c r="G529" i="7"/>
  <c r="F529" i="7"/>
  <c r="E529" i="7"/>
  <c r="D529" i="7"/>
  <c r="C529" i="7"/>
  <c r="I529" i="7"/>
  <c r="F537" i="10"/>
  <c r="AJ537" i="10"/>
  <c r="A540" i="5"/>
  <c r="I541" i="7"/>
  <c r="F541" i="7"/>
  <c r="E541" i="7"/>
  <c r="D541" i="7"/>
  <c r="C541" i="7"/>
  <c r="G541" i="7"/>
  <c r="AJ549" i="10"/>
  <c r="F549" i="10"/>
  <c r="A552" i="5"/>
  <c r="H553" i="7"/>
  <c r="G553" i="7"/>
  <c r="F553" i="7"/>
  <c r="E553" i="7"/>
  <c r="D553" i="7"/>
  <c r="C553" i="7"/>
  <c r="I553" i="7"/>
  <c r="AJ561" i="10"/>
  <c r="F561" i="10"/>
  <c r="A564" i="5"/>
  <c r="I565" i="7"/>
  <c r="F565" i="7"/>
  <c r="E565" i="7"/>
  <c r="D565" i="7"/>
  <c r="C565" i="7"/>
  <c r="H565" i="7"/>
  <c r="G565" i="7"/>
  <c r="F573" i="10"/>
  <c r="AJ573" i="10"/>
  <c r="A576" i="5"/>
  <c r="F585" i="10"/>
  <c r="AJ585" i="10"/>
  <c r="A588" i="5"/>
  <c r="C589" i="7"/>
  <c r="I589" i="7"/>
  <c r="H589" i="7"/>
  <c r="E589" i="7"/>
  <c r="D589" i="7"/>
  <c r="G589" i="7"/>
  <c r="F589" i="7"/>
  <c r="AJ597" i="10"/>
  <c r="F597" i="10"/>
  <c r="A600" i="5"/>
  <c r="C601" i="7"/>
  <c r="D601" i="7"/>
  <c r="H601" i="7"/>
  <c r="G601" i="7"/>
  <c r="F601" i="7"/>
  <c r="E601" i="7"/>
  <c r="I601" i="7"/>
  <c r="AJ609" i="10"/>
  <c r="F609" i="10"/>
  <c r="A612" i="5"/>
  <c r="E613" i="7"/>
  <c r="D613" i="7"/>
  <c r="C613" i="7"/>
  <c r="I613" i="7"/>
  <c r="H613" i="7"/>
  <c r="G613" i="7"/>
  <c r="F613" i="7"/>
  <c r="F621" i="10"/>
  <c r="AJ621" i="10"/>
  <c r="A624" i="5"/>
  <c r="E625" i="7"/>
  <c r="D625" i="7"/>
  <c r="C625" i="7"/>
  <c r="I625" i="7"/>
  <c r="F625" i="7"/>
  <c r="H625" i="7"/>
  <c r="G625" i="7"/>
  <c r="F633" i="10"/>
  <c r="AJ633" i="10"/>
  <c r="E637" i="7"/>
  <c r="D637" i="7"/>
  <c r="C637" i="7"/>
  <c r="I637" i="7"/>
  <c r="H637" i="7"/>
  <c r="G637" i="7"/>
  <c r="F637" i="7"/>
  <c r="F645" i="10"/>
  <c r="AJ645" i="10"/>
  <c r="E649" i="7"/>
  <c r="D649" i="7"/>
  <c r="C649" i="7"/>
  <c r="H649" i="7"/>
  <c r="G649" i="7"/>
  <c r="F649" i="7"/>
  <c r="I649" i="7"/>
  <c r="F657" i="10"/>
  <c r="AJ657" i="10"/>
  <c r="E661" i="7"/>
  <c r="D661" i="7"/>
  <c r="C661" i="7"/>
  <c r="I661" i="7"/>
  <c r="H661" i="7"/>
  <c r="G661" i="7"/>
  <c r="F661" i="7"/>
  <c r="F669" i="10"/>
  <c r="AJ669" i="10"/>
  <c r="E673" i="7"/>
  <c r="D673" i="7"/>
  <c r="C673" i="7"/>
  <c r="I673" i="7"/>
  <c r="F673" i="7"/>
  <c r="H673" i="7"/>
  <c r="G673" i="7"/>
  <c r="F681" i="10"/>
  <c r="AJ681" i="10"/>
  <c r="E685" i="7"/>
  <c r="D685" i="7"/>
  <c r="C685" i="7"/>
  <c r="I685" i="7"/>
  <c r="H685" i="7"/>
  <c r="G685" i="7"/>
  <c r="F685" i="7"/>
  <c r="F693" i="10"/>
  <c r="AJ693" i="10"/>
  <c r="E697" i="7"/>
  <c r="D697" i="7"/>
  <c r="C697" i="7"/>
  <c r="H697" i="7"/>
  <c r="G697" i="7"/>
  <c r="F697" i="7"/>
  <c r="I697" i="7"/>
  <c r="F705" i="10"/>
  <c r="AJ705" i="10"/>
  <c r="E709" i="7"/>
  <c r="D709" i="7"/>
  <c r="C709" i="7"/>
  <c r="I709" i="7"/>
  <c r="H709" i="7"/>
  <c r="G709" i="7"/>
  <c r="F709" i="7"/>
  <c r="F717" i="10"/>
  <c r="AJ717" i="10"/>
  <c r="E721" i="7"/>
  <c r="D721" i="7"/>
  <c r="C721" i="7"/>
  <c r="I721" i="7"/>
  <c r="F721" i="7"/>
  <c r="H721" i="7"/>
  <c r="G721" i="7"/>
  <c r="F729" i="10"/>
  <c r="AJ729" i="10"/>
  <c r="E733" i="7"/>
  <c r="D733" i="7"/>
  <c r="C733" i="7"/>
  <c r="I733" i="7"/>
  <c r="H733" i="7"/>
  <c r="G733" i="7"/>
  <c r="F733" i="7"/>
  <c r="AJ741" i="10"/>
  <c r="F741" i="10"/>
  <c r="H745" i="7"/>
  <c r="E745" i="7"/>
  <c r="D745" i="7"/>
  <c r="C745" i="7"/>
  <c r="I745" i="7"/>
  <c r="G745" i="7"/>
  <c r="F745" i="7"/>
  <c r="F753" i="10"/>
  <c r="AJ753" i="10"/>
  <c r="H757" i="7"/>
  <c r="E757" i="7"/>
  <c r="D757" i="7"/>
  <c r="C757" i="7"/>
  <c r="I757" i="7"/>
  <c r="G757" i="7"/>
  <c r="F757" i="7"/>
  <c r="AJ765" i="10"/>
  <c r="F765" i="10"/>
  <c r="H769" i="7"/>
  <c r="E769" i="7"/>
  <c r="D769" i="7"/>
  <c r="C769" i="7"/>
  <c r="I769" i="7"/>
  <c r="G769" i="7"/>
  <c r="F769" i="7"/>
  <c r="F777" i="10"/>
  <c r="AJ777" i="10"/>
  <c r="H781" i="7"/>
  <c r="E781" i="7"/>
  <c r="D781" i="7"/>
  <c r="C781" i="7"/>
  <c r="I781" i="7"/>
  <c r="G781" i="7"/>
  <c r="F781" i="7"/>
  <c r="AJ789" i="10"/>
  <c r="F789" i="10"/>
  <c r="H793" i="7"/>
  <c r="E793" i="7"/>
  <c r="D793" i="7"/>
  <c r="C793" i="7"/>
  <c r="I793" i="7"/>
  <c r="G793" i="7"/>
  <c r="F793" i="7"/>
  <c r="F801" i="10"/>
  <c r="AJ801" i="10"/>
  <c r="H805" i="7"/>
  <c r="E805" i="7"/>
  <c r="D805" i="7"/>
  <c r="C805" i="7"/>
  <c r="I805" i="7"/>
  <c r="G805" i="7"/>
  <c r="F805" i="7"/>
  <c r="F813" i="10"/>
  <c r="AJ813" i="10"/>
  <c r="H820" i="7"/>
  <c r="G820" i="7"/>
  <c r="E820" i="7"/>
  <c r="I820" i="7"/>
  <c r="F820" i="7"/>
  <c r="D820" i="7"/>
  <c r="C820" i="7"/>
  <c r="H825" i="7"/>
  <c r="E825" i="7"/>
  <c r="D825" i="7"/>
  <c r="C825" i="7"/>
  <c r="I825" i="7"/>
  <c r="G825" i="7"/>
  <c r="F825" i="7"/>
  <c r="AJ836" i="10"/>
  <c r="F836" i="10"/>
  <c r="H841" i="7"/>
  <c r="E841" i="7"/>
  <c r="D841" i="7"/>
  <c r="C841" i="7"/>
  <c r="I841" i="7"/>
  <c r="G841" i="7"/>
  <c r="F841" i="7"/>
  <c r="H844" i="7"/>
  <c r="G844" i="7"/>
  <c r="E844" i="7"/>
  <c r="I844" i="7"/>
  <c r="F844" i="7"/>
  <c r="D844" i="7"/>
  <c r="C844" i="7"/>
  <c r="D848" i="10"/>
  <c r="AJ848" i="10"/>
  <c r="F848" i="10"/>
  <c r="D32" i="7"/>
  <c r="D41" i="7"/>
  <c r="E80" i="7"/>
  <c r="H101" i="7"/>
  <c r="F538" i="7"/>
  <c r="E598" i="7"/>
  <c r="F38" i="10"/>
  <c r="AJ38" i="10"/>
  <c r="C42" i="7"/>
  <c r="H42" i="7"/>
  <c r="G42" i="7"/>
  <c r="F42" i="7"/>
  <c r="E42" i="7"/>
  <c r="D42" i="7"/>
  <c r="F50" i="10"/>
  <c r="AJ50" i="10"/>
  <c r="AJ62" i="10"/>
  <c r="F62" i="10"/>
  <c r="C66" i="7"/>
  <c r="H66" i="7"/>
  <c r="G66" i="7"/>
  <c r="F66" i="7"/>
  <c r="E66" i="7"/>
  <c r="D66" i="7"/>
  <c r="AJ74" i="10"/>
  <c r="F74" i="10"/>
  <c r="C78" i="7"/>
  <c r="G78" i="7"/>
  <c r="F78" i="7"/>
  <c r="E78" i="7"/>
  <c r="D78" i="7"/>
  <c r="I78" i="7"/>
  <c r="AJ86" i="10"/>
  <c r="F86" i="10"/>
  <c r="AJ98" i="10"/>
  <c r="F98" i="10"/>
  <c r="C102" i="7"/>
  <c r="G102" i="7"/>
  <c r="I102" i="7"/>
  <c r="H102" i="7"/>
  <c r="E102" i="7"/>
  <c r="D102" i="7"/>
  <c r="AJ110" i="10"/>
  <c r="F110" i="10"/>
  <c r="C114" i="7"/>
  <c r="G114" i="7"/>
  <c r="I114" i="7"/>
  <c r="H114" i="7"/>
  <c r="F114" i="7"/>
  <c r="E114" i="7"/>
  <c r="AJ122" i="10"/>
  <c r="F122" i="10"/>
  <c r="D126" i="7"/>
  <c r="C126" i="7"/>
  <c r="G126" i="7"/>
  <c r="H126" i="7"/>
  <c r="F126" i="7"/>
  <c r="E126" i="7"/>
  <c r="AJ134" i="10"/>
  <c r="F134" i="10"/>
  <c r="AJ146" i="10"/>
  <c r="F146" i="10"/>
  <c r="D150" i="7"/>
  <c r="C150" i="7"/>
  <c r="G150" i="7"/>
  <c r="F150" i="7"/>
  <c r="E150" i="7"/>
  <c r="I150" i="7"/>
  <c r="AJ158" i="10"/>
  <c r="F158" i="10"/>
  <c r="D162" i="7"/>
  <c r="C162" i="7"/>
  <c r="G162" i="7"/>
  <c r="F162" i="7"/>
  <c r="I162" i="7"/>
  <c r="H162" i="7"/>
  <c r="F170" i="10"/>
  <c r="AJ170" i="10"/>
  <c r="D174" i="7"/>
  <c r="C174" i="7"/>
  <c r="H174" i="7"/>
  <c r="G174" i="7"/>
  <c r="F174" i="7"/>
  <c r="I174" i="7"/>
  <c r="E174" i="7"/>
  <c r="F182" i="10"/>
  <c r="AJ182" i="10"/>
  <c r="D186" i="7"/>
  <c r="C186" i="7"/>
  <c r="H186" i="7"/>
  <c r="G186" i="7"/>
  <c r="F186" i="7"/>
  <c r="I186" i="7"/>
  <c r="E186" i="7"/>
  <c r="F194" i="10"/>
  <c r="AJ194" i="10"/>
  <c r="D198" i="7"/>
  <c r="C198" i="7"/>
  <c r="H198" i="7"/>
  <c r="G198" i="7"/>
  <c r="F198" i="7"/>
  <c r="I198" i="7"/>
  <c r="E198" i="7"/>
  <c r="F206" i="10"/>
  <c r="AJ206" i="10"/>
  <c r="D210" i="7"/>
  <c r="C210" i="7"/>
  <c r="H210" i="7"/>
  <c r="G210" i="7"/>
  <c r="F210" i="7"/>
  <c r="I210" i="7"/>
  <c r="E210" i="7"/>
  <c r="F218" i="10"/>
  <c r="AJ218" i="10"/>
  <c r="D222" i="7"/>
  <c r="C222" i="7"/>
  <c r="H222" i="7"/>
  <c r="G222" i="7"/>
  <c r="F222" i="7"/>
  <c r="I222" i="7"/>
  <c r="E222" i="7"/>
  <c r="F230" i="10"/>
  <c r="AJ230" i="10"/>
  <c r="D234" i="7"/>
  <c r="C234" i="7"/>
  <c r="H234" i="7"/>
  <c r="G234" i="7"/>
  <c r="F234" i="7"/>
  <c r="I234" i="7"/>
  <c r="E234" i="7"/>
  <c r="F242" i="10"/>
  <c r="AJ242" i="10"/>
  <c r="D246" i="7"/>
  <c r="C246" i="7"/>
  <c r="H246" i="7"/>
  <c r="G246" i="7"/>
  <c r="F246" i="7"/>
  <c r="I246" i="7"/>
  <c r="E246" i="7"/>
  <c r="F254" i="10"/>
  <c r="AJ254" i="10"/>
  <c r="D258" i="7"/>
  <c r="C258" i="7"/>
  <c r="H258" i="7"/>
  <c r="G258" i="7"/>
  <c r="F258" i="7"/>
  <c r="I258" i="7"/>
  <c r="E258" i="7"/>
  <c r="AJ266" i="10"/>
  <c r="F266" i="10"/>
  <c r="D270" i="7"/>
  <c r="C270" i="7"/>
  <c r="H270" i="7"/>
  <c r="G270" i="7"/>
  <c r="F270" i="7"/>
  <c r="I270" i="7"/>
  <c r="E270" i="7"/>
  <c r="AJ278" i="10"/>
  <c r="F278" i="10"/>
  <c r="D282" i="7"/>
  <c r="C282" i="7"/>
  <c r="H282" i="7"/>
  <c r="G282" i="7"/>
  <c r="F282" i="7"/>
  <c r="I282" i="7"/>
  <c r="E282" i="7"/>
  <c r="AJ290" i="10"/>
  <c r="F290" i="10"/>
  <c r="D294" i="7"/>
  <c r="C294" i="7"/>
  <c r="H294" i="7"/>
  <c r="G294" i="7"/>
  <c r="F294" i="7"/>
  <c r="E294" i="7"/>
  <c r="I294" i="7"/>
  <c r="AJ302" i="10"/>
  <c r="F302" i="10"/>
  <c r="D306" i="7"/>
  <c r="C306" i="7"/>
  <c r="H306" i="7"/>
  <c r="G306" i="7"/>
  <c r="F306" i="7"/>
  <c r="E306" i="7"/>
  <c r="AJ314" i="10"/>
  <c r="F314" i="10"/>
  <c r="D318" i="7"/>
  <c r="C318" i="7"/>
  <c r="H318" i="7"/>
  <c r="G318" i="7"/>
  <c r="F318" i="7"/>
  <c r="E318" i="7"/>
  <c r="I318" i="7"/>
  <c r="AJ326" i="10"/>
  <c r="F326" i="10"/>
  <c r="D330" i="7"/>
  <c r="C330" i="7"/>
  <c r="H330" i="7"/>
  <c r="G330" i="7"/>
  <c r="F330" i="7"/>
  <c r="E330" i="7"/>
  <c r="I330" i="7"/>
  <c r="AJ338" i="10"/>
  <c r="F338" i="10"/>
  <c r="D342" i="7"/>
  <c r="C342" i="7"/>
  <c r="H342" i="7"/>
  <c r="G342" i="7"/>
  <c r="F342" i="7"/>
  <c r="E342" i="7"/>
  <c r="I342" i="7"/>
  <c r="AJ350" i="10"/>
  <c r="F350" i="10"/>
  <c r="D354" i="7"/>
  <c r="C354" i="7"/>
  <c r="H354" i="7"/>
  <c r="G354" i="7"/>
  <c r="F354" i="7"/>
  <c r="E354" i="7"/>
  <c r="AJ362" i="10"/>
  <c r="F362" i="10"/>
  <c r="D366" i="7"/>
  <c r="C366" i="7"/>
  <c r="H366" i="7"/>
  <c r="G366" i="7"/>
  <c r="F366" i="7"/>
  <c r="E366" i="7"/>
  <c r="I366" i="7"/>
  <c r="AJ374" i="10"/>
  <c r="F374" i="10"/>
  <c r="D378" i="7"/>
  <c r="C378" i="7"/>
  <c r="H378" i="7"/>
  <c r="G378" i="7"/>
  <c r="F378" i="7"/>
  <c r="E378" i="7"/>
  <c r="I378" i="7"/>
  <c r="AJ386" i="10"/>
  <c r="F386" i="10"/>
  <c r="D390" i="7"/>
  <c r="C390" i="7"/>
  <c r="H390" i="7"/>
  <c r="G390" i="7"/>
  <c r="F390" i="7"/>
  <c r="E390" i="7"/>
  <c r="I390" i="7"/>
  <c r="F398" i="10"/>
  <c r="AJ398" i="10"/>
  <c r="D402" i="7"/>
  <c r="C402" i="7"/>
  <c r="H402" i="7"/>
  <c r="G402" i="7"/>
  <c r="F402" i="7"/>
  <c r="E402" i="7"/>
  <c r="AJ410" i="10"/>
  <c r="F410" i="10"/>
  <c r="D414" i="7"/>
  <c r="C414" i="7"/>
  <c r="H414" i="7"/>
  <c r="G414" i="7"/>
  <c r="F414" i="7"/>
  <c r="E414" i="7"/>
  <c r="I414" i="7"/>
  <c r="F422" i="10"/>
  <c r="AJ422" i="10"/>
  <c r="E426" i="7"/>
  <c r="D426" i="7"/>
  <c r="C426" i="7"/>
  <c r="I426" i="7"/>
  <c r="H426" i="7"/>
  <c r="G426" i="7"/>
  <c r="F426" i="7"/>
  <c r="AJ434" i="10"/>
  <c r="F434" i="10"/>
  <c r="F438" i="7"/>
  <c r="E438" i="7"/>
  <c r="D438" i="7"/>
  <c r="C438" i="7"/>
  <c r="G438" i="7"/>
  <c r="I438" i="7"/>
  <c r="F446" i="10"/>
  <c r="AJ446" i="10"/>
  <c r="I450" i="7"/>
  <c r="E450" i="7"/>
  <c r="D450" i="7"/>
  <c r="C450" i="7"/>
  <c r="F450" i="7"/>
  <c r="H450" i="7"/>
  <c r="F458" i="10"/>
  <c r="AJ458" i="10"/>
  <c r="G462" i="7"/>
  <c r="F462" i="7"/>
  <c r="E462" i="7"/>
  <c r="D462" i="7"/>
  <c r="C462" i="7"/>
  <c r="I462" i="7"/>
  <c r="H462" i="7"/>
  <c r="F470" i="10"/>
  <c r="AJ470" i="10"/>
  <c r="I474" i="7"/>
  <c r="E474" i="7"/>
  <c r="D474" i="7"/>
  <c r="C474" i="7"/>
  <c r="H474" i="7"/>
  <c r="G474" i="7"/>
  <c r="F474" i="7"/>
  <c r="AJ482" i="10"/>
  <c r="F482" i="10"/>
  <c r="G486" i="7"/>
  <c r="F486" i="7"/>
  <c r="E486" i="7"/>
  <c r="D486" i="7"/>
  <c r="C486" i="7"/>
  <c r="I486" i="7"/>
  <c r="H486" i="7"/>
  <c r="AJ494" i="10"/>
  <c r="F494" i="10"/>
  <c r="I498" i="7"/>
  <c r="H498" i="7"/>
  <c r="E498" i="7"/>
  <c r="D498" i="7"/>
  <c r="C498" i="7"/>
  <c r="G498" i="7"/>
  <c r="F498" i="7"/>
  <c r="F506" i="10"/>
  <c r="AJ506" i="10"/>
  <c r="G510" i="7"/>
  <c r="F510" i="7"/>
  <c r="E510" i="7"/>
  <c r="D510" i="7"/>
  <c r="C510" i="7"/>
  <c r="I510" i="7"/>
  <c r="H510" i="7"/>
  <c r="F518" i="10"/>
  <c r="AJ518" i="10"/>
  <c r="I522" i="7"/>
  <c r="H522" i="7"/>
  <c r="E522" i="7"/>
  <c r="D522" i="7"/>
  <c r="C522" i="7"/>
  <c r="F522" i="7"/>
  <c r="F530" i="10"/>
  <c r="AJ530" i="10"/>
  <c r="G534" i="7"/>
  <c r="F534" i="7"/>
  <c r="E534" i="7"/>
  <c r="D534" i="7"/>
  <c r="C534" i="7"/>
  <c r="I534" i="7"/>
  <c r="H534" i="7"/>
  <c r="AJ542" i="10"/>
  <c r="F542" i="10"/>
  <c r="I546" i="7"/>
  <c r="H546" i="7"/>
  <c r="E546" i="7"/>
  <c r="D546" i="7"/>
  <c r="C546" i="7"/>
  <c r="G546" i="7"/>
  <c r="F546" i="7"/>
  <c r="F554" i="10"/>
  <c r="AJ554" i="10"/>
  <c r="G558" i="7"/>
  <c r="F558" i="7"/>
  <c r="E558" i="7"/>
  <c r="D558" i="7"/>
  <c r="C558" i="7"/>
  <c r="I558" i="7"/>
  <c r="H558" i="7"/>
  <c r="AJ566" i="10"/>
  <c r="F566" i="10"/>
  <c r="I570" i="7"/>
  <c r="H570" i="7"/>
  <c r="E570" i="7"/>
  <c r="D570" i="7"/>
  <c r="C570" i="7"/>
  <c r="F570" i="7"/>
  <c r="F578" i="10"/>
  <c r="AJ578" i="10"/>
  <c r="F582" i="7"/>
  <c r="I582" i="7"/>
  <c r="H582" i="7"/>
  <c r="D582" i="7"/>
  <c r="C582" i="7"/>
  <c r="G582" i="7"/>
  <c r="E582" i="7"/>
  <c r="F590" i="10"/>
  <c r="AJ590" i="10"/>
  <c r="F594" i="7"/>
  <c r="C594" i="7"/>
  <c r="H594" i="7"/>
  <c r="G594" i="7"/>
  <c r="E594" i="7"/>
  <c r="D594" i="7"/>
  <c r="I594" i="7"/>
  <c r="F602" i="10"/>
  <c r="AJ602" i="10"/>
  <c r="G606" i="7"/>
  <c r="F606" i="7"/>
  <c r="I606" i="7"/>
  <c r="H606" i="7"/>
  <c r="E606" i="7"/>
  <c r="D606" i="7"/>
  <c r="C606" i="7"/>
  <c r="F614" i="10"/>
  <c r="AJ614" i="10"/>
  <c r="H618" i="7"/>
  <c r="G618" i="7"/>
  <c r="F618" i="7"/>
  <c r="E618" i="7"/>
  <c r="D618" i="7"/>
  <c r="C618" i="7"/>
  <c r="I618" i="7"/>
  <c r="AJ626" i="10"/>
  <c r="F626" i="10"/>
  <c r="H630" i="7"/>
  <c r="G630" i="7"/>
  <c r="F630" i="7"/>
  <c r="I630" i="7"/>
  <c r="E630" i="7"/>
  <c r="D630" i="7"/>
  <c r="C630" i="7"/>
  <c r="AJ638" i="10"/>
  <c r="F638" i="10"/>
  <c r="H642" i="7"/>
  <c r="G642" i="7"/>
  <c r="F642" i="7"/>
  <c r="I642" i="7"/>
  <c r="E642" i="7"/>
  <c r="D642" i="7"/>
  <c r="C642" i="7"/>
  <c r="F650" i="10"/>
  <c r="AJ650" i="10"/>
  <c r="H654" i="7"/>
  <c r="G654" i="7"/>
  <c r="F654" i="7"/>
  <c r="D654" i="7"/>
  <c r="C654" i="7"/>
  <c r="I654" i="7"/>
  <c r="E654" i="7"/>
  <c r="AJ662" i="10"/>
  <c r="F662" i="10"/>
  <c r="H666" i="7"/>
  <c r="G666" i="7"/>
  <c r="F666" i="7"/>
  <c r="E666" i="7"/>
  <c r="D666" i="7"/>
  <c r="C666" i="7"/>
  <c r="I666" i="7"/>
  <c r="AJ674" i="10"/>
  <c r="F674" i="10"/>
  <c r="H678" i="7"/>
  <c r="G678" i="7"/>
  <c r="F678" i="7"/>
  <c r="I678" i="7"/>
  <c r="E678" i="7"/>
  <c r="D678" i="7"/>
  <c r="AJ686" i="10"/>
  <c r="F686" i="10"/>
  <c r="H690" i="7"/>
  <c r="G690" i="7"/>
  <c r="F690" i="7"/>
  <c r="I690" i="7"/>
  <c r="E690" i="7"/>
  <c r="D690" i="7"/>
  <c r="C690" i="7"/>
  <c r="AJ698" i="10"/>
  <c r="F698" i="10"/>
  <c r="H702" i="7"/>
  <c r="G702" i="7"/>
  <c r="F702" i="7"/>
  <c r="D702" i="7"/>
  <c r="C702" i="7"/>
  <c r="I702" i="7"/>
  <c r="E702" i="7"/>
  <c r="AJ710" i="10"/>
  <c r="F710" i="10"/>
  <c r="H714" i="7"/>
  <c r="G714" i="7"/>
  <c r="F714" i="7"/>
  <c r="E714" i="7"/>
  <c r="D714" i="7"/>
  <c r="C714" i="7"/>
  <c r="I714" i="7"/>
  <c r="F722" i="10"/>
  <c r="AJ722" i="10"/>
  <c r="H726" i="7"/>
  <c r="G726" i="7"/>
  <c r="F726" i="7"/>
  <c r="I726" i="7"/>
  <c r="E726" i="7"/>
  <c r="D726" i="7"/>
  <c r="C726" i="7"/>
  <c r="AJ734" i="10"/>
  <c r="F734" i="10"/>
  <c r="H738" i="7"/>
  <c r="G738" i="7"/>
  <c r="F738" i="7"/>
  <c r="I738" i="7"/>
  <c r="E738" i="7"/>
  <c r="D738" i="7"/>
  <c r="C738" i="7"/>
  <c r="AJ746" i="10"/>
  <c r="F746" i="10"/>
  <c r="H750" i="7"/>
  <c r="G750" i="7"/>
  <c r="F750" i="7"/>
  <c r="I750" i="7"/>
  <c r="E750" i="7"/>
  <c r="D750" i="7"/>
  <c r="C750" i="7"/>
  <c r="AJ758" i="10"/>
  <c r="F758" i="10"/>
  <c r="H762" i="7"/>
  <c r="G762" i="7"/>
  <c r="F762" i="7"/>
  <c r="D762" i="7"/>
  <c r="C762" i="7"/>
  <c r="I762" i="7"/>
  <c r="E762" i="7"/>
  <c r="F770" i="10"/>
  <c r="AJ770" i="10"/>
  <c r="H774" i="7"/>
  <c r="G774" i="7"/>
  <c r="F774" i="7"/>
  <c r="I774" i="7"/>
  <c r="E774" i="7"/>
  <c r="D774" i="7"/>
  <c r="C774" i="7"/>
  <c r="F782" i="10"/>
  <c r="AJ782" i="10"/>
  <c r="H786" i="7"/>
  <c r="G786" i="7"/>
  <c r="F786" i="7"/>
  <c r="D786" i="7"/>
  <c r="C786" i="7"/>
  <c r="I786" i="7"/>
  <c r="E786" i="7"/>
  <c r="AJ794" i="10"/>
  <c r="F794" i="10"/>
  <c r="H798" i="7"/>
  <c r="G798" i="7"/>
  <c r="F798" i="7"/>
  <c r="I798" i="7"/>
  <c r="E798" i="7"/>
  <c r="D798" i="7"/>
  <c r="C798" i="7"/>
  <c r="AJ806" i="10"/>
  <c r="F806" i="10"/>
  <c r="H810" i="7"/>
  <c r="G810" i="7"/>
  <c r="F810" i="7"/>
  <c r="D810" i="7"/>
  <c r="C810" i="7"/>
  <c r="I810" i="7"/>
  <c r="E810" i="7"/>
  <c r="F816" i="10"/>
  <c r="AJ816" i="10"/>
  <c r="AJ821" i="10"/>
  <c r="F821" i="10"/>
  <c r="D826" i="10"/>
  <c r="AJ826" i="10"/>
  <c r="F826" i="10"/>
  <c r="AJ831" i="10"/>
  <c r="F831" i="10"/>
  <c r="D838" i="7"/>
  <c r="H838" i="7"/>
  <c r="G838" i="7"/>
  <c r="F838" i="7"/>
  <c r="I838" i="7"/>
  <c r="E838" i="7"/>
  <c r="C838" i="7"/>
  <c r="D842" i="10"/>
  <c r="F842" i="10"/>
  <c r="AJ842" i="10"/>
  <c r="C869" i="10"/>
  <c r="A868" i="7"/>
  <c r="H868" i="7"/>
  <c r="G868" i="7"/>
  <c r="E868" i="7"/>
  <c r="D868" i="7"/>
  <c r="C868" i="7"/>
  <c r="I868" i="7"/>
  <c r="F868" i="7"/>
  <c r="E20" i="7"/>
  <c r="D33" i="7"/>
  <c r="G51" i="7"/>
  <c r="C61" i="7"/>
  <c r="F102" i="7"/>
  <c r="C113" i="7"/>
  <c r="F317" i="7"/>
  <c r="F349" i="7"/>
  <c r="F413" i="7"/>
  <c r="D447" i="7"/>
  <c r="G485" i="7"/>
  <c r="H541" i="7"/>
  <c r="A683" i="7"/>
  <c r="B23" i="8"/>
  <c r="B14" i="8"/>
  <c r="B22" i="8"/>
  <c r="B21" i="8"/>
  <c r="B13" i="8"/>
  <c r="B20" i="8"/>
  <c r="B19" i="8"/>
  <c r="B12" i="8"/>
  <c r="E16" i="8" s="1"/>
  <c r="B17" i="8"/>
  <c r="B11" i="8"/>
  <c r="B16" i="8"/>
  <c r="B10" i="8"/>
  <c r="B26" i="8"/>
  <c r="E14" i="8" s="1"/>
  <c r="B18" i="8"/>
  <c r="E10" i="8" s="1"/>
  <c r="B5" i="8"/>
  <c r="B15" i="8"/>
  <c r="B8" i="8"/>
  <c r="B7" i="8"/>
  <c r="B25" i="8"/>
  <c r="B6" i="8"/>
  <c r="B24" i="8"/>
  <c r="E9" i="8" s="1"/>
  <c r="B9" i="8"/>
  <c r="F11" i="7"/>
  <c r="C11" i="7"/>
  <c r="I11" i="7"/>
  <c r="H11" i="7"/>
  <c r="D11" i="7"/>
  <c r="AJ19" i="10"/>
  <c r="F19" i="10"/>
  <c r="F23" i="7"/>
  <c r="C23" i="7"/>
  <c r="G23" i="7"/>
  <c r="E23" i="7"/>
  <c r="D23" i="7"/>
  <c r="I23" i="7"/>
  <c r="AJ31" i="10"/>
  <c r="F31" i="10"/>
  <c r="C36" i="10"/>
  <c r="A35" i="7"/>
  <c r="F35" i="7"/>
  <c r="C35" i="7"/>
  <c r="I35" i="7"/>
  <c r="H35" i="7"/>
  <c r="E35" i="7"/>
  <c r="D35" i="7"/>
  <c r="AJ43" i="10"/>
  <c r="F43" i="10"/>
  <c r="F47" i="7"/>
  <c r="C47" i="7"/>
  <c r="G47" i="7"/>
  <c r="E47" i="7"/>
  <c r="D47" i="7"/>
  <c r="I47" i="7"/>
  <c r="AJ55" i="10"/>
  <c r="F55" i="10"/>
  <c r="F59" i="7"/>
  <c r="C59" i="7"/>
  <c r="I59" i="7"/>
  <c r="H59" i="7"/>
  <c r="E59" i="7"/>
  <c r="D59" i="7"/>
  <c r="AJ67" i="10"/>
  <c r="F67" i="10"/>
  <c r="F71" i="7"/>
  <c r="C71" i="7"/>
  <c r="G71" i="7"/>
  <c r="E71" i="7"/>
  <c r="D71" i="7"/>
  <c r="I71" i="7"/>
  <c r="B77" i="5"/>
  <c r="AJ79" i="10"/>
  <c r="F79" i="10"/>
  <c r="F83" i="7"/>
  <c r="C83" i="7"/>
  <c r="I83" i="7"/>
  <c r="H83" i="7"/>
  <c r="G83" i="7"/>
  <c r="E83" i="7"/>
  <c r="D83" i="7"/>
  <c r="F91" i="10"/>
  <c r="AJ91" i="10"/>
  <c r="F95" i="7"/>
  <c r="C95" i="7"/>
  <c r="I95" i="7"/>
  <c r="H95" i="7"/>
  <c r="G95" i="7"/>
  <c r="D95" i="7"/>
  <c r="B101" i="5"/>
  <c r="F103" i="10"/>
  <c r="AJ103" i="10"/>
  <c r="AJ115" i="10"/>
  <c r="F115" i="10"/>
  <c r="F119" i="7"/>
  <c r="C119" i="7"/>
  <c r="E119" i="7"/>
  <c r="D119" i="7"/>
  <c r="I119" i="7"/>
  <c r="H119" i="7"/>
  <c r="F127" i="10"/>
  <c r="AJ127" i="10"/>
  <c r="G131" i="7"/>
  <c r="F131" i="7"/>
  <c r="C131" i="7"/>
  <c r="I131" i="7"/>
  <c r="H131" i="7"/>
  <c r="E131" i="7"/>
  <c r="AJ139" i="10"/>
  <c r="F139" i="10"/>
  <c r="G143" i="7"/>
  <c r="F143" i="7"/>
  <c r="C143" i="7"/>
  <c r="I143" i="7"/>
  <c r="E143" i="7"/>
  <c r="D143" i="7"/>
  <c r="AJ151" i="10"/>
  <c r="F151" i="10"/>
  <c r="G155" i="7"/>
  <c r="F155" i="7"/>
  <c r="E155" i="7"/>
  <c r="C155" i="7"/>
  <c r="I155" i="7"/>
  <c r="H155" i="7"/>
  <c r="D155" i="7"/>
  <c r="AJ163" i="10"/>
  <c r="F163" i="10"/>
  <c r="AJ175" i="10"/>
  <c r="F175" i="10"/>
  <c r="G179" i="7"/>
  <c r="F179" i="7"/>
  <c r="E179" i="7"/>
  <c r="D179" i="7"/>
  <c r="C179" i="7"/>
  <c r="I179" i="7"/>
  <c r="H179" i="7"/>
  <c r="AJ187" i="10"/>
  <c r="F187" i="10"/>
  <c r="G191" i="7"/>
  <c r="F191" i="7"/>
  <c r="E191" i="7"/>
  <c r="D191" i="7"/>
  <c r="C191" i="7"/>
  <c r="I191" i="7"/>
  <c r="H191" i="7"/>
  <c r="AJ199" i="10"/>
  <c r="F199" i="10"/>
  <c r="G203" i="7"/>
  <c r="F203" i="7"/>
  <c r="E203" i="7"/>
  <c r="D203" i="7"/>
  <c r="C203" i="7"/>
  <c r="I203" i="7"/>
  <c r="H203" i="7"/>
  <c r="F211" i="10"/>
  <c r="AJ211" i="10"/>
  <c r="G215" i="7"/>
  <c r="F215" i="7"/>
  <c r="E215" i="7"/>
  <c r="D215" i="7"/>
  <c r="C215" i="7"/>
  <c r="I215" i="7"/>
  <c r="H215" i="7"/>
  <c r="F223" i="10"/>
  <c r="AJ223" i="10"/>
  <c r="G227" i="7"/>
  <c r="F227" i="7"/>
  <c r="E227" i="7"/>
  <c r="D227" i="7"/>
  <c r="C227" i="7"/>
  <c r="I227" i="7"/>
  <c r="H227" i="7"/>
  <c r="F235" i="10"/>
  <c r="AJ235" i="10"/>
  <c r="G239" i="7"/>
  <c r="F239" i="7"/>
  <c r="E239" i="7"/>
  <c r="D239" i="7"/>
  <c r="C239" i="7"/>
  <c r="I239" i="7"/>
  <c r="H239" i="7"/>
  <c r="F247" i="10"/>
  <c r="AJ247" i="10"/>
  <c r="G251" i="7"/>
  <c r="F251" i="7"/>
  <c r="E251" i="7"/>
  <c r="D251" i="7"/>
  <c r="C251" i="7"/>
  <c r="I251" i="7"/>
  <c r="H251" i="7"/>
  <c r="F259" i="10"/>
  <c r="AJ259" i="10"/>
  <c r="G263" i="7"/>
  <c r="F263" i="7"/>
  <c r="E263" i="7"/>
  <c r="D263" i="7"/>
  <c r="C263" i="7"/>
  <c r="I263" i="7"/>
  <c r="H263" i="7"/>
  <c r="F271" i="10"/>
  <c r="AJ271" i="10"/>
  <c r="G275" i="7"/>
  <c r="F275" i="7"/>
  <c r="E275" i="7"/>
  <c r="D275" i="7"/>
  <c r="C275" i="7"/>
  <c r="I275" i="7"/>
  <c r="H275" i="7"/>
  <c r="F283" i="10"/>
  <c r="AJ283" i="10"/>
  <c r="G287" i="7"/>
  <c r="F287" i="7"/>
  <c r="E287" i="7"/>
  <c r="D287" i="7"/>
  <c r="C287" i="7"/>
  <c r="I287" i="7"/>
  <c r="H287" i="7"/>
  <c r="F295" i="10"/>
  <c r="AJ295" i="10"/>
  <c r="G299" i="7"/>
  <c r="F299" i="7"/>
  <c r="E299" i="7"/>
  <c r="D299" i="7"/>
  <c r="C299" i="7"/>
  <c r="I299" i="7"/>
  <c r="H299" i="7"/>
  <c r="F307" i="10"/>
  <c r="AJ307" i="10"/>
  <c r="G311" i="7"/>
  <c r="F311" i="7"/>
  <c r="E311" i="7"/>
  <c r="D311" i="7"/>
  <c r="C311" i="7"/>
  <c r="I311" i="7"/>
  <c r="H311" i="7"/>
  <c r="F319" i="10"/>
  <c r="AJ319" i="10"/>
  <c r="G323" i="7"/>
  <c r="F323" i="7"/>
  <c r="E323" i="7"/>
  <c r="D323" i="7"/>
  <c r="C323" i="7"/>
  <c r="I323" i="7"/>
  <c r="H323" i="7"/>
  <c r="F331" i="10"/>
  <c r="AJ331" i="10"/>
  <c r="G335" i="7"/>
  <c r="F335" i="7"/>
  <c r="E335" i="7"/>
  <c r="D335" i="7"/>
  <c r="C335" i="7"/>
  <c r="I335" i="7"/>
  <c r="H335" i="7"/>
  <c r="AJ343" i="10"/>
  <c r="F343" i="10"/>
  <c r="G347" i="7"/>
  <c r="F347" i="7"/>
  <c r="E347" i="7"/>
  <c r="D347" i="7"/>
  <c r="C347" i="7"/>
  <c r="I347" i="7"/>
  <c r="H347" i="7"/>
  <c r="F355" i="10"/>
  <c r="AJ355" i="10"/>
  <c r="G359" i="7"/>
  <c r="F359" i="7"/>
  <c r="E359" i="7"/>
  <c r="D359" i="7"/>
  <c r="C359" i="7"/>
  <c r="I359" i="7"/>
  <c r="H359" i="7"/>
  <c r="F367" i="10"/>
  <c r="AJ367" i="10"/>
  <c r="G371" i="7"/>
  <c r="F371" i="7"/>
  <c r="E371" i="7"/>
  <c r="D371" i="7"/>
  <c r="C371" i="7"/>
  <c r="I371" i="7"/>
  <c r="H371" i="7"/>
  <c r="F379" i="10"/>
  <c r="AJ379" i="10"/>
  <c r="G383" i="7"/>
  <c r="F383" i="7"/>
  <c r="E383" i="7"/>
  <c r="D383" i="7"/>
  <c r="C383" i="7"/>
  <c r="I383" i="7"/>
  <c r="H383" i="7"/>
  <c r="AJ391" i="10"/>
  <c r="F391" i="10"/>
  <c r="G395" i="7"/>
  <c r="F395" i="7"/>
  <c r="E395" i="7"/>
  <c r="D395" i="7"/>
  <c r="C395" i="7"/>
  <c r="I395" i="7"/>
  <c r="H395" i="7"/>
  <c r="AJ403" i="10"/>
  <c r="F403" i="10"/>
  <c r="G407" i="7"/>
  <c r="F407" i="7"/>
  <c r="E407" i="7"/>
  <c r="D407" i="7"/>
  <c r="C407" i="7"/>
  <c r="I407" i="7"/>
  <c r="H407" i="7"/>
  <c r="AJ415" i="10"/>
  <c r="F415" i="10"/>
  <c r="G419" i="7"/>
  <c r="F419" i="7"/>
  <c r="E419" i="7"/>
  <c r="D419" i="7"/>
  <c r="C419" i="7"/>
  <c r="I419" i="7"/>
  <c r="H419" i="7"/>
  <c r="AJ427" i="10"/>
  <c r="F427" i="10"/>
  <c r="E431" i="7"/>
  <c r="I431" i="7"/>
  <c r="H431" i="7"/>
  <c r="C431" i="7"/>
  <c r="G431" i="7"/>
  <c r="F431" i="7"/>
  <c r="D431" i="7"/>
  <c r="AJ439" i="10"/>
  <c r="F439" i="10"/>
  <c r="E443" i="7"/>
  <c r="I443" i="7"/>
  <c r="H443" i="7"/>
  <c r="G443" i="7"/>
  <c r="F443" i="7"/>
  <c r="D443" i="7"/>
  <c r="C443" i="7"/>
  <c r="AJ451" i="10"/>
  <c r="F451" i="10"/>
  <c r="E455" i="7"/>
  <c r="D455" i="7"/>
  <c r="I455" i="7"/>
  <c r="H455" i="7"/>
  <c r="G455" i="7"/>
  <c r="F455" i="7"/>
  <c r="C455" i="7"/>
  <c r="AJ463" i="10"/>
  <c r="F463" i="10"/>
  <c r="E467" i="7"/>
  <c r="D467" i="7"/>
  <c r="F467" i="7"/>
  <c r="C467" i="7"/>
  <c r="I467" i="7"/>
  <c r="H467" i="7"/>
  <c r="G467" i="7"/>
  <c r="AJ475" i="10"/>
  <c r="F475" i="10"/>
  <c r="E479" i="7"/>
  <c r="D479" i="7"/>
  <c r="I479" i="7"/>
  <c r="H479" i="7"/>
  <c r="G479" i="7"/>
  <c r="F479" i="7"/>
  <c r="AJ487" i="10"/>
  <c r="F487" i="10"/>
  <c r="E491" i="7"/>
  <c r="D491" i="7"/>
  <c r="F491" i="7"/>
  <c r="C491" i="7"/>
  <c r="I491" i="7"/>
  <c r="H491" i="7"/>
  <c r="G491" i="7"/>
  <c r="AJ499" i="10"/>
  <c r="F499" i="10"/>
  <c r="E503" i="7"/>
  <c r="D503" i="7"/>
  <c r="I503" i="7"/>
  <c r="H503" i="7"/>
  <c r="G503" i="7"/>
  <c r="C503" i="7"/>
  <c r="AJ511" i="10"/>
  <c r="F511" i="10"/>
  <c r="E515" i="7"/>
  <c r="D515" i="7"/>
  <c r="F515" i="7"/>
  <c r="C515" i="7"/>
  <c r="I515" i="7"/>
  <c r="H515" i="7"/>
  <c r="G515" i="7"/>
  <c r="AJ523" i="10"/>
  <c r="F523" i="10"/>
  <c r="E527" i="7"/>
  <c r="D527" i="7"/>
  <c r="I527" i="7"/>
  <c r="H527" i="7"/>
  <c r="G527" i="7"/>
  <c r="F527" i="7"/>
  <c r="C527" i="7"/>
  <c r="AJ535" i="10"/>
  <c r="F535" i="10"/>
  <c r="E539" i="7"/>
  <c r="D539" i="7"/>
  <c r="F539" i="7"/>
  <c r="C539" i="7"/>
  <c r="I539" i="7"/>
  <c r="H539" i="7"/>
  <c r="G539" i="7"/>
  <c r="AJ547" i="10"/>
  <c r="F547" i="10"/>
  <c r="E551" i="7"/>
  <c r="D551" i="7"/>
  <c r="I551" i="7"/>
  <c r="H551" i="7"/>
  <c r="G551" i="7"/>
  <c r="C551" i="7"/>
  <c r="AJ559" i="10"/>
  <c r="F559" i="10"/>
  <c r="E563" i="7"/>
  <c r="D563" i="7"/>
  <c r="F563" i="7"/>
  <c r="C563" i="7"/>
  <c r="I563" i="7"/>
  <c r="H563" i="7"/>
  <c r="G563" i="7"/>
  <c r="AJ571" i="10"/>
  <c r="F571" i="10"/>
  <c r="E575" i="7"/>
  <c r="D575" i="7"/>
  <c r="I575" i="7"/>
  <c r="H575" i="7"/>
  <c r="G575" i="7"/>
  <c r="F575" i="7"/>
  <c r="C575" i="7"/>
  <c r="AJ583" i="10"/>
  <c r="F583" i="10"/>
  <c r="E587" i="7"/>
  <c r="D587" i="7"/>
  <c r="I587" i="7"/>
  <c r="G587" i="7"/>
  <c r="F587" i="7"/>
  <c r="C587" i="7"/>
  <c r="F595" i="10"/>
  <c r="AJ595" i="10"/>
  <c r="E599" i="7"/>
  <c r="D599" i="7"/>
  <c r="I599" i="7"/>
  <c r="F599" i="7"/>
  <c r="C599" i="7"/>
  <c r="H599" i="7"/>
  <c r="G599" i="7"/>
  <c r="F607" i="10"/>
  <c r="AJ607" i="10"/>
  <c r="E611" i="7"/>
  <c r="D611" i="7"/>
  <c r="I611" i="7"/>
  <c r="G611" i="7"/>
  <c r="F611" i="7"/>
  <c r="C611" i="7"/>
  <c r="H611" i="7"/>
  <c r="F619" i="10"/>
  <c r="AJ619" i="10"/>
  <c r="E623" i="7"/>
  <c r="D623" i="7"/>
  <c r="I623" i="7"/>
  <c r="H623" i="7"/>
  <c r="G623" i="7"/>
  <c r="F623" i="7"/>
  <c r="F631" i="10"/>
  <c r="AJ631" i="10"/>
  <c r="C636" i="10"/>
  <c r="A635" i="7"/>
  <c r="E635" i="7"/>
  <c r="D635" i="7"/>
  <c r="I635" i="7"/>
  <c r="H635" i="7"/>
  <c r="G635" i="7"/>
  <c r="F635" i="7"/>
  <c r="C635" i="7"/>
  <c r="AJ643" i="10"/>
  <c r="F643" i="10"/>
  <c r="E647" i="7"/>
  <c r="D647" i="7"/>
  <c r="I647" i="7"/>
  <c r="F647" i="7"/>
  <c r="C647" i="7"/>
  <c r="H647" i="7"/>
  <c r="G647" i="7"/>
  <c r="AJ655" i="10"/>
  <c r="F655" i="10"/>
  <c r="E659" i="7"/>
  <c r="D659" i="7"/>
  <c r="I659" i="7"/>
  <c r="G659" i="7"/>
  <c r="F659" i="7"/>
  <c r="C659" i="7"/>
  <c r="H659" i="7"/>
  <c r="F667" i="10"/>
  <c r="AJ667" i="10"/>
  <c r="C672" i="10"/>
  <c r="A671" i="7"/>
  <c r="E671" i="7"/>
  <c r="D671" i="7"/>
  <c r="I671" i="7"/>
  <c r="H671" i="7"/>
  <c r="G671" i="7"/>
  <c r="F671" i="7"/>
  <c r="C671" i="7"/>
  <c r="F679" i="10"/>
  <c r="AJ679" i="10"/>
  <c r="E683" i="7"/>
  <c r="D683" i="7"/>
  <c r="I683" i="7"/>
  <c r="H683" i="7"/>
  <c r="G683" i="7"/>
  <c r="F683" i="7"/>
  <c r="C683" i="7"/>
  <c r="F691" i="10"/>
  <c r="AJ691" i="10"/>
  <c r="C696" i="10"/>
  <c r="A695" i="7"/>
  <c r="E695" i="7"/>
  <c r="D695" i="7"/>
  <c r="I695" i="7"/>
  <c r="F695" i="7"/>
  <c r="C695" i="7"/>
  <c r="H695" i="7"/>
  <c r="G695" i="7"/>
  <c r="F703" i="10"/>
  <c r="AJ703" i="10"/>
  <c r="E707" i="7"/>
  <c r="D707" i="7"/>
  <c r="I707" i="7"/>
  <c r="G707" i="7"/>
  <c r="F707" i="7"/>
  <c r="C707" i="7"/>
  <c r="H707" i="7"/>
  <c r="AJ715" i="10"/>
  <c r="F715" i="10"/>
  <c r="E719" i="7"/>
  <c r="D719" i="7"/>
  <c r="I719" i="7"/>
  <c r="H719" i="7"/>
  <c r="G719" i="7"/>
  <c r="F719" i="7"/>
  <c r="AJ727" i="10"/>
  <c r="F727" i="10"/>
  <c r="E731" i="7"/>
  <c r="D731" i="7"/>
  <c r="I731" i="7"/>
  <c r="H731" i="7"/>
  <c r="G731" i="7"/>
  <c r="F731" i="7"/>
  <c r="C731" i="7"/>
  <c r="F739" i="10"/>
  <c r="AJ739" i="10"/>
  <c r="E743" i="7"/>
  <c r="D743" i="7"/>
  <c r="I743" i="7"/>
  <c r="G743" i="7"/>
  <c r="F743" i="7"/>
  <c r="C743" i="7"/>
  <c r="H743" i="7"/>
  <c r="AJ751" i="10"/>
  <c r="F751" i="10"/>
  <c r="E755" i="7"/>
  <c r="D755" i="7"/>
  <c r="I755" i="7"/>
  <c r="H755" i="7"/>
  <c r="C755" i="7"/>
  <c r="G755" i="7"/>
  <c r="F755" i="7"/>
  <c r="AJ763" i="10"/>
  <c r="F763" i="10"/>
  <c r="E767" i="7"/>
  <c r="D767" i="7"/>
  <c r="I767" i="7"/>
  <c r="G767" i="7"/>
  <c r="F767" i="7"/>
  <c r="C767" i="7"/>
  <c r="H767" i="7"/>
  <c r="F775" i="10"/>
  <c r="AJ775" i="10"/>
  <c r="E779" i="7"/>
  <c r="D779" i="7"/>
  <c r="I779" i="7"/>
  <c r="H779" i="7"/>
  <c r="C779" i="7"/>
  <c r="G779" i="7"/>
  <c r="AJ787" i="10"/>
  <c r="F787" i="10"/>
  <c r="E791" i="7"/>
  <c r="D791" i="7"/>
  <c r="I791" i="7"/>
  <c r="G791" i="7"/>
  <c r="F791" i="7"/>
  <c r="C791" i="7"/>
  <c r="H791" i="7"/>
  <c r="F799" i="10"/>
  <c r="AJ799" i="10"/>
  <c r="E803" i="7"/>
  <c r="D803" i="7"/>
  <c r="I803" i="7"/>
  <c r="H803" i="7"/>
  <c r="C803" i="7"/>
  <c r="G803" i="7"/>
  <c r="F803" i="7"/>
  <c r="H828" i="7"/>
  <c r="G828" i="7"/>
  <c r="E828" i="7"/>
  <c r="I828" i="7"/>
  <c r="F828" i="7"/>
  <c r="D828" i="7"/>
  <c r="H833" i="7"/>
  <c r="E833" i="7"/>
  <c r="D833" i="7"/>
  <c r="C833" i="7"/>
  <c r="I833" i="7"/>
  <c r="G833" i="7"/>
  <c r="F833" i="7"/>
  <c r="C852" i="10"/>
  <c r="A851" i="7"/>
  <c r="D862" i="7"/>
  <c r="H862" i="7"/>
  <c r="G862" i="7"/>
  <c r="F862" i="7"/>
  <c r="I862" i="7"/>
  <c r="E862" i="7"/>
  <c r="C862" i="7"/>
  <c r="H872" i="7"/>
  <c r="G872" i="7"/>
  <c r="E872" i="7"/>
  <c r="F872" i="7"/>
  <c r="D872" i="7"/>
  <c r="C872" i="7"/>
  <c r="I872" i="7"/>
  <c r="C8" i="7"/>
  <c r="E27" i="7"/>
  <c r="I42" i="7"/>
  <c r="H71" i="7"/>
  <c r="D82" i="7"/>
  <c r="D114" i="7"/>
  <c r="F193" i="7"/>
  <c r="F217" i="7"/>
  <c r="F241" i="7"/>
  <c r="F265" i="7"/>
  <c r="F289" i="7"/>
  <c r="D320" i="7"/>
  <c r="D416" i="7"/>
  <c r="G450" i="7"/>
  <c r="F490" i="7"/>
  <c r="R141" i="1"/>
  <c r="R100" i="1"/>
  <c r="AJ5" i="10"/>
  <c r="F5" i="10"/>
  <c r="F14" i="10"/>
  <c r="AJ14" i="10"/>
  <c r="D69" i="1"/>
  <c r="D72" i="1"/>
  <c r="D78" i="1"/>
  <c r="D84" i="1"/>
  <c r="D87" i="1"/>
  <c r="D103" i="1"/>
  <c r="F106" i="1"/>
  <c r="E141" i="1"/>
  <c r="R177" i="1"/>
  <c r="B184" i="1"/>
  <c r="D188" i="1"/>
  <c r="G273" i="1"/>
  <c r="R150" i="2"/>
  <c r="B10" i="5"/>
  <c r="F12" i="10"/>
  <c r="AJ12" i="10"/>
  <c r="I16" i="7"/>
  <c r="F16" i="7"/>
  <c r="H16" i="7"/>
  <c r="G16" i="7"/>
  <c r="E16" i="7"/>
  <c r="F24" i="10"/>
  <c r="AJ24" i="10"/>
  <c r="I28" i="7"/>
  <c r="F28" i="7"/>
  <c r="D28" i="7"/>
  <c r="C28" i="7"/>
  <c r="H28" i="7"/>
  <c r="G28" i="7"/>
  <c r="B34" i="5"/>
  <c r="F36" i="10"/>
  <c r="AJ36" i="10"/>
  <c r="I40" i="7"/>
  <c r="F40" i="7"/>
  <c r="H40" i="7"/>
  <c r="G40" i="7"/>
  <c r="E40" i="7"/>
  <c r="C40" i="7"/>
  <c r="B46" i="5"/>
  <c r="F48" i="10"/>
  <c r="AJ48" i="10"/>
  <c r="I52" i="7"/>
  <c r="F52" i="7"/>
  <c r="D52" i="7"/>
  <c r="C52" i="7"/>
  <c r="H52" i="7"/>
  <c r="G52" i="7"/>
  <c r="F60" i="10"/>
  <c r="AJ60" i="10"/>
  <c r="I64" i="7"/>
  <c r="F64" i="7"/>
  <c r="H64" i="7"/>
  <c r="G64" i="7"/>
  <c r="E64" i="7"/>
  <c r="C64" i="7"/>
  <c r="F72" i="10"/>
  <c r="AJ72" i="10"/>
  <c r="I76" i="7"/>
  <c r="F76" i="7"/>
  <c r="H76" i="7"/>
  <c r="G76" i="7"/>
  <c r="E76" i="7"/>
  <c r="D76" i="7"/>
  <c r="C76" i="7"/>
  <c r="B82" i="5"/>
  <c r="F84" i="10"/>
  <c r="AJ84" i="10"/>
  <c r="I88" i="7"/>
  <c r="F88" i="7"/>
  <c r="H88" i="7"/>
  <c r="G88" i="7"/>
  <c r="E88" i="7"/>
  <c r="C88" i="7"/>
  <c r="F96" i="10"/>
  <c r="AJ96" i="10"/>
  <c r="F108" i="10"/>
  <c r="AJ108" i="10"/>
  <c r="I112" i="7"/>
  <c r="F112" i="7"/>
  <c r="D112" i="7"/>
  <c r="C112" i="7"/>
  <c r="H112" i="7"/>
  <c r="G112" i="7"/>
  <c r="F120" i="10"/>
  <c r="AJ120" i="10"/>
  <c r="I124" i="7"/>
  <c r="F124" i="7"/>
  <c r="H124" i="7"/>
  <c r="G124" i="7"/>
  <c r="E124" i="7"/>
  <c r="D124" i="7"/>
  <c r="C124" i="7"/>
  <c r="F132" i="10"/>
  <c r="AJ132" i="10"/>
  <c r="AJ144" i="10"/>
  <c r="F144" i="10"/>
  <c r="AJ156" i="10"/>
  <c r="F156" i="10"/>
  <c r="I160" i="7"/>
  <c r="H160" i="7"/>
  <c r="F160" i="7"/>
  <c r="G160" i="7"/>
  <c r="E160" i="7"/>
  <c r="D160" i="7"/>
  <c r="C160" i="7"/>
  <c r="F168" i="10"/>
  <c r="AJ168" i="10"/>
  <c r="I172" i="7"/>
  <c r="H172" i="7"/>
  <c r="F172" i="7"/>
  <c r="G172" i="7"/>
  <c r="E172" i="7"/>
  <c r="D172" i="7"/>
  <c r="C172" i="7"/>
  <c r="F180" i="10"/>
  <c r="AJ180" i="10"/>
  <c r="I184" i="7"/>
  <c r="H184" i="7"/>
  <c r="G184" i="7"/>
  <c r="F184" i="7"/>
  <c r="E184" i="7"/>
  <c r="D184" i="7"/>
  <c r="C184" i="7"/>
  <c r="F192" i="10"/>
  <c r="AJ192" i="10"/>
  <c r="I196" i="7"/>
  <c r="H196" i="7"/>
  <c r="G196" i="7"/>
  <c r="F196" i="7"/>
  <c r="E196" i="7"/>
  <c r="D196" i="7"/>
  <c r="C196" i="7"/>
  <c r="F204" i="10"/>
  <c r="AJ204" i="10"/>
  <c r="I208" i="7"/>
  <c r="H208" i="7"/>
  <c r="G208" i="7"/>
  <c r="F208" i="7"/>
  <c r="E208" i="7"/>
  <c r="D208" i="7"/>
  <c r="C208" i="7"/>
  <c r="AJ216" i="10"/>
  <c r="F216" i="10"/>
  <c r="I220" i="7"/>
  <c r="H220" i="7"/>
  <c r="G220" i="7"/>
  <c r="F220" i="7"/>
  <c r="E220" i="7"/>
  <c r="D220" i="7"/>
  <c r="C220" i="7"/>
  <c r="AJ228" i="10"/>
  <c r="F228" i="10"/>
  <c r="I232" i="7"/>
  <c r="H232" i="7"/>
  <c r="G232" i="7"/>
  <c r="F232" i="7"/>
  <c r="E232" i="7"/>
  <c r="D232" i="7"/>
  <c r="C232" i="7"/>
  <c r="B238" i="5"/>
  <c r="AJ240" i="10"/>
  <c r="F240" i="10"/>
  <c r="I244" i="7"/>
  <c r="H244" i="7"/>
  <c r="G244" i="7"/>
  <c r="F244" i="7"/>
  <c r="E244" i="7"/>
  <c r="D244" i="7"/>
  <c r="C244" i="7"/>
  <c r="AJ252" i="10"/>
  <c r="F252" i="10"/>
  <c r="I256" i="7"/>
  <c r="H256" i="7"/>
  <c r="G256" i="7"/>
  <c r="F256" i="7"/>
  <c r="E256" i="7"/>
  <c r="D256" i="7"/>
  <c r="C256" i="7"/>
  <c r="AJ264" i="10"/>
  <c r="F264" i="10"/>
  <c r="I268" i="7"/>
  <c r="H268" i="7"/>
  <c r="G268" i="7"/>
  <c r="F268" i="7"/>
  <c r="E268" i="7"/>
  <c r="D268" i="7"/>
  <c r="C268" i="7"/>
  <c r="F276" i="10"/>
  <c r="AJ276" i="10"/>
  <c r="I280" i="7"/>
  <c r="H280" i="7"/>
  <c r="G280" i="7"/>
  <c r="F280" i="7"/>
  <c r="E280" i="7"/>
  <c r="D280" i="7"/>
  <c r="C280" i="7"/>
  <c r="AJ288" i="10"/>
  <c r="F288" i="10"/>
  <c r="I292" i="7"/>
  <c r="H292" i="7"/>
  <c r="G292" i="7"/>
  <c r="F292" i="7"/>
  <c r="E292" i="7"/>
  <c r="D292" i="7"/>
  <c r="C292" i="7"/>
  <c r="AJ300" i="10"/>
  <c r="F300" i="10"/>
  <c r="I304" i="7"/>
  <c r="H304" i="7"/>
  <c r="G304" i="7"/>
  <c r="F304" i="7"/>
  <c r="C304" i="7"/>
  <c r="E304" i="7"/>
  <c r="F312" i="10"/>
  <c r="AJ312" i="10"/>
  <c r="I316" i="7"/>
  <c r="H316" i="7"/>
  <c r="G316" i="7"/>
  <c r="F316" i="7"/>
  <c r="E316" i="7"/>
  <c r="D316" i="7"/>
  <c r="C316" i="7"/>
  <c r="AJ324" i="10"/>
  <c r="F324" i="10"/>
  <c r="I328" i="7"/>
  <c r="H328" i="7"/>
  <c r="G328" i="7"/>
  <c r="F328" i="7"/>
  <c r="E328" i="7"/>
  <c r="D328" i="7"/>
  <c r="AJ336" i="10"/>
  <c r="F336" i="10"/>
  <c r="I340" i="7"/>
  <c r="H340" i="7"/>
  <c r="G340" i="7"/>
  <c r="F340" i="7"/>
  <c r="E340" i="7"/>
  <c r="D340" i="7"/>
  <c r="C340" i="7"/>
  <c r="AJ348" i="10"/>
  <c r="F348" i="10"/>
  <c r="I352" i="7"/>
  <c r="H352" i="7"/>
  <c r="G352" i="7"/>
  <c r="F352" i="7"/>
  <c r="C352" i="7"/>
  <c r="E352" i="7"/>
  <c r="B358" i="5"/>
  <c r="AJ360" i="10"/>
  <c r="F360" i="10"/>
  <c r="I364" i="7"/>
  <c r="H364" i="7"/>
  <c r="G364" i="7"/>
  <c r="F364" i="7"/>
  <c r="E364" i="7"/>
  <c r="D364" i="7"/>
  <c r="C364" i="7"/>
  <c r="AJ372" i="10"/>
  <c r="F372" i="10"/>
  <c r="I376" i="7"/>
  <c r="H376" i="7"/>
  <c r="G376" i="7"/>
  <c r="F376" i="7"/>
  <c r="E376" i="7"/>
  <c r="D376" i="7"/>
  <c r="F384" i="10"/>
  <c r="AJ384" i="10"/>
  <c r="I388" i="7"/>
  <c r="H388" i="7"/>
  <c r="G388" i="7"/>
  <c r="F388" i="7"/>
  <c r="E388" i="7"/>
  <c r="D388" i="7"/>
  <c r="C388" i="7"/>
  <c r="B394" i="5"/>
  <c r="F396" i="10"/>
  <c r="AJ396" i="10"/>
  <c r="I400" i="7"/>
  <c r="H400" i="7"/>
  <c r="G400" i="7"/>
  <c r="F400" i="7"/>
  <c r="C400" i="7"/>
  <c r="E400" i="7"/>
  <c r="AJ408" i="10"/>
  <c r="F408" i="10"/>
  <c r="I412" i="7"/>
  <c r="H412" i="7"/>
  <c r="G412" i="7"/>
  <c r="F412" i="7"/>
  <c r="E412" i="7"/>
  <c r="D412" i="7"/>
  <c r="C412" i="7"/>
  <c r="B418" i="5"/>
  <c r="AJ420" i="10"/>
  <c r="F420" i="10"/>
  <c r="I424" i="7"/>
  <c r="H424" i="7"/>
  <c r="G424" i="7"/>
  <c r="F424" i="7"/>
  <c r="E424" i="7"/>
  <c r="D424" i="7"/>
  <c r="AJ432" i="10"/>
  <c r="F432" i="10"/>
  <c r="H436" i="7"/>
  <c r="F436" i="7"/>
  <c r="E436" i="7"/>
  <c r="D436" i="7"/>
  <c r="C436" i="7"/>
  <c r="I436" i="7"/>
  <c r="G436" i="7"/>
  <c r="AJ444" i="10"/>
  <c r="F444" i="10"/>
  <c r="H448" i="7"/>
  <c r="G448" i="7"/>
  <c r="C448" i="7"/>
  <c r="I448" i="7"/>
  <c r="F448" i="7"/>
  <c r="E448" i="7"/>
  <c r="D448" i="7"/>
  <c r="F456" i="10"/>
  <c r="AJ456" i="10"/>
  <c r="AJ468" i="10"/>
  <c r="F468" i="10"/>
  <c r="H472" i="7"/>
  <c r="G472" i="7"/>
  <c r="C472" i="7"/>
  <c r="I472" i="7"/>
  <c r="F472" i="7"/>
  <c r="E472" i="7"/>
  <c r="D472" i="7"/>
  <c r="AJ480" i="10"/>
  <c r="F480" i="10"/>
  <c r="H484" i="7"/>
  <c r="G484" i="7"/>
  <c r="I484" i="7"/>
  <c r="F484" i="7"/>
  <c r="E484" i="7"/>
  <c r="D484" i="7"/>
  <c r="C484" i="7"/>
  <c r="AJ492" i="10"/>
  <c r="F492" i="10"/>
  <c r="H496" i="7"/>
  <c r="G496" i="7"/>
  <c r="C496" i="7"/>
  <c r="I496" i="7"/>
  <c r="F496" i="7"/>
  <c r="E496" i="7"/>
  <c r="D496" i="7"/>
  <c r="AJ504" i="10"/>
  <c r="F504" i="10"/>
  <c r="H508" i="7"/>
  <c r="G508" i="7"/>
  <c r="I508" i="7"/>
  <c r="F508" i="7"/>
  <c r="E508" i="7"/>
  <c r="D508" i="7"/>
  <c r="C508" i="7"/>
  <c r="AJ516" i="10"/>
  <c r="F516" i="10"/>
  <c r="H520" i="7"/>
  <c r="G520" i="7"/>
  <c r="C520" i="7"/>
  <c r="I520" i="7"/>
  <c r="F520" i="7"/>
  <c r="E520" i="7"/>
  <c r="D520" i="7"/>
  <c r="AJ528" i="10"/>
  <c r="F528" i="10"/>
  <c r="H532" i="7"/>
  <c r="G532" i="7"/>
  <c r="I532" i="7"/>
  <c r="F532" i="7"/>
  <c r="E532" i="7"/>
  <c r="D532" i="7"/>
  <c r="AJ540" i="10"/>
  <c r="F540" i="10"/>
  <c r="H544" i="7"/>
  <c r="G544" i="7"/>
  <c r="C544" i="7"/>
  <c r="I544" i="7"/>
  <c r="F544" i="7"/>
  <c r="E544" i="7"/>
  <c r="D544" i="7"/>
  <c r="AJ552" i="10"/>
  <c r="F552" i="10"/>
  <c r="H556" i="7"/>
  <c r="G556" i="7"/>
  <c r="I556" i="7"/>
  <c r="F556" i="7"/>
  <c r="E556" i="7"/>
  <c r="D556" i="7"/>
  <c r="C556" i="7"/>
  <c r="AJ564" i="10"/>
  <c r="F564" i="10"/>
  <c r="H568" i="7"/>
  <c r="G568" i="7"/>
  <c r="C568" i="7"/>
  <c r="I568" i="7"/>
  <c r="F568" i="7"/>
  <c r="E568" i="7"/>
  <c r="D568" i="7"/>
  <c r="AJ576" i="10"/>
  <c r="F576" i="10"/>
  <c r="H580" i="7"/>
  <c r="G580" i="7"/>
  <c r="E580" i="7"/>
  <c r="D580" i="7"/>
  <c r="C580" i="7"/>
  <c r="F580" i="7"/>
  <c r="AJ588" i="10"/>
  <c r="F588" i="10"/>
  <c r="C593" i="10"/>
  <c r="A592" i="7"/>
  <c r="H592" i="7"/>
  <c r="G592" i="7"/>
  <c r="D592" i="7"/>
  <c r="C592" i="7"/>
  <c r="I592" i="7"/>
  <c r="F592" i="7"/>
  <c r="E592" i="7"/>
  <c r="F600" i="10"/>
  <c r="AJ600" i="10"/>
  <c r="H604" i="7"/>
  <c r="G604" i="7"/>
  <c r="I604" i="7"/>
  <c r="F604" i="7"/>
  <c r="E604" i="7"/>
  <c r="D604" i="7"/>
  <c r="C604" i="7"/>
  <c r="AJ612" i="10"/>
  <c r="F612" i="10"/>
  <c r="C617" i="10"/>
  <c r="H616" i="7"/>
  <c r="G616" i="7"/>
  <c r="I616" i="7"/>
  <c r="D616" i="7"/>
  <c r="C616" i="7"/>
  <c r="F616" i="7"/>
  <c r="E616" i="7"/>
  <c r="AJ624" i="10"/>
  <c r="F624" i="10"/>
  <c r="A627" i="5"/>
  <c r="H628" i="7"/>
  <c r="G628" i="7"/>
  <c r="I628" i="7"/>
  <c r="F628" i="7"/>
  <c r="E628" i="7"/>
  <c r="D628" i="7"/>
  <c r="F636" i="10"/>
  <c r="AJ636" i="10"/>
  <c r="H640" i="7"/>
  <c r="G640" i="7"/>
  <c r="F640" i="7"/>
  <c r="E640" i="7"/>
  <c r="D640" i="7"/>
  <c r="C640" i="7"/>
  <c r="I640" i="7"/>
  <c r="AJ648" i="10"/>
  <c r="F648" i="10"/>
  <c r="H652" i="7"/>
  <c r="G652" i="7"/>
  <c r="C652" i="7"/>
  <c r="I652" i="7"/>
  <c r="F652" i="7"/>
  <c r="E652" i="7"/>
  <c r="D652" i="7"/>
  <c r="F660" i="10"/>
  <c r="AJ660" i="10"/>
  <c r="H664" i="7"/>
  <c r="G664" i="7"/>
  <c r="I664" i="7"/>
  <c r="D664" i="7"/>
  <c r="C664" i="7"/>
  <c r="F664" i="7"/>
  <c r="AJ672" i="10"/>
  <c r="F672" i="10"/>
  <c r="H676" i="7"/>
  <c r="G676" i="7"/>
  <c r="I676" i="7"/>
  <c r="F676" i="7"/>
  <c r="E676" i="7"/>
  <c r="D676" i="7"/>
  <c r="C676" i="7"/>
  <c r="AJ684" i="10"/>
  <c r="F684" i="10"/>
  <c r="H688" i="7"/>
  <c r="G688" i="7"/>
  <c r="F688" i="7"/>
  <c r="E688" i="7"/>
  <c r="D688" i="7"/>
  <c r="C688" i="7"/>
  <c r="I688" i="7"/>
  <c r="AJ696" i="10"/>
  <c r="F696" i="10"/>
  <c r="H700" i="7"/>
  <c r="G700" i="7"/>
  <c r="C700" i="7"/>
  <c r="I700" i="7"/>
  <c r="F700" i="7"/>
  <c r="E700" i="7"/>
  <c r="D700" i="7"/>
  <c r="AJ708" i="10"/>
  <c r="F708" i="10"/>
  <c r="H712" i="7"/>
  <c r="G712" i="7"/>
  <c r="I712" i="7"/>
  <c r="D712" i="7"/>
  <c r="C712" i="7"/>
  <c r="F712" i="7"/>
  <c r="E712" i="7"/>
  <c r="F720" i="10"/>
  <c r="AJ720" i="10"/>
  <c r="H724" i="7"/>
  <c r="G724" i="7"/>
  <c r="I724" i="7"/>
  <c r="F724" i="7"/>
  <c r="E724" i="7"/>
  <c r="D724" i="7"/>
  <c r="F732" i="10"/>
  <c r="AJ732" i="10"/>
  <c r="H736" i="7"/>
  <c r="G736" i="7"/>
  <c r="F736" i="7"/>
  <c r="E736" i="7"/>
  <c r="D736" i="7"/>
  <c r="C736" i="7"/>
  <c r="I736" i="7"/>
  <c r="F744" i="10"/>
  <c r="AJ744" i="10"/>
  <c r="H748" i="7"/>
  <c r="G748" i="7"/>
  <c r="E748" i="7"/>
  <c r="I748" i="7"/>
  <c r="F748" i="7"/>
  <c r="D748" i="7"/>
  <c r="C748" i="7"/>
  <c r="AJ756" i="10"/>
  <c r="F756" i="10"/>
  <c r="H760" i="7"/>
  <c r="G760" i="7"/>
  <c r="E760" i="7"/>
  <c r="F760" i="7"/>
  <c r="D760" i="7"/>
  <c r="C760" i="7"/>
  <c r="I760" i="7"/>
  <c r="F768" i="10"/>
  <c r="AJ768" i="10"/>
  <c r="H772" i="7"/>
  <c r="G772" i="7"/>
  <c r="E772" i="7"/>
  <c r="I772" i="7"/>
  <c r="F772" i="7"/>
  <c r="D772" i="7"/>
  <c r="C772" i="7"/>
  <c r="AJ780" i="10"/>
  <c r="F780" i="10"/>
  <c r="H784" i="7"/>
  <c r="G784" i="7"/>
  <c r="E784" i="7"/>
  <c r="F784" i="7"/>
  <c r="D784" i="7"/>
  <c r="C784" i="7"/>
  <c r="I784" i="7"/>
  <c r="F792" i="10"/>
  <c r="AJ792" i="10"/>
  <c r="H796" i="7"/>
  <c r="G796" i="7"/>
  <c r="E796" i="7"/>
  <c r="I796" i="7"/>
  <c r="F796" i="7"/>
  <c r="D796" i="7"/>
  <c r="C796" i="7"/>
  <c r="AJ804" i="10"/>
  <c r="F804" i="10"/>
  <c r="H808" i="7"/>
  <c r="G808" i="7"/>
  <c r="E808" i="7"/>
  <c r="F808" i="7"/>
  <c r="D808" i="7"/>
  <c r="C808" i="7"/>
  <c r="I808" i="7"/>
  <c r="H813" i="7"/>
  <c r="E813" i="7"/>
  <c r="D813" i="7"/>
  <c r="C813" i="7"/>
  <c r="I813" i="7"/>
  <c r="G813" i="7"/>
  <c r="F813" i="7"/>
  <c r="H818" i="7"/>
  <c r="G818" i="7"/>
  <c r="F818" i="7"/>
  <c r="D818" i="7"/>
  <c r="C818" i="7"/>
  <c r="I818" i="7"/>
  <c r="E818" i="7"/>
  <c r="E823" i="7"/>
  <c r="D823" i="7"/>
  <c r="I823" i="7"/>
  <c r="G823" i="7"/>
  <c r="F823" i="7"/>
  <c r="C823" i="7"/>
  <c r="H823" i="7"/>
  <c r="F829" i="10"/>
  <c r="AJ829" i="10"/>
  <c r="AJ834" i="10"/>
  <c r="F834" i="10"/>
  <c r="C843" i="10"/>
  <c r="A842" i="7"/>
  <c r="H848" i="7"/>
  <c r="G848" i="7"/>
  <c r="E848" i="7"/>
  <c r="I848" i="7"/>
  <c r="F848" i="7"/>
  <c r="D848" i="7"/>
  <c r="C848" i="7"/>
  <c r="D858" i="7"/>
  <c r="H858" i="7"/>
  <c r="G858" i="7"/>
  <c r="F858" i="7"/>
  <c r="I858" i="7"/>
  <c r="E858" i="7"/>
  <c r="C858" i="7"/>
  <c r="D8" i="7"/>
  <c r="G27" i="7"/>
  <c r="C53" i="7"/>
  <c r="D104" i="7"/>
  <c r="G125" i="7"/>
  <c r="E154" i="7"/>
  <c r="H171" i="7"/>
  <c r="I322" i="7"/>
  <c r="I354" i="7"/>
  <c r="I418" i="7"/>
  <c r="H493" i="7"/>
  <c r="F551" i="7"/>
  <c r="AJ7" i="10"/>
  <c r="F7" i="10"/>
  <c r="F273" i="1"/>
  <c r="C20" i="1"/>
  <c r="G146" i="1"/>
  <c r="F192" i="1"/>
  <c r="R205" i="1"/>
  <c r="E66" i="1"/>
  <c r="E69" i="1"/>
  <c r="E72" i="1"/>
  <c r="E75" i="1"/>
  <c r="E78" i="1"/>
  <c r="E81" i="1"/>
  <c r="E84" i="1"/>
  <c r="E87" i="1"/>
  <c r="C100" i="1"/>
  <c r="E103" i="1"/>
  <c r="R128" i="1"/>
  <c r="B131" i="1"/>
  <c r="C184" i="1"/>
  <c r="E188" i="1"/>
  <c r="G192" i="1"/>
  <c r="J233" i="1"/>
  <c r="R288" i="1"/>
  <c r="R109" i="2"/>
  <c r="R178" i="2"/>
  <c r="A4" i="5"/>
  <c r="A6" i="5"/>
  <c r="A8" i="5"/>
  <c r="I9" i="7"/>
  <c r="C9" i="7"/>
  <c r="G9" i="7"/>
  <c r="F9" i="7"/>
  <c r="E9" i="7"/>
  <c r="AJ17" i="10"/>
  <c r="F17" i="10"/>
  <c r="A20" i="5"/>
  <c r="AJ29" i="10"/>
  <c r="F29" i="10"/>
  <c r="A32" i="5"/>
  <c r="I33" i="7"/>
  <c r="C33" i="7"/>
  <c r="G33" i="7"/>
  <c r="F33" i="7"/>
  <c r="E33" i="7"/>
  <c r="AJ41" i="10"/>
  <c r="F41" i="10"/>
  <c r="A44" i="5"/>
  <c r="I45" i="7"/>
  <c r="H45" i="7"/>
  <c r="G45" i="7"/>
  <c r="F45" i="7"/>
  <c r="E45" i="7"/>
  <c r="D45" i="7"/>
  <c r="AJ53" i="10"/>
  <c r="F53" i="10"/>
  <c r="A56" i="5"/>
  <c r="I57" i="7"/>
  <c r="C57" i="7"/>
  <c r="H57" i="7"/>
  <c r="G57" i="7"/>
  <c r="F57" i="7"/>
  <c r="E57" i="7"/>
  <c r="AJ65" i="10"/>
  <c r="F65" i="10"/>
  <c r="A68" i="5"/>
  <c r="I69" i="7"/>
  <c r="H69" i="7"/>
  <c r="G69" i="7"/>
  <c r="F69" i="7"/>
  <c r="E69" i="7"/>
  <c r="D69" i="7"/>
  <c r="AJ77" i="10"/>
  <c r="F77" i="10"/>
  <c r="A80" i="5"/>
  <c r="I81" i="7"/>
  <c r="D81" i="7"/>
  <c r="H81" i="7"/>
  <c r="G81" i="7"/>
  <c r="F81" i="7"/>
  <c r="E81" i="7"/>
  <c r="AJ89" i="10"/>
  <c r="F89" i="10"/>
  <c r="A92" i="5"/>
  <c r="I93" i="7"/>
  <c r="D93" i="7"/>
  <c r="H93" i="7"/>
  <c r="F93" i="7"/>
  <c r="E93" i="7"/>
  <c r="C93" i="7"/>
  <c r="B99" i="5"/>
  <c r="AJ101" i="10"/>
  <c r="F101" i="10"/>
  <c r="A104" i="5"/>
  <c r="I105" i="7"/>
  <c r="D105" i="7"/>
  <c r="C105" i="7"/>
  <c r="H105" i="7"/>
  <c r="G105" i="7"/>
  <c r="F105" i="7"/>
  <c r="AJ113" i="10"/>
  <c r="F113" i="10"/>
  <c r="A116" i="5"/>
  <c r="I117" i="7"/>
  <c r="D117" i="7"/>
  <c r="G117" i="7"/>
  <c r="F117" i="7"/>
  <c r="E117" i="7"/>
  <c r="C117" i="7"/>
  <c r="B123" i="5"/>
  <c r="AJ125" i="10"/>
  <c r="F125" i="10"/>
  <c r="A128" i="5"/>
  <c r="AJ137" i="10"/>
  <c r="F137" i="10"/>
  <c r="A140" i="5"/>
  <c r="I141" i="7"/>
  <c r="D141" i="7"/>
  <c r="C141" i="7"/>
  <c r="H141" i="7"/>
  <c r="G141" i="7"/>
  <c r="E141" i="7"/>
  <c r="AJ149" i="10"/>
  <c r="F149" i="10"/>
  <c r="A152" i="5"/>
  <c r="I153" i="7"/>
  <c r="D153" i="7"/>
  <c r="C153" i="7"/>
  <c r="H153" i="7"/>
  <c r="G153" i="7"/>
  <c r="F153" i="7"/>
  <c r="F161" i="10"/>
  <c r="AJ161" i="10"/>
  <c r="A164" i="5"/>
  <c r="I165" i="7"/>
  <c r="E165" i="7"/>
  <c r="D165" i="7"/>
  <c r="C165" i="7"/>
  <c r="H165" i="7"/>
  <c r="G165" i="7"/>
  <c r="F173" i="10"/>
  <c r="AJ173" i="10"/>
  <c r="A176" i="5"/>
  <c r="I177" i="7"/>
  <c r="E177" i="7"/>
  <c r="D177" i="7"/>
  <c r="C177" i="7"/>
  <c r="H177" i="7"/>
  <c r="G177" i="7"/>
  <c r="B183" i="5"/>
  <c r="F185" i="10"/>
  <c r="AJ185" i="10"/>
  <c r="A188" i="5"/>
  <c r="I189" i="7"/>
  <c r="E189" i="7"/>
  <c r="D189" i="7"/>
  <c r="C189" i="7"/>
  <c r="H189" i="7"/>
  <c r="G189" i="7"/>
  <c r="F197" i="10"/>
  <c r="AJ197" i="10"/>
  <c r="A200" i="5"/>
  <c r="I201" i="7"/>
  <c r="E201" i="7"/>
  <c r="D201" i="7"/>
  <c r="C201" i="7"/>
  <c r="H201" i="7"/>
  <c r="G201" i="7"/>
  <c r="AJ209" i="10"/>
  <c r="F209" i="10"/>
  <c r="A212" i="5"/>
  <c r="I213" i="7"/>
  <c r="E213" i="7"/>
  <c r="D213" i="7"/>
  <c r="C213" i="7"/>
  <c r="H213" i="7"/>
  <c r="G213" i="7"/>
  <c r="AJ221" i="10"/>
  <c r="F221" i="10"/>
  <c r="A224" i="5"/>
  <c r="I225" i="7"/>
  <c r="E225" i="7"/>
  <c r="D225" i="7"/>
  <c r="C225" i="7"/>
  <c r="H225" i="7"/>
  <c r="G225" i="7"/>
  <c r="AJ233" i="10"/>
  <c r="F233" i="10"/>
  <c r="A236" i="5"/>
  <c r="I237" i="7"/>
  <c r="E237" i="7"/>
  <c r="D237" i="7"/>
  <c r="C237" i="7"/>
  <c r="H237" i="7"/>
  <c r="G237" i="7"/>
  <c r="F245" i="10"/>
  <c r="AJ245" i="10"/>
  <c r="A248" i="5"/>
  <c r="I249" i="7"/>
  <c r="E249" i="7"/>
  <c r="D249" i="7"/>
  <c r="C249" i="7"/>
  <c r="H249" i="7"/>
  <c r="G249" i="7"/>
  <c r="F257" i="10"/>
  <c r="AJ257" i="10"/>
  <c r="A260" i="5"/>
  <c r="I261" i="7"/>
  <c r="E261" i="7"/>
  <c r="D261" i="7"/>
  <c r="C261" i="7"/>
  <c r="H261" i="7"/>
  <c r="G261" i="7"/>
  <c r="F269" i="10"/>
  <c r="AJ269" i="10"/>
  <c r="A272" i="5"/>
  <c r="I273" i="7"/>
  <c r="E273" i="7"/>
  <c r="D273" i="7"/>
  <c r="C273" i="7"/>
  <c r="H273" i="7"/>
  <c r="G273" i="7"/>
  <c r="AJ281" i="10"/>
  <c r="F281" i="10"/>
  <c r="A284" i="5"/>
  <c r="I285" i="7"/>
  <c r="E285" i="7"/>
  <c r="D285" i="7"/>
  <c r="C285" i="7"/>
  <c r="H285" i="7"/>
  <c r="G285" i="7"/>
  <c r="AJ293" i="10"/>
  <c r="F293" i="10"/>
  <c r="A296" i="5"/>
  <c r="I297" i="7"/>
  <c r="E297" i="7"/>
  <c r="D297" i="7"/>
  <c r="C297" i="7"/>
  <c r="H297" i="7"/>
  <c r="G297" i="7"/>
  <c r="F297" i="7"/>
  <c r="B303" i="5"/>
  <c r="AJ305" i="10"/>
  <c r="F305" i="10"/>
  <c r="A308" i="5"/>
  <c r="I309" i="7"/>
  <c r="E309" i="7"/>
  <c r="D309" i="7"/>
  <c r="C309" i="7"/>
  <c r="F309" i="7"/>
  <c r="H309" i="7"/>
  <c r="AJ317" i="10"/>
  <c r="F317" i="10"/>
  <c r="A320" i="5"/>
  <c r="I321" i="7"/>
  <c r="E321" i="7"/>
  <c r="D321" i="7"/>
  <c r="C321" i="7"/>
  <c r="H321" i="7"/>
  <c r="G321" i="7"/>
  <c r="F321" i="7"/>
  <c r="F329" i="10"/>
  <c r="AJ329" i="10"/>
  <c r="A332" i="5"/>
  <c r="I333" i="7"/>
  <c r="E333" i="7"/>
  <c r="D333" i="7"/>
  <c r="C333" i="7"/>
  <c r="H333" i="7"/>
  <c r="G333" i="7"/>
  <c r="B339" i="5"/>
  <c r="AJ341" i="10"/>
  <c r="F341" i="10"/>
  <c r="A344" i="5"/>
  <c r="I345" i="7"/>
  <c r="E345" i="7"/>
  <c r="D345" i="7"/>
  <c r="C345" i="7"/>
  <c r="H345" i="7"/>
  <c r="G345" i="7"/>
  <c r="F345" i="7"/>
  <c r="AJ353" i="10"/>
  <c r="F353" i="10"/>
  <c r="A356" i="5"/>
  <c r="I357" i="7"/>
  <c r="E357" i="7"/>
  <c r="D357" i="7"/>
  <c r="C357" i="7"/>
  <c r="F357" i="7"/>
  <c r="H357" i="7"/>
  <c r="F365" i="10"/>
  <c r="AJ365" i="10"/>
  <c r="A368" i="5"/>
  <c r="I369" i="7"/>
  <c r="E369" i="7"/>
  <c r="D369" i="7"/>
  <c r="C369" i="7"/>
  <c r="H369" i="7"/>
  <c r="G369" i="7"/>
  <c r="F369" i="7"/>
  <c r="F377" i="10"/>
  <c r="AJ377" i="10"/>
  <c r="A380" i="5"/>
  <c r="I381" i="7"/>
  <c r="E381" i="7"/>
  <c r="D381" i="7"/>
  <c r="C381" i="7"/>
  <c r="H381" i="7"/>
  <c r="G381" i="7"/>
  <c r="F389" i="10"/>
  <c r="AJ389" i="10"/>
  <c r="A392" i="5"/>
  <c r="I393" i="7"/>
  <c r="E393" i="7"/>
  <c r="D393" i="7"/>
  <c r="C393" i="7"/>
  <c r="H393" i="7"/>
  <c r="G393" i="7"/>
  <c r="F393" i="7"/>
  <c r="B399" i="5"/>
  <c r="F401" i="10"/>
  <c r="AJ401" i="10"/>
  <c r="A404" i="5"/>
  <c r="I405" i="7"/>
  <c r="E405" i="7"/>
  <c r="D405" i="7"/>
  <c r="C405" i="7"/>
  <c r="F405" i="7"/>
  <c r="H405" i="7"/>
  <c r="F413" i="10"/>
  <c r="AJ413" i="10"/>
  <c r="A416" i="5"/>
  <c r="I417" i="7"/>
  <c r="E417" i="7"/>
  <c r="D417" i="7"/>
  <c r="C417" i="7"/>
  <c r="H417" i="7"/>
  <c r="G417" i="7"/>
  <c r="F417" i="7"/>
  <c r="AJ425" i="10"/>
  <c r="F425" i="10"/>
  <c r="A428" i="5"/>
  <c r="D429" i="7"/>
  <c r="C429" i="7"/>
  <c r="H429" i="7"/>
  <c r="G429" i="7"/>
  <c r="F429" i="7"/>
  <c r="E429" i="7"/>
  <c r="AJ437" i="10"/>
  <c r="F437" i="10"/>
  <c r="A440" i="5"/>
  <c r="I441" i="7"/>
  <c r="E441" i="7"/>
  <c r="D441" i="7"/>
  <c r="C441" i="7"/>
  <c r="H441" i="7"/>
  <c r="G441" i="7"/>
  <c r="AJ449" i="10"/>
  <c r="F449" i="10"/>
  <c r="A452" i="5"/>
  <c r="F453" i="7"/>
  <c r="E453" i="7"/>
  <c r="D453" i="7"/>
  <c r="C453" i="7"/>
  <c r="I453" i="7"/>
  <c r="H453" i="7"/>
  <c r="AJ461" i="10"/>
  <c r="F461" i="10"/>
  <c r="A464" i="5"/>
  <c r="H465" i="7"/>
  <c r="G465" i="7"/>
  <c r="F465" i="7"/>
  <c r="E465" i="7"/>
  <c r="D465" i="7"/>
  <c r="I465" i="7"/>
  <c r="C465" i="7"/>
  <c r="B471" i="5"/>
  <c r="AJ473" i="10"/>
  <c r="F473" i="10"/>
  <c r="A476" i="5"/>
  <c r="F477" i="7"/>
  <c r="E477" i="7"/>
  <c r="D477" i="7"/>
  <c r="C477" i="7"/>
  <c r="I477" i="7"/>
  <c r="H477" i="7"/>
  <c r="G477" i="7"/>
  <c r="B483" i="5"/>
  <c r="AJ485" i="10"/>
  <c r="F485" i="10"/>
  <c r="A488" i="5"/>
  <c r="H489" i="7"/>
  <c r="G489" i="7"/>
  <c r="F489" i="7"/>
  <c r="E489" i="7"/>
  <c r="D489" i="7"/>
  <c r="C489" i="7"/>
  <c r="I489" i="7"/>
  <c r="AJ497" i="10"/>
  <c r="F497" i="10"/>
  <c r="A500" i="5"/>
  <c r="I501" i="7"/>
  <c r="F501" i="7"/>
  <c r="E501" i="7"/>
  <c r="D501" i="7"/>
  <c r="C501" i="7"/>
  <c r="H501" i="7"/>
  <c r="G501" i="7"/>
  <c r="F509" i="10"/>
  <c r="AJ509" i="10"/>
  <c r="A512" i="5"/>
  <c r="F521" i="10"/>
  <c r="AJ521" i="10"/>
  <c r="A524" i="5"/>
  <c r="I525" i="7"/>
  <c r="F525" i="7"/>
  <c r="E525" i="7"/>
  <c r="D525" i="7"/>
  <c r="C525" i="7"/>
  <c r="H525" i="7"/>
  <c r="G525" i="7"/>
  <c r="F533" i="10"/>
  <c r="AJ533" i="10"/>
  <c r="A536" i="5"/>
  <c r="H537" i="7"/>
  <c r="G537" i="7"/>
  <c r="F537" i="7"/>
  <c r="E537" i="7"/>
  <c r="D537" i="7"/>
  <c r="C537" i="7"/>
  <c r="I537" i="7"/>
  <c r="F545" i="10"/>
  <c r="AJ545" i="10"/>
  <c r="A548" i="5"/>
  <c r="I549" i="7"/>
  <c r="F549" i="7"/>
  <c r="E549" i="7"/>
  <c r="D549" i="7"/>
  <c r="C549" i="7"/>
  <c r="H549" i="7"/>
  <c r="G549" i="7"/>
  <c r="B555" i="5"/>
  <c r="F557" i="10"/>
  <c r="AJ557" i="10"/>
  <c r="A560" i="5"/>
  <c r="AJ569" i="10"/>
  <c r="F569" i="10"/>
  <c r="A572" i="5"/>
  <c r="I573" i="7"/>
  <c r="F573" i="7"/>
  <c r="E573" i="7"/>
  <c r="D573" i="7"/>
  <c r="C573" i="7"/>
  <c r="H573" i="7"/>
  <c r="G573" i="7"/>
  <c r="B579" i="5"/>
  <c r="AJ581" i="10"/>
  <c r="F581" i="10"/>
  <c r="A584" i="5"/>
  <c r="C585" i="7"/>
  <c r="D585" i="7"/>
  <c r="H585" i="7"/>
  <c r="G585" i="7"/>
  <c r="F585" i="7"/>
  <c r="E585" i="7"/>
  <c r="I585" i="7"/>
  <c r="F593" i="10"/>
  <c r="AJ593" i="10"/>
  <c r="A596" i="5"/>
  <c r="C597" i="7"/>
  <c r="G597" i="7"/>
  <c r="F597" i="7"/>
  <c r="E597" i="7"/>
  <c r="D597" i="7"/>
  <c r="I597" i="7"/>
  <c r="H597" i="7"/>
  <c r="B603" i="5"/>
  <c r="F605" i="10"/>
  <c r="AJ605" i="10"/>
  <c r="A608" i="5"/>
  <c r="D609" i="7"/>
  <c r="C609" i="7"/>
  <c r="I609" i="7"/>
  <c r="F609" i="7"/>
  <c r="E609" i="7"/>
  <c r="H609" i="7"/>
  <c r="B615" i="5"/>
  <c r="AJ617" i="10"/>
  <c r="F617" i="10"/>
  <c r="A620" i="5"/>
  <c r="E621" i="7"/>
  <c r="D621" i="7"/>
  <c r="C621" i="7"/>
  <c r="I621" i="7"/>
  <c r="H621" i="7"/>
  <c r="G621" i="7"/>
  <c r="F621" i="7"/>
  <c r="F629" i="10"/>
  <c r="AJ629" i="10"/>
  <c r="E633" i="7"/>
  <c r="D633" i="7"/>
  <c r="C633" i="7"/>
  <c r="H633" i="7"/>
  <c r="G633" i="7"/>
  <c r="F633" i="7"/>
  <c r="I633" i="7"/>
  <c r="F641" i="10"/>
  <c r="AJ641" i="10"/>
  <c r="E645" i="7"/>
  <c r="D645" i="7"/>
  <c r="C645" i="7"/>
  <c r="I645" i="7"/>
  <c r="H645" i="7"/>
  <c r="G645" i="7"/>
  <c r="F645" i="7"/>
  <c r="AJ653" i="10"/>
  <c r="F653" i="10"/>
  <c r="E657" i="7"/>
  <c r="D657" i="7"/>
  <c r="C657" i="7"/>
  <c r="I657" i="7"/>
  <c r="F657" i="7"/>
  <c r="H657" i="7"/>
  <c r="G657" i="7"/>
  <c r="F665" i="10"/>
  <c r="AJ665" i="10"/>
  <c r="AJ677" i="10"/>
  <c r="F677" i="10"/>
  <c r="E681" i="7"/>
  <c r="D681" i="7"/>
  <c r="C681" i="7"/>
  <c r="H681" i="7"/>
  <c r="G681" i="7"/>
  <c r="F681" i="7"/>
  <c r="I681" i="7"/>
  <c r="F689" i="10"/>
  <c r="AJ689" i="10"/>
  <c r="E693" i="7"/>
  <c r="D693" i="7"/>
  <c r="C693" i="7"/>
  <c r="I693" i="7"/>
  <c r="H693" i="7"/>
  <c r="G693" i="7"/>
  <c r="F693" i="7"/>
  <c r="F701" i="10"/>
  <c r="AJ701" i="10"/>
  <c r="E705" i="7"/>
  <c r="D705" i="7"/>
  <c r="C705" i="7"/>
  <c r="I705" i="7"/>
  <c r="F705" i="7"/>
  <c r="H705" i="7"/>
  <c r="AJ713" i="10"/>
  <c r="F713" i="10"/>
  <c r="E717" i="7"/>
  <c r="D717" i="7"/>
  <c r="C717" i="7"/>
  <c r="I717" i="7"/>
  <c r="H717" i="7"/>
  <c r="G717" i="7"/>
  <c r="F717" i="7"/>
  <c r="AJ725" i="10"/>
  <c r="F725" i="10"/>
  <c r="E729" i="7"/>
  <c r="D729" i="7"/>
  <c r="C729" i="7"/>
  <c r="H729" i="7"/>
  <c r="G729" i="7"/>
  <c r="F729" i="7"/>
  <c r="I729" i="7"/>
  <c r="AJ737" i="10"/>
  <c r="F737" i="10"/>
  <c r="E741" i="7"/>
  <c r="D741" i="7"/>
  <c r="C741" i="7"/>
  <c r="I741" i="7"/>
  <c r="H741" i="7"/>
  <c r="G741" i="7"/>
  <c r="F741" i="7"/>
  <c r="AJ749" i="10"/>
  <c r="F749" i="10"/>
  <c r="H753" i="7"/>
  <c r="E753" i="7"/>
  <c r="D753" i="7"/>
  <c r="C753" i="7"/>
  <c r="I753" i="7"/>
  <c r="G753" i="7"/>
  <c r="F753" i="7"/>
  <c r="AJ761" i="10"/>
  <c r="F761" i="10"/>
  <c r="H765" i="7"/>
  <c r="E765" i="7"/>
  <c r="D765" i="7"/>
  <c r="C765" i="7"/>
  <c r="I765" i="7"/>
  <c r="G765" i="7"/>
  <c r="F765" i="7"/>
  <c r="AJ773" i="10"/>
  <c r="F773" i="10"/>
  <c r="H777" i="7"/>
  <c r="E777" i="7"/>
  <c r="D777" i="7"/>
  <c r="C777" i="7"/>
  <c r="I777" i="7"/>
  <c r="G777" i="7"/>
  <c r="F777" i="7"/>
  <c r="F785" i="10"/>
  <c r="AJ785" i="10"/>
  <c r="H789" i="7"/>
  <c r="E789" i="7"/>
  <c r="D789" i="7"/>
  <c r="C789" i="7"/>
  <c r="I789" i="7"/>
  <c r="G789" i="7"/>
  <c r="F789" i="7"/>
  <c r="F797" i="10"/>
  <c r="AJ797" i="10"/>
  <c r="H801" i="7"/>
  <c r="E801" i="7"/>
  <c r="D801" i="7"/>
  <c r="C801" i="7"/>
  <c r="I801" i="7"/>
  <c r="G801" i="7"/>
  <c r="F801" i="7"/>
  <c r="AJ809" i="10"/>
  <c r="F809" i="10"/>
  <c r="D814" i="10"/>
  <c r="AJ814" i="10"/>
  <c r="F814" i="10"/>
  <c r="AJ819" i="10"/>
  <c r="F819" i="10"/>
  <c r="F824" i="10"/>
  <c r="AJ824" i="10"/>
  <c r="H836" i="7"/>
  <c r="G836" i="7"/>
  <c r="E836" i="7"/>
  <c r="D836" i="7"/>
  <c r="C836" i="7"/>
  <c r="I836" i="7"/>
  <c r="F836" i="7"/>
  <c r="H845" i="7"/>
  <c r="E845" i="7"/>
  <c r="D845" i="7"/>
  <c r="C845" i="7"/>
  <c r="I845" i="7"/>
  <c r="G845" i="7"/>
  <c r="F845" i="7"/>
  <c r="AJ849" i="10"/>
  <c r="F849" i="10"/>
  <c r="I2" i="7"/>
  <c r="D9" i="7"/>
  <c r="H15" i="7"/>
  <c r="E28" i="7"/>
  <c r="I34" i="7"/>
  <c r="E44" i="7"/>
  <c r="H63" i="7"/>
  <c r="E73" i="7"/>
  <c r="H94" i="7"/>
  <c r="E105" i="7"/>
  <c r="I126" i="7"/>
  <c r="E140" i="7"/>
  <c r="G173" i="7"/>
  <c r="F197" i="7"/>
  <c r="F221" i="7"/>
  <c r="F245" i="7"/>
  <c r="F269" i="7"/>
  <c r="G293" i="7"/>
  <c r="G325" i="7"/>
  <c r="G357" i="7"/>
  <c r="G389" i="7"/>
  <c r="G421" i="7"/>
  <c r="G557" i="7"/>
  <c r="C623" i="7"/>
  <c r="G705" i="7"/>
  <c r="C828" i="7"/>
  <c r="F3" i="10"/>
  <c r="AJ3" i="10"/>
  <c r="F26" i="10"/>
  <c r="AJ26" i="10"/>
  <c r="C48" i="1"/>
  <c r="C32" i="1"/>
  <c r="D66" i="1"/>
  <c r="D75" i="1"/>
  <c r="D81" i="1"/>
  <c r="C137" i="1"/>
  <c r="R125" i="2"/>
  <c r="C21" i="1"/>
  <c r="C33" i="1"/>
  <c r="C22" i="1"/>
  <c r="C34" i="1"/>
  <c r="C59" i="1"/>
  <c r="F66" i="1"/>
  <c r="F69" i="1"/>
  <c r="F72" i="1"/>
  <c r="F75" i="1"/>
  <c r="F78" i="1"/>
  <c r="F81" i="1"/>
  <c r="F84" i="1"/>
  <c r="F87" i="1"/>
  <c r="F90" i="1"/>
  <c r="F7" i="2"/>
  <c r="F10" i="10"/>
  <c r="AJ10" i="10"/>
  <c r="A13" i="5"/>
  <c r="AJ22" i="10"/>
  <c r="F22" i="10"/>
  <c r="A25" i="5"/>
  <c r="C26" i="7"/>
  <c r="H26" i="7"/>
  <c r="G26" i="7"/>
  <c r="F26" i="7"/>
  <c r="E26" i="7"/>
  <c r="D26" i="7"/>
  <c r="AJ34" i="10"/>
  <c r="F34" i="10"/>
  <c r="A37" i="5"/>
  <c r="F46" i="10"/>
  <c r="AJ46" i="10"/>
  <c r="A49" i="5"/>
  <c r="C50" i="7"/>
  <c r="H50" i="7"/>
  <c r="G50" i="7"/>
  <c r="F50" i="7"/>
  <c r="E50" i="7"/>
  <c r="D50" i="7"/>
  <c r="AJ58" i="10"/>
  <c r="F58" i="10"/>
  <c r="A61" i="5"/>
  <c r="F70" i="10"/>
  <c r="AJ70" i="10"/>
  <c r="A73" i="5"/>
  <c r="F82" i="10"/>
  <c r="AJ82" i="10"/>
  <c r="A85" i="5"/>
  <c r="C86" i="7"/>
  <c r="G86" i="7"/>
  <c r="I86" i="7"/>
  <c r="H86" i="7"/>
  <c r="E86" i="7"/>
  <c r="D86" i="7"/>
  <c r="F94" i="10"/>
  <c r="AJ94" i="10"/>
  <c r="A97" i="5"/>
  <c r="C98" i="7"/>
  <c r="G98" i="7"/>
  <c r="I98" i="7"/>
  <c r="H98" i="7"/>
  <c r="F98" i="7"/>
  <c r="E98" i="7"/>
  <c r="F106" i="10"/>
  <c r="AJ106" i="10"/>
  <c r="A109" i="5"/>
  <c r="C110" i="7"/>
  <c r="G110" i="7"/>
  <c r="F110" i="7"/>
  <c r="E110" i="7"/>
  <c r="D110" i="7"/>
  <c r="I110" i="7"/>
  <c r="F118" i="10"/>
  <c r="AJ118" i="10"/>
  <c r="A121" i="5"/>
  <c r="F130" i="10"/>
  <c r="AJ130" i="10"/>
  <c r="A133" i="5"/>
  <c r="D134" i="7"/>
  <c r="C134" i="7"/>
  <c r="G134" i="7"/>
  <c r="F134" i="7"/>
  <c r="I134" i="7"/>
  <c r="E134" i="7"/>
  <c r="AJ142" i="10"/>
  <c r="F142" i="10"/>
  <c r="A145" i="5"/>
  <c r="D146" i="7"/>
  <c r="C146" i="7"/>
  <c r="G146" i="7"/>
  <c r="F146" i="7"/>
  <c r="I146" i="7"/>
  <c r="H146" i="7"/>
  <c r="F154" i="10"/>
  <c r="AJ154" i="10"/>
  <c r="A157" i="5"/>
  <c r="D158" i="7"/>
  <c r="C158" i="7"/>
  <c r="G158" i="7"/>
  <c r="F158" i="7"/>
  <c r="E158" i="7"/>
  <c r="I158" i="7"/>
  <c r="AJ166" i="10"/>
  <c r="F166" i="10"/>
  <c r="A169" i="5"/>
  <c r="D170" i="7"/>
  <c r="C170" i="7"/>
  <c r="H170" i="7"/>
  <c r="G170" i="7"/>
  <c r="F170" i="7"/>
  <c r="I170" i="7"/>
  <c r="AJ178" i="10"/>
  <c r="F178" i="10"/>
  <c r="A181" i="5"/>
  <c r="D182" i="7"/>
  <c r="C182" i="7"/>
  <c r="H182" i="7"/>
  <c r="G182" i="7"/>
  <c r="F182" i="7"/>
  <c r="I182" i="7"/>
  <c r="E182" i="7"/>
  <c r="AJ190" i="10"/>
  <c r="F190" i="10"/>
  <c r="A193" i="5"/>
  <c r="D194" i="7"/>
  <c r="C194" i="7"/>
  <c r="H194" i="7"/>
  <c r="G194" i="7"/>
  <c r="F194" i="7"/>
  <c r="I194" i="7"/>
  <c r="E194" i="7"/>
  <c r="AJ202" i="10"/>
  <c r="F202" i="10"/>
  <c r="A205" i="5"/>
  <c r="D206" i="7"/>
  <c r="C206" i="7"/>
  <c r="H206" i="7"/>
  <c r="G206" i="7"/>
  <c r="F206" i="7"/>
  <c r="I206" i="7"/>
  <c r="E206" i="7"/>
  <c r="AJ214" i="10"/>
  <c r="F214" i="10"/>
  <c r="A217" i="5"/>
  <c r="D218" i="7"/>
  <c r="C218" i="7"/>
  <c r="H218" i="7"/>
  <c r="G218" i="7"/>
  <c r="F218" i="7"/>
  <c r="I218" i="7"/>
  <c r="E218" i="7"/>
  <c r="AJ226" i="10"/>
  <c r="F226" i="10"/>
  <c r="A229" i="5"/>
  <c r="D230" i="7"/>
  <c r="C230" i="7"/>
  <c r="H230" i="7"/>
  <c r="G230" i="7"/>
  <c r="F230" i="7"/>
  <c r="I230" i="7"/>
  <c r="E230" i="7"/>
  <c r="AJ238" i="10"/>
  <c r="F238" i="10"/>
  <c r="A241" i="5"/>
  <c r="D242" i="7"/>
  <c r="C242" i="7"/>
  <c r="H242" i="7"/>
  <c r="G242" i="7"/>
  <c r="F242" i="7"/>
  <c r="I242" i="7"/>
  <c r="E242" i="7"/>
  <c r="AJ250" i="10"/>
  <c r="F250" i="10"/>
  <c r="A253" i="5"/>
  <c r="D254" i="7"/>
  <c r="C254" i="7"/>
  <c r="H254" i="7"/>
  <c r="G254" i="7"/>
  <c r="F254" i="7"/>
  <c r="I254" i="7"/>
  <c r="E254" i="7"/>
  <c r="AJ262" i="10"/>
  <c r="F262" i="10"/>
  <c r="A265" i="5"/>
  <c r="D266" i="7"/>
  <c r="C266" i="7"/>
  <c r="H266" i="7"/>
  <c r="G266" i="7"/>
  <c r="F266" i="7"/>
  <c r="I266" i="7"/>
  <c r="E266" i="7"/>
  <c r="AJ274" i="10"/>
  <c r="F274" i="10"/>
  <c r="A277" i="5"/>
  <c r="D278" i="7"/>
  <c r="C278" i="7"/>
  <c r="H278" i="7"/>
  <c r="G278" i="7"/>
  <c r="F278" i="7"/>
  <c r="I278" i="7"/>
  <c r="E278" i="7"/>
  <c r="AJ286" i="10"/>
  <c r="F286" i="10"/>
  <c r="A289" i="5"/>
  <c r="D290" i="7"/>
  <c r="C290" i="7"/>
  <c r="H290" i="7"/>
  <c r="G290" i="7"/>
  <c r="F290" i="7"/>
  <c r="I290" i="7"/>
  <c r="E290" i="7"/>
  <c r="F298" i="10"/>
  <c r="AJ298" i="10"/>
  <c r="A301" i="5"/>
  <c r="D302" i="7"/>
  <c r="C302" i="7"/>
  <c r="H302" i="7"/>
  <c r="G302" i="7"/>
  <c r="F302" i="7"/>
  <c r="E302" i="7"/>
  <c r="I302" i="7"/>
  <c r="F310" i="10"/>
  <c r="AJ310" i="10"/>
  <c r="A313" i="5"/>
  <c r="D314" i="7"/>
  <c r="C314" i="7"/>
  <c r="H314" i="7"/>
  <c r="G314" i="7"/>
  <c r="F314" i="7"/>
  <c r="E314" i="7"/>
  <c r="I314" i="7"/>
  <c r="F322" i="10"/>
  <c r="AJ322" i="10"/>
  <c r="A325" i="5"/>
  <c r="D326" i="7"/>
  <c r="C326" i="7"/>
  <c r="H326" i="7"/>
  <c r="G326" i="7"/>
  <c r="F326" i="7"/>
  <c r="E326" i="7"/>
  <c r="I326" i="7"/>
  <c r="F334" i="10"/>
  <c r="AJ334" i="10"/>
  <c r="A337" i="5"/>
  <c r="D338" i="7"/>
  <c r="C338" i="7"/>
  <c r="H338" i="7"/>
  <c r="G338" i="7"/>
  <c r="F338" i="7"/>
  <c r="E338" i="7"/>
  <c r="F346" i="10"/>
  <c r="AJ346" i="10"/>
  <c r="A349" i="5"/>
  <c r="D350" i="7"/>
  <c r="C350" i="7"/>
  <c r="H350" i="7"/>
  <c r="G350" i="7"/>
  <c r="F350" i="7"/>
  <c r="E350" i="7"/>
  <c r="I350" i="7"/>
  <c r="AJ358" i="10"/>
  <c r="F358" i="10"/>
  <c r="A361" i="5"/>
  <c r="D362" i="7"/>
  <c r="C362" i="7"/>
  <c r="H362" i="7"/>
  <c r="G362" i="7"/>
  <c r="F362" i="7"/>
  <c r="E362" i="7"/>
  <c r="I362" i="7"/>
  <c r="AJ370" i="10"/>
  <c r="F370" i="10"/>
  <c r="A373" i="5"/>
  <c r="D374" i="7"/>
  <c r="C374" i="7"/>
  <c r="H374" i="7"/>
  <c r="G374" i="7"/>
  <c r="F374" i="7"/>
  <c r="E374" i="7"/>
  <c r="I374" i="7"/>
  <c r="AJ382" i="10"/>
  <c r="F382" i="10"/>
  <c r="A385" i="5"/>
  <c r="D386" i="7"/>
  <c r="C386" i="7"/>
  <c r="H386" i="7"/>
  <c r="G386" i="7"/>
  <c r="F386" i="7"/>
  <c r="E386" i="7"/>
  <c r="AJ394" i="10"/>
  <c r="F394" i="10"/>
  <c r="A397" i="5"/>
  <c r="D398" i="7"/>
  <c r="C398" i="7"/>
  <c r="H398" i="7"/>
  <c r="G398" i="7"/>
  <c r="F398" i="7"/>
  <c r="E398" i="7"/>
  <c r="I398" i="7"/>
  <c r="F406" i="10"/>
  <c r="AJ406" i="10"/>
  <c r="A409" i="5"/>
  <c r="D410" i="7"/>
  <c r="C410" i="7"/>
  <c r="H410" i="7"/>
  <c r="G410" i="7"/>
  <c r="F410" i="7"/>
  <c r="E410" i="7"/>
  <c r="I410" i="7"/>
  <c r="F418" i="10"/>
  <c r="AJ418" i="10"/>
  <c r="A421" i="5"/>
  <c r="D422" i="7"/>
  <c r="C422" i="7"/>
  <c r="H422" i="7"/>
  <c r="G422" i="7"/>
  <c r="F422" i="7"/>
  <c r="E422" i="7"/>
  <c r="I422" i="7"/>
  <c r="AJ430" i="10"/>
  <c r="F430" i="10"/>
  <c r="A433" i="5"/>
  <c r="I434" i="7"/>
  <c r="H434" i="7"/>
  <c r="G434" i="7"/>
  <c r="C434" i="7"/>
  <c r="F434" i="7"/>
  <c r="E434" i="7"/>
  <c r="D434" i="7"/>
  <c r="AJ442" i="10"/>
  <c r="F442" i="10"/>
  <c r="A445" i="5"/>
  <c r="H446" i="7"/>
  <c r="G446" i="7"/>
  <c r="F446" i="7"/>
  <c r="E446" i="7"/>
  <c r="D446" i="7"/>
  <c r="I446" i="7"/>
  <c r="C446" i="7"/>
  <c r="F454" i="10"/>
  <c r="AJ454" i="10"/>
  <c r="A457" i="5"/>
  <c r="I458" i="7"/>
  <c r="E458" i="7"/>
  <c r="D458" i="7"/>
  <c r="C458" i="7"/>
  <c r="H458" i="7"/>
  <c r="G458" i="7"/>
  <c r="F458" i="7"/>
  <c r="F466" i="10"/>
  <c r="AJ466" i="10"/>
  <c r="A469" i="5"/>
  <c r="G470" i="7"/>
  <c r="F470" i="7"/>
  <c r="E470" i="7"/>
  <c r="D470" i="7"/>
  <c r="C470" i="7"/>
  <c r="I470" i="7"/>
  <c r="H470" i="7"/>
  <c r="F478" i="10"/>
  <c r="AJ478" i="10"/>
  <c r="A481" i="5"/>
  <c r="I482" i="7"/>
  <c r="E482" i="7"/>
  <c r="D482" i="7"/>
  <c r="C482" i="7"/>
  <c r="F482" i="7"/>
  <c r="H482" i="7"/>
  <c r="AJ490" i="10"/>
  <c r="F490" i="10"/>
  <c r="A493" i="5"/>
  <c r="G494" i="7"/>
  <c r="F494" i="7"/>
  <c r="E494" i="7"/>
  <c r="D494" i="7"/>
  <c r="C494" i="7"/>
  <c r="I494" i="7"/>
  <c r="H494" i="7"/>
  <c r="F502" i="10"/>
  <c r="AJ502" i="10"/>
  <c r="A505" i="5"/>
  <c r="I506" i="7"/>
  <c r="H506" i="7"/>
  <c r="E506" i="7"/>
  <c r="D506" i="7"/>
  <c r="C506" i="7"/>
  <c r="G506" i="7"/>
  <c r="F506" i="7"/>
  <c r="AJ514" i="10"/>
  <c r="F514" i="10"/>
  <c r="A517" i="5"/>
  <c r="G518" i="7"/>
  <c r="F518" i="7"/>
  <c r="E518" i="7"/>
  <c r="D518" i="7"/>
  <c r="C518" i="7"/>
  <c r="I518" i="7"/>
  <c r="H518" i="7"/>
  <c r="AJ526" i="10"/>
  <c r="F526" i="10"/>
  <c r="A529" i="5"/>
  <c r="I530" i="7"/>
  <c r="H530" i="7"/>
  <c r="E530" i="7"/>
  <c r="D530" i="7"/>
  <c r="C530" i="7"/>
  <c r="G530" i="7"/>
  <c r="F530" i="7"/>
  <c r="AJ538" i="10"/>
  <c r="F538" i="10"/>
  <c r="A541" i="5"/>
  <c r="G542" i="7"/>
  <c r="F542" i="7"/>
  <c r="E542" i="7"/>
  <c r="D542" i="7"/>
  <c r="C542" i="7"/>
  <c r="I542" i="7"/>
  <c r="H542" i="7"/>
  <c r="AJ550" i="10"/>
  <c r="F550" i="10"/>
  <c r="A553" i="5"/>
  <c r="I554" i="7"/>
  <c r="H554" i="7"/>
  <c r="E554" i="7"/>
  <c r="D554" i="7"/>
  <c r="C554" i="7"/>
  <c r="G554" i="7"/>
  <c r="F554" i="7"/>
  <c r="AJ562" i="10"/>
  <c r="F562" i="10"/>
  <c r="A565" i="5"/>
  <c r="G566" i="7"/>
  <c r="F566" i="7"/>
  <c r="E566" i="7"/>
  <c r="D566" i="7"/>
  <c r="C566" i="7"/>
  <c r="I566" i="7"/>
  <c r="H566" i="7"/>
  <c r="AJ574" i="10"/>
  <c r="F574" i="10"/>
  <c r="A577" i="5"/>
  <c r="F578" i="7"/>
  <c r="C578" i="7"/>
  <c r="H578" i="7"/>
  <c r="G578" i="7"/>
  <c r="E578" i="7"/>
  <c r="D578" i="7"/>
  <c r="I578" i="7"/>
  <c r="AJ586" i="10"/>
  <c r="F586" i="10"/>
  <c r="A589" i="5"/>
  <c r="F590" i="7"/>
  <c r="G590" i="7"/>
  <c r="E590" i="7"/>
  <c r="D590" i="7"/>
  <c r="C590" i="7"/>
  <c r="I590" i="7"/>
  <c r="H590" i="7"/>
  <c r="AJ598" i="10"/>
  <c r="F598" i="10"/>
  <c r="A601" i="5"/>
  <c r="F602" i="7"/>
  <c r="I602" i="7"/>
  <c r="H602" i="7"/>
  <c r="G602" i="7"/>
  <c r="E602" i="7"/>
  <c r="D602" i="7"/>
  <c r="AJ610" i="10"/>
  <c r="F610" i="10"/>
  <c r="A613" i="5"/>
  <c r="H614" i="7"/>
  <c r="G614" i="7"/>
  <c r="F614" i="7"/>
  <c r="I614" i="7"/>
  <c r="E614" i="7"/>
  <c r="C614" i="7"/>
  <c r="AJ622" i="10"/>
  <c r="F622" i="10"/>
  <c r="A625" i="5"/>
  <c r="H626" i="7"/>
  <c r="G626" i="7"/>
  <c r="F626" i="7"/>
  <c r="I626" i="7"/>
  <c r="E626" i="7"/>
  <c r="D626" i="7"/>
  <c r="C626" i="7"/>
  <c r="AJ634" i="10"/>
  <c r="F634" i="10"/>
  <c r="H638" i="7"/>
  <c r="G638" i="7"/>
  <c r="F638" i="7"/>
  <c r="D638" i="7"/>
  <c r="C638" i="7"/>
  <c r="I638" i="7"/>
  <c r="E638" i="7"/>
  <c r="F646" i="10"/>
  <c r="AJ646" i="10"/>
  <c r="H650" i="7"/>
  <c r="G650" i="7"/>
  <c r="F650" i="7"/>
  <c r="E650" i="7"/>
  <c r="D650" i="7"/>
  <c r="C650" i="7"/>
  <c r="AJ658" i="10"/>
  <c r="F658" i="10"/>
  <c r="H662" i="7"/>
  <c r="G662" i="7"/>
  <c r="F662" i="7"/>
  <c r="I662" i="7"/>
  <c r="E662" i="7"/>
  <c r="D662" i="7"/>
  <c r="C662" i="7"/>
  <c r="AJ670" i="10"/>
  <c r="F670" i="10"/>
  <c r="H674" i="7"/>
  <c r="G674" i="7"/>
  <c r="F674" i="7"/>
  <c r="I674" i="7"/>
  <c r="E674" i="7"/>
  <c r="D674" i="7"/>
  <c r="C674" i="7"/>
  <c r="F682" i="10"/>
  <c r="AJ682" i="10"/>
  <c r="H686" i="7"/>
  <c r="G686" i="7"/>
  <c r="F686" i="7"/>
  <c r="D686" i="7"/>
  <c r="C686" i="7"/>
  <c r="I686" i="7"/>
  <c r="E686" i="7"/>
  <c r="F694" i="10"/>
  <c r="AJ694" i="10"/>
  <c r="H698" i="7"/>
  <c r="G698" i="7"/>
  <c r="F698" i="7"/>
  <c r="E698" i="7"/>
  <c r="D698" i="7"/>
  <c r="C698" i="7"/>
  <c r="I698" i="7"/>
  <c r="F706" i="10"/>
  <c r="AJ706" i="10"/>
  <c r="H710" i="7"/>
  <c r="G710" i="7"/>
  <c r="F710" i="7"/>
  <c r="I710" i="7"/>
  <c r="E710" i="7"/>
  <c r="C710" i="7"/>
  <c r="F718" i="10"/>
  <c r="AJ718" i="10"/>
  <c r="H722" i="7"/>
  <c r="G722" i="7"/>
  <c r="F722" i="7"/>
  <c r="I722" i="7"/>
  <c r="E722" i="7"/>
  <c r="D722" i="7"/>
  <c r="C722" i="7"/>
  <c r="F730" i="10"/>
  <c r="AJ730" i="10"/>
  <c r="H734" i="7"/>
  <c r="G734" i="7"/>
  <c r="F734" i="7"/>
  <c r="D734" i="7"/>
  <c r="C734" i="7"/>
  <c r="I734" i="7"/>
  <c r="E734" i="7"/>
  <c r="AJ742" i="10"/>
  <c r="F742" i="10"/>
  <c r="H746" i="7"/>
  <c r="G746" i="7"/>
  <c r="F746" i="7"/>
  <c r="D746" i="7"/>
  <c r="C746" i="7"/>
  <c r="I746" i="7"/>
  <c r="E746" i="7"/>
  <c r="AJ754" i="10"/>
  <c r="F754" i="10"/>
  <c r="H758" i="7"/>
  <c r="G758" i="7"/>
  <c r="F758" i="7"/>
  <c r="I758" i="7"/>
  <c r="E758" i="7"/>
  <c r="D758" i="7"/>
  <c r="C758" i="7"/>
  <c r="F766" i="10"/>
  <c r="AJ766" i="10"/>
  <c r="H770" i="7"/>
  <c r="G770" i="7"/>
  <c r="F770" i="7"/>
  <c r="D770" i="7"/>
  <c r="C770" i="7"/>
  <c r="I770" i="7"/>
  <c r="E770" i="7"/>
  <c r="F778" i="10"/>
  <c r="AJ778" i="10"/>
  <c r="H782" i="7"/>
  <c r="G782" i="7"/>
  <c r="F782" i="7"/>
  <c r="I782" i="7"/>
  <c r="E782" i="7"/>
  <c r="D782" i="7"/>
  <c r="C782" i="7"/>
  <c r="AJ790" i="10"/>
  <c r="F790" i="10"/>
  <c r="H794" i="7"/>
  <c r="G794" i="7"/>
  <c r="F794" i="7"/>
  <c r="D794" i="7"/>
  <c r="C794" i="7"/>
  <c r="I794" i="7"/>
  <c r="E794" i="7"/>
  <c r="AJ802" i="10"/>
  <c r="F802" i="10"/>
  <c r="H806" i="7"/>
  <c r="G806" i="7"/>
  <c r="F806" i="7"/>
  <c r="I806" i="7"/>
  <c r="E806" i="7"/>
  <c r="D806" i="7"/>
  <c r="C806" i="7"/>
  <c r="H816" i="7"/>
  <c r="G816" i="7"/>
  <c r="E816" i="7"/>
  <c r="F816" i="7"/>
  <c r="D816" i="7"/>
  <c r="C816" i="7"/>
  <c r="I816" i="7"/>
  <c r="H821" i="7"/>
  <c r="E821" i="7"/>
  <c r="D821" i="7"/>
  <c r="C821" i="7"/>
  <c r="I821" i="7"/>
  <c r="G821" i="7"/>
  <c r="F821" i="7"/>
  <c r="D826" i="7"/>
  <c r="H826" i="7"/>
  <c r="G826" i="7"/>
  <c r="F826" i="7"/>
  <c r="I826" i="7"/>
  <c r="E826" i="7"/>
  <c r="C826" i="7"/>
  <c r="G831" i="7"/>
  <c r="E831" i="7"/>
  <c r="D831" i="7"/>
  <c r="I831" i="7"/>
  <c r="H831" i="7"/>
  <c r="F831" i="7"/>
  <c r="C831" i="7"/>
  <c r="AJ837" i="10"/>
  <c r="F837" i="10"/>
  <c r="D846" i="10"/>
  <c r="F846" i="10"/>
  <c r="AJ846" i="10"/>
  <c r="H9" i="7"/>
  <c r="C16" i="7"/>
  <c r="G35" i="7"/>
  <c r="C45" i="7"/>
  <c r="D64" i="7"/>
  <c r="E95" i="7"/>
  <c r="F141" i="7"/>
  <c r="C296" i="7"/>
  <c r="C328" i="7"/>
  <c r="C392" i="7"/>
  <c r="C424" i="7"/>
  <c r="F503" i="7"/>
  <c r="C628" i="7"/>
  <c r="D710" i="7"/>
  <c r="C18" i="7"/>
  <c r="H18" i="7"/>
  <c r="G18" i="7"/>
  <c r="F18" i="7"/>
  <c r="E18" i="7"/>
  <c r="D18" i="7"/>
  <c r="C19" i="1"/>
  <c r="C31" i="1"/>
  <c r="C103" i="1"/>
  <c r="G109" i="1"/>
  <c r="C188" i="1"/>
  <c r="G197" i="1"/>
  <c r="C241" i="1"/>
  <c r="C23" i="1"/>
  <c r="C35" i="1"/>
  <c r="E184" i="1"/>
  <c r="C225" i="1"/>
  <c r="C243" i="1"/>
  <c r="F3" i="7"/>
  <c r="C3" i="7"/>
  <c r="I3" i="7"/>
  <c r="H3" i="7"/>
  <c r="D3" i="7"/>
  <c r="F7" i="7"/>
  <c r="C7" i="7"/>
  <c r="G7" i="7"/>
  <c r="E7" i="7"/>
  <c r="D7" i="7"/>
  <c r="I7" i="7"/>
  <c r="F15" i="10"/>
  <c r="AJ15" i="10"/>
  <c r="F19" i="7"/>
  <c r="C19" i="7"/>
  <c r="I19" i="7"/>
  <c r="H19" i="7"/>
  <c r="D19" i="7"/>
  <c r="F27" i="10"/>
  <c r="AJ27" i="10"/>
  <c r="F31" i="7"/>
  <c r="C31" i="7"/>
  <c r="G31" i="7"/>
  <c r="E31" i="7"/>
  <c r="D31" i="7"/>
  <c r="I31" i="7"/>
  <c r="F39" i="10"/>
  <c r="AJ39" i="10"/>
  <c r="A42" i="5"/>
  <c r="F43" i="7"/>
  <c r="C43" i="7"/>
  <c r="I43" i="7"/>
  <c r="H43" i="7"/>
  <c r="E43" i="7"/>
  <c r="D43" i="7"/>
  <c r="F51" i="10"/>
  <c r="AJ51" i="10"/>
  <c r="A54" i="5"/>
  <c r="F55" i="7"/>
  <c r="C55" i="7"/>
  <c r="G55" i="7"/>
  <c r="E55" i="7"/>
  <c r="D55" i="7"/>
  <c r="I55" i="7"/>
  <c r="AJ63" i="10"/>
  <c r="F63" i="10"/>
  <c r="A66" i="5"/>
  <c r="F67" i="7"/>
  <c r="C67" i="7"/>
  <c r="I67" i="7"/>
  <c r="H67" i="7"/>
  <c r="E67" i="7"/>
  <c r="D67" i="7"/>
  <c r="AJ75" i="10"/>
  <c r="F75" i="10"/>
  <c r="F79" i="7"/>
  <c r="C79" i="7"/>
  <c r="I79" i="7"/>
  <c r="H79" i="7"/>
  <c r="G79" i="7"/>
  <c r="D79" i="7"/>
  <c r="AJ87" i="10"/>
  <c r="F87" i="10"/>
  <c r="AJ99" i="10"/>
  <c r="F99" i="10"/>
  <c r="F103" i="7"/>
  <c r="C103" i="7"/>
  <c r="E103" i="7"/>
  <c r="D103" i="7"/>
  <c r="I103" i="7"/>
  <c r="H103" i="7"/>
  <c r="AJ111" i="10"/>
  <c r="F111" i="10"/>
  <c r="F115" i="7"/>
  <c r="C115" i="7"/>
  <c r="I115" i="7"/>
  <c r="H115" i="7"/>
  <c r="G115" i="7"/>
  <c r="E115" i="7"/>
  <c r="D115" i="7"/>
  <c r="AJ123" i="10"/>
  <c r="F123" i="10"/>
  <c r="G127" i="7"/>
  <c r="F127" i="7"/>
  <c r="C127" i="7"/>
  <c r="I127" i="7"/>
  <c r="E127" i="7"/>
  <c r="D127" i="7"/>
  <c r="AJ135" i="10"/>
  <c r="F135" i="10"/>
  <c r="F147" i="10"/>
  <c r="AJ147" i="10"/>
  <c r="G151" i="7"/>
  <c r="F151" i="7"/>
  <c r="E151" i="7"/>
  <c r="C151" i="7"/>
  <c r="I151" i="7"/>
  <c r="D151" i="7"/>
  <c r="F159" i="10"/>
  <c r="AJ159" i="10"/>
  <c r="G163" i="7"/>
  <c r="F163" i="7"/>
  <c r="E163" i="7"/>
  <c r="C163" i="7"/>
  <c r="I163" i="7"/>
  <c r="H163" i="7"/>
  <c r="D163" i="7"/>
  <c r="F171" i="10"/>
  <c r="AJ171" i="10"/>
  <c r="G175" i="7"/>
  <c r="F175" i="7"/>
  <c r="E175" i="7"/>
  <c r="D175" i="7"/>
  <c r="C175" i="7"/>
  <c r="I175" i="7"/>
  <c r="H175" i="7"/>
  <c r="F183" i="10"/>
  <c r="AJ183" i="10"/>
  <c r="G187" i="7"/>
  <c r="F187" i="7"/>
  <c r="E187" i="7"/>
  <c r="D187" i="7"/>
  <c r="C187" i="7"/>
  <c r="I187" i="7"/>
  <c r="H187" i="7"/>
  <c r="F195" i="10"/>
  <c r="AJ195" i="10"/>
  <c r="G199" i="7"/>
  <c r="F199" i="7"/>
  <c r="E199" i="7"/>
  <c r="D199" i="7"/>
  <c r="C199" i="7"/>
  <c r="I199" i="7"/>
  <c r="H199" i="7"/>
  <c r="F207" i="10"/>
  <c r="AJ207" i="10"/>
  <c r="G211" i="7"/>
  <c r="F211" i="7"/>
  <c r="E211" i="7"/>
  <c r="D211" i="7"/>
  <c r="C211" i="7"/>
  <c r="I211" i="7"/>
  <c r="H211" i="7"/>
  <c r="F219" i="10"/>
  <c r="AJ219" i="10"/>
  <c r="A222" i="5"/>
  <c r="G223" i="7"/>
  <c r="F223" i="7"/>
  <c r="E223" i="7"/>
  <c r="D223" i="7"/>
  <c r="C223" i="7"/>
  <c r="I223" i="7"/>
  <c r="H223" i="7"/>
  <c r="F231" i="10"/>
  <c r="AJ231" i="10"/>
  <c r="G235" i="7"/>
  <c r="F235" i="7"/>
  <c r="E235" i="7"/>
  <c r="D235" i="7"/>
  <c r="C235" i="7"/>
  <c r="I235" i="7"/>
  <c r="H235" i="7"/>
  <c r="F243" i="10"/>
  <c r="AJ243" i="10"/>
  <c r="G247" i="7"/>
  <c r="F247" i="7"/>
  <c r="E247" i="7"/>
  <c r="D247" i="7"/>
  <c r="C247" i="7"/>
  <c r="I247" i="7"/>
  <c r="H247" i="7"/>
  <c r="F255" i="10"/>
  <c r="AJ255" i="10"/>
  <c r="G259" i="7"/>
  <c r="F259" i="7"/>
  <c r="E259" i="7"/>
  <c r="D259" i="7"/>
  <c r="C259" i="7"/>
  <c r="I259" i="7"/>
  <c r="H259" i="7"/>
  <c r="AJ267" i="10"/>
  <c r="F267" i="10"/>
  <c r="G271" i="7"/>
  <c r="F271" i="7"/>
  <c r="E271" i="7"/>
  <c r="D271" i="7"/>
  <c r="C271" i="7"/>
  <c r="I271" i="7"/>
  <c r="H271" i="7"/>
  <c r="AJ279" i="10"/>
  <c r="F279" i="10"/>
  <c r="G283" i="7"/>
  <c r="F283" i="7"/>
  <c r="E283" i="7"/>
  <c r="D283" i="7"/>
  <c r="C283" i="7"/>
  <c r="I283" i="7"/>
  <c r="H283" i="7"/>
  <c r="AJ291" i="10"/>
  <c r="F291" i="10"/>
  <c r="G295" i="7"/>
  <c r="F295" i="7"/>
  <c r="E295" i="7"/>
  <c r="D295" i="7"/>
  <c r="C295" i="7"/>
  <c r="I295" i="7"/>
  <c r="H295" i="7"/>
  <c r="F303" i="10"/>
  <c r="AJ303" i="10"/>
  <c r="G307" i="7"/>
  <c r="F307" i="7"/>
  <c r="E307" i="7"/>
  <c r="D307" i="7"/>
  <c r="C307" i="7"/>
  <c r="I307" i="7"/>
  <c r="H307" i="7"/>
  <c r="AJ315" i="10"/>
  <c r="F315" i="10"/>
  <c r="A318" i="5"/>
  <c r="G319" i="7"/>
  <c r="F319" i="7"/>
  <c r="E319" i="7"/>
  <c r="D319" i="7"/>
  <c r="C319" i="7"/>
  <c r="I319" i="7"/>
  <c r="H319" i="7"/>
  <c r="AJ327" i="10"/>
  <c r="F327" i="10"/>
  <c r="G331" i="7"/>
  <c r="F331" i="7"/>
  <c r="E331" i="7"/>
  <c r="D331" i="7"/>
  <c r="C331" i="7"/>
  <c r="I331" i="7"/>
  <c r="H331" i="7"/>
  <c r="AJ339" i="10"/>
  <c r="F339" i="10"/>
  <c r="A342" i="5"/>
  <c r="G343" i="7"/>
  <c r="F343" i="7"/>
  <c r="E343" i="7"/>
  <c r="D343" i="7"/>
  <c r="C343" i="7"/>
  <c r="I343" i="7"/>
  <c r="H343" i="7"/>
  <c r="F351" i="10"/>
  <c r="AJ351" i="10"/>
  <c r="A354" i="5"/>
  <c r="G355" i="7"/>
  <c r="F355" i="7"/>
  <c r="E355" i="7"/>
  <c r="D355" i="7"/>
  <c r="C355" i="7"/>
  <c r="I355" i="7"/>
  <c r="H355" i="7"/>
  <c r="AJ363" i="10"/>
  <c r="F363" i="10"/>
  <c r="A366" i="5"/>
  <c r="G367" i="7"/>
  <c r="F367" i="7"/>
  <c r="E367" i="7"/>
  <c r="D367" i="7"/>
  <c r="C367" i="7"/>
  <c r="I367" i="7"/>
  <c r="H367" i="7"/>
  <c r="AJ375" i="10"/>
  <c r="F375" i="10"/>
  <c r="A378" i="5"/>
  <c r="G379" i="7"/>
  <c r="F379" i="7"/>
  <c r="E379" i="7"/>
  <c r="D379" i="7"/>
  <c r="C379" i="7"/>
  <c r="I379" i="7"/>
  <c r="H379" i="7"/>
  <c r="AJ387" i="10"/>
  <c r="F387" i="10"/>
  <c r="A390" i="5"/>
  <c r="G391" i="7"/>
  <c r="F391" i="7"/>
  <c r="E391" i="7"/>
  <c r="D391" i="7"/>
  <c r="C391" i="7"/>
  <c r="I391" i="7"/>
  <c r="H391" i="7"/>
  <c r="F399" i="10"/>
  <c r="AJ399" i="10"/>
  <c r="A402" i="5"/>
  <c r="G403" i="7"/>
  <c r="F403" i="7"/>
  <c r="E403" i="7"/>
  <c r="D403" i="7"/>
  <c r="C403" i="7"/>
  <c r="I403" i="7"/>
  <c r="H403" i="7"/>
  <c r="F411" i="10"/>
  <c r="AJ411" i="10"/>
  <c r="A414" i="5"/>
  <c r="G415" i="7"/>
  <c r="F415" i="7"/>
  <c r="E415" i="7"/>
  <c r="D415" i="7"/>
  <c r="C415" i="7"/>
  <c r="I415" i="7"/>
  <c r="H415" i="7"/>
  <c r="F423" i="10"/>
  <c r="AJ423" i="10"/>
  <c r="F435" i="10"/>
  <c r="AJ435" i="10"/>
  <c r="E439" i="7"/>
  <c r="F439" i="7"/>
  <c r="D439" i="7"/>
  <c r="C439" i="7"/>
  <c r="I439" i="7"/>
  <c r="H439" i="7"/>
  <c r="G439" i="7"/>
  <c r="F447" i="10"/>
  <c r="AJ447" i="10"/>
  <c r="E451" i="7"/>
  <c r="D451" i="7"/>
  <c r="F451" i="7"/>
  <c r="C451" i="7"/>
  <c r="I451" i="7"/>
  <c r="H451" i="7"/>
  <c r="G451" i="7"/>
  <c r="F459" i="10"/>
  <c r="AJ459" i="10"/>
  <c r="A462" i="5"/>
  <c r="E463" i="7"/>
  <c r="D463" i="7"/>
  <c r="I463" i="7"/>
  <c r="H463" i="7"/>
  <c r="C463" i="7"/>
  <c r="G463" i="7"/>
  <c r="F471" i="10"/>
  <c r="AJ471" i="10"/>
  <c r="E475" i="7"/>
  <c r="D475" i="7"/>
  <c r="F475" i="7"/>
  <c r="C475" i="7"/>
  <c r="I475" i="7"/>
  <c r="H475" i="7"/>
  <c r="G475" i="7"/>
  <c r="F483" i="10"/>
  <c r="AJ483" i="10"/>
  <c r="E487" i="7"/>
  <c r="D487" i="7"/>
  <c r="I487" i="7"/>
  <c r="H487" i="7"/>
  <c r="G487" i="7"/>
  <c r="F487" i="7"/>
  <c r="C487" i="7"/>
  <c r="AJ495" i="10"/>
  <c r="F495" i="10"/>
  <c r="E499" i="7"/>
  <c r="D499" i="7"/>
  <c r="F499" i="7"/>
  <c r="C499" i="7"/>
  <c r="I499" i="7"/>
  <c r="H499" i="7"/>
  <c r="G499" i="7"/>
  <c r="F507" i="10"/>
  <c r="AJ507" i="10"/>
  <c r="E511" i="7"/>
  <c r="D511" i="7"/>
  <c r="I511" i="7"/>
  <c r="H511" i="7"/>
  <c r="G511" i="7"/>
  <c r="F511" i="7"/>
  <c r="C511" i="7"/>
  <c r="F519" i="10"/>
  <c r="AJ519" i="10"/>
  <c r="E523" i="7"/>
  <c r="D523" i="7"/>
  <c r="F523" i="7"/>
  <c r="C523" i="7"/>
  <c r="I523" i="7"/>
  <c r="H523" i="7"/>
  <c r="G523" i="7"/>
  <c r="F531" i="10"/>
  <c r="AJ531" i="10"/>
  <c r="E535" i="7"/>
  <c r="D535" i="7"/>
  <c r="I535" i="7"/>
  <c r="H535" i="7"/>
  <c r="G535" i="7"/>
  <c r="F535" i="7"/>
  <c r="C535" i="7"/>
  <c r="AJ543" i="10"/>
  <c r="F543" i="10"/>
  <c r="E547" i="7"/>
  <c r="D547" i="7"/>
  <c r="F547" i="7"/>
  <c r="C547" i="7"/>
  <c r="I547" i="7"/>
  <c r="H547" i="7"/>
  <c r="G547" i="7"/>
  <c r="F555" i="10"/>
  <c r="AJ555" i="10"/>
  <c r="E559" i="7"/>
  <c r="D559" i="7"/>
  <c r="I559" i="7"/>
  <c r="H559" i="7"/>
  <c r="G559" i="7"/>
  <c r="F559" i="7"/>
  <c r="C559" i="7"/>
  <c r="F567" i="10"/>
  <c r="AJ567" i="10"/>
  <c r="A570" i="5"/>
  <c r="E571" i="7"/>
  <c r="D571" i="7"/>
  <c r="F571" i="7"/>
  <c r="C571" i="7"/>
  <c r="I571" i="7"/>
  <c r="H571" i="7"/>
  <c r="G571" i="7"/>
  <c r="F579" i="10"/>
  <c r="AJ579" i="10"/>
  <c r="A582" i="5"/>
  <c r="E583" i="7"/>
  <c r="D583" i="7"/>
  <c r="I583" i="7"/>
  <c r="F583" i="7"/>
  <c r="C583" i="7"/>
  <c r="H583" i="7"/>
  <c r="G583" i="7"/>
  <c r="F591" i="10"/>
  <c r="AJ591" i="10"/>
  <c r="E595" i="7"/>
  <c r="D595" i="7"/>
  <c r="I595" i="7"/>
  <c r="H595" i="7"/>
  <c r="G595" i="7"/>
  <c r="F595" i="7"/>
  <c r="C595" i="7"/>
  <c r="F603" i="10"/>
  <c r="AJ603" i="10"/>
  <c r="E607" i="7"/>
  <c r="D607" i="7"/>
  <c r="I607" i="7"/>
  <c r="F607" i="7"/>
  <c r="C607" i="7"/>
  <c r="H607" i="7"/>
  <c r="G607" i="7"/>
  <c r="AJ615" i="10"/>
  <c r="F615" i="10"/>
  <c r="E619" i="7"/>
  <c r="D619" i="7"/>
  <c r="I619" i="7"/>
  <c r="H619" i="7"/>
  <c r="G619" i="7"/>
  <c r="F619" i="7"/>
  <c r="C619" i="7"/>
  <c r="AJ627" i="10"/>
  <c r="F627" i="10"/>
  <c r="E631" i="7"/>
  <c r="D631" i="7"/>
  <c r="I631" i="7"/>
  <c r="F631" i="7"/>
  <c r="C631" i="7"/>
  <c r="H631" i="7"/>
  <c r="G631" i="7"/>
  <c r="AJ639" i="10"/>
  <c r="F639" i="10"/>
  <c r="E643" i="7"/>
  <c r="D643" i="7"/>
  <c r="I643" i="7"/>
  <c r="G643" i="7"/>
  <c r="F643" i="7"/>
  <c r="C643" i="7"/>
  <c r="H643" i="7"/>
  <c r="AJ651" i="10"/>
  <c r="F651" i="10"/>
  <c r="E655" i="7"/>
  <c r="D655" i="7"/>
  <c r="I655" i="7"/>
  <c r="H655" i="7"/>
  <c r="G655" i="7"/>
  <c r="C655" i="7"/>
  <c r="AJ663" i="10"/>
  <c r="F663" i="10"/>
  <c r="E667" i="7"/>
  <c r="D667" i="7"/>
  <c r="I667" i="7"/>
  <c r="H667" i="7"/>
  <c r="G667" i="7"/>
  <c r="F667" i="7"/>
  <c r="C667" i="7"/>
  <c r="AJ675" i="10"/>
  <c r="F675" i="10"/>
  <c r="C680" i="10"/>
  <c r="A679" i="7"/>
  <c r="E679" i="7"/>
  <c r="D679" i="7"/>
  <c r="I679" i="7"/>
  <c r="F679" i="7"/>
  <c r="C679" i="7"/>
  <c r="H679" i="7"/>
  <c r="G679" i="7"/>
  <c r="AJ687" i="10"/>
  <c r="F687" i="10"/>
  <c r="C692" i="10"/>
  <c r="A691" i="7"/>
  <c r="E691" i="7"/>
  <c r="D691" i="7"/>
  <c r="I691" i="7"/>
  <c r="G691" i="7"/>
  <c r="F691" i="7"/>
  <c r="C691" i="7"/>
  <c r="AJ699" i="10"/>
  <c r="F699" i="10"/>
  <c r="E703" i="7"/>
  <c r="D703" i="7"/>
  <c r="I703" i="7"/>
  <c r="H703" i="7"/>
  <c r="G703" i="7"/>
  <c r="F703" i="7"/>
  <c r="C703" i="7"/>
  <c r="AJ711" i="10"/>
  <c r="F711" i="10"/>
  <c r="E715" i="7"/>
  <c r="D715" i="7"/>
  <c r="I715" i="7"/>
  <c r="H715" i="7"/>
  <c r="G715" i="7"/>
  <c r="F715" i="7"/>
  <c r="C715" i="7"/>
  <c r="AJ723" i="10"/>
  <c r="F723" i="10"/>
  <c r="E727" i="7"/>
  <c r="D727" i="7"/>
  <c r="I727" i="7"/>
  <c r="F727" i="7"/>
  <c r="C727" i="7"/>
  <c r="H727" i="7"/>
  <c r="G727" i="7"/>
  <c r="AJ735" i="10"/>
  <c r="F735" i="10"/>
  <c r="C740" i="10"/>
  <c r="A739" i="7"/>
  <c r="E739" i="7"/>
  <c r="D739" i="7"/>
  <c r="I739" i="7"/>
  <c r="G739" i="7"/>
  <c r="F739" i="7"/>
  <c r="C739" i="7"/>
  <c r="H739" i="7"/>
  <c r="AJ747" i="10"/>
  <c r="F747" i="10"/>
  <c r="E751" i="7"/>
  <c r="D751" i="7"/>
  <c r="I751" i="7"/>
  <c r="G751" i="7"/>
  <c r="F751" i="7"/>
  <c r="C751" i="7"/>
  <c r="H751" i="7"/>
  <c r="AJ759" i="10"/>
  <c r="F759" i="10"/>
  <c r="E763" i="7"/>
  <c r="D763" i="7"/>
  <c r="I763" i="7"/>
  <c r="H763" i="7"/>
  <c r="C763" i="7"/>
  <c r="G763" i="7"/>
  <c r="F771" i="10"/>
  <c r="AJ771" i="10"/>
  <c r="E775" i="7"/>
  <c r="D775" i="7"/>
  <c r="I775" i="7"/>
  <c r="G775" i="7"/>
  <c r="F775" i="7"/>
  <c r="C775" i="7"/>
  <c r="H775" i="7"/>
  <c r="AJ783" i="10"/>
  <c r="F783" i="10"/>
  <c r="E787" i="7"/>
  <c r="D787" i="7"/>
  <c r="I787" i="7"/>
  <c r="H787" i="7"/>
  <c r="C787" i="7"/>
  <c r="G787" i="7"/>
  <c r="F787" i="7"/>
  <c r="AJ795" i="10"/>
  <c r="F795" i="10"/>
  <c r="E799" i="7"/>
  <c r="D799" i="7"/>
  <c r="I799" i="7"/>
  <c r="G799" i="7"/>
  <c r="F799" i="7"/>
  <c r="C799" i="7"/>
  <c r="H799" i="7"/>
  <c r="F807" i="10"/>
  <c r="AJ807" i="10"/>
  <c r="E811" i="7"/>
  <c r="D811" i="7"/>
  <c r="I811" i="7"/>
  <c r="H811" i="7"/>
  <c r="C811" i="7"/>
  <c r="G811" i="7"/>
  <c r="F817" i="10"/>
  <c r="AJ817" i="10"/>
  <c r="AJ822" i="10"/>
  <c r="F822" i="10"/>
  <c r="F827" i="10"/>
  <c r="AJ827" i="10"/>
  <c r="AJ832" i="10"/>
  <c r="F832" i="10"/>
  <c r="F840" i="10"/>
  <c r="AJ840" i="10"/>
  <c r="H852" i="7"/>
  <c r="G852" i="7"/>
  <c r="E852" i="7"/>
  <c r="D852" i="7"/>
  <c r="C852" i="7"/>
  <c r="I852" i="7"/>
  <c r="F852" i="7"/>
  <c r="D856" i="10"/>
  <c r="F856" i="10"/>
  <c r="AJ856" i="10"/>
  <c r="G3" i="7"/>
  <c r="D16" i="7"/>
  <c r="H55" i="7"/>
  <c r="D65" i="7"/>
  <c r="H85" i="7"/>
  <c r="H117" i="7"/>
  <c r="I142" i="7"/>
  <c r="H158" i="7"/>
  <c r="F177" i="7"/>
  <c r="F201" i="7"/>
  <c r="F225" i="7"/>
  <c r="F249" i="7"/>
  <c r="F273" i="7"/>
  <c r="F463" i="7"/>
  <c r="G509" i="7"/>
  <c r="C567" i="7"/>
  <c r="C719" i="7"/>
  <c r="F4" i="10"/>
  <c r="AJ4" i="10"/>
  <c r="AJ6" i="10"/>
  <c r="F6" i="10"/>
  <c r="AJ8" i="10"/>
  <c r="F8" i="10"/>
  <c r="A11" i="5"/>
  <c r="I12" i="7"/>
  <c r="F12" i="7"/>
  <c r="D12" i="7"/>
  <c r="C12" i="7"/>
  <c r="H12" i="7"/>
  <c r="G12" i="7"/>
  <c r="AJ20" i="10"/>
  <c r="F20" i="10"/>
  <c r="A23" i="5"/>
  <c r="I24" i="7"/>
  <c r="F24" i="7"/>
  <c r="H24" i="7"/>
  <c r="G24" i="7"/>
  <c r="E24" i="7"/>
  <c r="AJ32" i="10"/>
  <c r="F32" i="10"/>
  <c r="A35" i="5"/>
  <c r="I36" i="7"/>
  <c r="F36" i="7"/>
  <c r="D36" i="7"/>
  <c r="C36" i="7"/>
  <c r="H36" i="7"/>
  <c r="G36" i="7"/>
  <c r="AJ44" i="10"/>
  <c r="F44" i="10"/>
  <c r="A47" i="5"/>
  <c r="I48" i="7"/>
  <c r="F48" i="7"/>
  <c r="H48" i="7"/>
  <c r="G48" i="7"/>
  <c r="E48" i="7"/>
  <c r="C48" i="7"/>
  <c r="AJ56" i="10"/>
  <c r="F56" i="10"/>
  <c r="A59" i="5"/>
  <c r="I60" i="7"/>
  <c r="F60" i="7"/>
  <c r="D60" i="7"/>
  <c r="C60" i="7"/>
  <c r="H60" i="7"/>
  <c r="G60" i="7"/>
  <c r="F68" i="10"/>
  <c r="AJ68" i="10"/>
  <c r="A71" i="5"/>
  <c r="I72" i="7"/>
  <c r="F72" i="7"/>
  <c r="H72" i="7"/>
  <c r="G72" i="7"/>
  <c r="E72" i="7"/>
  <c r="C72" i="7"/>
  <c r="F80" i="10"/>
  <c r="AJ80" i="10"/>
  <c r="A83" i="5"/>
  <c r="F92" i="10"/>
  <c r="AJ92" i="10"/>
  <c r="A95" i="5"/>
  <c r="I96" i="7"/>
  <c r="F96" i="7"/>
  <c r="D96" i="7"/>
  <c r="C96" i="7"/>
  <c r="H96" i="7"/>
  <c r="G96" i="7"/>
  <c r="F104" i="10"/>
  <c r="AJ104" i="10"/>
  <c r="A107" i="5"/>
  <c r="I108" i="7"/>
  <c r="F108" i="7"/>
  <c r="H108" i="7"/>
  <c r="G108" i="7"/>
  <c r="E108" i="7"/>
  <c r="D108" i="7"/>
  <c r="C108" i="7"/>
  <c r="F116" i="10"/>
  <c r="AJ116" i="10"/>
  <c r="A119" i="5"/>
  <c r="I120" i="7"/>
  <c r="F120" i="7"/>
  <c r="H120" i="7"/>
  <c r="G120" i="7"/>
  <c r="E120" i="7"/>
  <c r="C120" i="7"/>
  <c r="F128" i="10"/>
  <c r="AJ128" i="10"/>
  <c r="A131" i="5"/>
  <c r="I132" i="7"/>
  <c r="F132" i="7"/>
  <c r="H132" i="7"/>
  <c r="G132" i="7"/>
  <c r="E132" i="7"/>
  <c r="C132" i="7"/>
  <c r="F140" i="10"/>
  <c r="AJ140" i="10"/>
  <c r="A143" i="5"/>
  <c r="I144" i="7"/>
  <c r="H144" i="7"/>
  <c r="F144" i="7"/>
  <c r="G144" i="7"/>
  <c r="E144" i="7"/>
  <c r="D144" i="7"/>
  <c r="C144" i="7"/>
  <c r="F152" i="10"/>
  <c r="AJ152" i="10"/>
  <c r="A155" i="5"/>
  <c r="AJ164" i="10"/>
  <c r="F164" i="10"/>
  <c r="A167" i="5"/>
  <c r="I168" i="7"/>
  <c r="H168" i="7"/>
  <c r="F168" i="7"/>
  <c r="G168" i="7"/>
  <c r="D168" i="7"/>
  <c r="C168" i="7"/>
  <c r="AJ176" i="10"/>
  <c r="F176" i="10"/>
  <c r="A179" i="5"/>
  <c r="I180" i="7"/>
  <c r="H180" i="7"/>
  <c r="G180" i="7"/>
  <c r="F180" i="7"/>
  <c r="E180" i="7"/>
  <c r="D180" i="7"/>
  <c r="C180" i="7"/>
  <c r="AJ188" i="10"/>
  <c r="F188" i="10"/>
  <c r="A191" i="5"/>
  <c r="I192" i="7"/>
  <c r="H192" i="7"/>
  <c r="G192" i="7"/>
  <c r="F192" i="7"/>
  <c r="E192" i="7"/>
  <c r="D192" i="7"/>
  <c r="C192" i="7"/>
  <c r="AJ200" i="10"/>
  <c r="F200" i="10"/>
  <c r="A203" i="5"/>
  <c r="I204" i="7"/>
  <c r="H204" i="7"/>
  <c r="G204" i="7"/>
  <c r="F204" i="7"/>
  <c r="E204" i="7"/>
  <c r="D204" i="7"/>
  <c r="C204" i="7"/>
  <c r="AJ212" i="10"/>
  <c r="F212" i="10"/>
  <c r="A215" i="5"/>
  <c r="I216" i="7"/>
  <c r="H216" i="7"/>
  <c r="G216" i="7"/>
  <c r="F216" i="7"/>
  <c r="E216" i="7"/>
  <c r="D216" i="7"/>
  <c r="C216" i="7"/>
  <c r="AJ224" i="10"/>
  <c r="F224" i="10"/>
  <c r="A227" i="5"/>
  <c r="I228" i="7"/>
  <c r="H228" i="7"/>
  <c r="G228" i="7"/>
  <c r="F228" i="7"/>
  <c r="E228" i="7"/>
  <c r="D228" i="7"/>
  <c r="C228" i="7"/>
  <c r="AJ236" i="10"/>
  <c r="F236" i="10"/>
  <c r="A239" i="5"/>
  <c r="I240" i="7"/>
  <c r="H240" i="7"/>
  <c r="G240" i="7"/>
  <c r="F240" i="7"/>
  <c r="E240" i="7"/>
  <c r="D240" i="7"/>
  <c r="C240" i="7"/>
  <c r="AJ248" i="10"/>
  <c r="F248" i="10"/>
  <c r="A251" i="5"/>
  <c r="I252" i="7"/>
  <c r="H252" i="7"/>
  <c r="G252" i="7"/>
  <c r="F252" i="7"/>
  <c r="E252" i="7"/>
  <c r="D252" i="7"/>
  <c r="C252" i="7"/>
  <c r="AJ260" i="10"/>
  <c r="F260" i="10"/>
  <c r="A263" i="5"/>
  <c r="I264" i="7"/>
  <c r="H264" i="7"/>
  <c r="G264" i="7"/>
  <c r="F264" i="7"/>
  <c r="E264" i="7"/>
  <c r="D264" i="7"/>
  <c r="C264" i="7"/>
  <c r="F272" i="10"/>
  <c r="AJ272" i="10"/>
  <c r="A275" i="5"/>
  <c r="I276" i="7"/>
  <c r="H276" i="7"/>
  <c r="G276" i="7"/>
  <c r="F276" i="7"/>
  <c r="E276" i="7"/>
  <c r="D276" i="7"/>
  <c r="C276" i="7"/>
  <c r="F284" i="10"/>
  <c r="AJ284" i="10"/>
  <c r="A287" i="5"/>
  <c r="I288" i="7"/>
  <c r="H288" i="7"/>
  <c r="G288" i="7"/>
  <c r="F288" i="7"/>
  <c r="E288" i="7"/>
  <c r="D288" i="7"/>
  <c r="C288" i="7"/>
  <c r="F296" i="10"/>
  <c r="AJ296" i="10"/>
  <c r="A299" i="5"/>
  <c r="I300" i="7"/>
  <c r="H300" i="7"/>
  <c r="G300" i="7"/>
  <c r="F300" i="7"/>
  <c r="E300" i="7"/>
  <c r="D300" i="7"/>
  <c r="C300" i="7"/>
  <c r="F308" i="10"/>
  <c r="AJ308" i="10"/>
  <c r="A311" i="5"/>
  <c r="I312" i="7"/>
  <c r="H312" i="7"/>
  <c r="G312" i="7"/>
  <c r="F312" i="7"/>
  <c r="E312" i="7"/>
  <c r="D312" i="7"/>
  <c r="F320" i="10"/>
  <c r="AJ320" i="10"/>
  <c r="A323" i="5"/>
  <c r="I324" i="7"/>
  <c r="H324" i="7"/>
  <c r="G324" i="7"/>
  <c r="F324" i="7"/>
  <c r="E324" i="7"/>
  <c r="D324" i="7"/>
  <c r="C324" i="7"/>
  <c r="AJ332" i="10"/>
  <c r="F332" i="10"/>
  <c r="A335" i="5"/>
  <c r="I336" i="7"/>
  <c r="H336" i="7"/>
  <c r="G336" i="7"/>
  <c r="F336" i="7"/>
  <c r="C336" i="7"/>
  <c r="E336" i="7"/>
  <c r="AJ344" i="10"/>
  <c r="F344" i="10"/>
  <c r="A347" i="5"/>
  <c r="I348" i="7"/>
  <c r="H348" i="7"/>
  <c r="G348" i="7"/>
  <c r="F348" i="7"/>
  <c r="E348" i="7"/>
  <c r="D348" i="7"/>
  <c r="C348" i="7"/>
  <c r="F356" i="10"/>
  <c r="AJ356" i="10"/>
  <c r="A359" i="5"/>
  <c r="I360" i="7"/>
  <c r="H360" i="7"/>
  <c r="G360" i="7"/>
  <c r="F360" i="7"/>
  <c r="E360" i="7"/>
  <c r="D360" i="7"/>
  <c r="F368" i="10"/>
  <c r="AJ368" i="10"/>
  <c r="A371" i="5"/>
  <c r="I372" i="7"/>
  <c r="H372" i="7"/>
  <c r="G372" i="7"/>
  <c r="F372" i="7"/>
  <c r="E372" i="7"/>
  <c r="D372" i="7"/>
  <c r="C372" i="7"/>
  <c r="AJ380" i="10"/>
  <c r="F380" i="10"/>
  <c r="A383" i="5"/>
  <c r="I384" i="7"/>
  <c r="H384" i="7"/>
  <c r="G384" i="7"/>
  <c r="F384" i="7"/>
  <c r="C384" i="7"/>
  <c r="E384" i="7"/>
  <c r="AJ392" i="10"/>
  <c r="F392" i="10"/>
  <c r="A395" i="5"/>
  <c r="I396" i="7"/>
  <c r="H396" i="7"/>
  <c r="G396" i="7"/>
  <c r="F396" i="7"/>
  <c r="E396" i="7"/>
  <c r="D396" i="7"/>
  <c r="C396" i="7"/>
  <c r="AJ404" i="10"/>
  <c r="F404" i="10"/>
  <c r="A407" i="5"/>
  <c r="I408" i="7"/>
  <c r="H408" i="7"/>
  <c r="G408" i="7"/>
  <c r="F408" i="7"/>
  <c r="E408" i="7"/>
  <c r="D408" i="7"/>
  <c r="AJ416" i="10"/>
  <c r="F416" i="10"/>
  <c r="A419" i="5"/>
  <c r="I420" i="7"/>
  <c r="H420" i="7"/>
  <c r="G420" i="7"/>
  <c r="F420" i="7"/>
  <c r="E420" i="7"/>
  <c r="D420" i="7"/>
  <c r="C420" i="7"/>
  <c r="AJ428" i="10"/>
  <c r="F428" i="10"/>
  <c r="A431" i="5"/>
  <c r="H432" i="7"/>
  <c r="C432" i="7"/>
  <c r="G432" i="7"/>
  <c r="F432" i="7"/>
  <c r="E432" i="7"/>
  <c r="D432" i="7"/>
  <c r="I432" i="7"/>
  <c r="AJ440" i="10"/>
  <c r="F440" i="10"/>
  <c r="A443" i="5"/>
  <c r="H444" i="7"/>
  <c r="I444" i="7"/>
  <c r="D444" i="7"/>
  <c r="C444" i="7"/>
  <c r="E444" i="7"/>
  <c r="G444" i="7"/>
  <c r="AJ452" i="10"/>
  <c r="F452" i="10"/>
  <c r="A455" i="5"/>
  <c r="H456" i="7"/>
  <c r="G456" i="7"/>
  <c r="C456" i="7"/>
  <c r="I456" i="7"/>
  <c r="F456" i="7"/>
  <c r="E456" i="7"/>
  <c r="D456" i="7"/>
  <c r="AJ464" i="10"/>
  <c r="F464" i="10"/>
  <c r="A467" i="5"/>
  <c r="H468" i="7"/>
  <c r="G468" i="7"/>
  <c r="I468" i="7"/>
  <c r="F468" i="7"/>
  <c r="E468" i="7"/>
  <c r="D468" i="7"/>
  <c r="C468" i="7"/>
  <c r="AJ476" i="10"/>
  <c r="F476" i="10"/>
  <c r="A479" i="5"/>
  <c r="H480" i="7"/>
  <c r="G480" i="7"/>
  <c r="C480" i="7"/>
  <c r="I480" i="7"/>
  <c r="F480" i="7"/>
  <c r="E480" i="7"/>
  <c r="D480" i="7"/>
  <c r="AJ488" i="10"/>
  <c r="F488" i="10"/>
  <c r="A491" i="5"/>
  <c r="H492" i="7"/>
  <c r="G492" i="7"/>
  <c r="I492" i="7"/>
  <c r="F492" i="7"/>
  <c r="E492" i="7"/>
  <c r="D492" i="7"/>
  <c r="C492" i="7"/>
  <c r="AJ500" i="10"/>
  <c r="F500" i="10"/>
  <c r="A503" i="5"/>
  <c r="H504" i="7"/>
  <c r="G504" i="7"/>
  <c r="C504" i="7"/>
  <c r="I504" i="7"/>
  <c r="F504" i="7"/>
  <c r="E504" i="7"/>
  <c r="D504" i="7"/>
  <c r="AJ512" i="10"/>
  <c r="F512" i="10"/>
  <c r="A515" i="5"/>
  <c r="H516" i="7"/>
  <c r="G516" i="7"/>
  <c r="I516" i="7"/>
  <c r="F516" i="7"/>
  <c r="E516" i="7"/>
  <c r="D516" i="7"/>
  <c r="C516" i="7"/>
  <c r="AJ524" i="10"/>
  <c r="F524" i="10"/>
  <c r="A527" i="5"/>
  <c r="H528" i="7"/>
  <c r="G528" i="7"/>
  <c r="C528" i="7"/>
  <c r="I528" i="7"/>
  <c r="F528" i="7"/>
  <c r="E528" i="7"/>
  <c r="D528" i="7"/>
  <c r="F536" i="10"/>
  <c r="AJ536" i="10"/>
  <c r="A539" i="5"/>
  <c r="H540" i="7"/>
  <c r="G540" i="7"/>
  <c r="I540" i="7"/>
  <c r="F540" i="7"/>
  <c r="E540" i="7"/>
  <c r="D540" i="7"/>
  <c r="C540" i="7"/>
  <c r="AJ548" i="10"/>
  <c r="F548" i="10"/>
  <c r="A551" i="5"/>
  <c r="H552" i="7"/>
  <c r="G552" i="7"/>
  <c r="C552" i="7"/>
  <c r="I552" i="7"/>
  <c r="F552" i="7"/>
  <c r="E552" i="7"/>
  <c r="D552" i="7"/>
  <c r="AJ560" i="10"/>
  <c r="F560" i="10"/>
  <c r="H564" i="7"/>
  <c r="G564" i="7"/>
  <c r="I564" i="7"/>
  <c r="F564" i="7"/>
  <c r="E564" i="7"/>
  <c r="D564" i="7"/>
  <c r="C564" i="7"/>
  <c r="AJ572" i="10"/>
  <c r="F572" i="10"/>
  <c r="H576" i="7"/>
  <c r="G576" i="7"/>
  <c r="D576" i="7"/>
  <c r="C576" i="7"/>
  <c r="I576" i="7"/>
  <c r="F576" i="7"/>
  <c r="E576" i="7"/>
  <c r="F584" i="10"/>
  <c r="AJ584" i="10"/>
  <c r="H588" i="7"/>
  <c r="G588" i="7"/>
  <c r="I588" i="7"/>
  <c r="F588" i="7"/>
  <c r="E588" i="7"/>
  <c r="D588" i="7"/>
  <c r="C588" i="7"/>
  <c r="AJ596" i="10"/>
  <c r="F596" i="10"/>
  <c r="H600" i="7"/>
  <c r="G600" i="7"/>
  <c r="I600" i="7"/>
  <c r="F600" i="7"/>
  <c r="E600" i="7"/>
  <c r="D600" i="7"/>
  <c r="C600" i="7"/>
  <c r="AJ608" i="10"/>
  <c r="F608" i="10"/>
  <c r="H612" i="7"/>
  <c r="G612" i="7"/>
  <c r="I612" i="7"/>
  <c r="F612" i="7"/>
  <c r="E612" i="7"/>
  <c r="D612" i="7"/>
  <c r="C612" i="7"/>
  <c r="AJ620" i="10"/>
  <c r="F620" i="10"/>
  <c r="A623" i="5"/>
  <c r="H624" i="7"/>
  <c r="G624" i="7"/>
  <c r="F624" i="7"/>
  <c r="E624" i="7"/>
  <c r="D624" i="7"/>
  <c r="C624" i="7"/>
  <c r="I624" i="7"/>
  <c r="F632" i="10"/>
  <c r="AJ632" i="10"/>
  <c r="H636" i="7"/>
  <c r="G636" i="7"/>
  <c r="C636" i="7"/>
  <c r="I636" i="7"/>
  <c r="F636" i="7"/>
  <c r="E636" i="7"/>
  <c r="D636" i="7"/>
  <c r="AJ644" i="10"/>
  <c r="F644" i="10"/>
  <c r="H648" i="7"/>
  <c r="G648" i="7"/>
  <c r="I648" i="7"/>
  <c r="D648" i="7"/>
  <c r="C648" i="7"/>
  <c r="F648" i="7"/>
  <c r="E648" i="7"/>
  <c r="F656" i="10"/>
  <c r="AJ656" i="10"/>
  <c r="H660" i="7"/>
  <c r="G660" i="7"/>
  <c r="I660" i="7"/>
  <c r="F660" i="7"/>
  <c r="E660" i="7"/>
  <c r="D660" i="7"/>
  <c r="C660" i="7"/>
  <c r="F668" i="10"/>
  <c r="AJ668" i="10"/>
  <c r="H672" i="7"/>
  <c r="G672" i="7"/>
  <c r="F672" i="7"/>
  <c r="E672" i="7"/>
  <c r="D672" i="7"/>
  <c r="C672" i="7"/>
  <c r="I672" i="7"/>
  <c r="F680" i="10"/>
  <c r="AJ680" i="10"/>
  <c r="H684" i="7"/>
  <c r="G684" i="7"/>
  <c r="C684" i="7"/>
  <c r="I684" i="7"/>
  <c r="F684" i="7"/>
  <c r="E684" i="7"/>
  <c r="D684" i="7"/>
  <c r="F692" i="10"/>
  <c r="AJ692" i="10"/>
  <c r="H696" i="7"/>
  <c r="G696" i="7"/>
  <c r="I696" i="7"/>
  <c r="D696" i="7"/>
  <c r="C696" i="7"/>
  <c r="E696" i="7"/>
  <c r="F704" i="10"/>
  <c r="AJ704" i="10"/>
  <c r="H708" i="7"/>
  <c r="G708" i="7"/>
  <c r="I708" i="7"/>
  <c r="F708" i="7"/>
  <c r="E708" i="7"/>
  <c r="D708" i="7"/>
  <c r="C708" i="7"/>
  <c r="AJ716" i="10"/>
  <c r="F716" i="10"/>
  <c r="H720" i="7"/>
  <c r="G720" i="7"/>
  <c r="F720" i="7"/>
  <c r="E720" i="7"/>
  <c r="D720" i="7"/>
  <c r="C720" i="7"/>
  <c r="I720" i="7"/>
  <c r="AJ728" i="10"/>
  <c r="F728" i="10"/>
  <c r="H732" i="7"/>
  <c r="G732" i="7"/>
  <c r="C732" i="7"/>
  <c r="I732" i="7"/>
  <c r="F732" i="7"/>
  <c r="E732" i="7"/>
  <c r="D732" i="7"/>
  <c r="AJ740" i="10"/>
  <c r="F740" i="10"/>
  <c r="H744" i="7"/>
  <c r="G744" i="7"/>
  <c r="E744" i="7"/>
  <c r="F744" i="7"/>
  <c r="D744" i="7"/>
  <c r="C744" i="7"/>
  <c r="I744" i="7"/>
  <c r="AJ752" i="10"/>
  <c r="F752" i="10"/>
  <c r="H756" i="7"/>
  <c r="G756" i="7"/>
  <c r="E756" i="7"/>
  <c r="I756" i="7"/>
  <c r="F756" i="7"/>
  <c r="D756" i="7"/>
  <c r="C756" i="7"/>
  <c r="F764" i="10"/>
  <c r="AJ764" i="10"/>
  <c r="H768" i="7"/>
  <c r="G768" i="7"/>
  <c r="E768" i="7"/>
  <c r="F768" i="7"/>
  <c r="D768" i="7"/>
  <c r="C768" i="7"/>
  <c r="I768" i="7"/>
  <c r="F776" i="10"/>
  <c r="AJ776" i="10"/>
  <c r="H780" i="7"/>
  <c r="G780" i="7"/>
  <c r="E780" i="7"/>
  <c r="I780" i="7"/>
  <c r="F780" i="7"/>
  <c r="D780" i="7"/>
  <c r="C780" i="7"/>
  <c r="F788" i="10"/>
  <c r="AJ788" i="10"/>
  <c r="H792" i="7"/>
  <c r="G792" i="7"/>
  <c r="E792" i="7"/>
  <c r="F792" i="7"/>
  <c r="D792" i="7"/>
  <c r="C792" i="7"/>
  <c r="I792" i="7"/>
  <c r="F800" i="10"/>
  <c r="AJ800" i="10"/>
  <c r="H804" i="7"/>
  <c r="G804" i="7"/>
  <c r="E804" i="7"/>
  <c r="I804" i="7"/>
  <c r="F804" i="7"/>
  <c r="D804" i="7"/>
  <c r="C804" i="7"/>
  <c r="AJ812" i="10"/>
  <c r="F812" i="10"/>
  <c r="H829" i="7"/>
  <c r="E829" i="7"/>
  <c r="D829" i="7"/>
  <c r="C829" i="7"/>
  <c r="I829" i="7"/>
  <c r="G829" i="7"/>
  <c r="F829" i="7"/>
  <c r="D834" i="7"/>
  <c r="H834" i="7"/>
  <c r="G834" i="7"/>
  <c r="F834" i="7"/>
  <c r="C834" i="7"/>
  <c r="I834" i="7"/>
  <c r="E834" i="7"/>
  <c r="C864" i="10"/>
  <c r="A863" i="7"/>
  <c r="G863" i="7"/>
  <c r="E863" i="7"/>
  <c r="D863" i="7"/>
  <c r="I863" i="7"/>
  <c r="H863" i="7"/>
  <c r="F863" i="7"/>
  <c r="C863" i="7"/>
  <c r="E4" i="7"/>
  <c r="I10" i="7"/>
  <c r="D17" i="7"/>
  <c r="H23" i="7"/>
  <c r="C37" i="7"/>
  <c r="D56" i="7"/>
  <c r="F86" i="7"/>
  <c r="C97" i="7"/>
  <c r="F118" i="7"/>
  <c r="H143" i="7"/>
  <c r="H159" i="7"/>
  <c r="F301" i="7"/>
  <c r="F333" i="7"/>
  <c r="F365" i="7"/>
  <c r="F397" i="7"/>
  <c r="I429" i="7"/>
  <c r="F466" i="7"/>
  <c r="G570" i="7"/>
  <c r="H641" i="7"/>
  <c r="C724" i="7"/>
  <c r="AJ853" i="10"/>
  <c r="F853" i="10"/>
  <c r="F858" i="10"/>
  <c r="AJ858" i="10"/>
  <c r="D863" i="10"/>
  <c r="F863" i="10"/>
  <c r="AJ863" i="10"/>
  <c r="F868" i="10"/>
  <c r="AJ868" i="10"/>
  <c r="AJ873" i="10"/>
  <c r="F873" i="10"/>
  <c r="H865" i="7"/>
  <c r="E865" i="7"/>
  <c r="D865" i="7"/>
  <c r="C865" i="7"/>
  <c r="I865" i="7"/>
  <c r="G865" i="7"/>
  <c r="F865" i="7"/>
  <c r="D870" i="7"/>
  <c r="H870" i="7"/>
  <c r="G870" i="7"/>
  <c r="F870" i="7"/>
  <c r="I870" i="7"/>
  <c r="E870" i="7"/>
  <c r="C870" i="7"/>
  <c r="G875" i="7"/>
  <c r="E875" i="7"/>
  <c r="D875" i="7"/>
  <c r="I875" i="7"/>
  <c r="H875" i="7"/>
  <c r="F875" i="7"/>
  <c r="C875" i="7"/>
  <c r="G869" i="7"/>
  <c r="F839" i="10"/>
  <c r="AJ839" i="10"/>
  <c r="G843" i="7"/>
  <c r="E843" i="7"/>
  <c r="D843" i="7"/>
  <c r="I843" i="7"/>
  <c r="H843" i="7"/>
  <c r="F843" i="7"/>
  <c r="C843" i="7"/>
  <c r="AJ851" i="10"/>
  <c r="F851" i="10"/>
  <c r="G855" i="7"/>
  <c r="E855" i="7"/>
  <c r="D855" i="7"/>
  <c r="I855" i="7"/>
  <c r="F855" i="7"/>
  <c r="C855" i="7"/>
  <c r="H855" i="7"/>
  <c r="H860" i="7"/>
  <c r="G860" i="7"/>
  <c r="E860" i="7"/>
  <c r="I860" i="7"/>
  <c r="F860" i="7"/>
  <c r="F866" i="10"/>
  <c r="AJ866" i="10"/>
  <c r="AJ871" i="10"/>
  <c r="F871" i="10"/>
  <c r="AJ876" i="10"/>
  <c r="F876" i="10"/>
  <c r="H873" i="7"/>
  <c r="E873" i="7"/>
  <c r="D873" i="7"/>
  <c r="C873" i="7"/>
  <c r="I873" i="7"/>
  <c r="G873" i="7"/>
  <c r="F873" i="7"/>
  <c r="F854" i="10"/>
  <c r="AJ854" i="10"/>
  <c r="AJ859" i="10"/>
  <c r="F859" i="10"/>
  <c r="F864" i="10"/>
  <c r="AJ864" i="10"/>
  <c r="F869" i="10"/>
  <c r="AJ869" i="10"/>
  <c r="AJ874" i="10"/>
  <c r="F874" i="10"/>
  <c r="AJ811" i="10"/>
  <c r="F811" i="10"/>
  <c r="E815" i="7"/>
  <c r="D815" i="7"/>
  <c r="I815" i="7"/>
  <c r="G815" i="7"/>
  <c r="F815" i="7"/>
  <c r="C815" i="7"/>
  <c r="H815" i="7"/>
  <c r="F823" i="10"/>
  <c r="AJ823" i="10"/>
  <c r="G827" i="7"/>
  <c r="E827" i="7"/>
  <c r="D827" i="7"/>
  <c r="I827" i="7"/>
  <c r="H827" i="7"/>
  <c r="F827" i="7"/>
  <c r="C827" i="7"/>
  <c r="AJ835" i="10"/>
  <c r="F835" i="10"/>
  <c r="G839" i="7"/>
  <c r="E839" i="7"/>
  <c r="D839" i="7"/>
  <c r="I839" i="7"/>
  <c r="F839" i="7"/>
  <c r="C839" i="7"/>
  <c r="H839" i="7"/>
  <c r="F847" i="10"/>
  <c r="AJ847" i="10"/>
  <c r="G851" i="7"/>
  <c r="E851" i="7"/>
  <c r="D851" i="7"/>
  <c r="I851" i="7"/>
  <c r="H851" i="7"/>
  <c r="F851" i="7"/>
  <c r="C851" i="7"/>
  <c r="D866" i="7"/>
  <c r="H866" i="7"/>
  <c r="G866" i="7"/>
  <c r="F866" i="7"/>
  <c r="C866" i="7"/>
  <c r="G871" i="7"/>
  <c r="E871" i="7"/>
  <c r="D871" i="7"/>
  <c r="I871" i="7"/>
  <c r="F871" i="7"/>
  <c r="C871" i="7"/>
  <c r="H871" i="7"/>
  <c r="AJ852" i="10"/>
  <c r="F852" i="10"/>
  <c r="H856" i="7"/>
  <c r="G856" i="7"/>
  <c r="E856" i="7"/>
  <c r="F856" i="7"/>
  <c r="D856" i="7"/>
  <c r="C856" i="7"/>
  <c r="H861" i="7"/>
  <c r="E861" i="7"/>
  <c r="D861" i="7"/>
  <c r="C861" i="7"/>
  <c r="I861" i="7"/>
  <c r="G861" i="7"/>
  <c r="F861" i="7"/>
  <c r="C865" i="10"/>
  <c r="A864" i="7"/>
  <c r="F867" i="10"/>
  <c r="AJ867" i="10"/>
  <c r="C860" i="7"/>
  <c r="F845" i="10"/>
  <c r="AJ845" i="10"/>
  <c r="H849" i="7"/>
  <c r="E849" i="7"/>
  <c r="D849" i="7"/>
  <c r="C849" i="7"/>
  <c r="I849" i="7"/>
  <c r="G849" i="7"/>
  <c r="F849" i="7"/>
  <c r="F857" i="10"/>
  <c r="AJ857" i="10"/>
  <c r="AJ862" i="10"/>
  <c r="F862" i="10"/>
  <c r="H869" i="7"/>
  <c r="E869" i="7"/>
  <c r="D869" i="7"/>
  <c r="C869" i="7"/>
  <c r="F869" i="7"/>
  <c r="D874" i="7"/>
  <c r="H874" i="7"/>
  <c r="G874" i="7"/>
  <c r="F874" i="7"/>
  <c r="I874" i="7"/>
  <c r="E874" i="7"/>
  <c r="C874" i="7"/>
  <c r="D860" i="7"/>
  <c r="D830" i="7"/>
  <c r="H830" i="7"/>
  <c r="G830" i="7"/>
  <c r="F830" i="7"/>
  <c r="I830" i="7"/>
  <c r="E830" i="7"/>
  <c r="C830" i="7"/>
  <c r="F838" i="10"/>
  <c r="AJ838" i="10"/>
  <c r="D842" i="7"/>
  <c r="H842" i="7"/>
  <c r="G842" i="7"/>
  <c r="F842" i="7"/>
  <c r="I842" i="7"/>
  <c r="E842" i="7"/>
  <c r="C842" i="7"/>
  <c r="AJ850" i="10"/>
  <c r="F850" i="10"/>
  <c r="D854" i="7"/>
  <c r="H854" i="7"/>
  <c r="G854" i="7"/>
  <c r="F854" i="7"/>
  <c r="I854" i="7"/>
  <c r="E854" i="7"/>
  <c r="C854" i="7"/>
  <c r="G859" i="7"/>
  <c r="E859" i="7"/>
  <c r="D859" i="7"/>
  <c r="I859" i="7"/>
  <c r="H859" i="7"/>
  <c r="F859" i="7"/>
  <c r="C859" i="7"/>
  <c r="F865" i="10"/>
  <c r="AJ865" i="10"/>
  <c r="F870" i="10"/>
  <c r="AJ870" i="10"/>
  <c r="D875" i="10"/>
  <c r="AJ875" i="10"/>
  <c r="F875" i="10"/>
  <c r="F843" i="10"/>
  <c r="AJ843" i="10"/>
  <c r="G847" i="7"/>
  <c r="E847" i="7"/>
  <c r="D847" i="7"/>
  <c r="I847" i="7"/>
  <c r="H847" i="7"/>
  <c r="F855" i="10"/>
  <c r="AJ855" i="10"/>
  <c r="H877" i="7"/>
  <c r="E877" i="7"/>
  <c r="D877" i="7"/>
  <c r="C877" i="7"/>
  <c r="H893" i="7"/>
  <c r="E893" i="7"/>
  <c r="D893" i="7"/>
  <c r="C893" i="7"/>
  <c r="H909" i="7"/>
  <c r="E909" i="7"/>
  <c r="D909" i="7"/>
  <c r="C909" i="7"/>
  <c r="H925" i="7"/>
  <c r="E925" i="7"/>
  <c r="D925" i="7"/>
  <c r="C925" i="7"/>
  <c r="G877" i="7"/>
  <c r="G893" i="7"/>
  <c r="G909" i="7"/>
  <c r="G925" i="7"/>
  <c r="H881" i="7"/>
  <c r="E881" i="7"/>
  <c r="D881" i="7"/>
  <c r="C881" i="7"/>
  <c r="H897" i="7"/>
  <c r="E897" i="7"/>
  <c r="D897" i="7"/>
  <c r="C897" i="7"/>
  <c r="H913" i="7"/>
  <c r="E913" i="7"/>
  <c r="D913" i="7"/>
  <c r="C913" i="7"/>
  <c r="H929" i="7"/>
  <c r="E929" i="7"/>
  <c r="D929" i="7"/>
  <c r="C929" i="7"/>
  <c r="H885" i="7"/>
  <c r="E885" i="7"/>
  <c r="D885" i="7"/>
  <c r="C885" i="7"/>
  <c r="H901" i="7"/>
  <c r="E901" i="7"/>
  <c r="D901" i="7"/>
  <c r="C901" i="7"/>
  <c r="I913" i="7"/>
  <c r="H917" i="7"/>
  <c r="E917" i="7"/>
  <c r="D917" i="7"/>
  <c r="C917" i="7"/>
  <c r="I929" i="7"/>
  <c r="H933" i="7"/>
  <c r="E933" i="7"/>
  <c r="D933" i="7"/>
  <c r="C933" i="7"/>
  <c r="C864" i="7"/>
  <c r="F885" i="7"/>
  <c r="F901" i="7"/>
  <c r="F917" i="7"/>
  <c r="F933" i="7"/>
  <c r="D864" i="7"/>
  <c r="G885" i="7"/>
  <c r="G901" i="7"/>
  <c r="G917" i="7"/>
  <c r="G933" i="7"/>
  <c r="I885" i="7"/>
  <c r="H889" i="7"/>
  <c r="E889" i="7"/>
  <c r="D889" i="7"/>
  <c r="C889" i="7"/>
  <c r="I901" i="7"/>
  <c r="H905" i="7"/>
  <c r="E905" i="7"/>
  <c r="D905" i="7"/>
  <c r="C905" i="7"/>
  <c r="I917" i="7"/>
  <c r="H921" i="7"/>
  <c r="E921" i="7"/>
  <c r="D921" i="7"/>
  <c r="C921" i="7"/>
  <c r="I933" i="7"/>
  <c r="H937" i="7"/>
  <c r="E937" i="7"/>
  <c r="D937" i="7"/>
  <c r="C937" i="7"/>
  <c r="F1039" i="7"/>
  <c r="I1039" i="7"/>
  <c r="H1039" i="7"/>
  <c r="G1039" i="7"/>
  <c r="E1039" i="7"/>
  <c r="D1039" i="7"/>
  <c r="C1039" i="7"/>
  <c r="AJ860" i="10"/>
  <c r="F860" i="10"/>
  <c r="H864" i="7"/>
  <c r="G864" i="7"/>
  <c r="E864" i="7"/>
  <c r="AJ872" i="10"/>
  <c r="F872" i="10"/>
  <c r="I864" i="7"/>
  <c r="F889" i="7"/>
  <c r="F905" i="7"/>
  <c r="F921" i="7"/>
  <c r="F937" i="7"/>
  <c r="G889" i="7"/>
  <c r="G905" i="7"/>
  <c r="G921" i="7"/>
  <c r="G937" i="7"/>
  <c r="C1042" i="7"/>
  <c r="G1042" i="7"/>
  <c r="I1042" i="7"/>
  <c r="H1042" i="7"/>
  <c r="F1042" i="7"/>
  <c r="E1042" i="7"/>
  <c r="D1042" i="7"/>
  <c r="I879" i="7"/>
  <c r="I883" i="7"/>
  <c r="I887" i="7"/>
  <c r="I891" i="7"/>
  <c r="C941" i="7"/>
  <c r="C945" i="7"/>
  <c r="C949" i="7"/>
  <c r="C953" i="7"/>
  <c r="C957" i="7"/>
  <c r="C961" i="7"/>
  <c r="C965" i="7"/>
  <c r="C969" i="7"/>
  <c r="C973" i="7"/>
  <c r="C977" i="7"/>
  <c r="C981" i="7"/>
  <c r="C985" i="7"/>
  <c r="C989" i="7"/>
  <c r="C993" i="7"/>
  <c r="C997" i="7"/>
  <c r="C1001" i="7"/>
  <c r="C1005" i="7"/>
  <c r="C1009" i="7"/>
  <c r="C1013" i="7"/>
  <c r="C1017" i="7"/>
  <c r="C1021" i="7"/>
  <c r="C1025" i="7"/>
  <c r="C1029" i="7"/>
  <c r="D1032" i="7"/>
  <c r="E1035" i="7"/>
  <c r="F1038" i="7"/>
  <c r="D941" i="7"/>
  <c r="D945" i="7"/>
  <c r="D949" i="7"/>
  <c r="D953" i="7"/>
  <c r="D957" i="7"/>
  <c r="D961" i="7"/>
  <c r="D965" i="7"/>
  <c r="D969" i="7"/>
  <c r="D973" i="7"/>
  <c r="D977" i="7"/>
  <c r="D981" i="7"/>
  <c r="D985" i="7"/>
  <c r="D989" i="7"/>
  <c r="D993" i="7"/>
  <c r="D997" i="7"/>
  <c r="D1001" i="7"/>
  <c r="D1005" i="7"/>
  <c r="D1009" i="7"/>
  <c r="D1013" i="7"/>
  <c r="D1017" i="7"/>
  <c r="D1021" i="7"/>
  <c r="D1025" i="7"/>
  <c r="E1029" i="7"/>
  <c r="E1032" i="7"/>
  <c r="G1035" i="7"/>
  <c r="H1038" i="7"/>
  <c r="C1040" i="7"/>
  <c r="E941" i="7"/>
  <c r="E945" i="7"/>
  <c r="E949" i="7"/>
  <c r="E953" i="7"/>
  <c r="E957" i="7"/>
  <c r="E961" i="7"/>
  <c r="E965" i="7"/>
  <c r="E969" i="7"/>
  <c r="E973" i="7"/>
  <c r="E977" i="7"/>
  <c r="E981" i="7"/>
  <c r="E985" i="7"/>
  <c r="E989" i="7"/>
  <c r="E993" i="7"/>
  <c r="E997" i="7"/>
  <c r="E1001" i="7"/>
  <c r="E1005" i="7"/>
  <c r="E1009" i="7"/>
  <c r="E1013" i="7"/>
  <c r="E1017" i="7"/>
  <c r="E1021" i="7"/>
  <c r="E1025" i="7"/>
  <c r="F1029" i="7"/>
  <c r="F1032" i="7"/>
  <c r="C1034" i="7"/>
  <c r="G1034" i="7"/>
  <c r="H1035" i="7"/>
  <c r="C1037" i="7"/>
  <c r="D1040" i="7"/>
  <c r="E896" i="7"/>
  <c r="E900" i="7"/>
  <c r="E904" i="7"/>
  <c r="E908" i="7"/>
  <c r="E912" i="7"/>
  <c r="E916" i="7"/>
  <c r="E920" i="7"/>
  <c r="E924" i="7"/>
  <c r="E928" i="7"/>
  <c r="E932" i="7"/>
  <c r="E936" i="7"/>
  <c r="E940" i="7"/>
  <c r="E944" i="7"/>
  <c r="E948" i="7"/>
  <c r="E952" i="7"/>
  <c r="E956" i="7"/>
  <c r="E960" i="7"/>
  <c r="E964" i="7"/>
  <c r="E968" i="7"/>
  <c r="E972" i="7"/>
  <c r="H973" i="7"/>
  <c r="E976" i="7"/>
  <c r="H977" i="7"/>
  <c r="H981" i="7"/>
  <c r="H985" i="7"/>
  <c r="H989" i="7"/>
  <c r="H993" i="7"/>
  <c r="H997" i="7"/>
  <c r="H1001" i="7"/>
  <c r="H1005" i="7"/>
  <c r="H1009" i="7"/>
  <c r="H1013" i="7"/>
  <c r="H1017" i="7"/>
  <c r="H1021" i="7"/>
  <c r="H1025" i="7"/>
  <c r="I1029" i="7"/>
  <c r="G1040" i="7"/>
  <c r="C1036" i="7"/>
  <c r="H1040" i="7"/>
  <c r="G876" i="7"/>
  <c r="D879" i="7"/>
  <c r="G880" i="7"/>
  <c r="D883" i="7"/>
  <c r="G884" i="7"/>
  <c r="D887" i="7"/>
  <c r="G888" i="7"/>
  <c r="D891" i="7"/>
  <c r="G892" i="7"/>
  <c r="D895" i="7"/>
  <c r="G896" i="7"/>
  <c r="D899" i="7"/>
  <c r="G900" i="7"/>
  <c r="D903" i="7"/>
  <c r="G904" i="7"/>
  <c r="D907" i="7"/>
  <c r="G908" i="7"/>
  <c r="D911" i="7"/>
  <c r="G912" i="7"/>
  <c r="D915" i="7"/>
  <c r="G916" i="7"/>
  <c r="D919" i="7"/>
  <c r="G920" i="7"/>
  <c r="D923" i="7"/>
  <c r="G924" i="7"/>
  <c r="D927" i="7"/>
  <c r="G928" i="7"/>
  <c r="D931" i="7"/>
  <c r="G932" i="7"/>
  <c r="D935" i="7"/>
  <c r="G936" i="7"/>
  <c r="D939" i="7"/>
  <c r="G940" i="7"/>
  <c r="D943" i="7"/>
  <c r="G944" i="7"/>
  <c r="D947" i="7"/>
  <c r="G948" i="7"/>
  <c r="D951" i="7"/>
  <c r="G952" i="7"/>
  <c r="D955" i="7"/>
  <c r="G956" i="7"/>
  <c r="D959" i="7"/>
  <c r="G960" i="7"/>
  <c r="D963" i="7"/>
  <c r="G964" i="7"/>
  <c r="D967" i="7"/>
  <c r="G968" i="7"/>
  <c r="D971" i="7"/>
  <c r="G972" i="7"/>
  <c r="D975" i="7"/>
  <c r="G976" i="7"/>
  <c r="D979" i="7"/>
  <c r="G980" i="7"/>
  <c r="D983" i="7"/>
  <c r="G984" i="7"/>
  <c r="D987" i="7"/>
  <c r="G988" i="7"/>
  <c r="D991" i="7"/>
  <c r="G992" i="7"/>
  <c r="D995" i="7"/>
  <c r="G996" i="7"/>
  <c r="D999" i="7"/>
  <c r="G1000" i="7"/>
  <c r="D1003" i="7"/>
  <c r="G1004" i="7"/>
  <c r="D1007" i="7"/>
  <c r="G1008" i="7"/>
  <c r="D1011" i="7"/>
  <c r="G1012" i="7"/>
  <c r="D1015" i="7"/>
  <c r="G1016" i="7"/>
  <c r="D1019" i="7"/>
  <c r="G1020" i="7"/>
  <c r="D1023" i="7"/>
  <c r="G1024" i="7"/>
  <c r="D1027" i="7"/>
  <c r="G1028" i="7"/>
  <c r="C1030" i="7"/>
  <c r="G1030" i="7"/>
  <c r="H1031" i="7"/>
  <c r="C1033" i="7"/>
  <c r="I1034" i="7"/>
  <c r="D1036" i="7"/>
  <c r="I1037" i="7"/>
  <c r="I1031" i="7"/>
  <c r="E1033" i="7"/>
  <c r="E1036" i="7"/>
  <c r="C1038" i="7"/>
  <c r="G1038" i="7"/>
  <c r="C1035" i="7"/>
  <c r="D1038" i="7"/>
  <c r="AJ884" i="10"/>
  <c r="F884" i="10"/>
  <c r="AF880" i="10"/>
  <c r="T880" i="10"/>
  <c r="H880" i="10"/>
  <c r="AE880" i="10"/>
  <c r="S880" i="10"/>
  <c r="G880" i="10"/>
  <c r="AD880" i="10"/>
  <c r="R880" i="10"/>
  <c r="AC880" i="10"/>
  <c r="Q880" i="10"/>
  <c r="AB880" i="10"/>
  <c r="P880" i="10"/>
  <c r="AA880" i="10"/>
  <c r="O880" i="10"/>
  <c r="AH880" i="10"/>
  <c r="V880" i="10"/>
  <c r="J880" i="10"/>
  <c r="U880" i="10"/>
  <c r="N880" i="10"/>
  <c r="M880" i="10"/>
  <c r="L880" i="10"/>
  <c r="K880" i="10"/>
  <c r="I880" i="10"/>
  <c r="W880" i="10"/>
  <c r="X880" i="10"/>
  <c r="AJ888" i="10"/>
  <c r="F888" i="10"/>
  <c r="Y880" i="10"/>
  <c r="Z880" i="10"/>
  <c r="AG880" i="10"/>
  <c r="F887" i="10"/>
  <c r="AF883" i="10"/>
  <c r="U885" i="10"/>
  <c r="X877" i="10"/>
  <c r="AG878" i="10"/>
  <c r="U878" i="10"/>
  <c r="I878" i="10"/>
  <c r="AF878" i="10"/>
  <c r="T878" i="10"/>
  <c r="H878" i="10"/>
  <c r="AE878" i="10"/>
  <c r="S878" i="10"/>
  <c r="G878" i="10"/>
  <c r="AD878" i="10"/>
  <c r="R878" i="10"/>
  <c r="AC878" i="10"/>
  <c r="Q878" i="10"/>
  <c r="X878" i="10"/>
  <c r="L878" i="10"/>
  <c r="AB878" i="10"/>
  <c r="AG883" i="10"/>
  <c r="Z877" i="10"/>
  <c r="J878" i="10"/>
  <c r="AH878" i="10"/>
  <c r="AC883" i="10"/>
  <c r="Q883" i="10"/>
  <c r="AB883" i="10"/>
  <c r="P883" i="10"/>
  <c r="AA883" i="10"/>
  <c r="O883" i="10"/>
  <c r="Z883" i="10"/>
  <c r="N883" i="10"/>
  <c r="Y883" i="10"/>
  <c r="M883" i="10"/>
  <c r="X883" i="10"/>
  <c r="L883" i="10"/>
  <c r="AI883" i="10"/>
  <c r="W883" i="10"/>
  <c r="K883" i="10"/>
  <c r="AE883" i="10"/>
  <c r="S883" i="10"/>
  <c r="G883" i="10"/>
  <c r="M878" i="10"/>
  <c r="H883" i="10"/>
  <c r="F886" i="10"/>
  <c r="AH877" i="10"/>
  <c r="V877" i="10"/>
  <c r="J877" i="10"/>
  <c r="AG877" i="10"/>
  <c r="U877" i="10"/>
  <c r="I877" i="10"/>
  <c r="AF877" i="10"/>
  <c r="T877" i="10"/>
  <c r="H877" i="10"/>
  <c r="AE877" i="10"/>
  <c r="S877" i="10"/>
  <c r="G877" i="10"/>
  <c r="AD877" i="10"/>
  <c r="R877" i="10"/>
  <c r="Y877" i="10"/>
  <c r="M877" i="10"/>
  <c r="AC877" i="10"/>
  <c r="N878" i="10"/>
  <c r="I883" i="10"/>
  <c r="K879" i="10"/>
  <c r="W879" i="10"/>
  <c r="AI879" i="10"/>
  <c r="I881" i="10"/>
  <c r="U881" i="10"/>
  <c r="AG881" i="10"/>
  <c r="H882" i="10"/>
  <c r="T882" i="10"/>
  <c r="AF882" i="10"/>
  <c r="P879" i="10"/>
  <c r="AB879" i="10"/>
  <c r="N881" i="10"/>
  <c r="Z881" i="10"/>
  <c r="M882" i="10"/>
  <c r="Y882" i="10"/>
  <c r="Q879" i="10"/>
  <c r="AC879" i="10"/>
  <c r="O881" i="10"/>
  <c r="AA881" i="10"/>
  <c r="N882" i="10"/>
  <c r="Z882" i="10"/>
  <c r="R879" i="10"/>
  <c r="AD879" i="10"/>
  <c r="P881" i="10"/>
  <c r="AB881" i="10"/>
  <c r="O882" i="10"/>
  <c r="AA882" i="10"/>
  <c r="G879" i="10"/>
  <c r="S879" i="10"/>
  <c r="Q881" i="10"/>
  <c r="AC881" i="10"/>
  <c r="P882" i="10"/>
  <c r="AB882" i="10"/>
  <c r="R881" i="10"/>
  <c r="Q882" i="10"/>
  <c r="AC882" i="10"/>
  <c r="R882" i="10"/>
  <c r="B106" i="5" l="1"/>
  <c r="A290" i="7"/>
  <c r="B291" i="5"/>
  <c r="A105" i="7"/>
  <c r="C52" i="5"/>
  <c r="C52" i="10" s="1"/>
  <c r="A393" i="7"/>
  <c r="A9" i="7"/>
  <c r="B435" i="5"/>
  <c r="B147" i="5"/>
  <c r="C255" i="10"/>
  <c r="A566" i="7"/>
  <c r="B567" i="5"/>
  <c r="A51" i="7"/>
  <c r="B497" i="5"/>
  <c r="A345" i="7"/>
  <c r="B591" i="5"/>
  <c r="B617" i="5"/>
  <c r="C563" i="10"/>
  <c r="A412" i="7"/>
  <c r="C113" i="10"/>
  <c r="B413" i="5"/>
  <c r="C497" i="10"/>
  <c r="B592" i="5"/>
  <c r="B375" i="5"/>
  <c r="B207" i="5"/>
  <c r="A213" i="7"/>
  <c r="B334" i="5"/>
  <c r="C303" i="10"/>
  <c r="C124" i="5"/>
  <c r="C124" i="10" s="1"/>
  <c r="A586" i="7"/>
  <c r="A453" i="7"/>
  <c r="B39" i="5"/>
  <c r="G89" i="1"/>
  <c r="B495" i="5"/>
  <c r="B454" i="5"/>
  <c r="B406" i="5"/>
  <c r="B214" i="5"/>
  <c r="B161" i="5"/>
  <c r="C64" i="10"/>
  <c r="A482" i="7"/>
  <c r="C411" i="10"/>
  <c r="B315" i="5"/>
  <c r="Q885" i="10"/>
  <c r="AG885" i="10"/>
  <c r="X885" i="10"/>
  <c r="W885" i="10"/>
  <c r="L885" i="10"/>
  <c r="R885" i="10"/>
  <c r="N885" i="10"/>
  <c r="Z885" i="10"/>
  <c r="AI885" i="10"/>
  <c r="H885" i="10"/>
  <c r="M885" i="10"/>
  <c r="AC885" i="10"/>
  <c r="I885" i="10"/>
  <c r="Y885" i="10"/>
  <c r="O885" i="10"/>
  <c r="S885" i="10"/>
  <c r="P885" i="10"/>
  <c r="V885" i="10"/>
  <c r="AA885" i="10"/>
  <c r="AH885" i="10"/>
  <c r="G885" i="10"/>
  <c r="J885" i="10"/>
  <c r="AF885" i="10"/>
  <c r="AE885" i="10"/>
  <c r="AD885" i="10"/>
  <c r="AB885" i="10"/>
  <c r="T885" i="10"/>
  <c r="C436" i="5"/>
  <c r="C436" i="10" s="1"/>
  <c r="A605" i="7"/>
  <c r="A591" i="7"/>
  <c r="A434" i="7"/>
  <c r="C250" i="10"/>
  <c r="AH883" i="10"/>
  <c r="R883" i="10"/>
  <c r="J883" i="10"/>
  <c r="AD883" i="10"/>
  <c r="V883" i="10"/>
  <c r="U883" i="10"/>
  <c r="T883" i="10"/>
  <c r="B302" i="5"/>
  <c r="A374" i="7"/>
  <c r="AD881" i="10"/>
  <c r="W881" i="10"/>
  <c r="V881" i="10"/>
  <c r="T881" i="10"/>
  <c r="S881" i="10"/>
  <c r="M881" i="10"/>
  <c r="L881" i="10"/>
  <c r="AI881" i="10"/>
  <c r="K881" i="10"/>
  <c r="AH881" i="10"/>
  <c r="J881" i="10"/>
  <c r="AF881" i="10"/>
  <c r="H881" i="10"/>
  <c r="AE881" i="10"/>
  <c r="G881" i="10"/>
  <c r="Y881" i="10"/>
  <c r="X881" i="10"/>
  <c r="A882" i="10"/>
  <c r="B587" i="5"/>
  <c r="A333" i="7"/>
  <c r="C326" i="10"/>
  <c r="B598" i="5"/>
  <c r="C256" i="5"/>
  <c r="A740" i="7"/>
  <c r="B510" i="5"/>
  <c r="B611" i="5"/>
  <c r="A509" i="7"/>
  <c r="C616" i="10"/>
  <c r="B314" i="5"/>
  <c r="C314" i="10"/>
  <c r="A357" i="7"/>
  <c r="B102" i="5"/>
  <c r="G90" i="1"/>
  <c r="B190" i="5"/>
  <c r="B459" i="5"/>
  <c r="A421" i="7"/>
  <c r="B442" i="5"/>
  <c r="A631" i="7"/>
  <c r="C840" i="10"/>
  <c r="A782" i="7"/>
  <c r="A101" i="7"/>
  <c r="C159" i="10"/>
  <c r="C802" i="10"/>
  <c r="B159" i="5"/>
  <c r="B563" i="5"/>
  <c r="B606" i="5"/>
  <c r="B507" i="5"/>
  <c r="B171" i="5"/>
  <c r="B130" i="5"/>
  <c r="B422" i="5"/>
  <c r="A818" i="7"/>
  <c r="B22" i="5"/>
  <c r="A506" i="7"/>
  <c r="A458" i="7"/>
  <c r="C220" i="5"/>
  <c r="C220" i="10" s="1"/>
  <c r="B618" i="5"/>
  <c r="B593" i="5"/>
  <c r="B622" i="5"/>
  <c r="B586" i="5"/>
  <c r="B478" i="5"/>
  <c r="B202" i="5"/>
  <c r="C160" i="5"/>
  <c r="C160" i="10" s="1"/>
  <c r="C646" i="10"/>
  <c r="C118" i="10"/>
  <c r="C808" i="10"/>
  <c r="C39" i="10"/>
  <c r="C173" i="10"/>
  <c r="C442" i="10"/>
  <c r="A627" i="7"/>
  <c r="A729" i="7"/>
  <c r="A40" i="7"/>
  <c r="A338" i="7"/>
  <c r="C581" i="5"/>
  <c r="B118" i="5"/>
  <c r="B29" i="5"/>
  <c r="A836" i="7"/>
  <c r="A337" i="7"/>
  <c r="A64" i="7"/>
  <c r="B550" i="5"/>
  <c r="B502" i="5"/>
  <c r="B41" i="5"/>
  <c r="A808" i="7"/>
  <c r="A301" i="7"/>
  <c r="C60" i="5"/>
  <c r="A59" i="7" s="1"/>
  <c r="B575" i="5"/>
  <c r="A633" i="7"/>
  <c r="I258" i="1"/>
  <c r="Q258" i="1" s="1"/>
  <c r="A470" i="7"/>
  <c r="A705" i="7"/>
  <c r="A123" i="7"/>
  <c r="A21" i="7"/>
  <c r="B27" i="5"/>
  <c r="A398" i="7"/>
  <c r="A603" i="7"/>
  <c r="B262" i="5"/>
  <c r="B374" i="5"/>
  <c r="A422" i="7"/>
  <c r="G65" i="1"/>
  <c r="B531" i="5"/>
  <c r="B604" i="5"/>
  <c r="A530" i="7"/>
  <c r="B226" i="5"/>
  <c r="B423" i="5"/>
  <c r="B267" i="5"/>
  <c r="A266" i="7"/>
  <c r="C363" i="10"/>
  <c r="B94" i="5"/>
  <c r="A93" i="7"/>
  <c r="C180" i="5"/>
  <c r="C228" i="5"/>
  <c r="B363" i="5"/>
  <c r="B605" i="5"/>
  <c r="C605" i="5"/>
  <c r="B111" i="5"/>
  <c r="B298" i="5"/>
  <c r="C298" i="10"/>
  <c r="A554" i="7"/>
  <c r="A280" i="7"/>
  <c r="C268" i="5"/>
  <c r="B490" i="5"/>
  <c r="B250" i="5"/>
  <c r="B58" i="5"/>
  <c r="A497" i="7"/>
  <c r="A206" i="7"/>
  <c r="A57" i="7"/>
  <c r="A489" i="7"/>
  <c r="A484" i="7"/>
  <c r="C258" i="5"/>
  <c r="C258" i="10" s="1"/>
  <c r="A170" i="7"/>
  <c r="C544" i="5"/>
  <c r="C544" i="10" s="1"/>
  <c r="A386" i="7"/>
  <c r="B370" i="5"/>
  <c r="B125" i="5"/>
  <c r="A71" i="7"/>
  <c r="B326" i="5"/>
  <c r="C418" i="10"/>
  <c r="C190" i="10"/>
  <c r="A242" i="7"/>
  <c r="A494" i="7"/>
  <c r="B498" i="5"/>
  <c r="A369" i="7"/>
  <c r="C518" i="10"/>
  <c r="C125" i="10"/>
  <c r="B387" i="5"/>
  <c r="B243" i="5"/>
  <c r="B154" i="5"/>
  <c r="B485" i="5"/>
  <c r="B518" i="5"/>
  <c r="A110" i="7"/>
  <c r="B281" i="5"/>
  <c r="B15" i="5"/>
  <c r="C466" i="10"/>
  <c r="A160" i="7"/>
  <c r="B72" i="5"/>
  <c r="B466" i="5"/>
  <c r="B65" i="5"/>
  <c r="A326" i="7"/>
  <c r="C376" i="5"/>
  <c r="C376" i="10" s="1"/>
  <c r="B178" i="5"/>
  <c r="A155" i="7"/>
  <c r="A549" i="7"/>
  <c r="A98" i="7"/>
  <c r="B17" i="5"/>
  <c r="C424" i="5"/>
  <c r="C424" i="10" s="1"/>
  <c r="G74" i="1"/>
  <c r="C168" i="5"/>
  <c r="A201" i="7"/>
  <c r="B156" i="5"/>
  <c r="A173" i="7"/>
  <c r="C478" i="10"/>
  <c r="A225" i="7"/>
  <c r="B174" i="5"/>
  <c r="B398" i="5"/>
  <c r="C310" i="10"/>
  <c r="C138" i="5"/>
  <c r="A177" i="7"/>
  <c r="B149" i="5"/>
  <c r="B51" i="5"/>
  <c r="B89" i="5"/>
  <c r="A183" i="7"/>
  <c r="A153" i="7"/>
  <c r="Q118" i="1"/>
  <c r="J118" i="1" s="1"/>
  <c r="B278" i="5"/>
  <c r="A146" i="7"/>
  <c r="A373" i="7"/>
  <c r="A14" i="7"/>
  <c r="T214" i="1"/>
  <c r="Q119" i="1"/>
  <c r="N119" i="1" s="1"/>
  <c r="H205" i="1"/>
  <c r="F206" i="1" s="1"/>
  <c r="A277" i="7"/>
  <c r="A88" i="7"/>
  <c r="A561" i="7"/>
  <c r="G83" i="1"/>
  <c r="I254" i="1"/>
  <c r="Q254" i="1" s="1"/>
  <c r="B75" i="5"/>
  <c r="A181" i="7"/>
  <c r="C484" i="5"/>
  <c r="Q120" i="1"/>
  <c r="L120" i="1" s="1"/>
  <c r="C270" i="5"/>
  <c r="C270" i="10" s="1"/>
  <c r="A134" i="7"/>
  <c r="A148" i="7"/>
  <c r="A74" i="7"/>
  <c r="B87" i="5"/>
  <c r="A314" i="7"/>
  <c r="G92" i="1"/>
  <c r="B520" i="5"/>
  <c r="C520" i="5"/>
  <c r="B135" i="5"/>
  <c r="B562" i="5"/>
  <c r="A191" i="7"/>
  <c r="A86" i="7"/>
  <c r="A33" i="7"/>
  <c r="C472" i="5"/>
  <c r="B70" i="5"/>
  <c r="B182" i="5"/>
  <c r="A388" i="7"/>
  <c r="C430" i="10"/>
  <c r="A397" i="7"/>
  <c r="C53" i="10"/>
  <c r="C231" i="10"/>
  <c r="C509" i="10"/>
  <c r="A385" i="7"/>
  <c r="I250" i="1"/>
  <c r="Q250" i="1" s="1"/>
  <c r="B519" i="5"/>
  <c r="B219" i="5"/>
  <c r="B310" i="5"/>
  <c r="B113" i="5"/>
  <c r="E13" i="8"/>
  <c r="L220" i="1"/>
  <c r="A381" i="7"/>
  <c r="Q121" i="1"/>
  <c r="K121" i="1" s="1"/>
  <c r="C114" i="5"/>
  <c r="B12" i="5"/>
  <c r="C12" i="5"/>
  <c r="A273" i="7"/>
  <c r="C279" i="10"/>
  <c r="C162" i="5"/>
  <c r="B162" i="5"/>
  <c r="G70" i="1"/>
  <c r="B338" i="5"/>
  <c r="E5" i="8"/>
  <c r="A261" i="7"/>
  <c r="A218" i="7"/>
  <c r="B192" i="5"/>
  <c r="C474" i="5"/>
  <c r="B474" i="5"/>
  <c r="B198" i="5"/>
  <c r="C198" i="5"/>
  <c r="C78" i="5"/>
  <c r="B78" i="5"/>
  <c r="B389" i="5"/>
  <c r="B231" i="5"/>
  <c r="B430" i="5"/>
  <c r="B63" i="5"/>
  <c r="B294" i="5"/>
  <c r="C294" i="5"/>
  <c r="B382" i="5"/>
  <c r="B274" i="5"/>
  <c r="B509" i="5"/>
  <c r="A446" i="7"/>
  <c r="G71" i="1"/>
  <c r="B126" i="5"/>
  <c r="C126" i="5"/>
  <c r="B28" i="5"/>
  <c r="C28" i="5"/>
  <c r="D243" i="1"/>
  <c r="B142" i="5"/>
  <c r="H184" i="1"/>
  <c r="H185" i="1" s="1"/>
  <c r="C172" i="5"/>
  <c r="C340" i="5"/>
  <c r="B327" i="5"/>
  <c r="D50" i="1"/>
  <c r="G236" i="3" s="1"/>
  <c r="B255" i="5"/>
  <c r="B194" i="5"/>
  <c r="G91" i="1"/>
  <c r="A237" i="7"/>
  <c r="A16" i="7"/>
  <c r="B279" i="5"/>
  <c r="C522" i="5"/>
  <c r="B522" i="5"/>
  <c r="B351" i="5"/>
  <c r="G88" i="1"/>
  <c r="A285" i="7"/>
  <c r="A129" i="7"/>
  <c r="A518" i="7"/>
  <c r="A141" i="7"/>
  <c r="A350" i="7"/>
  <c r="G86" i="1"/>
  <c r="C304" i="5"/>
  <c r="C304" i="10" s="1"/>
  <c r="B543" i="5"/>
  <c r="H109" i="1"/>
  <c r="H110" i="1" s="1"/>
  <c r="B286" i="5"/>
  <c r="B346" i="5"/>
  <c r="B53" i="5"/>
  <c r="G85" i="1"/>
  <c r="L237" i="1"/>
  <c r="Q237" i="1" s="1"/>
  <c r="G73" i="1"/>
  <c r="B316" i="5"/>
  <c r="C316" i="5"/>
  <c r="C438" i="5"/>
  <c r="B438" i="5"/>
  <c r="C341" i="5"/>
  <c r="B341" i="5"/>
  <c r="C221" i="5"/>
  <c r="B221" i="5"/>
  <c r="C48" i="5"/>
  <c r="B48" i="5"/>
  <c r="B206" i="5"/>
  <c r="A69" i="7"/>
  <c r="C574" i="5"/>
  <c r="B574" i="5"/>
  <c r="B412" i="5"/>
  <c r="C412" i="5"/>
  <c r="C24" i="5"/>
  <c r="B24" i="5"/>
  <c r="B556" i="5"/>
  <c r="C556" i="5"/>
  <c r="C538" i="5"/>
  <c r="B538" i="5"/>
  <c r="C209" i="5"/>
  <c r="B209" i="5"/>
  <c r="C558" i="5"/>
  <c r="B558" i="5"/>
  <c r="C185" i="5"/>
  <c r="B185" i="5"/>
  <c r="C30" i="5"/>
  <c r="B30" i="5"/>
  <c r="G77" i="1"/>
  <c r="B290" i="5"/>
  <c r="E12" i="8"/>
  <c r="B218" i="5"/>
  <c r="G67" i="1"/>
  <c r="A165" i="7"/>
  <c r="H125" i="1"/>
  <c r="H126" i="1" s="1"/>
  <c r="B557" i="5"/>
  <c r="C557" i="5"/>
  <c r="C534" i="5"/>
  <c r="B534" i="5"/>
  <c r="B496" i="5"/>
  <c r="C496" i="5"/>
  <c r="C486" i="5"/>
  <c r="B486" i="5"/>
  <c r="G68" i="1"/>
  <c r="C353" i="5"/>
  <c r="B353" i="5"/>
  <c r="B411" i="5"/>
  <c r="E7" i="8"/>
  <c r="G76" i="1"/>
  <c r="H288" i="1"/>
  <c r="H289" i="1" s="1"/>
  <c r="C306" i="5"/>
  <c r="B306" i="5"/>
  <c r="C269" i="5"/>
  <c r="B269" i="5"/>
  <c r="B460" i="5"/>
  <c r="C460" i="5"/>
  <c r="C450" i="5"/>
  <c r="B450" i="5"/>
  <c r="C473" i="5"/>
  <c r="B473" i="5"/>
  <c r="C545" i="5"/>
  <c r="B545" i="5"/>
  <c r="B148" i="5"/>
  <c r="C148" i="5"/>
  <c r="C245" i="5"/>
  <c r="B245" i="5"/>
  <c r="D59" i="1"/>
  <c r="G246" i="3" s="1"/>
  <c r="G264" i="1"/>
  <c r="C233" i="5"/>
  <c r="B233" i="5"/>
  <c r="E8" i="8"/>
  <c r="C290" i="10"/>
  <c r="A193" i="7"/>
  <c r="A405" i="7"/>
  <c r="A217" i="7"/>
  <c r="A136" i="7"/>
  <c r="B532" i="5"/>
  <c r="C532" i="5"/>
  <c r="C365" i="5"/>
  <c r="B365" i="5"/>
  <c r="C401" i="5"/>
  <c r="B401" i="5"/>
  <c r="B88" i="5"/>
  <c r="C88" i="5"/>
  <c r="B328" i="5"/>
  <c r="C328" i="5"/>
  <c r="C377" i="5"/>
  <c r="B377" i="5"/>
  <c r="B292" i="5"/>
  <c r="C292" i="5"/>
  <c r="C526" i="5"/>
  <c r="B526" i="5"/>
  <c r="C257" i="5"/>
  <c r="B257" i="5"/>
  <c r="C437" i="5"/>
  <c r="B437" i="5"/>
  <c r="B112" i="5"/>
  <c r="C112" i="5"/>
  <c r="B508" i="5"/>
  <c r="C508" i="5"/>
  <c r="C144" i="5"/>
  <c r="B144" i="5"/>
  <c r="B448" i="5"/>
  <c r="C448" i="5"/>
  <c r="B166" i="5"/>
  <c r="H128" i="1"/>
  <c r="H129" i="1" s="1"/>
  <c r="A501" i="7"/>
  <c r="A45" i="7"/>
  <c r="A26" i="7"/>
  <c r="A321" i="7"/>
  <c r="B232" i="5"/>
  <c r="C232" i="5"/>
  <c r="C186" i="5"/>
  <c r="B186" i="5"/>
  <c r="G80" i="1"/>
  <c r="C84" i="5"/>
  <c r="B84" i="5"/>
  <c r="C234" i="5"/>
  <c r="B234" i="5"/>
  <c r="C18" i="5"/>
  <c r="B18" i="5"/>
  <c r="C246" i="5"/>
  <c r="B246" i="5"/>
  <c r="C449" i="5"/>
  <c r="B449" i="5"/>
  <c r="C204" i="5"/>
  <c r="B204" i="5"/>
  <c r="C90" i="5"/>
  <c r="B90" i="5"/>
  <c r="C514" i="5"/>
  <c r="B514" i="5"/>
  <c r="B364" i="5"/>
  <c r="C364" i="5"/>
  <c r="C108" i="5"/>
  <c r="B108" i="5"/>
  <c r="C317" i="5"/>
  <c r="B317" i="5"/>
  <c r="B137" i="5"/>
  <c r="C42" i="1"/>
  <c r="B447" i="5"/>
  <c r="B195" i="5"/>
  <c r="E11" i="8"/>
  <c r="C425" i="5"/>
  <c r="B425" i="5"/>
  <c r="C197" i="5"/>
  <c r="B197" i="5"/>
  <c r="C305" i="5"/>
  <c r="B305" i="5"/>
  <c r="C521" i="5"/>
  <c r="B521" i="5"/>
  <c r="B208" i="5"/>
  <c r="C208" i="5"/>
  <c r="B196" i="5"/>
  <c r="C196" i="5"/>
  <c r="B569" i="5"/>
  <c r="C569" i="5"/>
  <c r="G82" i="1"/>
  <c r="A194" i="7"/>
  <c r="A205" i="7"/>
  <c r="A62" i="7"/>
  <c r="C461" i="5"/>
  <c r="B461" i="5"/>
  <c r="C329" i="5"/>
  <c r="B329" i="5"/>
  <c r="C150" i="5"/>
  <c r="B150" i="5"/>
  <c r="B388" i="5"/>
  <c r="C388" i="5"/>
  <c r="B76" i="5"/>
  <c r="C76" i="5"/>
  <c r="B568" i="5"/>
  <c r="C568" i="5"/>
  <c r="C293" i="5"/>
  <c r="B293" i="5"/>
  <c r="B280" i="5"/>
  <c r="C280" i="5"/>
  <c r="C276" i="5"/>
  <c r="B276" i="5"/>
  <c r="C533" i="5"/>
  <c r="B533" i="5"/>
  <c r="B136" i="5"/>
  <c r="C136" i="5"/>
  <c r="D225" i="1"/>
  <c r="B322" i="5"/>
  <c r="G84" i="1"/>
  <c r="G79" i="1"/>
  <c r="A542" i="7"/>
  <c r="B16" i="5"/>
  <c r="C16" i="5"/>
  <c r="B244" i="5"/>
  <c r="C244" i="5"/>
  <c r="B100" i="5"/>
  <c r="C100" i="5"/>
  <c r="C264" i="5"/>
  <c r="B264" i="5"/>
  <c r="C132" i="5"/>
  <c r="B132" i="5"/>
  <c r="L216" i="1"/>
  <c r="B352" i="5"/>
  <c r="C352" i="5"/>
  <c r="B40" i="5"/>
  <c r="C40" i="5"/>
  <c r="C546" i="5"/>
  <c r="B546" i="5"/>
  <c r="C96" i="5"/>
  <c r="B96" i="5"/>
  <c r="C120" i="5"/>
  <c r="B120" i="5"/>
  <c r="B400" i="5"/>
  <c r="C400" i="5"/>
  <c r="C330" i="5"/>
  <c r="B330" i="5"/>
  <c r="I268" i="1"/>
  <c r="Q268" i="1" s="1"/>
  <c r="H201" i="1"/>
  <c r="D202" i="1" s="1"/>
  <c r="H131" i="1"/>
  <c r="H132" i="1" s="1"/>
  <c r="C239" i="5"/>
  <c r="B239" i="5"/>
  <c r="C23" i="5"/>
  <c r="B23" i="5"/>
  <c r="AI22" i="10"/>
  <c r="W22" i="10"/>
  <c r="K22" i="10"/>
  <c r="AH22" i="10"/>
  <c r="V22" i="10"/>
  <c r="J22" i="10"/>
  <c r="AG22" i="10"/>
  <c r="U22" i="10"/>
  <c r="I22" i="10"/>
  <c r="AF22" i="10"/>
  <c r="T22" i="10"/>
  <c r="H22" i="10"/>
  <c r="AE22" i="10"/>
  <c r="S22" i="10"/>
  <c r="G22" i="10"/>
  <c r="AC22" i="10"/>
  <c r="Q22" i="10"/>
  <c r="AA22" i="10"/>
  <c r="O22" i="10"/>
  <c r="Z22" i="10"/>
  <c r="N22" i="10"/>
  <c r="AD22" i="10"/>
  <c r="AB22" i="10"/>
  <c r="Y22" i="10"/>
  <c r="X22" i="10"/>
  <c r="M22" i="10"/>
  <c r="L22" i="10"/>
  <c r="R22" i="10"/>
  <c r="P22" i="10"/>
  <c r="AG824" i="10"/>
  <c r="U824" i="10"/>
  <c r="I824" i="10"/>
  <c r="AI824" i="10"/>
  <c r="V824" i="10"/>
  <c r="H824" i="10"/>
  <c r="AF824" i="10"/>
  <c r="S824" i="10"/>
  <c r="AE824" i="10"/>
  <c r="R824" i="10"/>
  <c r="AD824" i="10"/>
  <c r="Q824" i="10"/>
  <c r="X824" i="10"/>
  <c r="W824" i="10"/>
  <c r="T824" i="10"/>
  <c r="P824" i="10"/>
  <c r="O824" i="10"/>
  <c r="Z824" i="10"/>
  <c r="K824" i="10"/>
  <c r="J824" i="10"/>
  <c r="G824" i="10"/>
  <c r="AH824" i="10"/>
  <c r="AC824" i="10"/>
  <c r="AB824" i="10"/>
  <c r="AA824" i="10"/>
  <c r="Y824" i="10"/>
  <c r="N824" i="10"/>
  <c r="M824" i="10"/>
  <c r="L824" i="10"/>
  <c r="C116" i="5"/>
  <c r="B116" i="5"/>
  <c r="C4" i="5"/>
  <c r="B4" i="5"/>
  <c r="AG865" i="10"/>
  <c r="U865" i="10"/>
  <c r="I865" i="10"/>
  <c r="AF865" i="10"/>
  <c r="T865" i="10"/>
  <c r="H865" i="10"/>
  <c r="AE865" i="10"/>
  <c r="S865" i="10"/>
  <c r="G865" i="10"/>
  <c r="AD865" i="10"/>
  <c r="R865" i="10"/>
  <c r="Y865" i="10"/>
  <c r="M865" i="10"/>
  <c r="AH865" i="10"/>
  <c r="L865" i="10"/>
  <c r="AC865" i="10"/>
  <c r="K865" i="10"/>
  <c r="AB865" i="10"/>
  <c r="J865" i="10"/>
  <c r="AA865" i="10"/>
  <c r="Z865" i="10"/>
  <c r="X865" i="10"/>
  <c r="AI865" i="10"/>
  <c r="N865" i="10"/>
  <c r="V865" i="10"/>
  <c r="Q865" i="10"/>
  <c r="W865" i="10"/>
  <c r="P865" i="10"/>
  <c r="O865" i="10"/>
  <c r="AF866" i="10"/>
  <c r="T866" i="10"/>
  <c r="H866" i="10"/>
  <c r="AE866" i="10"/>
  <c r="S866" i="10"/>
  <c r="G866" i="10"/>
  <c r="AD866" i="10"/>
  <c r="R866" i="10"/>
  <c r="AC866" i="10"/>
  <c r="Q866" i="10"/>
  <c r="X866" i="10"/>
  <c r="L866" i="10"/>
  <c r="O866" i="10"/>
  <c r="AI866" i="10"/>
  <c r="N866" i="10"/>
  <c r="AH866" i="10"/>
  <c r="M866" i="10"/>
  <c r="AG866" i="10"/>
  <c r="K866" i="10"/>
  <c r="AB866" i="10"/>
  <c r="J866" i="10"/>
  <c r="AA866" i="10"/>
  <c r="I866" i="10"/>
  <c r="Z866" i="10"/>
  <c r="Y866" i="10"/>
  <c r="W866" i="10"/>
  <c r="V866" i="10"/>
  <c r="P866" i="10"/>
  <c r="U866" i="10"/>
  <c r="AG812" i="10"/>
  <c r="U812" i="10"/>
  <c r="I812" i="10"/>
  <c r="AD812" i="10"/>
  <c r="Q812" i="10"/>
  <c r="AC812" i="10"/>
  <c r="P812" i="10"/>
  <c r="AB812" i="10"/>
  <c r="M812" i="10"/>
  <c r="AA812" i="10"/>
  <c r="L812" i="10"/>
  <c r="X812" i="10"/>
  <c r="H812" i="10"/>
  <c r="Y812" i="10"/>
  <c r="W812" i="10"/>
  <c r="V812" i="10"/>
  <c r="T812" i="10"/>
  <c r="S812" i="10"/>
  <c r="O812" i="10"/>
  <c r="AI812" i="10"/>
  <c r="N812" i="10"/>
  <c r="AH812" i="10"/>
  <c r="AF812" i="10"/>
  <c r="AE812" i="10"/>
  <c r="Z812" i="10"/>
  <c r="R812" i="10"/>
  <c r="K812" i="10"/>
  <c r="J812" i="10"/>
  <c r="G812" i="10"/>
  <c r="Y452" i="10"/>
  <c r="M452" i="10"/>
  <c r="X452" i="10"/>
  <c r="L452" i="10"/>
  <c r="AI452" i="10"/>
  <c r="W452" i="10"/>
  <c r="K452" i="10"/>
  <c r="AH452" i="10"/>
  <c r="V452" i="10"/>
  <c r="J452" i="10"/>
  <c r="AG452" i="10"/>
  <c r="U452" i="10"/>
  <c r="I452" i="10"/>
  <c r="Z452" i="10"/>
  <c r="T452" i="10"/>
  <c r="S452" i="10"/>
  <c r="R452" i="10"/>
  <c r="Q452" i="10"/>
  <c r="P452" i="10"/>
  <c r="AD452" i="10"/>
  <c r="H452" i="10"/>
  <c r="AC452" i="10"/>
  <c r="G452" i="10"/>
  <c r="AB452" i="10"/>
  <c r="O452" i="10"/>
  <c r="N452" i="10"/>
  <c r="AF452" i="10"/>
  <c r="AE452" i="10"/>
  <c r="AA452" i="10"/>
  <c r="C47" i="5"/>
  <c r="B47" i="5"/>
  <c r="Y771" i="10"/>
  <c r="M771" i="10"/>
  <c r="AH771" i="10"/>
  <c r="U771" i="10"/>
  <c r="H771" i="10"/>
  <c r="AF771" i="10"/>
  <c r="S771" i="10"/>
  <c r="AE771" i="10"/>
  <c r="R771" i="10"/>
  <c r="AC771" i="10"/>
  <c r="P771" i="10"/>
  <c r="AB771" i="10"/>
  <c r="O771" i="10"/>
  <c r="T771" i="10"/>
  <c r="Q771" i="10"/>
  <c r="N771" i="10"/>
  <c r="L771" i="10"/>
  <c r="AI771" i="10"/>
  <c r="K771" i="10"/>
  <c r="AG771" i="10"/>
  <c r="J771" i="10"/>
  <c r="AD771" i="10"/>
  <c r="I771" i="10"/>
  <c r="AA771" i="10"/>
  <c r="G771" i="10"/>
  <c r="X771" i="10"/>
  <c r="W771" i="10"/>
  <c r="V771" i="10"/>
  <c r="Z771" i="10"/>
  <c r="B402" i="5"/>
  <c r="C402" i="5"/>
  <c r="AE219" i="10"/>
  <c r="S219" i="10"/>
  <c r="G219" i="10"/>
  <c r="AD219" i="10"/>
  <c r="R219" i="10"/>
  <c r="AC219" i="10"/>
  <c r="Q219" i="10"/>
  <c r="AH219" i="10"/>
  <c r="V219" i="10"/>
  <c r="J219" i="10"/>
  <c r="AG219" i="10"/>
  <c r="U219" i="10"/>
  <c r="I219" i="10"/>
  <c r="O219" i="10"/>
  <c r="N219" i="10"/>
  <c r="AI219" i="10"/>
  <c r="M219" i="10"/>
  <c r="AF219" i="10"/>
  <c r="L219" i="10"/>
  <c r="AB219" i="10"/>
  <c r="K219" i="10"/>
  <c r="AA219" i="10"/>
  <c r="H219" i="10"/>
  <c r="Z219" i="10"/>
  <c r="X219" i="10"/>
  <c r="W219" i="10"/>
  <c r="Y219" i="10"/>
  <c r="T219" i="10"/>
  <c r="P219" i="10"/>
  <c r="C553" i="5"/>
  <c r="B553" i="5"/>
  <c r="AB274" i="10"/>
  <c r="P274" i="10"/>
  <c r="AA274" i="10"/>
  <c r="O274" i="10"/>
  <c r="V274" i="10"/>
  <c r="H274" i="10"/>
  <c r="AI274" i="10"/>
  <c r="U274" i="10"/>
  <c r="G274" i="10"/>
  <c r="AH274" i="10"/>
  <c r="T274" i="10"/>
  <c r="AG274" i="10"/>
  <c r="S274" i="10"/>
  <c r="AF274" i="10"/>
  <c r="R274" i="10"/>
  <c r="Z274" i="10"/>
  <c r="L274" i="10"/>
  <c r="Y274" i="10"/>
  <c r="K274" i="10"/>
  <c r="X274" i="10"/>
  <c r="J274" i="10"/>
  <c r="W274" i="10"/>
  <c r="I274" i="10"/>
  <c r="AE274" i="10"/>
  <c r="AD274" i="10"/>
  <c r="AC274" i="10"/>
  <c r="N274" i="10"/>
  <c r="M274" i="10"/>
  <c r="Q274" i="10"/>
  <c r="Y202" i="10"/>
  <c r="M202" i="10"/>
  <c r="X202" i="10"/>
  <c r="L202" i="10"/>
  <c r="AI202" i="10"/>
  <c r="W202" i="10"/>
  <c r="K202" i="10"/>
  <c r="AH202" i="10"/>
  <c r="V202" i="10"/>
  <c r="J202" i="10"/>
  <c r="AG202" i="10"/>
  <c r="U202" i="10"/>
  <c r="I202" i="10"/>
  <c r="AF202" i="10"/>
  <c r="T202" i="10"/>
  <c r="H202" i="10"/>
  <c r="AE202" i="10"/>
  <c r="S202" i="10"/>
  <c r="G202" i="10"/>
  <c r="AC202" i="10"/>
  <c r="Q202" i="10"/>
  <c r="AB202" i="10"/>
  <c r="P202" i="10"/>
  <c r="Z202" i="10"/>
  <c r="R202" i="10"/>
  <c r="O202" i="10"/>
  <c r="N202" i="10"/>
  <c r="AD202" i="10"/>
  <c r="AA202" i="10"/>
  <c r="G81" i="1"/>
  <c r="AB437" i="10"/>
  <c r="P437" i="10"/>
  <c r="X437" i="10"/>
  <c r="L437" i="10"/>
  <c r="AI437" i="10"/>
  <c r="U437" i="10"/>
  <c r="G437" i="10"/>
  <c r="AH437" i="10"/>
  <c r="T437" i="10"/>
  <c r="AG437" i="10"/>
  <c r="S437" i="10"/>
  <c r="AF437" i="10"/>
  <c r="R437" i="10"/>
  <c r="AE437" i="10"/>
  <c r="Q437" i="10"/>
  <c r="AD437" i="10"/>
  <c r="O437" i="10"/>
  <c r="Z437" i="10"/>
  <c r="K437" i="10"/>
  <c r="Y437" i="10"/>
  <c r="J437" i="10"/>
  <c r="W437" i="10"/>
  <c r="I437" i="10"/>
  <c r="AC437" i="10"/>
  <c r="AA437" i="10"/>
  <c r="V437" i="10"/>
  <c r="N437" i="10"/>
  <c r="M437" i="10"/>
  <c r="H437" i="10"/>
  <c r="Z288" i="10"/>
  <c r="N288" i="10"/>
  <c r="Y288" i="10"/>
  <c r="M288" i="10"/>
  <c r="V288" i="10"/>
  <c r="H288" i="10"/>
  <c r="AI288" i="10"/>
  <c r="U288" i="10"/>
  <c r="G288" i="10"/>
  <c r="AH288" i="10"/>
  <c r="T288" i="10"/>
  <c r="AG288" i="10"/>
  <c r="S288" i="10"/>
  <c r="AF288" i="10"/>
  <c r="R288" i="10"/>
  <c r="AB288" i="10"/>
  <c r="L288" i="10"/>
  <c r="AA288" i="10"/>
  <c r="K288" i="10"/>
  <c r="X288" i="10"/>
  <c r="J288" i="10"/>
  <c r="W288" i="10"/>
  <c r="I288" i="10"/>
  <c r="AE288" i="10"/>
  <c r="AD288" i="10"/>
  <c r="AC288" i="10"/>
  <c r="P288" i="10"/>
  <c r="O288" i="10"/>
  <c r="Q288" i="10"/>
  <c r="AF643" i="10"/>
  <c r="T643" i="10"/>
  <c r="H643" i="10"/>
  <c r="W643" i="10"/>
  <c r="J643" i="10"/>
  <c r="AA643" i="10"/>
  <c r="M643" i="10"/>
  <c r="Z643" i="10"/>
  <c r="L643" i="10"/>
  <c r="Y643" i="10"/>
  <c r="K643" i="10"/>
  <c r="X643" i="10"/>
  <c r="I643" i="10"/>
  <c r="V643" i="10"/>
  <c r="G643" i="10"/>
  <c r="AE643" i="10"/>
  <c r="Q643" i="10"/>
  <c r="AB643" i="10"/>
  <c r="N643" i="10"/>
  <c r="AH643" i="10"/>
  <c r="AG643" i="10"/>
  <c r="AD643" i="10"/>
  <c r="AC643" i="10"/>
  <c r="U643" i="10"/>
  <c r="S643" i="10"/>
  <c r="R643" i="10"/>
  <c r="P643" i="10"/>
  <c r="O643" i="10"/>
  <c r="AI643" i="10"/>
  <c r="AF631" i="10"/>
  <c r="T631" i="10"/>
  <c r="H631" i="10"/>
  <c r="AI631" i="10"/>
  <c r="V631" i="10"/>
  <c r="I631" i="10"/>
  <c r="Z631" i="10"/>
  <c r="L631" i="10"/>
  <c r="Y631" i="10"/>
  <c r="K631" i="10"/>
  <c r="X631" i="10"/>
  <c r="J631" i="10"/>
  <c r="AE631" i="10"/>
  <c r="N631" i="10"/>
  <c r="AD631" i="10"/>
  <c r="M631" i="10"/>
  <c r="AC631" i="10"/>
  <c r="G631" i="10"/>
  <c r="AB631" i="10"/>
  <c r="AA631" i="10"/>
  <c r="W631" i="10"/>
  <c r="U631" i="10"/>
  <c r="S631" i="10"/>
  <c r="R631" i="10"/>
  <c r="Q631" i="10"/>
  <c r="AH631" i="10"/>
  <c r="AG631" i="10"/>
  <c r="P631" i="10"/>
  <c r="O631" i="10"/>
  <c r="AC547" i="10"/>
  <c r="Q547" i="10"/>
  <c r="AB547" i="10"/>
  <c r="P547" i="10"/>
  <c r="AA547" i="10"/>
  <c r="O547" i="10"/>
  <c r="Z547" i="10"/>
  <c r="N547" i="10"/>
  <c r="Y547" i="10"/>
  <c r="M547" i="10"/>
  <c r="X547" i="10"/>
  <c r="L547" i="10"/>
  <c r="S547" i="10"/>
  <c r="R547" i="10"/>
  <c r="AI547" i="10"/>
  <c r="K547" i="10"/>
  <c r="AH547" i="10"/>
  <c r="J547" i="10"/>
  <c r="AG547" i="10"/>
  <c r="I547" i="10"/>
  <c r="AF547" i="10"/>
  <c r="H547" i="10"/>
  <c r="AE547" i="10"/>
  <c r="G547" i="10"/>
  <c r="W547" i="10"/>
  <c r="V547" i="10"/>
  <c r="U547" i="10"/>
  <c r="AD547" i="10"/>
  <c r="T547" i="10"/>
  <c r="AC499" i="10"/>
  <c r="Q499" i="10"/>
  <c r="X499" i="10"/>
  <c r="L499" i="10"/>
  <c r="AI499" i="10"/>
  <c r="W499" i="10"/>
  <c r="K499" i="10"/>
  <c r="Y499" i="10"/>
  <c r="H499" i="10"/>
  <c r="V499" i="10"/>
  <c r="G499" i="10"/>
  <c r="U499" i="10"/>
  <c r="T499" i="10"/>
  <c r="AH499" i="10"/>
  <c r="S499" i="10"/>
  <c r="AG499" i="10"/>
  <c r="R499" i="10"/>
  <c r="AD499" i="10"/>
  <c r="N499" i="10"/>
  <c r="AB499" i="10"/>
  <c r="M499" i="10"/>
  <c r="AA499" i="10"/>
  <c r="J499" i="10"/>
  <c r="Z499" i="10"/>
  <c r="I499" i="10"/>
  <c r="AF499" i="10"/>
  <c r="AE499" i="10"/>
  <c r="O499" i="10"/>
  <c r="P499" i="10"/>
  <c r="X862" i="10"/>
  <c r="L862" i="10"/>
  <c r="AI862" i="10"/>
  <c r="AH862" i="10"/>
  <c r="V862" i="10"/>
  <c r="J862" i="10"/>
  <c r="AG862" i="10"/>
  <c r="U862" i="10"/>
  <c r="I862" i="10"/>
  <c r="AD862" i="10"/>
  <c r="O862" i="10"/>
  <c r="AC862" i="10"/>
  <c r="N862" i="10"/>
  <c r="AB862" i="10"/>
  <c r="M862" i="10"/>
  <c r="AA862" i="10"/>
  <c r="K862" i="10"/>
  <c r="Z862" i="10"/>
  <c r="H862" i="10"/>
  <c r="Y862" i="10"/>
  <c r="G862" i="10"/>
  <c r="AF862" i="10"/>
  <c r="AE862" i="10"/>
  <c r="W862" i="10"/>
  <c r="T862" i="10"/>
  <c r="S862" i="10"/>
  <c r="R862" i="10"/>
  <c r="P862" i="10"/>
  <c r="Q862" i="10"/>
  <c r="AF845" i="10"/>
  <c r="AA845" i="10"/>
  <c r="O845" i="10"/>
  <c r="AG845" i="10"/>
  <c r="S845" i="10"/>
  <c r="AE845" i="10"/>
  <c r="R845" i="10"/>
  <c r="AD845" i="10"/>
  <c r="Q845" i="10"/>
  <c r="AC845" i="10"/>
  <c r="P845" i="10"/>
  <c r="AB845" i="10"/>
  <c r="N845" i="10"/>
  <c r="Z845" i="10"/>
  <c r="M845" i="10"/>
  <c r="T845" i="10"/>
  <c r="L845" i="10"/>
  <c r="K845" i="10"/>
  <c r="J845" i="10"/>
  <c r="I845" i="10"/>
  <c r="X845" i="10"/>
  <c r="W845" i="10"/>
  <c r="AI845" i="10"/>
  <c r="H845" i="10"/>
  <c r="G845" i="10"/>
  <c r="AH845" i="10"/>
  <c r="Y845" i="10"/>
  <c r="V845" i="10"/>
  <c r="U845" i="10"/>
  <c r="Z851" i="10"/>
  <c r="N851" i="10"/>
  <c r="Y851" i="10"/>
  <c r="M851" i="10"/>
  <c r="X851" i="10"/>
  <c r="L851" i="10"/>
  <c r="AI851" i="10"/>
  <c r="W851" i="10"/>
  <c r="K851" i="10"/>
  <c r="AH851" i="10"/>
  <c r="V851" i="10"/>
  <c r="J851" i="10"/>
  <c r="AG851" i="10"/>
  <c r="U851" i="10"/>
  <c r="I851" i="10"/>
  <c r="AF851" i="10"/>
  <c r="H851" i="10"/>
  <c r="AE851" i="10"/>
  <c r="G851" i="10"/>
  <c r="AD851" i="10"/>
  <c r="AC851" i="10"/>
  <c r="AB851" i="10"/>
  <c r="AA851" i="10"/>
  <c r="T851" i="10"/>
  <c r="S851" i="10"/>
  <c r="R851" i="10"/>
  <c r="Q851" i="10"/>
  <c r="P851" i="10"/>
  <c r="O851" i="10"/>
  <c r="AD868" i="10"/>
  <c r="R868" i="10"/>
  <c r="AC868" i="10"/>
  <c r="Q868" i="10"/>
  <c r="AB868" i="10"/>
  <c r="P868" i="10"/>
  <c r="AA868" i="10"/>
  <c r="O868" i="10"/>
  <c r="AH868" i="10"/>
  <c r="V868" i="10"/>
  <c r="J868" i="10"/>
  <c r="X868" i="10"/>
  <c r="W868" i="10"/>
  <c r="U868" i="10"/>
  <c r="T868" i="10"/>
  <c r="S868" i="10"/>
  <c r="N868" i="10"/>
  <c r="M868" i="10"/>
  <c r="L868" i="10"/>
  <c r="K868" i="10"/>
  <c r="I868" i="10"/>
  <c r="H868" i="10"/>
  <c r="G868" i="10"/>
  <c r="AF868" i="10"/>
  <c r="AI868" i="10"/>
  <c r="AG868" i="10"/>
  <c r="AE868" i="10"/>
  <c r="Y868" i="10"/>
  <c r="Z868" i="10"/>
  <c r="AH764" i="10"/>
  <c r="V764" i="10"/>
  <c r="J764" i="10"/>
  <c r="AG764" i="10"/>
  <c r="U764" i="10"/>
  <c r="I764" i="10"/>
  <c r="AE764" i="10"/>
  <c r="Q764" i="10"/>
  <c r="AD764" i="10"/>
  <c r="P764" i="10"/>
  <c r="AC764" i="10"/>
  <c r="O764" i="10"/>
  <c r="AB764" i="10"/>
  <c r="N764" i="10"/>
  <c r="AA764" i="10"/>
  <c r="M764" i="10"/>
  <c r="Z764" i="10"/>
  <c r="L764" i="10"/>
  <c r="Y764" i="10"/>
  <c r="K764" i="10"/>
  <c r="X764" i="10"/>
  <c r="H764" i="10"/>
  <c r="T764" i="10"/>
  <c r="S764" i="10"/>
  <c r="R764" i="10"/>
  <c r="G764" i="10"/>
  <c r="AI764" i="10"/>
  <c r="AF764" i="10"/>
  <c r="W764" i="10"/>
  <c r="AE644" i="10"/>
  <c r="S644" i="10"/>
  <c r="G644" i="10"/>
  <c r="AB644" i="10"/>
  <c r="O644" i="10"/>
  <c r="AA644" i="10"/>
  <c r="N644" i="10"/>
  <c r="Y644" i="10"/>
  <c r="L644" i="10"/>
  <c r="U644" i="10"/>
  <c r="T644" i="10"/>
  <c r="AI644" i="10"/>
  <c r="R644" i="10"/>
  <c r="AH644" i="10"/>
  <c r="Q644" i="10"/>
  <c r="AG644" i="10"/>
  <c r="P644" i="10"/>
  <c r="Z644" i="10"/>
  <c r="I644" i="10"/>
  <c r="V644" i="10"/>
  <c r="AF644" i="10"/>
  <c r="AD644" i="10"/>
  <c r="AC644" i="10"/>
  <c r="X644" i="10"/>
  <c r="W644" i="10"/>
  <c r="M644" i="10"/>
  <c r="K644" i="10"/>
  <c r="J644" i="10"/>
  <c r="H644" i="10"/>
  <c r="AC584" i="10"/>
  <c r="Q584" i="10"/>
  <c r="AA584" i="10"/>
  <c r="O584" i="10"/>
  <c r="AI584" i="10"/>
  <c r="W584" i="10"/>
  <c r="K584" i="10"/>
  <c r="AE584" i="10"/>
  <c r="N584" i="10"/>
  <c r="AD584" i="10"/>
  <c r="M584" i="10"/>
  <c r="AB584" i="10"/>
  <c r="L584" i="10"/>
  <c r="Z584" i="10"/>
  <c r="J584" i="10"/>
  <c r="Y584" i="10"/>
  <c r="I584" i="10"/>
  <c r="X584" i="10"/>
  <c r="H584" i="10"/>
  <c r="V584" i="10"/>
  <c r="G584" i="10"/>
  <c r="U584" i="10"/>
  <c r="T584" i="10"/>
  <c r="AH584" i="10"/>
  <c r="S584" i="10"/>
  <c r="AG584" i="10"/>
  <c r="AF584" i="10"/>
  <c r="R584" i="10"/>
  <c r="P584" i="10"/>
  <c r="C539" i="5"/>
  <c r="B539" i="5"/>
  <c r="C467" i="5"/>
  <c r="B467" i="5"/>
  <c r="C407" i="5"/>
  <c r="B407" i="5"/>
  <c r="C347" i="5"/>
  <c r="B347" i="5"/>
  <c r="C287" i="5"/>
  <c r="B287" i="5"/>
  <c r="AD272" i="10"/>
  <c r="R272" i="10"/>
  <c r="AC272" i="10"/>
  <c r="Q272" i="10"/>
  <c r="X272" i="10"/>
  <c r="J272" i="10"/>
  <c r="W272" i="10"/>
  <c r="I272" i="10"/>
  <c r="V272" i="10"/>
  <c r="H272" i="10"/>
  <c r="AI272" i="10"/>
  <c r="U272" i="10"/>
  <c r="G272" i="10"/>
  <c r="AH272" i="10"/>
  <c r="T272" i="10"/>
  <c r="AB272" i="10"/>
  <c r="N272" i="10"/>
  <c r="AA272" i="10"/>
  <c r="M272" i="10"/>
  <c r="Z272" i="10"/>
  <c r="L272" i="10"/>
  <c r="Y272" i="10"/>
  <c r="K272" i="10"/>
  <c r="O272" i="10"/>
  <c r="AF272" i="10"/>
  <c r="AE272" i="10"/>
  <c r="AG272" i="10"/>
  <c r="S272" i="10"/>
  <c r="P272" i="10"/>
  <c r="C215" i="5"/>
  <c r="B215" i="5"/>
  <c r="AH116" i="10"/>
  <c r="V116" i="10"/>
  <c r="J116" i="10"/>
  <c r="AG116" i="10"/>
  <c r="U116" i="10"/>
  <c r="I116" i="10"/>
  <c r="AF116" i="10"/>
  <c r="T116" i="10"/>
  <c r="H116" i="10"/>
  <c r="AE116" i="10"/>
  <c r="S116" i="10"/>
  <c r="G116" i="10"/>
  <c r="AD116" i="10"/>
  <c r="R116" i="10"/>
  <c r="Z116" i="10"/>
  <c r="N116" i="10"/>
  <c r="Y116" i="10"/>
  <c r="M116" i="10"/>
  <c r="X116" i="10"/>
  <c r="L116" i="10"/>
  <c r="AI116" i="10"/>
  <c r="AC116" i="10"/>
  <c r="AB116" i="10"/>
  <c r="AA116" i="10"/>
  <c r="W116" i="10"/>
  <c r="Q116" i="10"/>
  <c r="O116" i="10"/>
  <c r="K116" i="10"/>
  <c r="P116" i="10"/>
  <c r="Y44" i="10"/>
  <c r="M44" i="10"/>
  <c r="X44" i="10"/>
  <c r="L44" i="10"/>
  <c r="AI44" i="10"/>
  <c r="W44" i="10"/>
  <c r="K44" i="10"/>
  <c r="AH44" i="10"/>
  <c r="V44" i="10"/>
  <c r="J44" i="10"/>
  <c r="AG44" i="10"/>
  <c r="U44" i="10"/>
  <c r="I44" i="10"/>
  <c r="AE44" i="10"/>
  <c r="S44" i="10"/>
  <c r="G44" i="10"/>
  <c r="AC44" i="10"/>
  <c r="Q44" i="10"/>
  <c r="AB44" i="10"/>
  <c r="P44" i="10"/>
  <c r="O44" i="10"/>
  <c r="N44" i="10"/>
  <c r="H44" i="10"/>
  <c r="AA44" i="10"/>
  <c r="Z44" i="10"/>
  <c r="T44" i="10"/>
  <c r="R44" i="10"/>
  <c r="AF44" i="10"/>
  <c r="AD44" i="10"/>
  <c r="Y783" i="10"/>
  <c r="M783" i="10"/>
  <c r="AG783" i="10"/>
  <c r="U783" i="10"/>
  <c r="I783" i="10"/>
  <c r="AC783" i="10"/>
  <c r="O783" i="10"/>
  <c r="AA783" i="10"/>
  <c r="L783" i="10"/>
  <c r="Z783" i="10"/>
  <c r="K783" i="10"/>
  <c r="X783" i="10"/>
  <c r="J783" i="10"/>
  <c r="W783" i="10"/>
  <c r="H783" i="10"/>
  <c r="V783" i="10"/>
  <c r="G783" i="10"/>
  <c r="AI783" i="10"/>
  <c r="AH783" i="10"/>
  <c r="AF783" i="10"/>
  <c r="AE783" i="10"/>
  <c r="AD783" i="10"/>
  <c r="AB783" i="10"/>
  <c r="T783" i="10"/>
  <c r="S783" i="10"/>
  <c r="Q783" i="10"/>
  <c r="R783" i="10"/>
  <c r="N783" i="10"/>
  <c r="P783" i="10"/>
  <c r="Y699" i="10"/>
  <c r="M699" i="10"/>
  <c r="X699" i="10"/>
  <c r="L699" i="10"/>
  <c r="AI699" i="10"/>
  <c r="W699" i="10"/>
  <c r="K699" i="10"/>
  <c r="AH699" i="10"/>
  <c r="V699" i="10"/>
  <c r="J699" i="10"/>
  <c r="AG699" i="10"/>
  <c r="U699" i="10"/>
  <c r="I699" i="10"/>
  <c r="AF699" i="10"/>
  <c r="T699" i="10"/>
  <c r="H699" i="10"/>
  <c r="AE699" i="10"/>
  <c r="S699" i="10"/>
  <c r="G699" i="10"/>
  <c r="AD699" i="10"/>
  <c r="R699" i="10"/>
  <c r="P699" i="10"/>
  <c r="O699" i="10"/>
  <c r="N699" i="10"/>
  <c r="AB699" i="10"/>
  <c r="AA699" i="10"/>
  <c r="Z699" i="10"/>
  <c r="AC699" i="10"/>
  <c r="Q699" i="10"/>
  <c r="X627" i="10"/>
  <c r="L627" i="10"/>
  <c r="Z627" i="10"/>
  <c r="M627" i="10"/>
  <c r="AE627" i="10"/>
  <c r="Q627" i="10"/>
  <c r="AC627" i="10"/>
  <c r="O627" i="10"/>
  <c r="AF627" i="10"/>
  <c r="N627" i="10"/>
  <c r="AD627" i="10"/>
  <c r="K627" i="10"/>
  <c r="AB627" i="10"/>
  <c r="J627" i="10"/>
  <c r="AA627" i="10"/>
  <c r="I627" i="10"/>
  <c r="Y627" i="10"/>
  <c r="H627" i="10"/>
  <c r="W627" i="10"/>
  <c r="G627" i="10"/>
  <c r="V627" i="10"/>
  <c r="U627" i="10"/>
  <c r="T627" i="10"/>
  <c r="AI627" i="10"/>
  <c r="S627" i="10"/>
  <c r="AH627" i="10"/>
  <c r="AG627" i="10"/>
  <c r="R627" i="10"/>
  <c r="P627" i="10"/>
  <c r="B582" i="5"/>
  <c r="C582" i="5"/>
  <c r="AB567" i="10"/>
  <c r="P567" i="10"/>
  <c r="AG567" i="10"/>
  <c r="T567" i="10"/>
  <c r="G567" i="10"/>
  <c r="AF567" i="10"/>
  <c r="S567" i="10"/>
  <c r="AE567" i="10"/>
  <c r="R567" i="10"/>
  <c r="AD567" i="10"/>
  <c r="Q567" i="10"/>
  <c r="AC567" i="10"/>
  <c r="O567" i="10"/>
  <c r="AA567" i="10"/>
  <c r="N567" i="10"/>
  <c r="Z567" i="10"/>
  <c r="M567" i="10"/>
  <c r="Y567" i="10"/>
  <c r="L567" i="10"/>
  <c r="AI567" i="10"/>
  <c r="AH567" i="10"/>
  <c r="X567" i="10"/>
  <c r="W567" i="10"/>
  <c r="V567" i="10"/>
  <c r="K567" i="10"/>
  <c r="J567" i="10"/>
  <c r="I567" i="10"/>
  <c r="U567" i="10"/>
  <c r="H567" i="10"/>
  <c r="AG519" i="10"/>
  <c r="U519" i="10"/>
  <c r="I519" i="10"/>
  <c r="AF519" i="10"/>
  <c r="T519" i="10"/>
  <c r="H519" i="10"/>
  <c r="AE519" i="10"/>
  <c r="S519" i="10"/>
  <c r="G519" i="10"/>
  <c r="AD519" i="10"/>
  <c r="R519" i="10"/>
  <c r="AC519" i="10"/>
  <c r="Q519" i="10"/>
  <c r="AB519" i="10"/>
  <c r="P519" i="10"/>
  <c r="AA519" i="10"/>
  <c r="O519" i="10"/>
  <c r="X519" i="10"/>
  <c r="L519" i="10"/>
  <c r="AI519" i="10"/>
  <c r="W519" i="10"/>
  <c r="K519" i="10"/>
  <c r="AH519" i="10"/>
  <c r="V519" i="10"/>
  <c r="N519" i="10"/>
  <c r="M519" i="10"/>
  <c r="J519" i="10"/>
  <c r="Z519" i="10"/>
  <c r="Y519" i="10"/>
  <c r="AG471" i="10"/>
  <c r="U471" i="10"/>
  <c r="I471" i="10"/>
  <c r="AF471" i="10"/>
  <c r="S471" i="10"/>
  <c r="AE471" i="10"/>
  <c r="R471" i="10"/>
  <c r="AD471" i="10"/>
  <c r="Q471" i="10"/>
  <c r="AC471" i="10"/>
  <c r="P471" i="10"/>
  <c r="AB471" i="10"/>
  <c r="O471" i="10"/>
  <c r="AA471" i="10"/>
  <c r="N471" i="10"/>
  <c r="X471" i="10"/>
  <c r="K471" i="10"/>
  <c r="AI471" i="10"/>
  <c r="V471" i="10"/>
  <c r="H471" i="10"/>
  <c r="M471" i="10"/>
  <c r="L471" i="10"/>
  <c r="J471" i="10"/>
  <c r="G471" i="10"/>
  <c r="Z471" i="10"/>
  <c r="Y471" i="10"/>
  <c r="W471" i="10"/>
  <c r="AH471" i="10"/>
  <c r="T471" i="10"/>
  <c r="AI279" i="10"/>
  <c r="W279" i="10"/>
  <c r="K279" i="10"/>
  <c r="AH279" i="10"/>
  <c r="V279" i="10"/>
  <c r="J279" i="10"/>
  <c r="Y279" i="10"/>
  <c r="I279" i="10"/>
  <c r="X279" i="10"/>
  <c r="H279" i="10"/>
  <c r="U279" i="10"/>
  <c r="G279" i="10"/>
  <c r="T279" i="10"/>
  <c r="AG279" i="10"/>
  <c r="S279" i="10"/>
  <c r="AC279" i="10"/>
  <c r="O279" i="10"/>
  <c r="AB279" i="10"/>
  <c r="N279" i="10"/>
  <c r="AA279" i="10"/>
  <c r="M279" i="10"/>
  <c r="Z279" i="10"/>
  <c r="L279" i="10"/>
  <c r="AF279" i="10"/>
  <c r="AE279" i="10"/>
  <c r="AD279" i="10"/>
  <c r="R279" i="10"/>
  <c r="Q279" i="10"/>
  <c r="P279" i="10"/>
  <c r="B66" i="5"/>
  <c r="C66" i="5"/>
  <c r="AH730" i="10"/>
  <c r="V730" i="10"/>
  <c r="J730" i="10"/>
  <c r="AG730" i="10"/>
  <c r="U730" i="10"/>
  <c r="I730" i="10"/>
  <c r="AF730" i="10"/>
  <c r="T730" i="10"/>
  <c r="H730" i="10"/>
  <c r="AE730" i="10"/>
  <c r="S730" i="10"/>
  <c r="G730" i="10"/>
  <c r="AD730" i="10"/>
  <c r="R730" i="10"/>
  <c r="AC730" i="10"/>
  <c r="Q730" i="10"/>
  <c r="AB730" i="10"/>
  <c r="P730" i="10"/>
  <c r="O730" i="10"/>
  <c r="N730" i="10"/>
  <c r="M730" i="10"/>
  <c r="L730" i="10"/>
  <c r="K730" i="10"/>
  <c r="AI730" i="10"/>
  <c r="AA730" i="10"/>
  <c r="Z730" i="10"/>
  <c r="X730" i="10"/>
  <c r="W730" i="10"/>
  <c r="Y730" i="10"/>
  <c r="AC670" i="10"/>
  <c r="Q670" i="10"/>
  <c r="AB670" i="10"/>
  <c r="P670" i="10"/>
  <c r="AA670" i="10"/>
  <c r="O670" i="10"/>
  <c r="Z670" i="10"/>
  <c r="N670" i="10"/>
  <c r="U670" i="10"/>
  <c r="T670" i="10"/>
  <c r="AI670" i="10"/>
  <c r="S670" i="10"/>
  <c r="AH670" i="10"/>
  <c r="R670" i="10"/>
  <c r="AG670" i="10"/>
  <c r="M670" i="10"/>
  <c r="X670" i="10"/>
  <c r="H670" i="10"/>
  <c r="AE670" i="10"/>
  <c r="AD670" i="10"/>
  <c r="Y670" i="10"/>
  <c r="W670" i="10"/>
  <c r="V670" i="10"/>
  <c r="L670" i="10"/>
  <c r="I670" i="10"/>
  <c r="G670" i="10"/>
  <c r="AF670" i="10"/>
  <c r="K670" i="10"/>
  <c r="J670" i="10"/>
  <c r="Z550" i="10"/>
  <c r="N550" i="10"/>
  <c r="Y550" i="10"/>
  <c r="M550" i="10"/>
  <c r="X550" i="10"/>
  <c r="L550" i="10"/>
  <c r="AI550" i="10"/>
  <c r="W550" i="10"/>
  <c r="K550" i="10"/>
  <c r="AH550" i="10"/>
  <c r="V550" i="10"/>
  <c r="J550" i="10"/>
  <c r="AG550" i="10"/>
  <c r="U550" i="10"/>
  <c r="I550" i="10"/>
  <c r="AB550" i="10"/>
  <c r="AA550" i="10"/>
  <c r="T550" i="10"/>
  <c r="S550" i="10"/>
  <c r="R550" i="10"/>
  <c r="Q550" i="10"/>
  <c r="P550" i="10"/>
  <c r="AF550" i="10"/>
  <c r="H550" i="10"/>
  <c r="AE550" i="10"/>
  <c r="G550" i="10"/>
  <c r="AD550" i="10"/>
  <c r="AC550" i="10"/>
  <c r="O550" i="10"/>
  <c r="Z478" i="10"/>
  <c r="N478" i="10"/>
  <c r="AI478" i="10"/>
  <c r="V478" i="10"/>
  <c r="I478" i="10"/>
  <c r="AH478" i="10"/>
  <c r="U478" i="10"/>
  <c r="H478" i="10"/>
  <c r="AG478" i="10"/>
  <c r="T478" i="10"/>
  <c r="G478" i="10"/>
  <c r="AF478" i="10"/>
  <c r="S478" i="10"/>
  <c r="AE478" i="10"/>
  <c r="R478" i="10"/>
  <c r="AD478" i="10"/>
  <c r="Q478" i="10"/>
  <c r="AA478" i="10"/>
  <c r="M478" i="10"/>
  <c r="X478" i="10"/>
  <c r="K478" i="10"/>
  <c r="AC478" i="10"/>
  <c r="AB478" i="10"/>
  <c r="Y478" i="10"/>
  <c r="W478" i="10"/>
  <c r="P478" i="10"/>
  <c r="O478" i="10"/>
  <c r="J478" i="10"/>
  <c r="L478" i="10"/>
  <c r="C421" i="5"/>
  <c r="B421" i="5"/>
  <c r="AI406" i="10"/>
  <c r="W406" i="10"/>
  <c r="K406" i="10"/>
  <c r="AF406" i="10"/>
  <c r="S406" i="10"/>
  <c r="AE406" i="10"/>
  <c r="R406" i="10"/>
  <c r="AD406" i="10"/>
  <c r="Q406" i="10"/>
  <c r="AC406" i="10"/>
  <c r="P406" i="10"/>
  <c r="AB406" i="10"/>
  <c r="O406" i="10"/>
  <c r="AA406" i="10"/>
  <c r="N406" i="10"/>
  <c r="X406" i="10"/>
  <c r="J406" i="10"/>
  <c r="Z406" i="10"/>
  <c r="Y406" i="10"/>
  <c r="V406" i="10"/>
  <c r="U406" i="10"/>
  <c r="T406" i="10"/>
  <c r="H406" i="10"/>
  <c r="G406" i="10"/>
  <c r="AH406" i="10"/>
  <c r="AG406" i="10"/>
  <c r="M406" i="10"/>
  <c r="L406" i="10"/>
  <c r="I406" i="10"/>
  <c r="C289" i="5"/>
  <c r="B289" i="5"/>
  <c r="C217" i="5"/>
  <c r="B217" i="5"/>
  <c r="C157" i="5"/>
  <c r="B157" i="5"/>
  <c r="C85" i="5"/>
  <c r="B85" i="5"/>
  <c r="G75" i="1"/>
  <c r="AG797" i="10"/>
  <c r="U797" i="10"/>
  <c r="I797" i="10"/>
  <c r="AF797" i="10"/>
  <c r="T797" i="10"/>
  <c r="H797" i="10"/>
  <c r="AA797" i="10"/>
  <c r="M797" i="10"/>
  <c r="W797" i="10"/>
  <c r="G797" i="10"/>
  <c r="AB797" i="10"/>
  <c r="K797" i="10"/>
  <c r="Z797" i="10"/>
  <c r="J797" i="10"/>
  <c r="AE797" i="10"/>
  <c r="L797" i="10"/>
  <c r="AD797" i="10"/>
  <c r="AC797" i="10"/>
  <c r="Y797" i="10"/>
  <c r="X797" i="10"/>
  <c r="V797" i="10"/>
  <c r="S797" i="10"/>
  <c r="R797" i="10"/>
  <c r="P797" i="10"/>
  <c r="O797" i="10"/>
  <c r="N797" i="10"/>
  <c r="AI797" i="10"/>
  <c r="AH797" i="10"/>
  <c r="Q797" i="10"/>
  <c r="C452" i="5"/>
  <c r="B452" i="5"/>
  <c r="AG353" i="10"/>
  <c r="U353" i="10"/>
  <c r="I353" i="10"/>
  <c r="AF353" i="10"/>
  <c r="T353" i="10"/>
  <c r="H353" i="10"/>
  <c r="AE353" i="10"/>
  <c r="S353" i="10"/>
  <c r="G353" i="10"/>
  <c r="AC353" i="10"/>
  <c r="N353" i="10"/>
  <c r="AB353" i="10"/>
  <c r="M353" i="10"/>
  <c r="AA353" i="10"/>
  <c r="L353" i="10"/>
  <c r="Z353" i="10"/>
  <c r="K353" i="10"/>
  <c r="Y353" i="10"/>
  <c r="J353" i="10"/>
  <c r="R353" i="10"/>
  <c r="AI353" i="10"/>
  <c r="Q353" i="10"/>
  <c r="AH353" i="10"/>
  <c r="P353" i="10"/>
  <c r="AD353" i="10"/>
  <c r="O353" i="10"/>
  <c r="W353" i="10"/>
  <c r="V353" i="10"/>
  <c r="X353" i="10"/>
  <c r="C272" i="5"/>
  <c r="B272" i="5"/>
  <c r="AC257" i="10"/>
  <c r="Q257" i="10"/>
  <c r="AB257" i="10"/>
  <c r="P257" i="10"/>
  <c r="AA257" i="10"/>
  <c r="O257" i="10"/>
  <c r="AG257" i="10"/>
  <c r="U257" i="10"/>
  <c r="I257" i="10"/>
  <c r="AF257" i="10"/>
  <c r="T257" i="10"/>
  <c r="H257" i="10"/>
  <c r="AE257" i="10"/>
  <c r="S257" i="10"/>
  <c r="G257" i="10"/>
  <c r="AD257" i="10"/>
  <c r="R257" i="10"/>
  <c r="K257" i="10"/>
  <c r="J257" i="10"/>
  <c r="AI257" i="10"/>
  <c r="AH257" i="10"/>
  <c r="Z257" i="10"/>
  <c r="Y257" i="10"/>
  <c r="X257" i="10"/>
  <c r="V257" i="10"/>
  <c r="N257" i="10"/>
  <c r="W257" i="10"/>
  <c r="M257" i="10"/>
  <c r="L257" i="10"/>
  <c r="C200" i="5"/>
  <c r="B200" i="5"/>
  <c r="AD185" i="10"/>
  <c r="R185" i="10"/>
  <c r="AC185" i="10"/>
  <c r="Q185" i="10"/>
  <c r="AB185" i="10"/>
  <c r="P185" i="10"/>
  <c r="AA185" i="10"/>
  <c r="O185" i="10"/>
  <c r="Z185" i="10"/>
  <c r="N185" i="10"/>
  <c r="Y185" i="10"/>
  <c r="M185" i="10"/>
  <c r="AH185" i="10"/>
  <c r="V185" i="10"/>
  <c r="AG185" i="10"/>
  <c r="U185" i="10"/>
  <c r="I185" i="10"/>
  <c r="J185" i="10"/>
  <c r="H185" i="10"/>
  <c r="G185" i="10"/>
  <c r="AI185" i="10"/>
  <c r="AF185" i="10"/>
  <c r="T185" i="10"/>
  <c r="S185" i="10"/>
  <c r="L185" i="10"/>
  <c r="AE185" i="10"/>
  <c r="X185" i="10"/>
  <c r="W185" i="10"/>
  <c r="K185" i="10"/>
  <c r="C92" i="5"/>
  <c r="B92" i="5"/>
  <c r="W147" i="1"/>
  <c r="Z7" i="10"/>
  <c r="N7" i="10"/>
  <c r="Y7" i="10"/>
  <c r="M7" i="10"/>
  <c r="X7" i="10"/>
  <c r="L7" i="10"/>
  <c r="AI7" i="10"/>
  <c r="W7" i="10"/>
  <c r="K7" i="10"/>
  <c r="AH7" i="10"/>
  <c r="V7" i="10"/>
  <c r="J7" i="10"/>
  <c r="AF7" i="10"/>
  <c r="T7" i="10"/>
  <c r="H7" i="10"/>
  <c r="AD7" i="10"/>
  <c r="R7" i="10"/>
  <c r="AC7" i="10"/>
  <c r="Q7" i="10"/>
  <c r="P7" i="10"/>
  <c r="O7" i="10"/>
  <c r="I7" i="10"/>
  <c r="G7" i="10"/>
  <c r="AB7" i="10"/>
  <c r="AA7" i="10"/>
  <c r="U7" i="10"/>
  <c r="S7" i="10"/>
  <c r="AG7" i="10"/>
  <c r="AE7" i="10"/>
  <c r="Z792" i="10"/>
  <c r="N792" i="10"/>
  <c r="Y792" i="10"/>
  <c r="M792" i="10"/>
  <c r="X792" i="10"/>
  <c r="J792" i="10"/>
  <c r="AH792" i="10"/>
  <c r="T792" i="10"/>
  <c r="V792" i="10"/>
  <c r="U792" i="10"/>
  <c r="AD792" i="10"/>
  <c r="I792" i="10"/>
  <c r="AC792" i="10"/>
  <c r="H792" i="10"/>
  <c r="AB792" i="10"/>
  <c r="G792" i="10"/>
  <c r="AA792" i="10"/>
  <c r="W792" i="10"/>
  <c r="S792" i="10"/>
  <c r="R792" i="10"/>
  <c r="AI792" i="10"/>
  <c r="AG792" i="10"/>
  <c r="AF792" i="10"/>
  <c r="AE792" i="10"/>
  <c r="Q792" i="10"/>
  <c r="P792" i="10"/>
  <c r="L792" i="10"/>
  <c r="O792" i="10"/>
  <c r="K792" i="10"/>
  <c r="X504" i="10"/>
  <c r="L504" i="10"/>
  <c r="AI504" i="10"/>
  <c r="W504" i="10"/>
  <c r="K504" i="10"/>
  <c r="AG504" i="10"/>
  <c r="U504" i="10"/>
  <c r="I504" i="10"/>
  <c r="AF504" i="10"/>
  <c r="T504" i="10"/>
  <c r="H504" i="10"/>
  <c r="AE504" i="10"/>
  <c r="S504" i="10"/>
  <c r="G504" i="10"/>
  <c r="AD504" i="10"/>
  <c r="R504" i="10"/>
  <c r="P504" i="10"/>
  <c r="O504" i="10"/>
  <c r="N504" i="10"/>
  <c r="M504" i="10"/>
  <c r="AH504" i="10"/>
  <c r="J504" i="10"/>
  <c r="AC504" i="10"/>
  <c r="Z504" i="10"/>
  <c r="Y504" i="10"/>
  <c r="V504" i="10"/>
  <c r="Q504" i="10"/>
  <c r="AB504" i="10"/>
  <c r="AA504" i="10"/>
  <c r="AG408" i="10"/>
  <c r="U408" i="10"/>
  <c r="I408" i="10"/>
  <c r="X408" i="10"/>
  <c r="K408" i="10"/>
  <c r="W408" i="10"/>
  <c r="J408" i="10"/>
  <c r="AI408" i="10"/>
  <c r="V408" i="10"/>
  <c r="H408" i="10"/>
  <c r="AH408" i="10"/>
  <c r="T408" i="10"/>
  <c r="G408" i="10"/>
  <c r="AF408" i="10"/>
  <c r="S408" i="10"/>
  <c r="AE408" i="10"/>
  <c r="R408" i="10"/>
  <c r="AB408" i="10"/>
  <c r="O408" i="10"/>
  <c r="AA408" i="10"/>
  <c r="N408" i="10"/>
  <c r="Y408" i="10"/>
  <c r="Q408" i="10"/>
  <c r="P408" i="10"/>
  <c r="M408" i="10"/>
  <c r="L408" i="10"/>
  <c r="AD408" i="10"/>
  <c r="AC408" i="10"/>
  <c r="Z408" i="10"/>
  <c r="G78" i="1"/>
  <c r="AE799" i="10"/>
  <c r="S799" i="10"/>
  <c r="G799" i="10"/>
  <c r="AD799" i="10"/>
  <c r="R799" i="10"/>
  <c r="Y799" i="10"/>
  <c r="K799" i="10"/>
  <c r="AI799" i="10"/>
  <c r="U799" i="10"/>
  <c r="W799" i="10"/>
  <c r="V799" i="10"/>
  <c r="Q799" i="10"/>
  <c r="P799" i="10"/>
  <c r="O799" i="10"/>
  <c r="AH799" i="10"/>
  <c r="N799" i="10"/>
  <c r="AG799" i="10"/>
  <c r="M799" i="10"/>
  <c r="AF799" i="10"/>
  <c r="L799" i="10"/>
  <c r="AC799" i="10"/>
  <c r="J799" i="10"/>
  <c r="AB799" i="10"/>
  <c r="I799" i="10"/>
  <c r="AA799" i="10"/>
  <c r="Z799" i="10"/>
  <c r="X799" i="10"/>
  <c r="T799" i="10"/>
  <c r="H799" i="10"/>
  <c r="AF655" i="10"/>
  <c r="T655" i="10"/>
  <c r="H655" i="10"/>
  <c r="AB655" i="10"/>
  <c r="O655" i="10"/>
  <c r="AA655" i="10"/>
  <c r="N655" i="10"/>
  <c r="Z655" i="10"/>
  <c r="M655" i="10"/>
  <c r="X655" i="10"/>
  <c r="K655" i="10"/>
  <c r="V655" i="10"/>
  <c r="U655" i="10"/>
  <c r="S655" i="10"/>
  <c r="R655" i="10"/>
  <c r="AI655" i="10"/>
  <c r="Q655" i="10"/>
  <c r="AH655" i="10"/>
  <c r="P655" i="10"/>
  <c r="AD655" i="10"/>
  <c r="I655" i="10"/>
  <c r="AC655" i="10"/>
  <c r="G655" i="10"/>
  <c r="Y655" i="10"/>
  <c r="W655" i="10"/>
  <c r="AG655" i="10"/>
  <c r="AE655" i="10"/>
  <c r="L655" i="10"/>
  <c r="J655" i="10"/>
  <c r="Z451" i="10"/>
  <c r="N451" i="10"/>
  <c r="Y451" i="10"/>
  <c r="M451" i="10"/>
  <c r="X451" i="10"/>
  <c r="L451" i="10"/>
  <c r="AI451" i="10"/>
  <c r="W451" i="10"/>
  <c r="K451" i="10"/>
  <c r="AH451" i="10"/>
  <c r="V451" i="10"/>
  <c r="J451" i="10"/>
  <c r="S451" i="10"/>
  <c r="R451" i="10"/>
  <c r="Q451" i="10"/>
  <c r="AG451" i="10"/>
  <c r="P451" i="10"/>
  <c r="AF451" i="10"/>
  <c r="O451" i="10"/>
  <c r="AE451" i="10"/>
  <c r="I451" i="10"/>
  <c r="AB451" i="10"/>
  <c r="AA451" i="10"/>
  <c r="U451" i="10"/>
  <c r="AC451" i="10"/>
  <c r="T451" i="10"/>
  <c r="H451" i="10"/>
  <c r="G451" i="10"/>
  <c r="AD451" i="10"/>
  <c r="AC403" i="10"/>
  <c r="Q403" i="10"/>
  <c r="AB403" i="10"/>
  <c r="P403" i="10"/>
  <c r="AA403" i="10"/>
  <c r="O403" i="10"/>
  <c r="Z403" i="10"/>
  <c r="N403" i="10"/>
  <c r="Y403" i="10"/>
  <c r="M403" i="10"/>
  <c r="X403" i="10"/>
  <c r="L403" i="10"/>
  <c r="AG403" i="10"/>
  <c r="U403" i="10"/>
  <c r="I403" i="10"/>
  <c r="S403" i="10"/>
  <c r="R403" i="10"/>
  <c r="K403" i="10"/>
  <c r="J403" i="10"/>
  <c r="AI403" i="10"/>
  <c r="H403" i="10"/>
  <c r="AD403" i="10"/>
  <c r="W403" i="10"/>
  <c r="V403" i="10"/>
  <c r="T403" i="10"/>
  <c r="AH403" i="10"/>
  <c r="AF403" i="10"/>
  <c r="AE403" i="10"/>
  <c r="G403" i="10"/>
  <c r="Y662" i="10"/>
  <c r="M662" i="10"/>
  <c r="X662" i="10"/>
  <c r="L662" i="10"/>
  <c r="AI662" i="10"/>
  <c r="W662" i="10"/>
  <c r="K662" i="10"/>
  <c r="AH662" i="10"/>
  <c r="V662" i="10"/>
  <c r="J662" i="10"/>
  <c r="AC662" i="10"/>
  <c r="I662" i="10"/>
  <c r="AB662" i="10"/>
  <c r="H662" i="10"/>
  <c r="AA662" i="10"/>
  <c r="G662" i="10"/>
  <c r="Z662" i="10"/>
  <c r="U662" i="10"/>
  <c r="AF662" i="10"/>
  <c r="P662" i="10"/>
  <c r="AG662" i="10"/>
  <c r="AE662" i="10"/>
  <c r="AD662" i="10"/>
  <c r="T662" i="10"/>
  <c r="Q662" i="10"/>
  <c r="O662" i="10"/>
  <c r="N662" i="10"/>
  <c r="S662" i="10"/>
  <c r="R662" i="10"/>
  <c r="X350" i="10"/>
  <c r="L350" i="10"/>
  <c r="AI350" i="10"/>
  <c r="W350" i="10"/>
  <c r="K350" i="10"/>
  <c r="AH350" i="10"/>
  <c r="V350" i="10"/>
  <c r="J350" i="10"/>
  <c r="AC350" i="10"/>
  <c r="N350" i="10"/>
  <c r="AB350" i="10"/>
  <c r="M350" i="10"/>
  <c r="AA350" i="10"/>
  <c r="I350" i="10"/>
  <c r="Z350" i="10"/>
  <c r="H350" i="10"/>
  <c r="Y350" i="10"/>
  <c r="G350" i="10"/>
  <c r="AG350" i="10"/>
  <c r="R350" i="10"/>
  <c r="AF350" i="10"/>
  <c r="Q350" i="10"/>
  <c r="AE350" i="10"/>
  <c r="P350" i="10"/>
  <c r="O350" i="10"/>
  <c r="AD350" i="10"/>
  <c r="U350" i="10"/>
  <c r="T350" i="10"/>
  <c r="S350" i="10"/>
  <c r="AF254" i="10"/>
  <c r="T254" i="10"/>
  <c r="H254" i="10"/>
  <c r="AE254" i="10"/>
  <c r="S254" i="10"/>
  <c r="G254" i="10"/>
  <c r="AD254" i="10"/>
  <c r="R254" i="10"/>
  <c r="X254" i="10"/>
  <c r="L254" i="10"/>
  <c r="AI254" i="10"/>
  <c r="W254" i="10"/>
  <c r="K254" i="10"/>
  <c r="AH254" i="10"/>
  <c r="V254" i="10"/>
  <c r="J254" i="10"/>
  <c r="AG254" i="10"/>
  <c r="U254" i="10"/>
  <c r="I254" i="10"/>
  <c r="AC254" i="10"/>
  <c r="AB254" i="10"/>
  <c r="AA254" i="10"/>
  <c r="Z254" i="10"/>
  <c r="Y254" i="10"/>
  <c r="Q254" i="10"/>
  <c r="O254" i="10"/>
  <c r="N254" i="10"/>
  <c r="P254" i="10"/>
  <c r="M254" i="10"/>
  <c r="AG206" i="10"/>
  <c r="U206" i="10"/>
  <c r="I206" i="10"/>
  <c r="AF206" i="10"/>
  <c r="T206" i="10"/>
  <c r="H206" i="10"/>
  <c r="AE206" i="10"/>
  <c r="S206" i="10"/>
  <c r="G206" i="10"/>
  <c r="AD206" i="10"/>
  <c r="R206" i="10"/>
  <c r="AC206" i="10"/>
  <c r="Q206" i="10"/>
  <c r="AB206" i="10"/>
  <c r="P206" i="10"/>
  <c r="AA206" i="10"/>
  <c r="O206" i="10"/>
  <c r="Y206" i="10"/>
  <c r="M206" i="10"/>
  <c r="X206" i="10"/>
  <c r="L206" i="10"/>
  <c r="V206" i="10"/>
  <c r="N206" i="10"/>
  <c r="K206" i="10"/>
  <c r="J206" i="10"/>
  <c r="AI206" i="10"/>
  <c r="AH206" i="10"/>
  <c r="Z206" i="10"/>
  <c r="W206" i="10"/>
  <c r="AB110" i="10"/>
  <c r="P110" i="10"/>
  <c r="AA110" i="10"/>
  <c r="O110" i="10"/>
  <c r="Z110" i="10"/>
  <c r="N110" i="10"/>
  <c r="Y110" i="10"/>
  <c r="M110" i="10"/>
  <c r="X110" i="10"/>
  <c r="L110" i="10"/>
  <c r="AF110" i="10"/>
  <c r="T110" i="10"/>
  <c r="H110" i="10"/>
  <c r="AE110" i="10"/>
  <c r="S110" i="10"/>
  <c r="G110" i="10"/>
  <c r="AD110" i="10"/>
  <c r="R110" i="10"/>
  <c r="I110" i="10"/>
  <c r="AI110" i="10"/>
  <c r="AH110" i="10"/>
  <c r="AG110" i="10"/>
  <c r="AC110" i="10"/>
  <c r="W110" i="10"/>
  <c r="U110" i="10"/>
  <c r="Q110" i="10"/>
  <c r="V110" i="10"/>
  <c r="K110" i="10"/>
  <c r="J110" i="10"/>
  <c r="AI717" i="10"/>
  <c r="W717" i="10"/>
  <c r="K717" i="10"/>
  <c r="AH717" i="10"/>
  <c r="V717" i="10"/>
  <c r="J717" i="10"/>
  <c r="AG717" i="10"/>
  <c r="U717" i="10"/>
  <c r="I717" i="10"/>
  <c r="AF717" i="10"/>
  <c r="T717" i="10"/>
  <c r="H717" i="10"/>
  <c r="AE717" i="10"/>
  <c r="S717" i="10"/>
  <c r="G717" i="10"/>
  <c r="AD717" i="10"/>
  <c r="R717" i="10"/>
  <c r="AC717" i="10"/>
  <c r="Q717" i="10"/>
  <c r="L717" i="10"/>
  <c r="AB717" i="10"/>
  <c r="AA717" i="10"/>
  <c r="Z717" i="10"/>
  <c r="Y717" i="10"/>
  <c r="X717" i="10"/>
  <c r="P717" i="10"/>
  <c r="M717" i="10"/>
  <c r="O717" i="10"/>
  <c r="N717" i="10"/>
  <c r="C624" i="5"/>
  <c r="B624" i="5"/>
  <c r="C528" i="5"/>
  <c r="B528" i="5"/>
  <c r="C468" i="5"/>
  <c r="B468" i="5"/>
  <c r="X429" i="10"/>
  <c r="L429" i="10"/>
  <c r="AF429" i="10"/>
  <c r="T429" i="10"/>
  <c r="H429" i="10"/>
  <c r="AC429" i="10"/>
  <c r="O429" i="10"/>
  <c r="AB429" i="10"/>
  <c r="N429" i="10"/>
  <c r="AA429" i="10"/>
  <c r="M429" i="10"/>
  <c r="Z429" i="10"/>
  <c r="K429" i="10"/>
  <c r="Y429" i="10"/>
  <c r="J429" i="10"/>
  <c r="W429" i="10"/>
  <c r="I429" i="10"/>
  <c r="AH429" i="10"/>
  <c r="S429" i="10"/>
  <c r="AG429" i="10"/>
  <c r="R429" i="10"/>
  <c r="AE429" i="10"/>
  <c r="Q429" i="10"/>
  <c r="AI429" i="10"/>
  <c r="AD429" i="10"/>
  <c r="G429" i="10"/>
  <c r="U429" i="10"/>
  <c r="P429" i="10"/>
  <c r="V429" i="10"/>
  <c r="AC369" i="10"/>
  <c r="Q369" i="10"/>
  <c r="AB369" i="10"/>
  <c r="P369" i="10"/>
  <c r="AA369" i="10"/>
  <c r="O369" i="10"/>
  <c r="Z369" i="10"/>
  <c r="N369" i="10"/>
  <c r="Y369" i="10"/>
  <c r="M369" i="10"/>
  <c r="AG369" i="10"/>
  <c r="U369" i="10"/>
  <c r="I369" i="10"/>
  <c r="AF369" i="10"/>
  <c r="T369" i="10"/>
  <c r="H369" i="10"/>
  <c r="AD369" i="10"/>
  <c r="R369" i="10"/>
  <c r="X369" i="10"/>
  <c r="W369" i="10"/>
  <c r="V369" i="10"/>
  <c r="S369" i="10"/>
  <c r="L369" i="10"/>
  <c r="AI369" i="10"/>
  <c r="AH369" i="10"/>
  <c r="AE369" i="10"/>
  <c r="K369" i="10"/>
  <c r="J369" i="10"/>
  <c r="G369" i="10"/>
  <c r="C324" i="5"/>
  <c r="B324" i="5"/>
  <c r="AF309" i="10"/>
  <c r="T309" i="10"/>
  <c r="H309" i="10"/>
  <c r="AE309" i="10"/>
  <c r="S309" i="10"/>
  <c r="G309" i="10"/>
  <c r="AC309" i="10"/>
  <c r="Q309" i="10"/>
  <c r="AB309" i="10"/>
  <c r="P309" i="10"/>
  <c r="AI309" i="10"/>
  <c r="W309" i="10"/>
  <c r="K309" i="10"/>
  <c r="AH309" i="10"/>
  <c r="M309" i="10"/>
  <c r="AG309" i="10"/>
  <c r="L309" i="10"/>
  <c r="AD309" i="10"/>
  <c r="J309" i="10"/>
  <c r="AA309" i="10"/>
  <c r="I309" i="10"/>
  <c r="Z309" i="10"/>
  <c r="U309" i="10"/>
  <c r="R309" i="10"/>
  <c r="O309" i="10"/>
  <c r="N309" i="10"/>
  <c r="X309" i="10"/>
  <c r="V309" i="10"/>
  <c r="Y309" i="10"/>
  <c r="Z189" i="10"/>
  <c r="N189" i="10"/>
  <c r="Y189" i="10"/>
  <c r="M189" i="10"/>
  <c r="X189" i="10"/>
  <c r="L189" i="10"/>
  <c r="AI189" i="10"/>
  <c r="W189" i="10"/>
  <c r="K189" i="10"/>
  <c r="AH189" i="10"/>
  <c r="V189" i="10"/>
  <c r="J189" i="10"/>
  <c r="AG189" i="10"/>
  <c r="U189" i="10"/>
  <c r="I189" i="10"/>
  <c r="AD189" i="10"/>
  <c r="R189" i="10"/>
  <c r="AC189" i="10"/>
  <c r="Q189" i="10"/>
  <c r="AF189" i="10"/>
  <c r="AE189" i="10"/>
  <c r="AB189" i="10"/>
  <c r="P189" i="10"/>
  <c r="O189" i="10"/>
  <c r="H189" i="10"/>
  <c r="S189" i="10"/>
  <c r="G189" i="10"/>
  <c r="AA189" i="10"/>
  <c r="T189" i="10"/>
  <c r="AG129" i="10"/>
  <c r="U129" i="10"/>
  <c r="I129" i="10"/>
  <c r="AF129" i="10"/>
  <c r="T129" i="10"/>
  <c r="H129" i="10"/>
  <c r="AE129" i="10"/>
  <c r="S129" i="10"/>
  <c r="G129" i="10"/>
  <c r="AD129" i="10"/>
  <c r="R129" i="10"/>
  <c r="AC129" i="10"/>
  <c r="Q129" i="10"/>
  <c r="Y129" i="10"/>
  <c r="M129" i="10"/>
  <c r="X129" i="10"/>
  <c r="L129" i="10"/>
  <c r="AI129" i="10"/>
  <c r="W129" i="10"/>
  <c r="K129" i="10"/>
  <c r="Z129" i="10"/>
  <c r="V129" i="10"/>
  <c r="P129" i="10"/>
  <c r="O129" i="10"/>
  <c r="N129" i="10"/>
  <c r="J129" i="10"/>
  <c r="AH129" i="10"/>
  <c r="AB129" i="10"/>
  <c r="AA129" i="10"/>
  <c r="AG93" i="10"/>
  <c r="U93" i="10"/>
  <c r="I93" i="10"/>
  <c r="AF93" i="10"/>
  <c r="T93" i="10"/>
  <c r="H93" i="10"/>
  <c r="AE93" i="10"/>
  <c r="S93" i="10"/>
  <c r="G93" i="10"/>
  <c r="AD93" i="10"/>
  <c r="R93" i="10"/>
  <c r="AC93" i="10"/>
  <c r="Q93" i="10"/>
  <c r="Y93" i="10"/>
  <c r="M93" i="10"/>
  <c r="X93" i="10"/>
  <c r="L93" i="10"/>
  <c r="AI93" i="10"/>
  <c r="W93" i="10"/>
  <c r="K93" i="10"/>
  <c r="Z93" i="10"/>
  <c r="V93" i="10"/>
  <c r="P93" i="10"/>
  <c r="O93" i="10"/>
  <c r="N93" i="10"/>
  <c r="J93" i="10"/>
  <c r="AH93" i="10"/>
  <c r="AB93" i="10"/>
  <c r="AA93" i="10"/>
  <c r="X9" i="10"/>
  <c r="L9" i="10"/>
  <c r="AI9" i="10"/>
  <c r="W9" i="10"/>
  <c r="K9" i="10"/>
  <c r="AH9" i="10"/>
  <c r="V9" i="10"/>
  <c r="J9" i="10"/>
  <c r="AG9" i="10"/>
  <c r="U9" i="10"/>
  <c r="I9" i="10"/>
  <c r="AF9" i="10"/>
  <c r="T9" i="10"/>
  <c r="H9" i="10"/>
  <c r="AD9" i="10"/>
  <c r="R9" i="10"/>
  <c r="AB9" i="10"/>
  <c r="P9" i="10"/>
  <c r="AA9" i="10"/>
  <c r="O9" i="10"/>
  <c r="N9" i="10"/>
  <c r="M9" i="10"/>
  <c r="G9" i="10"/>
  <c r="Z9" i="10"/>
  <c r="Y9" i="10"/>
  <c r="S9" i="10"/>
  <c r="Q9" i="10"/>
  <c r="AE9" i="10"/>
  <c r="AC9" i="10"/>
  <c r="C162" i="1"/>
  <c r="D162" i="1" s="1"/>
  <c r="C872" i="10"/>
  <c r="A871" i="7"/>
  <c r="C571" i="5"/>
  <c r="B571" i="5"/>
  <c r="AF556" i="10"/>
  <c r="T556" i="10"/>
  <c r="H556" i="10"/>
  <c r="AE556" i="10"/>
  <c r="S556" i="10"/>
  <c r="G556" i="10"/>
  <c r="AD556" i="10"/>
  <c r="R556" i="10"/>
  <c r="AC556" i="10"/>
  <c r="Q556" i="10"/>
  <c r="AB556" i="10"/>
  <c r="P556" i="10"/>
  <c r="AA556" i="10"/>
  <c r="O556" i="10"/>
  <c r="Z556" i="10"/>
  <c r="N556" i="10"/>
  <c r="Y556" i="10"/>
  <c r="M556" i="10"/>
  <c r="AI556" i="10"/>
  <c r="AH556" i="10"/>
  <c r="AG556" i="10"/>
  <c r="X556" i="10"/>
  <c r="W556" i="10"/>
  <c r="V556" i="10"/>
  <c r="L556" i="10"/>
  <c r="K556" i="10"/>
  <c r="J556" i="10"/>
  <c r="U556" i="10"/>
  <c r="I556" i="10"/>
  <c r="AF496" i="10"/>
  <c r="T496" i="10"/>
  <c r="H496" i="10"/>
  <c r="AA496" i="10"/>
  <c r="O496" i="10"/>
  <c r="AE496" i="10"/>
  <c r="Q496" i="10"/>
  <c r="AD496" i="10"/>
  <c r="P496" i="10"/>
  <c r="AC496" i="10"/>
  <c r="N496" i="10"/>
  <c r="AB496" i="10"/>
  <c r="M496" i="10"/>
  <c r="Z496" i="10"/>
  <c r="L496" i="10"/>
  <c r="Y496" i="10"/>
  <c r="K496" i="10"/>
  <c r="V496" i="10"/>
  <c r="G496" i="10"/>
  <c r="AI496" i="10"/>
  <c r="U496" i="10"/>
  <c r="AH496" i="10"/>
  <c r="S496" i="10"/>
  <c r="AG496" i="10"/>
  <c r="R496" i="10"/>
  <c r="X496" i="10"/>
  <c r="W496" i="10"/>
  <c r="J496" i="10"/>
  <c r="I496" i="10"/>
  <c r="C439" i="5"/>
  <c r="B439" i="5"/>
  <c r="C355" i="5"/>
  <c r="B355" i="5"/>
  <c r="AF340" i="10"/>
  <c r="T340" i="10"/>
  <c r="H340" i="10"/>
  <c r="AC340" i="10"/>
  <c r="P340" i="10"/>
  <c r="AB340" i="10"/>
  <c r="O340" i="10"/>
  <c r="AA340" i="10"/>
  <c r="N340" i="10"/>
  <c r="Z340" i="10"/>
  <c r="M340" i="10"/>
  <c r="Y340" i="10"/>
  <c r="L340" i="10"/>
  <c r="AH340" i="10"/>
  <c r="U340" i="10"/>
  <c r="G340" i="10"/>
  <c r="AG340" i="10"/>
  <c r="S340" i="10"/>
  <c r="AE340" i="10"/>
  <c r="R340" i="10"/>
  <c r="Q340" i="10"/>
  <c r="K340" i="10"/>
  <c r="J340" i="10"/>
  <c r="I340" i="10"/>
  <c r="AD340" i="10"/>
  <c r="X340" i="10"/>
  <c r="W340" i="10"/>
  <c r="V340" i="10"/>
  <c r="AI340" i="10"/>
  <c r="C259" i="5"/>
  <c r="B259" i="5"/>
  <c r="AD244" i="10"/>
  <c r="R244" i="10"/>
  <c r="AC244" i="10"/>
  <c r="Q244" i="10"/>
  <c r="AB244" i="10"/>
  <c r="P244" i="10"/>
  <c r="AH244" i="10"/>
  <c r="V244" i="10"/>
  <c r="J244" i="10"/>
  <c r="AG244" i="10"/>
  <c r="U244" i="10"/>
  <c r="I244" i="10"/>
  <c r="AF244" i="10"/>
  <c r="T244" i="10"/>
  <c r="H244" i="10"/>
  <c r="AE244" i="10"/>
  <c r="S244" i="10"/>
  <c r="G244" i="10"/>
  <c r="AA244" i="10"/>
  <c r="Z244" i="10"/>
  <c r="Y244" i="10"/>
  <c r="X244" i="10"/>
  <c r="W244" i="10"/>
  <c r="O244" i="10"/>
  <c r="N244" i="10"/>
  <c r="L244" i="10"/>
  <c r="K244" i="10"/>
  <c r="AI244" i="10"/>
  <c r="M244" i="10"/>
  <c r="AC160" i="10"/>
  <c r="Q160" i="10"/>
  <c r="AA160" i="10"/>
  <c r="O160" i="10"/>
  <c r="V160" i="10"/>
  <c r="H160" i="10"/>
  <c r="AI160" i="10"/>
  <c r="U160" i="10"/>
  <c r="G160" i="10"/>
  <c r="AH160" i="10"/>
  <c r="T160" i="10"/>
  <c r="AG160" i="10"/>
  <c r="S160" i="10"/>
  <c r="AF160" i="10"/>
  <c r="R160" i="10"/>
  <c r="Z160" i="10"/>
  <c r="L160" i="10"/>
  <c r="Y160" i="10"/>
  <c r="K160" i="10"/>
  <c r="X160" i="10"/>
  <c r="J160" i="10"/>
  <c r="M160" i="10"/>
  <c r="I160" i="10"/>
  <c r="AE160" i="10"/>
  <c r="AB160" i="10"/>
  <c r="W160" i="10"/>
  <c r="AD160" i="10"/>
  <c r="P160" i="10"/>
  <c r="N160" i="10"/>
  <c r="X76" i="10"/>
  <c r="L76" i="10"/>
  <c r="AH76" i="10"/>
  <c r="V76" i="10"/>
  <c r="J76" i="10"/>
  <c r="AD76" i="10"/>
  <c r="P76" i="10"/>
  <c r="AC76" i="10"/>
  <c r="O76" i="10"/>
  <c r="AB76" i="10"/>
  <c r="N76" i="10"/>
  <c r="AA76" i="10"/>
  <c r="M76" i="10"/>
  <c r="Z76" i="10"/>
  <c r="K76" i="10"/>
  <c r="Y76" i="10"/>
  <c r="I76" i="10"/>
  <c r="W76" i="10"/>
  <c r="H76" i="10"/>
  <c r="AI76" i="10"/>
  <c r="T76" i="10"/>
  <c r="AG76" i="10"/>
  <c r="S76" i="10"/>
  <c r="AF76" i="10"/>
  <c r="AE76" i="10"/>
  <c r="U76" i="10"/>
  <c r="R76" i="10"/>
  <c r="Q76" i="10"/>
  <c r="G76" i="10"/>
  <c r="AC28" i="10"/>
  <c r="Q28" i="10"/>
  <c r="AB28" i="10"/>
  <c r="P28" i="10"/>
  <c r="AA28" i="10"/>
  <c r="O28" i="10"/>
  <c r="Z28" i="10"/>
  <c r="N28" i="10"/>
  <c r="Y28" i="10"/>
  <c r="M28" i="10"/>
  <c r="AI28" i="10"/>
  <c r="W28" i="10"/>
  <c r="K28" i="10"/>
  <c r="AG28" i="10"/>
  <c r="U28" i="10"/>
  <c r="I28" i="10"/>
  <c r="AF28" i="10"/>
  <c r="T28" i="10"/>
  <c r="H28" i="10"/>
  <c r="AE28" i="10"/>
  <c r="AD28" i="10"/>
  <c r="X28" i="10"/>
  <c r="V28" i="10"/>
  <c r="S28" i="10"/>
  <c r="R28" i="10"/>
  <c r="G28" i="10"/>
  <c r="AH28" i="10"/>
  <c r="L28" i="10"/>
  <c r="J28" i="10"/>
  <c r="U280" i="1"/>
  <c r="V174" i="1"/>
  <c r="C590" i="5"/>
  <c r="B590" i="5"/>
  <c r="AA371" i="10"/>
  <c r="O371" i="10"/>
  <c r="Z371" i="10"/>
  <c r="N371" i="10"/>
  <c r="Y371" i="10"/>
  <c r="M371" i="10"/>
  <c r="X371" i="10"/>
  <c r="L371" i="10"/>
  <c r="AI371" i="10"/>
  <c r="W371" i="10"/>
  <c r="K371" i="10"/>
  <c r="AE371" i="10"/>
  <c r="S371" i="10"/>
  <c r="G371" i="10"/>
  <c r="AD371" i="10"/>
  <c r="R371" i="10"/>
  <c r="AB371" i="10"/>
  <c r="P371" i="10"/>
  <c r="V371" i="10"/>
  <c r="U371" i="10"/>
  <c r="T371" i="10"/>
  <c r="Q371" i="10"/>
  <c r="J371" i="10"/>
  <c r="AH371" i="10"/>
  <c r="AG371" i="10"/>
  <c r="AF371" i="10"/>
  <c r="AC371" i="10"/>
  <c r="H371" i="10"/>
  <c r="I371" i="10"/>
  <c r="AA287" i="10"/>
  <c r="O287" i="10"/>
  <c r="Z287" i="10"/>
  <c r="N287" i="10"/>
  <c r="AE287" i="10"/>
  <c r="Q287" i="10"/>
  <c r="AD287" i="10"/>
  <c r="P287" i="10"/>
  <c r="AC287" i="10"/>
  <c r="M287" i="10"/>
  <c r="AB287" i="10"/>
  <c r="L287" i="10"/>
  <c r="Y287" i="10"/>
  <c r="K287" i="10"/>
  <c r="AI287" i="10"/>
  <c r="U287" i="10"/>
  <c r="G287" i="10"/>
  <c r="AH287" i="10"/>
  <c r="T287" i="10"/>
  <c r="AG287" i="10"/>
  <c r="S287" i="10"/>
  <c r="AF287" i="10"/>
  <c r="R287" i="10"/>
  <c r="X287" i="10"/>
  <c r="W287" i="10"/>
  <c r="V287" i="10"/>
  <c r="J287" i="10"/>
  <c r="I287" i="10"/>
  <c r="H287" i="10"/>
  <c r="X179" i="10"/>
  <c r="L179" i="10"/>
  <c r="AI179" i="10"/>
  <c r="W179" i="10"/>
  <c r="K179" i="10"/>
  <c r="AH179" i="10"/>
  <c r="V179" i="10"/>
  <c r="J179" i="10"/>
  <c r="AG179" i="10"/>
  <c r="U179" i="10"/>
  <c r="I179" i="10"/>
  <c r="AF179" i="10"/>
  <c r="T179" i="10"/>
  <c r="H179" i="10"/>
  <c r="AE179" i="10"/>
  <c r="S179" i="10"/>
  <c r="G179" i="10"/>
  <c r="AA179" i="10"/>
  <c r="O179" i="10"/>
  <c r="AC179" i="10"/>
  <c r="AB179" i="10"/>
  <c r="Z179" i="10"/>
  <c r="Y179" i="10"/>
  <c r="R179" i="10"/>
  <c r="M179" i="10"/>
  <c r="N179" i="10"/>
  <c r="AD179" i="10"/>
  <c r="Q179" i="10"/>
  <c r="P179" i="10"/>
  <c r="AE83" i="10"/>
  <c r="S83" i="10"/>
  <c r="G83" i="10"/>
  <c r="AD83" i="10"/>
  <c r="R83" i="10"/>
  <c r="AC83" i="10"/>
  <c r="Q83" i="10"/>
  <c r="AA83" i="10"/>
  <c r="O83" i="10"/>
  <c r="AI83" i="10"/>
  <c r="W83" i="10"/>
  <c r="K83" i="10"/>
  <c r="AH83" i="10"/>
  <c r="V83" i="10"/>
  <c r="J83" i="10"/>
  <c r="X83" i="10"/>
  <c r="U83" i="10"/>
  <c r="T83" i="10"/>
  <c r="P83" i="10"/>
  <c r="N83" i="10"/>
  <c r="M83" i="10"/>
  <c r="L83" i="10"/>
  <c r="AF83" i="10"/>
  <c r="H83" i="10"/>
  <c r="AB83" i="10"/>
  <c r="AG83" i="10"/>
  <c r="Z83" i="10"/>
  <c r="Y83" i="10"/>
  <c r="I83" i="10"/>
  <c r="C38" i="5"/>
  <c r="B38" i="5"/>
  <c r="AH23" i="10"/>
  <c r="V23" i="10"/>
  <c r="J23" i="10"/>
  <c r="AG23" i="10"/>
  <c r="U23" i="10"/>
  <c r="I23" i="10"/>
  <c r="AF23" i="10"/>
  <c r="T23" i="10"/>
  <c r="H23" i="10"/>
  <c r="AE23" i="10"/>
  <c r="S23" i="10"/>
  <c r="G23" i="10"/>
  <c r="AD23" i="10"/>
  <c r="R23" i="10"/>
  <c r="AB23" i="10"/>
  <c r="P23" i="10"/>
  <c r="Z23" i="10"/>
  <c r="N23" i="10"/>
  <c r="Y23" i="10"/>
  <c r="M23" i="10"/>
  <c r="AI23" i="10"/>
  <c r="AC23" i="10"/>
  <c r="AA23" i="10"/>
  <c r="X23" i="10"/>
  <c r="W23" i="10"/>
  <c r="L23" i="10"/>
  <c r="K23" i="10"/>
  <c r="Q23" i="10"/>
  <c r="O23" i="10"/>
  <c r="C7" i="5"/>
  <c r="B7" i="5"/>
  <c r="AF841" i="10"/>
  <c r="T841" i="10"/>
  <c r="H841" i="10"/>
  <c r="AE841" i="10"/>
  <c r="S841" i="10"/>
  <c r="G841" i="10"/>
  <c r="AD841" i="10"/>
  <c r="R841" i="10"/>
  <c r="AC841" i="10"/>
  <c r="Q841" i="10"/>
  <c r="AB841" i="10"/>
  <c r="P841" i="10"/>
  <c r="AA841" i="10"/>
  <c r="O841" i="10"/>
  <c r="U841" i="10"/>
  <c r="N841" i="10"/>
  <c r="M841" i="10"/>
  <c r="L841" i="10"/>
  <c r="AI841" i="10"/>
  <c r="K841" i="10"/>
  <c r="Y841" i="10"/>
  <c r="AG841" i="10"/>
  <c r="Z841" i="10"/>
  <c r="X841" i="10"/>
  <c r="W841" i="10"/>
  <c r="V841" i="10"/>
  <c r="AH841" i="10"/>
  <c r="J841" i="10"/>
  <c r="I841" i="10"/>
  <c r="AF825" i="10"/>
  <c r="T825" i="10"/>
  <c r="H825" i="10"/>
  <c r="X825" i="10"/>
  <c r="K825" i="10"/>
  <c r="W825" i="10"/>
  <c r="AI825" i="10"/>
  <c r="V825" i="10"/>
  <c r="I825" i="10"/>
  <c r="AH825" i="10"/>
  <c r="U825" i="10"/>
  <c r="G825" i="10"/>
  <c r="AG825" i="10"/>
  <c r="S825" i="10"/>
  <c r="AA825" i="10"/>
  <c r="Z825" i="10"/>
  <c r="Y825" i="10"/>
  <c r="R825" i="10"/>
  <c r="Q825" i="10"/>
  <c r="AC825" i="10"/>
  <c r="J825" i="10"/>
  <c r="M825" i="10"/>
  <c r="L825" i="10"/>
  <c r="AE825" i="10"/>
  <c r="AD825" i="10"/>
  <c r="AB825" i="10"/>
  <c r="P825" i="10"/>
  <c r="O825" i="10"/>
  <c r="N825" i="10"/>
  <c r="C549" i="5"/>
  <c r="B549" i="5"/>
  <c r="C489" i="5"/>
  <c r="B489" i="5"/>
  <c r="AD474" i="10"/>
  <c r="R474" i="10"/>
  <c r="Z474" i="10"/>
  <c r="M474" i="10"/>
  <c r="Y474" i="10"/>
  <c r="L474" i="10"/>
  <c r="X474" i="10"/>
  <c r="K474" i="10"/>
  <c r="W474" i="10"/>
  <c r="J474" i="10"/>
  <c r="AI474" i="10"/>
  <c r="V474" i="10"/>
  <c r="I474" i="10"/>
  <c r="AH474" i="10"/>
  <c r="U474" i="10"/>
  <c r="H474" i="10"/>
  <c r="AE474" i="10"/>
  <c r="Q474" i="10"/>
  <c r="AB474" i="10"/>
  <c r="O474" i="10"/>
  <c r="T474" i="10"/>
  <c r="S474" i="10"/>
  <c r="P474" i="10"/>
  <c r="N474" i="10"/>
  <c r="G474" i="10"/>
  <c r="AG474" i="10"/>
  <c r="AF474" i="10"/>
  <c r="AC474" i="10"/>
  <c r="AA474" i="10"/>
  <c r="C297" i="5"/>
  <c r="B297" i="5"/>
  <c r="C225" i="5"/>
  <c r="B225" i="5"/>
  <c r="AB210" i="10"/>
  <c r="P210" i="10"/>
  <c r="AA210" i="10"/>
  <c r="O210" i="10"/>
  <c r="Z210" i="10"/>
  <c r="N210" i="10"/>
  <c r="AE210" i="10"/>
  <c r="S210" i="10"/>
  <c r="G210" i="10"/>
  <c r="AD210" i="10"/>
  <c r="R210" i="10"/>
  <c r="U210" i="10"/>
  <c r="T210" i="10"/>
  <c r="Q210" i="10"/>
  <c r="AI210" i="10"/>
  <c r="M210" i="10"/>
  <c r="AH210" i="10"/>
  <c r="L210" i="10"/>
  <c r="AG210" i="10"/>
  <c r="K210" i="10"/>
  <c r="AF210" i="10"/>
  <c r="J210" i="10"/>
  <c r="Y210" i="10"/>
  <c r="H210" i="10"/>
  <c r="X210" i="10"/>
  <c r="AC210" i="10"/>
  <c r="I210" i="10"/>
  <c r="W210" i="10"/>
  <c r="V210" i="10"/>
  <c r="AA150" i="10"/>
  <c r="O150" i="10"/>
  <c r="Y150" i="10"/>
  <c r="M150" i="10"/>
  <c r="AF150" i="10"/>
  <c r="R150" i="10"/>
  <c r="AE150" i="10"/>
  <c r="Q150" i="10"/>
  <c r="AD150" i="10"/>
  <c r="P150" i="10"/>
  <c r="AC150" i="10"/>
  <c r="N150" i="10"/>
  <c r="AB150" i="10"/>
  <c r="L150" i="10"/>
  <c r="V150" i="10"/>
  <c r="H150" i="10"/>
  <c r="AI150" i="10"/>
  <c r="U150" i="10"/>
  <c r="G150" i="10"/>
  <c r="AH150" i="10"/>
  <c r="T150" i="10"/>
  <c r="AG150" i="10"/>
  <c r="Z150" i="10"/>
  <c r="X150" i="10"/>
  <c r="W150" i="10"/>
  <c r="S150" i="10"/>
  <c r="K150" i="10"/>
  <c r="I150" i="10"/>
  <c r="J150" i="10"/>
  <c r="C81" i="5"/>
  <c r="B81" i="5"/>
  <c r="C57" i="5"/>
  <c r="B57" i="5"/>
  <c r="C33" i="5"/>
  <c r="B33" i="5"/>
  <c r="C9" i="5"/>
  <c r="B9" i="5"/>
  <c r="X745" i="10"/>
  <c r="L745" i="10"/>
  <c r="AH745" i="10"/>
  <c r="U745" i="10"/>
  <c r="H745" i="10"/>
  <c r="AG745" i="10"/>
  <c r="T745" i="10"/>
  <c r="G745" i="10"/>
  <c r="AF745" i="10"/>
  <c r="S745" i="10"/>
  <c r="AE745" i="10"/>
  <c r="R745" i="10"/>
  <c r="AD745" i="10"/>
  <c r="Q745" i="10"/>
  <c r="AC745" i="10"/>
  <c r="P745" i="10"/>
  <c r="AB745" i="10"/>
  <c r="O745" i="10"/>
  <c r="Z745" i="10"/>
  <c r="M745" i="10"/>
  <c r="AI745" i="10"/>
  <c r="AA745" i="10"/>
  <c r="Y745" i="10"/>
  <c r="W745" i="10"/>
  <c r="V745" i="10"/>
  <c r="N745" i="10"/>
  <c r="J745" i="10"/>
  <c r="I745" i="10"/>
  <c r="K745" i="10"/>
  <c r="C678" i="10"/>
  <c r="A677" i="7"/>
  <c r="Z649" i="10"/>
  <c r="N649" i="10"/>
  <c r="AB649" i="10"/>
  <c r="O649" i="10"/>
  <c r="AA649" i="10"/>
  <c r="M649" i="10"/>
  <c r="Y649" i="10"/>
  <c r="L649" i="10"/>
  <c r="W649" i="10"/>
  <c r="J649" i="10"/>
  <c r="AD649" i="10"/>
  <c r="H649" i="10"/>
  <c r="AC649" i="10"/>
  <c r="G649" i="10"/>
  <c r="X649" i="10"/>
  <c r="V649" i="10"/>
  <c r="U649" i="10"/>
  <c r="AH649" i="10"/>
  <c r="Q649" i="10"/>
  <c r="AF649" i="10"/>
  <c r="K649" i="10"/>
  <c r="AE649" i="10"/>
  <c r="I649" i="10"/>
  <c r="AI649" i="10"/>
  <c r="AG649" i="10"/>
  <c r="T649" i="10"/>
  <c r="S649" i="10"/>
  <c r="R649" i="10"/>
  <c r="P649" i="10"/>
  <c r="AI517" i="10"/>
  <c r="W517" i="10"/>
  <c r="K517" i="10"/>
  <c r="AH517" i="10"/>
  <c r="V517" i="10"/>
  <c r="J517" i="10"/>
  <c r="AG517" i="10"/>
  <c r="U517" i="10"/>
  <c r="I517" i="10"/>
  <c r="AF517" i="10"/>
  <c r="T517" i="10"/>
  <c r="H517" i="10"/>
  <c r="AE517" i="10"/>
  <c r="S517" i="10"/>
  <c r="G517" i="10"/>
  <c r="AD517" i="10"/>
  <c r="R517" i="10"/>
  <c r="AC517" i="10"/>
  <c r="Q517" i="10"/>
  <c r="Z517" i="10"/>
  <c r="N517" i="10"/>
  <c r="Y517" i="10"/>
  <c r="M517" i="10"/>
  <c r="AB517" i="10"/>
  <c r="AA517" i="10"/>
  <c r="X517" i="10"/>
  <c r="P517" i="10"/>
  <c r="O517" i="10"/>
  <c r="L517" i="10"/>
  <c r="Y349" i="10"/>
  <c r="X349" i="10"/>
  <c r="L349" i="10"/>
  <c r="AI349" i="10"/>
  <c r="W349" i="10"/>
  <c r="K349" i="10"/>
  <c r="AG349" i="10"/>
  <c r="R349" i="10"/>
  <c r="AF349" i="10"/>
  <c r="Q349" i="10"/>
  <c r="AE349" i="10"/>
  <c r="P349" i="10"/>
  <c r="AD349" i="10"/>
  <c r="O349" i="10"/>
  <c r="AC349" i="10"/>
  <c r="N349" i="10"/>
  <c r="V349" i="10"/>
  <c r="H349" i="10"/>
  <c r="U349" i="10"/>
  <c r="G349" i="10"/>
  <c r="T349" i="10"/>
  <c r="AH349" i="10"/>
  <c r="S349" i="10"/>
  <c r="M349" i="10"/>
  <c r="J349" i="10"/>
  <c r="I349" i="10"/>
  <c r="AB349" i="10"/>
  <c r="AA349" i="10"/>
  <c r="Z349" i="10"/>
  <c r="Y289" i="10"/>
  <c r="M289" i="10"/>
  <c r="X289" i="10"/>
  <c r="L289" i="10"/>
  <c r="AC289" i="10"/>
  <c r="O289" i="10"/>
  <c r="AB289" i="10"/>
  <c r="N289" i="10"/>
  <c r="AA289" i="10"/>
  <c r="K289" i="10"/>
  <c r="Z289" i="10"/>
  <c r="J289" i="10"/>
  <c r="W289" i="10"/>
  <c r="I289" i="10"/>
  <c r="AG289" i="10"/>
  <c r="S289" i="10"/>
  <c r="AF289" i="10"/>
  <c r="R289" i="10"/>
  <c r="AE289" i="10"/>
  <c r="Q289" i="10"/>
  <c r="AD289" i="10"/>
  <c r="P289" i="10"/>
  <c r="T289" i="10"/>
  <c r="H289" i="10"/>
  <c r="G289" i="10"/>
  <c r="AI289" i="10"/>
  <c r="AH289" i="10"/>
  <c r="V289" i="10"/>
  <c r="U289" i="10"/>
  <c r="AC121" i="10"/>
  <c r="Q121" i="10"/>
  <c r="AB121" i="10"/>
  <c r="P121" i="10"/>
  <c r="AA121" i="10"/>
  <c r="O121" i="10"/>
  <c r="Z121" i="10"/>
  <c r="N121" i="10"/>
  <c r="Y121" i="10"/>
  <c r="M121" i="10"/>
  <c r="AG121" i="10"/>
  <c r="U121" i="10"/>
  <c r="I121" i="10"/>
  <c r="AF121" i="10"/>
  <c r="T121" i="10"/>
  <c r="H121" i="10"/>
  <c r="AE121" i="10"/>
  <c r="S121" i="10"/>
  <c r="G121" i="10"/>
  <c r="AH121" i="10"/>
  <c r="AD121" i="10"/>
  <c r="X121" i="10"/>
  <c r="W121" i="10"/>
  <c r="V121" i="10"/>
  <c r="R121" i="10"/>
  <c r="L121" i="10"/>
  <c r="J121" i="10"/>
  <c r="AI121" i="10"/>
  <c r="K121" i="10"/>
  <c r="H177" i="1"/>
  <c r="H178" i="1" s="1"/>
  <c r="H273" i="1"/>
  <c r="H274" i="1" s="1"/>
  <c r="H103" i="1"/>
  <c r="H104" i="1" s="1"/>
  <c r="Z860" i="10"/>
  <c r="N860" i="10"/>
  <c r="X860" i="10"/>
  <c r="L860" i="10"/>
  <c r="AI860" i="10"/>
  <c r="W860" i="10"/>
  <c r="K860" i="10"/>
  <c r="Y860" i="10"/>
  <c r="H860" i="10"/>
  <c r="V860" i="10"/>
  <c r="G860" i="10"/>
  <c r="U860" i="10"/>
  <c r="T860" i="10"/>
  <c r="AH860" i="10"/>
  <c r="S860" i="10"/>
  <c r="AG860" i="10"/>
  <c r="R860" i="10"/>
  <c r="Q860" i="10"/>
  <c r="P860" i="10"/>
  <c r="O860" i="10"/>
  <c r="M860" i="10"/>
  <c r="J860" i="10"/>
  <c r="I860" i="10"/>
  <c r="AF860" i="10"/>
  <c r="AE860" i="10"/>
  <c r="AD860" i="10"/>
  <c r="AC860" i="10"/>
  <c r="AA860" i="10"/>
  <c r="AB860" i="10"/>
  <c r="Y887" i="10"/>
  <c r="M887" i="10"/>
  <c r="X887" i="10"/>
  <c r="L887" i="10"/>
  <c r="AI887" i="10"/>
  <c r="W887" i="10"/>
  <c r="K887" i="10"/>
  <c r="AH887" i="10"/>
  <c r="V887" i="10"/>
  <c r="J887" i="10"/>
  <c r="AG887" i="10"/>
  <c r="U887" i="10"/>
  <c r="I887" i="10"/>
  <c r="AF887" i="10"/>
  <c r="T887" i="10"/>
  <c r="H887" i="10"/>
  <c r="AE887" i="10"/>
  <c r="S887" i="10"/>
  <c r="G887" i="10"/>
  <c r="AA887" i="10"/>
  <c r="O887" i="10"/>
  <c r="AD887" i="10"/>
  <c r="AC887" i="10"/>
  <c r="AB887" i="10"/>
  <c r="Z887" i="10"/>
  <c r="R887" i="10"/>
  <c r="Q887" i="10"/>
  <c r="N887" i="10"/>
  <c r="P887" i="10"/>
  <c r="X874" i="10"/>
  <c r="L874" i="10"/>
  <c r="AI874" i="10"/>
  <c r="W874" i="10"/>
  <c r="K874" i="10"/>
  <c r="AH874" i="10"/>
  <c r="V874" i="10"/>
  <c r="J874" i="10"/>
  <c r="AG874" i="10"/>
  <c r="U874" i="10"/>
  <c r="I874" i="10"/>
  <c r="AB874" i="10"/>
  <c r="P874" i="10"/>
  <c r="AC874" i="10"/>
  <c r="G874" i="10"/>
  <c r="AA874" i="10"/>
  <c r="Z874" i="10"/>
  <c r="Y874" i="10"/>
  <c r="T874" i="10"/>
  <c r="S874" i="10"/>
  <c r="AF874" i="10"/>
  <c r="AE874" i="10"/>
  <c r="AD874" i="10"/>
  <c r="O874" i="10"/>
  <c r="R874" i="10"/>
  <c r="Q874" i="10"/>
  <c r="N874" i="10"/>
  <c r="M874" i="10"/>
  <c r="H874" i="10"/>
  <c r="X716" i="10"/>
  <c r="L716" i="10"/>
  <c r="AI716" i="10"/>
  <c r="W716" i="10"/>
  <c r="K716" i="10"/>
  <c r="AH716" i="10"/>
  <c r="V716" i="10"/>
  <c r="J716" i="10"/>
  <c r="AG716" i="10"/>
  <c r="U716" i="10"/>
  <c r="I716" i="10"/>
  <c r="AF716" i="10"/>
  <c r="T716" i="10"/>
  <c r="H716" i="10"/>
  <c r="AE716" i="10"/>
  <c r="S716" i="10"/>
  <c r="G716" i="10"/>
  <c r="AD716" i="10"/>
  <c r="R716" i="10"/>
  <c r="P716" i="10"/>
  <c r="O716" i="10"/>
  <c r="N716" i="10"/>
  <c r="M716" i="10"/>
  <c r="AC716" i="10"/>
  <c r="AB716" i="10"/>
  <c r="AA716" i="10"/>
  <c r="Z716" i="10"/>
  <c r="Y716" i="10"/>
  <c r="Q716" i="10"/>
  <c r="AB524" i="10"/>
  <c r="P524" i="10"/>
  <c r="AA524" i="10"/>
  <c r="O524" i="10"/>
  <c r="Z524" i="10"/>
  <c r="N524" i="10"/>
  <c r="Y524" i="10"/>
  <c r="M524" i="10"/>
  <c r="X524" i="10"/>
  <c r="L524" i="10"/>
  <c r="AI524" i="10"/>
  <c r="W524" i="10"/>
  <c r="K524" i="10"/>
  <c r="AH524" i="10"/>
  <c r="V524" i="10"/>
  <c r="J524" i="10"/>
  <c r="AF524" i="10"/>
  <c r="T524" i="10"/>
  <c r="H524" i="10"/>
  <c r="AE524" i="10"/>
  <c r="S524" i="10"/>
  <c r="G524" i="10"/>
  <c r="AD524" i="10"/>
  <c r="R524" i="10"/>
  <c r="AG524" i="10"/>
  <c r="Q524" i="10"/>
  <c r="I524" i="10"/>
  <c r="AC524" i="10"/>
  <c r="U524" i="10"/>
  <c r="C356" i="5"/>
  <c r="B356" i="5"/>
  <c r="V274" i="1"/>
  <c r="AD843" i="10"/>
  <c r="R843" i="10"/>
  <c r="AC843" i="10"/>
  <c r="Q843" i="10"/>
  <c r="AB843" i="10"/>
  <c r="P843" i="10"/>
  <c r="AA843" i="10"/>
  <c r="O843" i="10"/>
  <c r="Z843" i="10"/>
  <c r="N843" i="10"/>
  <c r="Y843" i="10"/>
  <c r="M843" i="10"/>
  <c r="S843" i="10"/>
  <c r="L843" i="10"/>
  <c r="AI843" i="10"/>
  <c r="K843" i="10"/>
  <c r="AH843" i="10"/>
  <c r="J843" i="10"/>
  <c r="AG843" i="10"/>
  <c r="I843" i="10"/>
  <c r="W843" i="10"/>
  <c r="V843" i="10"/>
  <c r="H843" i="10"/>
  <c r="G843" i="10"/>
  <c r="X843" i="10"/>
  <c r="U843" i="10"/>
  <c r="AF843" i="10"/>
  <c r="AE843" i="10"/>
  <c r="T843" i="10"/>
  <c r="Y464" i="10"/>
  <c r="M464" i="10"/>
  <c r="X464" i="10"/>
  <c r="L464" i="10"/>
  <c r="AI464" i="10"/>
  <c r="W464" i="10"/>
  <c r="K464" i="10"/>
  <c r="AH464" i="10"/>
  <c r="V464" i="10"/>
  <c r="J464" i="10"/>
  <c r="AG464" i="10"/>
  <c r="U464" i="10"/>
  <c r="I464" i="10"/>
  <c r="AF464" i="10"/>
  <c r="T464" i="10"/>
  <c r="H464" i="10"/>
  <c r="AC464" i="10"/>
  <c r="Q464" i="10"/>
  <c r="S464" i="10"/>
  <c r="R464" i="10"/>
  <c r="P464" i="10"/>
  <c r="O464" i="10"/>
  <c r="N464" i="10"/>
  <c r="G464" i="10"/>
  <c r="AD464" i="10"/>
  <c r="AB464" i="10"/>
  <c r="AA464" i="10"/>
  <c r="AE464" i="10"/>
  <c r="Z464" i="10"/>
  <c r="AB344" i="10"/>
  <c r="P344" i="10"/>
  <c r="Y344" i="10"/>
  <c r="L344" i="10"/>
  <c r="X344" i="10"/>
  <c r="K344" i="10"/>
  <c r="W344" i="10"/>
  <c r="J344" i="10"/>
  <c r="AI344" i="10"/>
  <c r="V344" i="10"/>
  <c r="I344" i="10"/>
  <c r="AH344" i="10"/>
  <c r="U344" i="10"/>
  <c r="H344" i="10"/>
  <c r="AD344" i="10"/>
  <c r="Q344" i="10"/>
  <c r="AC344" i="10"/>
  <c r="O344" i="10"/>
  <c r="AA344" i="10"/>
  <c r="N344" i="10"/>
  <c r="Z344" i="10"/>
  <c r="T344" i="10"/>
  <c r="S344" i="10"/>
  <c r="R344" i="10"/>
  <c r="M344" i="10"/>
  <c r="AG344" i="10"/>
  <c r="AF344" i="10"/>
  <c r="AE344" i="10"/>
  <c r="G344" i="10"/>
  <c r="B414" i="5"/>
  <c r="C414" i="5"/>
  <c r="AE231" i="10"/>
  <c r="S231" i="10"/>
  <c r="G231" i="10"/>
  <c r="AD231" i="10"/>
  <c r="R231" i="10"/>
  <c r="AC231" i="10"/>
  <c r="Q231" i="10"/>
  <c r="AI231" i="10"/>
  <c r="W231" i="10"/>
  <c r="K231" i="10"/>
  <c r="AH231" i="10"/>
  <c r="V231" i="10"/>
  <c r="J231" i="10"/>
  <c r="AG231" i="10"/>
  <c r="U231" i="10"/>
  <c r="I231" i="10"/>
  <c r="AB231" i="10"/>
  <c r="AA231" i="10"/>
  <c r="Z231" i="10"/>
  <c r="Y231" i="10"/>
  <c r="X231" i="10"/>
  <c r="T231" i="10"/>
  <c r="P231" i="10"/>
  <c r="N231" i="10"/>
  <c r="M231" i="10"/>
  <c r="AF231" i="10"/>
  <c r="O231" i="10"/>
  <c r="L231" i="10"/>
  <c r="H231" i="10"/>
  <c r="C361" i="5"/>
  <c r="B361" i="5"/>
  <c r="X214" i="10"/>
  <c r="L214" i="10"/>
  <c r="AI214" i="10"/>
  <c r="W214" i="10"/>
  <c r="K214" i="10"/>
  <c r="AH214" i="10"/>
  <c r="V214" i="10"/>
  <c r="J214" i="10"/>
  <c r="AA214" i="10"/>
  <c r="O214" i="10"/>
  <c r="Z214" i="10"/>
  <c r="N214" i="10"/>
  <c r="Q214" i="10"/>
  <c r="AG214" i="10"/>
  <c r="P214" i="10"/>
  <c r="AF214" i="10"/>
  <c r="M214" i="10"/>
  <c r="AE214" i="10"/>
  <c r="I214" i="10"/>
  <c r="AD214" i="10"/>
  <c r="H214" i="10"/>
  <c r="AC214" i="10"/>
  <c r="G214" i="10"/>
  <c r="AB214" i="10"/>
  <c r="U214" i="10"/>
  <c r="T214" i="10"/>
  <c r="S214" i="10"/>
  <c r="R214" i="10"/>
  <c r="Y214" i="10"/>
  <c r="X809" i="10"/>
  <c r="L809" i="10"/>
  <c r="W809" i="10"/>
  <c r="J809" i="10"/>
  <c r="AI809" i="10"/>
  <c r="V809" i="10"/>
  <c r="I809" i="10"/>
  <c r="AD809" i="10"/>
  <c r="O809" i="10"/>
  <c r="Z809" i="10"/>
  <c r="H809" i="10"/>
  <c r="T809" i="10"/>
  <c r="S809" i="10"/>
  <c r="R809" i="10"/>
  <c r="AH809" i="10"/>
  <c r="Q809" i="10"/>
  <c r="AE809" i="10"/>
  <c r="M809" i="10"/>
  <c r="AC809" i="10"/>
  <c r="K809" i="10"/>
  <c r="P809" i="10"/>
  <c r="N809" i="10"/>
  <c r="G809" i="10"/>
  <c r="AG809" i="10"/>
  <c r="AF809" i="10"/>
  <c r="AB809" i="10"/>
  <c r="AA809" i="10"/>
  <c r="Y809" i="10"/>
  <c r="U809" i="10"/>
  <c r="Y89" i="10"/>
  <c r="M89" i="10"/>
  <c r="X89" i="10"/>
  <c r="L89" i="10"/>
  <c r="AI89" i="10"/>
  <c r="W89" i="10"/>
  <c r="K89" i="10"/>
  <c r="AH89" i="10"/>
  <c r="V89" i="10"/>
  <c r="J89" i="10"/>
  <c r="AG89" i="10"/>
  <c r="U89" i="10"/>
  <c r="I89" i="10"/>
  <c r="AC89" i="10"/>
  <c r="Q89" i="10"/>
  <c r="AB89" i="10"/>
  <c r="P89" i="10"/>
  <c r="AA89" i="10"/>
  <c r="O89" i="10"/>
  <c r="AD89" i="10"/>
  <c r="Z89" i="10"/>
  <c r="T89" i="10"/>
  <c r="S89" i="10"/>
  <c r="R89" i="10"/>
  <c r="N89" i="10"/>
  <c r="H89" i="10"/>
  <c r="AF89" i="10"/>
  <c r="AE89" i="10"/>
  <c r="G89" i="10"/>
  <c r="C849" i="10"/>
  <c r="A848" i="7"/>
  <c r="Z804" i="10"/>
  <c r="N804" i="10"/>
  <c r="Y804" i="10"/>
  <c r="M804" i="10"/>
  <c r="AB804" i="10"/>
  <c r="L804" i="10"/>
  <c r="V804" i="10"/>
  <c r="H804" i="10"/>
  <c r="AI804" i="10"/>
  <c r="S804" i="10"/>
  <c r="AG804" i="10"/>
  <c r="Q804" i="10"/>
  <c r="AF804" i="10"/>
  <c r="P804" i="10"/>
  <c r="AC804" i="10"/>
  <c r="J804" i="10"/>
  <c r="AA804" i="10"/>
  <c r="I804" i="10"/>
  <c r="U804" i="10"/>
  <c r="T804" i="10"/>
  <c r="R804" i="10"/>
  <c r="O804" i="10"/>
  <c r="K804" i="10"/>
  <c r="G804" i="10"/>
  <c r="AH804" i="10"/>
  <c r="AD804" i="10"/>
  <c r="X804" i="10"/>
  <c r="W804" i="10"/>
  <c r="AE804" i="10"/>
  <c r="AC300" i="10"/>
  <c r="Q300" i="10"/>
  <c r="AB300" i="10"/>
  <c r="P300" i="10"/>
  <c r="Z300" i="10"/>
  <c r="N300" i="10"/>
  <c r="Y300" i="10"/>
  <c r="M300" i="10"/>
  <c r="AF300" i="10"/>
  <c r="T300" i="10"/>
  <c r="H300" i="10"/>
  <c r="R300" i="10"/>
  <c r="AI300" i="10"/>
  <c r="O300" i="10"/>
  <c r="AH300" i="10"/>
  <c r="L300" i="10"/>
  <c r="AG300" i="10"/>
  <c r="K300" i="10"/>
  <c r="AE300" i="10"/>
  <c r="J300" i="10"/>
  <c r="W300" i="10"/>
  <c r="V300" i="10"/>
  <c r="U300" i="10"/>
  <c r="S300" i="10"/>
  <c r="AA300" i="10"/>
  <c r="X300" i="10"/>
  <c r="AD300" i="10"/>
  <c r="I300" i="10"/>
  <c r="G300" i="10"/>
  <c r="AH228" i="10"/>
  <c r="V228" i="10"/>
  <c r="J228" i="10"/>
  <c r="AG228" i="10"/>
  <c r="U228" i="10"/>
  <c r="I228" i="10"/>
  <c r="AF228" i="10"/>
  <c r="T228" i="10"/>
  <c r="H228" i="10"/>
  <c r="Y228" i="10"/>
  <c r="M228" i="10"/>
  <c r="X228" i="10"/>
  <c r="L228" i="10"/>
  <c r="AE228" i="10"/>
  <c r="N228" i="10"/>
  <c r="AD228" i="10"/>
  <c r="K228" i="10"/>
  <c r="AC228" i="10"/>
  <c r="G228" i="10"/>
  <c r="AB228" i="10"/>
  <c r="AA228" i="10"/>
  <c r="Z228" i="10"/>
  <c r="W228" i="10"/>
  <c r="R228" i="10"/>
  <c r="Q228" i="10"/>
  <c r="AI228" i="10"/>
  <c r="S228" i="10"/>
  <c r="P228" i="10"/>
  <c r="O228" i="10"/>
  <c r="AG156" i="10"/>
  <c r="U156" i="10"/>
  <c r="I156" i="10"/>
  <c r="AE156" i="10"/>
  <c r="S156" i="10"/>
  <c r="G156" i="10"/>
  <c r="Z156" i="10"/>
  <c r="L156" i="10"/>
  <c r="Y156" i="10"/>
  <c r="K156" i="10"/>
  <c r="X156" i="10"/>
  <c r="J156" i="10"/>
  <c r="W156" i="10"/>
  <c r="H156" i="10"/>
  <c r="V156" i="10"/>
  <c r="AD156" i="10"/>
  <c r="P156" i="10"/>
  <c r="AC156" i="10"/>
  <c r="O156" i="10"/>
  <c r="AB156" i="10"/>
  <c r="N156" i="10"/>
  <c r="AF156" i="10"/>
  <c r="AA156" i="10"/>
  <c r="T156" i="10"/>
  <c r="R156" i="10"/>
  <c r="Q156" i="10"/>
  <c r="M156" i="10"/>
  <c r="AI156" i="10"/>
  <c r="AH156" i="10"/>
  <c r="AB72" i="10"/>
  <c r="P72" i="10"/>
  <c r="Z72" i="10"/>
  <c r="N72" i="10"/>
  <c r="AH72" i="10"/>
  <c r="T72" i="10"/>
  <c r="AG72" i="10"/>
  <c r="S72" i="10"/>
  <c r="AF72" i="10"/>
  <c r="R72" i="10"/>
  <c r="AE72" i="10"/>
  <c r="Q72" i="10"/>
  <c r="AD72" i="10"/>
  <c r="O72" i="10"/>
  <c r="AC72" i="10"/>
  <c r="M72" i="10"/>
  <c r="AA72" i="10"/>
  <c r="L72" i="10"/>
  <c r="X72" i="10"/>
  <c r="J72" i="10"/>
  <c r="W72" i="10"/>
  <c r="I72" i="10"/>
  <c r="K72" i="10"/>
  <c r="H72" i="10"/>
  <c r="G72" i="10"/>
  <c r="AI72" i="10"/>
  <c r="Y72" i="10"/>
  <c r="V72" i="10"/>
  <c r="U72" i="10"/>
  <c r="AG24" i="10"/>
  <c r="U24" i="10"/>
  <c r="I24" i="10"/>
  <c r="AF24" i="10"/>
  <c r="T24" i="10"/>
  <c r="H24" i="10"/>
  <c r="AE24" i="10"/>
  <c r="S24" i="10"/>
  <c r="G24" i="10"/>
  <c r="AD24" i="10"/>
  <c r="R24" i="10"/>
  <c r="AC24" i="10"/>
  <c r="Q24" i="10"/>
  <c r="AA24" i="10"/>
  <c r="O24" i="10"/>
  <c r="Y24" i="10"/>
  <c r="M24" i="10"/>
  <c r="X24" i="10"/>
  <c r="L24" i="10"/>
  <c r="AI24" i="10"/>
  <c r="AH24" i="10"/>
  <c r="AB24" i="10"/>
  <c r="Z24" i="10"/>
  <c r="W24" i="10"/>
  <c r="V24" i="10"/>
  <c r="K24" i="10"/>
  <c r="J24" i="10"/>
  <c r="P24" i="10"/>
  <c r="N24" i="10"/>
  <c r="G72" i="1"/>
  <c r="AD739" i="10"/>
  <c r="R739" i="10"/>
  <c r="AH739" i="10"/>
  <c r="U739" i="10"/>
  <c r="H739" i="10"/>
  <c r="AG739" i="10"/>
  <c r="T739" i="10"/>
  <c r="G739" i="10"/>
  <c r="AF739" i="10"/>
  <c r="S739" i="10"/>
  <c r="AE739" i="10"/>
  <c r="Q739" i="10"/>
  <c r="AC739" i="10"/>
  <c r="P739" i="10"/>
  <c r="AB739" i="10"/>
  <c r="O739" i="10"/>
  <c r="AA739" i="10"/>
  <c r="N739" i="10"/>
  <c r="Y739" i="10"/>
  <c r="L739" i="10"/>
  <c r="Z739" i="10"/>
  <c r="X739" i="10"/>
  <c r="W739" i="10"/>
  <c r="V739" i="10"/>
  <c r="M739" i="10"/>
  <c r="K739" i="10"/>
  <c r="J739" i="10"/>
  <c r="I739" i="10"/>
  <c r="AI739" i="10"/>
  <c r="AE355" i="10"/>
  <c r="S355" i="10"/>
  <c r="G355" i="10"/>
  <c r="AD355" i="10"/>
  <c r="R355" i="10"/>
  <c r="AC355" i="10"/>
  <c r="Q355" i="10"/>
  <c r="AI355" i="10"/>
  <c r="W355" i="10"/>
  <c r="K355" i="10"/>
  <c r="AH355" i="10"/>
  <c r="V355" i="10"/>
  <c r="J355" i="10"/>
  <c r="AA355" i="10"/>
  <c r="H355" i="10"/>
  <c r="Z355" i="10"/>
  <c r="Y355" i="10"/>
  <c r="X355" i="10"/>
  <c r="U355" i="10"/>
  <c r="N355" i="10"/>
  <c r="AG355" i="10"/>
  <c r="M355" i="10"/>
  <c r="AF355" i="10"/>
  <c r="L355" i="10"/>
  <c r="AB355" i="10"/>
  <c r="T355" i="10"/>
  <c r="P355" i="10"/>
  <c r="O355" i="10"/>
  <c r="I355" i="10"/>
  <c r="AH307" i="10"/>
  <c r="V307" i="10"/>
  <c r="J307" i="10"/>
  <c r="AG307" i="10"/>
  <c r="U307" i="10"/>
  <c r="I307" i="10"/>
  <c r="AE307" i="10"/>
  <c r="S307" i="10"/>
  <c r="G307" i="10"/>
  <c r="AD307" i="10"/>
  <c r="R307" i="10"/>
  <c r="Y307" i="10"/>
  <c r="M307" i="10"/>
  <c r="Z307" i="10"/>
  <c r="X307" i="10"/>
  <c r="W307" i="10"/>
  <c r="T307" i="10"/>
  <c r="Q307" i="10"/>
  <c r="AF307" i="10"/>
  <c r="L307" i="10"/>
  <c r="AC307" i="10"/>
  <c r="K307" i="10"/>
  <c r="AB307" i="10"/>
  <c r="H307" i="10"/>
  <c r="AA307" i="10"/>
  <c r="AI307" i="10"/>
  <c r="O307" i="10"/>
  <c r="N307" i="10"/>
  <c r="P307" i="10"/>
  <c r="AA259" i="10"/>
  <c r="O259" i="10"/>
  <c r="Z259" i="10"/>
  <c r="N259" i="10"/>
  <c r="Y259" i="10"/>
  <c r="M259" i="10"/>
  <c r="AE259" i="10"/>
  <c r="S259" i="10"/>
  <c r="G259" i="10"/>
  <c r="AD259" i="10"/>
  <c r="R259" i="10"/>
  <c r="AC259" i="10"/>
  <c r="Q259" i="10"/>
  <c r="AB259" i="10"/>
  <c r="P259" i="10"/>
  <c r="V259" i="10"/>
  <c r="U259" i="10"/>
  <c r="T259" i="10"/>
  <c r="L259" i="10"/>
  <c r="K259" i="10"/>
  <c r="J259" i="10"/>
  <c r="AI259" i="10"/>
  <c r="I259" i="10"/>
  <c r="AG259" i="10"/>
  <c r="AF259" i="10"/>
  <c r="AH259" i="10"/>
  <c r="X259" i="10"/>
  <c r="W259" i="10"/>
  <c r="H259" i="10"/>
  <c r="AA211" i="10"/>
  <c r="O211" i="10"/>
  <c r="Z211" i="10"/>
  <c r="N211" i="10"/>
  <c r="Y211" i="10"/>
  <c r="M211" i="10"/>
  <c r="AD211" i="10"/>
  <c r="R211" i="10"/>
  <c r="AC211" i="10"/>
  <c r="Q211" i="10"/>
  <c r="W211" i="10"/>
  <c r="V211" i="10"/>
  <c r="U211" i="10"/>
  <c r="T211" i="10"/>
  <c r="S211" i="10"/>
  <c r="AI211" i="10"/>
  <c r="P211" i="10"/>
  <c r="AH211" i="10"/>
  <c r="L211" i="10"/>
  <c r="AF211" i="10"/>
  <c r="J211" i="10"/>
  <c r="AE211" i="10"/>
  <c r="I211" i="10"/>
  <c r="X211" i="10"/>
  <c r="K211" i="10"/>
  <c r="H211" i="10"/>
  <c r="G211" i="10"/>
  <c r="AG211" i="10"/>
  <c r="AB211" i="10"/>
  <c r="Z19" i="10"/>
  <c r="N19" i="10"/>
  <c r="Y19" i="10"/>
  <c r="M19" i="10"/>
  <c r="X19" i="10"/>
  <c r="L19" i="10"/>
  <c r="AI19" i="10"/>
  <c r="W19" i="10"/>
  <c r="K19" i="10"/>
  <c r="AH19" i="10"/>
  <c r="V19" i="10"/>
  <c r="J19" i="10"/>
  <c r="AF19" i="10"/>
  <c r="T19" i="10"/>
  <c r="H19" i="10"/>
  <c r="AD19" i="10"/>
  <c r="R19" i="10"/>
  <c r="AC19" i="10"/>
  <c r="Q19" i="10"/>
  <c r="AG19" i="10"/>
  <c r="AE19" i="10"/>
  <c r="AB19" i="10"/>
  <c r="AA19" i="10"/>
  <c r="P19" i="10"/>
  <c r="O19" i="10"/>
  <c r="I19" i="10"/>
  <c r="G19" i="10"/>
  <c r="U19" i="10"/>
  <c r="S19" i="10"/>
  <c r="AA806" i="10"/>
  <c r="O806" i="10"/>
  <c r="AD806" i="10"/>
  <c r="Q806" i="10"/>
  <c r="AC806" i="10"/>
  <c r="P806" i="10"/>
  <c r="AF806" i="10"/>
  <c r="N806" i="10"/>
  <c r="Y806" i="10"/>
  <c r="J806" i="10"/>
  <c r="T806" i="10"/>
  <c r="S806" i="10"/>
  <c r="AI806" i="10"/>
  <c r="R806" i="10"/>
  <c r="AH806" i="10"/>
  <c r="M806" i="10"/>
  <c r="AB806" i="10"/>
  <c r="I806" i="10"/>
  <c r="Z806" i="10"/>
  <c r="H806" i="10"/>
  <c r="L806" i="10"/>
  <c r="K806" i="10"/>
  <c r="G806" i="10"/>
  <c r="AG806" i="10"/>
  <c r="AE806" i="10"/>
  <c r="X806" i="10"/>
  <c r="W806" i="10"/>
  <c r="V806" i="10"/>
  <c r="U806" i="10"/>
  <c r="AB758" i="10"/>
  <c r="P758" i="10"/>
  <c r="AA758" i="10"/>
  <c r="O758" i="10"/>
  <c r="W758" i="10"/>
  <c r="I758" i="10"/>
  <c r="V758" i="10"/>
  <c r="H758" i="10"/>
  <c r="AI758" i="10"/>
  <c r="U758" i="10"/>
  <c r="G758" i="10"/>
  <c r="AH758" i="10"/>
  <c r="T758" i="10"/>
  <c r="AD758" i="10"/>
  <c r="N758" i="10"/>
  <c r="AF758" i="10"/>
  <c r="J758" i="10"/>
  <c r="AE758" i="10"/>
  <c r="AC758" i="10"/>
  <c r="Z758" i="10"/>
  <c r="Y758" i="10"/>
  <c r="X758" i="10"/>
  <c r="S758" i="10"/>
  <c r="Q758" i="10"/>
  <c r="AG758" i="10"/>
  <c r="R758" i="10"/>
  <c r="M758" i="10"/>
  <c r="L758" i="10"/>
  <c r="K758" i="10"/>
  <c r="Y710" i="10"/>
  <c r="M710" i="10"/>
  <c r="AB710" i="10"/>
  <c r="O710" i="10"/>
  <c r="AA710" i="10"/>
  <c r="N710" i="10"/>
  <c r="Z710" i="10"/>
  <c r="L710" i="10"/>
  <c r="X710" i="10"/>
  <c r="K710" i="10"/>
  <c r="W710" i="10"/>
  <c r="J710" i="10"/>
  <c r="AI710" i="10"/>
  <c r="V710" i="10"/>
  <c r="I710" i="10"/>
  <c r="AH710" i="10"/>
  <c r="U710" i="10"/>
  <c r="H710" i="10"/>
  <c r="AG710" i="10"/>
  <c r="T710" i="10"/>
  <c r="G710" i="10"/>
  <c r="AF710" i="10"/>
  <c r="S710" i="10"/>
  <c r="AE710" i="10"/>
  <c r="Q710" i="10"/>
  <c r="P710" i="10"/>
  <c r="AD710" i="10"/>
  <c r="AC710" i="10"/>
  <c r="R710" i="10"/>
  <c r="AI614" i="10"/>
  <c r="W614" i="10"/>
  <c r="K614" i="10"/>
  <c r="AH614" i="10"/>
  <c r="V614" i="10"/>
  <c r="J614" i="10"/>
  <c r="AG614" i="10"/>
  <c r="U614" i="10"/>
  <c r="I614" i="10"/>
  <c r="AF614" i="10"/>
  <c r="T614" i="10"/>
  <c r="H614" i="10"/>
  <c r="AE614" i="10"/>
  <c r="S614" i="10"/>
  <c r="G614" i="10"/>
  <c r="AD614" i="10"/>
  <c r="R614" i="10"/>
  <c r="AC614" i="10"/>
  <c r="Q614" i="10"/>
  <c r="AB614" i="10"/>
  <c r="P614" i="10"/>
  <c r="AA614" i="10"/>
  <c r="O614" i="10"/>
  <c r="Z614" i="10"/>
  <c r="N614" i="10"/>
  <c r="Y614" i="10"/>
  <c r="X614" i="10"/>
  <c r="M614" i="10"/>
  <c r="L614" i="10"/>
  <c r="AH482" i="10"/>
  <c r="V482" i="10"/>
  <c r="J482" i="10"/>
  <c r="AE482" i="10"/>
  <c r="R482" i="10"/>
  <c r="AD482" i="10"/>
  <c r="Q482" i="10"/>
  <c r="AC482" i="10"/>
  <c r="P482" i="10"/>
  <c r="AB482" i="10"/>
  <c r="O482" i="10"/>
  <c r="AA482" i="10"/>
  <c r="N482" i="10"/>
  <c r="Z482" i="10"/>
  <c r="M482" i="10"/>
  <c r="W482" i="10"/>
  <c r="I482" i="10"/>
  <c r="AI482" i="10"/>
  <c r="U482" i="10"/>
  <c r="AG482" i="10"/>
  <c r="T482" i="10"/>
  <c r="G482" i="10"/>
  <c r="AF482" i="10"/>
  <c r="Y482" i="10"/>
  <c r="L482" i="10"/>
  <c r="K482" i="10"/>
  <c r="H482" i="10"/>
  <c r="X482" i="10"/>
  <c r="S482" i="10"/>
  <c r="AE38" i="10"/>
  <c r="S38" i="10"/>
  <c r="G38" i="10"/>
  <c r="AD38" i="10"/>
  <c r="R38" i="10"/>
  <c r="AC38" i="10"/>
  <c r="Q38" i="10"/>
  <c r="AB38" i="10"/>
  <c r="P38" i="10"/>
  <c r="AA38" i="10"/>
  <c r="O38" i="10"/>
  <c r="Y38" i="10"/>
  <c r="M38" i="10"/>
  <c r="AI38" i="10"/>
  <c r="W38" i="10"/>
  <c r="K38" i="10"/>
  <c r="AH38" i="10"/>
  <c r="V38" i="10"/>
  <c r="J38" i="10"/>
  <c r="U38" i="10"/>
  <c r="T38" i="10"/>
  <c r="N38" i="10"/>
  <c r="L38" i="10"/>
  <c r="I38" i="10"/>
  <c r="H38" i="10"/>
  <c r="AG38" i="10"/>
  <c r="AF38" i="10"/>
  <c r="Z38" i="10"/>
  <c r="X38" i="10"/>
  <c r="C876" i="10"/>
  <c r="A875" i="7"/>
  <c r="AD669" i="10"/>
  <c r="R669" i="10"/>
  <c r="AC669" i="10"/>
  <c r="Q669" i="10"/>
  <c r="AB669" i="10"/>
  <c r="P669" i="10"/>
  <c r="AA669" i="10"/>
  <c r="O669" i="10"/>
  <c r="V669" i="10"/>
  <c r="U669" i="10"/>
  <c r="T669" i="10"/>
  <c r="AI669" i="10"/>
  <c r="S669" i="10"/>
  <c r="AH669" i="10"/>
  <c r="N669" i="10"/>
  <c r="Y669" i="10"/>
  <c r="I669" i="10"/>
  <c r="AF669" i="10"/>
  <c r="AE669" i="10"/>
  <c r="Z669" i="10"/>
  <c r="X669" i="10"/>
  <c r="W669" i="10"/>
  <c r="M669" i="10"/>
  <c r="J669" i="10"/>
  <c r="H669" i="10"/>
  <c r="G669" i="10"/>
  <c r="AG669" i="10"/>
  <c r="L669" i="10"/>
  <c r="K669" i="10"/>
  <c r="AA525" i="10"/>
  <c r="O525" i="10"/>
  <c r="Z525" i="10"/>
  <c r="N525" i="10"/>
  <c r="Y525" i="10"/>
  <c r="M525" i="10"/>
  <c r="X525" i="10"/>
  <c r="L525" i="10"/>
  <c r="AI525" i="10"/>
  <c r="W525" i="10"/>
  <c r="K525" i="10"/>
  <c r="AH525" i="10"/>
  <c r="V525" i="10"/>
  <c r="J525" i="10"/>
  <c r="AG525" i="10"/>
  <c r="U525" i="10"/>
  <c r="I525" i="10"/>
  <c r="AE525" i="10"/>
  <c r="S525" i="10"/>
  <c r="G525" i="10"/>
  <c r="AD525" i="10"/>
  <c r="R525" i="10"/>
  <c r="AC525" i="10"/>
  <c r="Q525" i="10"/>
  <c r="AB525" i="10"/>
  <c r="T525" i="10"/>
  <c r="P525" i="10"/>
  <c r="H525" i="10"/>
  <c r="AF525" i="10"/>
  <c r="X465" i="10"/>
  <c r="L465" i="10"/>
  <c r="AI465" i="10"/>
  <c r="W465" i="10"/>
  <c r="K465" i="10"/>
  <c r="AH465" i="10"/>
  <c r="V465" i="10"/>
  <c r="J465" i="10"/>
  <c r="AG465" i="10"/>
  <c r="U465" i="10"/>
  <c r="I465" i="10"/>
  <c r="AF465" i="10"/>
  <c r="T465" i="10"/>
  <c r="H465" i="10"/>
  <c r="AE465" i="10"/>
  <c r="S465" i="10"/>
  <c r="G465" i="10"/>
  <c r="AB465" i="10"/>
  <c r="P465" i="10"/>
  <c r="N465" i="10"/>
  <c r="M465" i="10"/>
  <c r="AD465" i="10"/>
  <c r="AC465" i="10"/>
  <c r="Y465" i="10"/>
  <c r="R465" i="10"/>
  <c r="Q465" i="10"/>
  <c r="AA465" i="10"/>
  <c r="Z465" i="10"/>
  <c r="O465" i="10"/>
  <c r="C444" i="5"/>
  <c r="B444" i="5"/>
  <c r="C384" i="5"/>
  <c r="B384" i="5"/>
  <c r="C157" i="1"/>
  <c r="D157" i="1" s="1"/>
  <c r="AH796" i="10"/>
  <c r="V796" i="10"/>
  <c r="J796" i="10"/>
  <c r="AG796" i="10"/>
  <c r="U796" i="10"/>
  <c r="I796" i="10"/>
  <c r="T796" i="10"/>
  <c r="AD796" i="10"/>
  <c r="P796" i="10"/>
  <c r="AC796" i="10"/>
  <c r="M796" i="10"/>
  <c r="AB796" i="10"/>
  <c r="L796" i="10"/>
  <c r="Z796" i="10"/>
  <c r="Y796" i="10"/>
  <c r="X796" i="10"/>
  <c r="W796" i="10"/>
  <c r="S796" i="10"/>
  <c r="R796" i="10"/>
  <c r="Q796" i="10"/>
  <c r="AI796" i="10"/>
  <c r="AF796" i="10"/>
  <c r="AE796" i="10"/>
  <c r="AA796" i="10"/>
  <c r="O796" i="10"/>
  <c r="N796" i="10"/>
  <c r="K796" i="10"/>
  <c r="H796" i="10"/>
  <c r="G796" i="10"/>
  <c r="C547" i="5"/>
  <c r="B547" i="5"/>
  <c r="AF532" i="10"/>
  <c r="T532" i="10"/>
  <c r="H532" i="10"/>
  <c r="AE532" i="10"/>
  <c r="S532" i="10"/>
  <c r="G532" i="10"/>
  <c r="AD532" i="10"/>
  <c r="R532" i="10"/>
  <c r="AC532" i="10"/>
  <c r="Q532" i="10"/>
  <c r="AB532" i="10"/>
  <c r="P532" i="10"/>
  <c r="AA532" i="10"/>
  <c r="O532" i="10"/>
  <c r="Z532" i="10"/>
  <c r="N532" i="10"/>
  <c r="X532" i="10"/>
  <c r="L532" i="10"/>
  <c r="AI532" i="10"/>
  <c r="W532" i="10"/>
  <c r="K532" i="10"/>
  <c r="AH532" i="10"/>
  <c r="V532" i="10"/>
  <c r="J532" i="10"/>
  <c r="AG532" i="10"/>
  <c r="Y532" i="10"/>
  <c r="I532" i="10"/>
  <c r="U532" i="10"/>
  <c r="M532" i="10"/>
  <c r="C367" i="5"/>
  <c r="B367" i="5"/>
  <c r="AH352" i="10"/>
  <c r="V352" i="10"/>
  <c r="J352" i="10"/>
  <c r="AG352" i="10"/>
  <c r="U352" i="10"/>
  <c r="I352" i="10"/>
  <c r="AF352" i="10"/>
  <c r="T352" i="10"/>
  <c r="H352" i="10"/>
  <c r="R352" i="10"/>
  <c r="AI352" i="10"/>
  <c r="Q352" i="10"/>
  <c r="AE352" i="10"/>
  <c r="P352" i="10"/>
  <c r="AD352" i="10"/>
  <c r="O352" i="10"/>
  <c r="AC352" i="10"/>
  <c r="N352" i="10"/>
  <c r="Y352" i="10"/>
  <c r="G352" i="10"/>
  <c r="X352" i="10"/>
  <c r="W352" i="10"/>
  <c r="AB352" i="10"/>
  <c r="AA352" i="10"/>
  <c r="Z352" i="10"/>
  <c r="S352" i="10"/>
  <c r="K352" i="10"/>
  <c r="M352" i="10"/>
  <c r="L352" i="10"/>
  <c r="AG731" i="10"/>
  <c r="U731" i="10"/>
  <c r="I731" i="10"/>
  <c r="AF731" i="10"/>
  <c r="T731" i="10"/>
  <c r="H731" i="10"/>
  <c r="AE731" i="10"/>
  <c r="S731" i="10"/>
  <c r="G731" i="10"/>
  <c r="AD731" i="10"/>
  <c r="R731" i="10"/>
  <c r="AC731" i="10"/>
  <c r="Q731" i="10"/>
  <c r="AB731" i="10"/>
  <c r="P731" i="10"/>
  <c r="AA731" i="10"/>
  <c r="O731" i="10"/>
  <c r="K731" i="10"/>
  <c r="J731" i="10"/>
  <c r="AI731" i="10"/>
  <c r="AH731" i="10"/>
  <c r="Z731" i="10"/>
  <c r="Y731" i="10"/>
  <c r="X731" i="10"/>
  <c r="W731" i="10"/>
  <c r="V731" i="10"/>
  <c r="N731" i="10"/>
  <c r="M731" i="10"/>
  <c r="L731" i="10"/>
  <c r="AB659" i="10"/>
  <c r="P659" i="10"/>
  <c r="AA659" i="10"/>
  <c r="O659" i="10"/>
  <c r="AD659" i="10"/>
  <c r="N659" i="10"/>
  <c r="AC659" i="10"/>
  <c r="M659" i="10"/>
  <c r="Z659" i="10"/>
  <c r="L659" i="10"/>
  <c r="X659" i="10"/>
  <c r="J659" i="10"/>
  <c r="AG659" i="10"/>
  <c r="S659" i="10"/>
  <c r="AH659" i="10"/>
  <c r="H659" i="10"/>
  <c r="AF659" i="10"/>
  <c r="G659" i="10"/>
  <c r="AE659" i="10"/>
  <c r="Y659" i="10"/>
  <c r="W659" i="10"/>
  <c r="V659" i="10"/>
  <c r="R659" i="10"/>
  <c r="Q659" i="10"/>
  <c r="K659" i="10"/>
  <c r="AI659" i="10"/>
  <c r="I659" i="10"/>
  <c r="U659" i="10"/>
  <c r="T659" i="10"/>
  <c r="Z587" i="10"/>
  <c r="N587" i="10"/>
  <c r="X587" i="10"/>
  <c r="L587" i="10"/>
  <c r="AH587" i="10"/>
  <c r="V587" i="10"/>
  <c r="AG587" i="10"/>
  <c r="U587" i="10"/>
  <c r="AF587" i="10"/>
  <c r="T587" i="10"/>
  <c r="H587" i="10"/>
  <c r="P587" i="10"/>
  <c r="AI587" i="10"/>
  <c r="O587" i="10"/>
  <c r="AE587" i="10"/>
  <c r="M587" i="10"/>
  <c r="AD587" i="10"/>
  <c r="K587" i="10"/>
  <c r="AC587" i="10"/>
  <c r="J587" i="10"/>
  <c r="AB587" i="10"/>
  <c r="I587" i="10"/>
  <c r="AA587" i="10"/>
  <c r="G587" i="10"/>
  <c r="Y587" i="10"/>
  <c r="W587" i="10"/>
  <c r="S587" i="10"/>
  <c r="R587" i="10"/>
  <c r="Q587" i="10"/>
  <c r="C242" i="5"/>
  <c r="B242" i="5"/>
  <c r="AI227" i="10"/>
  <c r="W227" i="10"/>
  <c r="K227" i="10"/>
  <c r="AH227" i="10"/>
  <c r="V227" i="10"/>
  <c r="J227" i="10"/>
  <c r="AG227" i="10"/>
  <c r="U227" i="10"/>
  <c r="I227" i="10"/>
  <c r="Z227" i="10"/>
  <c r="N227" i="10"/>
  <c r="Y227" i="10"/>
  <c r="M227" i="10"/>
  <c r="AC227" i="10"/>
  <c r="G227" i="10"/>
  <c r="AB227" i="10"/>
  <c r="AA227" i="10"/>
  <c r="X227" i="10"/>
  <c r="T227" i="10"/>
  <c r="S227" i="10"/>
  <c r="R227" i="10"/>
  <c r="P227" i="10"/>
  <c r="AF227" i="10"/>
  <c r="O227" i="10"/>
  <c r="H227" i="10"/>
  <c r="AE227" i="10"/>
  <c r="AD227" i="10"/>
  <c r="Q227" i="10"/>
  <c r="L227" i="10"/>
  <c r="C110" i="5"/>
  <c r="B110" i="5"/>
  <c r="AE95" i="10"/>
  <c r="S95" i="10"/>
  <c r="G95" i="10"/>
  <c r="AD95" i="10"/>
  <c r="R95" i="10"/>
  <c r="AC95" i="10"/>
  <c r="Q95" i="10"/>
  <c r="AB95" i="10"/>
  <c r="P95" i="10"/>
  <c r="AA95" i="10"/>
  <c r="O95" i="10"/>
  <c r="AI95" i="10"/>
  <c r="W95" i="10"/>
  <c r="K95" i="10"/>
  <c r="AH95" i="10"/>
  <c r="V95" i="10"/>
  <c r="J95" i="10"/>
  <c r="AG95" i="10"/>
  <c r="U95" i="10"/>
  <c r="I95" i="10"/>
  <c r="X95" i="10"/>
  <c r="T95" i="10"/>
  <c r="N95" i="10"/>
  <c r="M95" i="10"/>
  <c r="L95" i="10"/>
  <c r="H95" i="10"/>
  <c r="AF95" i="10"/>
  <c r="Z95" i="10"/>
  <c r="Y95" i="10"/>
  <c r="C50" i="5"/>
  <c r="B50" i="5"/>
  <c r="C5" i="5"/>
  <c r="B5" i="5"/>
  <c r="AH702" i="10"/>
  <c r="V702" i="10"/>
  <c r="J702" i="10"/>
  <c r="AG702" i="10"/>
  <c r="U702" i="10"/>
  <c r="I702" i="10"/>
  <c r="AF702" i="10"/>
  <c r="T702" i="10"/>
  <c r="H702" i="10"/>
  <c r="AE702" i="10"/>
  <c r="S702" i="10"/>
  <c r="G702" i="10"/>
  <c r="AD702" i="10"/>
  <c r="R702" i="10"/>
  <c r="AC702" i="10"/>
  <c r="Q702" i="10"/>
  <c r="AB702" i="10"/>
  <c r="P702" i="10"/>
  <c r="AA702" i="10"/>
  <c r="O702" i="10"/>
  <c r="M702" i="10"/>
  <c r="L702" i="10"/>
  <c r="K702" i="10"/>
  <c r="Y702" i="10"/>
  <c r="X702" i="10"/>
  <c r="W702" i="10"/>
  <c r="AI702" i="10"/>
  <c r="Z702" i="10"/>
  <c r="N702" i="10"/>
  <c r="AG630" i="10"/>
  <c r="U630" i="10"/>
  <c r="I630" i="10"/>
  <c r="AF630" i="10"/>
  <c r="S630" i="10"/>
  <c r="AI630" i="10"/>
  <c r="T630" i="10"/>
  <c r="AH630" i="10"/>
  <c r="R630" i="10"/>
  <c r="AE630" i="10"/>
  <c r="Q630" i="10"/>
  <c r="AC630" i="10"/>
  <c r="L630" i="10"/>
  <c r="AB630" i="10"/>
  <c r="K630" i="10"/>
  <c r="AA630" i="10"/>
  <c r="J630" i="10"/>
  <c r="Z630" i="10"/>
  <c r="H630" i="10"/>
  <c r="Y630" i="10"/>
  <c r="G630" i="10"/>
  <c r="X630" i="10"/>
  <c r="W630" i="10"/>
  <c r="V630" i="10"/>
  <c r="P630" i="10"/>
  <c r="O630" i="10"/>
  <c r="AD630" i="10"/>
  <c r="N630" i="10"/>
  <c r="M630" i="10"/>
  <c r="C429" i="5"/>
  <c r="B429" i="5"/>
  <c r="C369" i="5"/>
  <c r="B369" i="5"/>
  <c r="AF354" i="10"/>
  <c r="T354" i="10"/>
  <c r="H354" i="10"/>
  <c r="AE354" i="10"/>
  <c r="S354" i="10"/>
  <c r="G354" i="10"/>
  <c r="AD354" i="10"/>
  <c r="R354" i="10"/>
  <c r="AI354" i="10"/>
  <c r="Y354" i="10"/>
  <c r="J354" i="10"/>
  <c r="X354" i="10"/>
  <c r="I354" i="10"/>
  <c r="W354" i="10"/>
  <c r="V354" i="10"/>
  <c r="U354" i="10"/>
  <c r="AC354" i="10"/>
  <c r="N354" i="10"/>
  <c r="AB354" i="10"/>
  <c r="M354" i="10"/>
  <c r="AA354" i="10"/>
  <c r="L354" i="10"/>
  <c r="K354" i="10"/>
  <c r="Z354" i="10"/>
  <c r="Q354" i="10"/>
  <c r="P354" i="10"/>
  <c r="O354" i="10"/>
  <c r="AH354" i="10"/>
  <c r="AG354" i="10"/>
  <c r="X78" i="10"/>
  <c r="L78" i="10"/>
  <c r="AI78" i="10"/>
  <c r="W78" i="10"/>
  <c r="K78" i="10"/>
  <c r="AH78" i="10"/>
  <c r="V78" i="10"/>
  <c r="J78" i="10"/>
  <c r="AF78" i="10"/>
  <c r="T78" i="10"/>
  <c r="H78" i="10"/>
  <c r="AA78" i="10"/>
  <c r="O78" i="10"/>
  <c r="S78" i="10"/>
  <c r="R78" i="10"/>
  <c r="Q78" i="10"/>
  <c r="P78" i="10"/>
  <c r="AG78" i="10"/>
  <c r="N78" i="10"/>
  <c r="AE78" i="10"/>
  <c r="M78" i="10"/>
  <c r="AD78" i="10"/>
  <c r="I78" i="10"/>
  <c r="AB78" i="10"/>
  <c r="Z78" i="10"/>
  <c r="AC78" i="10"/>
  <c r="Y78" i="10"/>
  <c r="U78" i="10"/>
  <c r="G78" i="10"/>
  <c r="AA54" i="10"/>
  <c r="O54" i="10"/>
  <c r="Z54" i="10"/>
  <c r="N54" i="10"/>
  <c r="Y54" i="10"/>
  <c r="M54" i="10"/>
  <c r="X54" i="10"/>
  <c r="L54" i="10"/>
  <c r="AI54" i="10"/>
  <c r="W54" i="10"/>
  <c r="K54" i="10"/>
  <c r="AG54" i="10"/>
  <c r="U54" i="10"/>
  <c r="I54" i="10"/>
  <c r="AE54" i="10"/>
  <c r="S54" i="10"/>
  <c r="G54" i="10"/>
  <c r="AD54" i="10"/>
  <c r="R54" i="10"/>
  <c r="AH54" i="10"/>
  <c r="AF54" i="10"/>
  <c r="AC54" i="10"/>
  <c r="AB54" i="10"/>
  <c r="Q54" i="10"/>
  <c r="P54" i="10"/>
  <c r="J54" i="10"/>
  <c r="H54" i="10"/>
  <c r="V54" i="10"/>
  <c r="T54" i="10"/>
  <c r="AA30" i="10"/>
  <c r="O30" i="10"/>
  <c r="Z30" i="10"/>
  <c r="N30" i="10"/>
  <c r="Y30" i="10"/>
  <c r="M30" i="10"/>
  <c r="X30" i="10"/>
  <c r="L30" i="10"/>
  <c r="AI30" i="10"/>
  <c r="W30" i="10"/>
  <c r="K30" i="10"/>
  <c r="AG30" i="10"/>
  <c r="U30" i="10"/>
  <c r="I30" i="10"/>
  <c r="AE30" i="10"/>
  <c r="S30" i="10"/>
  <c r="G30" i="10"/>
  <c r="AD30" i="10"/>
  <c r="R30" i="10"/>
  <c r="AC30" i="10"/>
  <c r="AB30" i="10"/>
  <c r="V30" i="10"/>
  <c r="T30" i="10"/>
  <c r="Q30" i="10"/>
  <c r="P30" i="10"/>
  <c r="AH30" i="10"/>
  <c r="AF30" i="10"/>
  <c r="J30" i="10"/>
  <c r="H30" i="10"/>
  <c r="F264" i="1"/>
  <c r="C690" i="10"/>
  <c r="A689" i="7"/>
  <c r="Z661" i="10"/>
  <c r="N661" i="10"/>
  <c r="Y661" i="10"/>
  <c r="M661" i="10"/>
  <c r="AI661" i="10"/>
  <c r="W661" i="10"/>
  <c r="K661" i="10"/>
  <c r="AD661" i="10"/>
  <c r="O661" i="10"/>
  <c r="AC661" i="10"/>
  <c r="L661" i="10"/>
  <c r="AB661" i="10"/>
  <c r="J661" i="10"/>
  <c r="AA661" i="10"/>
  <c r="X661" i="10"/>
  <c r="H661" i="10"/>
  <c r="AG661" i="10"/>
  <c r="R661" i="10"/>
  <c r="G661" i="10"/>
  <c r="AH661" i="10"/>
  <c r="AF661" i="10"/>
  <c r="AE661" i="10"/>
  <c r="V661" i="10"/>
  <c r="S661" i="10"/>
  <c r="Q661" i="10"/>
  <c r="P661" i="10"/>
  <c r="I661" i="10"/>
  <c r="U661" i="10"/>
  <c r="T661" i="10"/>
  <c r="AI529" i="10"/>
  <c r="W529" i="10"/>
  <c r="K529" i="10"/>
  <c r="AH529" i="10"/>
  <c r="V529" i="10"/>
  <c r="J529" i="10"/>
  <c r="AG529" i="10"/>
  <c r="U529" i="10"/>
  <c r="I529" i="10"/>
  <c r="AF529" i="10"/>
  <c r="T529" i="10"/>
  <c r="H529" i="10"/>
  <c r="AE529" i="10"/>
  <c r="S529" i="10"/>
  <c r="G529" i="10"/>
  <c r="AD529" i="10"/>
  <c r="R529" i="10"/>
  <c r="AC529" i="10"/>
  <c r="Q529" i="10"/>
  <c r="AA529" i="10"/>
  <c r="O529" i="10"/>
  <c r="Z529" i="10"/>
  <c r="N529" i="10"/>
  <c r="Y529" i="10"/>
  <c r="M529" i="10"/>
  <c r="X529" i="10"/>
  <c r="P529" i="10"/>
  <c r="L529" i="10"/>
  <c r="AB529" i="10"/>
  <c r="AF457" i="10"/>
  <c r="T457" i="10"/>
  <c r="H457" i="10"/>
  <c r="AE457" i="10"/>
  <c r="S457" i="10"/>
  <c r="G457" i="10"/>
  <c r="AD457" i="10"/>
  <c r="R457" i="10"/>
  <c r="AC457" i="10"/>
  <c r="Q457" i="10"/>
  <c r="AB457" i="10"/>
  <c r="P457" i="10"/>
  <c r="X457" i="10"/>
  <c r="L457" i="10"/>
  <c r="AG457" i="10"/>
  <c r="I457" i="10"/>
  <c r="AA457" i="10"/>
  <c r="Z457" i="10"/>
  <c r="Y457" i="10"/>
  <c r="W457" i="10"/>
  <c r="V457" i="10"/>
  <c r="N457" i="10"/>
  <c r="M457" i="10"/>
  <c r="AI457" i="10"/>
  <c r="K457" i="10"/>
  <c r="AH457" i="10"/>
  <c r="O457" i="10"/>
  <c r="J457" i="10"/>
  <c r="U457" i="10"/>
  <c r="AF157" i="10"/>
  <c r="T157" i="10"/>
  <c r="H157" i="10"/>
  <c r="AD157" i="10"/>
  <c r="R157" i="10"/>
  <c r="AG157" i="10"/>
  <c r="Q157" i="10"/>
  <c r="AE157" i="10"/>
  <c r="P157" i="10"/>
  <c r="AC157" i="10"/>
  <c r="O157" i="10"/>
  <c r="AB157" i="10"/>
  <c r="N157" i="10"/>
  <c r="AA157" i="10"/>
  <c r="M157" i="10"/>
  <c r="W157" i="10"/>
  <c r="I157" i="10"/>
  <c r="V157" i="10"/>
  <c r="G157" i="10"/>
  <c r="AI157" i="10"/>
  <c r="U157" i="10"/>
  <c r="AH157" i="10"/>
  <c r="Z157" i="10"/>
  <c r="Y157" i="10"/>
  <c r="X157" i="10"/>
  <c r="S157" i="10"/>
  <c r="L157" i="10"/>
  <c r="J157" i="10"/>
  <c r="K157" i="10"/>
  <c r="AA73" i="10"/>
  <c r="O73" i="10"/>
  <c r="Y73" i="10"/>
  <c r="M73" i="10"/>
  <c r="Z73" i="10"/>
  <c r="K73" i="10"/>
  <c r="X73" i="10"/>
  <c r="J73" i="10"/>
  <c r="W73" i="10"/>
  <c r="I73" i="10"/>
  <c r="V73" i="10"/>
  <c r="H73" i="10"/>
  <c r="AI73" i="10"/>
  <c r="U73" i="10"/>
  <c r="G73" i="10"/>
  <c r="AH73" i="10"/>
  <c r="T73" i="10"/>
  <c r="AG73" i="10"/>
  <c r="S73" i="10"/>
  <c r="AE73" i="10"/>
  <c r="Q73" i="10"/>
  <c r="AD73" i="10"/>
  <c r="P73" i="10"/>
  <c r="AF73" i="10"/>
  <c r="AC73" i="10"/>
  <c r="AB73" i="10"/>
  <c r="R73" i="10"/>
  <c r="N73" i="10"/>
  <c r="L73" i="10"/>
  <c r="H173" i="1"/>
  <c r="H174" i="1" s="1"/>
  <c r="Q227" i="1"/>
  <c r="AE298" i="10"/>
  <c r="S298" i="10"/>
  <c r="G298" i="10"/>
  <c r="AD298" i="10"/>
  <c r="R298" i="10"/>
  <c r="AB298" i="10"/>
  <c r="P298" i="10"/>
  <c r="AA298" i="10"/>
  <c r="O298" i="10"/>
  <c r="AI298" i="10"/>
  <c r="Q298" i="10"/>
  <c r="AH298" i="10"/>
  <c r="N298" i="10"/>
  <c r="AG298" i="10"/>
  <c r="M298" i="10"/>
  <c r="AF298" i="10"/>
  <c r="L298" i="10"/>
  <c r="AC298" i="10"/>
  <c r="K298" i="10"/>
  <c r="W298" i="10"/>
  <c r="V298" i="10"/>
  <c r="U298" i="10"/>
  <c r="T298" i="10"/>
  <c r="H298" i="10"/>
  <c r="Y298" i="10"/>
  <c r="X298" i="10"/>
  <c r="Z298" i="10"/>
  <c r="J298" i="10"/>
  <c r="I298" i="10"/>
  <c r="AE632" i="10"/>
  <c r="S632" i="10"/>
  <c r="G632" i="10"/>
  <c r="X632" i="10"/>
  <c r="K632" i="10"/>
  <c r="AF632" i="10"/>
  <c r="Q632" i="10"/>
  <c r="AD632" i="10"/>
  <c r="P632" i="10"/>
  <c r="AC632" i="10"/>
  <c r="O632" i="10"/>
  <c r="AH632" i="10"/>
  <c r="M632" i="10"/>
  <c r="AG632" i="10"/>
  <c r="L632" i="10"/>
  <c r="AB632" i="10"/>
  <c r="J632" i="10"/>
  <c r="AA632" i="10"/>
  <c r="I632" i="10"/>
  <c r="Z632" i="10"/>
  <c r="H632" i="10"/>
  <c r="Y632" i="10"/>
  <c r="W632" i="10"/>
  <c r="V632" i="10"/>
  <c r="U632" i="10"/>
  <c r="T632" i="10"/>
  <c r="AI632" i="10"/>
  <c r="R632" i="10"/>
  <c r="N632" i="10"/>
  <c r="AA392" i="10"/>
  <c r="O392" i="10"/>
  <c r="Z392" i="10"/>
  <c r="N392" i="10"/>
  <c r="Y392" i="10"/>
  <c r="M392" i="10"/>
  <c r="X392" i="10"/>
  <c r="AI392" i="10"/>
  <c r="W392" i="10"/>
  <c r="K392" i="10"/>
  <c r="AH392" i="10"/>
  <c r="Q392" i="10"/>
  <c r="AG392" i="10"/>
  <c r="P392" i="10"/>
  <c r="AF392" i="10"/>
  <c r="L392" i="10"/>
  <c r="AE392" i="10"/>
  <c r="J392" i="10"/>
  <c r="AD392" i="10"/>
  <c r="I392" i="10"/>
  <c r="U392" i="10"/>
  <c r="T392" i="10"/>
  <c r="S392" i="10"/>
  <c r="R392" i="10"/>
  <c r="H392" i="10"/>
  <c r="G392" i="10"/>
  <c r="AC392" i="10"/>
  <c r="AB392" i="10"/>
  <c r="V392" i="10"/>
  <c r="AA200" i="10"/>
  <c r="O200" i="10"/>
  <c r="Z200" i="10"/>
  <c r="N200" i="10"/>
  <c r="Y200" i="10"/>
  <c r="M200" i="10"/>
  <c r="X200" i="10"/>
  <c r="L200" i="10"/>
  <c r="AI200" i="10"/>
  <c r="W200" i="10"/>
  <c r="K200" i="10"/>
  <c r="AH200" i="10"/>
  <c r="V200" i="10"/>
  <c r="J200" i="10"/>
  <c r="AG200" i="10"/>
  <c r="U200" i="10"/>
  <c r="I200" i="10"/>
  <c r="AE200" i="10"/>
  <c r="S200" i="10"/>
  <c r="G200" i="10"/>
  <c r="AD200" i="10"/>
  <c r="R200" i="10"/>
  <c r="AF200" i="10"/>
  <c r="Q200" i="10"/>
  <c r="P200" i="10"/>
  <c r="H200" i="10"/>
  <c r="AC200" i="10"/>
  <c r="AB200" i="10"/>
  <c r="T200" i="10"/>
  <c r="AG327" i="10"/>
  <c r="U327" i="10"/>
  <c r="I327" i="10"/>
  <c r="Z327" i="10"/>
  <c r="M327" i="10"/>
  <c r="Y327" i="10"/>
  <c r="L327" i="10"/>
  <c r="X327" i="10"/>
  <c r="K327" i="10"/>
  <c r="W327" i="10"/>
  <c r="J327" i="10"/>
  <c r="AI327" i="10"/>
  <c r="V327" i="10"/>
  <c r="H327" i="10"/>
  <c r="AD327" i="10"/>
  <c r="Q327" i="10"/>
  <c r="AC327" i="10"/>
  <c r="P327" i="10"/>
  <c r="AB327" i="10"/>
  <c r="O327" i="10"/>
  <c r="AA327" i="10"/>
  <c r="T327" i="10"/>
  <c r="S327" i="10"/>
  <c r="R327" i="10"/>
  <c r="N327" i="10"/>
  <c r="AH327" i="10"/>
  <c r="AF327" i="10"/>
  <c r="AE327" i="10"/>
  <c r="G327" i="10"/>
  <c r="AE171" i="10"/>
  <c r="S171" i="10"/>
  <c r="G171" i="10"/>
  <c r="AD171" i="10"/>
  <c r="R171" i="10"/>
  <c r="AC171" i="10"/>
  <c r="Q171" i="10"/>
  <c r="AB171" i="10"/>
  <c r="P171" i="10"/>
  <c r="AA171" i="10"/>
  <c r="O171" i="10"/>
  <c r="N171" i="10"/>
  <c r="AI171" i="10"/>
  <c r="M171" i="10"/>
  <c r="AH171" i="10"/>
  <c r="L171" i="10"/>
  <c r="AG171" i="10"/>
  <c r="K171" i="10"/>
  <c r="AF171" i="10"/>
  <c r="J171" i="10"/>
  <c r="W171" i="10"/>
  <c r="V171" i="10"/>
  <c r="U171" i="10"/>
  <c r="Z171" i="10"/>
  <c r="Y171" i="10"/>
  <c r="X171" i="10"/>
  <c r="T171" i="10"/>
  <c r="I171" i="10"/>
  <c r="H171" i="10"/>
  <c r="AD51" i="10"/>
  <c r="R51" i="10"/>
  <c r="AC51" i="10"/>
  <c r="Q51" i="10"/>
  <c r="AB51" i="10"/>
  <c r="P51" i="10"/>
  <c r="AA51" i="10"/>
  <c r="O51" i="10"/>
  <c r="Z51" i="10"/>
  <c r="N51" i="10"/>
  <c r="X51" i="10"/>
  <c r="L51" i="10"/>
  <c r="AH51" i="10"/>
  <c r="V51" i="10"/>
  <c r="J51" i="10"/>
  <c r="AG51" i="10"/>
  <c r="U51" i="10"/>
  <c r="I51" i="10"/>
  <c r="H51" i="10"/>
  <c r="G51" i="10"/>
  <c r="AI51" i="10"/>
  <c r="AF51" i="10"/>
  <c r="AE51" i="10"/>
  <c r="T51" i="10"/>
  <c r="S51" i="10"/>
  <c r="M51" i="10"/>
  <c r="K51" i="10"/>
  <c r="Y51" i="10"/>
  <c r="W51" i="10"/>
  <c r="AD15" i="10"/>
  <c r="R15" i="10"/>
  <c r="AC15" i="10"/>
  <c r="Q15" i="10"/>
  <c r="AB15" i="10"/>
  <c r="P15" i="10"/>
  <c r="AA15" i="10"/>
  <c r="O15" i="10"/>
  <c r="Z15" i="10"/>
  <c r="N15" i="10"/>
  <c r="X15" i="10"/>
  <c r="L15" i="10"/>
  <c r="AH15" i="10"/>
  <c r="V15" i="10"/>
  <c r="J15" i="10"/>
  <c r="AG15" i="10"/>
  <c r="U15" i="10"/>
  <c r="I15" i="10"/>
  <c r="H15" i="10"/>
  <c r="G15" i="10"/>
  <c r="AI15" i="10"/>
  <c r="AF15" i="10"/>
  <c r="AE15" i="10"/>
  <c r="T15" i="10"/>
  <c r="S15" i="10"/>
  <c r="M15" i="10"/>
  <c r="K15" i="10"/>
  <c r="Y15" i="10"/>
  <c r="W15" i="10"/>
  <c r="C349" i="5"/>
  <c r="B349" i="5"/>
  <c r="AF118" i="10"/>
  <c r="T118" i="10"/>
  <c r="H118" i="10"/>
  <c r="AE118" i="10"/>
  <c r="S118" i="10"/>
  <c r="G118" i="10"/>
  <c r="AD118" i="10"/>
  <c r="R118" i="10"/>
  <c r="AC118" i="10"/>
  <c r="Q118" i="10"/>
  <c r="AB118" i="10"/>
  <c r="P118" i="10"/>
  <c r="X118" i="10"/>
  <c r="L118" i="10"/>
  <c r="AI118" i="10"/>
  <c r="W118" i="10"/>
  <c r="K118" i="10"/>
  <c r="AH118" i="10"/>
  <c r="V118" i="10"/>
  <c r="J118" i="10"/>
  <c r="AG118" i="10"/>
  <c r="AA118" i="10"/>
  <c r="Z118" i="10"/>
  <c r="Y118" i="10"/>
  <c r="U118" i="10"/>
  <c r="O118" i="10"/>
  <c r="M118" i="10"/>
  <c r="I118" i="10"/>
  <c r="N118" i="10"/>
  <c r="AE26" i="10"/>
  <c r="S26" i="10"/>
  <c r="G26" i="10"/>
  <c r="AD26" i="10"/>
  <c r="R26" i="10"/>
  <c r="AC26" i="10"/>
  <c r="Q26" i="10"/>
  <c r="AB26" i="10"/>
  <c r="P26" i="10"/>
  <c r="AA26" i="10"/>
  <c r="O26" i="10"/>
  <c r="Y26" i="10"/>
  <c r="M26" i="10"/>
  <c r="AI26" i="10"/>
  <c r="W26" i="10"/>
  <c r="K26" i="10"/>
  <c r="AH26" i="10"/>
  <c r="V26" i="10"/>
  <c r="J26" i="10"/>
  <c r="AG26" i="10"/>
  <c r="AF26" i="10"/>
  <c r="Z26" i="10"/>
  <c r="X26" i="10"/>
  <c r="U26" i="10"/>
  <c r="T26" i="10"/>
  <c r="I26" i="10"/>
  <c r="H26" i="10"/>
  <c r="N26" i="10"/>
  <c r="L26" i="10"/>
  <c r="AE341" i="10"/>
  <c r="S341" i="10"/>
  <c r="G341" i="10"/>
  <c r="AF341" i="10"/>
  <c r="R341" i="10"/>
  <c r="AD341" i="10"/>
  <c r="Q341" i="10"/>
  <c r="AC341" i="10"/>
  <c r="P341" i="10"/>
  <c r="AB341" i="10"/>
  <c r="O341" i="10"/>
  <c r="AA341" i="10"/>
  <c r="N341" i="10"/>
  <c r="W341" i="10"/>
  <c r="J341" i="10"/>
  <c r="AI341" i="10"/>
  <c r="V341" i="10"/>
  <c r="I341" i="10"/>
  <c r="AH341" i="10"/>
  <c r="U341" i="10"/>
  <c r="H341" i="10"/>
  <c r="T341" i="10"/>
  <c r="M341" i="10"/>
  <c r="L341" i="10"/>
  <c r="K341" i="10"/>
  <c r="AG341" i="10"/>
  <c r="Z341" i="10"/>
  <c r="Y341" i="10"/>
  <c r="X341" i="10"/>
  <c r="AI77" i="10"/>
  <c r="W77" i="10"/>
  <c r="K77" i="10"/>
  <c r="AG77" i="10"/>
  <c r="U77" i="10"/>
  <c r="I77" i="10"/>
  <c r="V77" i="10"/>
  <c r="G77" i="10"/>
  <c r="T77" i="10"/>
  <c r="AH77" i="10"/>
  <c r="S77" i="10"/>
  <c r="AF77" i="10"/>
  <c r="R77" i="10"/>
  <c r="AE77" i="10"/>
  <c r="Q77" i="10"/>
  <c r="AD77" i="10"/>
  <c r="P77" i="10"/>
  <c r="AC77" i="10"/>
  <c r="O77" i="10"/>
  <c r="AA77" i="10"/>
  <c r="M77" i="10"/>
  <c r="Z77" i="10"/>
  <c r="L77" i="10"/>
  <c r="X77" i="10"/>
  <c r="N77" i="10"/>
  <c r="J77" i="10"/>
  <c r="H77" i="10"/>
  <c r="AB77" i="10"/>
  <c r="Y77" i="10"/>
  <c r="Y612" i="10"/>
  <c r="M612" i="10"/>
  <c r="X612" i="10"/>
  <c r="L612" i="10"/>
  <c r="AI612" i="10"/>
  <c r="W612" i="10"/>
  <c r="K612" i="10"/>
  <c r="AH612" i="10"/>
  <c r="V612" i="10"/>
  <c r="J612" i="10"/>
  <c r="AG612" i="10"/>
  <c r="U612" i="10"/>
  <c r="I612" i="10"/>
  <c r="AF612" i="10"/>
  <c r="T612" i="10"/>
  <c r="H612" i="10"/>
  <c r="AE612" i="10"/>
  <c r="S612" i="10"/>
  <c r="G612" i="10"/>
  <c r="AD612" i="10"/>
  <c r="R612" i="10"/>
  <c r="AC612" i="10"/>
  <c r="Q612" i="10"/>
  <c r="AB612" i="10"/>
  <c r="P612" i="10"/>
  <c r="AA612" i="10"/>
  <c r="Z612" i="10"/>
  <c r="O612" i="10"/>
  <c r="N612" i="10"/>
  <c r="Y348" i="10"/>
  <c r="M348" i="10"/>
  <c r="X348" i="10"/>
  <c r="L348" i="10"/>
  <c r="AA348" i="10"/>
  <c r="K348" i="10"/>
  <c r="Z348" i="10"/>
  <c r="J348" i="10"/>
  <c r="W348" i="10"/>
  <c r="I348" i="10"/>
  <c r="V348" i="10"/>
  <c r="H348" i="10"/>
  <c r="AI348" i="10"/>
  <c r="U348" i="10"/>
  <c r="G348" i="10"/>
  <c r="AE348" i="10"/>
  <c r="Q348" i="10"/>
  <c r="AD348" i="10"/>
  <c r="P348" i="10"/>
  <c r="AC348" i="10"/>
  <c r="O348" i="10"/>
  <c r="AH348" i="10"/>
  <c r="AG348" i="10"/>
  <c r="AF348" i="10"/>
  <c r="AB348" i="10"/>
  <c r="N348" i="10"/>
  <c r="S348" i="10"/>
  <c r="R348" i="10"/>
  <c r="T348" i="10"/>
  <c r="Z212" i="10"/>
  <c r="N212" i="10"/>
  <c r="Y212" i="10"/>
  <c r="M212" i="10"/>
  <c r="X212" i="10"/>
  <c r="L212" i="10"/>
  <c r="AC212" i="10"/>
  <c r="Q212" i="10"/>
  <c r="AB212" i="10"/>
  <c r="P212" i="10"/>
  <c r="AD212" i="10"/>
  <c r="H212" i="10"/>
  <c r="AA212" i="10"/>
  <c r="G212" i="10"/>
  <c r="W212" i="10"/>
  <c r="V212" i="10"/>
  <c r="U212" i="10"/>
  <c r="T212" i="10"/>
  <c r="S212" i="10"/>
  <c r="AH212" i="10"/>
  <c r="O212" i="10"/>
  <c r="AG212" i="10"/>
  <c r="K212" i="10"/>
  <c r="AI212" i="10"/>
  <c r="J212" i="10"/>
  <c r="I212" i="10"/>
  <c r="AF212" i="10"/>
  <c r="AE212" i="10"/>
  <c r="R212" i="10"/>
  <c r="C131" i="5"/>
  <c r="B131" i="5"/>
  <c r="C11" i="5"/>
  <c r="B11" i="5"/>
  <c r="B342" i="5"/>
  <c r="C342" i="5"/>
  <c r="AA123" i="10"/>
  <c r="O123" i="10"/>
  <c r="Z123" i="10"/>
  <c r="N123" i="10"/>
  <c r="Y123" i="10"/>
  <c r="M123" i="10"/>
  <c r="X123" i="10"/>
  <c r="L123" i="10"/>
  <c r="AI123" i="10"/>
  <c r="W123" i="10"/>
  <c r="K123" i="10"/>
  <c r="AE123" i="10"/>
  <c r="S123" i="10"/>
  <c r="G123" i="10"/>
  <c r="AD123" i="10"/>
  <c r="R123" i="10"/>
  <c r="AC123" i="10"/>
  <c r="Q123" i="10"/>
  <c r="AF123" i="10"/>
  <c r="AB123" i="10"/>
  <c r="V123" i="10"/>
  <c r="U123" i="10"/>
  <c r="T123" i="10"/>
  <c r="P123" i="10"/>
  <c r="J123" i="10"/>
  <c r="H123" i="10"/>
  <c r="AG123" i="10"/>
  <c r="I123" i="10"/>
  <c r="AH123" i="10"/>
  <c r="AI63" i="10"/>
  <c r="W63" i="10"/>
  <c r="K63" i="10"/>
  <c r="Z63" i="10"/>
  <c r="M63" i="10"/>
  <c r="Y63" i="10"/>
  <c r="L63" i="10"/>
  <c r="X63" i="10"/>
  <c r="J63" i="10"/>
  <c r="V63" i="10"/>
  <c r="I63" i="10"/>
  <c r="AH63" i="10"/>
  <c r="U63" i="10"/>
  <c r="H63" i="10"/>
  <c r="AG63" i="10"/>
  <c r="T63" i="10"/>
  <c r="G63" i="10"/>
  <c r="AF63" i="10"/>
  <c r="S63" i="10"/>
  <c r="AD63" i="10"/>
  <c r="Q63" i="10"/>
  <c r="AC63" i="10"/>
  <c r="P63" i="10"/>
  <c r="AA63" i="10"/>
  <c r="R63" i="10"/>
  <c r="O63" i="10"/>
  <c r="N63" i="10"/>
  <c r="AE63" i="10"/>
  <c r="AB63" i="10"/>
  <c r="AA742" i="10"/>
  <c r="O742" i="10"/>
  <c r="AB742" i="10"/>
  <c r="N742" i="10"/>
  <c r="Z742" i="10"/>
  <c r="M742" i="10"/>
  <c r="Y742" i="10"/>
  <c r="L742" i="10"/>
  <c r="X742" i="10"/>
  <c r="K742" i="10"/>
  <c r="W742" i="10"/>
  <c r="J742" i="10"/>
  <c r="AI742" i="10"/>
  <c r="V742" i="10"/>
  <c r="I742" i="10"/>
  <c r="AH742" i="10"/>
  <c r="U742" i="10"/>
  <c r="H742" i="10"/>
  <c r="AF742" i="10"/>
  <c r="S742" i="10"/>
  <c r="AG742" i="10"/>
  <c r="AE742" i="10"/>
  <c r="AD742" i="10"/>
  <c r="AC742" i="10"/>
  <c r="T742" i="10"/>
  <c r="R742" i="10"/>
  <c r="Q742" i="10"/>
  <c r="P742" i="10"/>
  <c r="G742" i="10"/>
  <c r="C625" i="5"/>
  <c r="B625" i="5"/>
  <c r="C493" i="5"/>
  <c r="B493" i="5"/>
  <c r="Z346" i="10"/>
  <c r="N346" i="10"/>
  <c r="AD346" i="10"/>
  <c r="Q346" i="10"/>
  <c r="AC346" i="10"/>
  <c r="P346" i="10"/>
  <c r="AB346" i="10"/>
  <c r="O346" i="10"/>
  <c r="AA346" i="10"/>
  <c r="M346" i="10"/>
  <c r="Y346" i="10"/>
  <c r="L346" i="10"/>
  <c r="AH346" i="10"/>
  <c r="U346" i="10"/>
  <c r="H346" i="10"/>
  <c r="AG346" i="10"/>
  <c r="T346" i="10"/>
  <c r="G346" i="10"/>
  <c r="AF346" i="10"/>
  <c r="S346" i="10"/>
  <c r="AE346" i="10"/>
  <c r="X346" i="10"/>
  <c r="W346" i="10"/>
  <c r="V346" i="10"/>
  <c r="R346" i="10"/>
  <c r="AI346" i="10"/>
  <c r="K346" i="10"/>
  <c r="J346" i="10"/>
  <c r="I346" i="10"/>
  <c r="C32" i="5"/>
  <c r="B32" i="5"/>
  <c r="AI875" i="10"/>
  <c r="W875" i="10"/>
  <c r="K875" i="10"/>
  <c r="AH875" i="10"/>
  <c r="V875" i="10"/>
  <c r="J875" i="10"/>
  <c r="AG875" i="10"/>
  <c r="U875" i="10"/>
  <c r="I875" i="10"/>
  <c r="AF875" i="10"/>
  <c r="T875" i="10"/>
  <c r="H875" i="10"/>
  <c r="AA875" i="10"/>
  <c r="O875" i="10"/>
  <c r="AE875" i="10"/>
  <c r="M875" i="10"/>
  <c r="AD875" i="10"/>
  <c r="L875" i="10"/>
  <c r="AC875" i="10"/>
  <c r="G875" i="10"/>
  <c r="AB875" i="10"/>
  <c r="Z875" i="10"/>
  <c r="Y875" i="10"/>
  <c r="R875" i="10"/>
  <c r="N875" i="10"/>
  <c r="X875" i="10"/>
  <c r="S875" i="10"/>
  <c r="Q875" i="10"/>
  <c r="P875" i="10"/>
  <c r="AC869" i="10"/>
  <c r="Q869" i="10"/>
  <c r="AB869" i="10"/>
  <c r="P869" i="10"/>
  <c r="AA869" i="10"/>
  <c r="O869" i="10"/>
  <c r="Z869" i="10"/>
  <c r="N869" i="10"/>
  <c r="AG869" i="10"/>
  <c r="U869" i="10"/>
  <c r="I869" i="10"/>
  <c r="AD869" i="10"/>
  <c r="H869" i="10"/>
  <c r="Y869" i="10"/>
  <c r="G869" i="10"/>
  <c r="X869" i="10"/>
  <c r="W869" i="10"/>
  <c r="V869" i="10"/>
  <c r="T869" i="10"/>
  <c r="S869" i="10"/>
  <c r="R869" i="10"/>
  <c r="M869" i="10"/>
  <c r="L869" i="10"/>
  <c r="K869" i="10"/>
  <c r="J869" i="10"/>
  <c r="AI869" i="10"/>
  <c r="AF869" i="10"/>
  <c r="AE869" i="10"/>
  <c r="AH869" i="10"/>
  <c r="C551" i="5"/>
  <c r="B551" i="5"/>
  <c r="C359" i="5"/>
  <c r="B359" i="5"/>
  <c r="C299" i="5"/>
  <c r="B299" i="5"/>
  <c r="AD284" i="10"/>
  <c r="R284" i="10"/>
  <c r="AC284" i="10"/>
  <c r="Q284" i="10"/>
  <c r="Z284" i="10"/>
  <c r="L284" i="10"/>
  <c r="Y284" i="10"/>
  <c r="K284" i="10"/>
  <c r="X284" i="10"/>
  <c r="J284" i="10"/>
  <c r="W284" i="10"/>
  <c r="I284" i="10"/>
  <c r="V284" i="10"/>
  <c r="H284" i="10"/>
  <c r="AF284" i="10"/>
  <c r="P284" i="10"/>
  <c r="AE284" i="10"/>
  <c r="O284" i="10"/>
  <c r="AB284" i="10"/>
  <c r="N284" i="10"/>
  <c r="AA284" i="10"/>
  <c r="M284" i="10"/>
  <c r="AG284" i="10"/>
  <c r="U284" i="10"/>
  <c r="T284" i="10"/>
  <c r="S284" i="10"/>
  <c r="G284" i="10"/>
  <c r="AI284" i="10"/>
  <c r="AH284" i="10"/>
  <c r="C227" i="5"/>
  <c r="B227" i="5"/>
  <c r="C59" i="5"/>
  <c r="B59" i="5"/>
  <c r="Y8" i="10"/>
  <c r="M8" i="10"/>
  <c r="X8" i="10"/>
  <c r="L8" i="10"/>
  <c r="AI8" i="10"/>
  <c r="W8" i="10"/>
  <c r="K8" i="10"/>
  <c r="AH8" i="10"/>
  <c r="V8" i="10"/>
  <c r="J8" i="10"/>
  <c r="AG8" i="10"/>
  <c r="U8" i="10"/>
  <c r="I8" i="10"/>
  <c r="AE8" i="10"/>
  <c r="S8" i="10"/>
  <c r="G8" i="10"/>
  <c r="AC8" i="10"/>
  <c r="Q8" i="10"/>
  <c r="AB8" i="10"/>
  <c r="P8" i="10"/>
  <c r="O8" i="10"/>
  <c r="N8" i="10"/>
  <c r="H8" i="10"/>
  <c r="AA8" i="10"/>
  <c r="Z8" i="10"/>
  <c r="T8" i="10"/>
  <c r="R8" i="10"/>
  <c r="AF8" i="10"/>
  <c r="AD8" i="10"/>
  <c r="AI795" i="10"/>
  <c r="W795" i="10"/>
  <c r="K795" i="10"/>
  <c r="AH795" i="10"/>
  <c r="V795" i="10"/>
  <c r="J795" i="10"/>
  <c r="AC795" i="10"/>
  <c r="O795" i="10"/>
  <c r="Y795" i="10"/>
  <c r="I795" i="10"/>
  <c r="AF795" i="10"/>
  <c r="P795" i="10"/>
  <c r="AE795" i="10"/>
  <c r="N795" i="10"/>
  <c r="U795" i="10"/>
  <c r="T795" i="10"/>
  <c r="S795" i="10"/>
  <c r="R795" i="10"/>
  <c r="Q795" i="10"/>
  <c r="M795" i="10"/>
  <c r="AG795" i="10"/>
  <c r="L795" i="10"/>
  <c r="AD795" i="10"/>
  <c r="AB795" i="10"/>
  <c r="AA795" i="10"/>
  <c r="Z795" i="10"/>
  <c r="X795" i="10"/>
  <c r="H795" i="10"/>
  <c r="G795" i="10"/>
  <c r="X651" i="10"/>
  <c r="L651" i="10"/>
  <c r="AF651" i="10"/>
  <c r="S651" i="10"/>
  <c r="AE651" i="10"/>
  <c r="R651" i="10"/>
  <c r="AD651" i="10"/>
  <c r="Q651" i="10"/>
  <c r="AB651" i="10"/>
  <c r="O651" i="10"/>
  <c r="AH651" i="10"/>
  <c r="M651" i="10"/>
  <c r="AG651" i="10"/>
  <c r="K651" i="10"/>
  <c r="AC651" i="10"/>
  <c r="J651" i="10"/>
  <c r="AA651" i="10"/>
  <c r="I651" i="10"/>
  <c r="Z651" i="10"/>
  <c r="H651" i="10"/>
  <c r="U651" i="10"/>
  <c r="P651" i="10"/>
  <c r="AI651" i="10"/>
  <c r="N651" i="10"/>
  <c r="Y651" i="10"/>
  <c r="W651" i="10"/>
  <c r="V651" i="10"/>
  <c r="T651" i="10"/>
  <c r="G651" i="10"/>
  <c r="AB579" i="10"/>
  <c r="P579" i="10"/>
  <c r="AH579" i="10"/>
  <c r="U579" i="10"/>
  <c r="H579" i="10"/>
  <c r="AG579" i="10"/>
  <c r="T579" i="10"/>
  <c r="G579" i="10"/>
  <c r="AF579" i="10"/>
  <c r="S579" i="10"/>
  <c r="AE579" i="10"/>
  <c r="R579" i="10"/>
  <c r="AD579" i="10"/>
  <c r="Q579" i="10"/>
  <c r="AC579" i="10"/>
  <c r="O579" i="10"/>
  <c r="AA579" i="10"/>
  <c r="N579" i="10"/>
  <c r="Z579" i="10"/>
  <c r="M579" i="10"/>
  <c r="Y579" i="10"/>
  <c r="L579" i="10"/>
  <c r="AI579" i="10"/>
  <c r="X579" i="10"/>
  <c r="W579" i="10"/>
  <c r="V579" i="10"/>
  <c r="K579" i="10"/>
  <c r="J579" i="10"/>
  <c r="I579" i="10"/>
  <c r="AG339" i="10"/>
  <c r="U339" i="10"/>
  <c r="I339" i="10"/>
  <c r="AA339" i="10"/>
  <c r="N339" i="10"/>
  <c r="Z339" i="10"/>
  <c r="M339" i="10"/>
  <c r="Y339" i="10"/>
  <c r="L339" i="10"/>
  <c r="X339" i="10"/>
  <c r="K339" i="10"/>
  <c r="W339" i="10"/>
  <c r="J339" i="10"/>
  <c r="AE339" i="10"/>
  <c r="R339" i="10"/>
  <c r="AD339" i="10"/>
  <c r="Q339" i="10"/>
  <c r="AC339" i="10"/>
  <c r="P339" i="10"/>
  <c r="O339" i="10"/>
  <c r="H339" i="10"/>
  <c r="G339" i="10"/>
  <c r="AB339" i="10"/>
  <c r="V339" i="10"/>
  <c r="T339" i="10"/>
  <c r="S339" i="10"/>
  <c r="AH339" i="10"/>
  <c r="AF339" i="10"/>
  <c r="AI339" i="10"/>
  <c r="AF183" i="10"/>
  <c r="T183" i="10"/>
  <c r="H183" i="10"/>
  <c r="AE183" i="10"/>
  <c r="S183" i="10"/>
  <c r="G183" i="10"/>
  <c r="AD183" i="10"/>
  <c r="R183" i="10"/>
  <c r="AC183" i="10"/>
  <c r="Q183" i="10"/>
  <c r="AB183" i="10"/>
  <c r="P183" i="10"/>
  <c r="AA183" i="10"/>
  <c r="O183" i="10"/>
  <c r="AI183" i="10"/>
  <c r="W183" i="10"/>
  <c r="K183" i="10"/>
  <c r="Y183" i="10"/>
  <c r="X183" i="10"/>
  <c r="V183" i="10"/>
  <c r="U183" i="10"/>
  <c r="N183" i="10"/>
  <c r="I183" i="10"/>
  <c r="AH183" i="10"/>
  <c r="AG183" i="10"/>
  <c r="Z183" i="10"/>
  <c r="M183" i="10"/>
  <c r="L183" i="10"/>
  <c r="J183" i="10"/>
  <c r="X837" i="10"/>
  <c r="L837" i="10"/>
  <c r="AI837" i="10"/>
  <c r="W837" i="10"/>
  <c r="K837" i="10"/>
  <c r="AH837" i="10"/>
  <c r="V837" i="10"/>
  <c r="J837" i="10"/>
  <c r="AG837" i="10"/>
  <c r="U837" i="10"/>
  <c r="I837" i="10"/>
  <c r="AF837" i="10"/>
  <c r="T837" i="10"/>
  <c r="H837" i="10"/>
  <c r="AE837" i="10"/>
  <c r="S837" i="10"/>
  <c r="G837" i="10"/>
  <c r="Y837" i="10"/>
  <c r="R837" i="10"/>
  <c r="Q837" i="10"/>
  <c r="P837" i="10"/>
  <c r="O837" i="10"/>
  <c r="AC837" i="10"/>
  <c r="AD837" i="10"/>
  <c r="AB837" i="10"/>
  <c r="AA837" i="10"/>
  <c r="Z837" i="10"/>
  <c r="N837" i="10"/>
  <c r="M837" i="10"/>
  <c r="AE754" i="10"/>
  <c r="S754" i="10"/>
  <c r="G754" i="10"/>
  <c r="Y754" i="10"/>
  <c r="X754" i="10"/>
  <c r="K754" i="10"/>
  <c r="AI754" i="10"/>
  <c r="V754" i="10"/>
  <c r="I754" i="10"/>
  <c r="AD754" i="10"/>
  <c r="Q754" i="10"/>
  <c r="U754" i="10"/>
  <c r="T754" i="10"/>
  <c r="R754" i="10"/>
  <c r="P754" i="10"/>
  <c r="AH754" i="10"/>
  <c r="O754" i="10"/>
  <c r="AG754" i="10"/>
  <c r="N754" i="10"/>
  <c r="AF754" i="10"/>
  <c r="M754" i="10"/>
  <c r="AB754" i="10"/>
  <c r="J754" i="10"/>
  <c r="L754" i="10"/>
  <c r="H754" i="10"/>
  <c r="AC754" i="10"/>
  <c r="Z754" i="10"/>
  <c r="W754" i="10"/>
  <c r="AA754" i="10"/>
  <c r="AG622" i="10"/>
  <c r="U622" i="10"/>
  <c r="I622" i="10"/>
  <c r="AH622" i="10"/>
  <c r="T622" i="10"/>
  <c r="G622" i="10"/>
  <c r="AE622" i="10"/>
  <c r="Q622" i="10"/>
  <c r="AD622" i="10"/>
  <c r="P622" i="10"/>
  <c r="AC622" i="10"/>
  <c r="O622" i="10"/>
  <c r="AB622" i="10"/>
  <c r="N622" i="10"/>
  <c r="AA622" i="10"/>
  <c r="M622" i="10"/>
  <c r="Z622" i="10"/>
  <c r="L622" i="10"/>
  <c r="Y622" i="10"/>
  <c r="K622" i="10"/>
  <c r="X622" i="10"/>
  <c r="J622" i="10"/>
  <c r="W622" i="10"/>
  <c r="H622" i="10"/>
  <c r="V622" i="10"/>
  <c r="AI622" i="10"/>
  <c r="AF622" i="10"/>
  <c r="S622" i="10"/>
  <c r="R622" i="10"/>
  <c r="Z562" i="10"/>
  <c r="N562" i="10"/>
  <c r="Y562" i="10"/>
  <c r="M562" i="10"/>
  <c r="X562" i="10"/>
  <c r="L562" i="10"/>
  <c r="AI562" i="10"/>
  <c r="W562" i="10"/>
  <c r="K562" i="10"/>
  <c r="AH562" i="10"/>
  <c r="V562" i="10"/>
  <c r="J562" i="10"/>
  <c r="AG562" i="10"/>
  <c r="U562" i="10"/>
  <c r="I562" i="10"/>
  <c r="AF562" i="10"/>
  <c r="T562" i="10"/>
  <c r="H562" i="10"/>
  <c r="AE562" i="10"/>
  <c r="S562" i="10"/>
  <c r="G562" i="10"/>
  <c r="AD562" i="10"/>
  <c r="AC562" i="10"/>
  <c r="AB562" i="10"/>
  <c r="AA562" i="10"/>
  <c r="R562" i="10"/>
  <c r="Q562" i="10"/>
  <c r="P562" i="10"/>
  <c r="O562" i="10"/>
  <c r="Z490" i="10"/>
  <c r="N490" i="10"/>
  <c r="AG490" i="10"/>
  <c r="U490" i="10"/>
  <c r="I490" i="10"/>
  <c r="W490" i="10"/>
  <c r="H490" i="10"/>
  <c r="V490" i="10"/>
  <c r="G490" i="10"/>
  <c r="AI490" i="10"/>
  <c r="T490" i="10"/>
  <c r="AH490" i="10"/>
  <c r="S490" i="10"/>
  <c r="AF490" i="10"/>
  <c r="R490" i="10"/>
  <c r="AE490" i="10"/>
  <c r="Q490" i="10"/>
  <c r="AB490" i="10"/>
  <c r="M490" i="10"/>
  <c r="AA490" i="10"/>
  <c r="L490" i="10"/>
  <c r="Y490" i="10"/>
  <c r="K490" i="10"/>
  <c r="AC490" i="10"/>
  <c r="X490" i="10"/>
  <c r="P490" i="10"/>
  <c r="O490" i="10"/>
  <c r="J490" i="10"/>
  <c r="AD490" i="10"/>
  <c r="C433" i="5"/>
  <c r="B433" i="5"/>
  <c r="AI418" i="10"/>
  <c r="W418" i="10"/>
  <c r="K418" i="10"/>
  <c r="AG418" i="10"/>
  <c r="T418" i="10"/>
  <c r="G418" i="10"/>
  <c r="AF418" i="10"/>
  <c r="S418" i="10"/>
  <c r="AE418" i="10"/>
  <c r="R418" i="10"/>
  <c r="AD418" i="10"/>
  <c r="Q418" i="10"/>
  <c r="AC418" i="10"/>
  <c r="P418" i="10"/>
  <c r="AB418" i="10"/>
  <c r="O418" i="10"/>
  <c r="Y418" i="10"/>
  <c r="L418" i="10"/>
  <c r="X418" i="10"/>
  <c r="J418" i="10"/>
  <c r="V418" i="10"/>
  <c r="I418" i="10"/>
  <c r="M418" i="10"/>
  <c r="H418" i="10"/>
  <c r="AA418" i="10"/>
  <c r="Z418" i="10"/>
  <c r="U418" i="10"/>
  <c r="N418" i="10"/>
  <c r="AH418" i="10"/>
  <c r="AB358" i="10"/>
  <c r="P358" i="10"/>
  <c r="AA358" i="10"/>
  <c r="O358" i="10"/>
  <c r="Z358" i="10"/>
  <c r="N358" i="10"/>
  <c r="Y358" i="10"/>
  <c r="M358" i="10"/>
  <c r="X358" i="10"/>
  <c r="L358" i="10"/>
  <c r="AF358" i="10"/>
  <c r="T358" i="10"/>
  <c r="H358" i="10"/>
  <c r="AE358" i="10"/>
  <c r="S358" i="10"/>
  <c r="G358" i="10"/>
  <c r="AC358" i="10"/>
  <c r="Q358" i="10"/>
  <c r="AI358" i="10"/>
  <c r="AH358" i="10"/>
  <c r="AG358" i="10"/>
  <c r="AD358" i="10"/>
  <c r="W358" i="10"/>
  <c r="K358" i="10"/>
  <c r="J358" i="10"/>
  <c r="I358" i="10"/>
  <c r="V358" i="10"/>
  <c r="U358" i="10"/>
  <c r="R358" i="10"/>
  <c r="C301" i="5"/>
  <c r="B301" i="5"/>
  <c r="C229" i="5"/>
  <c r="B229" i="5"/>
  <c r="AI154" i="10"/>
  <c r="W154" i="10"/>
  <c r="K154" i="10"/>
  <c r="AG154" i="10"/>
  <c r="U154" i="10"/>
  <c r="I154" i="10"/>
  <c r="AB154" i="10"/>
  <c r="N154" i="10"/>
  <c r="AA154" i="10"/>
  <c r="M154" i="10"/>
  <c r="Z154" i="10"/>
  <c r="L154" i="10"/>
  <c r="Y154" i="10"/>
  <c r="J154" i="10"/>
  <c r="X154" i="10"/>
  <c r="H154" i="10"/>
  <c r="AF154" i="10"/>
  <c r="R154" i="10"/>
  <c r="AE154" i="10"/>
  <c r="Q154" i="10"/>
  <c r="AD154" i="10"/>
  <c r="P154" i="10"/>
  <c r="S154" i="10"/>
  <c r="O154" i="10"/>
  <c r="G154" i="10"/>
  <c r="AH154" i="10"/>
  <c r="AC154" i="10"/>
  <c r="V154" i="10"/>
  <c r="T154" i="10"/>
  <c r="AF82" i="10"/>
  <c r="T82" i="10"/>
  <c r="H82" i="10"/>
  <c r="AE82" i="10"/>
  <c r="S82" i="10"/>
  <c r="G82" i="10"/>
  <c r="AD82" i="10"/>
  <c r="R82" i="10"/>
  <c r="AB82" i="10"/>
  <c r="P82" i="10"/>
  <c r="X82" i="10"/>
  <c r="L82" i="10"/>
  <c r="AI82" i="10"/>
  <c r="W82" i="10"/>
  <c r="K82" i="10"/>
  <c r="M82" i="10"/>
  <c r="AH82" i="10"/>
  <c r="J82" i="10"/>
  <c r="AG82" i="10"/>
  <c r="I82" i="10"/>
  <c r="AC82" i="10"/>
  <c r="AA82" i="10"/>
  <c r="Z82" i="10"/>
  <c r="Y82" i="10"/>
  <c r="U82" i="10"/>
  <c r="Q82" i="10"/>
  <c r="N82" i="10"/>
  <c r="V82" i="10"/>
  <c r="O82" i="10"/>
  <c r="AH677" i="10"/>
  <c r="V677" i="10"/>
  <c r="J677" i="10"/>
  <c r="AG677" i="10"/>
  <c r="U677" i="10"/>
  <c r="I677" i="10"/>
  <c r="AF677" i="10"/>
  <c r="T677" i="10"/>
  <c r="H677" i="10"/>
  <c r="AE677" i="10"/>
  <c r="S677" i="10"/>
  <c r="G677" i="10"/>
  <c r="Y677" i="10"/>
  <c r="M677" i="10"/>
  <c r="X677" i="10"/>
  <c r="L677" i="10"/>
  <c r="Z677" i="10"/>
  <c r="W677" i="10"/>
  <c r="R677" i="10"/>
  <c r="Q677" i="10"/>
  <c r="P677" i="10"/>
  <c r="AC677" i="10"/>
  <c r="AI677" i="10"/>
  <c r="AD677" i="10"/>
  <c r="AB677" i="10"/>
  <c r="AA677" i="10"/>
  <c r="O677" i="10"/>
  <c r="N677" i="10"/>
  <c r="K677" i="10"/>
  <c r="C584" i="5"/>
  <c r="B584" i="5"/>
  <c r="Z569" i="10"/>
  <c r="N569" i="10"/>
  <c r="X569" i="10"/>
  <c r="K569" i="10"/>
  <c r="W569" i="10"/>
  <c r="J569" i="10"/>
  <c r="AI569" i="10"/>
  <c r="V569" i="10"/>
  <c r="I569" i="10"/>
  <c r="AH569" i="10"/>
  <c r="U569" i="10"/>
  <c r="H569" i="10"/>
  <c r="AG569" i="10"/>
  <c r="T569" i="10"/>
  <c r="G569" i="10"/>
  <c r="AF569" i="10"/>
  <c r="S569" i="10"/>
  <c r="AE569" i="10"/>
  <c r="R569" i="10"/>
  <c r="AD569" i="10"/>
  <c r="Q569" i="10"/>
  <c r="AC569" i="10"/>
  <c r="AB569" i="10"/>
  <c r="AA569" i="10"/>
  <c r="P569" i="10"/>
  <c r="O569" i="10"/>
  <c r="M569" i="10"/>
  <c r="Y569" i="10"/>
  <c r="L569" i="10"/>
  <c r="C524" i="5"/>
  <c r="B524" i="5"/>
  <c r="C464" i="5"/>
  <c r="B464" i="5"/>
  <c r="C380" i="5"/>
  <c r="B380" i="5"/>
  <c r="C284" i="5"/>
  <c r="B284" i="5"/>
  <c r="AG269" i="10"/>
  <c r="U269" i="10"/>
  <c r="I269" i="10"/>
  <c r="AC269" i="10"/>
  <c r="P269" i="10"/>
  <c r="AB269" i="10"/>
  <c r="O269" i="10"/>
  <c r="AA269" i="10"/>
  <c r="N269" i="10"/>
  <c r="Z269" i="10"/>
  <c r="M269" i="10"/>
  <c r="Y269" i="10"/>
  <c r="L269" i="10"/>
  <c r="AH269" i="10"/>
  <c r="T269" i="10"/>
  <c r="G269" i="10"/>
  <c r="AF269" i="10"/>
  <c r="S269" i="10"/>
  <c r="AE269" i="10"/>
  <c r="R269" i="10"/>
  <c r="AD269" i="10"/>
  <c r="Q269" i="10"/>
  <c r="V269" i="10"/>
  <c r="K269" i="10"/>
  <c r="J269" i="10"/>
  <c r="H269" i="10"/>
  <c r="AI269" i="10"/>
  <c r="W269" i="10"/>
  <c r="X269" i="10"/>
  <c r="C212" i="5"/>
  <c r="B212" i="5"/>
  <c r="AD197" i="10"/>
  <c r="R197" i="10"/>
  <c r="AC197" i="10"/>
  <c r="Q197" i="10"/>
  <c r="AB197" i="10"/>
  <c r="P197" i="10"/>
  <c r="AA197" i="10"/>
  <c r="O197" i="10"/>
  <c r="Z197" i="10"/>
  <c r="N197" i="10"/>
  <c r="Y197" i="10"/>
  <c r="M197" i="10"/>
  <c r="AH197" i="10"/>
  <c r="V197" i="10"/>
  <c r="J197" i="10"/>
  <c r="AG197" i="10"/>
  <c r="U197" i="10"/>
  <c r="I197" i="10"/>
  <c r="AF197" i="10"/>
  <c r="AE197" i="10"/>
  <c r="X197" i="10"/>
  <c r="W197" i="10"/>
  <c r="T197" i="10"/>
  <c r="H197" i="10"/>
  <c r="G197" i="10"/>
  <c r="AI197" i="10"/>
  <c r="S197" i="10"/>
  <c r="L197" i="10"/>
  <c r="K197" i="10"/>
  <c r="C140" i="5"/>
  <c r="B140" i="5"/>
  <c r="C104" i="5"/>
  <c r="B104" i="5"/>
  <c r="AB29" i="10"/>
  <c r="P29" i="10"/>
  <c r="AA29" i="10"/>
  <c r="O29" i="10"/>
  <c r="Z29" i="10"/>
  <c r="N29" i="10"/>
  <c r="Y29" i="10"/>
  <c r="M29" i="10"/>
  <c r="X29" i="10"/>
  <c r="L29" i="10"/>
  <c r="AH29" i="10"/>
  <c r="V29" i="10"/>
  <c r="J29" i="10"/>
  <c r="AF29" i="10"/>
  <c r="T29" i="10"/>
  <c r="H29" i="10"/>
  <c r="AE29" i="10"/>
  <c r="S29" i="10"/>
  <c r="G29" i="10"/>
  <c r="AD29" i="10"/>
  <c r="AC29" i="10"/>
  <c r="W29" i="10"/>
  <c r="U29" i="10"/>
  <c r="R29" i="10"/>
  <c r="Q29" i="10"/>
  <c r="AI29" i="10"/>
  <c r="AG29" i="10"/>
  <c r="K29" i="10"/>
  <c r="I29" i="10"/>
  <c r="C8" i="5"/>
  <c r="B8" i="5"/>
  <c r="U104" i="1"/>
  <c r="AF732" i="10"/>
  <c r="T732" i="10"/>
  <c r="H732" i="10"/>
  <c r="AE732" i="10"/>
  <c r="S732" i="10"/>
  <c r="G732" i="10"/>
  <c r="AD732" i="10"/>
  <c r="R732" i="10"/>
  <c r="AC732" i="10"/>
  <c r="Q732" i="10"/>
  <c r="AB732" i="10"/>
  <c r="P732" i="10"/>
  <c r="AA732" i="10"/>
  <c r="O732" i="10"/>
  <c r="Z732" i="10"/>
  <c r="N732" i="10"/>
  <c r="AG732" i="10"/>
  <c r="Y732" i="10"/>
  <c r="X732" i="10"/>
  <c r="W732" i="10"/>
  <c r="V732" i="10"/>
  <c r="U732" i="10"/>
  <c r="M732" i="10"/>
  <c r="L732" i="10"/>
  <c r="K732" i="10"/>
  <c r="AH732" i="10"/>
  <c r="J732" i="10"/>
  <c r="I732" i="10"/>
  <c r="AI732" i="10"/>
  <c r="AA648" i="10"/>
  <c r="O648" i="10"/>
  <c r="Y648" i="10"/>
  <c r="L648" i="10"/>
  <c r="X648" i="10"/>
  <c r="K648" i="10"/>
  <c r="W648" i="10"/>
  <c r="J648" i="10"/>
  <c r="AH648" i="10"/>
  <c r="U648" i="10"/>
  <c r="H648" i="10"/>
  <c r="AB648" i="10"/>
  <c r="Z648" i="10"/>
  <c r="V648" i="10"/>
  <c r="T648" i="10"/>
  <c r="S648" i="10"/>
  <c r="AF648" i="10"/>
  <c r="N648" i="10"/>
  <c r="AD648" i="10"/>
  <c r="I648" i="10"/>
  <c r="AC648" i="10"/>
  <c r="G648" i="10"/>
  <c r="AI648" i="10"/>
  <c r="AG648" i="10"/>
  <c r="AE648" i="10"/>
  <c r="R648" i="10"/>
  <c r="Q648" i="10"/>
  <c r="P648" i="10"/>
  <c r="M648" i="10"/>
  <c r="AA636" i="10"/>
  <c r="O636" i="10"/>
  <c r="AG636" i="10"/>
  <c r="T636" i="10"/>
  <c r="G636" i="10"/>
  <c r="AC636" i="10"/>
  <c r="N636" i="10"/>
  <c r="AB636" i="10"/>
  <c r="M636" i="10"/>
  <c r="Z636" i="10"/>
  <c r="L636" i="10"/>
  <c r="Y636" i="10"/>
  <c r="K636" i="10"/>
  <c r="X636" i="10"/>
  <c r="J636" i="10"/>
  <c r="AH636" i="10"/>
  <c r="S636" i="10"/>
  <c r="AD636" i="10"/>
  <c r="P636" i="10"/>
  <c r="U636" i="10"/>
  <c r="R636" i="10"/>
  <c r="Q636" i="10"/>
  <c r="I636" i="10"/>
  <c r="H636" i="10"/>
  <c r="AI636" i="10"/>
  <c r="AF636" i="10"/>
  <c r="AE636" i="10"/>
  <c r="W636" i="10"/>
  <c r="V636" i="10"/>
  <c r="AG420" i="10"/>
  <c r="U420" i="10"/>
  <c r="I420" i="10"/>
  <c r="Y420" i="10"/>
  <c r="L420" i="10"/>
  <c r="X420" i="10"/>
  <c r="K420" i="10"/>
  <c r="W420" i="10"/>
  <c r="J420" i="10"/>
  <c r="AI420" i="10"/>
  <c r="V420" i="10"/>
  <c r="H420" i="10"/>
  <c r="AH420" i="10"/>
  <c r="T420" i="10"/>
  <c r="G420" i="10"/>
  <c r="AF420" i="10"/>
  <c r="S420" i="10"/>
  <c r="AC420" i="10"/>
  <c r="P420" i="10"/>
  <c r="AB420" i="10"/>
  <c r="O420" i="10"/>
  <c r="AA420" i="10"/>
  <c r="N420" i="10"/>
  <c r="AE420" i="10"/>
  <c r="AD420" i="10"/>
  <c r="Z420" i="10"/>
  <c r="M420" i="10"/>
  <c r="R420" i="10"/>
  <c r="Q420" i="10"/>
  <c r="Z360" i="10"/>
  <c r="N360" i="10"/>
  <c r="Y360" i="10"/>
  <c r="M360" i="10"/>
  <c r="X360" i="10"/>
  <c r="L360" i="10"/>
  <c r="AI360" i="10"/>
  <c r="W360" i="10"/>
  <c r="K360" i="10"/>
  <c r="AH360" i="10"/>
  <c r="V360" i="10"/>
  <c r="J360" i="10"/>
  <c r="AD360" i="10"/>
  <c r="R360" i="10"/>
  <c r="AC360" i="10"/>
  <c r="Q360" i="10"/>
  <c r="AA360" i="10"/>
  <c r="O360" i="10"/>
  <c r="AG360" i="10"/>
  <c r="AF360" i="10"/>
  <c r="AE360" i="10"/>
  <c r="AB360" i="10"/>
  <c r="U360" i="10"/>
  <c r="I360" i="10"/>
  <c r="H360" i="10"/>
  <c r="G360" i="10"/>
  <c r="T360" i="10"/>
  <c r="S360" i="10"/>
  <c r="P360" i="10"/>
  <c r="W274" i="1"/>
  <c r="G69" i="1"/>
  <c r="AH751" i="10"/>
  <c r="V751" i="10"/>
  <c r="J751" i="10"/>
  <c r="X751" i="10"/>
  <c r="K751" i="10"/>
  <c r="AA751" i="10"/>
  <c r="M751" i="10"/>
  <c r="Z751" i="10"/>
  <c r="L751" i="10"/>
  <c r="Y751" i="10"/>
  <c r="I751" i="10"/>
  <c r="W751" i="10"/>
  <c r="H751" i="10"/>
  <c r="U751" i="10"/>
  <c r="G751" i="10"/>
  <c r="AI751" i="10"/>
  <c r="T751" i="10"/>
  <c r="AG751" i="10"/>
  <c r="S751" i="10"/>
  <c r="AE751" i="10"/>
  <c r="Q751" i="10"/>
  <c r="AF751" i="10"/>
  <c r="AD751" i="10"/>
  <c r="AC751" i="10"/>
  <c r="AB751" i="10"/>
  <c r="R751" i="10"/>
  <c r="P751" i="10"/>
  <c r="O751" i="10"/>
  <c r="N751" i="10"/>
  <c r="AF667" i="10"/>
  <c r="T667" i="10"/>
  <c r="H667" i="10"/>
  <c r="AE667" i="10"/>
  <c r="S667" i="10"/>
  <c r="G667" i="10"/>
  <c r="AD667" i="10"/>
  <c r="R667" i="10"/>
  <c r="AC667" i="10"/>
  <c r="Q667" i="10"/>
  <c r="X667" i="10"/>
  <c r="W667" i="10"/>
  <c r="V667" i="10"/>
  <c r="U667" i="10"/>
  <c r="P667" i="10"/>
  <c r="AA667" i="10"/>
  <c r="K667" i="10"/>
  <c r="AH667" i="10"/>
  <c r="AG667" i="10"/>
  <c r="AB667" i="10"/>
  <c r="Z667" i="10"/>
  <c r="Y667" i="10"/>
  <c r="O667" i="10"/>
  <c r="L667" i="10"/>
  <c r="J667" i="10"/>
  <c r="I667" i="10"/>
  <c r="AI667" i="10"/>
  <c r="N667" i="10"/>
  <c r="M667" i="10"/>
  <c r="AD595" i="10"/>
  <c r="R595" i="10"/>
  <c r="AB595" i="10"/>
  <c r="P595" i="10"/>
  <c r="AA595" i="10"/>
  <c r="O595" i="10"/>
  <c r="Z595" i="10"/>
  <c r="N595" i="10"/>
  <c r="Y595" i="10"/>
  <c r="M595" i="10"/>
  <c r="X595" i="10"/>
  <c r="L595" i="10"/>
  <c r="AH595" i="10"/>
  <c r="V595" i="10"/>
  <c r="J595" i="10"/>
  <c r="AF595" i="10"/>
  <c r="AE595" i="10"/>
  <c r="AC595" i="10"/>
  <c r="W595" i="10"/>
  <c r="U595" i="10"/>
  <c r="T595" i="10"/>
  <c r="S595" i="10"/>
  <c r="Q595" i="10"/>
  <c r="K595" i="10"/>
  <c r="I595" i="10"/>
  <c r="H595" i="10"/>
  <c r="G595" i="10"/>
  <c r="AI595" i="10"/>
  <c r="AG595" i="10"/>
  <c r="AC511" i="10"/>
  <c r="Q511" i="10"/>
  <c r="AB511" i="10"/>
  <c r="P511" i="10"/>
  <c r="AA511" i="10"/>
  <c r="O511" i="10"/>
  <c r="Z511" i="10"/>
  <c r="N511" i="10"/>
  <c r="Y511" i="10"/>
  <c r="M511" i="10"/>
  <c r="X511" i="10"/>
  <c r="L511" i="10"/>
  <c r="AI511" i="10"/>
  <c r="W511" i="10"/>
  <c r="K511" i="10"/>
  <c r="AD511" i="10"/>
  <c r="V511" i="10"/>
  <c r="U511" i="10"/>
  <c r="T511" i="10"/>
  <c r="S511" i="10"/>
  <c r="R511" i="10"/>
  <c r="AH511" i="10"/>
  <c r="H511" i="10"/>
  <c r="AG511" i="10"/>
  <c r="G511" i="10"/>
  <c r="AF511" i="10"/>
  <c r="AE511" i="10"/>
  <c r="J511" i="10"/>
  <c r="I511" i="10"/>
  <c r="Z31" i="10"/>
  <c r="N31" i="10"/>
  <c r="Y31" i="10"/>
  <c r="M31" i="10"/>
  <c r="X31" i="10"/>
  <c r="L31" i="10"/>
  <c r="AI31" i="10"/>
  <c r="W31" i="10"/>
  <c r="K31" i="10"/>
  <c r="AH31" i="10"/>
  <c r="V31" i="10"/>
  <c r="J31" i="10"/>
  <c r="AF31" i="10"/>
  <c r="T31" i="10"/>
  <c r="H31" i="10"/>
  <c r="AD31" i="10"/>
  <c r="R31" i="10"/>
  <c r="AC31" i="10"/>
  <c r="Q31" i="10"/>
  <c r="AB31" i="10"/>
  <c r="AA31" i="10"/>
  <c r="U31" i="10"/>
  <c r="S31" i="10"/>
  <c r="P31" i="10"/>
  <c r="O31" i="10"/>
  <c r="AG31" i="10"/>
  <c r="AE31" i="10"/>
  <c r="I31" i="10"/>
  <c r="G31" i="10"/>
  <c r="X821" i="10"/>
  <c r="L821" i="10"/>
  <c r="AB821" i="10"/>
  <c r="O821" i="10"/>
  <c r="Z821" i="10"/>
  <c r="M821" i="10"/>
  <c r="Y821" i="10"/>
  <c r="K821" i="10"/>
  <c r="W821" i="10"/>
  <c r="J821" i="10"/>
  <c r="AH821" i="10"/>
  <c r="Q821" i="10"/>
  <c r="AG821" i="10"/>
  <c r="P821" i="10"/>
  <c r="AF821" i="10"/>
  <c r="N821" i="10"/>
  <c r="AE821" i="10"/>
  <c r="I821" i="10"/>
  <c r="AD821" i="10"/>
  <c r="H821" i="10"/>
  <c r="T821" i="10"/>
  <c r="S821" i="10"/>
  <c r="R821" i="10"/>
  <c r="G821" i="10"/>
  <c r="AI821" i="10"/>
  <c r="AC821" i="10"/>
  <c r="AA821" i="10"/>
  <c r="V821" i="10"/>
  <c r="U821" i="10"/>
  <c r="AH398" i="10"/>
  <c r="V398" i="10"/>
  <c r="J398" i="10"/>
  <c r="AG398" i="10"/>
  <c r="U398" i="10"/>
  <c r="I398" i="10"/>
  <c r="AF398" i="10"/>
  <c r="T398" i="10"/>
  <c r="H398" i="10"/>
  <c r="AE398" i="10"/>
  <c r="S398" i="10"/>
  <c r="G398" i="10"/>
  <c r="AD398" i="10"/>
  <c r="R398" i="10"/>
  <c r="AC398" i="10"/>
  <c r="Q398" i="10"/>
  <c r="Z398" i="10"/>
  <c r="N398" i="10"/>
  <c r="AB398" i="10"/>
  <c r="AA398" i="10"/>
  <c r="Y398" i="10"/>
  <c r="X398" i="10"/>
  <c r="W398" i="10"/>
  <c r="L398" i="10"/>
  <c r="K398" i="10"/>
  <c r="AI398" i="10"/>
  <c r="O398" i="10"/>
  <c r="M398" i="10"/>
  <c r="P398" i="10"/>
  <c r="X266" i="10"/>
  <c r="L266" i="10"/>
  <c r="AI266" i="10"/>
  <c r="V266" i="10"/>
  <c r="I266" i="10"/>
  <c r="AH266" i="10"/>
  <c r="U266" i="10"/>
  <c r="H266" i="10"/>
  <c r="AG266" i="10"/>
  <c r="T266" i="10"/>
  <c r="G266" i="10"/>
  <c r="AF266" i="10"/>
  <c r="S266" i="10"/>
  <c r="AA266" i="10"/>
  <c r="N266" i="10"/>
  <c r="Z266" i="10"/>
  <c r="M266" i="10"/>
  <c r="Y266" i="10"/>
  <c r="K266" i="10"/>
  <c r="W266" i="10"/>
  <c r="J266" i="10"/>
  <c r="AE266" i="10"/>
  <c r="AD266" i="10"/>
  <c r="AC266" i="10"/>
  <c r="AB266" i="10"/>
  <c r="Q266" i="10"/>
  <c r="P266" i="10"/>
  <c r="O266" i="10"/>
  <c r="R266" i="10"/>
  <c r="X62" i="10"/>
  <c r="L62" i="10"/>
  <c r="W62" i="10"/>
  <c r="J62" i="10"/>
  <c r="AI62" i="10"/>
  <c r="V62" i="10"/>
  <c r="I62" i="10"/>
  <c r="AH62" i="10"/>
  <c r="U62" i="10"/>
  <c r="H62" i="10"/>
  <c r="AG62" i="10"/>
  <c r="T62" i="10"/>
  <c r="G62" i="10"/>
  <c r="AF62" i="10"/>
  <c r="S62" i="10"/>
  <c r="AE62" i="10"/>
  <c r="R62" i="10"/>
  <c r="AD62" i="10"/>
  <c r="Q62" i="10"/>
  <c r="AB62" i="10"/>
  <c r="O62" i="10"/>
  <c r="AA62" i="10"/>
  <c r="N62" i="10"/>
  <c r="AC62" i="10"/>
  <c r="Z62" i="10"/>
  <c r="Y62" i="10"/>
  <c r="K62" i="10"/>
  <c r="P62" i="10"/>
  <c r="M62" i="10"/>
  <c r="AC848" i="10"/>
  <c r="Q848" i="10"/>
  <c r="AA848" i="10"/>
  <c r="Z848" i="10"/>
  <c r="N848" i="10"/>
  <c r="Y848" i="10"/>
  <c r="M848" i="10"/>
  <c r="X848" i="10"/>
  <c r="L848" i="10"/>
  <c r="AE848" i="10"/>
  <c r="J848" i="10"/>
  <c r="AD848" i="10"/>
  <c r="I848" i="10"/>
  <c r="AB848" i="10"/>
  <c r="H848" i="10"/>
  <c r="W848" i="10"/>
  <c r="G848" i="10"/>
  <c r="V848" i="10"/>
  <c r="U848" i="10"/>
  <c r="K848" i="10"/>
  <c r="AI848" i="10"/>
  <c r="AH848" i="10"/>
  <c r="S848" i="10"/>
  <c r="R848" i="10"/>
  <c r="AG848" i="10"/>
  <c r="AF848" i="10"/>
  <c r="T848" i="10"/>
  <c r="P848" i="10"/>
  <c r="O848" i="10"/>
  <c r="AC801" i="10"/>
  <c r="Q801" i="10"/>
  <c r="AB801" i="10"/>
  <c r="P801" i="10"/>
  <c r="W801" i="10"/>
  <c r="I801" i="10"/>
  <c r="AG801" i="10"/>
  <c r="S801" i="10"/>
  <c r="AI801" i="10"/>
  <c r="R801" i="10"/>
  <c r="AH801" i="10"/>
  <c r="O801" i="10"/>
  <c r="AA801" i="10"/>
  <c r="H801" i="10"/>
  <c r="Z801" i="10"/>
  <c r="G801" i="10"/>
  <c r="Y801" i="10"/>
  <c r="X801" i="10"/>
  <c r="V801" i="10"/>
  <c r="U801" i="10"/>
  <c r="T801" i="10"/>
  <c r="N801" i="10"/>
  <c r="AF801" i="10"/>
  <c r="AE801" i="10"/>
  <c r="AD801" i="10"/>
  <c r="M801" i="10"/>
  <c r="L801" i="10"/>
  <c r="K801" i="10"/>
  <c r="J801" i="10"/>
  <c r="AI729" i="10"/>
  <c r="W729" i="10"/>
  <c r="K729" i="10"/>
  <c r="AH729" i="10"/>
  <c r="V729" i="10"/>
  <c r="J729" i="10"/>
  <c r="AG729" i="10"/>
  <c r="U729" i="10"/>
  <c r="I729" i="10"/>
  <c r="AF729" i="10"/>
  <c r="T729" i="10"/>
  <c r="H729" i="10"/>
  <c r="AE729" i="10"/>
  <c r="S729" i="10"/>
  <c r="G729" i="10"/>
  <c r="AD729" i="10"/>
  <c r="R729" i="10"/>
  <c r="AC729" i="10"/>
  <c r="Q729" i="10"/>
  <c r="Z729" i="10"/>
  <c r="Y729" i="10"/>
  <c r="X729" i="10"/>
  <c r="P729" i="10"/>
  <c r="O729" i="10"/>
  <c r="N729" i="10"/>
  <c r="M729" i="10"/>
  <c r="L729" i="10"/>
  <c r="AA729" i="10"/>
  <c r="AB729" i="10"/>
  <c r="AH621" i="10"/>
  <c r="V621" i="10"/>
  <c r="AE621" i="10"/>
  <c r="R621" i="10"/>
  <c r="Z621" i="10"/>
  <c r="L621" i="10"/>
  <c r="Y621" i="10"/>
  <c r="K621" i="10"/>
  <c r="X621" i="10"/>
  <c r="J621" i="10"/>
  <c r="W621" i="10"/>
  <c r="I621" i="10"/>
  <c r="U621" i="10"/>
  <c r="H621" i="10"/>
  <c r="AI621" i="10"/>
  <c r="T621" i="10"/>
  <c r="G621" i="10"/>
  <c r="AG621" i="10"/>
  <c r="S621" i="10"/>
  <c r="AF621" i="10"/>
  <c r="Q621" i="10"/>
  <c r="AD621" i="10"/>
  <c r="P621" i="10"/>
  <c r="AC621" i="10"/>
  <c r="O621" i="10"/>
  <c r="N621" i="10"/>
  <c r="M621" i="10"/>
  <c r="AB621" i="10"/>
  <c r="AA621" i="10"/>
  <c r="C540" i="5"/>
  <c r="B540" i="5"/>
  <c r="X441" i="10"/>
  <c r="L441" i="10"/>
  <c r="AF441" i="10"/>
  <c r="T441" i="10"/>
  <c r="H441" i="10"/>
  <c r="AE441" i="10"/>
  <c r="Q441" i="10"/>
  <c r="AD441" i="10"/>
  <c r="P441" i="10"/>
  <c r="AC441" i="10"/>
  <c r="O441" i="10"/>
  <c r="AB441" i="10"/>
  <c r="N441" i="10"/>
  <c r="AA441" i="10"/>
  <c r="M441" i="10"/>
  <c r="Z441" i="10"/>
  <c r="K441" i="10"/>
  <c r="V441" i="10"/>
  <c r="G441" i="10"/>
  <c r="AI441" i="10"/>
  <c r="U441" i="10"/>
  <c r="AH441" i="10"/>
  <c r="S441" i="10"/>
  <c r="I441" i="10"/>
  <c r="Y441" i="10"/>
  <c r="W441" i="10"/>
  <c r="R441" i="10"/>
  <c r="J441" i="10"/>
  <c r="AG441" i="10"/>
  <c r="Y381" i="10"/>
  <c r="M381" i="10"/>
  <c r="Z381" i="10"/>
  <c r="L381" i="10"/>
  <c r="X381" i="10"/>
  <c r="K381" i="10"/>
  <c r="W381" i="10"/>
  <c r="J381" i="10"/>
  <c r="AI381" i="10"/>
  <c r="V381" i="10"/>
  <c r="I381" i="10"/>
  <c r="AH381" i="10"/>
  <c r="U381" i="10"/>
  <c r="H381" i="10"/>
  <c r="AD381" i="10"/>
  <c r="Q381" i="10"/>
  <c r="AC381" i="10"/>
  <c r="P381" i="10"/>
  <c r="AB381" i="10"/>
  <c r="O381" i="10"/>
  <c r="AA381" i="10"/>
  <c r="N381" i="10"/>
  <c r="T381" i="10"/>
  <c r="S381" i="10"/>
  <c r="R381" i="10"/>
  <c r="G381" i="10"/>
  <c r="AG381" i="10"/>
  <c r="AF381" i="10"/>
  <c r="AE381" i="10"/>
  <c r="AF321" i="10"/>
  <c r="T321" i="10"/>
  <c r="H321" i="10"/>
  <c r="AE321" i="10"/>
  <c r="S321" i="10"/>
  <c r="G321" i="10"/>
  <c r="AD321" i="10"/>
  <c r="R321" i="10"/>
  <c r="AC321" i="10"/>
  <c r="Q321" i="10"/>
  <c r="AB321" i="10"/>
  <c r="P321" i="10"/>
  <c r="X321" i="10"/>
  <c r="L321" i="10"/>
  <c r="AI321" i="10"/>
  <c r="W321" i="10"/>
  <c r="K321" i="10"/>
  <c r="AH321" i="10"/>
  <c r="V321" i="10"/>
  <c r="J321" i="10"/>
  <c r="U321" i="10"/>
  <c r="O321" i="10"/>
  <c r="N321" i="10"/>
  <c r="M321" i="10"/>
  <c r="I321" i="10"/>
  <c r="AG321" i="10"/>
  <c r="AA321" i="10"/>
  <c r="Z321" i="10"/>
  <c r="Y321" i="10"/>
  <c r="AC273" i="10"/>
  <c r="Q273" i="10"/>
  <c r="AB273" i="10"/>
  <c r="P273" i="10"/>
  <c r="AE273" i="10"/>
  <c r="O273" i="10"/>
  <c r="AD273" i="10"/>
  <c r="N273" i="10"/>
  <c r="AA273" i="10"/>
  <c r="M273" i="10"/>
  <c r="Z273" i="10"/>
  <c r="L273" i="10"/>
  <c r="Y273" i="10"/>
  <c r="K273" i="10"/>
  <c r="AI273" i="10"/>
  <c r="U273" i="10"/>
  <c r="G273" i="10"/>
  <c r="AH273" i="10"/>
  <c r="T273" i="10"/>
  <c r="AG273" i="10"/>
  <c r="S273" i="10"/>
  <c r="AF273" i="10"/>
  <c r="R273" i="10"/>
  <c r="X273" i="10"/>
  <c r="W273" i="10"/>
  <c r="V273" i="10"/>
  <c r="J273" i="10"/>
  <c r="I273" i="10"/>
  <c r="H273" i="10"/>
  <c r="C240" i="5"/>
  <c r="B240" i="5"/>
  <c r="AI652" i="10"/>
  <c r="W652" i="10"/>
  <c r="K652" i="10"/>
  <c r="AH652" i="10"/>
  <c r="U652" i="10"/>
  <c r="H652" i="10"/>
  <c r="AG652" i="10"/>
  <c r="T652" i="10"/>
  <c r="G652" i="10"/>
  <c r="AF652" i="10"/>
  <c r="S652" i="10"/>
  <c r="AD652" i="10"/>
  <c r="Q652" i="10"/>
  <c r="O652" i="10"/>
  <c r="N652" i="10"/>
  <c r="AE652" i="10"/>
  <c r="M652" i="10"/>
  <c r="AC652" i="10"/>
  <c r="L652" i="10"/>
  <c r="AB652" i="10"/>
  <c r="J652" i="10"/>
  <c r="X652" i="10"/>
  <c r="R652" i="10"/>
  <c r="P652" i="10"/>
  <c r="I652" i="10"/>
  <c r="AA652" i="10"/>
  <c r="Z652" i="10"/>
  <c r="Y652" i="10"/>
  <c r="V652" i="10"/>
  <c r="C583" i="5"/>
  <c r="B583" i="5"/>
  <c r="AA568" i="10"/>
  <c r="O568" i="10"/>
  <c r="AI568" i="10"/>
  <c r="V568" i="10"/>
  <c r="I568" i="10"/>
  <c r="AH568" i="10"/>
  <c r="U568" i="10"/>
  <c r="H568" i="10"/>
  <c r="AG568" i="10"/>
  <c r="T568" i="10"/>
  <c r="G568" i="10"/>
  <c r="AF568" i="10"/>
  <c r="S568" i="10"/>
  <c r="AE568" i="10"/>
  <c r="R568" i="10"/>
  <c r="AD568" i="10"/>
  <c r="Q568" i="10"/>
  <c r="AC568" i="10"/>
  <c r="P568" i="10"/>
  <c r="AB568" i="10"/>
  <c r="N568" i="10"/>
  <c r="Z568" i="10"/>
  <c r="Y568" i="10"/>
  <c r="X568" i="10"/>
  <c r="M568" i="10"/>
  <c r="L568" i="10"/>
  <c r="K568" i="10"/>
  <c r="W568" i="10"/>
  <c r="J568" i="10"/>
  <c r="C451" i="5"/>
  <c r="B451" i="5"/>
  <c r="AC436" i="10"/>
  <c r="Q436" i="10"/>
  <c r="Y436" i="10"/>
  <c r="M436" i="10"/>
  <c r="AD436" i="10"/>
  <c r="O436" i="10"/>
  <c r="AB436" i="10"/>
  <c r="N436" i="10"/>
  <c r="AA436" i="10"/>
  <c r="L436" i="10"/>
  <c r="Z436" i="10"/>
  <c r="K436" i="10"/>
  <c r="X436" i="10"/>
  <c r="J436" i="10"/>
  <c r="W436" i="10"/>
  <c r="I436" i="10"/>
  <c r="AH436" i="10"/>
  <c r="T436" i="10"/>
  <c r="AG436" i="10"/>
  <c r="S436" i="10"/>
  <c r="AF436" i="10"/>
  <c r="R436" i="10"/>
  <c r="U436" i="10"/>
  <c r="P436" i="10"/>
  <c r="H436" i="10"/>
  <c r="G436" i="10"/>
  <c r="AI436" i="10"/>
  <c r="AE436" i="10"/>
  <c r="V436" i="10"/>
  <c r="C271" i="5"/>
  <c r="B271" i="5"/>
  <c r="AD256" i="10"/>
  <c r="R256" i="10"/>
  <c r="AC256" i="10"/>
  <c r="Q256" i="10"/>
  <c r="AB256" i="10"/>
  <c r="P256" i="10"/>
  <c r="AH256" i="10"/>
  <c r="V256" i="10"/>
  <c r="J256" i="10"/>
  <c r="AG256" i="10"/>
  <c r="U256" i="10"/>
  <c r="I256" i="10"/>
  <c r="AF256" i="10"/>
  <c r="T256" i="10"/>
  <c r="H256" i="10"/>
  <c r="AE256" i="10"/>
  <c r="S256" i="10"/>
  <c r="G256" i="10"/>
  <c r="O256" i="10"/>
  <c r="N256" i="10"/>
  <c r="M256" i="10"/>
  <c r="L256" i="10"/>
  <c r="K256" i="10"/>
  <c r="AI256" i="10"/>
  <c r="Z256" i="10"/>
  <c r="Y256" i="10"/>
  <c r="AA256" i="10"/>
  <c r="X256" i="10"/>
  <c r="W256" i="10"/>
  <c r="C175" i="5"/>
  <c r="B175" i="5"/>
  <c r="C91" i="5"/>
  <c r="B91" i="5"/>
  <c r="C43" i="5"/>
  <c r="B43" i="5"/>
  <c r="T167" i="1"/>
  <c r="AA803" i="10"/>
  <c r="O803" i="10"/>
  <c r="Z803" i="10"/>
  <c r="N803" i="10"/>
  <c r="AI803" i="10"/>
  <c r="U803" i="10"/>
  <c r="G803" i="10"/>
  <c r="AE803" i="10"/>
  <c r="Q803" i="10"/>
  <c r="V803" i="10"/>
  <c r="AH803" i="10"/>
  <c r="R803" i="10"/>
  <c r="AD803" i="10"/>
  <c r="L803" i="10"/>
  <c r="AC803" i="10"/>
  <c r="K803" i="10"/>
  <c r="AB803" i="10"/>
  <c r="Y803" i="10"/>
  <c r="X803" i="10"/>
  <c r="W803" i="10"/>
  <c r="T803" i="10"/>
  <c r="S803" i="10"/>
  <c r="P803" i="10"/>
  <c r="M803" i="10"/>
  <c r="AG803" i="10"/>
  <c r="AF803" i="10"/>
  <c r="J803" i="10"/>
  <c r="I803" i="10"/>
  <c r="H803" i="10"/>
  <c r="Z743" i="10"/>
  <c r="N743" i="10"/>
  <c r="AD743" i="10"/>
  <c r="Q743" i="10"/>
  <c r="AC743" i="10"/>
  <c r="P743" i="10"/>
  <c r="AB743" i="10"/>
  <c r="O743" i="10"/>
  <c r="AA743" i="10"/>
  <c r="M743" i="10"/>
  <c r="Y743" i="10"/>
  <c r="L743" i="10"/>
  <c r="X743" i="10"/>
  <c r="K743" i="10"/>
  <c r="W743" i="10"/>
  <c r="J743" i="10"/>
  <c r="AH743" i="10"/>
  <c r="U743" i="10"/>
  <c r="H743" i="10"/>
  <c r="AI743" i="10"/>
  <c r="AG743" i="10"/>
  <c r="AF743" i="10"/>
  <c r="AE743" i="10"/>
  <c r="V743" i="10"/>
  <c r="T743" i="10"/>
  <c r="S743" i="10"/>
  <c r="R743" i="10"/>
  <c r="I743" i="10"/>
  <c r="G743" i="10"/>
  <c r="AB671" i="10"/>
  <c r="P671" i="10"/>
  <c r="AA671" i="10"/>
  <c r="O671" i="10"/>
  <c r="Z671" i="10"/>
  <c r="N671" i="10"/>
  <c r="Y671" i="10"/>
  <c r="M671" i="10"/>
  <c r="T671" i="10"/>
  <c r="AI671" i="10"/>
  <c r="S671" i="10"/>
  <c r="AH671" i="10"/>
  <c r="R671" i="10"/>
  <c r="AG671" i="10"/>
  <c r="Q671" i="10"/>
  <c r="AF671" i="10"/>
  <c r="L671" i="10"/>
  <c r="W671" i="10"/>
  <c r="G671" i="10"/>
  <c r="AD671" i="10"/>
  <c r="AC671" i="10"/>
  <c r="X671" i="10"/>
  <c r="V671" i="10"/>
  <c r="U671" i="10"/>
  <c r="K671" i="10"/>
  <c r="H671" i="10"/>
  <c r="AE671" i="10"/>
  <c r="J671" i="10"/>
  <c r="I671" i="10"/>
  <c r="C410" i="5"/>
  <c r="B410" i="5"/>
  <c r="X395" i="10"/>
  <c r="L395" i="10"/>
  <c r="AI395" i="10"/>
  <c r="W395" i="10"/>
  <c r="K395" i="10"/>
  <c r="AH395" i="10"/>
  <c r="V395" i="10"/>
  <c r="J395" i="10"/>
  <c r="AG395" i="10"/>
  <c r="U395" i="10"/>
  <c r="I395" i="10"/>
  <c r="AF395" i="10"/>
  <c r="T395" i="10"/>
  <c r="H395" i="10"/>
  <c r="AB395" i="10"/>
  <c r="AA395" i="10"/>
  <c r="Z395" i="10"/>
  <c r="Y395" i="10"/>
  <c r="S395" i="10"/>
  <c r="O395" i="10"/>
  <c r="AE395" i="10"/>
  <c r="N395" i="10"/>
  <c r="AD395" i="10"/>
  <c r="M395" i="10"/>
  <c r="AC395" i="10"/>
  <c r="G395" i="10"/>
  <c r="R395" i="10"/>
  <c r="Q395" i="10"/>
  <c r="P395" i="10"/>
  <c r="AI383" i="10"/>
  <c r="W383" i="10"/>
  <c r="K383" i="10"/>
  <c r="AD383" i="10"/>
  <c r="Q383" i="10"/>
  <c r="AC383" i="10"/>
  <c r="P383" i="10"/>
  <c r="AB383" i="10"/>
  <c r="O383" i="10"/>
  <c r="AA383" i="10"/>
  <c r="N383" i="10"/>
  <c r="Z383" i="10"/>
  <c r="M383" i="10"/>
  <c r="AH383" i="10"/>
  <c r="U383" i="10"/>
  <c r="H383" i="10"/>
  <c r="AG383" i="10"/>
  <c r="T383" i="10"/>
  <c r="G383" i="10"/>
  <c r="AF383" i="10"/>
  <c r="S383" i="10"/>
  <c r="AE383" i="10"/>
  <c r="R383" i="10"/>
  <c r="Y383" i="10"/>
  <c r="X383" i="10"/>
  <c r="V383" i="10"/>
  <c r="L383" i="10"/>
  <c r="J383" i="10"/>
  <c r="I383" i="10"/>
  <c r="AI239" i="10"/>
  <c r="W239" i="10"/>
  <c r="K239" i="10"/>
  <c r="AH239" i="10"/>
  <c r="V239" i="10"/>
  <c r="J239" i="10"/>
  <c r="AG239" i="10"/>
  <c r="U239" i="10"/>
  <c r="I239" i="10"/>
  <c r="AA239" i="10"/>
  <c r="O239" i="10"/>
  <c r="Z239" i="10"/>
  <c r="N239" i="10"/>
  <c r="Y239" i="10"/>
  <c r="M239" i="10"/>
  <c r="T239" i="10"/>
  <c r="S239" i="10"/>
  <c r="R239" i="10"/>
  <c r="Q239" i="10"/>
  <c r="P239" i="10"/>
  <c r="L239" i="10"/>
  <c r="AF239" i="10"/>
  <c r="H239" i="10"/>
  <c r="AD239" i="10"/>
  <c r="AC239" i="10"/>
  <c r="X239" i="10"/>
  <c r="G239" i="10"/>
  <c r="AE239" i="10"/>
  <c r="AB239" i="10"/>
  <c r="C122" i="5"/>
  <c r="B122" i="5"/>
  <c r="C62" i="5"/>
  <c r="B62" i="5"/>
  <c r="AH35" i="10"/>
  <c r="V35" i="10"/>
  <c r="J35" i="10"/>
  <c r="AG35" i="10"/>
  <c r="U35" i="10"/>
  <c r="I35" i="10"/>
  <c r="AF35" i="10"/>
  <c r="T35" i="10"/>
  <c r="H35" i="10"/>
  <c r="AE35" i="10"/>
  <c r="S35" i="10"/>
  <c r="G35" i="10"/>
  <c r="AD35" i="10"/>
  <c r="R35" i="10"/>
  <c r="AB35" i="10"/>
  <c r="P35" i="10"/>
  <c r="Z35" i="10"/>
  <c r="N35" i="10"/>
  <c r="Y35" i="10"/>
  <c r="M35" i="10"/>
  <c r="X35" i="10"/>
  <c r="W35" i="10"/>
  <c r="Q35" i="10"/>
  <c r="O35" i="10"/>
  <c r="L35" i="10"/>
  <c r="K35" i="10"/>
  <c r="AI35" i="10"/>
  <c r="AC35" i="10"/>
  <c r="AA35" i="10"/>
  <c r="C3" i="5"/>
  <c r="B3" i="5"/>
  <c r="AG642" i="10"/>
  <c r="U642" i="10"/>
  <c r="I642" i="10"/>
  <c r="AH642" i="10"/>
  <c r="T642" i="10"/>
  <c r="G642" i="10"/>
  <c r="V642" i="10"/>
  <c r="AI642" i="10"/>
  <c r="S642" i="10"/>
  <c r="AF642" i="10"/>
  <c r="R642" i="10"/>
  <c r="AE642" i="10"/>
  <c r="Q642" i="10"/>
  <c r="AD642" i="10"/>
  <c r="P642" i="10"/>
  <c r="Z642" i="10"/>
  <c r="L642" i="10"/>
  <c r="W642" i="10"/>
  <c r="H642" i="10"/>
  <c r="AC642" i="10"/>
  <c r="AB642" i="10"/>
  <c r="AA642" i="10"/>
  <c r="Y642" i="10"/>
  <c r="X642" i="10"/>
  <c r="O642" i="10"/>
  <c r="N642" i="10"/>
  <c r="M642" i="10"/>
  <c r="K642" i="10"/>
  <c r="J642" i="10"/>
  <c r="C561" i="5"/>
  <c r="B561" i="5"/>
  <c r="AD546" i="10"/>
  <c r="R546" i="10"/>
  <c r="AC546" i="10"/>
  <c r="Q546" i="10"/>
  <c r="AB546" i="10"/>
  <c r="P546" i="10"/>
  <c r="AA546" i="10"/>
  <c r="O546" i="10"/>
  <c r="Z546" i="10"/>
  <c r="N546" i="10"/>
  <c r="Y546" i="10"/>
  <c r="M546" i="10"/>
  <c r="AF546" i="10"/>
  <c r="H546" i="10"/>
  <c r="AE546" i="10"/>
  <c r="G546" i="10"/>
  <c r="X546" i="10"/>
  <c r="W546" i="10"/>
  <c r="V546" i="10"/>
  <c r="U546" i="10"/>
  <c r="T546" i="10"/>
  <c r="L546" i="10"/>
  <c r="AI546" i="10"/>
  <c r="K546" i="10"/>
  <c r="AH546" i="10"/>
  <c r="J546" i="10"/>
  <c r="I546" i="10"/>
  <c r="AG546" i="10"/>
  <c r="S546" i="10"/>
  <c r="AD486" i="10"/>
  <c r="R486" i="10"/>
  <c r="AA486" i="10"/>
  <c r="N486" i="10"/>
  <c r="Z486" i="10"/>
  <c r="M486" i="10"/>
  <c r="Y486" i="10"/>
  <c r="L486" i="10"/>
  <c r="X486" i="10"/>
  <c r="K486" i="10"/>
  <c r="W486" i="10"/>
  <c r="J486" i="10"/>
  <c r="AI486" i="10"/>
  <c r="V486" i="10"/>
  <c r="I486" i="10"/>
  <c r="AF486" i="10"/>
  <c r="S486" i="10"/>
  <c r="AE486" i="10"/>
  <c r="Q486" i="10"/>
  <c r="AC486" i="10"/>
  <c r="P486" i="10"/>
  <c r="G486" i="10"/>
  <c r="AH486" i="10"/>
  <c r="U486" i="10"/>
  <c r="T486" i="10"/>
  <c r="O486" i="10"/>
  <c r="AG486" i="10"/>
  <c r="AB486" i="10"/>
  <c r="H486" i="10"/>
  <c r="AA426" i="10"/>
  <c r="O426" i="10"/>
  <c r="AI426" i="10"/>
  <c r="W426" i="10"/>
  <c r="K426" i="10"/>
  <c r="Y426" i="10"/>
  <c r="J426" i="10"/>
  <c r="X426" i="10"/>
  <c r="I426" i="10"/>
  <c r="V426" i="10"/>
  <c r="H426" i="10"/>
  <c r="U426" i="10"/>
  <c r="G426" i="10"/>
  <c r="AH426" i="10"/>
  <c r="T426" i="10"/>
  <c r="AG426" i="10"/>
  <c r="S426" i="10"/>
  <c r="AD426" i="10"/>
  <c r="P426" i="10"/>
  <c r="AC426" i="10"/>
  <c r="N426" i="10"/>
  <c r="AB426" i="10"/>
  <c r="M426" i="10"/>
  <c r="AF426" i="10"/>
  <c r="AE426" i="10"/>
  <c r="Z426" i="10"/>
  <c r="R426" i="10"/>
  <c r="Q426" i="10"/>
  <c r="L426" i="10"/>
  <c r="C309" i="5"/>
  <c r="B309" i="5"/>
  <c r="AI294" i="10"/>
  <c r="W294" i="10"/>
  <c r="K294" i="10"/>
  <c r="AF294" i="10"/>
  <c r="T294" i="10"/>
  <c r="H294" i="10"/>
  <c r="AE294" i="10"/>
  <c r="S294" i="10"/>
  <c r="G294" i="10"/>
  <c r="X294" i="10"/>
  <c r="V294" i="10"/>
  <c r="U294" i="10"/>
  <c r="R294" i="10"/>
  <c r="AH294" i="10"/>
  <c r="Q294" i="10"/>
  <c r="AB294" i="10"/>
  <c r="M294" i="10"/>
  <c r="AA294" i="10"/>
  <c r="L294" i="10"/>
  <c r="Z294" i="10"/>
  <c r="J294" i="10"/>
  <c r="Y294" i="10"/>
  <c r="I294" i="10"/>
  <c r="N294" i="10"/>
  <c r="AD294" i="10"/>
  <c r="AC294" i="10"/>
  <c r="O294" i="10"/>
  <c r="AG294" i="10"/>
  <c r="P294" i="10"/>
  <c r="C237" i="5"/>
  <c r="B237" i="5"/>
  <c r="AB222" i="10"/>
  <c r="P222" i="10"/>
  <c r="AA222" i="10"/>
  <c r="O222" i="10"/>
  <c r="Z222" i="10"/>
  <c r="N222" i="10"/>
  <c r="AE222" i="10"/>
  <c r="S222" i="10"/>
  <c r="G222" i="10"/>
  <c r="AD222" i="10"/>
  <c r="R222" i="10"/>
  <c r="AC222" i="10"/>
  <c r="I222" i="10"/>
  <c r="Y222" i="10"/>
  <c r="H222" i="10"/>
  <c r="X222" i="10"/>
  <c r="W222" i="10"/>
  <c r="V222" i="10"/>
  <c r="U222" i="10"/>
  <c r="T222" i="10"/>
  <c r="AI222" i="10"/>
  <c r="M222" i="10"/>
  <c r="AH222" i="10"/>
  <c r="L222" i="10"/>
  <c r="AF222" i="10"/>
  <c r="Q222" i="10"/>
  <c r="K222" i="10"/>
  <c r="J222" i="10"/>
  <c r="AG222" i="10"/>
  <c r="C165" i="5"/>
  <c r="B165" i="5"/>
  <c r="V178" i="1"/>
  <c r="D244" i="1"/>
  <c r="C702" i="10"/>
  <c r="A701" i="7"/>
  <c r="Z673" i="10"/>
  <c r="N673" i="10"/>
  <c r="Y673" i="10"/>
  <c r="M673" i="10"/>
  <c r="X673" i="10"/>
  <c r="L673" i="10"/>
  <c r="AI673" i="10"/>
  <c r="W673" i="10"/>
  <c r="K673" i="10"/>
  <c r="AC673" i="10"/>
  <c r="Q673" i="10"/>
  <c r="AB673" i="10"/>
  <c r="P673" i="10"/>
  <c r="AD673" i="10"/>
  <c r="AA673" i="10"/>
  <c r="V673" i="10"/>
  <c r="U673" i="10"/>
  <c r="T673" i="10"/>
  <c r="AG673" i="10"/>
  <c r="I673" i="10"/>
  <c r="AH673" i="10"/>
  <c r="AF673" i="10"/>
  <c r="AE673" i="10"/>
  <c r="S673" i="10"/>
  <c r="J673" i="10"/>
  <c r="H673" i="10"/>
  <c r="G673" i="10"/>
  <c r="R673" i="10"/>
  <c r="O673" i="10"/>
  <c r="AD541" i="10"/>
  <c r="R541" i="10"/>
  <c r="AE541" i="10"/>
  <c r="Q541" i="10"/>
  <c r="AC541" i="10"/>
  <c r="P541" i="10"/>
  <c r="AB541" i="10"/>
  <c r="O541" i="10"/>
  <c r="AA541" i="10"/>
  <c r="N541" i="10"/>
  <c r="Z541" i="10"/>
  <c r="M541" i="10"/>
  <c r="Y541" i="10"/>
  <c r="L541" i="10"/>
  <c r="X541" i="10"/>
  <c r="K541" i="10"/>
  <c r="AI541" i="10"/>
  <c r="V541" i="10"/>
  <c r="I541" i="10"/>
  <c r="AH541" i="10"/>
  <c r="U541" i="10"/>
  <c r="H541" i="10"/>
  <c r="AG541" i="10"/>
  <c r="T541" i="10"/>
  <c r="G541" i="10"/>
  <c r="AF541" i="10"/>
  <c r="W541" i="10"/>
  <c r="S541" i="10"/>
  <c r="J541" i="10"/>
  <c r="AB301" i="10"/>
  <c r="P301" i="10"/>
  <c r="AA301" i="10"/>
  <c r="O301" i="10"/>
  <c r="Y301" i="10"/>
  <c r="M301" i="10"/>
  <c r="X301" i="10"/>
  <c r="L301" i="10"/>
  <c r="AE301" i="10"/>
  <c r="S301" i="10"/>
  <c r="G301" i="10"/>
  <c r="U301" i="10"/>
  <c r="T301" i="10"/>
  <c r="R301" i="10"/>
  <c r="AI301" i="10"/>
  <c r="Q301" i="10"/>
  <c r="AH301" i="10"/>
  <c r="N301" i="10"/>
  <c r="AC301" i="10"/>
  <c r="H301" i="10"/>
  <c r="Z301" i="10"/>
  <c r="W301" i="10"/>
  <c r="V301" i="10"/>
  <c r="AG301" i="10"/>
  <c r="AF301" i="10"/>
  <c r="AD301" i="10"/>
  <c r="K301" i="10"/>
  <c r="J301" i="10"/>
  <c r="I301" i="10"/>
  <c r="AG229" i="10"/>
  <c r="U229" i="10"/>
  <c r="I229" i="10"/>
  <c r="AF229" i="10"/>
  <c r="T229" i="10"/>
  <c r="H229" i="10"/>
  <c r="AE229" i="10"/>
  <c r="S229" i="10"/>
  <c r="G229" i="10"/>
  <c r="X229" i="10"/>
  <c r="L229" i="10"/>
  <c r="AI229" i="10"/>
  <c r="W229" i="10"/>
  <c r="K229" i="10"/>
  <c r="P229" i="10"/>
  <c r="O229" i="10"/>
  <c r="AH229" i="10"/>
  <c r="N229" i="10"/>
  <c r="AD229" i="10"/>
  <c r="M229" i="10"/>
  <c r="AC229" i="10"/>
  <c r="J229" i="10"/>
  <c r="AB229" i="10"/>
  <c r="AA229" i="10"/>
  <c r="Y229" i="10"/>
  <c r="V229" i="10"/>
  <c r="Q229" i="10"/>
  <c r="Z229" i="10"/>
  <c r="R229" i="10"/>
  <c r="AF37" i="10"/>
  <c r="T37" i="10"/>
  <c r="H37" i="10"/>
  <c r="AE37" i="10"/>
  <c r="S37" i="10"/>
  <c r="G37" i="10"/>
  <c r="AD37" i="10"/>
  <c r="R37" i="10"/>
  <c r="AC37" i="10"/>
  <c r="Q37" i="10"/>
  <c r="AB37" i="10"/>
  <c r="P37" i="10"/>
  <c r="Z37" i="10"/>
  <c r="N37" i="10"/>
  <c r="X37" i="10"/>
  <c r="L37" i="10"/>
  <c r="AI37" i="10"/>
  <c r="W37" i="10"/>
  <c r="K37" i="10"/>
  <c r="V37" i="10"/>
  <c r="U37" i="10"/>
  <c r="O37" i="10"/>
  <c r="M37" i="10"/>
  <c r="J37" i="10"/>
  <c r="I37" i="10"/>
  <c r="AH37" i="10"/>
  <c r="AG37" i="10"/>
  <c r="AA37" i="10"/>
  <c r="Y37" i="10"/>
  <c r="D224" i="1"/>
  <c r="D264" i="1"/>
  <c r="AH864" i="10"/>
  <c r="V864" i="10"/>
  <c r="J864" i="10"/>
  <c r="AG864" i="10"/>
  <c r="U864" i="10"/>
  <c r="I864" i="10"/>
  <c r="AF864" i="10"/>
  <c r="T864" i="10"/>
  <c r="H864" i="10"/>
  <c r="AE864" i="10"/>
  <c r="S864" i="10"/>
  <c r="G864" i="10"/>
  <c r="AB864" i="10"/>
  <c r="L864" i="10"/>
  <c r="AA864" i="10"/>
  <c r="K864" i="10"/>
  <c r="Z864" i="10"/>
  <c r="Y864" i="10"/>
  <c r="X864" i="10"/>
  <c r="W864" i="10"/>
  <c r="AI864" i="10"/>
  <c r="AD864" i="10"/>
  <c r="AC864" i="10"/>
  <c r="R864" i="10"/>
  <c r="Q864" i="10"/>
  <c r="P864" i="10"/>
  <c r="O864" i="10"/>
  <c r="M864" i="10"/>
  <c r="N864" i="10"/>
  <c r="C491" i="5"/>
  <c r="B491" i="5"/>
  <c r="AD27" i="10"/>
  <c r="R27" i="10"/>
  <c r="AC27" i="10"/>
  <c r="Q27" i="10"/>
  <c r="AB27" i="10"/>
  <c r="P27" i="10"/>
  <c r="AA27" i="10"/>
  <c r="O27" i="10"/>
  <c r="Z27" i="10"/>
  <c r="N27" i="10"/>
  <c r="X27" i="10"/>
  <c r="L27" i="10"/>
  <c r="AH27" i="10"/>
  <c r="V27" i="10"/>
  <c r="J27" i="10"/>
  <c r="AG27" i="10"/>
  <c r="U27" i="10"/>
  <c r="I27" i="10"/>
  <c r="AF27" i="10"/>
  <c r="AE27" i="10"/>
  <c r="Y27" i="10"/>
  <c r="W27" i="10"/>
  <c r="T27" i="10"/>
  <c r="S27" i="10"/>
  <c r="H27" i="10"/>
  <c r="G27" i="10"/>
  <c r="AI27" i="10"/>
  <c r="M27" i="10"/>
  <c r="K27" i="10"/>
  <c r="C445" i="5"/>
  <c r="B445" i="5"/>
  <c r="AE473" i="10"/>
  <c r="S473" i="10"/>
  <c r="G473" i="10"/>
  <c r="X473" i="10"/>
  <c r="K473" i="10"/>
  <c r="W473" i="10"/>
  <c r="J473" i="10"/>
  <c r="AI473" i="10"/>
  <c r="V473" i="10"/>
  <c r="I473" i="10"/>
  <c r="AH473" i="10"/>
  <c r="U473" i="10"/>
  <c r="H473" i="10"/>
  <c r="AG473" i="10"/>
  <c r="T473" i="10"/>
  <c r="AF473" i="10"/>
  <c r="R473" i="10"/>
  <c r="AB473" i="10"/>
  <c r="O473" i="10"/>
  <c r="Z473" i="10"/>
  <c r="M473" i="10"/>
  <c r="Q473" i="10"/>
  <c r="P473" i="10"/>
  <c r="N473" i="10"/>
  <c r="L473" i="10"/>
  <c r="AD473" i="10"/>
  <c r="AC473" i="10"/>
  <c r="AA473" i="10"/>
  <c r="Y473" i="10"/>
  <c r="AA610" i="10"/>
  <c r="O610" i="10"/>
  <c r="Z610" i="10"/>
  <c r="N610" i="10"/>
  <c r="Y610" i="10"/>
  <c r="M610" i="10"/>
  <c r="X610" i="10"/>
  <c r="L610" i="10"/>
  <c r="AI610" i="10"/>
  <c r="W610" i="10"/>
  <c r="K610" i="10"/>
  <c r="AH610" i="10"/>
  <c r="V610" i="10"/>
  <c r="J610" i="10"/>
  <c r="AG610" i="10"/>
  <c r="U610" i="10"/>
  <c r="I610" i="10"/>
  <c r="AF610" i="10"/>
  <c r="T610" i="10"/>
  <c r="H610" i="10"/>
  <c r="AE610" i="10"/>
  <c r="S610" i="10"/>
  <c r="G610" i="10"/>
  <c r="AD610" i="10"/>
  <c r="R610" i="10"/>
  <c r="AC610" i="10"/>
  <c r="AB610" i="10"/>
  <c r="Q610" i="10"/>
  <c r="P610" i="10"/>
  <c r="AA725" i="10"/>
  <c r="O725" i="10"/>
  <c r="Z725" i="10"/>
  <c r="N725" i="10"/>
  <c r="Y725" i="10"/>
  <c r="M725" i="10"/>
  <c r="X725" i="10"/>
  <c r="L725" i="10"/>
  <c r="AI725" i="10"/>
  <c r="W725" i="10"/>
  <c r="K725" i="10"/>
  <c r="AH725" i="10"/>
  <c r="V725" i="10"/>
  <c r="J725" i="10"/>
  <c r="AG725" i="10"/>
  <c r="U725" i="10"/>
  <c r="I725" i="10"/>
  <c r="AD725" i="10"/>
  <c r="AC725" i="10"/>
  <c r="AB725" i="10"/>
  <c r="T725" i="10"/>
  <c r="S725" i="10"/>
  <c r="R725" i="10"/>
  <c r="Q725" i="10"/>
  <c r="P725" i="10"/>
  <c r="H725" i="10"/>
  <c r="AF725" i="10"/>
  <c r="AE725" i="10"/>
  <c r="G725" i="10"/>
  <c r="V193" i="1"/>
  <c r="AF720" i="10"/>
  <c r="T720" i="10"/>
  <c r="H720" i="10"/>
  <c r="AE720" i="10"/>
  <c r="S720" i="10"/>
  <c r="G720" i="10"/>
  <c r="AD720" i="10"/>
  <c r="R720" i="10"/>
  <c r="AC720" i="10"/>
  <c r="Q720" i="10"/>
  <c r="AB720" i="10"/>
  <c r="P720" i="10"/>
  <c r="AA720" i="10"/>
  <c r="O720" i="10"/>
  <c r="Z720" i="10"/>
  <c r="N720" i="10"/>
  <c r="L720" i="10"/>
  <c r="K720" i="10"/>
  <c r="J720" i="10"/>
  <c r="AI720" i="10"/>
  <c r="I720" i="10"/>
  <c r="AH720" i="10"/>
  <c r="AG720" i="10"/>
  <c r="Y720" i="10"/>
  <c r="X720" i="10"/>
  <c r="W720" i="10"/>
  <c r="M720" i="10"/>
  <c r="V720" i="10"/>
  <c r="U720" i="10"/>
  <c r="AA624" i="10"/>
  <c r="AF624" i="10"/>
  <c r="S624" i="10"/>
  <c r="G624" i="10"/>
  <c r="Y624" i="10"/>
  <c r="L624" i="10"/>
  <c r="AD624" i="10"/>
  <c r="O624" i="10"/>
  <c r="AC624" i="10"/>
  <c r="N624" i="10"/>
  <c r="AB624" i="10"/>
  <c r="M624" i="10"/>
  <c r="Z624" i="10"/>
  <c r="K624" i="10"/>
  <c r="X624" i="10"/>
  <c r="J624" i="10"/>
  <c r="W624" i="10"/>
  <c r="I624" i="10"/>
  <c r="V624" i="10"/>
  <c r="H624" i="10"/>
  <c r="U624" i="10"/>
  <c r="AI624" i="10"/>
  <c r="T624" i="10"/>
  <c r="AH624" i="10"/>
  <c r="R624" i="10"/>
  <c r="AG624" i="10"/>
  <c r="AE624" i="10"/>
  <c r="Q624" i="10"/>
  <c r="P624" i="10"/>
  <c r="Y600" i="10"/>
  <c r="M600" i="10"/>
  <c r="AI600" i="10"/>
  <c r="W600" i="10"/>
  <c r="K600" i="10"/>
  <c r="AH600" i="10"/>
  <c r="V600" i="10"/>
  <c r="J600" i="10"/>
  <c r="AG600" i="10"/>
  <c r="U600" i="10"/>
  <c r="I600" i="10"/>
  <c r="AF600" i="10"/>
  <c r="T600" i="10"/>
  <c r="H600" i="10"/>
  <c r="AE600" i="10"/>
  <c r="S600" i="10"/>
  <c r="G600" i="10"/>
  <c r="AC600" i="10"/>
  <c r="Q600" i="10"/>
  <c r="R600" i="10"/>
  <c r="P600" i="10"/>
  <c r="O600" i="10"/>
  <c r="N600" i="10"/>
  <c r="L600" i="10"/>
  <c r="AD600" i="10"/>
  <c r="AB600" i="10"/>
  <c r="AA600" i="10"/>
  <c r="Z600" i="10"/>
  <c r="X600" i="10"/>
  <c r="AH216" i="10"/>
  <c r="V216" i="10"/>
  <c r="J216" i="10"/>
  <c r="AG216" i="10"/>
  <c r="U216" i="10"/>
  <c r="I216" i="10"/>
  <c r="AF216" i="10"/>
  <c r="T216" i="10"/>
  <c r="H216" i="10"/>
  <c r="Y216" i="10"/>
  <c r="M216" i="10"/>
  <c r="X216" i="10"/>
  <c r="L216" i="10"/>
  <c r="Z216" i="10"/>
  <c r="W216" i="10"/>
  <c r="S216" i="10"/>
  <c r="R216" i="10"/>
  <c r="Q216" i="10"/>
  <c r="P216" i="10"/>
  <c r="AI216" i="10"/>
  <c r="O216" i="10"/>
  <c r="AD216" i="10"/>
  <c r="K216" i="10"/>
  <c r="AC216" i="10"/>
  <c r="G216" i="10"/>
  <c r="AB216" i="10"/>
  <c r="AA216" i="10"/>
  <c r="N216" i="10"/>
  <c r="AE216" i="10"/>
  <c r="AI838" i="10"/>
  <c r="W838" i="10"/>
  <c r="K838" i="10"/>
  <c r="AH838" i="10"/>
  <c r="V838" i="10"/>
  <c r="J838" i="10"/>
  <c r="AG838" i="10"/>
  <c r="U838" i="10"/>
  <c r="I838" i="10"/>
  <c r="AF838" i="10"/>
  <c r="T838" i="10"/>
  <c r="H838" i="10"/>
  <c r="AE838" i="10"/>
  <c r="S838" i="10"/>
  <c r="G838" i="10"/>
  <c r="AD838" i="10"/>
  <c r="R838" i="10"/>
  <c r="L838" i="10"/>
  <c r="AC838" i="10"/>
  <c r="AB838" i="10"/>
  <c r="AA838" i="10"/>
  <c r="Z838" i="10"/>
  <c r="P838" i="10"/>
  <c r="M838" i="10"/>
  <c r="O838" i="10"/>
  <c r="N838" i="10"/>
  <c r="Y838" i="10"/>
  <c r="X838" i="10"/>
  <c r="Q838" i="10"/>
  <c r="AH823" i="10"/>
  <c r="V823" i="10"/>
  <c r="J823" i="10"/>
  <c r="AF823" i="10"/>
  <c r="S823" i="10"/>
  <c r="AD823" i="10"/>
  <c r="Q823" i="10"/>
  <c r="AC823" i="10"/>
  <c r="P823" i="10"/>
  <c r="AB823" i="10"/>
  <c r="O823" i="10"/>
  <c r="U823" i="10"/>
  <c r="T823" i="10"/>
  <c r="R823" i="10"/>
  <c r="N823" i="10"/>
  <c r="AI823" i="10"/>
  <c r="M823" i="10"/>
  <c r="K823" i="10"/>
  <c r="I823" i="10"/>
  <c r="H823" i="10"/>
  <c r="G823" i="10"/>
  <c r="AG823" i="10"/>
  <c r="AE823" i="10"/>
  <c r="AA823" i="10"/>
  <c r="Z823" i="10"/>
  <c r="L823" i="10"/>
  <c r="Y823" i="10"/>
  <c r="X823" i="10"/>
  <c r="W823" i="10"/>
  <c r="AB404" i="10"/>
  <c r="P404" i="10"/>
  <c r="AA404" i="10"/>
  <c r="O404" i="10"/>
  <c r="Z404" i="10"/>
  <c r="N404" i="10"/>
  <c r="Y404" i="10"/>
  <c r="M404" i="10"/>
  <c r="X404" i="10"/>
  <c r="L404" i="10"/>
  <c r="AI404" i="10"/>
  <c r="W404" i="10"/>
  <c r="K404" i="10"/>
  <c r="AF404" i="10"/>
  <c r="T404" i="10"/>
  <c r="H404" i="10"/>
  <c r="I404" i="10"/>
  <c r="AH404" i="10"/>
  <c r="G404" i="10"/>
  <c r="AG404" i="10"/>
  <c r="AE404" i="10"/>
  <c r="AD404" i="10"/>
  <c r="S404" i="10"/>
  <c r="R404" i="10"/>
  <c r="Q404" i="10"/>
  <c r="J404" i="10"/>
  <c r="V404" i="10"/>
  <c r="U404" i="10"/>
  <c r="AC404" i="10"/>
  <c r="AD827" i="10"/>
  <c r="R827" i="10"/>
  <c r="AB827" i="10"/>
  <c r="O827" i="10"/>
  <c r="AA827" i="10"/>
  <c r="N827" i="10"/>
  <c r="Z827" i="10"/>
  <c r="M827" i="10"/>
  <c r="Y827" i="10"/>
  <c r="L827" i="10"/>
  <c r="X827" i="10"/>
  <c r="K827" i="10"/>
  <c r="T827" i="10"/>
  <c r="S827" i="10"/>
  <c r="Q827" i="10"/>
  <c r="AI827" i="10"/>
  <c r="P827" i="10"/>
  <c r="AH827" i="10"/>
  <c r="J827" i="10"/>
  <c r="V827" i="10"/>
  <c r="AC827" i="10"/>
  <c r="W827" i="10"/>
  <c r="U827" i="10"/>
  <c r="I827" i="10"/>
  <c r="H827" i="10"/>
  <c r="G827" i="10"/>
  <c r="AG827" i="10"/>
  <c r="AF827" i="10"/>
  <c r="AE827" i="10"/>
  <c r="X639" i="10"/>
  <c r="L639" i="10"/>
  <c r="AA639" i="10"/>
  <c r="N639" i="10"/>
  <c r="AF639" i="10"/>
  <c r="R639" i="10"/>
  <c r="AE639" i="10"/>
  <c r="Q639" i="10"/>
  <c r="AD639" i="10"/>
  <c r="P639" i="10"/>
  <c r="AC639" i="10"/>
  <c r="O639" i="10"/>
  <c r="AB639" i="10"/>
  <c r="M639" i="10"/>
  <c r="V639" i="10"/>
  <c r="H639" i="10"/>
  <c r="AG639" i="10"/>
  <c r="S639" i="10"/>
  <c r="J639" i="10"/>
  <c r="I639" i="10"/>
  <c r="G639" i="10"/>
  <c r="AI639" i="10"/>
  <c r="AH639" i="10"/>
  <c r="Z639" i="10"/>
  <c r="Y639" i="10"/>
  <c r="W639" i="10"/>
  <c r="U639" i="10"/>
  <c r="T639" i="10"/>
  <c r="K639" i="10"/>
  <c r="AG399" i="10"/>
  <c r="U399" i="10"/>
  <c r="I399" i="10"/>
  <c r="AF399" i="10"/>
  <c r="T399" i="10"/>
  <c r="H399" i="10"/>
  <c r="AE399" i="10"/>
  <c r="S399" i="10"/>
  <c r="G399" i="10"/>
  <c r="AD399" i="10"/>
  <c r="R399" i="10"/>
  <c r="AC399" i="10"/>
  <c r="Q399" i="10"/>
  <c r="AB399" i="10"/>
  <c r="P399" i="10"/>
  <c r="Y399" i="10"/>
  <c r="M399" i="10"/>
  <c r="W399" i="10"/>
  <c r="V399" i="10"/>
  <c r="O399" i="10"/>
  <c r="N399" i="10"/>
  <c r="L399" i="10"/>
  <c r="AH399" i="10"/>
  <c r="AA399" i="10"/>
  <c r="Z399" i="10"/>
  <c r="X399" i="10"/>
  <c r="K399" i="10"/>
  <c r="J399" i="10"/>
  <c r="AI399" i="10"/>
  <c r="C565" i="5"/>
  <c r="B565" i="5"/>
  <c r="AB286" i="10"/>
  <c r="P286" i="10"/>
  <c r="AA286" i="10"/>
  <c r="O286" i="10"/>
  <c r="X286" i="10"/>
  <c r="J286" i="10"/>
  <c r="W286" i="10"/>
  <c r="I286" i="10"/>
  <c r="V286" i="10"/>
  <c r="H286" i="10"/>
  <c r="AI286" i="10"/>
  <c r="U286" i="10"/>
  <c r="G286" i="10"/>
  <c r="AH286" i="10"/>
  <c r="T286" i="10"/>
  <c r="AD286" i="10"/>
  <c r="N286" i="10"/>
  <c r="AC286" i="10"/>
  <c r="M286" i="10"/>
  <c r="Z286" i="10"/>
  <c r="L286" i="10"/>
  <c r="Y286" i="10"/>
  <c r="K286" i="10"/>
  <c r="Q286" i="10"/>
  <c r="AF286" i="10"/>
  <c r="AE286" i="10"/>
  <c r="AG286" i="10"/>
  <c r="S286" i="10"/>
  <c r="R286" i="10"/>
  <c r="G66" i="1"/>
  <c r="AD3" i="10"/>
  <c r="R3" i="10"/>
  <c r="AC3" i="10"/>
  <c r="Q3" i="10"/>
  <c r="AB3" i="10"/>
  <c r="P3" i="10"/>
  <c r="AA3" i="10"/>
  <c r="O3" i="10"/>
  <c r="Z3" i="10"/>
  <c r="N3" i="10"/>
  <c r="X3" i="10"/>
  <c r="L3" i="10"/>
  <c r="AH3" i="10"/>
  <c r="V3" i="10"/>
  <c r="J3" i="10"/>
  <c r="AG3" i="10"/>
  <c r="U3" i="10"/>
  <c r="I3" i="10"/>
  <c r="T3" i="10"/>
  <c r="S3" i="10"/>
  <c r="M3" i="10"/>
  <c r="K3" i="10"/>
  <c r="H3" i="10"/>
  <c r="G3" i="10"/>
  <c r="AF3" i="10"/>
  <c r="AE3" i="10"/>
  <c r="Y3" i="10"/>
  <c r="W3" i="10"/>
  <c r="AI3" i="10"/>
  <c r="AF737" i="10"/>
  <c r="T737" i="10"/>
  <c r="H737" i="10"/>
  <c r="AC737" i="10"/>
  <c r="P737" i="10"/>
  <c r="AB737" i="10"/>
  <c r="O737" i="10"/>
  <c r="AA737" i="10"/>
  <c r="N737" i="10"/>
  <c r="Z737" i="10"/>
  <c r="M737" i="10"/>
  <c r="Y737" i="10"/>
  <c r="L737" i="10"/>
  <c r="X737" i="10"/>
  <c r="K737" i="10"/>
  <c r="W737" i="10"/>
  <c r="J737" i="10"/>
  <c r="AG737" i="10"/>
  <c r="AE737" i="10"/>
  <c r="AD737" i="10"/>
  <c r="V737" i="10"/>
  <c r="U737" i="10"/>
  <c r="S737" i="10"/>
  <c r="R737" i="10"/>
  <c r="Q737" i="10"/>
  <c r="I737" i="10"/>
  <c r="G737" i="10"/>
  <c r="AI737" i="10"/>
  <c r="AH737" i="10"/>
  <c r="AH641" i="10"/>
  <c r="V641" i="10"/>
  <c r="J641" i="10"/>
  <c r="AE641" i="10"/>
  <c r="R641" i="10"/>
  <c r="AC641" i="10"/>
  <c r="O641" i="10"/>
  <c r="AB641" i="10"/>
  <c r="N641" i="10"/>
  <c r="AA641" i="10"/>
  <c r="M641" i="10"/>
  <c r="Z641" i="10"/>
  <c r="L641" i="10"/>
  <c r="Y641" i="10"/>
  <c r="K641" i="10"/>
  <c r="AI641" i="10"/>
  <c r="T641" i="10"/>
  <c r="AD641" i="10"/>
  <c r="P641" i="10"/>
  <c r="G641" i="10"/>
  <c r="AG641" i="10"/>
  <c r="AF641" i="10"/>
  <c r="X641" i="10"/>
  <c r="W641" i="10"/>
  <c r="U641" i="10"/>
  <c r="S641" i="10"/>
  <c r="Q641" i="10"/>
  <c r="I641" i="10"/>
  <c r="H641" i="10"/>
  <c r="C572" i="5"/>
  <c r="B572" i="5"/>
  <c r="AB449" i="10"/>
  <c r="P449" i="10"/>
  <c r="AA449" i="10"/>
  <c r="O449" i="10"/>
  <c r="Z449" i="10"/>
  <c r="N449" i="10"/>
  <c r="X449" i="10"/>
  <c r="L449" i="10"/>
  <c r="T449" i="10"/>
  <c r="AI449" i="10"/>
  <c r="S449" i="10"/>
  <c r="AH449" i="10"/>
  <c r="R449" i="10"/>
  <c r="AG449" i="10"/>
  <c r="Q449" i="10"/>
  <c r="AF449" i="10"/>
  <c r="M449" i="10"/>
  <c r="AE449" i="10"/>
  <c r="K449" i="10"/>
  <c r="Y449" i="10"/>
  <c r="H449" i="10"/>
  <c r="W449" i="10"/>
  <c r="G449" i="10"/>
  <c r="V449" i="10"/>
  <c r="AC449" i="10"/>
  <c r="U449" i="10"/>
  <c r="J449" i="10"/>
  <c r="I449" i="10"/>
  <c r="AD449" i="10"/>
  <c r="C368" i="5"/>
  <c r="B368" i="5"/>
  <c r="A880" i="10"/>
  <c r="Z872" i="10"/>
  <c r="N872" i="10"/>
  <c r="Y872" i="10"/>
  <c r="M872" i="10"/>
  <c r="X872" i="10"/>
  <c r="L872" i="10"/>
  <c r="AI872" i="10"/>
  <c r="W872" i="10"/>
  <c r="K872" i="10"/>
  <c r="AD872" i="10"/>
  <c r="R872" i="10"/>
  <c r="T872" i="10"/>
  <c r="S872" i="10"/>
  <c r="Q872" i="10"/>
  <c r="AH872" i="10"/>
  <c r="P872" i="10"/>
  <c r="AG872" i="10"/>
  <c r="O872" i="10"/>
  <c r="AF872" i="10"/>
  <c r="J872" i="10"/>
  <c r="AE872" i="10"/>
  <c r="AC872" i="10"/>
  <c r="AB872" i="10"/>
  <c r="AA872" i="10"/>
  <c r="V872" i="10"/>
  <c r="U872" i="10"/>
  <c r="G872" i="10"/>
  <c r="H872" i="10"/>
  <c r="I872" i="10"/>
  <c r="AI863" i="10"/>
  <c r="W863" i="10"/>
  <c r="K863" i="10"/>
  <c r="AH863" i="10"/>
  <c r="V863" i="10"/>
  <c r="J863" i="10"/>
  <c r="AG863" i="10"/>
  <c r="U863" i="10"/>
  <c r="I863" i="10"/>
  <c r="AF863" i="10"/>
  <c r="T863" i="10"/>
  <c r="H863" i="10"/>
  <c r="AC863" i="10"/>
  <c r="M863" i="10"/>
  <c r="AB863" i="10"/>
  <c r="L863" i="10"/>
  <c r="AA863" i="10"/>
  <c r="G863" i="10"/>
  <c r="Z863" i="10"/>
  <c r="Y863" i="10"/>
  <c r="X863" i="10"/>
  <c r="AE863" i="10"/>
  <c r="AD863" i="10"/>
  <c r="N863" i="10"/>
  <c r="R863" i="10"/>
  <c r="Q863" i="10"/>
  <c r="S863" i="10"/>
  <c r="P863" i="10"/>
  <c r="O863" i="10"/>
  <c r="X728" i="10"/>
  <c r="L728" i="10"/>
  <c r="AI728" i="10"/>
  <c r="W728" i="10"/>
  <c r="K728" i="10"/>
  <c r="AH728" i="10"/>
  <c r="V728" i="10"/>
  <c r="J728" i="10"/>
  <c r="AG728" i="10"/>
  <c r="U728" i="10"/>
  <c r="I728" i="10"/>
  <c r="AF728" i="10"/>
  <c r="T728" i="10"/>
  <c r="H728" i="10"/>
  <c r="AE728" i="10"/>
  <c r="S728" i="10"/>
  <c r="G728" i="10"/>
  <c r="AD728" i="10"/>
  <c r="R728" i="10"/>
  <c r="AC728" i="10"/>
  <c r="AB728" i="10"/>
  <c r="AA728" i="10"/>
  <c r="Z728" i="10"/>
  <c r="Y728" i="10"/>
  <c r="Q728" i="10"/>
  <c r="P728" i="10"/>
  <c r="O728" i="10"/>
  <c r="N728" i="10"/>
  <c r="M728" i="10"/>
  <c r="AC596" i="10"/>
  <c r="Q596" i="10"/>
  <c r="AA596" i="10"/>
  <c r="O596" i="10"/>
  <c r="Z596" i="10"/>
  <c r="N596" i="10"/>
  <c r="Y596" i="10"/>
  <c r="M596" i="10"/>
  <c r="X596" i="10"/>
  <c r="L596" i="10"/>
  <c r="AI596" i="10"/>
  <c r="W596" i="10"/>
  <c r="K596" i="10"/>
  <c r="AG596" i="10"/>
  <c r="U596" i="10"/>
  <c r="I596" i="10"/>
  <c r="V596" i="10"/>
  <c r="T596" i="10"/>
  <c r="S596" i="10"/>
  <c r="R596" i="10"/>
  <c r="P596" i="10"/>
  <c r="J596" i="10"/>
  <c r="H596" i="10"/>
  <c r="AH596" i="10"/>
  <c r="G596" i="10"/>
  <c r="AF596" i="10"/>
  <c r="AE596" i="10"/>
  <c r="AD596" i="10"/>
  <c r="AB596" i="10"/>
  <c r="AI536" i="10"/>
  <c r="W536" i="10"/>
  <c r="K536" i="10"/>
  <c r="AF536" i="10"/>
  <c r="S536" i="10"/>
  <c r="AE536" i="10"/>
  <c r="R536" i="10"/>
  <c r="AD536" i="10"/>
  <c r="Q536" i="10"/>
  <c r="AC536" i="10"/>
  <c r="P536" i="10"/>
  <c r="AB536" i="10"/>
  <c r="O536" i="10"/>
  <c r="AA536" i="10"/>
  <c r="N536" i="10"/>
  <c r="Z536" i="10"/>
  <c r="M536" i="10"/>
  <c r="X536" i="10"/>
  <c r="J536" i="10"/>
  <c r="V536" i="10"/>
  <c r="I536" i="10"/>
  <c r="AH536" i="10"/>
  <c r="U536" i="10"/>
  <c r="H536" i="10"/>
  <c r="AG536" i="10"/>
  <c r="Y536" i="10"/>
  <c r="G536" i="10"/>
  <c r="T536" i="10"/>
  <c r="L536" i="10"/>
  <c r="C479" i="5"/>
  <c r="B479" i="5"/>
  <c r="AA850" i="10"/>
  <c r="O850" i="10"/>
  <c r="Z850" i="10"/>
  <c r="N850" i="10"/>
  <c r="Y850" i="10"/>
  <c r="M850" i="10"/>
  <c r="X850" i="10"/>
  <c r="L850" i="10"/>
  <c r="AI850" i="10"/>
  <c r="W850" i="10"/>
  <c r="K850" i="10"/>
  <c r="AH850" i="10"/>
  <c r="V850" i="10"/>
  <c r="J850" i="10"/>
  <c r="U850" i="10"/>
  <c r="T850" i="10"/>
  <c r="S850" i="10"/>
  <c r="R850" i="10"/>
  <c r="Q850" i="10"/>
  <c r="P850" i="10"/>
  <c r="AB850" i="10"/>
  <c r="I850" i="10"/>
  <c r="H850" i="10"/>
  <c r="G850" i="10"/>
  <c r="AF850" i="10"/>
  <c r="AE850" i="10"/>
  <c r="AC850" i="10"/>
  <c r="AG850" i="10"/>
  <c r="AD850" i="10"/>
  <c r="AF857" i="10"/>
  <c r="T857" i="10"/>
  <c r="H857" i="10"/>
  <c r="AE857" i="10"/>
  <c r="S857" i="10"/>
  <c r="G857" i="10"/>
  <c r="AD857" i="10"/>
  <c r="R857" i="10"/>
  <c r="AC857" i="10"/>
  <c r="Q857" i="10"/>
  <c r="AB857" i="10"/>
  <c r="P857" i="10"/>
  <c r="AA857" i="10"/>
  <c r="O857" i="10"/>
  <c r="Z857" i="10"/>
  <c r="Y857" i="10"/>
  <c r="X857" i="10"/>
  <c r="W857" i="10"/>
  <c r="V857" i="10"/>
  <c r="U857" i="10"/>
  <c r="I857" i="10"/>
  <c r="AI857" i="10"/>
  <c r="AG857" i="10"/>
  <c r="M857" i="10"/>
  <c r="L857" i="10"/>
  <c r="N857" i="10"/>
  <c r="K857" i="10"/>
  <c r="J857" i="10"/>
  <c r="AH857" i="10"/>
  <c r="AE867" i="10"/>
  <c r="S867" i="10"/>
  <c r="G867" i="10"/>
  <c r="AD867" i="10"/>
  <c r="R867" i="10"/>
  <c r="AC867" i="10"/>
  <c r="Q867" i="10"/>
  <c r="AB867" i="10"/>
  <c r="P867" i="10"/>
  <c r="AI867" i="10"/>
  <c r="W867" i="10"/>
  <c r="K867" i="10"/>
  <c r="U867" i="10"/>
  <c r="T867" i="10"/>
  <c r="O867" i="10"/>
  <c r="N867" i="10"/>
  <c r="AH867" i="10"/>
  <c r="M867" i="10"/>
  <c r="AG867" i="10"/>
  <c r="L867" i="10"/>
  <c r="J867" i="10"/>
  <c r="I867" i="10"/>
  <c r="H867" i="10"/>
  <c r="V867" i="10"/>
  <c r="AA867" i="10"/>
  <c r="Z867" i="10"/>
  <c r="AF867" i="10"/>
  <c r="Y867" i="10"/>
  <c r="X867" i="10"/>
  <c r="Z835" i="10"/>
  <c r="N835" i="10"/>
  <c r="Y835" i="10"/>
  <c r="M835" i="10"/>
  <c r="X835" i="10"/>
  <c r="L835" i="10"/>
  <c r="AI835" i="10"/>
  <c r="W835" i="10"/>
  <c r="K835" i="10"/>
  <c r="AH835" i="10"/>
  <c r="V835" i="10"/>
  <c r="J835" i="10"/>
  <c r="AG835" i="10"/>
  <c r="U835" i="10"/>
  <c r="I835" i="10"/>
  <c r="AA835" i="10"/>
  <c r="T835" i="10"/>
  <c r="S835" i="10"/>
  <c r="R835" i="10"/>
  <c r="Q835" i="10"/>
  <c r="AE835" i="10"/>
  <c r="G835" i="10"/>
  <c r="O835" i="10"/>
  <c r="H835" i="10"/>
  <c r="AB835" i="10"/>
  <c r="AD835" i="10"/>
  <c r="AC835" i="10"/>
  <c r="P835" i="10"/>
  <c r="AF835" i="10"/>
  <c r="AF776" i="10"/>
  <c r="T776" i="10"/>
  <c r="H776" i="10"/>
  <c r="AG776" i="10"/>
  <c r="S776" i="10"/>
  <c r="AD776" i="10"/>
  <c r="Q776" i="10"/>
  <c r="AC776" i="10"/>
  <c r="P776" i="10"/>
  <c r="AA776" i="10"/>
  <c r="N776" i="10"/>
  <c r="Z776" i="10"/>
  <c r="M776" i="10"/>
  <c r="L776" i="10"/>
  <c r="AI776" i="10"/>
  <c r="K776" i="10"/>
  <c r="AH776" i="10"/>
  <c r="J776" i="10"/>
  <c r="AE776" i="10"/>
  <c r="I776" i="10"/>
  <c r="AB776" i="10"/>
  <c r="G776" i="10"/>
  <c r="Y776" i="10"/>
  <c r="X776" i="10"/>
  <c r="W776" i="10"/>
  <c r="V776" i="10"/>
  <c r="U776" i="10"/>
  <c r="R776" i="10"/>
  <c r="O776" i="10"/>
  <c r="AE668" i="10"/>
  <c r="S668" i="10"/>
  <c r="G668" i="10"/>
  <c r="AD668" i="10"/>
  <c r="R668" i="10"/>
  <c r="AC668" i="10"/>
  <c r="Q668" i="10"/>
  <c r="AB668" i="10"/>
  <c r="P668" i="10"/>
  <c r="W668" i="10"/>
  <c r="V668" i="10"/>
  <c r="U668" i="10"/>
  <c r="T668" i="10"/>
  <c r="AI668" i="10"/>
  <c r="O668" i="10"/>
  <c r="Z668" i="10"/>
  <c r="J668" i="10"/>
  <c r="AG668" i="10"/>
  <c r="AF668" i="10"/>
  <c r="AA668" i="10"/>
  <c r="Y668" i="10"/>
  <c r="X668" i="10"/>
  <c r="N668" i="10"/>
  <c r="K668" i="10"/>
  <c r="I668" i="10"/>
  <c r="H668" i="10"/>
  <c r="AH668" i="10"/>
  <c r="M668" i="10"/>
  <c r="L668" i="10"/>
  <c r="AE656" i="10"/>
  <c r="S656" i="10"/>
  <c r="G656" i="10"/>
  <c r="AD656" i="10"/>
  <c r="Q656" i="10"/>
  <c r="AC656" i="10"/>
  <c r="P656" i="10"/>
  <c r="AB656" i="10"/>
  <c r="O656" i="10"/>
  <c r="Z656" i="10"/>
  <c r="M656" i="10"/>
  <c r="AH656" i="10"/>
  <c r="U656" i="10"/>
  <c r="Y656" i="10"/>
  <c r="X656" i="10"/>
  <c r="W656" i="10"/>
  <c r="V656" i="10"/>
  <c r="T656" i="10"/>
  <c r="R656" i="10"/>
  <c r="AI656" i="10"/>
  <c r="K656" i="10"/>
  <c r="AG656" i="10"/>
  <c r="J656" i="10"/>
  <c r="AF656" i="10"/>
  <c r="I656" i="10"/>
  <c r="AA656" i="10"/>
  <c r="H656" i="10"/>
  <c r="N656" i="10"/>
  <c r="L656" i="10"/>
  <c r="AB548" i="10"/>
  <c r="P548" i="10"/>
  <c r="AA548" i="10"/>
  <c r="O548" i="10"/>
  <c r="Z548" i="10"/>
  <c r="N548" i="10"/>
  <c r="Y548" i="10"/>
  <c r="M548" i="10"/>
  <c r="X548" i="10"/>
  <c r="L548" i="10"/>
  <c r="AI548" i="10"/>
  <c r="W548" i="10"/>
  <c r="K548" i="10"/>
  <c r="AD548" i="10"/>
  <c r="AC548" i="10"/>
  <c r="V548" i="10"/>
  <c r="U548" i="10"/>
  <c r="T548" i="10"/>
  <c r="S548" i="10"/>
  <c r="R548" i="10"/>
  <c r="AH548" i="10"/>
  <c r="J548" i="10"/>
  <c r="AG548" i="10"/>
  <c r="I548" i="10"/>
  <c r="AF548" i="10"/>
  <c r="H548" i="10"/>
  <c r="AE548" i="10"/>
  <c r="Q548" i="10"/>
  <c r="G548" i="10"/>
  <c r="AB476" i="10"/>
  <c r="P476" i="10"/>
  <c r="AE476" i="10"/>
  <c r="R476" i="10"/>
  <c r="AD476" i="10"/>
  <c r="Q476" i="10"/>
  <c r="AC476" i="10"/>
  <c r="O476" i="10"/>
  <c r="AA476" i="10"/>
  <c r="N476" i="10"/>
  <c r="Z476" i="10"/>
  <c r="M476" i="10"/>
  <c r="Y476" i="10"/>
  <c r="L476" i="10"/>
  <c r="AI476" i="10"/>
  <c r="V476" i="10"/>
  <c r="I476" i="10"/>
  <c r="AG476" i="10"/>
  <c r="T476" i="10"/>
  <c r="G476" i="10"/>
  <c r="X476" i="10"/>
  <c r="W476" i="10"/>
  <c r="U476" i="10"/>
  <c r="S476" i="10"/>
  <c r="K476" i="10"/>
  <c r="J476" i="10"/>
  <c r="AH476" i="10"/>
  <c r="AF476" i="10"/>
  <c r="H476" i="10"/>
  <c r="C419" i="5"/>
  <c r="B419" i="5"/>
  <c r="Z224" i="10"/>
  <c r="N224" i="10"/>
  <c r="Y224" i="10"/>
  <c r="M224" i="10"/>
  <c r="X224" i="10"/>
  <c r="L224" i="10"/>
  <c r="AC224" i="10"/>
  <c r="Q224" i="10"/>
  <c r="AB224" i="10"/>
  <c r="P224" i="10"/>
  <c r="AI224" i="10"/>
  <c r="R224" i="10"/>
  <c r="AH224" i="10"/>
  <c r="O224" i="10"/>
  <c r="AG224" i="10"/>
  <c r="K224" i="10"/>
  <c r="AF224" i="10"/>
  <c r="J224" i="10"/>
  <c r="AE224" i="10"/>
  <c r="I224" i="10"/>
  <c r="AD224" i="10"/>
  <c r="H224" i="10"/>
  <c r="AA224" i="10"/>
  <c r="G224" i="10"/>
  <c r="V224" i="10"/>
  <c r="U224" i="10"/>
  <c r="W224" i="10"/>
  <c r="T224" i="10"/>
  <c r="S224" i="10"/>
  <c r="C167" i="5"/>
  <c r="B167" i="5"/>
  <c r="AH128" i="10"/>
  <c r="V128" i="10"/>
  <c r="J128" i="10"/>
  <c r="AG128" i="10"/>
  <c r="U128" i="10"/>
  <c r="I128" i="10"/>
  <c r="AF128" i="10"/>
  <c r="T128" i="10"/>
  <c r="H128" i="10"/>
  <c r="AE128" i="10"/>
  <c r="S128" i="10"/>
  <c r="G128" i="10"/>
  <c r="AD128" i="10"/>
  <c r="R128" i="10"/>
  <c r="Z128" i="10"/>
  <c r="N128" i="10"/>
  <c r="Y128" i="10"/>
  <c r="M128" i="10"/>
  <c r="X128" i="10"/>
  <c r="L128" i="10"/>
  <c r="AA128" i="10"/>
  <c r="W128" i="10"/>
  <c r="Q128" i="10"/>
  <c r="P128" i="10"/>
  <c r="O128" i="10"/>
  <c r="K128" i="10"/>
  <c r="AI128" i="10"/>
  <c r="AC128" i="10"/>
  <c r="AB128" i="10"/>
  <c r="Y56" i="10"/>
  <c r="M56" i="10"/>
  <c r="X56" i="10"/>
  <c r="L56" i="10"/>
  <c r="AI56" i="10"/>
  <c r="W56" i="10"/>
  <c r="K56" i="10"/>
  <c r="AH56" i="10"/>
  <c r="V56" i="10"/>
  <c r="J56" i="10"/>
  <c r="AG56" i="10"/>
  <c r="U56" i="10"/>
  <c r="I56" i="10"/>
  <c r="AF56" i="10"/>
  <c r="T56" i="10"/>
  <c r="H56" i="10"/>
  <c r="AE56" i="10"/>
  <c r="S56" i="10"/>
  <c r="G56" i="10"/>
  <c r="AC56" i="10"/>
  <c r="Q56" i="10"/>
  <c r="AB56" i="10"/>
  <c r="P56" i="10"/>
  <c r="Z56" i="10"/>
  <c r="R56" i="10"/>
  <c r="O56" i="10"/>
  <c r="N56" i="10"/>
  <c r="AD56" i="10"/>
  <c r="AA56" i="10"/>
  <c r="AI822" i="10"/>
  <c r="W822" i="10"/>
  <c r="K822" i="10"/>
  <c r="AD822" i="10"/>
  <c r="Q822" i="10"/>
  <c r="AB822" i="10"/>
  <c r="O822" i="10"/>
  <c r="AA822" i="10"/>
  <c r="N822" i="10"/>
  <c r="Z822" i="10"/>
  <c r="M822" i="10"/>
  <c r="S822" i="10"/>
  <c r="R822" i="10"/>
  <c r="AH822" i="10"/>
  <c r="P822" i="10"/>
  <c r="AG822" i="10"/>
  <c r="L822" i="10"/>
  <c r="AF822" i="10"/>
  <c r="J822" i="10"/>
  <c r="T822" i="10"/>
  <c r="I822" i="10"/>
  <c r="H822" i="10"/>
  <c r="G822" i="10"/>
  <c r="AE822" i="10"/>
  <c r="AC822" i="10"/>
  <c r="Y822" i="10"/>
  <c r="X822" i="10"/>
  <c r="V822" i="10"/>
  <c r="U822" i="10"/>
  <c r="X711" i="10"/>
  <c r="L711" i="10"/>
  <c r="AD711" i="10"/>
  <c r="Q711" i="10"/>
  <c r="AC711" i="10"/>
  <c r="P711" i="10"/>
  <c r="AB711" i="10"/>
  <c r="O711" i="10"/>
  <c r="AA711" i="10"/>
  <c r="N711" i="10"/>
  <c r="Z711" i="10"/>
  <c r="M711" i="10"/>
  <c r="Y711" i="10"/>
  <c r="K711" i="10"/>
  <c r="W711" i="10"/>
  <c r="J711" i="10"/>
  <c r="AI711" i="10"/>
  <c r="V711" i="10"/>
  <c r="I711" i="10"/>
  <c r="AH711" i="10"/>
  <c r="U711" i="10"/>
  <c r="H711" i="10"/>
  <c r="R711" i="10"/>
  <c r="G711" i="10"/>
  <c r="AF711" i="10"/>
  <c r="AE711" i="10"/>
  <c r="T711" i="10"/>
  <c r="AG711" i="10"/>
  <c r="S711" i="10"/>
  <c r="AG531" i="10"/>
  <c r="U531" i="10"/>
  <c r="I531" i="10"/>
  <c r="AF531" i="10"/>
  <c r="T531" i="10"/>
  <c r="H531" i="10"/>
  <c r="AE531" i="10"/>
  <c r="S531" i="10"/>
  <c r="G531" i="10"/>
  <c r="AD531" i="10"/>
  <c r="R531" i="10"/>
  <c r="AC531" i="10"/>
  <c r="Q531" i="10"/>
  <c r="AB531" i="10"/>
  <c r="P531" i="10"/>
  <c r="AA531" i="10"/>
  <c r="O531" i="10"/>
  <c r="Y531" i="10"/>
  <c r="M531" i="10"/>
  <c r="X531" i="10"/>
  <c r="L531" i="10"/>
  <c r="AI531" i="10"/>
  <c r="W531" i="10"/>
  <c r="K531" i="10"/>
  <c r="V531" i="10"/>
  <c r="N531" i="10"/>
  <c r="J531" i="10"/>
  <c r="AH531" i="10"/>
  <c r="Z531" i="10"/>
  <c r="AG483" i="10"/>
  <c r="U483" i="10"/>
  <c r="I483" i="10"/>
  <c r="AH483" i="10"/>
  <c r="T483" i="10"/>
  <c r="G483" i="10"/>
  <c r="AF483" i="10"/>
  <c r="S483" i="10"/>
  <c r="AE483" i="10"/>
  <c r="R483" i="10"/>
  <c r="AD483" i="10"/>
  <c r="Q483" i="10"/>
  <c r="AC483" i="10"/>
  <c r="P483" i="10"/>
  <c r="AB483" i="10"/>
  <c r="O483" i="10"/>
  <c r="Y483" i="10"/>
  <c r="L483" i="10"/>
  <c r="X483" i="10"/>
  <c r="K483" i="10"/>
  <c r="W483" i="10"/>
  <c r="J483" i="10"/>
  <c r="M483" i="10"/>
  <c r="H483" i="10"/>
  <c r="AA483" i="10"/>
  <c r="Z483" i="10"/>
  <c r="V483" i="10"/>
  <c r="AI483" i="10"/>
  <c r="N483" i="10"/>
  <c r="AD435" i="10"/>
  <c r="R435" i="10"/>
  <c r="Z435" i="10"/>
  <c r="N435" i="10"/>
  <c r="W435" i="10"/>
  <c r="I435" i="10"/>
  <c r="V435" i="10"/>
  <c r="H435" i="10"/>
  <c r="AI435" i="10"/>
  <c r="U435" i="10"/>
  <c r="G435" i="10"/>
  <c r="AH435" i="10"/>
  <c r="T435" i="10"/>
  <c r="AG435" i="10"/>
  <c r="S435" i="10"/>
  <c r="AF435" i="10"/>
  <c r="Q435" i="10"/>
  <c r="AB435" i="10"/>
  <c r="M435" i="10"/>
  <c r="AA435" i="10"/>
  <c r="L435" i="10"/>
  <c r="Y435" i="10"/>
  <c r="K435" i="10"/>
  <c r="P435" i="10"/>
  <c r="O435" i="10"/>
  <c r="J435" i="10"/>
  <c r="AC435" i="10"/>
  <c r="X435" i="10"/>
  <c r="AE435" i="10"/>
  <c r="AD411" i="10"/>
  <c r="R411" i="10"/>
  <c r="AE411" i="10"/>
  <c r="Q411" i="10"/>
  <c r="AC411" i="10"/>
  <c r="P411" i="10"/>
  <c r="AB411" i="10"/>
  <c r="O411" i="10"/>
  <c r="AA411" i="10"/>
  <c r="N411" i="10"/>
  <c r="Z411" i="10"/>
  <c r="M411" i="10"/>
  <c r="Y411" i="10"/>
  <c r="L411" i="10"/>
  <c r="AI411" i="10"/>
  <c r="V411" i="10"/>
  <c r="I411" i="10"/>
  <c r="AH411" i="10"/>
  <c r="U411" i="10"/>
  <c r="H411" i="10"/>
  <c r="AF411" i="10"/>
  <c r="X411" i="10"/>
  <c r="W411" i="10"/>
  <c r="T411" i="10"/>
  <c r="S411" i="10"/>
  <c r="AG411" i="10"/>
  <c r="K411" i="10"/>
  <c r="J411" i="10"/>
  <c r="G411" i="10"/>
  <c r="B354" i="5"/>
  <c r="C354" i="5"/>
  <c r="AI291" i="10"/>
  <c r="W291" i="10"/>
  <c r="K291" i="10"/>
  <c r="AH291" i="10"/>
  <c r="V291" i="10"/>
  <c r="J291" i="10"/>
  <c r="AA291" i="10"/>
  <c r="M291" i="10"/>
  <c r="Z291" i="10"/>
  <c r="L291" i="10"/>
  <c r="Y291" i="10"/>
  <c r="I291" i="10"/>
  <c r="X291" i="10"/>
  <c r="H291" i="10"/>
  <c r="U291" i="10"/>
  <c r="G291" i="10"/>
  <c r="AE291" i="10"/>
  <c r="Q291" i="10"/>
  <c r="AD291" i="10"/>
  <c r="P291" i="10"/>
  <c r="AC291" i="10"/>
  <c r="O291" i="10"/>
  <c r="AB291" i="10"/>
  <c r="N291" i="10"/>
  <c r="AG291" i="10"/>
  <c r="AF291" i="10"/>
  <c r="S291" i="10"/>
  <c r="R291" i="10"/>
  <c r="T291" i="10"/>
  <c r="AA682" i="10"/>
  <c r="AD682" i="10"/>
  <c r="Q682" i="10"/>
  <c r="AC682" i="10"/>
  <c r="P682" i="10"/>
  <c r="AB682" i="10"/>
  <c r="O682" i="10"/>
  <c r="Z682" i="10"/>
  <c r="N682" i="10"/>
  <c r="AH682" i="10"/>
  <c r="AG682" i="10"/>
  <c r="T682" i="10"/>
  <c r="H682" i="10"/>
  <c r="AF682" i="10"/>
  <c r="S682" i="10"/>
  <c r="G682" i="10"/>
  <c r="AI682" i="10"/>
  <c r="I682" i="10"/>
  <c r="AE682" i="10"/>
  <c r="Y682" i="10"/>
  <c r="X682" i="10"/>
  <c r="W682" i="10"/>
  <c r="V682" i="10"/>
  <c r="L682" i="10"/>
  <c r="M682" i="10"/>
  <c r="K682" i="10"/>
  <c r="J682" i="10"/>
  <c r="U682" i="10"/>
  <c r="R682" i="10"/>
  <c r="C577" i="5"/>
  <c r="B577" i="5"/>
  <c r="C505" i="5"/>
  <c r="B505" i="5"/>
  <c r="AI430" i="10"/>
  <c r="W430" i="10"/>
  <c r="K430" i="10"/>
  <c r="AE430" i="10"/>
  <c r="S430" i="10"/>
  <c r="G430" i="10"/>
  <c r="U430" i="10"/>
  <c r="AH430" i="10"/>
  <c r="T430" i="10"/>
  <c r="AG430" i="10"/>
  <c r="R430" i="10"/>
  <c r="AF430" i="10"/>
  <c r="Q430" i="10"/>
  <c r="AD430" i="10"/>
  <c r="P430" i="10"/>
  <c r="AC430" i="10"/>
  <c r="O430" i="10"/>
  <c r="Z430" i="10"/>
  <c r="L430" i="10"/>
  <c r="Y430" i="10"/>
  <c r="J430" i="10"/>
  <c r="X430" i="10"/>
  <c r="I430" i="10"/>
  <c r="M430" i="10"/>
  <c r="H430" i="10"/>
  <c r="AB430" i="10"/>
  <c r="AA430" i="10"/>
  <c r="V430" i="10"/>
  <c r="N430" i="10"/>
  <c r="C373" i="5"/>
  <c r="B373" i="5"/>
  <c r="X226" i="10"/>
  <c r="L226" i="10"/>
  <c r="AI226" i="10"/>
  <c r="W226" i="10"/>
  <c r="K226" i="10"/>
  <c r="AH226" i="10"/>
  <c r="V226" i="10"/>
  <c r="J226" i="10"/>
  <c r="AA226" i="10"/>
  <c r="O226" i="10"/>
  <c r="Z226" i="10"/>
  <c r="N226" i="10"/>
  <c r="Y226" i="10"/>
  <c r="U226" i="10"/>
  <c r="T226" i="10"/>
  <c r="S226" i="10"/>
  <c r="R226" i="10"/>
  <c r="Q226" i="10"/>
  <c r="AG226" i="10"/>
  <c r="P226" i="10"/>
  <c r="AE226" i="10"/>
  <c r="I226" i="10"/>
  <c r="AD226" i="10"/>
  <c r="H226" i="10"/>
  <c r="AF226" i="10"/>
  <c r="AC226" i="10"/>
  <c r="AB226" i="10"/>
  <c r="M226" i="10"/>
  <c r="G226" i="10"/>
  <c r="C169" i="5"/>
  <c r="B169" i="5"/>
  <c r="C97" i="5"/>
  <c r="B97" i="5"/>
  <c r="C73" i="5"/>
  <c r="B73" i="5"/>
  <c r="C49" i="5"/>
  <c r="B49" i="5"/>
  <c r="C25" i="5"/>
  <c r="B25" i="5"/>
  <c r="X749" i="10"/>
  <c r="L749" i="10"/>
  <c r="AF749" i="10"/>
  <c r="S749" i="10"/>
  <c r="AC749" i="10"/>
  <c r="O749" i="10"/>
  <c r="AB749" i="10"/>
  <c r="N749" i="10"/>
  <c r="AA749" i="10"/>
  <c r="M749" i="10"/>
  <c r="Z749" i="10"/>
  <c r="K749" i="10"/>
  <c r="Y749" i="10"/>
  <c r="J749" i="10"/>
  <c r="W749" i="10"/>
  <c r="I749" i="10"/>
  <c r="V749" i="10"/>
  <c r="H749" i="10"/>
  <c r="AH749" i="10"/>
  <c r="T749" i="10"/>
  <c r="U749" i="10"/>
  <c r="R749" i="10"/>
  <c r="Q749" i="10"/>
  <c r="P749" i="10"/>
  <c r="G749" i="10"/>
  <c r="AI749" i="10"/>
  <c r="AE749" i="10"/>
  <c r="AD749" i="10"/>
  <c r="AG749" i="10"/>
  <c r="AH653" i="10"/>
  <c r="V653" i="10"/>
  <c r="J653" i="10"/>
  <c r="X653" i="10"/>
  <c r="K653" i="10"/>
  <c r="W653" i="10"/>
  <c r="I653" i="10"/>
  <c r="AI653" i="10"/>
  <c r="U653" i="10"/>
  <c r="H653" i="10"/>
  <c r="AF653" i="10"/>
  <c r="S653" i="10"/>
  <c r="Q653" i="10"/>
  <c r="P653" i="10"/>
  <c r="AG653" i="10"/>
  <c r="O653" i="10"/>
  <c r="AE653" i="10"/>
  <c r="N653" i="10"/>
  <c r="AD653" i="10"/>
  <c r="M653" i="10"/>
  <c r="Z653" i="10"/>
  <c r="T653" i="10"/>
  <c r="R653" i="10"/>
  <c r="AC653" i="10"/>
  <c r="AB653" i="10"/>
  <c r="AA653" i="10"/>
  <c r="Y653" i="10"/>
  <c r="L653" i="10"/>
  <c r="G653" i="10"/>
  <c r="C596" i="5"/>
  <c r="B596" i="5"/>
  <c r="Z581" i="10"/>
  <c r="N581" i="10"/>
  <c r="Y581" i="10"/>
  <c r="L581" i="10"/>
  <c r="X581" i="10"/>
  <c r="K581" i="10"/>
  <c r="W581" i="10"/>
  <c r="J581" i="10"/>
  <c r="AI581" i="10"/>
  <c r="V581" i="10"/>
  <c r="I581" i="10"/>
  <c r="AH581" i="10"/>
  <c r="U581" i="10"/>
  <c r="H581" i="10"/>
  <c r="AG581" i="10"/>
  <c r="T581" i="10"/>
  <c r="G581" i="10"/>
  <c r="AF581" i="10"/>
  <c r="S581" i="10"/>
  <c r="AE581" i="10"/>
  <c r="R581" i="10"/>
  <c r="AD581" i="10"/>
  <c r="Q581" i="10"/>
  <c r="O581" i="10"/>
  <c r="M581" i="10"/>
  <c r="AC581" i="10"/>
  <c r="AB581" i="10"/>
  <c r="AA581" i="10"/>
  <c r="P581" i="10"/>
  <c r="C536" i="5"/>
  <c r="B536" i="5"/>
  <c r="C476" i="5"/>
  <c r="B476" i="5"/>
  <c r="AB461" i="10"/>
  <c r="P461" i="10"/>
  <c r="AA461" i="10"/>
  <c r="O461" i="10"/>
  <c r="Z461" i="10"/>
  <c r="N461" i="10"/>
  <c r="Y461" i="10"/>
  <c r="M461" i="10"/>
  <c r="X461" i="10"/>
  <c r="L461" i="10"/>
  <c r="AF461" i="10"/>
  <c r="T461" i="10"/>
  <c r="H461" i="10"/>
  <c r="AC461" i="10"/>
  <c r="W461" i="10"/>
  <c r="V461" i="10"/>
  <c r="U461" i="10"/>
  <c r="S461" i="10"/>
  <c r="R461" i="10"/>
  <c r="AH461" i="10"/>
  <c r="J461" i="10"/>
  <c r="AG461" i="10"/>
  <c r="I461" i="10"/>
  <c r="AE461" i="10"/>
  <c r="G461" i="10"/>
  <c r="K461" i="10"/>
  <c r="AI461" i="10"/>
  <c r="AD461" i="10"/>
  <c r="Q461" i="10"/>
  <c r="AG365" i="10"/>
  <c r="U365" i="10"/>
  <c r="I365" i="10"/>
  <c r="AF365" i="10"/>
  <c r="T365" i="10"/>
  <c r="H365" i="10"/>
  <c r="AE365" i="10"/>
  <c r="S365" i="10"/>
  <c r="G365" i="10"/>
  <c r="AD365" i="10"/>
  <c r="R365" i="10"/>
  <c r="AC365" i="10"/>
  <c r="Q365" i="10"/>
  <c r="Y365" i="10"/>
  <c r="M365" i="10"/>
  <c r="X365" i="10"/>
  <c r="L365" i="10"/>
  <c r="AH365" i="10"/>
  <c r="V365" i="10"/>
  <c r="J365" i="10"/>
  <c r="AB365" i="10"/>
  <c r="AA365" i="10"/>
  <c r="Z365" i="10"/>
  <c r="W365" i="10"/>
  <c r="P365" i="10"/>
  <c r="AI365" i="10"/>
  <c r="O365" i="10"/>
  <c r="N365" i="10"/>
  <c r="K365" i="10"/>
  <c r="AG281" i="10"/>
  <c r="U281" i="10"/>
  <c r="I281" i="10"/>
  <c r="AF281" i="10"/>
  <c r="T281" i="10"/>
  <c r="H281" i="10"/>
  <c r="W281" i="10"/>
  <c r="G281" i="10"/>
  <c r="V281" i="10"/>
  <c r="AI281" i="10"/>
  <c r="S281" i="10"/>
  <c r="AH281" i="10"/>
  <c r="R281" i="10"/>
  <c r="AE281" i="10"/>
  <c r="Q281" i="10"/>
  <c r="AA281" i="10"/>
  <c r="M281" i="10"/>
  <c r="Z281" i="10"/>
  <c r="L281" i="10"/>
  <c r="Y281" i="10"/>
  <c r="K281" i="10"/>
  <c r="X281" i="10"/>
  <c r="J281" i="10"/>
  <c r="AB281" i="10"/>
  <c r="P281" i="10"/>
  <c r="O281" i="10"/>
  <c r="N281" i="10"/>
  <c r="AC281" i="10"/>
  <c r="AD281" i="10"/>
  <c r="AC209" i="10"/>
  <c r="Q209" i="10"/>
  <c r="AB209" i="10"/>
  <c r="P209" i="10"/>
  <c r="AA209" i="10"/>
  <c r="O209" i="10"/>
  <c r="AF209" i="10"/>
  <c r="T209" i="10"/>
  <c r="H209" i="10"/>
  <c r="AE209" i="10"/>
  <c r="S209" i="10"/>
  <c r="G209" i="10"/>
  <c r="N209" i="10"/>
  <c r="AI209" i="10"/>
  <c r="M209" i="10"/>
  <c r="AH209" i="10"/>
  <c r="L209" i="10"/>
  <c r="AG209" i="10"/>
  <c r="K209" i="10"/>
  <c r="AD209" i="10"/>
  <c r="J209" i="10"/>
  <c r="Z209" i="10"/>
  <c r="I209" i="10"/>
  <c r="Y209" i="10"/>
  <c r="W209" i="10"/>
  <c r="V209" i="10"/>
  <c r="R209" i="10"/>
  <c r="X209" i="10"/>
  <c r="U209" i="10"/>
  <c r="Y137" i="10"/>
  <c r="M137" i="10"/>
  <c r="X137" i="10"/>
  <c r="L137" i="10"/>
  <c r="AI137" i="10"/>
  <c r="W137" i="10"/>
  <c r="K137" i="10"/>
  <c r="AH137" i="10"/>
  <c r="V137" i="10"/>
  <c r="J137" i="10"/>
  <c r="AG137" i="10"/>
  <c r="U137" i="10"/>
  <c r="I137" i="10"/>
  <c r="AC137" i="10"/>
  <c r="Q137" i="10"/>
  <c r="AB137" i="10"/>
  <c r="P137" i="10"/>
  <c r="AA137" i="10"/>
  <c r="O137" i="10"/>
  <c r="R137" i="10"/>
  <c r="N137" i="10"/>
  <c r="H137" i="10"/>
  <c r="G137" i="10"/>
  <c r="AF137" i="10"/>
  <c r="AD137" i="10"/>
  <c r="Z137" i="10"/>
  <c r="AE137" i="10"/>
  <c r="T137" i="10"/>
  <c r="S137" i="10"/>
  <c r="Y101" i="10"/>
  <c r="M101" i="10"/>
  <c r="X101" i="10"/>
  <c r="L101" i="10"/>
  <c r="AI101" i="10"/>
  <c r="W101" i="10"/>
  <c r="K101" i="10"/>
  <c r="AH101" i="10"/>
  <c r="V101" i="10"/>
  <c r="J101" i="10"/>
  <c r="AG101" i="10"/>
  <c r="U101" i="10"/>
  <c r="I101" i="10"/>
  <c r="AC101" i="10"/>
  <c r="Q101" i="10"/>
  <c r="AB101" i="10"/>
  <c r="P101" i="10"/>
  <c r="AA101" i="10"/>
  <c r="O101" i="10"/>
  <c r="R101" i="10"/>
  <c r="N101" i="10"/>
  <c r="H101" i="10"/>
  <c r="G101" i="10"/>
  <c r="AF101" i="10"/>
  <c r="AD101" i="10"/>
  <c r="Z101" i="10"/>
  <c r="AE101" i="10"/>
  <c r="T101" i="10"/>
  <c r="S101" i="10"/>
  <c r="C6" i="5"/>
  <c r="B6" i="5"/>
  <c r="X516" i="10"/>
  <c r="L516" i="10"/>
  <c r="AI516" i="10"/>
  <c r="W516" i="10"/>
  <c r="K516" i="10"/>
  <c r="AH516" i="10"/>
  <c r="V516" i="10"/>
  <c r="J516" i="10"/>
  <c r="AG516" i="10"/>
  <c r="U516" i="10"/>
  <c r="I516" i="10"/>
  <c r="AF516" i="10"/>
  <c r="T516" i="10"/>
  <c r="H516" i="10"/>
  <c r="AE516" i="10"/>
  <c r="S516" i="10"/>
  <c r="G516" i="10"/>
  <c r="AD516" i="10"/>
  <c r="R516" i="10"/>
  <c r="AA516" i="10"/>
  <c r="O516" i="10"/>
  <c r="Z516" i="10"/>
  <c r="N516" i="10"/>
  <c r="Q516" i="10"/>
  <c r="P516" i="10"/>
  <c r="M516" i="10"/>
  <c r="AC516" i="10"/>
  <c r="AB516" i="10"/>
  <c r="Y516" i="10"/>
  <c r="AH240" i="10"/>
  <c r="V240" i="10"/>
  <c r="J240" i="10"/>
  <c r="AG240" i="10"/>
  <c r="U240" i="10"/>
  <c r="I240" i="10"/>
  <c r="AF240" i="10"/>
  <c r="T240" i="10"/>
  <c r="H240" i="10"/>
  <c r="Z240" i="10"/>
  <c r="N240" i="10"/>
  <c r="Y240" i="10"/>
  <c r="M240" i="10"/>
  <c r="X240" i="10"/>
  <c r="L240" i="10"/>
  <c r="AI240" i="10"/>
  <c r="AE240" i="10"/>
  <c r="G240" i="10"/>
  <c r="AD240" i="10"/>
  <c r="AC240" i="10"/>
  <c r="AB240" i="10"/>
  <c r="AA240" i="10"/>
  <c r="W240" i="10"/>
  <c r="S240" i="10"/>
  <c r="Q240" i="10"/>
  <c r="P240" i="10"/>
  <c r="O240" i="10"/>
  <c r="K240" i="10"/>
  <c r="R240" i="10"/>
  <c r="AD108" i="10"/>
  <c r="R108" i="10"/>
  <c r="AC108" i="10"/>
  <c r="Q108" i="10"/>
  <c r="AB108" i="10"/>
  <c r="P108" i="10"/>
  <c r="AA108" i="10"/>
  <c r="O108" i="10"/>
  <c r="Z108" i="10"/>
  <c r="N108" i="10"/>
  <c r="AH108" i="10"/>
  <c r="V108" i="10"/>
  <c r="J108" i="10"/>
  <c r="AG108" i="10"/>
  <c r="U108" i="10"/>
  <c r="I108" i="10"/>
  <c r="AF108" i="10"/>
  <c r="T108" i="10"/>
  <c r="H108" i="10"/>
  <c r="K108" i="10"/>
  <c r="G108" i="10"/>
  <c r="AI108" i="10"/>
  <c r="AE108" i="10"/>
  <c r="Y108" i="10"/>
  <c r="W108" i="10"/>
  <c r="S108" i="10"/>
  <c r="L108" i="10"/>
  <c r="X108" i="10"/>
  <c r="M108" i="10"/>
  <c r="AD84" i="10"/>
  <c r="R84" i="10"/>
  <c r="AC84" i="10"/>
  <c r="Q84" i="10"/>
  <c r="AB84" i="10"/>
  <c r="P84" i="10"/>
  <c r="Z84" i="10"/>
  <c r="N84" i="10"/>
  <c r="AH84" i="10"/>
  <c r="V84" i="10"/>
  <c r="J84" i="10"/>
  <c r="AG84" i="10"/>
  <c r="U84" i="10"/>
  <c r="I84" i="10"/>
  <c r="AF84" i="10"/>
  <c r="K84" i="10"/>
  <c r="AI84" i="10"/>
  <c r="H84" i="10"/>
  <c r="AE84" i="10"/>
  <c r="G84" i="10"/>
  <c r="AA84" i="10"/>
  <c r="Y84" i="10"/>
  <c r="X84" i="10"/>
  <c r="W84" i="10"/>
  <c r="S84" i="10"/>
  <c r="O84" i="10"/>
  <c r="T84" i="10"/>
  <c r="M84" i="10"/>
  <c r="L84" i="10"/>
  <c r="T189" i="1"/>
  <c r="AF679" i="10"/>
  <c r="T679" i="10"/>
  <c r="H679" i="10"/>
  <c r="AE679" i="10"/>
  <c r="S679" i="10"/>
  <c r="G679" i="10"/>
  <c r="AD679" i="10"/>
  <c r="R679" i="10"/>
  <c r="AC679" i="10"/>
  <c r="Q679" i="10"/>
  <c r="AI679" i="10"/>
  <c r="W679" i="10"/>
  <c r="K679" i="10"/>
  <c r="AH679" i="10"/>
  <c r="V679" i="10"/>
  <c r="J679" i="10"/>
  <c r="X679" i="10"/>
  <c r="U679" i="10"/>
  <c r="P679" i="10"/>
  <c r="O679" i="10"/>
  <c r="N679" i="10"/>
  <c r="AA679" i="10"/>
  <c r="L679" i="10"/>
  <c r="I679" i="10"/>
  <c r="AB679" i="10"/>
  <c r="Z679" i="10"/>
  <c r="Y679" i="10"/>
  <c r="M679" i="10"/>
  <c r="AG679" i="10"/>
  <c r="AC559" i="10"/>
  <c r="Q559" i="10"/>
  <c r="AB559" i="10"/>
  <c r="P559" i="10"/>
  <c r="AA559" i="10"/>
  <c r="O559" i="10"/>
  <c r="Z559" i="10"/>
  <c r="N559" i="10"/>
  <c r="Y559" i="10"/>
  <c r="M559" i="10"/>
  <c r="X559" i="10"/>
  <c r="L559" i="10"/>
  <c r="AI559" i="10"/>
  <c r="W559" i="10"/>
  <c r="K559" i="10"/>
  <c r="AH559" i="10"/>
  <c r="V559" i="10"/>
  <c r="J559" i="10"/>
  <c r="AG559" i="10"/>
  <c r="AF559" i="10"/>
  <c r="AE559" i="10"/>
  <c r="AD559" i="10"/>
  <c r="U559" i="10"/>
  <c r="T559" i="10"/>
  <c r="S559" i="10"/>
  <c r="I559" i="10"/>
  <c r="H559" i="10"/>
  <c r="G559" i="10"/>
  <c r="R559" i="10"/>
  <c r="Z463" i="10"/>
  <c r="N463" i="10"/>
  <c r="Y463" i="10"/>
  <c r="M463" i="10"/>
  <c r="X463" i="10"/>
  <c r="L463" i="10"/>
  <c r="AI463" i="10"/>
  <c r="W463" i="10"/>
  <c r="K463" i="10"/>
  <c r="AH463" i="10"/>
  <c r="V463" i="10"/>
  <c r="J463" i="10"/>
  <c r="AG463" i="10"/>
  <c r="U463" i="10"/>
  <c r="I463" i="10"/>
  <c r="AD463" i="10"/>
  <c r="R463" i="10"/>
  <c r="AC463" i="10"/>
  <c r="AB463" i="10"/>
  <c r="AA463" i="10"/>
  <c r="T463" i="10"/>
  <c r="S463" i="10"/>
  <c r="Q463" i="10"/>
  <c r="H463" i="10"/>
  <c r="G463" i="10"/>
  <c r="AF463" i="10"/>
  <c r="AE463" i="10"/>
  <c r="P463" i="10"/>
  <c r="O463" i="10"/>
  <c r="Z415" i="10"/>
  <c r="N415" i="10"/>
  <c r="AA415" i="10"/>
  <c r="M415" i="10"/>
  <c r="Y415" i="10"/>
  <c r="L415" i="10"/>
  <c r="X415" i="10"/>
  <c r="K415" i="10"/>
  <c r="W415" i="10"/>
  <c r="J415" i="10"/>
  <c r="AI415" i="10"/>
  <c r="V415" i="10"/>
  <c r="I415" i="10"/>
  <c r="AH415" i="10"/>
  <c r="U415" i="10"/>
  <c r="H415" i="10"/>
  <c r="AE415" i="10"/>
  <c r="R415" i="10"/>
  <c r="AD415" i="10"/>
  <c r="Q415" i="10"/>
  <c r="AC415" i="10"/>
  <c r="P415" i="10"/>
  <c r="S415" i="10"/>
  <c r="O415" i="10"/>
  <c r="G415" i="10"/>
  <c r="AG415" i="10"/>
  <c r="AF415" i="10"/>
  <c r="AB415" i="10"/>
  <c r="T415" i="10"/>
  <c r="AA175" i="10"/>
  <c r="O175" i="10"/>
  <c r="Z175" i="10"/>
  <c r="N175" i="10"/>
  <c r="Y175" i="10"/>
  <c r="M175" i="10"/>
  <c r="X175" i="10"/>
  <c r="L175" i="10"/>
  <c r="AI175" i="10"/>
  <c r="W175" i="10"/>
  <c r="K175" i="10"/>
  <c r="AF175" i="10"/>
  <c r="J175" i="10"/>
  <c r="AE175" i="10"/>
  <c r="I175" i="10"/>
  <c r="AD175" i="10"/>
  <c r="H175" i="10"/>
  <c r="AC175" i="10"/>
  <c r="G175" i="10"/>
  <c r="AB175" i="10"/>
  <c r="S175" i="10"/>
  <c r="R175" i="10"/>
  <c r="AH175" i="10"/>
  <c r="Q175" i="10"/>
  <c r="T175" i="10"/>
  <c r="P175" i="10"/>
  <c r="AG175" i="10"/>
  <c r="U175" i="10"/>
  <c r="V175" i="10"/>
  <c r="Z43" i="10"/>
  <c r="N43" i="10"/>
  <c r="Y43" i="10"/>
  <c r="M43" i="10"/>
  <c r="X43" i="10"/>
  <c r="L43" i="10"/>
  <c r="AI43" i="10"/>
  <c r="W43" i="10"/>
  <c r="K43" i="10"/>
  <c r="AH43" i="10"/>
  <c r="V43" i="10"/>
  <c r="J43" i="10"/>
  <c r="AF43" i="10"/>
  <c r="T43" i="10"/>
  <c r="H43" i="10"/>
  <c r="AD43" i="10"/>
  <c r="R43" i="10"/>
  <c r="AC43" i="10"/>
  <c r="Q43" i="10"/>
  <c r="P43" i="10"/>
  <c r="O43" i="10"/>
  <c r="I43" i="10"/>
  <c r="G43" i="10"/>
  <c r="AB43" i="10"/>
  <c r="AA43" i="10"/>
  <c r="U43" i="10"/>
  <c r="S43" i="10"/>
  <c r="AG43" i="10"/>
  <c r="AE43" i="10"/>
  <c r="Y674" i="10"/>
  <c r="M674" i="10"/>
  <c r="X674" i="10"/>
  <c r="L674" i="10"/>
  <c r="AI674" i="10"/>
  <c r="W674" i="10"/>
  <c r="K674" i="10"/>
  <c r="AH674" i="10"/>
  <c r="V674" i="10"/>
  <c r="J674" i="10"/>
  <c r="AB674" i="10"/>
  <c r="P674" i="10"/>
  <c r="AA674" i="10"/>
  <c r="O674" i="10"/>
  <c r="Q674" i="10"/>
  <c r="N674" i="10"/>
  <c r="AG674" i="10"/>
  <c r="I674" i="10"/>
  <c r="AF674" i="10"/>
  <c r="H674" i="10"/>
  <c r="AE674" i="10"/>
  <c r="G674" i="10"/>
  <c r="T674" i="10"/>
  <c r="AD674" i="10"/>
  <c r="U674" i="10"/>
  <c r="S674" i="10"/>
  <c r="R674" i="10"/>
  <c r="AC674" i="10"/>
  <c r="Z674" i="10"/>
  <c r="Y626" i="10"/>
  <c r="M626" i="10"/>
  <c r="W626" i="10"/>
  <c r="J626" i="10"/>
  <c r="V626" i="10"/>
  <c r="H626" i="10"/>
  <c r="AG626" i="10"/>
  <c r="R626" i="10"/>
  <c r="AF626" i="10"/>
  <c r="Q626" i="10"/>
  <c r="AE626" i="10"/>
  <c r="P626" i="10"/>
  <c r="AD626" i="10"/>
  <c r="O626" i="10"/>
  <c r="AC626" i="10"/>
  <c r="N626" i="10"/>
  <c r="AB626" i="10"/>
  <c r="L626" i="10"/>
  <c r="AA626" i="10"/>
  <c r="K626" i="10"/>
  <c r="Z626" i="10"/>
  <c r="I626" i="10"/>
  <c r="X626" i="10"/>
  <c r="G626" i="10"/>
  <c r="U626" i="10"/>
  <c r="AI626" i="10"/>
  <c r="AH626" i="10"/>
  <c r="T626" i="10"/>
  <c r="S626" i="10"/>
  <c r="AH530" i="10"/>
  <c r="V530" i="10"/>
  <c r="J530" i="10"/>
  <c r="AG530" i="10"/>
  <c r="U530" i="10"/>
  <c r="I530" i="10"/>
  <c r="AF530" i="10"/>
  <c r="T530" i="10"/>
  <c r="H530" i="10"/>
  <c r="AE530" i="10"/>
  <c r="S530" i="10"/>
  <c r="G530" i="10"/>
  <c r="AD530" i="10"/>
  <c r="R530" i="10"/>
  <c r="AC530" i="10"/>
  <c r="Q530" i="10"/>
  <c r="AB530" i="10"/>
  <c r="P530" i="10"/>
  <c r="Z530" i="10"/>
  <c r="N530" i="10"/>
  <c r="Y530" i="10"/>
  <c r="M530" i="10"/>
  <c r="X530" i="10"/>
  <c r="L530" i="10"/>
  <c r="AI530" i="10"/>
  <c r="AA530" i="10"/>
  <c r="K530" i="10"/>
  <c r="W530" i="10"/>
  <c r="O530" i="10"/>
  <c r="AA314" i="10"/>
  <c r="O314" i="10"/>
  <c r="Z314" i="10"/>
  <c r="N314" i="10"/>
  <c r="Y314" i="10"/>
  <c r="M314" i="10"/>
  <c r="X314" i="10"/>
  <c r="L314" i="10"/>
  <c r="AI314" i="10"/>
  <c r="W314" i="10"/>
  <c r="K314" i="10"/>
  <c r="AE314" i="10"/>
  <c r="S314" i="10"/>
  <c r="G314" i="10"/>
  <c r="AD314" i="10"/>
  <c r="R314" i="10"/>
  <c r="AC314" i="10"/>
  <c r="Q314" i="10"/>
  <c r="AB314" i="10"/>
  <c r="V314" i="10"/>
  <c r="U314" i="10"/>
  <c r="T314" i="10"/>
  <c r="P314" i="10"/>
  <c r="AH314" i="10"/>
  <c r="AG314" i="10"/>
  <c r="AF314" i="10"/>
  <c r="H314" i="10"/>
  <c r="J314" i="10"/>
  <c r="I314" i="10"/>
  <c r="AF218" i="10"/>
  <c r="T218" i="10"/>
  <c r="H218" i="10"/>
  <c r="AE218" i="10"/>
  <c r="S218" i="10"/>
  <c r="G218" i="10"/>
  <c r="AD218" i="10"/>
  <c r="R218" i="10"/>
  <c r="AI218" i="10"/>
  <c r="W218" i="10"/>
  <c r="K218" i="10"/>
  <c r="AH218" i="10"/>
  <c r="V218" i="10"/>
  <c r="J218" i="10"/>
  <c r="AG218" i="10"/>
  <c r="M218" i="10"/>
  <c r="AC218" i="10"/>
  <c r="L218" i="10"/>
  <c r="AB218" i="10"/>
  <c r="I218" i="10"/>
  <c r="AA218" i="10"/>
  <c r="Z218" i="10"/>
  <c r="Y218" i="10"/>
  <c r="X218" i="10"/>
  <c r="Q218" i="10"/>
  <c r="P218" i="10"/>
  <c r="N218" i="10"/>
  <c r="U218" i="10"/>
  <c r="O218" i="10"/>
  <c r="AF170" i="10"/>
  <c r="T170" i="10"/>
  <c r="H170" i="10"/>
  <c r="AE170" i="10"/>
  <c r="S170" i="10"/>
  <c r="G170" i="10"/>
  <c r="AD170" i="10"/>
  <c r="R170" i="10"/>
  <c r="AC170" i="10"/>
  <c r="Q170" i="10"/>
  <c r="AB170" i="10"/>
  <c r="P170" i="10"/>
  <c r="AH170" i="10"/>
  <c r="L170" i="10"/>
  <c r="AG170" i="10"/>
  <c r="K170" i="10"/>
  <c r="AA170" i="10"/>
  <c r="J170" i="10"/>
  <c r="Z170" i="10"/>
  <c r="I170" i="10"/>
  <c r="Y170" i="10"/>
  <c r="U170" i="10"/>
  <c r="O170" i="10"/>
  <c r="N170" i="10"/>
  <c r="V170" i="10"/>
  <c r="M170" i="10"/>
  <c r="AI170" i="10"/>
  <c r="X170" i="10"/>
  <c r="W170" i="10"/>
  <c r="AB741" i="10"/>
  <c r="P741" i="10"/>
  <c r="Y741" i="10"/>
  <c r="L741" i="10"/>
  <c r="X741" i="10"/>
  <c r="K741" i="10"/>
  <c r="W741" i="10"/>
  <c r="J741" i="10"/>
  <c r="AI741" i="10"/>
  <c r="V741" i="10"/>
  <c r="I741" i="10"/>
  <c r="AH741" i="10"/>
  <c r="U741" i="10"/>
  <c r="H741" i="10"/>
  <c r="AG741" i="10"/>
  <c r="T741" i="10"/>
  <c r="G741" i="10"/>
  <c r="AF741" i="10"/>
  <c r="S741" i="10"/>
  <c r="AD741" i="10"/>
  <c r="Q741" i="10"/>
  <c r="AE741" i="10"/>
  <c r="AC741" i="10"/>
  <c r="AA741" i="10"/>
  <c r="Z741" i="10"/>
  <c r="R741" i="10"/>
  <c r="O741" i="10"/>
  <c r="N741" i="10"/>
  <c r="M741" i="10"/>
  <c r="C480" i="5"/>
  <c r="B480" i="5"/>
  <c r="C456" i="5"/>
  <c r="B456" i="5"/>
  <c r="C396" i="5"/>
  <c r="B396" i="5"/>
  <c r="C336" i="5"/>
  <c r="B336" i="5"/>
  <c r="Y237" i="10"/>
  <c r="M237" i="10"/>
  <c r="X237" i="10"/>
  <c r="L237" i="10"/>
  <c r="AI237" i="10"/>
  <c r="W237" i="10"/>
  <c r="K237" i="10"/>
  <c r="AC237" i="10"/>
  <c r="Q237" i="10"/>
  <c r="AB237" i="10"/>
  <c r="P237" i="10"/>
  <c r="AA237" i="10"/>
  <c r="O237" i="10"/>
  <c r="V237" i="10"/>
  <c r="U237" i="10"/>
  <c r="T237" i="10"/>
  <c r="S237" i="10"/>
  <c r="R237" i="10"/>
  <c r="N237" i="10"/>
  <c r="AH237" i="10"/>
  <c r="J237" i="10"/>
  <c r="AF237" i="10"/>
  <c r="H237" i="10"/>
  <c r="AE237" i="10"/>
  <c r="G237" i="10"/>
  <c r="AD237" i="10"/>
  <c r="Z237" i="10"/>
  <c r="I237" i="10"/>
  <c r="AG237" i="10"/>
  <c r="X141" i="10"/>
  <c r="L141" i="10"/>
  <c r="AH141" i="10"/>
  <c r="V141" i="10"/>
  <c r="J141" i="10"/>
  <c r="AG141" i="10"/>
  <c r="S141" i="10"/>
  <c r="AF141" i="10"/>
  <c r="R141" i="10"/>
  <c r="AE141" i="10"/>
  <c r="Q141" i="10"/>
  <c r="AD141" i="10"/>
  <c r="P141" i="10"/>
  <c r="AC141" i="10"/>
  <c r="O141" i="10"/>
  <c r="Y141" i="10"/>
  <c r="I141" i="10"/>
  <c r="W141" i="10"/>
  <c r="H141" i="10"/>
  <c r="U141" i="10"/>
  <c r="G141" i="10"/>
  <c r="Z141" i="10"/>
  <c r="T141" i="10"/>
  <c r="N141" i="10"/>
  <c r="M141" i="10"/>
  <c r="K141" i="10"/>
  <c r="AI141" i="10"/>
  <c r="AB141" i="10"/>
  <c r="AA141" i="10"/>
  <c r="X33" i="10"/>
  <c r="L33" i="10"/>
  <c r="AI33" i="10"/>
  <c r="W33" i="10"/>
  <c r="K33" i="10"/>
  <c r="AH33" i="10"/>
  <c r="V33" i="10"/>
  <c r="J33" i="10"/>
  <c r="AG33" i="10"/>
  <c r="U33" i="10"/>
  <c r="I33" i="10"/>
  <c r="AF33" i="10"/>
  <c r="T33" i="10"/>
  <c r="H33" i="10"/>
  <c r="AD33" i="10"/>
  <c r="R33" i="10"/>
  <c r="AB33" i="10"/>
  <c r="P33" i="10"/>
  <c r="AA33" i="10"/>
  <c r="O33" i="10"/>
  <c r="Z33" i="10"/>
  <c r="Y33" i="10"/>
  <c r="S33" i="10"/>
  <c r="Q33" i="10"/>
  <c r="N33" i="10"/>
  <c r="M33" i="10"/>
  <c r="AE33" i="10"/>
  <c r="AC33" i="10"/>
  <c r="G33" i="10"/>
  <c r="Y808" i="10"/>
  <c r="M808" i="10"/>
  <c r="AH808" i="10"/>
  <c r="U808" i="10"/>
  <c r="H808" i="10"/>
  <c r="AG808" i="10"/>
  <c r="T808" i="10"/>
  <c r="G808" i="10"/>
  <c r="S808" i="10"/>
  <c r="AD808" i="10"/>
  <c r="O808" i="10"/>
  <c r="V808" i="10"/>
  <c r="R808" i="10"/>
  <c r="Q808" i="10"/>
  <c r="AI808" i="10"/>
  <c r="P808" i="10"/>
  <c r="AC808" i="10"/>
  <c r="K808" i="10"/>
  <c r="AB808" i="10"/>
  <c r="J808" i="10"/>
  <c r="N808" i="10"/>
  <c r="L808" i="10"/>
  <c r="I808" i="10"/>
  <c r="AF808" i="10"/>
  <c r="AE808" i="10"/>
  <c r="AA808" i="10"/>
  <c r="Z808" i="10"/>
  <c r="X808" i="10"/>
  <c r="W808" i="10"/>
  <c r="AA580" i="10"/>
  <c r="O580" i="10"/>
  <c r="W580" i="10"/>
  <c r="J580" i="10"/>
  <c r="AI580" i="10"/>
  <c r="V580" i="10"/>
  <c r="I580" i="10"/>
  <c r="AH580" i="10"/>
  <c r="U580" i="10"/>
  <c r="H580" i="10"/>
  <c r="AG580" i="10"/>
  <c r="T580" i="10"/>
  <c r="G580" i="10"/>
  <c r="AF580" i="10"/>
  <c r="S580" i="10"/>
  <c r="AE580" i="10"/>
  <c r="R580" i="10"/>
  <c r="AD580" i="10"/>
  <c r="Q580" i="10"/>
  <c r="AC580" i="10"/>
  <c r="P580" i="10"/>
  <c r="AB580" i="10"/>
  <c r="N580" i="10"/>
  <c r="Z580" i="10"/>
  <c r="Y580" i="10"/>
  <c r="M580" i="10"/>
  <c r="L580" i="10"/>
  <c r="K580" i="10"/>
  <c r="X580" i="10"/>
  <c r="AF544" i="10"/>
  <c r="T544" i="10"/>
  <c r="H544" i="10"/>
  <c r="AE544" i="10"/>
  <c r="S544" i="10"/>
  <c r="G544" i="10"/>
  <c r="AD544" i="10"/>
  <c r="R544" i="10"/>
  <c r="AC544" i="10"/>
  <c r="Q544" i="10"/>
  <c r="AB544" i="10"/>
  <c r="P544" i="10"/>
  <c r="AA544" i="10"/>
  <c r="O544" i="10"/>
  <c r="AH544" i="10"/>
  <c r="J544" i="10"/>
  <c r="AG544" i="10"/>
  <c r="I544" i="10"/>
  <c r="Z544" i="10"/>
  <c r="Y544" i="10"/>
  <c r="X544" i="10"/>
  <c r="W544" i="10"/>
  <c r="V544" i="10"/>
  <c r="N544" i="10"/>
  <c r="M544" i="10"/>
  <c r="L544" i="10"/>
  <c r="AI544" i="10"/>
  <c r="U544" i="10"/>
  <c r="K544" i="10"/>
  <c r="AC448" i="10"/>
  <c r="Q448" i="10"/>
  <c r="AB448" i="10"/>
  <c r="P448" i="10"/>
  <c r="AA448" i="10"/>
  <c r="O448" i="10"/>
  <c r="Y448" i="10"/>
  <c r="M448" i="10"/>
  <c r="U448" i="10"/>
  <c r="T448" i="10"/>
  <c r="AI448" i="10"/>
  <c r="S448" i="10"/>
  <c r="AH448" i="10"/>
  <c r="R448" i="10"/>
  <c r="AG448" i="10"/>
  <c r="N448" i="10"/>
  <c r="AF448" i="10"/>
  <c r="L448" i="10"/>
  <c r="Z448" i="10"/>
  <c r="I448" i="10"/>
  <c r="X448" i="10"/>
  <c r="H448" i="10"/>
  <c r="W448" i="10"/>
  <c r="G448" i="10"/>
  <c r="K448" i="10"/>
  <c r="J448" i="10"/>
  <c r="AD448" i="10"/>
  <c r="V448" i="10"/>
  <c r="AE448" i="10"/>
  <c r="C379" i="5"/>
  <c r="B379" i="5"/>
  <c r="AH364" i="10"/>
  <c r="V364" i="10"/>
  <c r="J364" i="10"/>
  <c r="AG364" i="10"/>
  <c r="U364" i="10"/>
  <c r="I364" i="10"/>
  <c r="AF364" i="10"/>
  <c r="T364" i="10"/>
  <c r="H364" i="10"/>
  <c r="AE364" i="10"/>
  <c r="S364" i="10"/>
  <c r="G364" i="10"/>
  <c r="AD364" i="10"/>
  <c r="R364" i="10"/>
  <c r="Z364" i="10"/>
  <c r="N364" i="10"/>
  <c r="Y364" i="10"/>
  <c r="M364" i="10"/>
  <c r="AI364" i="10"/>
  <c r="W364" i="10"/>
  <c r="K364" i="10"/>
  <c r="AC364" i="10"/>
  <c r="AB364" i="10"/>
  <c r="AA364" i="10"/>
  <c r="X364" i="10"/>
  <c r="Q364" i="10"/>
  <c r="P364" i="10"/>
  <c r="O364" i="10"/>
  <c r="L364" i="10"/>
  <c r="C283" i="5"/>
  <c r="B283" i="5"/>
  <c r="AH268" i="10"/>
  <c r="V268" i="10"/>
  <c r="J268" i="10"/>
  <c r="AA268" i="10"/>
  <c r="N268" i="10"/>
  <c r="Z268" i="10"/>
  <c r="M268" i="10"/>
  <c r="Y268" i="10"/>
  <c r="L268" i="10"/>
  <c r="X268" i="10"/>
  <c r="K268" i="10"/>
  <c r="AE268" i="10"/>
  <c r="R268" i="10"/>
  <c r="AD268" i="10"/>
  <c r="Q268" i="10"/>
  <c r="AC268" i="10"/>
  <c r="P268" i="10"/>
  <c r="AB268" i="10"/>
  <c r="O268" i="10"/>
  <c r="H268" i="10"/>
  <c r="G268" i="10"/>
  <c r="AI268" i="10"/>
  <c r="AG268" i="10"/>
  <c r="AF268" i="10"/>
  <c r="U268" i="10"/>
  <c r="T268" i="10"/>
  <c r="W268" i="10"/>
  <c r="S268" i="10"/>
  <c r="I268" i="10"/>
  <c r="C187" i="5"/>
  <c r="B187" i="5"/>
  <c r="Z88" i="10"/>
  <c r="N88" i="10"/>
  <c r="Y88" i="10"/>
  <c r="M88" i="10"/>
  <c r="X88" i="10"/>
  <c r="L88" i="10"/>
  <c r="AI88" i="10"/>
  <c r="W88" i="10"/>
  <c r="K88" i="10"/>
  <c r="AH88" i="10"/>
  <c r="V88" i="10"/>
  <c r="J88" i="10"/>
  <c r="AD88" i="10"/>
  <c r="R88" i="10"/>
  <c r="AC88" i="10"/>
  <c r="Q88" i="10"/>
  <c r="AB88" i="10"/>
  <c r="P88" i="10"/>
  <c r="AE88" i="10"/>
  <c r="AA88" i="10"/>
  <c r="U88" i="10"/>
  <c r="T88" i="10"/>
  <c r="S88" i="10"/>
  <c r="O88" i="10"/>
  <c r="I88" i="10"/>
  <c r="G88" i="10"/>
  <c r="AF88" i="10"/>
  <c r="H88" i="10"/>
  <c r="AG88" i="10"/>
  <c r="D245" i="1"/>
  <c r="AC828" i="10"/>
  <c r="Q828" i="10"/>
  <c r="AE828" i="10"/>
  <c r="R828" i="10"/>
  <c r="AD828" i="10"/>
  <c r="P828" i="10"/>
  <c r="AB828" i="10"/>
  <c r="O828" i="10"/>
  <c r="AA828" i="10"/>
  <c r="N828" i="10"/>
  <c r="Z828" i="10"/>
  <c r="M828" i="10"/>
  <c r="Y828" i="10"/>
  <c r="G828" i="10"/>
  <c r="X828" i="10"/>
  <c r="W828" i="10"/>
  <c r="V828" i="10"/>
  <c r="U828" i="10"/>
  <c r="AG828" i="10"/>
  <c r="I828" i="10"/>
  <c r="AI828" i="10"/>
  <c r="AH828" i="10"/>
  <c r="AF828" i="10"/>
  <c r="T828" i="10"/>
  <c r="S828" i="10"/>
  <c r="L828" i="10"/>
  <c r="K828" i="10"/>
  <c r="J828" i="10"/>
  <c r="H828" i="10"/>
  <c r="C602" i="5"/>
  <c r="B602" i="5"/>
  <c r="AD299" i="10"/>
  <c r="R299" i="10"/>
  <c r="AC299" i="10"/>
  <c r="Q299" i="10"/>
  <c r="AA299" i="10"/>
  <c r="O299" i="10"/>
  <c r="Z299" i="10"/>
  <c r="N299" i="10"/>
  <c r="AH299" i="10"/>
  <c r="P299" i="10"/>
  <c r="AG299" i="10"/>
  <c r="M299" i="10"/>
  <c r="AF299" i="10"/>
  <c r="L299" i="10"/>
  <c r="AE299" i="10"/>
  <c r="K299" i="10"/>
  <c r="AB299" i="10"/>
  <c r="J299" i="10"/>
  <c r="V299" i="10"/>
  <c r="U299" i="10"/>
  <c r="T299" i="10"/>
  <c r="AI299" i="10"/>
  <c r="S299" i="10"/>
  <c r="Y299" i="10"/>
  <c r="X299" i="10"/>
  <c r="W299" i="10"/>
  <c r="I299" i="10"/>
  <c r="H299" i="10"/>
  <c r="G299" i="10"/>
  <c r="C254" i="5"/>
  <c r="B254" i="5"/>
  <c r="X191" i="10"/>
  <c r="L191" i="10"/>
  <c r="AI191" i="10"/>
  <c r="W191" i="10"/>
  <c r="K191" i="10"/>
  <c r="AH191" i="10"/>
  <c r="V191" i="10"/>
  <c r="J191" i="10"/>
  <c r="AG191" i="10"/>
  <c r="U191" i="10"/>
  <c r="I191" i="10"/>
  <c r="AF191" i="10"/>
  <c r="T191" i="10"/>
  <c r="H191" i="10"/>
  <c r="AE191" i="10"/>
  <c r="S191" i="10"/>
  <c r="G191" i="10"/>
  <c r="AB191" i="10"/>
  <c r="P191" i="10"/>
  <c r="AA191" i="10"/>
  <c r="O191" i="10"/>
  <c r="AD191" i="10"/>
  <c r="AC191" i="10"/>
  <c r="Z191" i="10"/>
  <c r="N191" i="10"/>
  <c r="M191" i="10"/>
  <c r="Y191" i="10"/>
  <c r="R191" i="10"/>
  <c r="Q191" i="10"/>
  <c r="AE107" i="10"/>
  <c r="S107" i="10"/>
  <c r="G107" i="10"/>
  <c r="AD107" i="10"/>
  <c r="R107" i="10"/>
  <c r="AC107" i="10"/>
  <c r="Q107" i="10"/>
  <c r="AB107" i="10"/>
  <c r="P107" i="10"/>
  <c r="AA107" i="10"/>
  <c r="O107" i="10"/>
  <c r="AI107" i="10"/>
  <c r="W107" i="10"/>
  <c r="K107" i="10"/>
  <c r="AH107" i="10"/>
  <c r="V107" i="10"/>
  <c r="J107" i="10"/>
  <c r="AG107" i="10"/>
  <c r="U107" i="10"/>
  <c r="I107" i="10"/>
  <c r="L107" i="10"/>
  <c r="H107" i="10"/>
  <c r="AF107" i="10"/>
  <c r="Z107" i="10"/>
  <c r="X107" i="10"/>
  <c r="T107" i="10"/>
  <c r="Y107" i="10"/>
  <c r="N107" i="10"/>
  <c r="M107" i="10"/>
  <c r="C74" i="5"/>
  <c r="B74" i="5"/>
  <c r="AA59" i="10"/>
  <c r="O59" i="10"/>
  <c r="AD59" i="10"/>
  <c r="Q59" i="10"/>
  <c r="AC59" i="10"/>
  <c r="P59" i="10"/>
  <c r="AB59" i="10"/>
  <c r="N59" i="10"/>
  <c r="Z59" i="10"/>
  <c r="M59" i="10"/>
  <c r="Y59" i="10"/>
  <c r="L59" i="10"/>
  <c r="X59" i="10"/>
  <c r="K59" i="10"/>
  <c r="W59" i="10"/>
  <c r="J59" i="10"/>
  <c r="AH59" i="10"/>
  <c r="U59" i="10"/>
  <c r="H59" i="10"/>
  <c r="AG59" i="10"/>
  <c r="T59" i="10"/>
  <c r="G59" i="10"/>
  <c r="AI59" i="10"/>
  <c r="AF59" i="10"/>
  <c r="AE59" i="10"/>
  <c r="R59" i="10"/>
  <c r="I59" i="10"/>
  <c r="V59" i="10"/>
  <c r="S59" i="10"/>
  <c r="AH47" i="10"/>
  <c r="V47" i="10"/>
  <c r="J47" i="10"/>
  <c r="AG47" i="10"/>
  <c r="U47" i="10"/>
  <c r="I47" i="10"/>
  <c r="AF47" i="10"/>
  <c r="T47" i="10"/>
  <c r="H47" i="10"/>
  <c r="AE47" i="10"/>
  <c r="S47" i="10"/>
  <c r="G47" i="10"/>
  <c r="AD47" i="10"/>
  <c r="R47" i="10"/>
  <c r="AB47" i="10"/>
  <c r="P47" i="10"/>
  <c r="Z47" i="10"/>
  <c r="N47" i="10"/>
  <c r="Y47" i="10"/>
  <c r="M47" i="10"/>
  <c r="L47" i="10"/>
  <c r="K47" i="10"/>
  <c r="AI47" i="10"/>
  <c r="X47" i="10"/>
  <c r="W47" i="10"/>
  <c r="Q47" i="10"/>
  <c r="O47" i="10"/>
  <c r="AC47" i="10"/>
  <c r="AA47" i="10"/>
  <c r="Y820" i="10"/>
  <c r="M820" i="10"/>
  <c r="Z820" i="10"/>
  <c r="L820" i="10"/>
  <c r="W820" i="10"/>
  <c r="AI820" i="10"/>
  <c r="V820" i="10"/>
  <c r="I820" i="10"/>
  <c r="AH820" i="10"/>
  <c r="U820" i="10"/>
  <c r="H820" i="10"/>
  <c r="AF820" i="10"/>
  <c r="O820" i="10"/>
  <c r="AE820" i="10"/>
  <c r="N820" i="10"/>
  <c r="AD820" i="10"/>
  <c r="K820" i="10"/>
  <c r="AC820" i="10"/>
  <c r="J820" i="10"/>
  <c r="AB820" i="10"/>
  <c r="G820" i="10"/>
  <c r="T820" i="10"/>
  <c r="S820" i="10"/>
  <c r="R820" i="10"/>
  <c r="Q820" i="10"/>
  <c r="P820" i="10"/>
  <c r="X820" i="10"/>
  <c r="AG820" i="10"/>
  <c r="AA820" i="10"/>
  <c r="X714" i="10"/>
  <c r="L714" i="10"/>
  <c r="AI714" i="10"/>
  <c r="W714" i="10"/>
  <c r="K714" i="10"/>
  <c r="AH714" i="10"/>
  <c r="V714" i="10"/>
  <c r="J714" i="10"/>
  <c r="AG714" i="10"/>
  <c r="U714" i="10"/>
  <c r="I714" i="10"/>
  <c r="S714" i="10"/>
  <c r="R714" i="10"/>
  <c r="Q714" i="10"/>
  <c r="AF714" i="10"/>
  <c r="P714" i="10"/>
  <c r="AE714" i="10"/>
  <c r="O714" i="10"/>
  <c r="AD714" i="10"/>
  <c r="N714" i="10"/>
  <c r="AC714" i="10"/>
  <c r="M714" i="10"/>
  <c r="AB714" i="10"/>
  <c r="H714" i="10"/>
  <c r="AA714" i="10"/>
  <c r="G714" i="10"/>
  <c r="T714" i="10"/>
  <c r="Z714" i="10"/>
  <c r="Y714" i="10"/>
  <c r="C501" i="5"/>
  <c r="B501" i="5"/>
  <c r="C441" i="5"/>
  <c r="B441" i="5"/>
  <c r="AF366" i="10"/>
  <c r="T366" i="10"/>
  <c r="H366" i="10"/>
  <c r="AE366" i="10"/>
  <c r="S366" i="10"/>
  <c r="G366" i="10"/>
  <c r="AD366" i="10"/>
  <c r="R366" i="10"/>
  <c r="AC366" i="10"/>
  <c r="Q366" i="10"/>
  <c r="AB366" i="10"/>
  <c r="P366" i="10"/>
  <c r="X366" i="10"/>
  <c r="L366" i="10"/>
  <c r="AI366" i="10"/>
  <c r="W366" i="10"/>
  <c r="K366" i="10"/>
  <c r="AG366" i="10"/>
  <c r="U366" i="10"/>
  <c r="I366" i="10"/>
  <c r="AA366" i="10"/>
  <c r="Z366" i="10"/>
  <c r="Y366" i="10"/>
  <c r="V366" i="10"/>
  <c r="O366" i="10"/>
  <c r="AH366" i="10"/>
  <c r="N366" i="10"/>
  <c r="M366" i="10"/>
  <c r="J366" i="10"/>
  <c r="AI306" i="10"/>
  <c r="W306" i="10"/>
  <c r="K306" i="10"/>
  <c r="AH306" i="10"/>
  <c r="V306" i="10"/>
  <c r="J306" i="10"/>
  <c r="AF306" i="10"/>
  <c r="T306" i="10"/>
  <c r="H306" i="10"/>
  <c r="AE306" i="10"/>
  <c r="S306" i="10"/>
  <c r="G306" i="10"/>
  <c r="Z306" i="10"/>
  <c r="N306" i="10"/>
  <c r="U306" i="10"/>
  <c r="R306" i="10"/>
  <c r="Q306" i="10"/>
  <c r="P306" i="10"/>
  <c r="O306" i="10"/>
  <c r="AB306" i="10"/>
  <c r="AA306" i="10"/>
  <c r="Y306" i="10"/>
  <c r="X306" i="10"/>
  <c r="AC306" i="10"/>
  <c r="M306" i="10"/>
  <c r="L306" i="10"/>
  <c r="I306" i="10"/>
  <c r="AG306" i="10"/>
  <c r="AD306" i="10"/>
  <c r="C117" i="5"/>
  <c r="B117" i="5"/>
  <c r="C93" i="5"/>
  <c r="B93" i="5"/>
  <c r="C69" i="5"/>
  <c r="B69" i="5"/>
  <c r="C45" i="5"/>
  <c r="B45" i="5"/>
  <c r="C21" i="5"/>
  <c r="B21" i="5"/>
  <c r="U206" i="1"/>
  <c r="AA830" i="10"/>
  <c r="O830" i="10"/>
  <c r="AI830" i="10"/>
  <c r="V830" i="10"/>
  <c r="I830" i="10"/>
  <c r="AH830" i="10"/>
  <c r="U830" i="10"/>
  <c r="H830" i="10"/>
  <c r="AG830" i="10"/>
  <c r="T830" i="10"/>
  <c r="G830" i="10"/>
  <c r="AF830" i="10"/>
  <c r="S830" i="10"/>
  <c r="AE830" i="10"/>
  <c r="R830" i="10"/>
  <c r="Z830" i="10"/>
  <c r="M830" i="10"/>
  <c r="AC830" i="10"/>
  <c r="AB830" i="10"/>
  <c r="Y830" i="10"/>
  <c r="X830" i="10"/>
  <c r="W830" i="10"/>
  <c r="J830" i="10"/>
  <c r="L830" i="10"/>
  <c r="K830" i="10"/>
  <c r="N830" i="10"/>
  <c r="AD830" i="10"/>
  <c r="Q830" i="10"/>
  <c r="P830" i="10"/>
  <c r="AB757" i="10"/>
  <c r="P757" i="10"/>
  <c r="AF757" i="10"/>
  <c r="S757" i="10"/>
  <c r="AE757" i="10"/>
  <c r="R757" i="10"/>
  <c r="AD757" i="10"/>
  <c r="Q757" i="10"/>
  <c r="AC757" i="10"/>
  <c r="O757" i="10"/>
  <c r="X757" i="10"/>
  <c r="K757" i="10"/>
  <c r="V757" i="10"/>
  <c r="U757" i="10"/>
  <c r="T757" i="10"/>
  <c r="N757" i="10"/>
  <c r="M757" i="10"/>
  <c r="AI757" i="10"/>
  <c r="L757" i="10"/>
  <c r="AH757" i="10"/>
  <c r="J757" i="10"/>
  <c r="AA757" i="10"/>
  <c r="H757" i="10"/>
  <c r="AG757" i="10"/>
  <c r="Z757" i="10"/>
  <c r="Y757" i="10"/>
  <c r="W757" i="10"/>
  <c r="I757" i="10"/>
  <c r="G757" i="10"/>
  <c r="AA685" i="10"/>
  <c r="O685" i="10"/>
  <c r="Z685" i="10"/>
  <c r="N685" i="10"/>
  <c r="X685" i="10"/>
  <c r="L685" i="10"/>
  <c r="AC685" i="10"/>
  <c r="K685" i="10"/>
  <c r="AB685" i="10"/>
  <c r="J685" i="10"/>
  <c r="Y685" i="10"/>
  <c r="I685" i="10"/>
  <c r="W685" i="10"/>
  <c r="H685" i="10"/>
  <c r="V685" i="10"/>
  <c r="G685" i="10"/>
  <c r="AG685" i="10"/>
  <c r="R685" i="10"/>
  <c r="AF685" i="10"/>
  <c r="Q685" i="10"/>
  <c r="AE685" i="10"/>
  <c r="P685" i="10"/>
  <c r="AI685" i="10"/>
  <c r="AH685" i="10"/>
  <c r="AD685" i="10"/>
  <c r="M685" i="10"/>
  <c r="T685" i="10"/>
  <c r="S685" i="10"/>
  <c r="U685" i="10"/>
  <c r="AI553" i="10"/>
  <c r="W553" i="10"/>
  <c r="K553" i="10"/>
  <c r="AH553" i="10"/>
  <c r="V553" i="10"/>
  <c r="J553" i="10"/>
  <c r="AG553" i="10"/>
  <c r="U553" i="10"/>
  <c r="I553" i="10"/>
  <c r="AF553" i="10"/>
  <c r="T553" i="10"/>
  <c r="H553" i="10"/>
  <c r="AE553" i="10"/>
  <c r="S553" i="10"/>
  <c r="G553" i="10"/>
  <c r="AD553" i="10"/>
  <c r="R553" i="10"/>
  <c r="AB553" i="10"/>
  <c r="P553" i="10"/>
  <c r="M553" i="10"/>
  <c r="L553" i="10"/>
  <c r="AC553" i="10"/>
  <c r="AA553" i="10"/>
  <c r="Z553" i="10"/>
  <c r="X553" i="10"/>
  <c r="Q553" i="10"/>
  <c r="O553" i="10"/>
  <c r="Y553" i="10"/>
  <c r="N553" i="10"/>
  <c r="AI469" i="10"/>
  <c r="W469" i="10"/>
  <c r="K469" i="10"/>
  <c r="AB469" i="10"/>
  <c r="O469" i="10"/>
  <c r="AA469" i="10"/>
  <c r="N469" i="10"/>
  <c r="Z469" i="10"/>
  <c r="M469" i="10"/>
  <c r="Y469" i="10"/>
  <c r="L469" i="10"/>
  <c r="X469" i="10"/>
  <c r="J469" i="10"/>
  <c r="V469" i="10"/>
  <c r="I469" i="10"/>
  <c r="AF469" i="10"/>
  <c r="S469" i="10"/>
  <c r="AD469" i="10"/>
  <c r="Q469" i="10"/>
  <c r="H469" i="10"/>
  <c r="G469" i="10"/>
  <c r="AH469" i="10"/>
  <c r="AG469" i="10"/>
  <c r="U469" i="10"/>
  <c r="T469" i="10"/>
  <c r="R469" i="10"/>
  <c r="AC469" i="10"/>
  <c r="P469" i="10"/>
  <c r="AE469" i="10"/>
  <c r="AI397" i="10"/>
  <c r="AH397" i="10"/>
  <c r="V397" i="10"/>
  <c r="J397" i="10"/>
  <c r="AG397" i="10"/>
  <c r="U397" i="10"/>
  <c r="I397" i="10"/>
  <c r="AF397" i="10"/>
  <c r="T397" i="10"/>
  <c r="H397" i="10"/>
  <c r="AE397" i="10"/>
  <c r="S397" i="10"/>
  <c r="G397" i="10"/>
  <c r="AD397" i="10"/>
  <c r="R397" i="10"/>
  <c r="O397" i="10"/>
  <c r="N397" i="10"/>
  <c r="M397" i="10"/>
  <c r="AC397" i="10"/>
  <c r="L397" i="10"/>
  <c r="AB397" i="10"/>
  <c r="K397" i="10"/>
  <c r="X397" i="10"/>
  <c r="W397" i="10"/>
  <c r="Q397" i="10"/>
  <c r="P397" i="10"/>
  <c r="AA397" i="10"/>
  <c r="Z397" i="10"/>
  <c r="Y397" i="10"/>
  <c r="Y361" i="10"/>
  <c r="M361" i="10"/>
  <c r="X361" i="10"/>
  <c r="L361" i="10"/>
  <c r="AI361" i="10"/>
  <c r="W361" i="10"/>
  <c r="K361" i="10"/>
  <c r="AH361" i="10"/>
  <c r="V361" i="10"/>
  <c r="J361" i="10"/>
  <c r="AG361" i="10"/>
  <c r="U361" i="10"/>
  <c r="I361" i="10"/>
  <c r="AC361" i="10"/>
  <c r="Q361" i="10"/>
  <c r="AB361" i="10"/>
  <c r="P361" i="10"/>
  <c r="Z361" i="10"/>
  <c r="N361" i="10"/>
  <c r="AF361" i="10"/>
  <c r="AE361" i="10"/>
  <c r="AD361" i="10"/>
  <c r="AA361" i="10"/>
  <c r="T361" i="10"/>
  <c r="H361" i="10"/>
  <c r="G361" i="10"/>
  <c r="S361" i="10"/>
  <c r="R361" i="10"/>
  <c r="O361" i="10"/>
  <c r="AB313" i="10"/>
  <c r="P313" i="10"/>
  <c r="AA313" i="10"/>
  <c r="O313" i="10"/>
  <c r="Z313" i="10"/>
  <c r="N313" i="10"/>
  <c r="Y313" i="10"/>
  <c r="M313" i="10"/>
  <c r="X313" i="10"/>
  <c r="L313" i="10"/>
  <c r="AF313" i="10"/>
  <c r="T313" i="10"/>
  <c r="H313" i="10"/>
  <c r="AE313" i="10"/>
  <c r="S313" i="10"/>
  <c r="G313" i="10"/>
  <c r="AD313" i="10"/>
  <c r="R313" i="10"/>
  <c r="AC313" i="10"/>
  <c r="W313" i="10"/>
  <c r="V313" i="10"/>
  <c r="U313" i="10"/>
  <c r="Q313" i="10"/>
  <c r="AI313" i="10"/>
  <c r="AH313" i="10"/>
  <c r="AG313" i="10"/>
  <c r="K313" i="10"/>
  <c r="J313" i="10"/>
  <c r="I313" i="10"/>
  <c r="AG169" i="10"/>
  <c r="U169" i="10"/>
  <c r="I169" i="10"/>
  <c r="AF169" i="10"/>
  <c r="T169" i="10"/>
  <c r="H169" i="10"/>
  <c r="AE169" i="10"/>
  <c r="S169" i="10"/>
  <c r="G169" i="10"/>
  <c r="AD169" i="10"/>
  <c r="R169" i="10"/>
  <c r="AC169" i="10"/>
  <c r="Q169" i="10"/>
  <c r="AA169" i="10"/>
  <c r="J169" i="10"/>
  <c r="Z169" i="10"/>
  <c r="Y169" i="10"/>
  <c r="X169" i="10"/>
  <c r="W169" i="10"/>
  <c r="N169" i="10"/>
  <c r="AI169" i="10"/>
  <c r="M169" i="10"/>
  <c r="AH169" i="10"/>
  <c r="L169" i="10"/>
  <c r="AB169" i="10"/>
  <c r="V169" i="10"/>
  <c r="O169" i="10"/>
  <c r="K169" i="10"/>
  <c r="P169" i="10"/>
  <c r="AF13" i="10"/>
  <c r="T13" i="10"/>
  <c r="H13" i="10"/>
  <c r="AE13" i="10"/>
  <c r="S13" i="10"/>
  <c r="G13" i="10"/>
  <c r="AD13" i="10"/>
  <c r="R13" i="10"/>
  <c r="AC13" i="10"/>
  <c r="Q13" i="10"/>
  <c r="AB13" i="10"/>
  <c r="P13" i="10"/>
  <c r="Z13" i="10"/>
  <c r="N13" i="10"/>
  <c r="X13" i="10"/>
  <c r="L13" i="10"/>
  <c r="AI13" i="10"/>
  <c r="W13" i="10"/>
  <c r="K13" i="10"/>
  <c r="J13" i="10"/>
  <c r="I13" i="10"/>
  <c r="AH13" i="10"/>
  <c r="AG13" i="10"/>
  <c r="V13" i="10"/>
  <c r="U13" i="10"/>
  <c r="O13" i="10"/>
  <c r="M13" i="10"/>
  <c r="AA13" i="10"/>
  <c r="Y13" i="10"/>
  <c r="H106" i="1"/>
  <c r="H107" i="1" s="1"/>
  <c r="AA6" i="10"/>
  <c r="O6" i="10"/>
  <c r="Z6" i="10"/>
  <c r="N6" i="10"/>
  <c r="Y6" i="10"/>
  <c r="M6" i="10"/>
  <c r="X6" i="10"/>
  <c r="L6" i="10"/>
  <c r="AI6" i="10"/>
  <c r="W6" i="10"/>
  <c r="K6" i="10"/>
  <c r="AG6" i="10"/>
  <c r="U6" i="10"/>
  <c r="I6" i="10"/>
  <c r="AE6" i="10"/>
  <c r="S6" i="10"/>
  <c r="G6" i="10"/>
  <c r="AD6" i="10"/>
  <c r="R6" i="10"/>
  <c r="Q6" i="10"/>
  <c r="P6" i="10"/>
  <c r="J6" i="10"/>
  <c r="H6" i="10"/>
  <c r="AC6" i="10"/>
  <c r="AB6" i="10"/>
  <c r="V6" i="10"/>
  <c r="T6" i="10"/>
  <c r="AH6" i="10"/>
  <c r="AF6" i="10"/>
  <c r="AE243" i="10"/>
  <c r="S243" i="10"/>
  <c r="G243" i="10"/>
  <c r="AD243" i="10"/>
  <c r="R243" i="10"/>
  <c r="AC243" i="10"/>
  <c r="Q243" i="10"/>
  <c r="AI243" i="10"/>
  <c r="W243" i="10"/>
  <c r="K243" i="10"/>
  <c r="AH243" i="10"/>
  <c r="V243" i="10"/>
  <c r="J243" i="10"/>
  <c r="AG243" i="10"/>
  <c r="U243" i="10"/>
  <c r="I243" i="10"/>
  <c r="AF243" i="10"/>
  <c r="T243" i="10"/>
  <c r="H243" i="10"/>
  <c r="L243" i="10"/>
  <c r="AB243" i="10"/>
  <c r="AA243" i="10"/>
  <c r="Z243" i="10"/>
  <c r="Y243" i="10"/>
  <c r="P243" i="10"/>
  <c r="O243" i="10"/>
  <c r="N243" i="10"/>
  <c r="M243" i="10"/>
  <c r="X243" i="10"/>
  <c r="AH766" i="10"/>
  <c r="V766" i="10"/>
  <c r="AF766" i="10"/>
  <c r="T766" i="10"/>
  <c r="H766" i="10"/>
  <c r="AE766" i="10"/>
  <c r="S766" i="10"/>
  <c r="G766" i="10"/>
  <c r="AD766" i="10"/>
  <c r="O766" i="10"/>
  <c r="AC766" i="10"/>
  <c r="N766" i="10"/>
  <c r="AB766" i="10"/>
  <c r="M766" i="10"/>
  <c r="AA766" i="10"/>
  <c r="L766" i="10"/>
  <c r="Z766" i="10"/>
  <c r="K766" i="10"/>
  <c r="Y766" i="10"/>
  <c r="J766" i="10"/>
  <c r="X766" i="10"/>
  <c r="I766" i="10"/>
  <c r="W766" i="10"/>
  <c r="AI766" i="10"/>
  <c r="AG766" i="10"/>
  <c r="U766" i="10"/>
  <c r="R766" i="10"/>
  <c r="Q766" i="10"/>
  <c r="P766" i="10"/>
  <c r="AC634" i="10"/>
  <c r="Q634" i="10"/>
  <c r="AB634" i="10"/>
  <c r="O634" i="10"/>
  <c r="AE634" i="10"/>
  <c r="P634" i="10"/>
  <c r="AD634" i="10"/>
  <c r="N634" i="10"/>
  <c r="AA634" i="10"/>
  <c r="M634" i="10"/>
  <c r="Z634" i="10"/>
  <c r="L634" i="10"/>
  <c r="V634" i="10"/>
  <c r="H634" i="10"/>
  <c r="AG634" i="10"/>
  <c r="S634" i="10"/>
  <c r="AI634" i="10"/>
  <c r="G634" i="10"/>
  <c r="AH634" i="10"/>
  <c r="AF634" i="10"/>
  <c r="Y634" i="10"/>
  <c r="X634" i="10"/>
  <c r="W634" i="10"/>
  <c r="U634" i="10"/>
  <c r="T634" i="10"/>
  <c r="R634" i="10"/>
  <c r="K634" i="10"/>
  <c r="J634" i="10"/>
  <c r="I634" i="10"/>
  <c r="Y744" i="10"/>
  <c r="M744" i="10"/>
  <c r="AF744" i="10"/>
  <c r="S744" i="10"/>
  <c r="AE744" i="10"/>
  <c r="R744" i="10"/>
  <c r="AD744" i="10"/>
  <c r="Q744" i="10"/>
  <c r="AC744" i="10"/>
  <c r="P744" i="10"/>
  <c r="AB744" i="10"/>
  <c r="O744" i="10"/>
  <c r="AA744" i="10"/>
  <c r="N744" i="10"/>
  <c r="Z744" i="10"/>
  <c r="L744" i="10"/>
  <c r="W744" i="10"/>
  <c r="J744" i="10"/>
  <c r="AI744" i="10"/>
  <c r="AH744" i="10"/>
  <c r="AG744" i="10"/>
  <c r="X744" i="10"/>
  <c r="V744" i="10"/>
  <c r="U744" i="10"/>
  <c r="T744" i="10"/>
  <c r="K744" i="10"/>
  <c r="G744" i="10"/>
  <c r="I744" i="10"/>
  <c r="H744" i="10"/>
  <c r="AH168" i="10"/>
  <c r="V168" i="10"/>
  <c r="J168" i="10"/>
  <c r="AG168" i="10"/>
  <c r="U168" i="10"/>
  <c r="I168" i="10"/>
  <c r="AF168" i="10"/>
  <c r="T168" i="10"/>
  <c r="H168" i="10"/>
  <c r="AE168" i="10"/>
  <c r="S168" i="10"/>
  <c r="G168" i="10"/>
  <c r="AD168" i="10"/>
  <c r="R168" i="10"/>
  <c r="Y168" i="10"/>
  <c r="X168" i="10"/>
  <c r="W168" i="10"/>
  <c r="Q168" i="10"/>
  <c r="P168" i="10"/>
  <c r="AC168" i="10"/>
  <c r="L168" i="10"/>
  <c r="AB168" i="10"/>
  <c r="K168" i="10"/>
  <c r="AA168" i="10"/>
  <c r="AI168" i="10"/>
  <c r="Z168" i="10"/>
  <c r="O168" i="10"/>
  <c r="N168" i="10"/>
  <c r="M168" i="10"/>
  <c r="AI763" i="10"/>
  <c r="W763" i="10"/>
  <c r="K763" i="10"/>
  <c r="AH763" i="10"/>
  <c r="V763" i="10"/>
  <c r="J763" i="10"/>
  <c r="Z763" i="10"/>
  <c r="L763" i="10"/>
  <c r="Y763" i="10"/>
  <c r="I763" i="10"/>
  <c r="X763" i="10"/>
  <c r="H763" i="10"/>
  <c r="U763" i="10"/>
  <c r="G763" i="10"/>
  <c r="AG763" i="10"/>
  <c r="S763" i="10"/>
  <c r="AF763" i="10"/>
  <c r="R763" i="10"/>
  <c r="AE763" i="10"/>
  <c r="Q763" i="10"/>
  <c r="P763" i="10"/>
  <c r="O763" i="10"/>
  <c r="N763" i="10"/>
  <c r="M763" i="10"/>
  <c r="AC763" i="10"/>
  <c r="AD763" i="10"/>
  <c r="AB763" i="10"/>
  <c r="AA763" i="10"/>
  <c r="T763" i="10"/>
  <c r="AH319" i="10"/>
  <c r="V319" i="10"/>
  <c r="J319" i="10"/>
  <c r="AG319" i="10"/>
  <c r="U319" i="10"/>
  <c r="I319" i="10"/>
  <c r="AF319" i="10"/>
  <c r="T319" i="10"/>
  <c r="H319" i="10"/>
  <c r="AE319" i="10"/>
  <c r="S319" i="10"/>
  <c r="G319" i="10"/>
  <c r="AD319" i="10"/>
  <c r="R319" i="10"/>
  <c r="Z319" i="10"/>
  <c r="N319" i="10"/>
  <c r="Y319" i="10"/>
  <c r="M319" i="10"/>
  <c r="X319" i="10"/>
  <c r="L319" i="10"/>
  <c r="W319" i="10"/>
  <c r="Q319" i="10"/>
  <c r="P319" i="10"/>
  <c r="O319" i="10"/>
  <c r="K319" i="10"/>
  <c r="AI319" i="10"/>
  <c r="AC319" i="10"/>
  <c r="AB319" i="10"/>
  <c r="AA319" i="10"/>
  <c r="AC578" i="10"/>
  <c r="Q578" i="10"/>
  <c r="AF578" i="10"/>
  <c r="S578" i="10"/>
  <c r="AE578" i="10"/>
  <c r="R578" i="10"/>
  <c r="AD578" i="10"/>
  <c r="P578" i="10"/>
  <c r="AB578" i="10"/>
  <c r="O578" i="10"/>
  <c r="AA578" i="10"/>
  <c r="N578" i="10"/>
  <c r="Z578" i="10"/>
  <c r="M578" i="10"/>
  <c r="Y578" i="10"/>
  <c r="L578" i="10"/>
  <c r="X578" i="10"/>
  <c r="K578" i="10"/>
  <c r="W578" i="10"/>
  <c r="J578" i="10"/>
  <c r="U578" i="10"/>
  <c r="T578" i="10"/>
  <c r="I578" i="10"/>
  <c r="H578" i="10"/>
  <c r="G578" i="10"/>
  <c r="AI578" i="10"/>
  <c r="AH578" i="10"/>
  <c r="AG578" i="10"/>
  <c r="V578" i="10"/>
  <c r="AH494" i="10"/>
  <c r="V494" i="10"/>
  <c r="J494" i="10"/>
  <c r="AC494" i="10"/>
  <c r="Q494" i="10"/>
  <c r="AG494" i="10"/>
  <c r="S494" i="10"/>
  <c r="AF494" i="10"/>
  <c r="R494" i="10"/>
  <c r="AE494" i="10"/>
  <c r="P494" i="10"/>
  <c r="AD494" i="10"/>
  <c r="O494" i="10"/>
  <c r="AB494" i="10"/>
  <c r="N494" i="10"/>
  <c r="AA494" i="10"/>
  <c r="M494" i="10"/>
  <c r="X494" i="10"/>
  <c r="I494" i="10"/>
  <c r="W494" i="10"/>
  <c r="H494" i="10"/>
  <c r="U494" i="10"/>
  <c r="G494" i="10"/>
  <c r="AI494" i="10"/>
  <c r="T494" i="10"/>
  <c r="L494" i="10"/>
  <c r="K494" i="10"/>
  <c r="Z494" i="10"/>
  <c r="Y494" i="10"/>
  <c r="AE446" i="10"/>
  <c r="S446" i="10"/>
  <c r="G446" i="10"/>
  <c r="AD446" i="10"/>
  <c r="R446" i="10"/>
  <c r="AC446" i="10"/>
  <c r="Q446" i="10"/>
  <c r="AA446" i="10"/>
  <c r="O446" i="10"/>
  <c r="W446" i="10"/>
  <c r="V446" i="10"/>
  <c r="U446" i="10"/>
  <c r="T446" i="10"/>
  <c r="AI446" i="10"/>
  <c r="P446" i="10"/>
  <c r="AH446" i="10"/>
  <c r="N446" i="10"/>
  <c r="AB446" i="10"/>
  <c r="K446" i="10"/>
  <c r="Z446" i="10"/>
  <c r="J446" i="10"/>
  <c r="Y446" i="10"/>
  <c r="I446" i="10"/>
  <c r="M446" i="10"/>
  <c r="L446" i="10"/>
  <c r="H446" i="10"/>
  <c r="AG446" i="10"/>
  <c r="AF446" i="10"/>
  <c r="X446" i="10"/>
  <c r="X362" i="10"/>
  <c r="L362" i="10"/>
  <c r="AI362" i="10"/>
  <c r="W362" i="10"/>
  <c r="K362" i="10"/>
  <c r="AH362" i="10"/>
  <c r="V362" i="10"/>
  <c r="J362" i="10"/>
  <c r="AG362" i="10"/>
  <c r="U362" i="10"/>
  <c r="I362" i="10"/>
  <c r="AF362" i="10"/>
  <c r="T362" i="10"/>
  <c r="H362" i="10"/>
  <c r="AB362" i="10"/>
  <c r="P362" i="10"/>
  <c r="AA362" i="10"/>
  <c r="O362" i="10"/>
  <c r="Y362" i="10"/>
  <c r="M362" i="10"/>
  <c r="AE362" i="10"/>
  <c r="AD362" i="10"/>
  <c r="AC362" i="10"/>
  <c r="Z362" i="10"/>
  <c r="S362" i="10"/>
  <c r="G362" i="10"/>
  <c r="Q362" i="10"/>
  <c r="N362" i="10"/>
  <c r="R362" i="10"/>
  <c r="AB122" i="10"/>
  <c r="P122" i="10"/>
  <c r="AA122" i="10"/>
  <c r="O122" i="10"/>
  <c r="Z122" i="10"/>
  <c r="N122" i="10"/>
  <c r="Y122" i="10"/>
  <c r="M122" i="10"/>
  <c r="X122" i="10"/>
  <c r="L122" i="10"/>
  <c r="AF122" i="10"/>
  <c r="T122" i="10"/>
  <c r="H122" i="10"/>
  <c r="AE122" i="10"/>
  <c r="S122" i="10"/>
  <c r="G122" i="10"/>
  <c r="AD122" i="10"/>
  <c r="R122" i="10"/>
  <c r="AG122" i="10"/>
  <c r="AC122" i="10"/>
  <c r="W122" i="10"/>
  <c r="V122" i="10"/>
  <c r="U122" i="10"/>
  <c r="Q122" i="10"/>
  <c r="K122" i="10"/>
  <c r="I122" i="10"/>
  <c r="J122" i="10"/>
  <c r="AI122" i="10"/>
  <c r="AH122" i="10"/>
  <c r="AF813" i="10"/>
  <c r="T813" i="10"/>
  <c r="H813" i="10"/>
  <c r="AG813" i="10"/>
  <c r="S813" i="10"/>
  <c r="AE813" i="10"/>
  <c r="R813" i="10"/>
  <c r="X813" i="10"/>
  <c r="I813" i="10"/>
  <c r="W813" i="10"/>
  <c r="G813" i="10"/>
  <c r="AI813" i="10"/>
  <c r="Q813" i="10"/>
  <c r="AC813" i="10"/>
  <c r="K813" i="10"/>
  <c r="AB813" i="10"/>
  <c r="J813" i="10"/>
  <c r="AA813" i="10"/>
  <c r="Z813" i="10"/>
  <c r="Y813" i="10"/>
  <c r="U813" i="10"/>
  <c r="P813" i="10"/>
  <c r="AH813" i="10"/>
  <c r="AD813" i="10"/>
  <c r="V813" i="10"/>
  <c r="O813" i="10"/>
  <c r="N813" i="10"/>
  <c r="M813" i="10"/>
  <c r="L813" i="10"/>
  <c r="AD681" i="10"/>
  <c r="R681" i="10"/>
  <c r="AC681" i="10"/>
  <c r="Q681" i="10"/>
  <c r="AB681" i="10"/>
  <c r="P681" i="10"/>
  <c r="AA681" i="10"/>
  <c r="O681" i="10"/>
  <c r="AG681" i="10"/>
  <c r="U681" i="10"/>
  <c r="I681" i="10"/>
  <c r="AF681" i="10"/>
  <c r="T681" i="10"/>
  <c r="H681" i="10"/>
  <c r="V681" i="10"/>
  <c r="S681" i="10"/>
  <c r="N681" i="10"/>
  <c r="M681" i="10"/>
  <c r="L681" i="10"/>
  <c r="AI681" i="10"/>
  <c r="K681" i="10"/>
  <c r="Y681" i="10"/>
  <c r="AH681" i="10"/>
  <c r="AE681" i="10"/>
  <c r="Z681" i="10"/>
  <c r="J681" i="10"/>
  <c r="G681" i="10"/>
  <c r="X681" i="10"/>
  <c r="W681" i="10"/>
  <c r="AD633" i="10"/>
  <c r="R633" i="10"/>
  <c r="Z633" i="10"/>
  <c r="M633" i="10"/>
  <c r="W633" i="10"/>
  <c r="I633" i="10"/>
  <c r="V633" i="10"/>
  <c r="H633" i="10"/>
  <c r="AI633" i="10"/>
  <c r="U633" i="10"/>
  <c r="G633" i="10"/>
  <c r="AE633" i="10"/>
  <c r="P633" i="10"/>
  <c r="AA633" i="10"/>
  <c r="L633" i="10"/>
  <c r="S633" i="10"/>
  <c r="Q633" i="10"/>
  <c r="O633" i="10"/>
  <c r="N633" i="10"/>
  <c r="AH633" i="10"/>
  <c r="K633" i="10"/>
  <c r="AG633" i="10"/>
  <c r="J633" i="10"/>
  <c r="AF633" i="10"/>
  <c r="AC633" i="10"/>
  <c r="AB633" i="10"/>
  <c r="Y633" i="10"/>
  <c r="X633" i="10"/>
  <c r="T633" i="10"/>
  <c r="AH537" i="10"/>
  <c r="V537" i="10"/>
  <c r="J537" i="10"/>
  <c r="AI537" i="10"/>
  <c r="U537" i="10"/>
  <c r="H537" i="10"/>
  <c r="AG537" i="10"/>
  <c r="T537" i="10"/>
  <c r="G537" i="10"/>
  <c r="AF537" i="10"/>
  <c r="S537" i="10"/>
  <c r="AE537" i="10"/>
  <c r="R537" i="10"/>
  <c r="AD537" i="10"/>
  <c r="Q537" i="10"/>
  <c r="AC537" i="10"/>
  <c r="P537" i="10"/>
  <c r="AB537" i="10"/>
  <c r="O537" i="10"/>
  <c r="Z537" i="10"/>
  <c r="M537" i="10"/>
  <c r="Y537" i="10"/>
  <c r="L537" i="10"/>
  <c r="X537" i="10"/>
  <c r="K537" i="10"/>
  <c r="W537" i="10"/>
  <c r="N537" i="10"/>
  <c r="I537" i="10"/>
  <c r="AA537" i="10"/>
  <c r="X453" i="10"/>
  <c r="L453" i="10"/>
  <c r="AI453" i="10"/>
  <c r="W453" i="10"/>
  <c r="K453" i="10"/>
  <c r="AH453" i="10"/>
  <c r="V453" i="10"/>
  <c r="J453" i="10"/>
  <c r="AG453" i="10"/>
  <c r="U453" i="10"/>
  <c r="I453" i="10"/>
  <c r="AF453" i="10"/>
  <c r="T453" i="10"/>
  <c r="H453" i="10"/>
  <c r="AB453" i="10"/>
  <c r="AA453" i="10"/>
  <c r="Z453" i="10"/>
  <c r="Y453" i="10"/>
  <c r="S453" i="10"/>
  <c r="R453" i="10"/>
  <c r="O453" i="10"/>
  <c r="AE453" i="10"/>
  <c r="N453" i="10"/>
  <c r="AD453" i="10"/>
  <c r="M453" i="10"/>
  <c r="AC453" i="10"/>
  <c r="Q453" i="10"/>
  <c r="P453" i="10"/>
  <c r="G453" i="10"/>
  <c r="Z393" i="10"/>
  <c r="N393" i="10"/>
  <c r="Y393" i="10"/>
  <c r="M393" i="10"/>
  <c r="X393" i="10"/>
  <c r="L393" i="10"/>
  <c r="AI393" i="10"/>
  <c r="W393" i="10"/>
  <c r="K393" i="10"/>
  <c r="AH393" i="10"/>
  <c r="V393" i="10"/>
  <c r="J393" i="10"/>
  <c r="S393" i="10"/>
  <c r="R393" i="10"/>
  <c r="Q393" i="10"/>
  <c r="AG393" i="10"/>
  <c r="P393" i="10"/>
  <c r="AF393" i="10"/>
  <c r="O393" i="10"/>
  <c r="AB393" i="10"/>
  <c r="AA393" i="10"/>
  <c r="U393" i="10"/>
  <c r="T393" i="10"/>
  <c r="AD393" i="10"/>
  <c r="AC393" i="10"/>
  <c r="I393" i="10"/>
  <c r="H393" i="10"/>
  <c r="G393" i="10"/>
  <c r="AE393" i="10"/>
  <c r="AA333" i="10"/>
  <c r="O333" i="10"/>
  <c r="Z333" i="10"/>
  <c r="M333" i="10"/>
  <c r="Y333" i="10"/>
  <c r="L333" i="10"/>
  <c r="X333" i="10"/>
  <c r="K333" i="10"/>
  <c r="W333" i="10"/>
  <c r="J333" i="10"/>
  <c r="AI333" i="10"/>
  <c r="V333" i="10"/>
  <c r="I333" i="10"/>
  <c r="AE333" i="10"/>
  <c r="R333" i="10"/>
  <c r="AD333" i="10"/>
  <c r="Q333" i="10"/>
  <c r="AC333" i="10"/>
  <c r="P333" i="10"/>
  <c r="AH333" i="10"/>
  <c r="AG333" i="10"/>
  <c r="AF333" i="10"/>
  <c r="AB333" i="10"/>
  <c r="N333" i="10"/>
  <c r="H333" i="10"/>
  <c r="G333" i="10"/>
  <c r="U333" i="10"/>
  <c r="T333" i="10"/>
  <c r="S333" i="10"/>
  <c r="C288" i="5"/>
  <c r="B288" i="5"/>
  <c r="Z201" i="10"/>
  <c r="N201" i="10"/>
  <c r="Y201" i="10"/>
  <c r="M201" i="10"/>
  <c r="X201" i="10"/>
  <c r="L201" i="10"/>
  <c r="AI201" i="10"/>
  <c r="W201" i="10"/>
  <c r="K201" i="10"/>
  <c r="AH201" i="10"/>
  <c r="V201" i="10"/>
  <c r="J201" i="10"/>
  <c r="AG201" i="10"/>
  <c r="U201" i="10"/>
  <c r="I201" i="10"/>
  <c r="AF201" i="10"/>
  <c r="T201" i="10"/>
  <c r="H201" i="10"/>
  <c r="AD201" i="10"/>
  <c r="R201" i="10"/>
  <c r="AC201" i="10"/>
  <c r="Q201" i="10"/>
  <c r="O201" i="10"/>
  <c r="G201" i="10"/>
  <c r="AB201" i="10"/>
  <c r="AA201" i="10"/>
  <c r="S201" i="10"/>
  <c r="AE201" i="10"/>
  <c r="P201" i="10"/>
  <c r="AG105" i="10"/>
  <c r="U105" i="10"/>
  <c r="I105" i="10"/>
  <c r="AF105" i="10"/>
  <c r="T105" i="10"/>
  <c r="H105" i="10"/>
  <c r="AE105" i="10"/>
  <c r="S105" i="10"/>
  <c r="G105" i="10"/>
  <c r="AD105" i="10"/>
  <c r="R105" i="10"/>
  <c r="AC105" i="10"/>
  <c r="Q105" i="10"/>
  <c r="Y105" i="10"/>
  <c r="M105" i="10"/>
  <c r="X105" i="10"/>
  <c r="L105" i="10"/>
  <c r="AI105" i="10"/>
  <c r="W105" i="10"/>
  <c r="K105" i="10"/>
  <c r="N105" i="10"/>
  <c r="J105" i="10"/>
  <c r="AH105" i="10"/>
  <c r="AB105" i="10"/>
  <c r="Z105" i="10"/>
  <c r="V105" i="10"/>
  <c r="AA105" i="10"/>
  <c r="P105" i="10"/>
  <c r="O105" i="10"/>
  <c r="AE69" i="10"/>
  <c r="S69" i="10"/>
  <c r="G69" i="10"/>
  <c r="AC69" i="10"/>
  <c r="Q69" i="10"/>
  <c r="AD69" i="10"/>
  <c r="O69" i="10"/>
  <c r="AB69" i="10"/>
  <c r="N69" i="10"/>
  <c r="AA69" i="10"/>
  <c r="M69" i="10"/>
  <c r="Z69" i="10"/>
  <c r="L69" i="10"/>
  <c r="Y69" i="10"/>
  <c r="K69" i="10"/>
  <c r="X69" i="10"/>
  <c r="J69" i="10"/>
  <c r="W69" i="10"/>
  <c r="I69" i="10"/>
  <c r="AI69" i="10"/>
  <c r="U69" i="10"/>
  <c r="AH69" i="10"/>
  <c r="T69" i="10"/>
  <c r="H69" i="10"/>
  <c r="AF69" i="10"/>
  <c r="V69" i="10"/>
  <c r="R69" i="10"/>
  <c r="P69" i="10"/>
  <c r="AG69" i="10"/>
  <c r="AA818" i="10"/>
  <c r="O818" i="10"/>
  <c r="AH818" i="10"/>
  <c r="U818" i="10"/>
  <c r="H818" i="10"/>
  <c r="AE818" i="10"/>
  <c r="R818" i="10"/>
  <c r="AD818" i="10"/>
  <c r="Q818" i="10"/>
  <c r="S818" i="10"/>
  <c r="AI818" i="10"/>
  <c r="P818" i="10"/>
  <c r="AG818" i="10"/>
  <c r="N818" i="10"/>
  <c r="AF818" i="10"/>
  <c r="M818" i="10"/>
  <c r="AC818" i="10"/>
  <c r="L818" i="10"/>
  <c r="G818" i="10"/>
  <c r="AB818" i="10"/>
  <c r="Z818" i="10"/>
  <c r="Y818" i="10"/>
  <c r="X818" i="10"/>
  <c r="W818" i="10"/>
  <c r="V818" i="10"/>
  <c r="I818" i="10"/>
  <c r="T818" i="10"/>
  <c r="K818" i="10"/>
  <c r="J818" i="10"/>
  <c r="AI664" i="10"/>
  <c r="W664" i="10"/>
  <c r="K664" i="10"/>
  <c r="AH664" i="10"/>
  <c r="V664" i="10"/>
  <c r="J664" i="10"/>
  <c r="AG664" i="10"/>
  <c r="U664" i="10"/>
  <c r="I664" i="10"/>
  <c r="AF664" i="10"/>
  <c r="T664" i="10"/>
  <c r="H664" i="10"/>
  <c r="AA664" i="10"/>
  <c r="G664" i="10"/>
  <c r="Z664" i="10"/>
  <c r="Y664" i="10"/>
  <c r="X664" i="10"/>
  <c r="S664" i="10"/>
  <c r="AD664" i="10"/>
  <c r="N664" i="10"/>
  <c r="AE664" i="10"/>
  <c r="AC664" i="10"/>
  <c r="AB664" i="10"/>
  <c r="R664" i="10"/>
  <c r="O664" i="10"/>
  <c r="M664" i="10"/>
  <c r="L664" i="10"/>
  <c r="Q664" i="10"/>
  <c r="P664" i="10"/>
  <c r="C595" i="5"/>
  <c r="B595" i="5"/>
  <c r="C463" i="5"/>
  <c r="B463" i="5"/>
  <c r="C391" i="5"/>
  <c r="B391" i="5"/>
  <c r="C295" i="5"/>
  <c r="B295" i="5"/>
  <c r="AH280" i="10"/>
  <c r="V280" i="10"/>
  <c r="J280" i="10"/>
  <c r="AG280" i="10"/>
  <c r="U280" i="10"/>
  <c r="I280" i="10"/>
  <c r="AD280" i="10"/>
  <c r="P280" i="10"/>
  <c r="AC280" i="10"/>
  <c r="O280" i="10"/>
  <c r="AB280" i="10"/>
  <c r="N280" i="10"/>
  <c r="AA280" i="10"/>
  <c r="M280" i="10"/>
  <c r="Z280" i="10"/>
  <c r="L280" i="10"/>
  <c r="T280" i="10"/>
  <c r="AI280" i="10"/>
  <c r="S280" i="10"/>
  <c r="AF280" i="10"/>
  <c r="R280" i="10"/>
  <c r="AE280" i="10"/>
  <c r="Q280" i="10"/>
  <c r="G280" i="10"/>
  <c r="X280" i="10"/>
  <c r="W280" i="10"/>
  <c r="Y280" i="10"/>
  <c r="K280" i="10"/>
  <c r="H280" i="10"/>
  <c r="C199" i="5"/>
  <c r="B199" i="5"/>
  <c r="AD172" i="10"/>
  <c r="R172" i="10"/>
  <c r="AC172" i="10"/>
  <c r="Q172" i="10"/>
  <c r="AB172" i="10"/>
  <c r="P172" i="10"/>
  <c r="AA172" i="10"/>
  <c r="O172" i="10"/>
  <c r="Z172" i="10"/>
  <c r="N172" i="10"/>
  <c r="U172" i="10"/>
  <c r="T172" i="10"/>
  <c r="S172" i="10"/>
  <c r="AI172" i="10"/>
  <c r="M172" i="10"/>
  <c r="AH172" i="10"/>
  <c r="L172" i="10"/>
  <c r="Y172" i="10"/>
  <c r="H172" i="10"/>
  <c r="X172" i="10"/>
  <c r="G172" i="10"/>
  <c r="W172" i="10"/>
  <c r="I172" i="10"/>
  <c r="AG172" i="10"/>
  <c r="AE172" i="10"/>
  <c r="V172" i="10"/>
  <c r="AF172" i="10"/>
  <c r="K172" i="10"/>
  <c r="J172" i="10"/>
  <c r="C127" i="5"/>
  <c r="B127" i="5"/>
  <c r="C103" i="5"/>
  <c r="B103" i="5"/>
  <c r="AC40" i="10"/>
  <c r="Q40" i="10"/>
  <c r="AB40" i="10"/>
  <c r="P40" i="10"/>
  <c r="AA40" i="10"/>
  <c r="O40" i="10"/>
  <c r="Z40" i="10"/>
  <c r="N40" i="10"/>
  <c r="Y40" i="10"/>
  <c r="M40" i="10"/>
  <c r="AI40" i="10"/>
  <c r="W40" i="10"/>
  <c r="K40" i="10"/>
  <c r="AG40" i="10"/>
  <c r="U40" i="10"/>
  <c r="I40" i="10"/>
  <c r="AF40" i="10"/>
  <c r="T40" i="10"/>
  <c r="H40" i="10"/>
  <c r="S40" i="10"/>
  <c r="R40" i="10"/>
  <c r="L40" i="10"/>
  <c r="J40" i="10"/>
  <c r="G40" i="10"/>
  <c r="AE40" i="10"/>
  <c r="AD40" i="10"/>
  <c r="X40" i="10"/>
  <c r="V40" i="10"/>
  <c r="AH40" i="10"/>
  <c r="U151" i="1"/>
  <c r="AC683" i="10"/>
  <c r="Q683" i="10"/>
  <c r="AB683" i="10"/>
  <c r="P683" i="10"/>
  <c r="Z683" i="10"/>
  <c r="N683" i="10"/>
  <c r="V683" i="10"/>
  <c r="G683" i="10"/>
  <c r="U683" i="10"/>
  <c r="AI683" i="10"/>
  <c r="T683" i="10"/>
  <c r="AH683" i="10"/>
  <c r="S683" i="10"/>
  <c r="AA683" i="10"/>
  <c r="K683" i="10"/>
  <c r="Y683" i="10"/>
  <c r="J683" i="10"/>
  <c r="X683" i="10"/>
  <c r="I683" i="10"/>
  <c r="AF683" i="10"/>
  <c r="AE683" i="10"/>
  <c r="AD683" i="10"/>
  <c r="W683" i="10"/>
  <c r="R683" i="10"/>
  <c r="O683" i="10"/>
  <c r="AG683" i="10"/>
  <c r="M683" i="10"/>
  <c r="L683" i="10"/>
  <c r="H683" i="10"/>
  <c r="Z599" i="10"/>
  <c r="N599" i="10"/>
  <c r="X599" i="10"/>
  <c r="L599" i="10"/>
  <c r="AI599" i="10"/>
  <c r="W599" i="10"/>
  <c r="K599" i="10"/>
  <c r="AH599" i="10"/>
  <c r="V599" i="10"/>
  <c r="J599" i="10"/>
  <c r="AG599" i="10"/>
  <c r="U599" i="10"/>
  <c r="I599" i="10"/>
  <c r="AF599" i="10"/>
  <c r="T599" i="10"/>
  <c r="H599" i="10"/>
  <c r="AD599" i="10"/>
  <c r="R599" i="10"/>
  <c r="AB599" i="10"/>
  <c r="AA599" i="10"/>
  <c r="Y599" i="10"/>
  <c r="S599" i="10"/>
  <c r="Q599" i="10"/>
  <c r="P599" i="10"/>
  <c r="O599" i="10"/>
  <c r="M599" i="10"/>
  <c r="G599" i="10"/>
  <c r="AE599" i="10"/>
  <c r="AC599" i="10"/>
  <c r="AH407" i="10"/>
  <c r="V407" i="10"/>
  <c r="J407" i="10"/>
  <c r="AI407" i="10"/>
  <c r="U407" i="10"/>
  <c r="H407" i="10"/>
  <c r="AG407" i="10"/>
  <c r="T407" i="10"/>
  <c r="G407" i="10"/>
  <c r="AF407" i="10"/>
  <c r="S407" i="10"/>
  <c r="AE407" i="10"/>
  <c r="R407" i="10"/>
  <c r="AD407" i="10"/>
  <c r="Q407" i="10"/>
  <c r="AC407" i="10"/>
  <c r="P407" i="10"/>
  <c r="Z407" i="10"/>
  <c r="M407" i="10"/>
  <c r="X407" i="10"/>
  <c r="W407" i="10"/>
  <c r="O407" i="10"/>
  <c r="N407" i="10"/>
  <c r="L407" i="10"/>
  <c r="AB407" i="10"/>
  <c r="AA407" i="10"/>
  <c r="Y407" i="10"/>
  <c r="K407" i="10"/>
  <c r="I407" i="10"/>
  <c r="AD311" i="10"/>
  <c r="R311" i="10"/>
  <c r="AC311" i="10"/>
  <c r="Q311" i="10"/>
  <c r="AA311" i="10"/>
  <c r="O311" i="10"/>
  <c r="Z311" i="10"/>
  <c r="N311" i="10"/>
  <c r="AG311" i="10"/>
  <c r="U311" i="10"/>
  <c r="I311" i="10"/>
  <c r="V311" i="10"/>
  <c r="T311" i="10"/>
  <c r="S311" i="10"/>
  <c r="P311" i="10"/>
  <c r="AI311" i="10"/>
  <c r="M311" i="10"/>
  <c r="AB311" i="10"/>
  <c r="H311" i="10"/>
  <c r="Y311" i="10"/>
  <c r="G311" i="10"/>
  <c r="X311" i="10"/>
  <c r="W311" i="10"/>
  <c r="J311" i="10"/>
  <c r="AF311" i="10"/>
  <c r="AE311" i="10"/>
  <c r="K311" i="10"/>
  <c r="AH311" i="10"/>
  <c r="L311" i="10"/>
  <c r="AI251" i="10"/>
  <c r="W251" i="10"/>
  <c r="K251" i="10"/>
  <c r="AH251" i="10"/>
  <c r="V251" i="10"/>
  <c r="J251" i="10"/>
  <c r="AG251" i="10"/>
  <c r="U251" i="10"/>
  <c r="I251" i="10"/>
  <c r="AA251" i="10"/>
  <c r="O251" i="10"/>
  <c r="Z251" i="10"/>
  <c r="N251" i="10"/>
  <c r="Y251" i="10"/>
  <c r="M251" i="10"/>
  <c r="X251" i="10"/>
  <c r="L251" i="10"/>
  <c r="AD251" i="10"/>
  <c r="AC251" i="10"/>
  <c r="AB251" i="10"/>
  <c r="T251" i="10"/>
  <c r="S251" i="10"/>
  <c r="R251" i="10"/>
  <c r="Q251" i="10"/>
  <c r="H251" i="10"/>
  <c r="G251" i="10"/>
  <c r="AE251" i="10"/>
  <c r="P251" i="10"/>
  <c r="AF251" i="10"/>
  <c r="AE119" i="10"/>
  <c r="S119" i="10"/>
  <c r="G119" i="10"/>
  <c r="AD119" i="10"/>
  <c r="R119" i="10"/>
  <c r="AC119" i="10"/>
  <c r="Q119" i="10"/>
  <c r="AB119" i="10"/>
  <c r="P119" i="10"/>
  <c r="AA119" i="10"/>
  <c r="O119" i="10"/>
  <c r="AI119" i="10"/>
  <c r="W119" i="10"/>
  <c r="K119" i="10"/>
  <c r="AH119" i="10"/>
  <c r="V119" i="10"/>
  <c r="J119" i="10"/>
  <c r="AG119" i="10"/>
  <c r="U119" i="10"/>
  <c r="I119" i="10"/>
  <c r="AF119" i="10"/>
  <c r="Z119" i="10"/>
  <c r="Y119" i="10"/>
  <c r="X119" i="10"/>
  <c r="T119" i="10"/>
  <c r="N119" i="10"/>
  <c r="L119" i="10"/>
  <c r="H119" i="10"/>
  <c r="M119" i="10"/>
  <c r="AC71" i="10"/>
  <c r="Q71" i="10"/>
  <c r="AA71" i="10"/>
  <c r="O71" i="10"/>
  <c r="AB71" i="10"/>
  <c r="M71" i="10"/>
  <c r="Z71" i="10"/>
  <c r="L71" i="10"/>
  <c r="Y71" i="10"/>
  <c r="K71" i="10"/>
  <c r="X71" i="10"/>
  <c r="J71" i="10"/>
  <c r="W71" i="10"/>
  <c r="I71" i="10"/>
  <c r="V71" i="10"/>
  <c r="H71" i="10"/>
  <c r="AI71" i="10"/>
  <c r="U71" i="10"/>
  <c r="G71" i="10"/>
  <c r="AG71" i="10"/>
  <c r="S71" i="10"/>
  <c r="AF71" i="10"/>
  <c r="R71" i="10"/>
  <c r="AH71" i="10"/>
  <c r="AE71" i="10"/>
  <c r="AD71" i="10"/>
  <c r="N71" i="10"/>
  <c r="T71" i="10"/>
  <c r="P71" i="10"/>
  <c r="Z726" i="10"/>
  <c r="N726" i="10"/>
  <c r="Y726" i="10"/>
  <c r="M726" i="10"/>
  <c r="X726" i="10"/>
  <c r="L726" i="10"/>
  <c r="AI726" i="10"/>
  <c r="W726" i="10"/>
  <c r="K726" i="10"/>
  <c r="AH726" i="10"/>
  <c r="V726" i="10"/>
  <c r="J726" i="10"/>
  <c r="AG726" i="10"/>
  <c r="U726" i="10"/>
  <c r="I726" i="10"/>
  <c r="AF726" i="10"/>
  <c r="T726" i="10"/>
  <c r="H726" i="10"/>
  <c r="S726" i="10"/>
  <c r="R726" i="10"/>
  <c r="Q726" i="10"/>
  <c r="P726" i="10"/>
  <c r="O726" i="10"/>
  <c r="G726" i="10"/>
  <c r="AE726" i="10"/>
  <c r="AD726" i="10"/>
  <c r="AA726" i="10"/>
  <c r="AC726" i="10"/>
  <c r="AB726" i="10"/>
  <c r="AG654" i="10"/>
  <c r="U654" i="10"/>
  <c r="I654" i="10"/>
  <c r="Z654" i="10"/>
  <c r="M654" i="10"/>
  <c r="Y654" i="10"/>
  <c r="L654" i="10"/>
  <c r="X654" i="10"/>
  <c r="K654" i="10"/>
  <c r="AI654" i="10"/>
  <c r="V654" i="10"/>
  <c r="H654" i="10"/>
  <c r="S654" i="10"/>
  <c r="R654" i="10"/>
  <c r="Q654" i="10"/>
  <c r="AH654" i="10"/>
  <c r="P654" i="10"/>
  <c r="AF654" i="10"/>
  <c r="O654" i="10"/>
  <c r="AB654" i="10"/>
  <c r="W654" i="10"/>
  <c r="T654" i="10"/>
  <c r="AE654" i="10"/>
  <c r="AD654" i="10"/>
  <c r="AC654" i="10"/>
  <c r="AA654" i="10"/>
  <c r="N654" i="10"/>
  <c r="J654" i="10"/>
  <c r="G654" i="10"/>
  <c r="C573" i="5"/>
  <c r="B573" i="5"/>
  <c r="AD558" i="10"/>
  <c r="R558" i="10"/>
  <c r="AC558" i="10"/>
  <c r="Q558" i="10"/>
  <c r="AB558" i="10"/>
  <c r="P558" i="10"/>
  <c r="AA558" i="10"/>
  <c r="O558" i="10"/>
  <c r="Z558" i="10"/>
  <c r="N558" i="10"/>
  <c r="Y558" i="10"/>
  <c r="M558" i="10"/>
  <c r="X558" i="10"/>
  <c r="L558" i="10"/>
  <c r="AI558" i="10"/>
  <c r="W558" i="10"/>
  <c r="K558" i="10"/>
  <c r="AH558" i="10"/>
  <c r="AG558" i="10"/>
  <c r="AF558" i="10"/>
  <c r="AE558" i="10"/>
  <c r="V558" i="10"/>
  <c r="U558" i="10"/>
  <c r="T558" i="10"/>
  <c r="J558" i="10"/>
  <c r="I558" i="10"/>
  <c r="H558" i="10"/>
  <c r="G558" i="10"/>
  <c r="S558" i="10"/>
  <c r="AA438" i="10"/>
  <c r="O438" i="10"/>
  <c r="AI438" i="10"/>
  <c r="W438" i="10"/>
  <c r="K438" i="10"/>
  <c r="AB438" i="10"/>
  <c r="M438" i="10"/>
  <c r="Z438" i="10"/>
  <c r="L438" i="10"/>
  <c r="Y438" i="10"/>
  <c r="J438" i="10"/>
  <c r="X438" i="10"/>
  <c r="I438" i="10"/>
  <c r="V438" i="10"/>
  <c r="H438" i="10"/>
  <c r="U438" i="10"/>
  <c r="G438" i="10"/>
  <c r="AF438" i="10"/>
  <c r="R438" i="10"/>
  <c r="AE438" i="10"/>
  <c r="Q438" i="10"/>
  <c r="AD438" i="10"/>
  <c r="P438" i="10"/>
  <c r="T438" i="10"/>
  <c r="S438" i="10"/>
  <c r="N438" i="10"/>
  <c r="AG438" i="10"/>
  <c r="AC438" i="10"/>
  <c r="AH438" i="10"/>
  <c r="C381" i="5"/>
  <c r="B381" i="5"/>
  <c r="C321" i="5"/>
  <c r="B321" i="5"/>
  <c r="C249" i="5"/>
  <c r="B249" i="5"/>
  <c r="AB234" i="10"/>
  <c r="P234" i="10"/>
  <c r="AA234" i="10"/>
  <c r="O234" i="10"/>
  <c r="Z234" i="10"/>
  <c r="N234" i="10"/>
  <c r="AF234" i="10"/>
  <c r="T234" i="10"/>
  <c r="H234" i="10"/>
  <c r="AE234" i="10"/>
  <c r="S234" i="10"/>
  <c r="G234" i="10"/>
  <c r="AD234" i="10"/>
  <c r="R234" i="10"/>
  <c r="M234" i="10"/>
  <c r="L234" i="10"/>
  <c r="AI234" i="10"/>
  <c r="K234" i="10"/>
  <c r="AH234" i="10"/>
  <c r="J234" i="10"/>
  <c r="AG234" i="10"/>
  <c r="I234" i="10"/>
  <c r="AC234" i="10"/>
  <c r="Y234" i="10"/>
  <c r="W234" i="10"/>
  <c r="V234" i="10"/>
  <c r="Q234" i="10"/>
  <c r="X234" i="10"/>
  <c r="U234" i="10"/>
  <c r="C177" i="5"/>
  <c r="B177" i="5"/>
  <c r="AB162" i="10"/>
  <c r="P162" i="10"/>
  <c r="AA162" i="10"/>
  <c r="O162" i="10"/>
  <c r="Z162" i="10"/>
  <c r="N162" i="10"/>
  <c r="Y162" i="10"/>
  <c r="M162" i="10"/>
  <c r="AC162" i="10"/>
  <c r="I162" i="10"/>
  <c r="X162" i="10"/>
  <c r="H162" i="10"/>
  <c r="W162" i="10"/>
  <c r="G162" i="10"/>
  <c r="V162" i="10"/>
  <c r="U162" i="10"/>
  <c r="AG162" i="10"/>
  <c r="Q162" i="10"/>
  <c r="AF162" i="10"/>
  <c r="L162" i="10"/>
  <c r="AE162" i="10"/>
  <c r="K162" i="10"/>
  <c r="AH162" i="10"/>
  <c r="AD162" i="10"/>
  <c r="T162" i="10"/>
  <c r="S162" i="10"/>
  <c r="R162" i="10"/>
  <c r="J162" i="10"/>
  <c r="AI162" i="10"/>
  <c r="X114" i="10"/>
  <c r="L114" i="10"/>
  <c r="AI114" i="10"/>
  <c r="W114" i="10"/>
  <c r="K114" i="10"/>
  <c r="AH114" i="10"/>
  <c r="V114" i="10"/>
  <c r="J114" i="10"/>
  <c r="AG114" i="10"/>
  <c r="U114" i="10"/>
  <c r="I114" i="10"/>
  <c r="AF114" i="10"/>
  <c r="T114" i="10"/>
  <c r="H114" i="10"/>
  <c r="AB114" i="10"/>
  <c r="P114" i="10"/>
  <c r="AA114" i="10"/>
  <c r="O114" i="10"/>
  <c r="Z114" i="10"/>
  <c r="N114" i="10"/>
  <c r="AE114" i="10"/>
  <c r="AD114" i="10"/>
  <c r="AC114" i="10"/>
  <c r="Y114" i="10"/>
  <c r="S114" i="10"/>
  <c r="Q114" i="10"/>
  <c r="M114" i="10"/>
  <c r="R114" i="10"/>
  <c r="G114" i="10"/>
  <c r="X90" i="10"/>
  <c r="L90" i="10"/>
  <c r="AI90" i="10"/>
  <c r="W90" i="10"/>
  <c r="K90" i="10"/>
  <c r="AH90" i="10"/>
  <c r="V90" i="10"/>
  <c r="J90" i="10"/>
  <c r="AG90" i="10"/>
  <c r="U90" i="10"/>
  <c r="I90" i="10"/>
  <c r="AF90" i="10"/>
  <c r="T90" i="10"/>
  <c r="H90" i="10"/>
  <c r="AB90" i="10"/>
  <c r="P90" i="10"/>
  <c r="AA90" i="10"/>
  <c r="O90" i="10"/>
  <c r="Z90" i="10"/>
  <c r="N90" i="10"/>
  <c r="AC90" i="10"/>
  <c r="Y90" i="10"/>
  <c r="S90" i="10"/>
  <c r="R90" i="10"/>
  <c r="Q90" i="10"/>
  <c r="M90" i="10"/>
  <c r="G90" i="10"/>
  <c r="AE90" i="10"/>
  <c r="AD90" i="10"/>
  <c r="AH66" i="10"/>
  <c r="V66" i="10"/>
  <c r="J66" i="10"/>
  <c r="AF66" i="10"/>
  <c r="T66" i="10"/>
  <c r="H66" i="10"/>
  <c r="Z66" i="10"/>
  <c r="L66" i="10"/>
  <c r="Y66" i="10"/>
  <c r="K66" i="10"/>
  <c r="X66" i="10"/>
  <c r="I66" i="10"/>
  <c r="W66" i="10"/>
  <c r="G66" i="10"/>
  <c r="U66" i="10"/>
  <c r="AI66" i="10"/>
  <c r="S66" i="10"/>
  <c r="AG66" i="10"/>
  <c r="R66" i="10"/>
  <c r="AD66" i="10"/>
  <c r="P66" i="10"/>
  <c r="AC66" i="10"/>
  <c r="O66" i="10"/>
  <c r="AA66" i="10"/>
  <c r="Q66" i="10"/>
  <c r="N66" i="10"/>
  <c r="M66" i="10"/>
  <c r="AE66" i="10"/>
  <c r="AB66" i="10"/>
  <c r="AA42" i="10"/>
  <c r="O42" i="10"/>
  <c r="Z42" i="10"/>
  <c r="N42" i="10"/>
  <c r="Y42" i="10"/>
  <c r="M42" i="10"/>
  <c r="X42" i="10"/>
  <c r="L42" i="10"/>
  <c r="AI42" i="10"/>
  <c r="W42" i="10"/>
  <c r="K42" i="10"/>
  <c r="AG42" i="10"/>
  <c r="U42" i="10"/>
  <c r="I42" i="10"/>
  <c r="AE42" i="10"/>
  <c r="S42" i="10"/>
  <c r="G42" i="10"/>
  <c r="AD42" i="10"/>
  <c r="R42" i="10"/>
  <c r="Q42" i="10"/>
  <c r="P42" i="10"/>
  <c r="J42" i="10"/>
  <c r="H42" i="10"/>
  <c r="AC42" i="10"/>
  <c r="AB42" i="10"/>
  <c r="V42" i="10"/>
  <c r="T42" i="10"/>
  <c r="AH42" i="10"/>
  <c r="AF42" i="10"/>
  <c r="AA18" i="10"/>
  <c r="O18" i="10"/>
  <c r="Z18" i="10"/>
  <c r="N18" i="10"/>
  <c r="Y18" i="10"/>
  <c r="M18" i="10"/>
  <c r="X18" i="10"/>
  <c r="L18" i="10"/>
  <c r="AI18" i="10"/>
  <c r="W18" i="10"/>
  <c r="K18" i="10"/>
  <c r="AG18" i="10"/>
  <c r="U18" i="10"/>
  <c r="I18" i="10"/>
  <c r="AE18" i="10"/>
  <c r="S18" i="10"/>
  <c r="G18" i="10"/>
  <c r="AD18" i="10"/>
  <c r="R18" i="10"/>
  <c r="AH18" i="10"/>
  <c r="AF18" i="10"/>
  <c r="AC18" i="10"/>
  <c r="AB18" i="10"/>
  <c r="Q18" i="10"/>
  <c r="P18" i="10"/>
  <c r="J18" i="10"/>
  <c r="H18" i="10"/>
  <c r="V18" i="10"/>
  <c r="T18" i="10"/>
  <c r="C871" i="10"/>
  <c r="A870" i="7"/>
  <c r="AA697" i="10"/>
  <c r="O697" i="10"/>
  <c r="Z697" i="10"/>
  <c r="N697" i="10"/>
  <c r="Y697" i="10"/>
  <c r="M697" i="10"/>
  <c r="X697" i="10"/>
  <c r="L697" i="10"/>
  <c r="AI697" i="10"/>
  <c r="W697" i="10"/>
  <c r="K697" i="10"/>
  <c r="AH697" i="10"/>
  <c r="V697" i="10"/>
  <c r="J697" i="10"/>
  <c r="AG697" i="10"/>
  <c r="AF697" i="10"/>
  <c r="T697" i="10"/>
  <c r="H697" i="10"/>
  <c r="S697" i="10"/>
  <c r="R697" i="10"/>
  <c r="Q697" i="10"/>
  <c r="P697" i="10"/>
  <c r="I697" i="10"/>
  <c r="AD697" i="10"/>
  <c r="AC697" i="10"/>
  <c r="AB697" i="10"/>
  <c r="AE697" i="10"/>
  <c r="U697" i="10"/>
  <c r="G697" i="10"/>
  <c r="AD565" i="10"/>
  <c r="R565" i="10"/>
  <c r="AB565" i="10"/>
  <c r="O565" i="10"/>
  <c r="AA565" i="10"/>
  <c r="N565" i="10"/>
  <c r="Z565" i="10"/>
  <c r="M565" i="10"/>
  <c r="Y565" i="10"/>
  <c r="L565" i="10"/>
  <c r="X565" i="10"/>
  <c r="K565" i="10"/>
  <c r="W565" i="10"/>
  <c r="J565" i="10"/>
  <c r="AI565" i="10"/>
  <c r="V565" i="10"/>
  <c r="I565" i="10"/>
  <c r="AH565" i="10"/>
  <c r="U565" i="10"/>
  <c r="H565" i="10"/>
  <c r="AG565" i="10"/>
  <c r="AF565" i="10"/>
  <c r="AE565" i="10"/>
  <c r="AC565" i="10"/>
  <c r="T565" i="10"/>
  <c r="S565" i="10"/>
  <c r="Q565" i="10"/>
  <c r="G565" i="10"/>
  <c r="P565" i="10"/>
  <c r="AG241" i="10"/>
  <c r="U241" i="10"/>
  <c r="I241" i="10"/>
  <c r="AF241" i="10"/>
  <c r="T241" i="10"/>
  <c r="H241" i="10"/>
  <c r="AE241" i="10"/>
  <c r="S241" i="10"/>
  <c r="G241" i="10"/>
  <c r="Y241" i="10"/>
  <c r="M241" i="10"/>
  <c r="X241" i="10"/>
  <c r="L241" i="10"/>
  <c r="AI241" i="10"/>
  <c r="W241" i="10"/>
  <c r="K241" i="10"/>
  <c r="AH241" i="10"/>
  <c r="V241" i="10"/>
  <c r="J241" i="10"/>
  <c r="AA241" i="10"/>
  <c r="Z241" i="10"/>
  <c r="R241" i="10"/>
  <c r="Q241" i="10"/>
  <c r="P241" i="10"/>
  <c r="O241" i="10"/>
  <c r="N241" i="10"/>
  <c r="AD241" i="10"/>
  <c r="AC241" i="10"/>
  <c r="AB241" i="10"/>
  <c r="AC133" i="10"/>
  <c r="Q133" i="10"/>
  <c r="AB133" i="10"/>
  <c r="P133" i="10"/>
  <c r="AA133" i="10"/>
  <c r="O133" i="10"/>
  <c r="Z133" i="10"/>
  <c r="N133" i="10"/>
  <c r="Y133" i="10"/>
  <c r="M133" i="10"/>
  <c r="AG133" i="10"/>
  <c r="U133" i="10"/>
  <c r="I133" i="10"/>
  <c r="AF133" i="10"/>
  <c r="T133" i="10"/>
  <c r="H133" i="10"/>
  <c r="AE133" i="10"/>
  <c r="S133" i="10"/>
  <c r="G133" i="10"/>
  <c r="V133" i="10"/>
  <c r="R133" i="10"/>
  <c r="L133" i="10"/>
  <c r="K133" i="10"/>
  <c r="J133" i="10"/>
  <c r="AH133" i="10"/>
  <c r="AD133" i="10"/>
  <c r="AI133" i="10"/>
  <c r="X133" i="10"/>
  <c r="W133" i="10"/>
  <c r="H188" i="1"/>
  <c r="H189" i="1" s="1"/>
  <c r="H192" i="1"/>
  <c r="H193" i="1" s="1"/>
  <c r="AA660" i="10"/>
  <c r="O660" i="10"/>
  <c r="Z660" i="10"/>
  <c r="N660" i="10"/>
  <c r="AI660" i="10"/>
  <c r="U660" i="10"/>
  <c r="G660" i="10"/>
  <c r="AH660" i="10"/>
  <c r="T660" i="10"/>
  <c r="AG660" i="10"/>
  <c r="S660" i="10"/>
  <c r="AE660" i="10"/>
  <c r="Q660" i="10"/>
  <c r="X660" i="10"/>
  <c r="J660" i="10"/>
  <c r="V660" i="10"/>
  <c r="R660" i="10"/>
  <c r="P660" i="10"/>
  <c r="M660" i="10"/>
  <c r="L660" i="10"/>
  <c r="K660" i="10"/>
  <c r="AC660" i="10"/>
  <c r="AB660" i="10"/>
  <c r="Y660" i="10"/>
  <c r="W660" i="10"/>
  <c r="AF660" i="10"/>
  <c r="AD660" i="10"/>
  <c r="I660" i="10"/>
  <c r="H660" i="10"/>
  <c r="X528" i="10"/>
  <c r="L528" i="10"/>
  <c r="AI528" i="10"/>
  <c r="W528" i="10"/>
  <c r="K528" i="10"/>
  <c r="AH528" i="10"/>
  <c r="V528" i="10"/>
  <c r="J528" i="10"/>
  <c r="AG528" i="10"/>
  <c r="U528" i="10"/>
  <c r="I528" i="10"/>
  <c r="AF528" i="10"/>
  <c r="T528" i="10"/>
  <c r="H528" i="10"/>
  <c r="AE528" i="10"/>
  <c r="S528" i="10"/>
  <c r="G528" i="10"/>
  <c r="AD528" i="10"/>
  <c r="R528" i="10"/>
  <c r="AB528" i="10"/>
  <c r="P528" i="10"/>
  <c r="AA528" i="10"/>
  <c r="O528" i="10"/>
  <c r="Z528" i="10"/>
  <c r="N528" i="10"/>
  <c r="AC528" i="10"/>
  <c r="M528" i="10"/>
  <c r="Y528" i="10"/>
  <c r="Q528" i="10"/>
  <c r="AE271" i="10"/>
  <c r="S271" i="10"/>
  <c r="G271" i="10"/>
  <c r="AH271" i="10"/>
  <c r="U271" i="10"/>
  <c r="H271" i="10"/>
  <c r="AG271" i="10"/>
  <c r="T271" i="10"/>
  <c r="AF271" i="10"/>
  <c r="R271" i="10"/>
  <c r="AD271" i="10"/>
  <c r="Q271" i="10"/>
  <c r="AC271" i="10"/>
  <c r="P271" i="10"/>
  <c r="Y271" i="10"/>
  <c r="L271" i="10"/>
  <c r="X271" i="10"/>
  <c r="K271" i="10"/>
  <c r="W271" i="10"/>
  <c r="J271" i="10"/>
  <c r="AI271" i="10"/>
  <c r="V271" i="10"/>
  <c r="I271" i="10"/>
  <c r="AB271" i="10"/>
  <c r="AA271" i="10"/>
  <c r="Z271" i="10"/>
  <c r="N271" i="10"/>
  <c r="M271" i="10"/>
  <c r="O271" i="10"/>
  <c r="C431" i="5"/>
  <c r="B431" i="5"/>
  <c r="AB149" i="10"/>
  <c r="P149" i="10"/>
  <c r="Z149" i="10"/>
  <c r="N149" i="10"/>
  <c r="Y149" i="10"/>
  <c r="K149" i="10"/>
  <c r="X149" i="10"/>
  <c r="J149" i="10"/>
  <c r="W149" i="10"/>
  <c r="I149" i="10"/>
  <c r="V149" i="10"/>
  <c r="H149" i="10"/>
  <c r="AI149" i="10"/>
  <c r="U149" i="10"/>
  <c r="G149" i="10"/>
  <c r="AE149" i="10"/>
  <c r="Q149" i="10"/>
  <c r="AD149" i="10"/>
  <c r="O149" i="10"/>
  <c r="AC149" i="10"/>
  <c r="M149" i="10"/>
  <c r="AF149" i="10"/>
  <c r="AA149" i="10"/>
  <c r="T149" i="10"/>
  <c r="S149" i="10"/>
  <c r="R149" i="10"/>
  <c r="L149" i="10"/>
  <c r="AH149" i="10"/>
  <c r="AG149" i="10"/>
  <c r="Y113" i="10"/>
  <c r="M113" i="10"/>
  <c r="X113" i="10"/>
  <c r="L113" i="10"/>
  <c r="AI113" i="10"/>
  <c r="W113" i="10"/>
  <c r="K113" i="10"/>
  <c r="AH113" i="10"/>
  <c r="V113" i="10"/>
  <c r="J113" i="10"/>
  <c r="AG113" i="10"/>
  <c r="U113" i="10"/>
  <c r="I113" i="10"/>
  <c r="AC113" i="10"/>
  <c r="Q113" i="10"/>
  <c r="AB113" i="10"/>
  <c r="P113" i="10"/>
  <c r="AA113" i="10"/>
  <c r="O113" i="10"/>
  <c r="AF113" i="10"/>
  <c r="AE113" i="10"/>
  <c r="AD113" i="10"/>
  <c r="Z113" i="10"/>
  <c r="T113" i="10"/>
  <c r="R113" i="10"/>
  <c r="N113" i="10"/>
  <c r="S113" i="10"/>
  <c r="H113" i="10"/>
  <c r="G113" i="10"/>
  <c r="AB41" i="10"/>
  <c r="P41" i="10"/>
  <c r="AA41" i="10"/>
  <c r="O41" i="10"/>
  <c r="Z41" i="10"/>
  <c r="N41" i="10"/>
  <c r="Y41" i="10"/>
  <c r="M41" i="10"/>
  <c r="X41" i="10"/>
  <c r="L41" i="10"/>
  <c r="AH41" i="10"/>
  <c r="V41" i="10"/>
  <c r="J41" i="10"/>
  <c r="AF41" i="10"/>
  <c r="T41" i="10"/>
  <c r="H41" i="10"/>
  <c r="AE41" i="10"/>
  <c r="S41" i="10"/>
  <c r="G41" i="10"/>
  <c r="R41" i="10"/>
  <c r="Q41" i="10"/>
  <c r="K41" i="10"/>
  <c r="I41" i="10"/>
  <c r="AD41" i="10"/>
  <c r="AC41" i="10"/>
  <c r="W41" i="10"/>
  <c r="U41" i="10"/>
  <c r="AI41" i="10"/>
  <c r="AG41" i="10"/>
  <c r="C20" i="5"/>
  <c r="B20" i="5"/>
  <c r="AC312" i="10"/>
  <c r="Q312" i="10"/>
  <c r="AB312" i="10"/>
  <c r="P312" i="10"/>
  <c r="AA312" i="10"/>
  <c r="Z312" i="10"/>
  <c r="N312" i="10"/>
  <c r="Y312" i="10"/>
  <c r="M312" i="10"/>
  <c r="AG312" i="10"/>
  <c r="AF312" i="10"/>
  <c r="T312" i="10"/>
  <c r="H312" i="10"/>
  <c r="AE312" i="10"/>
  <c r="S312" i="10"/>
  <c r="AD312" i="10"/>
  <c r="X312" i="10"/>
  <c r="W312" i="10"/>
  <c r="V312" i="10"/>
  <c r="U312" i="10"/>
  <c r="K312" i="10"/>
  <c r="J312" i="10"/>
  <c r="AI312" i="10"/>
  <c r="I312" i="10"/>
  <c r="AH312" i="10"/>
  <c r="G312" i="10"/>
  <c r="R312" i="10"/>
  <c r="O312" i="10"/>
  <c r="L312" i="10"/>
  <c r="AH252" i="10"/>
  <c r="V252" i="10"/>
  <c r="J252" i="10"/>
  <c r="AG252" i="10"/>
  <c r="U252" i="10"/>
  <c r="I252" i="10"/>
  <c r="AF252" i="10"/>
  <c r="T252" i="10"/>
  <c r="H252" i="10"/>
  <c r="Z252" i="10"/>
  <c r="N252" i="10"/>
  <c r="Y252" i="10"/>
  <c r="M252" i="10"/>
  <c r="X252" i="10"/>
  <c r="L252" i="10"/>
  <c r="AI252" i="10"/>
  <c r="W252" i="10"/>
  <c r="K252" i="10"/>
  <c r="S252" i="10"/>
  <c r="R252" i="10"/>
  <c r="Q252" i="10"/>
  <c r="P252" i="10"/>
  <c r="O252" i="10"/>
  <c r="G252" i="10"/>
  <c r="AD252" i="10"/>
  <c r="AC252" i="10"/>
  <c r="AB252" i="10"/>
  <c r="AA252" i="10"/>
  <c r="AE252" i="10"/>
  <c r="AB5" i="10"/>
  <c r="P5" i="10"/>
  <c r="AA5" i="10"/>
  <c r="O5" i="10"/>
  <c r="Z5" i="10"/>
  <c r="N5" i="10"/>
  <c r="Y5" i="10"/>
  <c r="M5" i="10"/>
  <c r="X5" i="10"/>
  <c r="L5" i="10"/>
  <c r="AH5" i="10"/>
  <c r="V5" i="10"/>
  <c r="J5" i="10"/>
  <c r="AF5" i="10"/>
  <c r="T5" i="10"/>
  <c r="H5" i="10"/>
  <c r="AE5" i="10"/>
  <c r="S5" i="10"/>
  <c r="G5" i="10"/>
  <c r="R5" i="10"/>
  <c r="Q5" i="10"/>
  <c r="K5" i="10"/>
  <c r="I5" i="10"/>
  <c r="AD5" i="10"/>
  <c r="AC5" i="10"/>
  <c r="W5" i="10"/>
  <c r="U5" i="10"/>
  <c r="AI5" i="10"/>
  <c r="AG5" i="10"/>
  <c r="AD607" i="10"/>
  <c r="R607" i="10"/>
  <c r="AC607" i="10"/>
  <c r="Q607" i="10"/>
  <c r="AB607" i="10"/>
  <c r="P607" i="10"/>
  <c r="AA607" i="10"/>
  <c r="O607" i="10"/>
  <c r="Z607" i="10"/>
  <c r="N607" i="10"/>
  <c r="Y607" i="10"/>
  <c r="M607" i="10"/>
  <c r="X607" i="10"/>
  <c r="L607" i="10"/>
  <c r="AI607" i="10"/>
  <c r="W607" i="10"/>
  <c r="K607" i="10"/>
  <c r="AH607" i="10"/>
  <c r="V607" i="10"/>
  <c r="J607" i="10"/>
  <c r="AG607" i="10"/>
  <c r="U607" i="10"/>
  <c r="I607" i="10"/>
  <c r="H607" i="10"/>
  <c r="G607" i="10"/>
  <c r="AF607" i="10"/>
  <c r="AE607" i="10"/>
  <c r="T607" i="10"/>
  <c r="S607" i="10"/>
  <c r="AC523" i="10"/>
  <c r="Q523" i="10"/>
  <c r="AB523" i="10"/>
  <c r="P523" i="10"/>
  <c r="AA523" i="10"/>
  <c r="O523" i="10"/>
  <c r="Z523" i="10"/>
  <c r="N523" i="10"/>
  <c r="Y523" i="10"/>
  <c r="M523" i="10"/>
  <c r="X523" i="10"/>
  <c r="L523" i="10"/>
  <c r="AI523" i="10"/>
  <c r="W523" i="10"/>
  <c r="K523" i="10"/>
  <c r="AG523" i="10"/>
  <c r="U523" i="10"/>
  <c r="I523" i="10"/>
  <c r="AF523" i="10"/>
  <c r="T523" i="10"/>
  <c r="H523" i="10"/>
  <c r="AE523" i="10"/>
  <c r="S523" i="10"/>
  <c r="G523" i="10"/>
  <c r="AD523" i="10"/>
  <c r="V523" i="10"/>
  <c r="R523" i="10"/>
  <c r="J523" i="10"/>
  <c r="AH523" i="10"/>
  <c r="AG67" i="10"/>
  <c r="U67" i="10"/>
  <c r="I67" i="10"/>
  <c r="AE67" i="10"/>
  <c r="S67" i="10"/>
  <c r="G67" i="10"/>
  <c r="AF67" i="10"/>
  <c r="Q67" i="10"/>
  <c r="AD67" i="10"/>
  <c r="P67" i="10"/>
  <c r="AC67" i="10"/>
  <c r="O67" i="10"/>
  <c r="AB67" i="10"/>
  <c r="N67" i="10"/>
  <c r="AA67" i="10"/>
  <c r="M67" i="10"/>
  <c r="Z67" i="10"/>
  <c r="L67" i="10"/>
  <c r="Y67" i="10"/>
  <c r="K67" i="10"/>
  <c r="W67" i="10"/>
  <c r="H67" i="10"/>
  <c r="V67" i="10"/>
  <c r="X67" i="10"/>
  <c r="T67" i="10"/>
  <c r="R67" i="10"/>
  <c r="J67" i="10"/>
  <c r="AI67" i="10"/>
  <c r="AH67" i="10"/>
  <c r="AC816" i="10"/>
  <c r="Q816" i="10"/>
  <c r="AD816" i="10"/>
  <c r="Z816" i="10"/>
  <c r="M816" i="10"/>
  <c r="Y816" i="10"/>
  <c r="L816" i="10"/>
  <c r="V816" i="10"/>
  <c r="G816" i="10"/>
  <c r="U816" i="10"/>
  <c r="T816" i="10"/>
  <c r="AH816" i="10"/>
  <c r="R816" i="10"/>
  <c r="AB816" i="10"/>
  <c r="AA816" i="10"/>
  <c r="X816" i="10"/>
  <c r="W816" i="10"/>
  <c r="S816" i="10"/>
  <c r="P816" i="10"/>
  <c r="O816" i="10"/>
  <c r="N816" i="10"/>
  <c r="H816" i="10"/>
  <c r="AI816" i="10"/>
  <c r="AG816" i="10"/>
  <c r="AF816" i="10"/>
  <c r="AE816" i="10"/>
  <c r="K816" i="10"/>
  <c r="J816" i="10"/>
  <c r="I816" i="10"/>
  <c r="AG770" i="10"/>
  <c r="U770" i="10"/>
  <c r="I770" i="10"/>
  <c r="AE770" i="10"/>
  <c r="S770" i="10"/>
  <c r="G770" i="10"/>
  <c r="AD770" i="10"/>
  <c r="R770" i="10"/>
  <c r="AB770" i="10"/>
  <c r="P770" i="10"/>
  <c r="AA770" i="10"/>
  <c r="O770" i="10"/>
  <c r="AI770" i="10"/>
  <c r="M770" i="10"/>
  <c r="AH770" i="10"/>
  <c r="L770" i="10"/>
  <c r="AF770" i="10"/>
  <c r="K770" i="10"/>
  <c r="AC770" i="10"/>
  <c r="J770" i="10"/>
  <c r="Z770" i="10"/>
  <c r="H770" i="10"/>
  <c r="Y770" i="10"/>
  <c r="X770" i="10"/>
  <c r="W770" i="10"/>
  <c r="T770" i="10"/>
  <c r="V770" i="10"/>
  <c r="Q770" i="10"/>
  <c r="N770" i="10"/>
  <c r="AD722" i="10"/>
  <c r="R722" i="10"/>
  <c r="AC722" i="10"/>
  <c r="Q722" i="10"/>
  <c r="AB722" i="10"/>
  <c r="P722" i="10"/>
  <c r="AA722" i="10"/>
  <c r="O722" i="10"/>
  <c r="Z722" i="10"/>
  <c r="N722" i="10"/>
  <c r="Y722" i="10"/>
  <c r="M722" i="10"/>
  <c r="X722" i="10"/>
  <c r="L722" i="10"/>
  <c r="W722" i="10"/>
  <c r="V722" i="10"/>
  <c r="U722" i="10"/>
  <c r="T722" i="10"/>
  <c r="S722" i="10"/>
  <c r="K722" i="10"/>
  <c r="J722" i="10"/>
  <c r="AI722" i="10"/>
  <c r="I722" i="10"/>
  <c r="AH722" i="10"/>
  <c r="H722" i="10"/>
  <c r="AG722" i="10"/>
  <c r="AF722" i="10"/>
  <c r="AE722" i="10"/>
  <c r="G722" i="10"/>
  <c r="AH542" i="10"/>
  <c r="V542" i="10"/>
  <c r="AG542" i="10"/>
  <c r="AD542" i="10"/>
  <c r="AC542" i="10"/>
  <c r="Q542" i="10"/>
  <c r="T542" i="10"/>
  <c r="G542" i="10"/>
  <c r="S542" i="10"/>
  <c r="AI542" i="10"/>
  <c r="R542" i="10"/>
  <c r="AF542" i="10"/>
  <c r="P542" i="10"/>
  <c r="AE542" i="10"/>
  <c r="O542" i="10"/>
  <c r="AB542" i="10"/>
  <c r="N542" i="10"/>
  <c r="AA542" i="10"/>
  <c r="M542" i="10"/>
  <c r="Y542" i="10"/>
  <c r="K542" i="10"/>
  <c r="X542" i="10"/>
  <c r="J542" i="10"/>
  <c r="W542" i="10"/>
  <c r="I542" i="10"/>
  <c r="U542" i="10"/>
  <c r="L542" i="10"/>
  <c r="H542" i="10"/>
  <c r="Z542" i="10"/>
  <c r="AE410" i="10"/>
  <c r="S410" i="10"/>
  <c r="G410" i="10"/>
  <c r="AB410" i="10"/>
  <c r="O410" i="10"/>
  <c r="AA410" i="10"/>
  <c r="N410" i="10"/>
  <c r="Z410" i="10"/>
  <c r="M410" i="10"/>
  <c r="Y410" i="10"/>
  <c r="L410" i="10"/>
  <c r="X410" i="10"/>
  <c r="K410" i="10"/>
  <c r="W410" i="10"/>
  <c r="J410" i="10"/>
  <c r="AG410" i="10"/>
  <c r="T410" i="10"/>
  <c r="AF410" i="10"/>
  <c r="R410" i="10"/>
  <c r="AC410" i="10"/>
  <c r="V410" i="10"/>
  <c r="U410" i="10"/>
  <c r="Q410" i="10"/>
  <c r="P410" i="10"/>
  <c r="AI410" i="10"/>
  <c r="AH410" i="10"/>
  <c r="AD410" i="10"/>
  <c r="I410" i="10"/>
  <c r="H410" i="10"/>
  <c r="X278" i="10"/>
  <c r="L278" i="10"/>
  <c r="AI278" i="10"/>
  <c r="W278" i="10"/>
  <c r="K278" i="10"/>
  <c r="AF278" i="10"/>
  <c r="R278" i="10"/>
  <c r="AE278" i="10"/>
  <c r="Q278" i="10"/>
  <c r="AD278" i="10"/>
  <c r="P278" i="10"/>
  <c r="AC278" i="10"/>
  <c r="O278" i="10"/>
  <c r="AB278" i="10"/>
  <c r="N278" i="10"/>
  <c r="V278" i="10"/>
  <c r="H278" i="10"/>
  <c r="U278" i="10"/>
  <c r="G278" i="10"/>
  <c r="AH278" i="10"/>
  <c r="T278" i="10"/>
  <c r="AG278" i="10"/>
  <c r="S278" i="10"/>
  <c r="Y278" i="10"/>
  <c r="M278" i="10"/>
  <c r="J278" i="10"/>
  <c r="I278" i="10"/>
  <c r="AA278" i="10"/>
  <c r="Z278" i="10"/>
  <c r="AE50" i="10"/>
  <c r="S50" i="10"/>
  <c r="G50" i="10"/>
  <c r="AD50" i="10"/>
  <c r="R50" i="10"/>
  <c r="AC50" i="10"/>
  <c r="Q50" i="10"/>
  <c r="AB50" i="10"/>
  <c r="P50" i="10"/>
  <c r="AA50" i="10"/>
  <c r="O50" i="10"/>
  <c r="Y50" i="10"/>
  <c r="M50" i="10"/>
  <c r="AI50" i="10"/>
  <c r="W50" i="10"/>
  <c r="K50" i="10"/>
  <c r="AH50" i="10"/>
  <c r="V50" i="10"/>
  <c r="J50" i="10"/>
  <c r="I50" i="10"/>
  <c r="H50" i="10"/>
  <c r="AG50" i="10"/>
  <c r="AF50" i="10"/>
  <c r="U50" i="10"/>
  <c r="T50" i="10"/>
  <c r="N50" i="10"/>
  <c r="L50" i="10"/>
  <c r="Z50" i="10"/>
  <c r="X50" i="10"/>
  <c r="C552" i="5"/>
  <c r="B552" i="5"/>
  <c r="C492" i="5"/>
  <c r="B492" i="5"/>
  <c r="AA477" i="10"/>
  <c r="O477" i="10"/>
  <c r="AG477" i="10"/>
  <c r="T477" i="10"/>
  <c r="G477" i="10"/>
  <c r="AF477" i="10"/>
  <c r="S477" i="10"/>
  <c r="AE477" i="10"/>
  <c r="R477" i="10"/>
  <c r="AD477" i="10"/>
  <c r="Q477" i="10"/>
  <c r="AC477" i="10"/>
  <c r="P477" i="10"/>
  <c r="AB477" i="10"/>
  <c r="N477" i="10"/>
  <c r="X477" i="10"/>
  <c r="K477" i="10"/>
  <c r="AI477" i="10"/>
  <c r="V477" i="10"/>
  <c r="I477" i="10"/>
  <c r="Z477" i="10"/>
  <c r="Y477" i="10"/>
  <c r="W477" i="10"/>
  <c r="U477" i="10"/>
  <c r="M477" i="10"/>
  <c r="L477" i="10"/>
  <c r="J477" i="10"/>
  <c r="H477" i="10"/>
  <c r="AH477" i="10"/>
  <c r="C348" i="5"/>
  <c r="B348" i="5"/>
  <c r="AC285" i="10"/>
  <c r="Q285" i="10"/>
  <c r="AB285" i="10"/>
  <c r="P285" i="10"/>
  <c r="AG285" i="10"/>
  <c r="S285" i="10"/>
  <c r="AF285" i="10"/>
  <c r="R285" i="10"/>
  <c r="AE285" i="10"/>
  <c r="O285" i="10"/>
  <c r="AD285" i="10"/>
  <c r="N285" i="10"/>
  <c r="AA285" i="10"/>
  <c r="M285" i="10"/>
  <c r="W285" i="10"/>
  <c r="I285" i="10"/>
  <c r="V285" i="10"/>
  <c r="H285" i="10"/>
  <c r="AI285" i="10"/>
  <c r="U285" i="10"/>
  <c r="G285" i="10"/>
  <c r="AH285" i="10"/>
  <c r="T285" i="10"/>
  <c r="Z285" i="10"/>
  <c r="Y285" i="10"/>
  <c r="X285" i="10"/>
  <c r="K285" i="10"/>
  <c r="J285" i="10"/>
  <c r="L285" i="10"/>
  <c r="C252" i="5"/>
  <c r="B252" i="5"/>
  <c r="Y165" i="10"/>
  <c r="M165" i="10"/>
  <c r="X165" i="10"/>
  <c r="L165" i="10"/>
  <c r="AI165" i="10"/>
  <c r="W165" i="10"/>
  <c r="K165" i="10"/>
  <c r="AH165" i="10"/>
  <c r="V165" i="10"/>
  <c r="J165" i="10"/>
  <c r="Z165" i="10"/>
  <c r="U165" i="10"/>
  <c r="T165" i="10"/>
  <c r="S165" i="10"/>
  <c r="R165" i="10"/>
  <c r="AD165" i="10"/>
  <c r="N165" i="10"/>
  <c r="AC165" i="10"/>
  <c r="I165" i="10"/>
  <c r="AB165" i="10"/>
  <c r="H165" i="10"/>
  <c r="AE165" i="10"/>
  <c r="AA165" i="10"/>
  <c r="Q165" i="10"/>
  <c r="P165" i="10"/>
  <c r="O165" i="10"/>
  <c r="G165" i="10"/>
  <c r="AG165" i="10"/>
  <c r="AF165" i="10"/>
  <c r="AI676" i="10"/>
  <c r="W676" i="10"/>
  <c r="K676" i="10"/>
  <c r="AH676" i="10"/>
  <c r="V676" i="10"/>
  <c r="J676" i="10"/>
  <c r="AG676" i="10"/>
  <c r="U676" i="10"/>
  <c r="I676" i="10"/>
  <c r="AF676" i="10"/>
  <c r="T676" i="10"/>
  <c r="H676" i="10"/>
  <c r="Z676" i="10"/>
  <c r="N676" i="10"/>
  <c r="Y676" i="10"/>
  <c r="M676" i="10"/>
  <c r="O676" i="10"/>
  <c r="L676" i="10"/>
  <c r="AE676" i="10"/>
  <c r="G676" i="10"/>
  <c r="AD676" i="10"/>
  <c r="AC676" i="10"/>
  <c r="R676" i="10"/>
  <c r="AA676" i="10"/>
  <c r="X676" i="10"/>
  <c r="S676" i="10"/>
  <c r="Q676" i="10"/>
  <c r="P676" i="10"/>
  <c r="AB676" i="10"/>
  <c r="AG592" i="10"/>
  <c r="U592" i="10"/>
  <c r="I592" i="10"/>
  <c r="AE592" i="10"/>
  <c r="S592" i="10"/>
  <c r="G592" i="10"/>
  <c r="AD592" i="10"/>
  <c r="AC592" i="10"/>
  <c r="Q592" i="10"/>
  <c r="AB592" i="10"/>
  <c r="P592" i="10"/>
  <c r="AA592" i="10"/>
  <c r="O592" i="10"/>
  <c r="Y592" i="10"/>
  <c r="M592" i="10"/>
  <c r="Z592" i="10"/>
  <c r="X592" i="10"/>
  <c r="W592" i="10"/>
  <c r="V592" i="10"/>
  <c r="T592" i="10"/>
  <c r="R592" i="10"/>
  <c r="N592" i="10"/>
  <c r="L592" i="10"/>
  <c r="K592" i="10"/>
  <c r="AI592" i="10"/>
  <c r="J592" i="10"/>
  <c r="AH592" i="10"/>
  <c r="H592" i="10"/>
  <c r="AF592" i="10"/>
  <c r="AC460" i="10"/>
  <c r="Q460" i="10"/>
  <c r="AB460" i="10"/>
  <c r="P460" i="10"/>
  <c r="AA460" i="10"/>
  <c r="O460" i="10"/>
  <c r="Z460" i="10"/>
  <c r="N460" i="10"/>
  <c r="Y460" i="10"/>
  <c r="M460" i="10"/>
  <c r="AG460" i="10"/>
  <c r="U460" i="10"/>
  <c r="I460" i="10"/>
  <c r="R460" i="10"/>
  <c r="L460" i="10"/>
  <c r="AI460" i="10"/>
  <c r="K460" i="10"/>
  <c r="AH460" i="10"/>
  <c r="J460" i="10"/>
  <c r="AF460" i="10"/>
  <c r="H460" i="10"/>
  <c r="AE460" i="10"/>
  <c r="G460" i="10"/>
  <c r="W460" i="10"/>
  <c r="V460" i="10"/>
  <c r="T460" i="10"/>
  <c r="AD460" i="10"/>
  <c r="X460" i="10"/>
  <c r="S460" i="10"/>
  <c r="AD376" i="10"/>
  <c r="R376" i="10"/>
  <c r="AA376" i="10"/>
  <c r="N376" i="10"/>
  <c r="Z376" i="10"/>
  <c r="M376" i="10"/>
  <c r="Y376" i="10"/>
  <c r="L376" i="10"/>
  <c r="X376" i="10"/>
  <c r="K376" i="10"/>
  <c r="W376" i="10"/>
  <c r="J376" i="10"/>
  <c r="AF376" i="10"/>
  <c r="S376" i="10"/>
  <c r="AE376" i="10"/>
  <c r="Q376" i="10"/>
  <c r="AC376" i="10"/>
  <c r="P376" i="10"/>
  <c r="AB376" i="10"/>
  <c r="O376" i="10"/>
  <c r="AH376" i="10"/>
  <c r="AG376" i="10"/>
  <c r="V376" i="10"/>
  <c r="U376" i="10"/>
  <c r="T376" i="10"/>
  <c r="AI376" i="10"/>
  <c r="I376" i="10"/>
  <c r="H376" i="10"/>
  <c r="G376" i="10"/>
  <c r="AH292" i="10"/>
  <c r="V292" i="10"/>
  <c r="J292" i="10"/>
  <c r="AG292" i="10"/>
  <c r="U292" i="10"/>
  <c r="I292" i="10"/>
  <c r="AF292" i="10"/>
  <c r="R292" i="10"/>
  <c r="AE292" i="10"/>
  <c r="Q292" i="10"/>
  <c r="AD292" i="10"/>
  <c r="P292" i="10"/>
  <c r="AC292" i="10"/>
  <c r="O292" i="10"/>
  <c r="AB292" i="10"/>
  <c r="N292" i="10"/>
  <c r="X292" i="10"/>
  <c r="H292" i="10"/>
  <c r="W292" i="10"/>
  <c r="G292" i="10"/>
  <c r="T292" i="10"/>
  <c r="AI292" i="10"/>
  <c r="S292" i="10"/>
  <c r="Y292" i="10"/>
  <c r="M292" i="10"/>
  <c r="L292" i="10"/>
  <c r="K292" i="10"/>
  <c r="AA292" i="10"/>
  <c r="Z292" i="10"/>
  <c r="C211" i="5"/>
  <c r="B211" i="5"/>
  <c r="AE184" i="10"/>
  <c r="S184" i="10"/>
  <c r="G184" i="10"/>
  <c r="AD184" i="10"/>
  <c r="R184" i="10"/>
  <c r="AC184" i="10"/>
  <c r="Q184" i="10"/>
  <c r="AB184" i="10"/>
  <c r="P184" i="10"/>
  <c r="AA184" i="10"/>
  <c r="O184" i="10"/>
  <c r="Z184" i="10"/>
  <c r="N184" i="10"/>
  <c r="AH184" i="10"/>
  <c r="V184" i="10"/>
  <c r="J184" i="10"/>
  <c r="T184" i="10"/>
  <c r="M184" i="10"/>
  <c r="L184" i="10"/>
  <c r="K184" i="10"/>
  <c r="I184" i="10"/>
  <c r="Y184" i="10"/>
  <c r="X184" i="10"/>
  <c r="W184" i="10"/>
  <c r="AI184" i="10"/>
  <c r="AF184" i="10"/>
  <c r="U184" i="10"/>
  <c r="AG184" i="10"/>
  <c r="H184" i="10"/>
  <c r="Z124" i="10"/>
  <c r="N124" i="10"/>
  <c r="Y124" i="10"/>
  <c r="M124" i="10"/>
  <c r="X124" i="10"/>
  <c r="L124" i="10"/>
  <c r="AI124" i="10"/>
  <c r="W124" i="10"/>
  <c r="K124" i="10"/>
  <c r="AH124" i="10"/>
  <c r="V124" i="10"/>
  <c r="J124" i="10"/>
  <c r="AD124" i="10"/>
  <c r="R124" i="10"/>
  <c r="AC124" i="10"/>
  <c r="Q124" i="10"/>
  <c r="AB124" i="10"/>
  <c r="P124" i="10"/>
  <c r="AE124" i="10"/>
  <c r="AA124" i="10"/>
  <c r="U124" i="10"/>
  <c r="T124" i="10"/>
  <c r="S124" i="10"/>
  <c r="O124" i="10"/>
  <c r="I124" i="10"/>
  <c r="G124" i="10"/>
  <c r="AG124" i="10"/>
  <c r="AF124" i="10"/>
  <c r="H124" i="10"/>
  <c r="Z100" i="10"/>
  <c r="N100" i="10"/>
  <c r="Y100" i="10"/>
  <c r="M100" i="10"/>
  <c r="X100" i="10"/>
  <c r="L100" i="10"/>
  <c r="AI100" i="10"/>
  <c r="W100" i="10"/>
  <c r="K100" i="10"/>
  <c r="AH100" i="10"/>
  <c r="V100" i="10"/>
  <c r="J100" i="10"/>
  <c r="AD100" i="10"/>
  <c r="R100" i="10"/>
  <c r="AC100" i="10"/>
  <c r="Q100" i="10"/>
  <c r="AB100" i="10"/>
  <c r="P100" i="10"/>
  <c r="S100" i="10"/>
  <c r="O100" i="10"/>
  <c r="I100" i="10"/>
  <c r="H100" i="10"/>
  <c r="G100" i="10"/>
  <c r="AG100" i="10"/>
  <c r="AE100" i="10"/>
  <c r="AA100" i="10"/>
  <c r="T100" i="10"/>
  <c r="AF100" i="10"/>
  <c r="U100" i="10"/>
  <c r="C55" i="5"/>
  <c r="B55" i="5"/>
  <c r="C614" i="5"/>
  <c r="B614" i="5"/>
  <c r="C434" i="5"/>
  <c r="B434" i="5"/>
  <c r="AH419" i="10"/>
  <c r="V419" i="10"/>
  <c r="J419" i="10"/>
  <c r="W419" i="10"/>
  <c r="I419" i="10"/>
  <c r="AI419" i="10"/>
  <c r="U419" i="10"/>
  <c r="H419" i="10"/>
  <c r="AG419" i="10"/>
  <c r="T419" i="10"/>
  <c r="G419" i="10"/>
  <c r="AF419" i="10"/>
  <c r="S419" i="10"/>
  <c r="AE419" i="10"/>
  <c r="R419" i="10"/>
  <c r="AD419" i="10"/>
  <c r="Q419" i="10"/>
  <c r="AA419" i="10"/>
  <c r="N419" i="10"/>
  <c r="Z419" i="10"/>
  <c r="M419" i="10"/>
  <c r="Y419" i="10"/>
  <c r="L419" i="10"/>
  <c r="AB419" i="10"/>
  <c r="X419" i="10"/>
  <c r="P419" i="10"/>
  <c r="O419" i="10"/>
  <c r="K419" i="10"/>
  <c r="AC419" i="10"/>
  <c r="C266" i="5"/>
  <c r="B266" i="5"/>
  <c r="AE738" i="10"/>
  <c r="S738" i="10"/>
  <c r="G738" i="10"/>
  <c r="AF738" i="10"/>
  <c r="R738" i="10"/>
  <c r="AD738" i="10"/>
  <c r="Q738" i="10"/>
  <c r="AC738" i="10"/>
  <c r="P738" i="10"/>
  <c r="AB738" i="10"/>
  <c r="O738" i="10"/>
  <c r="AA738" i="10"/>
  <c r="N738" i="10"/>
  <c r="Z738" i="10"/>
  <c r="M738" i="10"/>
  <c r="Y738" i="10"/>
  <c r="L738" i="10"/>
  <c r="X738" i="10"/>
  <c r="W738" i="10"/>
  <c r="V738" i="10"/>
  <c r="U738" i="10"/>
  <c r="T738" i="10"/>
  <c r="K738" i="10"/>
  <c r="J738" i="10"/>
  <c r="I738" i="10"/>
  <c r="H738" i="10"/>
  <c r="AI738" i="10"/>
  <c r="AH738" i="10"/>
  <c r="AG738" i="10"/>
  <c r="C585" i="5"/>
  <c r="B585" i="5"/>
  <c r="Y570" i="10"/>
  <c r="M570" i="10"/>
  <c r="AA570" i="10"/>
  <c r="N570" i="10"/>
  <c r="Z570" i="10"/>
  <c r="L570" i="10"/>
  <c r="X570" i="10"/>
  <c r="K570" i="10"/>
  <c r="W570" i="10"/>
  <c r="J570" i="10"/>
  <c r="AI570" i="10"/>
  <c r="V570" i="10"/>
  <c r="I570" i="10"/>
  <c r="AH570" i="10"/>
  <c r="U570" i="10"/>
  <c r="H570" i="10"/>
  <c r="AG570" i="10"/>
  <c r="T570" i="10"/>
  <c r="G570" i="10"/>
  <c r="AF570" i="10"/>
  <c r="S570" i="10"/>
  <c r="AE570" i="10"/>
  <c r="AD570" i="10"/>
  <c r="AC570" i="10"/>
  <c r="R570" i="10"/>
  <c r="Q570" i="10"/>
  <c r="P570" i="10"/>
  <c r="O570" i="10"/>
  <c r="AB570" i="10"/>
  <c r="C513" i="5"/>
  <c r="B513" i="5"/>
  <c r="AD498" i="10"/>
  <c r="R498" i="10"/>
  <c r="Y498" i="10"/>
  <c r="M498" i="10"/>
  <c r="AC498" i="10"/>
  <c r="O498" i="10"/>
  <c r="AB498" i="10"/>
  <c r="N498" i="10"/>
  <c r="AA498" i="10"/>
  <c r="L498" i="10"/>
  <c r="Z498" i="10"/>
  <c r="K498" i="10"/>
  <c r="X498" i="10"/>
  <c r="J498" i="10"/>
  <c r="W498" i="10"/>
  <c r="I498" i="10"/>
  <c r="AH498" i="10"/>
  <c r="T498" i="10"/>
  <c r="AG498" i="10"/>
  <c r="S498" i="10"/>
  <c r="AF498" i="10"/>
  <c r="Q498" i="10"/>
  <c r="AE498" i="10"/>
  <c r="P498" i="10"/>
  <c r="H498" i="10"/>
  <c r="G498" i="10"/>
  <c r="AI498" i="10"/>
  <c r="V498" i="10"/>
  <c r="U498" i="10"/>
  <c r="C453" i="5"/>
  <c r="B453" i="5"/>
  <c r="AI318" i="10"/>
  <c r="W318" i="10"/>
  <c r="K318" i="10"/>
  <c r="AH318" i="10"/>
  <c r="V318" i="10"/>
  <c r="J318" i="10"/>
  <c r="AG318" i="10"/>
  <c r="U318" i="10"/>
  <c r="I318" i="10"/>
  <c r="AF318" i="10"/>
  <c r="T318" i="10"/>
  <c r="H318" i="10"/>
  <c r="AE318" i="10"/>
  <c r="S318" i="10"/>
  <c r="G318" i="10"/>
  <c r="AA318" i="10"/>
  <c r="O318" i="10"/>
  <c r="Z318" i="10"/>
  <c r="N318" i="10"/>
  <c r="Y318" i="10"/>
  <c r="M318" i="10"/>
  <c r="X318" i="10"/>
  <c r="R318" i="10"/>
  <c r="Q318" i="10"/>
  <c r="P318" i="10"/>
  <c r="L318" i="10"/>
  <c r="AD318" i="10"/>
  <c r="AC318" i="10"/>
  <c r="AB318" i="10"/>
  <c r="AB174" i="10"/>
  <c r="P174" i="10"/>
  <c r="AA174" i="10"/>
  <c r="O174" i="10"/>
  <c r="Z174" i="10"/>
  <c r="N174" i="10"/>
  <c r="Y174" i="10"/>
  <c r="M174" i="10"/>
  <c r="X174" i="10"/>
  <c r="L174" i="10"/>
  <c r="AD174" i="10"/>
  <c r="H174" i="10"/>
  <c r="AC174" i="10"/>
  <c r="G174" i="10"/>
  <c r="W174" i="10"/>
  <c r="V174" i="10"/>
  <c r="U174" i="10"/>
  <c r="AH174" i="10"/>
  <c r="Q174" i="10"/>
  <c r="AG174" i="10"/>
  <c r="K174" i="10"/>
  <c r="AF174" i="10"/>
  <c r="J174" i="10"/>
  <c r="AI174" i="10"/>
  <c r="AE174" i="10"/>
  <c r="T174" i="10"/>
  <c r="R174" i="10"/>
  <c r="I174" i="10"/>
  <c r="S174" i="10"/>
  <c r="W185" i="1"/>
  <c r="AH769" i="10"/>
  <c r="V769" i="10"/>
  <c r="J769" i="10"/>
  <c r="AF769" i="10"/>
  <c r="T769" i="10"/>
  <c r="H769" i="10"/>
  <c r="AE769" i="10"/>
  <c r="S769" i="10"/>
  <c r="G769" i="10"/>
  <c r="AC769" i="10"/>
  <c r="Q769" i="10"/>
  <c r="AB769" i="10"/>
  <c r="P769" i="10"/>
  <c r="AD769" i="10"/>
  <c r="K769" i="10"/>
  <c r="AA769" i="10"/>
  <c r="I769" i="10"/>
  <c r="Z769" i="10"/>
  <c r="Y769" i="10"/>
  <c r="X769" i="10"/>
  <c r="W769" i="10"/>
  <c r="U769" i="10"/>
  <c r="R769" i="10"/>
  <c r="AI769" i="10"/>
  <c r="AG769" i="10"/>
  <c r="O769" i="10"/>
  <c r="N769" i="10"/>
  <c r="M769" i="10"/>
  <c r="L769" i="10"/>
  <c r="Z709" i="10"/>
  <c r="N709" i="10"/>
  <c r="Y709" i="10"/>
  <c r="L709" i="10"/>
  <c r="X709" i="10"/>
  <c r="K709" i="10"/>
  <c r="W709" i="10"/>
  <c r="J709" i="10"/>
  <c r="AI709" i="10"/>
  <c r="V709" i="10"/>
  <c r="I709" i="10"/>
  <c r="AH709" i="10"/>
  <c r="U709" i="10"/>
  <c r="H709" i="10"/>
  <c r="AG709" i="10"/>
  <c r="T709" i="10"/>
  <c r="G709" i="10"/>
  <c r="AF709" i="10"/>
  <c r="S709" i="10"/>
  <c r="AE709" i="10"/>
  <c r="R709" i="10"/>
  <c r="AD709" i="10"/>
  <c r="Q709" i="10"/>
  <c r="AC709" i="10"/>
  <c r="AB709" i="10"/>
  <c r="AA709" i="10"/>
  <c r="P709" i="10"/>
  <c r="O709" i="10"/>
  <c r="M709" i="10"/>
  <c r="AF409" i="10"/>
  <c r="T409" i="10"/>
  <c r="H409" i="10"/>
  <c r="Z409" i="10"/>
  <c r="M409" i="10"/>
  <c r="Y409" i="10"/>
  <c r="L409" i="10"/>
  <c r="X409" i="10"/>
  <c r="K409" i="10"/>
  <c r="W409" i="10"/>
  <c r="J409" i="10"/>
  <c r="AI409" i="10"/>
  <c r="V409" i="10"/>
  <c r="I409" i="10"/>
  <c r="AH409" i="10"/>
  <c r="U409" i="10"/>
  <c r="G409" i="10"/>
  <c r="AD409" i="10"/>
  <c r="Q409" i="10"/>
  <c r="AC409" i="10"/>
  <c r="P409" i="10"/>
  <c r="AA409" i="10"/>
  <c r="S409" i="10"/>
  <c r="R409" i="10"/>
  <c r="O409" i="10"/>
  <c r="N409" i="10"/>
  <c r="AG409" i="10"/>
  <c r="AE409" i="10"/>
  <c r="AB409" i="10"/>
  <c r="AH181" i="10"/>
  <c r="V181" i="10"/>
  <c r="J181" i="10"/>
  <c r="AG181" i="10"/>
  <c r="U181" i="10"/>
  <c r="I181" i="10"/>
  <c r="AF181" i="10"/>
  <c r="T181" i="10"/>
  <c r="H181" i="10"/>
  <c r="AE181" i="10"/>
  <c r="S181" i="10"/>
  <c r="G181" i="10"/>
  <c r="AD181" i="10"/>
  <c r="R181" i="10"/>
  <c r="AC181" i="10"/>
  <c r="Q181" i="10"/>
  <c r="Y181" i="10"/>
  <c r="M181" i="10"/>
  <c r="N181" i="10"/>
  <c r="L181" i="10"/>
  <c r="K181" i="10"/>
  <c r="AI181" i="10"/>
  <c r="X181" i="10"/>
  <c r="W181" i="10"/>
  <c r="P181" i="10"/>
  <c r="Z181" i="10"/>
  <c r="O181" i="10"/>
  <c r="AB181" i="10"/>
  <c r="AA181" i="10"/>
  <c r="AF145" i="10"/>
  <c r="T145" i="10"/>
  <c r="H145" i="10"/>
  <c r="AD145" i="10"/>
  <c r="R145" i="10"/>
  <c r="AC145" i="10"/>
  <c r="O145" i="10"/>
  <c r="AB145" i="10"/>
  <c r="N145" i="10"/>
  <c r="AA145" i="10"/>
  <c r="M145" i="10"/>
  <c r="Z145" i="10"/>
  <c r="L145" i="10"/>
  <c r="Y145" i="10"/>
  <c r="K145" i="10"/>
  <c r="AI145" i="10"/>
  <c r="U145" i="10"/>
  <c r="AH145" i="10"/>
  <c r="S145" i="10"/>
  <c r="AG145" i="10"/>
  <c r="Q145" i="10"/>
  <c r="G145" i="10"/>
  <c r="AE145" i="10"/>
  <c r="X145" i="10"/>
  <c r="V145" i="10"/>
  <c r="P145" i="10"/>
  <c r="W145" i="10"/>
  <c r="J145" i="10"/>
  <c r="I145" i="10"/>
  <c r="T289" i="1"/>
  <c r="D51" i="1"/>
  <c r="G237" i="3" s="1"/>
  <c r="H137" i="1"/>
  <c r="H138" i="1" s="1"/>
  <c r="AG296" i="10"/>
  <c r="U296" i="10"/>
  <c r="I296" i="10"/>
  <c r="AF296" i="10"/>
  <c r="T296" i="10"/>
  <c r="H296" i="10"/>
  <c r="AD296" i="10"/>
  <c r="R296" i="10"/>
  <c r="AC296" i="10"/>
  <c r="Q296" i="10"/>
  <c r="S296" i="10"/>
  <c r="P296" i="10"/>
  <c r="AI296" i="10"/>
  <c r="O296" i="10"/>
  <c r="AH296" i="10"/>
  <c r="N296" i="10"/>
  <c r="AE296" i="10"/>
  <c r="M296" i="10"/>
  <c r="Y296" i="10"/>
  <c r="G296" i="10"/>
  <c r="X296" i="10"/>
  <c r="W296" i="10"/>
  <c r="V296" i="10"/>
  <c r="J296" i="10"/>
  <c r="AA296" i="10"/>
  <c r="Z296" i="10"/>
  <c r="L296" i="10"/>
  <c r="K296" i="10"/>
  <c r="AB296" i="10"/>
  <c r="AH591" i="10"/>
  <c r="V591" i="10"/>
  <c r="J591" i="10"/>
  <c r="AF591" i="10"/>
  <c r="T591" i="10"/>
  <c r="H591" i="10"/>
  <c r="AD591" i="10"/>
  <c r="R591" i="10"/>
  <c r="AC591" i="10"/>
  <c r="Q591" i="10"/>
  <c r="AB591" i="10"/>
  <c r="P591" i="10"/>
  <c r="Z591" i="10"/>
  <c r="N591" i="10"/>
  <c r="O591" i="10"/>
  <c r="M591" i="10"/>
  <c r="L591" i="10"/>
  <c r="AI591" i="10"/>
  <c r="K591" i="10"/>
  <c r="AG591" i="10"/>
  <c r="I591" i="10"/>
  <c r="AE591" i="10"/>
  <c r="G591" i="10"/>
  <c r="AA591" i="10"/>
  <c r="Y591" i="10"/>
  <c r="X591" i="10"/>
  <c r="W591" i="10"/>
  <c r="U591" i="10"/>
  <c r="S591" i="10"/>
  <c r="Y75" i="10"/>
  <c r="M75" i="10"/>
  <c r="AI75" i="10"/>
  <c r="W75" i="10"/>
  <c r="K75" i="10"/>
  <c r="X75" i="10"/>
  <c r="I75" i="10"/>
  <c r="V75" i="10"/>
  <c r="H75" i="10"/>
  <c r="U75" i="10"/>
  <c r="G75" i="10"/>
  <c r="AH75" i="10"/>
  <c r="T75" i="10"/>
  <c r="AG75" i="10"/>
  <c r="S75" i="10"/>
  <c r="AF75" i="10"/>
  <c r="R75" i="10"/>
  <c r="AE75" i="10"/>
  <c r="Q75" i="10"/>
  <c r="AC75" i="10"/>
  <c r="O75" i="10"/>
  <c r="AB75" i="10"/>
  <c r="N75" i="10"/>
  <c r="P75" i="10"/>
  <c r="L75" i="10"/>
  <c r="J75" i="10"/>
  <c r="AD75" i="10"/>
  <c r="AA75" i="10"/>
  <c r="Z75" i="10"/>
  <c r="AC377" i="10"/>
  <c r="Q377" i="10"/>
  <c r="AD377" i="10"/>
  <c r="P377" i="10"/>
  <c r="AB377" i="10"/>
  <c r="O377" i="10"/>
  <c r="AA377" i="10"/>
  <c r="N377" i="10"/>
  <c r="Z377" i="10"/>
  <c r="M377" i="10"/>
  <c r="Y377" i="10"/>
  <c r="L377" i="10"/>
  <c r="AH377" i="10"/>
  <c r="U377" i="10"/>
  <c r="H377" i="10"/>
  <c r="AG377" i="10"/>
  <c r="T377" i="10"/>
  <c r="G377" i="10"/>
  <c r="AF377" i="10"/>
  <c r="S377" i="10"/>
  <c r="AE377" i="10"/>
  <c r="R377" i="10"/>
  <c r="AI377" i="10"/>
  <c r="K377" i="10"/>
  <c r="J377" i="10"/>
  <c r="I377" i="10"/>
  <c r="X377" i="10"/>
  <c r="W377" i="10"/>
  <c r="V377" i="10"/>
  <c r="Z372" i="10"/>
  <c r="N372" i="10"/>
  <c r="Y372" i="10"/>
  <c r="M372" i="10"/>
  <c r="X372" i="10"/>
  <c r="L372" i="10"/>
  <c r="AI372" i="10"/>
  <c r="W372" i="10"/>
  <c r="K372" i="10"/>
  <c r="AH372" i="10"/>
  <c r="V372" i="10"/>
  <c r="J372" i="10"/>
  <c r="AD372" i="10"/>
  <c r="R372" i="10"/>
  <c r="AC372" i="10"/>
  <c r="Q372" i="10"/>
  <c r="AA372" i="10"/>
  <c r="O372" i="10"/>
  <c r="U372" i="10"/>
  <c r="T372" i="10"/>
  <c r="S372" i="10"/>
  <c r="P372" i="10"/>
  <c r="I372" i="10"/>
  <c r="AG372" i="10"/>
  <c r="AF372" i="10"/>
  <c r="AE372" i="10"/>
  <c r="AB372" i="10"/>
  <c r="H372" i="10"/>
  <c r="G372" i="10"/>
  <c r="AG144" i="10"/>
  <c r="U144" i="10"/>
  <c r="I144" i="10"/>
  <c r="AE144" i="10"/>
  <c r="S144" i="10"/>
  <c r="G144" i="10"/>
  <c r="X144" i="10"/>
  <c r="J144" i="10"/>
  <c r="W144" i="10"/>
  <c r="H144" i="10"/>
  <c r="V144" i="10"/>
  <c r="AI144" i="10"/>
  <c r="T144" i="10"/>
  <c r="AH144" i="10"/>
  <c r="R144" i="10"/>
  <c r="AB144" i="10"/>
  <c r="N144" i="10"/>
  <c r="AA144" i="10"/>
  <c r="M144" i="10"/>
  <c r="Z144" i="10"/>
  <c r="L144" i="10"/>
  <c r="AF144" i="10"/>
  <c r="AD144" i="10"/>
  <c r="AC144" i="10"/>
  <c r="Y144" i="10"/>
  <c r="Q144" i="10"/>
  <c r="O144" i="10"/>
  <c r="K144" i="10"/>
  <c r="P144" i="10"/>
  <c r="AE14" i="10"/>
  <c r="S14" i="10"/>
  <c r="G14" i="10"/>
  <c r="AD14" i="10"/>
  <c r="R14" i="10"/>
  <c r="AC14" i="10"/>
  <c r="Q14" i="10"/>
  <c r="AB14" i="10"/>
  <c r="P14" i="10"/>
  <c r="AA14" i="10"/>
  <c r="O14" i="10"/>
  <c r="Y14" i="10"/>
  <c r="M14" i="10"/>
  <c r="AI14" i="10"/>
  <c r="W14" i="10"/>
  <c r="K14" i="10"/>
  <c r="AH14" i="10"/>
  <c r="V14" i="10"/>
  <c r="J14" i="10"/>
  <c r="I14" i="10"/>
  <c r="H14" i="10"/>
  <c r="AG14" i="10"/>
  <c r="AF14" i="10"/>
  <c r="U14" i="10"/>
  <c r="T14" i="10"/>
  <c r="N14" i="10"/>
  <c r="L14" i="10"/>
  <c r="Z14" i="10"/>
  <c r="X14" i="10"/>
  <c r="AE367" i="10"/>
  <c r="S367" i="10"/>
  <c r="G367" i="10"/>
  <c r="AD367" i="10"/>
  <c r="R367" i="10"/>
  <c r="AC367" i="10"/>
  <c r="Q367" i="10"/>
  <c r="AB367" i="10"/>
  <c r="P367" i="10"/>
  <c r="AA367" i="10"/>
  <c r="O367" i="10"/>
  <c r="AI367" i="10"/>
  <c r="W367" i="10"/>
  <c r="K367" i="10"/>
  <c r="AH367" i="10"/>
  <c r="V367" i="10"/>
  <c r="J367" i="10"/>
  <c r="AF367" i="10"/>
  <c r="T367" i="10"/>
  <c r="H367" i="10"/>
  <c r="Z367" i="10"/>
  <c r="Y367" i="10"/>
  <c r="X367" i="10"/>
  <c r="U367" i="10"/>
  <c r="N367" i="10"/>
  <c r="AG367" i="10"/>
  <c r="M367" i="10"/>
  <c r="L367" i="10"/>
  <c r="I367" i="10"/>
  <c r="AA223" i="10"/>
  <c r="O223" i="10"/>
  <c r="Z223" i="10"/>
  <c r="N223" i="10"/>
  <c r="Y223" i="10"/>
  <c r="M223" i="10"/>
  <c r="AD223" i="10"/>
  <c r="R223" i="10"/>
  <c r="AC223" i="10"/>
  <c r="Q223" i="10"/>
  <c r="AG223" i="10"/>
  <c r="K223" i="10"/>
  <c r="AF223" i="10"/>
  <c r="J223" i="10"/>
  <c r="AE223" i="10"/>
  <c r="I223" i="10"/>
  <c r="AB223" i="10"/>
  <c r="H223" i="10"/>
  <c r="X223" i="10"/>
  <c r="G223" i="10"/>
  <c r="W223" i="10"/>
  <c r="V223" i="10"/>
  <c r="T223" i="10"/>
  <c r="S223" i="10"/>
  <c r="P223" i="10"/>
  <c r="L223" i="10"/>
  <c r="U223" i="10"/>
  <c r="AI223" i="10"/>
  <c r="AH223" i="10"/>
  <c r="AI115" i="10"/>
  <c r="W115" i="10"/>
  <c r="K115" i="10"/>
  <c r="AH115" i="10"/>
  <c r="V115" i="10"/>
  <c r="J115" i="10"/>
  <c r="AG115" i="10"/>
  <c r="U115" i="10"/>
  <c r="I115" i="10"/>
  <c r="AF115" i="10"/>
  <c r="T115" i="10"/>
  <c r="H115" i="10"/>
  <c r="AE115" i="10"/>
  <c r="S115" i="10"/>
  <c r="G115" i="10"/>
  <c r="AA115" i="10"/>
  <c r="O115" i="10"/>
  <c r="Z115" i="10"/>
  <c r="N115" i="10"/>
  <c r="Y115" i="10"/>
  <c r="M115" i="10"/>
  <c r="AD115" i="10"/>
  <c r="AC115" i="10"/>
  <c r="AB115" i="10"/>
  <c r="X115" i="10"/>
  <c r="R115" i="10"/>
  <c r="P115" i="10"/>
  <c r="L115" i="10"/>
  <c r="Q115" i="10"/>
  <c r="Z55" i="10"/>
  <c r="N55" i="10"/>
  <c r="Y55" i="10"/>
  <c r="M55" i="10"/>
  <c r="X55" i="10"/>
  <c r="L55" i="10"/>
  <c r="AI55" i="10"/>
  <c r="W55" i="10"/>
  <c r="K55" i="10"/>
  <c r="AH55" i="10"/>
  <c r="V55" i="10"/>
  <c r="J55" i="10"/>
  <c r="AG55" i="10"/>
  <c r="AF55" i="10"/>
  <c r="T55" i="10"/>
  <c r="H55" i="10"/>
  <c r="AD55" i="10"/>
  <c r="R55" i="10"/>
  <c r="AC55" i="10"/>
  <c r="Q55" i="10"/>
  <c r="AE55" i="10"/>
  <c r="AB55" i="10"/>
  <c r="AA55" i="10"/>
  <c r="P55" i="10"/>
  <c r="O55" i="10"/>
  <c r="I55" i="10"/>
  <c r="G55" i="10"/>
  <c r="U55" i="10"/>
  <c r="S55" i="10"/>
  <c r="A879" i="10"/>
  <c r="A877" i="10"/>
  <c r="Z886" i="10"/>
  <c r="N886" i="10"/>
  <c r="Y886" i="10"/>
  <c r="M886" i="10"/>
  <c r="X886" i="10"/>
  <c r="L886" i="10"/>
  <c r="AI886" i="10"/>
  <c r="W886" i="10"/>
  <c r="K886" i="10"/>
  <c r="AH886" i="10"/>
  <c r="V886" i="10"/>
  <c r="J886" i="10"/>
  <c r="AG886" i="10"/>
  <c r="U886" i="10"/>
  <c r="I886" i="10"/>
  <c r="AF886" i="10"/>
  <c r="T886" i="10"/>
  <c r="H886" i="10"/>
  <c r="AB886" i="10"/>
  <c r="P886" i="10"/>
  <c r="G886" i="10"/>
  <c r="AE886" i="10"/>
  <c r="AD886" i="10"/>
  <c r="AC886" i="10"/>
  <c r="S886" i="10"/>
  <c r="AA886" i="10"/>
  <c r="R886" i="10"/>
  <c r="Q886" i="10"/>
  <c r="O886" i="10"/>
  <c r="A878" i="10"/>
  <c r="AC740" i="10"/>
  <c r="Q740" i="10"/>
  <c r="W740" i="10"/>
  <c r="J740" i="10"/>
  <c r="AI740" i="10"/>
  <c r="V740" i="10"/>
  <c r="I740" i="10"/>
  <c r="AH740" i="10"/>
  <c r="U740" i="10"/>
  <c r="H740" i="10"/>
  <c r="AG740" i="10"/>
  <c r="T740" i="10"/>
  <c r="G740" i="10"/>
  <c r="AF740" i="10"/>
  <c r="S740" i="10"/>
  <c r="AE740" i="10"/>
  <c r="R740" i="10"/>
  <c r="AD740" i="10"/>
  <c r="P740" i="10"/>
  <c r="AA740" i="10"/>
  <c r="N740" i="10"/>
  <c r="AB740" i="10"/>
  <c r="Z740" i="10"/>
  <c r="Y740" i="10"/>
  <c r="X740" i="10"/>
  <c r="O740" i="10"/>
  <c r="M740" i="10"/>
  <c r="L740" i="10"/>
  <c r="K740" i="10"/>
  <c r="AE680" i="10"/>
  <c r="S680" i="10"/>
  <c r="G680" i="10"/>
  <c r="AD680" i="10"/>
  <c r="R680" i="10"/>
  <c r="AC680" i="10"/>
  <c r="Q680" i="10"/>
  <c r="AB680" i="10"/>
  <c r="P680" i="10"/>
  <c r="AH680" i="10"/>
  <c r="V680" i="10"/>
  <c r="J680" i="10"/>
  <c r="AG680" i="10"/>
  <c r="U680" i="10"/>
  <c r="I680" i="10"/>
  <c r="AI680" i="10"/>
  <c r="K680" i="10"/>
  <c r="AF680" i="10"/>
  <c r="H680" i="10"/>
  <c r="AA680" i="10"/>
  <c r="Z680" i="10"/>
  <c r="Y680" i="10"/>
  <c r="X680" i="10"/>
  <c r="N680" i="10"/>
  <c r="W680" i="10"/>
  <c r="T680" i="10"/>
  <c r="O680" i="10"/>
  <c r="M680" i="10"/>
  <c r="L680" i="10"/>
  <c r="AC608" i="10"/>
  <c r="Q608" i="10"/>
  <c r="AB608" i="10"/>
  <c r="P608" i="10"/>
  <c r="AA608" i="10"/>
  <c r="O608" i="10"/>
  <c r="Z608" i="10"/>
  <c r="N608" i="10"/>
  <c r="Y608" i="10"/>
  <c r="M608" i="10"/>
  <c r="X608" i="10"/>
  <c r="L608" i="10"/>
  <c r="AI608" i="10"/>
  <c r="W608" i="10"/>
  <c r="K608" i="10"/>
  <c r="AH608" i="10"/>
  <c r="V608" i="10"/>
  <c r="J608" i="10"/>
  <c r="AG608" i="10"/>
  <c r="U608" i="10"/>
  <c r="I608" i="10"/>
  <c r="AF608" i="10"/>
  <c r="T608" i="10"/>
  <c r="H608" i="10"/>
  <c r="AE608" i="10"/>
  <c r="AD608" i="10"/>
  <c r="S608" i="10"/>
  <c r="R608" i="10"/>
  <c r="G608" i="10"/>
  <c r="AB560" i="10"/>
  <c r="P560" i="10"/>
  <c r="AA560" i="10"/>
  <c r="O560" i="10"/>
  <c r="Z560" i="10"/>
  <c r="N560" i="10"/>
  <c r="Y560" i="10"/>
  <c r="M560" i="10"/>
  <c r="X560" i="10"/>
  <c r="L560" i="10"/>
  <c r="AI560" i="10"/>
  <c r="W560" i="10"/>
  <c r="K560" i="10"/>
  <c r="AH560" i="10"/>
  <c r="V560" i="10"/>
  <c r="J560" i="10"/>
  <c r="AG560" i="10"/>
  <c r="U560" i="10"/>
  <c r="I560" i="10"/>
  <c r="AF560" i="10"/>
  <c r="AE560" i="10"/>
  <c r="AD560" i="10"/>
  <c r="AC560" i="10"/>
  <c r="T560" i="10"/>
  <c r="S560" i="10"/>
  <c r="R560" i="10"/>
  <c r="H560" i="10"/>
  <c r="G560" i="10"/>
  <c r="Q560" i="10"/>
  <c r="AB488" i="10"/>
  <c r="P488" i="10"/>
  <c r="AI488" i="10"/>
  <c r="W488" i="10"/>
  <c r="K488" i="10"/>
  <c r="Y488" i="10"/>
  <c r="J488" i="10"/>
  <c r="X488" i="10"/>
  <c r="I488" i="10"/>
  <c r="V488" i="10"/>
  <c r="H488" i="10"/>
  <c r="U488" i="10"/>
  <c r="G488" i="10"/>
  <c r="AH488" i="10"/>
  <c r="T488" i="10"/>
  <c r="AG488" i="10"/>
  <c r="S488" i="10"/>
  <c r="AD488" i="10"/>
  <c r="O488" i="10"/>
  <c r="AC488" i="10"/>
  <c r="N488" i="10"/>
  <c r="AA488" i="10"/>
  <c r="M488" i="10"/>
  <c r="AF488" i="10"/>
  <c r="AE488" i="10"/>
  <c r="Z488" i="10"/>
  <c r="R488" i="10"/>
  <c r="L488" i="10"/>
  <c r="Q488" i="10"/>
  <c r="C371" i="5"/>
  <c r="B371" i="5"/>
  <c r="Z236" i="10"/>
  <c r="N236" i="10"/>
  <c r="Y236" i="10"/>
  <c r="M236" i="10"/>
  <c r="X236" i="10"/>
  <c r="L236" i="10"/>
  <c r="AD236" i="10"/>
  <c r="R236" i="10"/>
  <c r="AC236" i="10"/>
  <c r="Q236" i="10"/>
  <c r="AB236" i="10"/>
  <c r="P236" i="10"/>
  <c r="AI236" i="10"/>
  <c r="K236" i="10"/>
  <c r="AH236" i="10"/>
  <c r="J236" i="10"/>
  <c r="AG236" i="10"/>
  <c r="I236" i="10"/>
  <c r="AF236" i="10"/>
  <c r="H236" i="10"/>
  <c r="AE236" i="10"/>
  <c r="G236" i="10"/>
  <c r="AA236" i="10"/>
  <c r="W236" i="10"/>
  <c r="U236" i="10"/>
  <c r="T236" i="10"/>
  <c r="V236" i="10"/>
  <c r="S236" i="10"/>
  <c r="O236" i="10"/>
  <c r="C95" i="5"/>
  <c r="B95" i="5"/>
  <c r="C71" i="5"/>
  <c r="B71" i="5"/>
  <c r="Y20" i="10"/>
  <c r="M20" i="10"/>
  <c r="X20" i="10"/>
  <c r="L20" i="10"/>
  <c r="AI20" i="10"/>
  <c r="W20" i="10"/>
  <c r="K20" i="10"/>
  <c r="AH20" i="10"/>
  <c r="V20" i="10"/>
  <c r="J20" i="10"/>
  <c r="AG20" i="10"/>
  <c r="U20" i="10"/>
  <c r="I20" i="10"/>
  <c r="AE20" i="10"/>
  <c r="S20" i="10"/>
  <c r="G20" i="10"/>
  <c r="AC20" i="10"/>
  <c r="Q20" i="10"/>
  <c r="AB20" i="10"/>
  <c r="P20" i="10"/>
  <c r="AF20" i="10"/>
  <c r="AD20" i="10"/>
  <c r="AA20" i="10"/>
  <c r="Z20" i="10"/>
  <c r="O20" i="10"/>
  <c r="N20" i="10"/>
  <c r="H20" i="10"/>
  <c r="T20" i="10"/>
  <c r="R20" i="10"/>
  <c r="Z807" i="10"/>
  <c r="N807" i="10"/>
  <c r="AF807" i="10"/>
  <c r="S807" i="10"/>
  <c r="AE807" i="10"/>
  <c r="R807" i="10"/>
  <c r="Y807" i="10"/>
  <c r="J807" i="10"/>
  <c r="U807" i="10"/>
  <c r="T807" i="10"/>
  <c r="Q807" i="10"/>
  <c r="AI807" i="10"/>
  <c r="P807" i="10"/>
  <c r="AH807" i="10"/>
  <c r="O807" i="10"/>
  <c r="AC807" i="10"/>
  <c r="K807" i="10"/>
  <c r="AB807" i="10"/>
  <c r="I807" i="10"/>
  <c r="M807" i="10"/>
  <c r="L807" i="10"/>
  <c r="H807" i="10"/>
  <c r="G807" i="10"/>
  <c r="AG807" i="10"/>
  <c r="AD807" i="10"/>
  <c r="X807" i="10"/>
  <c r="W807" i="10"/>
  <c r="V807" i="10"/>
  <c r="AA807" i="10"/>
  <c r="Z747" i="10"/>
  <c r="N747" i="10"/>
  <c r="AB747" i="10"/>
  <c r="O747" i="10"/>
  <c r="AF747" i="10"/>
  <c r="R747" i="10"/>
  <c r="AE747" i="10"/>
  <c r="Q747" i="10"/>
  <c r="AD747" i="10"/>
  <c r="P747" i="10"/>
  <c r="AC747" i="10"/>
  <c r="M747" i="10"/>
  <c r="AA747" i="10"/>
  <c r="L747" i="10"/>
  <c r="Y747" i="10"/>
  <c r="K747" i="10"/>
  <c r="X747" i="10"/>
  <c r="J747" i="10"/>
  <c r="V747" i="10"/>
  <c r="H747" i="10"/>
  <c r="I747" i="10"/>
  <c r="G747" i="10"/>
  <c r="AI747" i="10"/>
  <c r="AH747" i="10"/>
  <c r="AG747" i="10"/>
  <c r="W747" i="10"/>
  <c r="U747" i="10"/>
  <c r="T747" i="10"/>
  <c r="S747" i="10"/>
  <c r="AH735" i="10"/>
  <c r="V735" i="10"/>
  <c r="J735" i="10"/>
  <c r="Y735" i="10"/>
  <c r="L735" i="10"/>
  <c r="X735" i="10"/>
  <c r="K735" i="10"/>
  <c r="W735" i="10"/>
  <c r="I735" i="10"/>
  <c r="AI735" i="10"/>
  <c r="U735" i="10"/>
  <c r="H735" i="10"/>
  <c r="AG735" i="10"/>
  <c r="T735" i="10"/>
  <c r="G735" i="10"/>
  <c r="AF735" i="10"/>
  <c r="S735" i="10"/>
  <c r="AE735" i="10"/>
  <c r="R735" i="10"/>
  <c r="N735" i="10"/>
  <c r="M735" i="10"/>
  <c r="AD735" i="10"/>
  <c r="AC735" i="10"/>
  <c r="AB735" i="10"/>
  <c r="AA735" i="10"/>
  <c r="Z735" i="10"/>
  <c r="Q735" i="10"/>
  <c r="P735" i="10"/>
  <c r="O735" i="10"/>
  <c r="AC723" i="10"/>
  <c r="Q723" i="10"/>
  <c r="AB723" i="10"/>
  <c r="P723" i="10"/>
  <c r="AA723" i="10"/>
  <c r="O723" i="10"/>
  <c r="Z723" i="10"/>
  <c r="N723" i="10"/>
  <c r="Y723" i="10"/>
  <c r="M723" i="10"/>
  <c r="X723" i="10"/>
  <c r="L723" i="10"/>
  <c r="AI723" i="10"/>
  <c r="W723" i="10"/>
  <c r="K723" i="10"/>
  <c r="S723" i="10"/>
  <c r="R723" i="10"/>
  <c r="J723" i="10"/>
  <c r="I723" i="10"/>
  <c r="AH723" i="10"/>
  <c r="H723" i="10"/>
  <c r="AG723" i="10"/>
  <c r="G723" i="10"/>
  <c r="AF723" i="10"/>
  <c r="AE723" i="10"/>
  <c r="AD723" i="10"/>
  <c r="T723" i="10"/>
  <c r="V723" i="10"/>
  <c r="U723" i="10"/>
  <c r="AG543" i="10"/>
  <c r="U543" i="10"/>
  <c r="I543" i="10"/>
  <c r="AF543" i="10"/>
  <c r="T543" i="10"/>
  <c r="H543" i="10"/>
  <c r="AE543" i="10"/>
  <c r="S543" i="10"/>
  <c r="G543" i="10"/>
  <c r="AD543" i="10"/>
  <c r="R543" i="10"/>
  <c r="AC543" i="10"/>
  <c r="Q543" i="10"/>
  <c r="AB543" i="10"/>
  <c r="P543" i="10"/>
  <c r="W543" i="10"/>
  <c r="V543" i="10"/>
  <c r="O543" i="10"/>
  <c r="N543" i="10"/>
  <c r="M543" i="10"/>
  <c r="L543" i="10"/>
  <c r="AI543" i="10"/>
  <c r="K543" i="10"/>
  <c r="AA543" i="10"/>
  <c r="Z543" i="10"/>
  <c r="Y543" i="10"/>
  <c r="AH543" i="10"/>
  <c r="X543" i="10"/>
  <c r="J543" i="10"/>
  <c r="AG495" i="10"/>
  <c r="U495" i="10"/>
  <c r="I495" i="10"/>
  <c r="AB495" i="10"/>
  <c r="P495" i="10"/>
  <c r="Y495" i="10"/>
  <c r="K495" i="10"/>
  <c r="X495" i="10"/>
  <c r="J495" i="10"/>
  <c r="W495" i="10"/>
  <c r="H495" i="10"/>
  <c r="V495" i="10"/>
  <c r="G495" i="10"/>
  <c r="AI495" i="10"/>
  <c r="T495" i="10"/>
  <c r="AH495" i="10"/>
  <c r="S495" i="10"/>
  <c r="AD495" i="10"/>
  <c r="O495" i="10"/>
  <c r="AC495" i="10"/>
  <c r="N495" i="10"/>
  <c r="AA495" i="10"/>
  <c r="M495" i="10"/>
  <c r="Z495" i="10"/>
  <c r="L495" i="10"/>
  <c r="AF495" i="10"/>
  <c r="AE495" i="10"/>
  <c r="R495" i="10"/>
  <c r="Q495" i="10"/>
  <c r="AD423" i="10"/>
  <c r="R423" i="10"/>
  <c r="Z423" i="10"/>
  <c r="N423" i="10"/>
  <c r="AI423" i="10"/>
  <c r="U423" i="10"/>
  <c r="G423" i="10"/>
  <c r="AH423" i="10"/>
  <c r="T423" i="10"/>
  <c r="AG423" i="10"/>
  <c r="S423" i="10"/>
  <c r="AF423" i="10"/>
  <c r="Q423" i="10"/>
  <c r="AE423" i="10"/>
  <c r="P423" i="10"/>
  <c r="AC423" i="10"/>
  <c r="O423" i="10"/>
  <c r="Y423" i="10"/>
  <c r="K423" i="10"/>
  <c r="X423" i="10"/>
  <c r="J423" i="10"/>
  <c r="W423" i="10"/>
  <c r="I423" i="10"/>
  <c r="AB423" i="10"/>
  <c r="AA423" i="10"/>
  <c r="V423" i="10"/>
  <c r="L423" i="10"/>
  <c r="H423" i="10"/>
  <c r="M423" i="10"/>
  <c r="B366" i="5"/>
  <c r="C366" i="5"/>
  <c r="AI351" i="10"/>
  <c r="W351" i="10"/>
  <c r="K351" i="10"/>
  <c r="AH351" i="10"/>
  <c r="V351" i="10"/>
  <c r="J351" i="10"/>
  <c r="AG351" i="10"/>
  <c r="U351" i="10"/>
  <c r="I351" i="10"/>
  <c r="Y351" i="10"/>
  <c r="G351" i="10"/>
  <c r="X351" i="10"/>
  <c r="T351" i="10"/>
  <c r="S351" i="10"/>
  <c r="R351" i="10"/>
  <c r="AC351" i="10"/>
  <c r="N351" i="10"/>
  <c r="AB351" i="10"/>
  <c r="M351" i="10"/>
  <c r="AA351" i="10"/>
  <c r="L351" i="10"/>
  <c r="Z351" i="10"/>
  <c r="Q351" i="10"/>
  <c r="P351" i="10"/>
  <c r="O351" i="10"/>
  <c r="H351" i="10"/>
  <c r="AF351" i="10"/>
  <c r="AE351" i="10"/>
  <c r="AD351" i="10"/>
  <c r="AF195" i="10"/>
  <c r="T195" i="10"/>
  <c r="H195" i="10"/>
  <c r="AE195" i="10"/>
  <c r="S195" i="10"/>
  <c r="G195" i="10"/>
  <c r="AD195" i="10"/>
  <c r="R195" i="10"/>
  <c r="AC195" i="10"/>
  <c r="Q195" i="10"/>
  <c r="AB195" i="10"/>
  <c r="P195" i="10"/>
  <c r="AA195" i="10"/>
  <c r="O195" i="10"/>
  <c r="X195" i="10"/>
  <c r="L195" i="10"/>
  <c r="AI195" i="10"/>
  <c r="W195" i="10"/>
  <c r="K195" i="10"/>
  <c r="AH195" i="10"/>
  <c r="AG195" i="10"/>
  <c r="Z195" i="10"/>
  <c r="Y195" i="10"/>
  <c r="V195" i="10"/>
  <c r="J195" i="10"/>
  <c r="I195" i="10"/>
  <c r="M195" i="10"/>
  <c r="N195" i="10"/>
  <c r="U195" i="10"/>
  <c r="AA135" i="10"/>
  <c r="O135" i="10"/>
  <c r="Z135" i="10"/>
  <c r="N135" i="10"/>
  <c r="Y135" i="10"/>
  <c r="M135" i="10"/>
  <c r="X135" i="10"/>
  <c r="L135" i="10"/>
  <c r="AI135" i="10"/>
  <c r="W135" i="10"/>
  <c r="K135" i="10"/>
  <c r="AE135" i="10"/>
  <c r="S135" i="10"/>
  <c r="G135" i="10"/>
  <c r="AD135" i="10"/>
  <c r="R135" i="10"/>
  <c r="AC135" i="10"/>
  <c r="Q135" i="10"/>
  <c r="T135" i="10"/>
  <c r="P135" i="10"/>
  <c r="J135" i="10"/>
  <c r="I135" i="10"/>
  <c r="H135" i="10"/>
  <c r="AH135" i="10"/>
  <c r="AF135" i="10"/>
  <c r="AB135" i="10"/>
  <c r="U135" i="10"/>
  <c r="AG135" i="10"/>
  <c r="V135" i="10"/>
  <c r="U185" i="1"/>
  <c r="W198" i="1"/>
  <c r="AB790" i="10"/>
  <c r="P790" i="10"/>
  <c r="AA790" i="10"/>
  <c r="O790" i="10"/>
  <c r="Z790" i="10"/>
  <c r="L790" i="10"/>
  <c r="V790" i="10"/>
  <c r="H790" i="10"/>
  <c r="AC790" i="10"/>
  <c r="J790" i="10"/>
  <c r="Y790" i="10"/>
  <c r="I790" i="10"/>
  <c r="T790" i="10"/>
  <c r="S790" i="10"/>
  <c r="R790" i="10"/>
  <c r="AI790" i="10"/>
  <c r="Q790" i="10"/>
  <c r="AH790" i="10"/>
  <c r="N790" i="10"/>
  <c r="AG790" i="10"/>
  <c r="M790" i="10"/>
  <c r="AF790" i="10"/>
  <c r="K790" i="10"/>
  <c r="W790" i="10"/>
  <c r="U790" i="10"/>
  <c r="G790" i="10"/>
  <c r="AE790" i="10"/>
  <c r="AD790" i="10"/>
  <c r="X790" i="10"/>
  <c r="AD778" i="10"/>
  <c r="R778" i="10"/>
  <c r="X778" i="10"/>
  <c r="K778" i="10"/>
  <c r="AI778" i="10"/>
  <c r="V778" i="10"/>
  <c r="I778" i="10"/>
  <c r="AH778" i="10"/>
  <c r="U778" i="10"/>
  <c r="H778" i="10"/>
  <c r="AF778" i="10"/>
  <c r="S778" i="10"/>
  <c r="AE778" i="10"/>
  <c r="Q778" i="10"/>
  <c r="AB778" i="10"/>
  <c r="G778" i="10"/>
  <c r="AA778" i="10"/>
  <c r="Z778" i="10"/>
  <c r="Y778" i="10"/>
  <c r="W778" i="10"/>
  <c r="T778" i="10"/>
  <c r="P778" i="10"/>
  <c r="O778" i="10"/>
  <c r="M778" i="10"/>
  <c r="AG778" i="10"/>
  <c r="AC778" i="10"/>
  <c r="N778" i="10"/>
  <c r="J778" i="10"/>
  <c r="L778" i="10"/>
  <c r="AD694" i="10"/>
  <c r="R694" i="10"/>
  <c r="AC694" i="10"/>
  <c r="Q694" i="10"/>
  <c r="AB694" i="10"/>
  <c r="P694" i="10"/>
  <c r="AA694" i="10"/>
  <c r="O694" i="10"/>
  <c r="Z694" i="10"/>
  <c r="N694" i="10"/>
  <c r="Y694" i="10"/>
  <c r="M694" i="10"/>
  <c r="AI694" i="10"/>
  <c r="W694" i="10"/>
  <c r="K694" i="10"/>
  <c r="S694" i="10"/>
  <c r="L694" i="10"/>
  <c r="J694" i="10"/>
  <c r="I694" i="10"/>
  <c r="AH694" i="10"/>
  <c r="H694" i="10"/>
  <c r="X694" i="10"/>
  <c r="V694" i="10"/>
  <c r="U694" i="10"/>
  <c r="AG694" i="10"/>
  <c r="AF694" i="10"/>
  <c r="AE694" i="10"/>
  <c r="T694" i="10"/>
  <c r="G694" i="10"/>
  <c r="C589" i="5"/>
  <c r="E80" i="2" s="1"/>
  <c r="B589" i="5"/>
  <c r="C517" i="5"/>
  <c r="B517" i="5"/>
  <c r="Z502" i="10"/>
  <c r="N502" i="10"/>
  <c r="AH502" i="10"/>
  <c r="V502" i="10"/>
  <c r="J502" i="10"/>
  <c r="AG502" i="10"/>
  <c r="U502" i="10"/>
  <c r="I502" i="10"/>
  <c r="AF502" i="10"/>
  <c r="T502" i="10"/>
  <c r="H502" i="10"/>
  <c r="AC502" i="10"/>
  <c r="L502" i="10"/>
  <c r="AB502" i="10"/>
  <c r="K502" i="10"/>
  <c r="AA502" i="10"/>
  <c r="G502" i="10"/>
  <c r="Y502" i="10"/>
  <c r="X502" i="10"/>
  <c r="W502" i="10"/>
  <c r="Q502" i="10"/>
  <c r="AI502" i="10"/>
  <c r="P502" i="10"/>
  <c r="AE502" i="10"/>
  <c r="O502" i="10"/>
  <c r="AD502" i="10"/>
  <c r="M502" i="10"/>
  <c r="S502" i="10"/>
  <c r="R502" i="10"/>
  <c r="AI442" i="10"/>
  <c r="W442" i="10"/>
  <c r="K442" i="10"/>
  <c r="AE442" i="10"/>
  <c r="S442" i="10"/>
  <c r="G442" i="10"/>
  <c r="X442" i="10"/>
  <c r="I442" i="10"/>
  <c r="V442" i="10"/>
  <c r="H442" i="10"/>
  <c r="U442" i="10"/>
  <c r="AH442" i="10"/>
  <c r="T442" i="10"/>
  <c r="AG442" i="10"/>
  <c r="R442" i="10"/>
  <c r="AF442" i="10"/>
  <c r="Q442" i="10"/>
  <c r="AB442" i="10"/>
  <c r="N442" i="10"/>
  <c r="AA442" i="10"/>
  <c r="M442" i="10"/>
  <c r="Z442" i="10"/>
  <c r="L442" i="10"/>
  <c r="AC442" i="10"/>
  <c r="Y442" i="10"/>
  <c r="P442" i="10"/>
  <c r="O442" i="10"/>
  <c r="J442" i="10"/>
  <c r="AD442" i="10"/>
  <c r="C385" i="5"/>
  <c r="B385" i="5"/>
  <c r="X238" i="10"/>
  <c r="L238" i="10"/>
  <c r="AI238" i="10"/>
  <c r="W238" i="10"/>
  <c r="K238" i="10"/>
  <c r="AH238" i="10"/>
  <c r="V238" i="10"/>
  <c r="J238" i="10"/>
  <c r="AB238" i="10"/>
  <c r="P238" i="10"/>
  <c r="AA238" i="10"/>
  <c r="O238" i="10"/>
  <c r="Z238" i="10"/>
  <c r="N238" i="10"/>
  <c r="AG238" i="10"/>
  <c r="I238" i="10"/>
  <c r="AF238" i="10"/>
  <c r="H238" i="10"/>
  <c r="AE238" i="10"/>
  <c r="G238" i="10"/>
  <c r="AD238" i="10"/>
  <c r="AC238" i="10"/>
  <c r="Y238" i="10"/>
  <c r="U238" i="10"/>
  <c r="S238" i="10"/>
  <c r="R238" i="10"/>
  <c r="T238" i="10"/>
  <c r="Q238" i="10"/>
  <c r="M238" i="10"/>
  <c r="AF94" i="10"/>
  <c r="T94" i="10"/>
  <c r="H94" i="10"/>
  <c r="AE94" i="10"/>
  <c r="S94" i="10"/>
  <c r="G94" i="10"/>
  <c r="AD94" i="10"/>
  <c r="R94" i="10"/>
  <c r="AC94" i="10"/>
  <c r="Q94" i="10"/>
  <c r="AB94" i="10"/>
  <c r="P94" i="10"/>
  <c r="X94" i="10"/>
  <c r="L94" i="10"/>
  <c r="AI94" i="10"/>
  <c r="W94" i="10"/>
  <c r="K94" i="10"/>
  <c r="AH94" i="10"/>
  <c r="V94" i="10"/>
  <c r="J94" i="10"/>
  <c r="Y94" i="10"/>
  <c r="U94" i="10"/>
  <c r="O94" i="10"/>
  <c r="N94" i="10"/>
  <c r="M94" i="10"/>
  <c r="I94" i="10"/>
  <c r="AG94" i="10"/>
  <c r="AA94" i="10"/>
  <c r="Z94" i="10"/>
  <c r="AD70" i="10"/>
  <c r="R70" i="10"/>
  <c r="AB70" i="10"/>
  <c r="P70" i="10"/>
  <c r="V70" i="10"/>
  <c r="H70" i="10"/>
  <c r="AI70" i="10"/>
  <c r="U70" i="10"/>
  <c r="G70" i="10"/>
  <c r="AH70" i="10"/>
  <c r="T70" i="10"/>
  <c r="AG70" i="10"/>
  <c r="S70" i="10"/>
  <c r="AF70" i="10"/>
  <c r="Q70" i="10"/>
  <c r="AE70" i="10"/>
  <c r="O70" i="10"/>
  <c r="AC70" i="10"/>
  <c r="N70" i="10"/>
  <c r="Z70" i="10"/>
  <c r="L70" i="10"/>
  <c r="Y70" i="10"/>
  <c r="K70" i="10"/>
  <c r="AA70" i="10"/>
  <c r="X70" i="10"/>
  <c r="W70" i="10"/>
  <c r="M70" i="10"/>
  <c r="J70" i="10"/>
  <c r="I70" i="10"/>
  <c r="AI46" i="10"/>
  <c r="W46" i="10"/>
  <c r="K46" i="10"/>
  <c r="AH46" i="10"/>
  <c r="V46" i="10"/>
  <c r="J46" i="10"/>
  <c r="AG46" i="10"/>
  <c r="U46" i="10"/>
  <c r="I46" i="10"/>
  <c r="AF46" i="10"/>
  <c r="T46" i="10"/>
  <c r="H46" i="10"/>
  <c r="AE46" i="10"/>
  <c r="S46" i="10"/>
  <c r="G46" i="10"/>
  <c r="AC46" i="10"/>
  <c r="Q46" i="10"/>
  <c r="AA46" i="10"/>
  <c r="O46" i="10"/>
  <c r="Z46" i="10"/>
  <c r="N46" i="10"/>
  <c r="M46" i="10"/>
  <c r="L46" i="10"/>
  <c r="Y46" i="10"/>
  <c r="X46" i="10"/>
  <c r="R46" i="10"/>
  <c r="P46" i="10"/>
  <c r="AD46" i="10"/>
  <c r="AB46" i="10"/>
  <c r="C163" i="1"/>
  <c r="D163" i="1" s="1"/>
  <c r="Y761" i="10"/>
  <c r="M761" i="10"/>
  <c r="X761" i="10"/>
  <c r="L761" i="10"/>
  <c r="AB761" i="10"/>
  <c r="N761" i="10"/>
  <c r="AA761" i="10"/>
  <c r="K761" i="10"/>
  <c r="Z761" i="10"/>
  <c r="J761" i="10"/>
  <c r="W761" i="10"/>
  <c r="I761" i="10"/>
  <c r="AH761" i="10"/>
  <c r="T761" i="10"/>
  <c r="AG761" i="10"/>
  <c r="S761" i="10"/>
  <c r="AE761" i="10"/>
  <c r="AD761" i="10"/>
  <c r="AC761" i="10"/>
  <c r="V761" i="10"/>
  <c r="U761" i="10"/>
  <c r="R761" i="10"/>
  <c r="Q761" i="10"/>
  <c r="O761" i="10"/>
  <c r="AI761" i="10"/>
  <c r="AF761" i="10"/>
  <c r="P761" i="10"/>
  <c r="H761" i="10"/>
  <c r="G761" i="10"/>
  <c r="AF593" i="10"/>
  <c r="T593" i="10"/>
  <c r="H593" i="10"/>
  <c r="AD593" i="10"/>
  <c r="R593" i="10"/>
  <c r="AC593" i="10"/>
  <c r="Q593" i="10"/>
  <c r="AB593" i="10"/>
  <c r="P593" i="10"/>
  <c r="AA593" i="10"/>
  <c r="O593" i="10"/>
  <c r="Z593" i="10"/>
  <c r="N593" i="10"/>
  <c r="X593" i="10"/>
  <c r="L593" i="10"/>
  <c r="U593" i="10"/>
  <c r="S593" i="10"/>
  <c r="M593" i="10"/>
  <c r="K593" i="10"/>
  <c r="J593" i="10"/>
  <c r="AI593" i="10"/>
  <c r="I593" i="10"/>
  <c r="AH593" i="10"/>
  <c r="G593" i="10"/>
  <c r="AG593" i="10"/>
  <c r="AE593" i="10"/>
  <c r="Y593" i="10"/>
  <c r="W593" i="10"/>
  <c r="V593" i="10"/>
  <c r="C560" i="5"/>
  <c r="B560" i="5"/>
  <c r="AE533" i="10"/>
  <c r="S533" i="10"/>
  <c r="G533" i="10"/>
  <c r="AD533" i="10"/>
  <c r="R533" i="10"/>
  <c r="AC533" i="10"/>
  <c r="Q533" i="10"/>
  <c r="AB533" i="10"/>
  <c r="P533" i="10"/>
  <c r="AA533" i="10"/>
  <c r="O533" i="10"/>
  <c r="Z533" i="10"/>
  <c r="N533" i="10"/>
  <c r="Y533" i="10"/>
  <c r="M533" i="10"/>
  <c r="AI533" i="10"/>
  <c r="W533" i="10"/>
  <c r="K533" i="10"/>
  <c r="AH533" i="10"/>
  <c r="V533" i="10"/>
  <c r="J533" i="10"/>
  <c r="AG533" i="10"/>
  <c r="U533" i="10"/>
  <c r="I533" i="10"/>
  <c r="T533" i="10"/>
  <c r="L533" i="10"/>
  <c r="H533" i="10"/>
  <c r="AF533" i="10"/>
  <c r="X533" i="10"/>
  <c r="C500" i="5"/>
  <c r="B500" i="5"/>
  <c r="AE485" i="10"/>
  <c r="S485" i="10"/>
  <c r="G485" i="10"/>
  <c r="Y485" i="10"/>
  <c r="L485" i="10"/>
  <c r="X485" i="10"/>
  <c r="K485" i="10"/>
  <c r="W485" i="10"/>
  <c r="J485" i="10"/>
  <c r="AI485" i="10"/>
  <c r="V485" i="10"/>
  <c r="I485" i="10"/>
  <c r="AH485" i="10"/>
  <c r="U485" i="10"/>
  <c r="H485" i="10"/>
  <c r="AG485" i="10"/>
  <c r="T485" i="10"/>
  <c r="AC485" i="10"/>
  <c r="P485" i="10"/>
  <c r="AB485" i="10"/>
  <c r="O485" i="10"/>
  <c r="AA485" i="10"/>
  <c r="N485" i="10"/>
  <c r="AF485" i="10"/>
  <c r="AD485" i="10"/>
  <c r="Z485" i="10"/>
  <c r="R485" i="10"/>
  <c r="M485" i="10"/>
  <c r="Q485" i="10"/>
  <c r="C404" i="5"/>
  <c r="B404" i="5"/>
  <c r="C308" i="5"/>
  <c r="B308" i="5"/>
  <c r="X293" i="10"/>
  <c r="L293" i="10"/>
  <c r="AG293" i="10"/>
  <c r="U293" i="10"/>
  <c r="I293" i="10"/>
  <c r="AF293" i="10"/>
  <c r="T293" i="10"/>
  <c r="H293" i="10"/>
  <c r="AB293" i="10"/>
  <c r="M293" i="10"/>
  <c r="AA293" i="10"/>
  <c r="K293" i="10"/>
  <c r="Z293" i="10"/>
  <c r="J293" i="10"/>
  <c r="Y293" i="10"/>
  <c r="G293" i="10"/>
  <c r="W293" i="10"/>
  <c r="AH293" i="10"/>
  <c r="Q293" i="10"/>
  <c r="AE293" i="10"/>
  <c r="P293" i="10"/>
  <c r="AD293" i="10"/>
  <c r="O293" i="10"/>
  <c r="AC293" i="10"/>
  <c r="N293" i="10"/>
  <c r="AI293" i="10"/>
  <c r="V293" i="10"/>
  <c r="S293" i="10"/>
  <c r="R293" i="10"/>
  <c r="AC221" i="10"/>
  <c r="Q221" i="10"/>
  <c r="AB221" i="10"/>
  <c r="P221" i="10"/>
  <c r="AA221" i="10"/>
  <c r="O221" i="10"/>
  <c r="AF221" i="10"/>
  <c r="T221" i="10"/>
  <c r="H221" i="10"/>
  <c r="AE221" i="10"/>
  <c r="S221" i="10"/>
  <c r="G221" i="10"/>
  <c r="X221" i="10"/>
  <c r="W221" i="10"/>
  <c r="V221" i="10"/>
  <c r="U221" i="10"/>
  <c r="R221" i="10"/>
  <c r="N221" i="10"/>
  <c r="AI221" i="10"/>
  <c r="M221" i="10"/>
  <c r="AG221" i="10"/>
  <c r="K221" i="10"/>
  <c r="AD221" i="10"/>
  <c r="J221" i="10"/>
  <c r="AH221" i="10"/>
  <c r="I221" i="10"/>
  <c r="Z221" i="10"/>
  <c r="Y221" i="10"/>
  <c r="L221" i="10"/>
  <c r="AA834" i="10"/>
  <c r="O834" i="10"/>
  <c r="Z834" i="10"/>
  <c r="N834" i="10"/>
  <c r="Y834" i="10"/>
  <c r="M834" i="10"/>
  <c r="X834" i="10"/>
  <c r="L834" i="10"/>
  <c r="AI834" i="10"/>
  <c r="W834" i="10"/>
  <c r="K834" i="10"/>
  <c r="AH834" i="10"/>
  <c r="V834" i="10"/>
  <c r="J834" i="10"/>
  <c r="P834" i="10"/>
  <c r="AG834" i="10"/>
  <c r="I834" i="10"/>
  <c r="AF834" i="10"/>
  <c r="H834" i="10"/>
  <c r="AE834" i="10"/>
  <c r="G834" i="10"/>
  <c r="AD834" i="10"/>
  <c r="T834" i="10"/>
  <c r="Q834" i="10"/>
  <c r="AC834" i="10"/>
  <c r="AB834" i="10"/>
  <c r="U834" i="10"/>
  <c r="S834" i="10"/>
  <c r="R834" i="10"/>
  <c r="AC756" i="10"/>
  <c r="Q756" i="10"/>
  <c r="AD756" i="10"/>
  <c r="P756" i="10"/>
  <c r="AB756" i="10"/>
  <c r="O756" i="10"/>
  <c r="AA756" i="10"/>
  <c r="N756" i="10"/>
  <c r="Z756" i="10"/>
  <c r="M756" i="10"/>
  <c r="AI756" i="10"/>
  <c r="V756" i="10"/>
  <c r="I756" i="10"/>
  <c r="L756" i="10"/>
  <c r="AH756" i="10"/>
  <c r="K756" i="10"/>
  <c r="AG756" i="10"/>
  <c r="J756" i="10"/>
  <c r="AF756" i="10"/>
  <c r="H756" i="10"/>
  <c r="AE756" i="10"/>
  <c r="G756" i="10"/>
  <c r="Y756" i="10"/>
  <c r="X756" i="10"/>
  <c r="U756" i="10"/>
  <c r="W756" i="10"/>
  <c r="T756" i="10"/>
  <c r="S756" i="10"/>
  <c r="R756" i="10"/>
  <c r="AA672" i="10"/>
  <c r="O672" i="10"/>
  <c r="Z672" i="10"/>
  <c r="N672" i="10"/>
  <c r="Y672" i="10"/>
  <c r="M672" i="10"/>
  <c r="X672" i="10"/>
  <c r="L672" i="10"/>
  <c r="AD672" i="10"/>
  <c r="AC672" i="10"/>
  <c r="S672" i="10"/>
  <c r="R672" i="10"/>
  <c r="AI672" i="10"/>
  <c r="Q672" i="10"/>
  <c r="AH672" i="10"/>
  <c r="P672" i="10"/>
  <c r="AG672" i="10"/>
  <c r="K672" i="10"/>
  <c r="V672" i="10"/>
  <c r="AE672" i="10"/>
  <c r="AB672" i="10"/>
  <c r="W672" i="10"/>
  <c r="U672" i="10"/>
  <c r="T672" i="10"/>
  <c r="J672" i="10"/>
  <c r="G672" i="10"/>
  <c r="AF672" i="10"/>
  <c r="I672" i="10"/>
  <c r="H672" i="10"/>
  <c r="AG432" i="10"/>
  <c r="U432" i="10"/>
  <c r="I432" i="10"/>
  <c r="AC432" i="10"/>
  <c r="Q432" i="10"/>
  <c r="AH432" i="10"/>
  <c r="S432" i="10"/>
  <c r="AF432" i="10"/>
  <c r="R432" i="10"/>
  <c r="AE432" i="10"/>
  <c r="P432" i="10"/>
  <c r="AD432" i="10"/>
  <c r="O432" i="10"/>
  <c r="AB432" i="10"/>
  <c r="N432" i="10"/>
  <c r="AA432" i="10"/>
  <c r="M432" i="10"/>
  <c r="X432" i="10"/>
  <c r="J432" i="10"/>
  <c r="W432" i="10"/>
  <c r="H432" i="10"/>
  <c r="V432" i="10"/>
  <c r="G432" i="10"/>
  <c r="AI432" i="10"/>
  <c r="L432" i="10"/>
  <c r="K432" i="10"/>
  <c r="T432" i="10"/>
  <c r="Z432" i="10"/>
  <c r="Y432" i="10"/>
  <c r="AH855" i="10"/>
  <c r="V855" i="10"/>
  <c r="J855" i="10"/>
  <c r="AG855" i="10"/>
  <c r="U855" i="10"/>
  <c r="I855" i="10"/>
  <c r="AF855" i="10"/>
  <c r="T855" i="10"/>
  <c r="H855" i="10"/>
  <c r="AE855" i="10"/>
  <c r="S855" i="10"/>
  <c r="G855" i="10"/>
  <c r="AD855" i="10"/>
  <c r="R855" i="10"/>
  <c r="AC855" i="10"/>
  <c r="Q855" i="10"/>
  <c r="AB855" i="10"/>
  <c r="AA855" i="10"/>
  <c r="Z855" i="10"/>
  <c r="Y855" i="10"/>
  <c r="X855" i="10"/>
  <c r="W855" i="10"/>
  <c r="AI855" i="10"/>
  <c r="P855" i="10"/>
  <c r="O855" i="10"/>
  <c r="N855" i="10"/>
  <c r="M855" i="10"/>
  <c r="K855" i="10"/>
  <c r="L855" i="10"/>
  <c r="AD847" i="10"/>
  <c r="R847" i="10"/>
  <c r="AA847" i="10"/>
  <c r="O847" i="10"/>
  <c r="Z847" i="10"/>
  <c r="N847" i="10"/>
  <c r="Y847" i="10"/>
  <c r="M847" i="10"/>
  <c r="AE847" i="10"/>
  <c r="K847" i="10"/>
  <c r="AC847" i="10"/>
  <c r="J847" i="10"/>
  <c r="AB847" i="10"/>
  <c r="I847" i="10"/>
  <c r="X847" i="10"/>
  <c r="H847" i="10"/>
  <c r="W847" i="10"/>
  <c r="G847" i="10"/>
  <c r="V847" i="10"/>
  <c r="L847" i="10"/>
  <c r="AI847" i="10"/>
  <c r="AH847" i="10"/>
  <c r="T847" i="10"/>
  <c r="S847" i="10"/>
  <c r="Q847" i="10"/>
  <c r="P847" i="10"/>
  <c r="AG847" i="10"/>
  <c r="AF847" i="10"/>
  <c r="U847" i="10"/>
  <c r="AD859" i="10"/>
  <c r="R859" i="10"/>
  <c r="AC859" i="10"/>
  <c r="Q859" i="10"/>
  <c r="AB859" i="10"/>
  <c r="P859" i="10"/>
  <c r="AA859" i="10"/>
  <c r="O859" i="10"/>
  <c r="Z859" i="10"/>
  <c r="N859" i="10"/>
  <c r="Y859" i="10"/>
  <c r="M859" i="10"/>
  <c r="X859" i="10"/>
  <c r="W859" i="10"/>
  <c r="V859" i="10"/>
  <c r="U859" i="10"/>
  <c r="T859" i="10"/>
  <c r="S859" i="10"/>
  <c r="AE859" i="10"/>
  <c r="L859" i="10"/>
  <c r="K859" i="10"/>
  <c r="J859" i="10"/>
  <c r="I859" i="10"/>
  <c r="G859" i="10"/>
  <c r="AI859" i="10"/>
  <c r="AH859" i="10"/>
  <c r="AG859" i="10"/>
  <c r="AF859" i="10"/>
  <c r="H859" i="10"/>
  <c r="AI876" i="10"/>
  <c r="W876" i="10"/>
  <c r="K876" i="10"/>
  <c r="AH876" i="10"/>
  <c r="V876" i="10"/>
  <c r="J876" i="10"/>
  <c r="AG876" i="10"/>
  <c r="U876" i="10"/>
  <c r="I876" i="10"/>
  <c r="AF876" i="10"/>
  <c r="T876" i="10"/>
  <c r="H876" i="10"/>
  <c r="AE876" i="10"/>
  <c r="S876" i="10"/>
  <c r="G876" i="10"/>
  <c r="Z876" i="10"/>
  <c r="N876" i="10"/>
  <c r="R876" i="10"/>
  <c r="Q876" i="10"/>
  <c r="P876" i="10"/>
  <c r="O876" i="10"/>
  <c r="M876" i="10"/>
  <c r="L876" i="10"/>
  <c r="AB876" i="10"/>
  <c r="AD876" i="10"/>
  <c r="AC876" i="10"/>
  <c r="Y876" i="10"/>
  <c r="X876" i="10"/>
  <c r="AA876" i="10"/>
  <c r="AE858" i="10"/>
  <c r="S858" i="10"/>
  <c r="G858" i="10"/>
  <c r="AD858" i="10"/>
  <c r="R858" i="10"/>
  <c r="AC858" i="10"/>
  <c r="Q858" i="10"/>
  <c r="AB858" i="10"/>
  <c r="P858" i="10"/>
  <c r="AA858" i="10"/>
  <c r="O858" i="10"/>
  <c r="Z858" i="10"/>
  <c r="N858" i="10"/>
  <c r="M858" i="10"/>
  <c r="L858" i="10"/>
  <c r="AI858" i="10"/>
  <c r="K858" i="10"/>
  <c r="AH858" i="10"/>
  <c r="J858" i="10"/>
  <c r="AG858" i="10"/>
  <c r="I858" i="10"/>
  <c r="AF858" i="10"/>
  <c r="H858" i="10"/>
  <c r="T858" i="10"/>
  <c r="X858" i="10"/>
  <c r="W858" i="10"/>
  <c r="Y858" i="10"/>
  <c r="V858" i="10"/>
  <c r="U858" i="10"/>
  <c r="AF788" i="10"/>
  <c r="T788" i="10"/>
  <c r="H788" i="10"/>
  <c r="AB788" i="10"/>
  <c r="P788" i="10"/>
  <c r="AI788" i="10"/>
  <c r="U788" i="10"/>
  <c r="AH788" i="10"/>
  <c r="S788" i="10"/>
  <c r="Q788" i="10"/>
  <c r="AG788" i="10"/>
  <c r="O788" i="10"/>
  <c r="AE788" i="10"/>
  <c r="N788" i="10"/>
  <c r="AD788" i="10"/>
  <c r="M788" i="10"/>
  <c r="AC788" i="10"/>
  <c r="L788" i="10"/>
  <c r="AA788" i="10"/>
  <c r="K788" i="10"/>
  <c r="Z788" i="10"/>
  <c r="J788" i="10"/>
  <c r="Y788" i="10"/>
  <c r="X788" i="10"/>
  <c r="W788" i="10"/>
  <c r="R788" i="10"/>
  <c r="V788" i="10"/>
  <c r="I788" i="10"/>
  <c r="G788" i="10"/>
  <c r="C503" i="5"/>
  <c r="B503" i="5"/>
  <c r="Y428" i="10"/>
  <c r="M428" i="10"/>
  <c r="AG428" i="10"/>
  <c r="U428" i="10"/>
  <c r="I428" i="10"/>
  <c r="W428" i="10"/>
  <c r="H428" i="10"/>
  <c r="V428" i="10"/>
  <c r="G428" i="10"/>
  <c r="AI428" i="10"/>
  <c r="T428" i="10"/>
  <c r="AH428" i="10"/>
  <c r="S428" i="10"/>
  <c r="AF428" i="10"/>
  <c r="R428" i="10"/>
  <c r="AE428" i="10"/>
  <c r="Q428" i="10"/>
  <c r="AB428" i="10"/>
  <c r="N428" i="10"/>
  <c r="AA428" i="10"/>
  <c r="L428" i="10"/>
  <c r="Z428" i="10"/>
  <c r="K428" i="10"/>
  <c r="AC428" i="10"/>
  <c r="X428" i="10"/>
  <c r="P428" i="10"/>
  <c r="O428" i="10"/>
  <c r="J428" i="10"/>
  <c r="AD428" i="10"/>
  <c r="AG308" i="10"/>
  <c r="U308" i="10"/>
  <c r="I308" i="10"/>
  <c r="AF308" i="10"/>
  <c r="T308" i="10"/>
  <c r="H308" i="10"/>
  <c r="AD308" i="10"/>
  <c r="R308" i="10"/>
  <c r="AC308" i="10"/>
  <c r="Q308" i="10"/>
  <c r="X308" i="10"/>
  <c r="L308" i="10"/>
  <c r="AB308" i="10"/>
  <c r="J308" i="10"/>
  <c r="AA308" i="10"/>
  <c r="G308" i="10"/>
  <c r="Z308" i="10"/>
  <c r="Y308" i="10"/>
  <c r="W308" i="10"/>
  <c r="O308" i="10"/>
  <c r="AI308" i="10"/>
  <c r="N308" i="10"/>
  <c r="AH308" i="10"/>
  <c r="M308" i="10"/>
  <c r="AE308" i="10"/>
  <c r="K308" i="10"/>
  <c r="V308" i="10"/>
  <c r="S308" i="10"/>
  <c r="P308" i="10"/>
  <c r="C251" i="5"/>
  <c r="B251" i="5"/>
  <c r="C179" i="5"/>
  <c r="B179" i="5"/>
  <c r="C155" i="5"/>
  <c r="B155" i="5"/>
  <c r="Y140" i="10"/>
  <c r="M140" i="10"/>
  <c r="AI140" i="10"/>
  <c r="W140" i="10"/>
  <c r="K140" i="10"/>
  <c r="AB140" i="10"/>
  <c r="N140" i="10"/>
  <c r="AA140" i="10"/>
  <c r="L140" i="10"/>
  <c r="Z140" i="10"/>
  <c r="J140" i="10"/>
  <c r="X140" i="10"/>
  <c r="I140" i="10"/>
  <c r="V140" i="10"/>
  <c r="H140" i="10"/>
  <c r="AF140" i="10"/>
  <c r="R140" i="10"/>
  <c r="AE140" i="10"/>
  <c r="Q140" i="10"/>
  <c r="AD140" i="10"/>
  <c r="P140" i="10"/>
  <c r="S140" i="10"/>
  <c r="O140" i="10"/>
  <c r="G140" i="10"/>
  <c r="AG140" i="10"/>
  <c r="AC140" i="10"/>
  <c r="AH140" i="10"/>
  <c r="U140" i="10"/>
  <c r="T140" i="10"/>
  <c r="X663" i="10"/>
  <c r="L663" i="10"/>
  <c r="AI663" i="10"/>
  <c r="W663" i="10"/>
  <c r="K663" i="10"/>
  <c r="AH663" i="10"/>
  <c r="V663" i="10"/>
  <c r="J663" i="10"/>
  <c r="AG663" i="10"/>
  <c r="U663" i="10"/>
  <c r="I663" i="10"/>
  <c r="AB663" i="10"/>
  <c r="H663" i="10"/>
  <c r="AA663" i="10"/>
  <c r="G663" i="10"/>
  <c r="Z663" i="10"/>
  <c r="Y663" i="10"/>
  <c r="T663" i="10"/>
  <c r="AE663" i="10"/>
  <c r="O663" i="10"/>
  <c r="AF663" i="10"/>
  <c r="AD663" i="10"/>
  <c r="AC663" i="10"/>
  <c r="S663" i="10"/>
  <c r="P663" i="10"/>
  <c r="N663" i="10"/>
  <c r="M663" i="10"/>
  <c r="R663" i="10"/>
  <c r="Q663" i="10"/>
  <c r="AD447" i="10"/>
  <c r="R447" i="10"/>
  <c r="AC447" i="10"/>
  <c r="Q447" i="10"/>
  <c r="AB447" i="10"/>
  <c r="P447" i="10"/>
  <c r="Z447" i="10"/>
  <c r="N447" i="10"/>
  <c r="V447" i="10"/>
  <c r="U447" i="10"/>
  <c r="T447" i="10"/>
  <c r="AI447" i="10"/>
  <c r="S447" i="10"/>
  <c r="AH447" i="10"/>
  <c r="O447" i="10"/>
  <c r="AG447" i="10"/>
  <c r="M447" i="10"/>
  <c r="AA447" i="10"/>
  <c r="J447" i="10"/>
  <c r="Y447" i="10"/>
  <c r="I447" i="10"/>
  <c r="X447" i="10"/>
  <c r="H447" i="10"/>
  <c r="AE447" i="10"/>
  <c r="W447" i="10"/>
  <c r="L447" i="10"/>
  <c r="K447" i="10"/>
  <c r="G447" i="10"/>
  <c r="AF447" i="10"/>
  <c r="AI363" i="10"/>
  <c r="W363" i="10"/>
  <c r="K363" i="10"/>
  <c r="AH363" i="10"/>
  <c r="V363" i="10"/>
  <c r="J363" i="10"/>
  <c r="AG363" i="10"/>
  <c r="U363" i="10"/>
  <c r="I363" i="10"/>
  <c r="AF363" i="10"/>
  <c r="T363" i="10"/>
  <c r="H363" i="10"/>
  <c r="AE363" i="10"/>
  <c r="S363" i="10"/>
  <c r="G363" i="10"/>
  <c r="AA363" i="10"/>
  <c r="O363" i="10"/>
  <c r="Z363" i="10"/>
  <c r="N363" i="10"/>
  <c r="X363" i="10"/>
  <c r="L363" i="10"/>
  <c r="AD363" i="10"/>
  <c r="AC363" i="10"/>
  <c r="AB363" i="10"/>
  <c r="Y363" i="10"/>
  <c r="R363" i="10"/>
  <c r="Q363" i="10"/>
  <c r="P363" i="10"/>
  <c r="M363" i="10"/>
  <c r="AA99" i="10"/>
  <c r="O99" i="10"/>
  <c r="Z99" i="10"/>
  <c r="N99" i="10"/>
  <c r="Y99" i="10"/>
  <c r="M99" i="10"/>
  <c r="X99" i="10"/>
  <c r="L99" i="10"/>
  <c r="AI99" i="10"/>
  <c r="W99" i="10"/>
  <c r="K99" i="10"/>
  <c r="AE99" i="10"/>
  <c r="S99" i="10"/>
  <c r="G99" i="10"/>
  <c r="AD99" i="10"/>
  <c r="R99" i="10"/>
  <c r="AC99" i="10"/>
  <c r="Q99" i="10"/>
  <c r="T99" i="10"/>
  <c r="P99" i="10"/>
  <c r="J99" i="10"/>
  <c r="I99" i="10"/>
  <c r="H99" i="10"/>
  <c r="AH99" i="10"/>
  <c r="AF99" i="10"/>
  <c r="AB99" i="10"/>
  <c r="AG99" i="10"/>
  <c r="V99" i="10"/>
  <c r="U99" i="10"/>
  <c r="B42" i="5"/>
  <c r="C42" i="5"/>
  <c r="AB802" i="10"/>
  <c r="P802" i="10"/>
  <c r="AA802" i="10"/>
  <c r="O802" i="10"/>
  <c r="AD802" i="10"/>
  <c r="N802" i="10"/>
  <c r="X802" i="10"/>
  <c r="J802" i="10"/>
  <c r="W802" i="10"/>
  <c r="G802" i="10"/>
  <c r="T802" i="10"/>
  <c r="AG802" i="10"/>
  <c r="Q802" i="10"/>
  <c r="AF802" i="10"/>
  <c r="M802" i="10"/>
  <c r="L802" i="10"/>
  <c r="K802" i="10"/>
  <c r="AI802" i="10"/>
  <c r="I802" i="10"/>
  <c r="AH802" i="10"/>
  <c r="H802" i="10"/>
  <c r="AE802" i="10"/>
  <c r="AC802" i="10"/>
  <c r="Z802" i="10"/>
  <c r="Y802" i="10"/>
  <c r="U802" i="10"/>
  <c r="S802" i="10"/>
  <c r="R802" i="10"/>
  <c r="V802" i="10"/>
  <c r="AA586" i="10"/>
  <c r="O586" i="10"/>
  <c r="Y586" i="10"/>
  <c r="M586" i="10"/>
  <c r="AG586" i="10"/>
  <c r="U586" i="10"/>
  <c r="I586" i="10"/>
  <c r="T586" i="10"/>
  <c r="AI586" i="10"/>
  <c r="S586" i="10"/>
  <c r="AH586" i="10"/>
  <c r="R586" i="10"/>
  <c r="AF586" i="10"/>
  <c r="Q586" i="10"/>
  <c r="AE586" i="10"/>
  <c r="P586" i="10"/>
  <c r="AD586" i="10"/>
  <c r="N586" i="10"/>
  <c r="AC586" i="10"/>
  <c r="L586" i="10"/>
  <c r="AB586" i="10"/>
  <c r="K586" i="10"/>
  <c r="Z586" i="10"/>
  <c r="J586" i="10"/>
  <c r="X586" i="10"/>
  <c r="H586" i="10"/>
  <c r="W586" i="10"/>
  <c r="V586" i="10"/>
  <c r="G586" i="10"/>
  <c r="Z514" i="10"/>
  <c r="N514" i="10"/>
  <c r="Y514" i="10"/>
  <c r="M514" i="10"/>
  <c r="X514" i="10"/>
  <c r="L514" i="10"/>
  <c r="AI514" i="10"/>
  <c r="W514" i="10"/>
  <c r="K514" i="10"/>
  <c r="AH514" i="10"/>
  <c r="V514" i="10"/>
  <c r="J514" i="10"/>
  <c r="AG514" i="10"/>
  <c r="U514" i="10"/>
  <c r="I514" i="10"/>
  <c r="AF514" i="10"/>
  <c r="T514" i="10"/>
  <c r="H514" i="10"/>
  <c r="AC514" i="10"/>
  <c r="Q514" i="10"/>
  <c r="P514" i="10"/>
  <c r="O514" i="10"/>
  <c r="G514" i="10"/>
  <c r="AB514" i="10"/>
  <c r="AA514" i="10"/>
  <c r="S514" i="10"/>
  <c r="R514" i="10"/>
  <c r="AE514" i="10"/>
  <c r="AD514" i="10"/>
  <c r="C457" i="5"/>
  <c r="B457" i="5"/>
  <c r="X382" i="10"/>
  <c r="L382" i="10"/>
  <c r="AB382" i="10"/>
  <c r="O382" i="10"/>
  <c r="AA382" i="10"/>
  <c r="N382" i="10"/>
  <c r="Z382" i="10"/>
  <c r="M382" i="10"/>
  <c r="Y382" i="10"/>
  <c r="K382" i="10"/>
  <c r="W382" i="10"/>
  <c r="J382" i="10"/>
  <c r="AF382" i="10"/>
  <c r="S382" i="10"/>
  <c r="AE382" i="10"/>
  <c r="R382" i="10"/>
  <c r="AD382" i="10"/>
  <c r="Q382" i="10"/>
  <c r="AC382" i="10"/>
  <c r="P382" i="10"/>
  <c r="U382" i="10"/>
  <c r="T382" i="10"/>
  <c r="I382" i="10"/>
  <c r="H382" i="10"/>
  <c r="G382" i="10"/>
  <c r="AI382" i="10"/>
  <c r="AH382" i="10"/>
  <c r="AG382" i="10"/>
  <c r="V382" i="10"/>
  <c r="C325" i="5"/>
  <c r="B325" i="5"/>
  <c r="AE310" i="10"/>
  <c r="S310" i="10"/>
  <c r="G310" i="10"/>
  <c r="AD310" i="10"/>
  <c r="R310" i="10"/>
  <c r="AB310" i="10"/>
  <c r="P310" i="10"/>
  <c r="AA310" i="10"/>
  <c r="O310" i="10"/>
  <c r="AH310" i="10"/>
  <c r="V310" i="10"/>
  <c r="J310" i="10"/>
  <c r="Q310" i="10"/>
  <c r="N310" i="10"/>
  <c r="AI310" i="10"/>
  <c r="M310" i="10"/>
  <c r="AG310" i="10"/>
  <c r="L310" i="10"/>
  <c r="AF310" i="10"/>
  <c r="K310" i="10"/>
  <c r="X310" i="10"/>
  <c r="W310" i="10"/>
  <c r="U310" i="10"/>
  <c r="T310" i="10"/>
  <c r="AC310" i="10"/>
  <c r="Z310" i="10"/>
  <c r="Y310" i="10"/>
  <c r="I310" i="10"/>
  <c r="H310" i="10"/>
  <c r="C253" i="5"/>
  <c r="B253" i="5"/>
  <c r="C181" i="5"/>
  <c r="B181" i="5"/>
  <c r="C133" i="5"/>
  <c r="B133" i="5"/>
  <c r="C109" i="5"/>
  <c r="B109" i="5"/>
  <c r="C61" i="5"/>
  <c r="B61" i="5"/>
  <c r="C37" i="5"/>
  <c r="B37" i="5"/>
  <c r="C13" i="5"/>
  <c r="B13" i="5"/>
  <c r="AB849" i="10"/>
  <c r="P849" i="10"/>
  <c r="AA849" i="10"/>
  <c r="Z849" i="10"/>
  <c r="N849" i="10"/>
  <c r="Y849" i="10"/>
  <c r="M849" i="10"/>
  <c r="X849" i="10"/>
  <c r="L849" i="10"/>
  <c r="AI849" i="10"/>
  <c r="W849" i="10"/>
  <c r="K849" i="10"/>
  <c r="AH849" i="10"/>
  <c r="O849" i="10"/>
  <c r="AG849" i="10"/>
  <c r="J849" i="10"/>
  <c r="AF849" i="10"/>
  <c r="I849" i="10"/>
  <c r="AE849" i="10"/>
  <c r="H849" i="10"/>
  <c r="AD849" i="10"/>
  <c r="G849" i="10"/>
  <c r="AC849" i="10"/>
  <c r="Q849" i="10"/>
  <c r="U849" i="10"/>
  <c r="T849" i="10"/>
  <c r="R849" i="10"/>
  <c r="V849" i="10"/>
  <c r="S849" i="10"/>
  <c r="Z819" i="10"/>
  <c r="N819" i="10"/>
  <c r="W819" i="10"/>
  <c r="J819" i="10"/>
  <c r="AG819" i="10"/>
  <c r="T819" i="10"/>
  <c r="G819" i="10"/>
  <c r="AF819" i="10"/>
  <c r="S819" i="10"/>
  <c r="AH819" i="10"/>
  <c r="P819" i="10"/>
  <c r="AE819" i="10"/>
  <c r="O819" i="10"/>
  <c r="AD819" i="10"/>
  <c r="M819" i="10"/>
  <c r="AC819" i="10"/>
  <c r="L819" i="10"/>
  <c r="AB819" i="10"/>
  <c r="K819" i="10"/>
  <c r="AA819" i="10"/>
  <c r="Y819" i="10"/>
  <c r="X819" i="10"/>
  <c r="V819" i="10"/>
  <c r="U819" i="10"/>
  <c r="R819" i="10"/>
  <c r="Q819" i="10"/>
  <c r="I819" i="10"/>
  <c r="AI819" i="10"/>
  <c r="H819" i="10"/>
  <c r="AI689" i="10"/>
  <c r="W689" i="10"/>
  <c r="K689" i="10"/>
  <c r="AH689" i="10"/>
  <c r="V689" i="10"/>
  <c r="J689" i="10"/>
  <c r="AG689" i="10"/>
  <c r="U689" i="10"/>
  <c r="I689" i="10"/>
  <c r="AF689" i="10"/>
  <c r="T689" i="10"/>
  <c r="H689" i="10"/>
  <c r="AE689" i="10"/>
  <c r="S689" i="10"/>
  <c r="G689" i="10"/>
  <c r="AC689" i="10"/>
  <c r="L689" i="10"/>
  <c r="AB689" i="10"/>
  <c r="AA689" i="10"/>
  <c r="Z689" i="10"/>
  <c r="Y689" i="10"/>
  <c r="P689" i="10"/>
  <c r="O689" i="10"/>
  <c r="N689" i="10"/>
  <c r="Q689" i="10"/>
  <c r="M689" i="10"/>
  <c r="AD689" i="10"/>
  <c r="R689" i="10"/>
  <c r="X689" i="10"/>
  <c r="AH665" i="10"/>
  <c r="V665" i="10"/>
  <c r="J665" i="10"/>
  <c r="AG665" i="10"/>
  <c r="U665" i="10"/>
  <c r="I665" i="10"/>
  <c r="AF665" i="10"/>
  <c r="T665" i="10"/>
  <c r="H665" i="10"/>
  <c r="AE665" i="10"/>
  <c r="S665" i="10"/>
  <c r="G665" i="10"/>
  <c r="Z665" i="10"/>
  <c r="Y665" i="10"/>
  <c r="X665" i="10"/>
  <c r="W665" i="10"/>
  <c r="R665" i="10"/>
  <c r="AC665" i="10"/>
  <c r="M665" i="10"/>
  <c r="AI665" i="10"/>
  <c r="AD665" i="10"/>
  <c r="AB665" i="10"/>
  <c r="AA665" i="10"/>
  <c r="Q665" i="10"/>
  <c r="N665" i="10"/>
  <c r="L665" i="10"/>
  <c r="K665" i="10"/>
  <c r="P665" i="10"/>
  <c r="O665" i="10"/>
  <c r="C620" i="5"/>
  <c r="B620" i="5"/>
  <c r="AF605" i="10"/>
  <c r="T605" i="10"/>
  <c r="H605" i="10"/>
  <c r="AE605" i="10"/>
  <c r="S605" i="10"/>
  <c r="G605" i="10"/>
  <c r="AD605" i="10"/>
  <c r="R605" i="10"/>
  <c r="AC605" i="10"/>
  <c r="Q605" i="10"/>
  <c r="AB605" i="10"/>
  <c r="P605" i="10"/>
  <c r="AA605" i="10"/>
  <c r="O605" i="10"/>
  <c r="Z605" i="10"/>
  <c r="N605" i="10"/>
  <c r="X605" i="10"/>
  <c r="L605" i="10"/>
  <c r="AI605" i="10"/>
  <c r="W605" i="10"/>
  <c r="K605" i="10"/>
  <c r="Y605" i="10"/>
  <c r="V605" i="10"/>
  <c r="U605" i="10"/>
  <c r="M605" i="10"/>
  <c r="J605" i="10"/>
  <c r="I605" i="10"/>
  <c r="AH605" i="10"/>
  <c r="AG605" i="10"/>
  <c r="AE545" i="10"/>
  <c r="S545" i="10"/>
  <c r="G545" i="10"/>
  <c r="AD545" i="10"/>
  <c r="R545" i="10"/>
  <c r="AC545" i="10"/>
  <c r="Q545" i="10"/>
  <c r="AB545" i="10"/>
  <c r="P545" i="10"/>
  <c r="AA545" i="10"/>
  <c r="O545" i="10"/>
  <c r="Z545" i="10"/>
  <c r="N545" i="10"/>
  <c r="U545" i="10"/>
  <c r="T545" i="10"/>
  <c r="M545" i="10"/>
  <c r="L545" i="10"/>
  <c r="AI545" i="10"/>
  <c r="K545" i="10"/>
  <c r="AH545" i="10"/>
  <c r="J545" i="10"/>
  <c r="AG545" i="10"/>
  <c r="I545" i="10"/>
  <c r="Y545" i="10"/>
  <c r="X545" i="10"/>
  <c r="W545" i="10"/>
  <c r="AF545" i="10"/>
  <c r="V545" i="10"/>
  <c r="H545" i="10"/>
  <c r="C512" i="5"/>
  <c r="B512" i="5"/>
  <c r="AE497" i="10"/>
  <c r="S497" i="10"/>
  <c r="G497" i="10"/>
  <c r="Z497" i="10"/>
  <c r="N497" i="10"/>
  <c r="W497" i="10"/>
  <c r="I497" i="10"/>
  <c r="V497" i="10"/>
  <c r="H497" i="10"/>
  <c r="AI497" i="10"/>
  <c r="U497" i="10"/>
  <c r="AH497" i="10"/>
  <c r="T497" i="10"/>
  <c r="AG497" i="10"/>
  <c r="R497" i="10"/>
  <c r="AF497" i="10"/>
  <c r="Q497" i="10"/>
  <c r="AB497" i="10"/>
  <c r="M497" i="10"/>
  <c r="AA497" i="10"/>
  <c r="L497" i="10"/>
  <c r="Y497" i="10"/>
  <c r="K497" i="10"/>
  <c r="X497" i="10"/>
  <c r="J497" i="10"/>
  <c r="AD497" i="10"/>
  <c r="AC497" i="10"/>
  <c r="P497" i="10"/>
  <c r="O497" i="10"/>
  <c r="AC389" i="10"/>
  <c r="Q389" i="10"/>
  <c r="Z389" i="10"/>
  <c r="N389" i="10"/>
  <c r="AD389" i="10"/>
  <c r="O389" i="10"/>
  <c r="AB389" i="10"/>
  <c r="M389" i="10"/>
  <c r="AA389" i="10"/>
  <c r="L389" i="10"/>
  <c r="Y389" i="10"/>
  <c r="K389" i="10"/>
  <c r="X389" i="10"/>
  <c r="J389" i="10"/>
  <c r="AH389" i="10"/>
  <c r="T389" i="10"/>
  <c r="AG389" i="10"/>
  <c r="S389" i="10"/>
  <c r="AF389" i="10"/>
  <c r="R389" i="10"/>
  <c r="AE389" i="10"/>
  <c r="P389" i="10"/>
  <c r="AI389" i="10"/>
  <c r="W389" i="10"/>
  <c r="V389" i="10"/>
  <c r="U389" i="10"/>
  <c r="I389" i="10"/>
  <c r="H389" i="10"/>
  <c r="G389" i="10"/>
  <c r="X305" i="10"/>
  <c r="L305" i="10"/>
  <c r="AI305" i="10"/>
  <c r="W305" i="10"/>
  <c r="K305" i="10"/>
  <c r="AG305" i="10"/>
  <c r="U305" i="10"/>
  <c r="I305" i="10"/>
  <c r="AF305" i="10"/>
  <c r="T305" i="10"/>
  <c r="H305" i="10"/>
  <c r="AA305" i="10"/>
  <c r="O305" i="10"/>
  <c r="Q305" i="10"/>
  <c r="P305" i="10"/>
  <c r="AH305" i="10"/>
  <c r="N305" i="10"/>
  <c r="AE305" i="10"/>
  <c r="M305" i="10"/>
  <c r="AD305" i="10"/>
  <c r="J305" i="10"/>
  <c r="Y305" i="10"/>
  <c r="V305" i="10"/>
  <c r="S305" i="10"/>
  <c r="R305" i="10"/>
  <c r="AC305" i="10"/>
  <c r="AB305" i="10"/>
  <c r="Z305" i="10"/>
  <c r="G305" i="10"/>
  <c r="C236" i="5"/>
  <c r="B236" i="5"/>
  <c r="C164" i="5"/>
  <c r="B164" i="5"/>
  <c r="C128" i="5"/>
  <c r="B128" i="5"/>
  <c r="C56" i="5"/>
  <c r="B56" i="5"/>
  <c r="AB17" i="10"/>
  <c r="P17" i="10"/>
  <c r="AA17" i="10"/>
  <c r="O17" i="10"/>
  <c r="Z17" i="10"/>
  <c r="N17" i="10"/>
  <c r="Y17" i="10"/>
  <c r="M17" i="10"/>
  <c r="X17" i="10"/>
  <c r="L17" i="10"/>
  <c r="AH17" i="10"/>
  <c r="V17" i="10"/>
  <c r="J17" i="10"/>
  <c r="AF17" i="10"/>
  <c r="T17" i="10"/>
  <c r="H17" i="10"/>
  <c r="AE17" i="10"/>
  <c r="S17" i="10"/>
  <c r="G17" i="10"/>
  <c r="AI17" i="10"/>
  <c r="AG17" i="10"/>
  <c r="AD17" i="10"/>
  <c r="AC17" i="10"/>
  <c r="R17" i="10"/>
  <c r="Q17" i="10"/>
  <c r="K17" i="10"/>
  <c r="I17" i="10"/>
  <c r="W17" i="10"/>
  <c r="U17" i="10"/>
  <c r="AB684" i="10"/>
  <c r="P684" i="10"/>
  <c r="AA684" i="10"/>
  <c r="O684" i="10"/>
  <c r="Y684" i="10"/>
  <c r="M684" i="10"/>
  <c r="AG684" i="10"/>
  <c r="R684" i="10"/>
  <c r="AF684" i="10"/>
  <c r="Q684" i="10"/>
  <c r="AE684" i="10"/>
  <c r="N684" i="10"/>
  <c r="AD684" i="10"/>
  <c r="L684" i="10"/>
  <c r="AC684" i="10"/>
  <c r="V684" i="10"/>
  <c r="G684" i="10"/>
  <c r="U684" i="10"/>
  <c r="AI684" i="10"/>
  <c r="T684" i="10"/>
  <c r="AH684" i="10"/>
  <c r="Z684" i="10"/>
  <c r="X684" i="10"/>
  <c r="W684" i="10"/>
  <c r="S684" i="10"/>
  <c r="H684" i="10"/>
  <c r="K684" i="10"/>
  <c r="J684" i="10"/>
  <c r="I684" i="10"/>
  <c r="AE564" i="10"/>
  <c r="S564" i="10"/>
  <c r="G564" i="10"/>
  <c r="Z564" i="10"/>
  <c r="M564" i="10"/>
  <c r="Y564" i="10"/>
  <c r="L564" i="10"/>
  <c r="X564" i="10"/>
  <c r="K564" i="10"/>
  <c r="W564" i="10"/>
  <c r="J564" i="10"/>
  <c r="AI564" i="10"/>
  <c r="V564" i="10"/>
  <c r="I564" i="10"/>
  <c r="AH564" i="10"/>
  <c r="U564" i="10"/>
  <c r="H564" i="10"/>
  <c r="AG564" i="10"/>
  <c r="T564" i="10"/>
  <c r="AF564" i="10"/>
  <c r="R564" i="10"/>
  <c r="AD564" i="10"/>
  <c r="AC564" i="10"/>
  <c r="AB564" i="10"/>
  <c r="AA564" i="10"/>
  <c r="Q564" i="10"/>
  <c r="P564" i="10"/>
  <c r="O564" i="10"/>
  <c r="N564" i="10"/>
  <c r="X552" i="10"/>
  <c r="L552" i="10"/>
  <c r="AI552" i="10"/>
  <c r="W552" i="10"/>
  <c r="K552" i="10"/>
  <c r="AH552" i="10"/>
  <c r="V552" i="10"/>
  <c r="J552" i="10"/>
  <c r="AG552" i="10"/>
  <c r="U552" i="10"/>
  <c r="I552" i="10"/>
  <c r="AF552" i="10"/>
  <c r="T552" i="10"/>
  <c r="H552" i="10"/>
  <c r="AE552" i="10"/>
  <c r="S552" i="10"/>
  <c r="G552" i="10"/>
  <c r="Z552" i="10"/>
  <c r="Y552" i="10"/>
  <c r="R552" i="10"/>
  <c r="Q552" i="10"/>
  <c r="P552" i="10"/>
  <c r="O552" i="10"/>
  <c r="N552" i="10"/>
  <c r="AD552" i="10"/>
  <c r="AC552" i="10"/>
  <c r="AB552" i="10"/>
  <c r="AA552" i="10"/>
  <c r="M552" i="10"/>
  <c r="AE540" i="10"/>
  <c r="S540" i="10"/>
  <c r="G540" i="10"/>
  <c r="AB540" i="10"/>
  <c r="O540" i="10"/>
  <c r="AA540" i="10"/>
  <c r="N540" i="10"/>
  <c r="Z540" i="10"/>
  <c r="M540" i="10"/>
  <c r="Y540" i="10"/>
  <c r="L540" i="10"/>
  <c r="X540" i="10"/>
  <c r="K540" i="10"/>
  <c r="W540" i="10"/>
  <c r="J540" i="10"/>
  <c r="AI540" i="10"/>
  <c r="V540" i="10"/>
  <c r="I540" i="10"/>
  <c r="AG540" i="10"/>
  <c r="T540" i="10"/>
  <c r="AF540" i="10"/>
  <c r="R540" i="10"/>
  <c r="AD540" i="10"/>
  <c r="Q540" i="10"/>
  <c r="AH540" i="10"/>
  <c r="P540" i="10"/>
  <c r="H540" i="10"/>
  <c r="AC540" i="10"/>
  <c r="U540" i="10"/>
  <c r="X468" i="10"/>
  <c r="L468" i="10"/>
  <c r="Z468" i="10"/>
  <c r="M468" i="10"/>
  <c r="Y468" i="10"/>
  <c r="K468" i="10"/>
  <c r="W468" i="10"/>
  <c r="J468" i="10"/>
  <c r="AI468" i="10"/>
  <c r="V468" i="10"/>
  <c r="I468" i="10"/>
  <c r="AH468" i="10"/>
  <c r="U468" i="10"/>
  <c r="H468" i="10"/>
  <c r="AG468" i="10"/>
  <c r="T468" i="10"/>
  <c r="G468" i="10"/>
  <c r="AD468" i="10"/>
  <c r="Q468" i="10"/>
  <c r="AB468" i="10"/>
  <c r="O468" i="10"/>
  <c r="AF468" i="10"/>
  <c r="AE468" i="10"/>
  <c r="S468" i="10"/>
  <c r="R468" i="10"/>
  <c r="P468" i="10"/>
  <c r="AC468" i="10"/>
  <c r="AA468" i="10"/>
  <c r="N468" i="10"/>
  <c r="X324" i="10"/>
  <c r="L324" i="10"/>
  <c r="AF324" i="10"/>
  <c r="S324" i="10"/>
  <c r="AE324" i="10"/>
  <c r="R324" i="10"/>
  <c r="AD324" i="10"/>
  <c r="Q324" i="10"/>
  <c r="AC324" i="10"/>
  <c r="P324" i="10"/>
  <c r="AB324" i="10"/>
  <c r="O324" i="10"/>
  <c r="W324" i="10"/>
  <c r="J324" i="10"/>
  <c r="AI324" i="10"/>
  <c r="V324" i="10"/>
  <c r="I324" i="10"/>
  <c r="AH324" i="10"/>
  <c r="U324" i="10"/>
  <c r="H324" i="10"/>
  <c r="T324" i="10"/>
  <c r="N324" i="10"/>
  <c r="M324" i="10"/>
  <c r="K324" i="10"/>
  <c r="G324" i="10"/>
  <c r="AG324" i="10"/>
  <c r="AA324" i="10"/>
  <c r="Z324" i="10"/>
  <c r="Y324" i="10"/>
  <c r="AI180" i="10"/>
  <c r="W180" i="10"/>
  <c r="K180" i="10"/>
  <c r="AH180" i="10"/>
  <c r="V180" i="10"/>
  <c r="J180" i="10"/>
  <c r="AG180" i="10"/>
  <c r="U180" i="10"/>
  <c r="I180" i="10"/>
  <c r="AF180" i="10"/>
  <c r="T180" i="10"/>
  <c r="H180" i="10"/>
  <c r="AE180" i="10"/>
  <c r="S180" i="10"/>
  <c r="G180" i="10"/>
  <c r="AD180" i="10"/>
  <c r="R180" i="10"/>
  <c r="Z180" i="10"/>
  <c r="N180" i="10"/>
  <c r="X180" i="10"/>
  <c r="Q180" i="10"/>
  <c r="P180" i="10"/>
  <c r="O180" i="10"/>
  <c r="M180" i="10"/>
  <c r="AC180" i="10"/>
  <c r="AB180" i="10"/>
  <c r="AA180" i="10"/>
  <c r="Y180" i="10"/>
  <c r="L180" i="10"/>
  <c r="AD120" i="10"/>
  <c r="R120" i="10"/>
  <c r="AC120" i="10"/>
  <c r="Q120" i="10"/>
  <c r="AB120" i="10"/>
  <c r="P120" i="10"/>
  <c r="AA120" i="10"/>
  <c r="O120" i="10"/>
  <c r="Z120" i="10"/>
  <c r="N120" i="10"/>
  <c r="AH120" i="10"/>
  <c r="V120" i="10"/>
  <c r="J120" i="10"/>
  <c r="AG120" i="10"/>
  <c r="U120" i="10"/>
  <c r="I120" i="10"/>
  <c r="AF120" i="10"/>
  <c r="T120" i="10"/>
  <c r="H120" i="10"/>
  <c r="AI120" i="10"/>
  <c r="AE120" i="10"/>
  <c r="Y120" i="10"/>
  <c r="X120" i="10"/>
  <c r="W120" i="10"/>
  <c r="S120" i="10"/>
  <c r="M120" i="10"/>
  <c r="K120" i="10"/>
  <c r="G120" i="10"/>
  <c r="L120" i="10"/>
  <c r="AD96" i="10"/>
  <c r="R96" i="10"/>
  <c r="AC96" i="10"/>
  <c r="Q96" i="10"/>
  <c r="AB96" i="10"/>
  <c r="P96" i="10"/>
  <c r="AA96" i="10"/>
  <c r="O96" i="10"/>
  <c r="Z96" i="10"/>
  <c r="N96" i="10"/>
  <c r="AH96" i="10"/>
  <c r="V96" i="10"/>
  <c r="J96" i="10"/>
  <c r="AG96" i="10"/>
  <c r="U96" i="10"/>
  <c r="I96" i="10"/>
  <c r="AF96" i="10"/>
  <c r="T96" i="10"/>
  <c r="H96" i="10"/>
  <c r="W96" i="10"/>
  <c r="S96" i="10"/>
  <c r="M96" i="10"/>
  <c r="L96" i="10"/>
  <c r="K96" i="10"/>
  <c r="G96" i="10"/>
  <c r="AI96" i="10"/>
  <c r="AE96" i="10"/>
  <c r="X96" i="10"/>
  <c r="Y96" i="10"/>
  <c r="U142" i="1"/>
  <c r="AG703" i="10"/>
  <c r="U703" i="10"/>
  <c r="I703" i="10"/>
  <c r="AF703" i="10"/>
  <c r="T703" i="10"/>
  <c r="H703" i="10"/>
  <c r="AE703" i="10"/>
  <c r="S703" i="10"/>
  <c r="G703" i="10"/>
  <c r="AD703" i="10"/>
  <c r="R703" i="10"/>
  <c r="AC703" i="10"/>
  <c r="Q703" i="10"/>
  <c r="AB703" i="10"/>
  <c r="P703" i="10"/>
  <c r="AA703" i="10"/>
  <c r="O703" i="10"/>
  <c r="Z703" i="10"/>
  <c r="N703" i="10"/>
  <c r="L703" i="10"/>
  <c r="K703" i="10"/>
  <c r="J703" i="10"/>
  <c r="X703" i="10"/>
  <c r="W703" i="10"/>
  <c r="V703" i="10"/>
  <c r="Y703" i="10"/>
  <c r="M703" i="10"/>
  <c r="AI703" i="10"/>
  <c r="AH703" i="10"/>
  <c r="AG691" i="10"/>
  <c r="U691" i="10"/>
  <c r="I691" i="10"/>
  <c r="AF691" i="10"/>
  <c r="T691" i="10"/>
  <c r="H691" i="10"/>
  <c r="AE691" i="10"/>
  <c r="S691" i="10"/>
  <c r="G691" i="10"/>
  <c r="AD691" i="10"/>
  <c r="R691" i="10"/>
  <c r="AC691" i="10"/>
  <c r="Q691" i="10"/>
  <c r="AB691" i="10"/>
  <c r="P691" i="10"/>
  <c r="V691" i="10"/>
  <c r="O691" i="10"/>
  <c r="N691" i="10"/>
  <c r="M691" i="10"/>
  <c r="L691" i="10"/>
  <c r="Z691" i="10"/>
  <c r="Y691" i="10"/>
  <c r="X691" i="10"/>
  <c r="AA691" i="10"/>
  <c r="W691" i="10"/>
  <c r="AI691" i="10"/>
  <c r="AH691" i="10"/>
  <c r="K691" i="10"/>
  <c r="J691" i="10"/>
  <c r="X571" i="10"/>
  <c r="L571" i="10"/>
  <c r="AC571" i="10"/>
  <c r="P571" i="10"/>
  <c r="AB571" i="10"/>
  <c r="O571" i="10"/>
  <c r="AA571" i="10"/>
  <c r="N571" i="10"/>
  <c r="Z571" i="10"/>
  <c r="M571" i="10"/>
  <c r="Y571" i="10"/>
  <c r="K571" i="10"/>
  <c r="W571" i="10"/>
  <c r="J571" i="10"/>
  <c r="AI571" i="10"/>
  <c r="V571" i="10"/>
  <c r="I571" i="10"/>
  <c r="AH571" i="10"/>
  <c r="U571" i="10"/>
  <c r="H571" i="10"/>
  <c r="AG571" i="10"/>
  <c r="T571" i="10"/>
  <c r="G571" i="10"/>
  <c r="R571" i="10"/>
  <c r="Q571" i="10"/>
  <c r="AF571" i="10"/>
  <c r="AE571" i="10"/>
  <c r="AD571" i="10"/>
  <c r="S571" i="10"/>
  <c r="AC475" i="10"/>
  <c r="Q475" i="10"/>
  <c r="AB475" i="10"/>
  <c r="O475" i="10"/>
  <c r="AA475" i="10"/>
  <c r="N475" i="10"/>
  <c r="Z475" i="10"/>
  <c r="M475" i="10"/>
  <c r="Y475" i="10"/>
  <c r="L475" i="10"/>
  <c r="X475" i="10"/>
  <c r="K475" i="10"/>
  <c r="W475" i="10"/>
  <c r="J475" i="10"/>
  <c r="AG475" i="10"/>
  <c r="T475" i="10"/>
  <c r="G475" i="10"/>
  <c r="AE475" i="10"/>
  <c r="R475" i="10"/>
  <c r="V475" i="10"/>
  <c r="U475" i="10"/>
  <c r="S475" i="10"/>
  <c r="P475" i="10"/>
  <c r="I475" i="10"/>
  <c r="H475" i="10"/>
  <c r="AI475" i="10"/>
  <c r="AH475" i="10"/>
  <c r="AF475" i="10"/>
  <c r="AD475" i="10"/>
  <c r="Z427" i="10"/>
  <c r="N427" i="10"/>
  <c r="AH427" i="10"/>
  <c r="V427" i="10"/>
  <c r="J427" i="10"/>
  <c r="AE427" i="10"/>
  <c r="Q427" i="10"/>
  <c r="AD427" i="10"/>
  <c r="P427" i="10"/>
  <c r="AC427" i="10"/>
  <c r="O427" i="10"/>
  <c r="AB427" i="10"/>
  <c r="M427" i="10"/>
  <c r="AA427" i="10"/>
  <c r="L427" i="10"/>
  <c r="Y427" i="10"/>
  <c r="K427" i="10"/>
  <c r="U427" i="10"/>
  <c r="G427" i="10"/>
  <c r="AI427" i="10"/>
  <c r="T427" i="10"/>
  <c r="AG427" i="10"/>
  <c r="S427" i="10"/>
  <c r="H427" i="10"/>
  <c r="X427" i="10"/>
  <c r="W427" i="10"/>
  <c r="R427" i="10"/>
  <c r="I427" i="10"/>
  <c r="AF427" i="10"/>
  <c r="AB187" i="10"/>
  <c r="P187" i="10"/>
  <c r="AA187" i="10"/>
  <c r="O187" i="10"/>
  <c r="Z187" i="10"/>
  <c r="N187" i="10"/>
  <c r="Y187" i="10"/>
  <c r="M187" i="10"/>
  <c r="X187" i="10"/>
  <c r="L187" i="10"/>
  <c r="AI187" i="10"/>
  <c r="W187" i="10"/>
  <c r="K187" i="10"/>
  <c r="AF187" i="10"/>
  <c r="T187" i="10"/>
  <c r="H187" i="10"/>
  <c r="AE187" i="10"/>
  <c r="S187" i="10"/>
  <c r="G187" i="10"/>
  <c r="AH187" i="10"/>
  <c r="AG187" i="10"/>
  <c r="AD187" i="10"/>
  <c r="R187" i="10"/>
  <c r="Q187" i="10"/>
  <c r="J187" i="10"/>
  <c r="AC187" i="10"/>
  <c r="U187" i="10"/>
  <c r="I187" i="10"/>
  <c r="V187" i="10"/>
  <c r="AI139" i="10"/>
  <c r="W139" i="10"/>
  <c r="K139" i="10"/>
  <c r="AH139" i="10"/>
  <c r="V139" i="10"/>
  <c r="J139" i="10"/>
  <c r="AG139" i="10"/>
  <c r="U139" i="10"/>
  <c r="I139" i="10"/>
  <c r="AF139" i="10"/>
  <c r="T139" i="10"/>
  <c r="H139" i="10"/>
  <c r="AE139" i="10"/>
  <c r="S139" i="10"/>
  <c r="G139" i="10"/>
  <c r="AA139" i="10"/>
  <c r="O139" i="10"/>
  <c r="Z139" i="10"/>
  <c r="N139" i="10"/>
  <c r="Y139" i="10"/>
  <c r="M139" i="10"/>
  <c r="P139" i="10"/>
  <c r="L139" i="10"/>
  <c r="AD139" i="10"/>
  <c r="AB139" i="10"/>
  <c r="X139" i="10"/>
  <c r="Q139" i="10"/>
  <c r="AC139" i="10"/>
  <c r="R139" i="10"/>
  <c r="AI127" i="10"/>
  <c r="W127" i="10"/>
  <c r="K127" i="10"/>
  <c r="AH127" i="10"/>
  <c r="V127" i="10"/>
  <c r="J127" i="10"/>
  <c r="AG127" i="10"/>
  <c r="U127" i="10"/>
  <c r="I127" i="10"/>
  <c r="AF127" i="10"/>
  <c r="T127" i="10"/>
  <c r="H127" i="10"/>
  <c r="AE127" i="10"/>
  <c r="S127" i="10"/>
  <c r="G127" i="10"/>
  <c r="AA127" i="10"/>
  <c r="O127" i="10"/>
  <c r="Z127" i="10"/>
  <c r="N127" i="10"/>
  <c r="Y127" i="10"/>
  <c r="M127" i="10"/>
  <c r="AB127" i="10"/>
  <c r="X127" i="10"/>
  <c r="R127" i="10"/>
  <c r="Q127" i="10"/>
  <c r="P127" i="10"/>
  <c r="L127" i="10"/>
  <c r="AC127" i="10"/>
  <c r="AD127" i="10"/>
  <c r="AI79" i="10"/>
  <c r="W79" i="10"/>
  <c r="K79" i="10"/>
  <c r="AH79" i="10"/>
  <c r="V79" i="10"/>
  <c r="J79" i="10"/>
  <c r="AG79" i="10"/>
  <c r="U79" i="10"/>
  <c r="I79" i="10"/>
  <c r="AE79" i="10"/>
  <c r="S79" i="10"/>
  <c r="G79" i="10"/>
  <c r="AA79" i="10"/>
  <c r="O79" i="10"/>
  <c r="Z79" i="10"/>
  <c r="N79" i="10"/>
  <c r="AB79" i="10"/>
  <c r="Y79" i="10"/>
  <c r="X79" i="10"/>
  <c r="T79" i="10"/>
  <c r="R79" i="10"/>
  <c r="Q79" i="10"/>
  <c r="P79" i="10"/>
  <c r="L79" i="10"/>
  <c r="AF79" i="10"/>
  <c r="H79" i="10"/>
  <c r="AC79" i="10"/>
  <c r="M79" i="10"/>
  <c r="AD79" i="10"/>
  <c r="Y638" i="10"/>
  <c r="M638" i="10"/>
  <c r="X638" i="10"/>
  <c r="K638" i="10"/>
  <c r="AA638" i="10"/>
  <c r="L638" i="10"/>
  <c r="Z638" i="10"/>
  <c r="J638" i="10"/>
  <c r="W638" i="10"/>
  <c r="I638" i="10"/>
  <c r="V638" i="10"/>
  <c r="H638" i="10"/>
  <c r="AI638" i="10"/>
  <c r="U638" i="10"/>
  <c r="G638" i="10"/>
  <c r="AE638" i="10"/>
  <c r="Q638" i="10"/>
  <c r="AB638" i="10"/>
  <c r="N638" i="10"/>
  <c r="P638" i="10"/>
  <c r="O638" i="10"/>
  <c r="AH638" i="10"/>
  <c r="AG638" i="10"/>
  <c r="AF638" i="10"/>
  <c r="AD638" i="10"/>
  <c r="AC638" i="10"/>
  <c r="T638" i="10"/>
  <c r="S638" i="10"/>
  <c r="R638" i="10"/>
  <c r="AH326" i="10"/>
  <c r="V326" i="10"/>
  <c r="J326" i="10"/>
  <c r="X326" i="10"/>
  <c r="K326" i="10"/>
  <c r="W326" i="10"/>
  <c r="I326" i="10"/>
  <c r="AI326" i="10"/>
  <c r="U326" i="10"/>
  <c r="H326" i="10"/>
  <c r="AG326" i="10"/>
  <c r="T326" i="10"/>
  <c r="G326" i="10"/>
  <c r="AF326" i="10"/>
  <c r="S326" i="10"/>
  <c r="AB326" i="10"/>
  <c r="O326" i="10"/>
  <c r="AA326" i="10"/>
  <c r="N326" i="10"/>
  <c r="Z326" i="10"/>
  <c r="M326" i="10"/>
  <c r="Y326" i="10"/>
  <c r="R326" i="10"/>
  <c r="Q326" i="10"/>
  <c r="P326" i="10"/>
  <c r="L326" i="10"/>
  <c r="AE326" i="10"/>
  <c r="AD326" i="10"/>
  <c r="AC326" i="10"/>
  <c r="AF230" i="10"/>
  <c r="T230" i="10"/>
  <c r="H230" i="10"/>
  <c r="AE230" i="10"/>
  <c r="S230" i="10"/>
  <c r="G230" i="10"/>
  <c r="AD230" i="10"/>
  <c r="R230" i="10"/>
  <c r="AI230" i="10"/>
  <c r="W230" i="10"/>
  <c r="K230" i="10"/>
  <c r="AH230" i="10"/>
  <c r="V230" i="10"/>
  <c r="J230" i="10"/>
  <c r="U230" i="10"/>
  <c r="Q230" i="10"/>
  <c r="P230" i="10"/>
  <c r="O230" i="10"/>
  <c r="N230" i="10"/>
  <c r="AG230" i="10"/>
  <c r="M230" i="10"/>
  <c r="AC230" i="10"/>
  <c r="L230" i="10"/>
  <c r="AA230" i="10"/>
  <c r="Z230" i="10"/>
  <c r="AB230" i="10"/>
  <c r="I230" i="10"/>
  <c r="Y230" i="10"/>
  <c r="X230" i="10"/>
  <c r="AG182" i="10"/>
  <c r="U182" i="10"/>
  <c r="I182" i="10"/>
  <c r="AF182" i="10"/>
  <c r="T182" i="10"/>
  <c r="H182" i="10"/>
  <c r="AE182" i="10"/>
  <c r="S182" i="10"/>
  <c r="G182" i="10"/>
  <c r="AD182" i="10"/>
  <c r="R182" i="10"/>
  <c r="AC182" i="10"/>
  <c r="Q182" i="10"/>
  <c r="AB182" i="10"/>
  <c r="P182" i="10"/>
  <c r="X182" i="10"/>
  <c r="L182" i="10"/>
  <c r="AI182" i="10"/>
  <c r="AH182" i="10"/>
  <c r="AA182" i="10"/>
  <c r="Z182" i="10"/>
  <c r="Y182" i="10"/>
  <c r="N182" i="10"/>
  <c r="M182" i="10"/>
  <c r="K182" i="10"/>
  <c r="W182" i="10"/>
  <c r="O182" i="10"/>
  <c r="J182" i="10"/>
  <c r="V182" i="10"/>
  <c r="AE146" i="10"/>
  <c r="S146" i="10"/>
  <c r="G146" i="10"/>
  <c r="AC146" i="10"/>
  <c r="Q146" i="10"/>
  <c r="V146" i="10"/>
  <c r="H146" i="10"/>
  <c r="AI146" i="10"/>
  <c r="U146" i="10"/>
  <c r="AH146" i="10"/>
  <c r="T146" i="10"/>
  <c r="AG146" i="10"/>
  <c r="R146" i="10"/>
  <c r="AF146" i="10"/>
  <c r="P146" i="10"/>
  <c r="Z146" i="10"/>
  <c r="L146" i="10"/>
  <c r="Y146" i="10"/>
  <c r="K146" i="10"/>
  <c r="X146" i="10"/>
  <c r="J146" i="10"/>
  <c r="M146" i="10"/>
  <c r="I146" i="10"/>
  <c r="AD146" i="10"/>
  <c r="AA146" i="10"/>
  <c r="W146" i="10"/>
  <c r="AB146" i="10"/>
  <c r="O146" i="10"/>
  <c r="N146" i="10"/>
  <c r="Z74" i="10"/>
  <c r="N74" i="10"/>
  <c r="X74" i="10"/>
  <c r="L74" i="10"/>
  <c r="AF74" i="10"/>
  <c r="R74" i="10"/>
  <c r="AE74" i="10"/>
  <c r="Q74" i="10"/>
  <c r="AD74" i="10"/>
  <c r="P74" i="10"/>
  <c r="AC74" i="10"/>
  <c r="O74" i="10"/>
  <c r="AB74" i="10"/>
  <c r="M74" i="10"/>
  <c r="AA74" i="10"/>
  <c r="K74" i="10"/>
  <c r="Y74" i="10"/>
  <c r="J74" i="10"/>
  <c r="V74" i="10"/>
  <c r="H74" i="10"/>
  <c r="AI74" i="10"/>
  <c r="U74" i="10"/>
  <c r="G74" i="10"/>
  <c r="AH74" i="10"/>
  <c r="AG74" i="10"/>
  <c r="S74" i="10"/>
  <c r="I74" i="10"/>
  <c r="W74" i="10"/>
  <c r="T74" i="10"/>
  <c r="AF753" i="10"/>
  <c r="T753" i="10"/>
  <c r="H753" i="10"/>
  <c r="AI753" i="10"/>
  <c r="V753" i="10"/>
  <c r="AB753" i="10"/>
  <c r="O753" i="10"/>
  <c r="Y753" i="10"/>
  <c r="J753" i="10"/>
  <c r="X753" i="10"/>
  <c r="I753" i="10"/>
  <c r="W753" i="10"/>
  <c r="G753" i="10"/>
  <c r="U753" i="10"/>
  <c r="S753" i="10"/>
  <c r="AH753" i="10"/>
  <c r="R753" i="10"/>
  <c r="AG753" i="10"/>
  <c r="Q753" i="10"/>
  <c r="AD753" i="10"/>
  <c r="N753" i="10"/>
  <c r="AE753" i="10"/>
  <c r="AC753" i="10"/>
  <c r="AA753" i="10"/>
  <c r="Z753" i="10"/>
  <c r="P753" i="10"/>
  <c r="K753" i="10"/>
  <c r="M753" i="10"/>
  <c r="L753" i="10"/>
  <c r="C588" i="5"/>
  <c r="B588" i="5"/>
  <c r="AA549" i="10"/>
  <c r="O549" i="10"/>
  <c r="Z549" i="10"/>
  <c r="N549" i="10"/>
  <c r="Y549" i="10"/>
  <c r="M549" i="10"/>
  <c r="X549" i="10"/>
  <c r="L549" i="10"/>
  <c r="AI549" i="10"/>
  <c r="W549" i="10"/>
  <c r="K549" i="10"/>
  <c r="AH549" i="10"/>
  <c r="V549" i="10"/>
  <c r="J549" i="10"/>
  <c r="Q549" i="10"/>
  <c r="P549" i="10"/>
  <c r="AG549" i="10"/>
  <c r="I549" i="10"/>
  <c r="AF549" i="10"/>
  <c r="H549" i="10"/>
  <c r="AE549" i="10"/>
  <c r="G549" i="10"/>
  <c r="AD549" i="10"/>
  <c r="AC549" i="10"/>
  <c r="U549" i="10"/>
  <c r="T549" i="10"/>
  <c r="S549" i="10"/>
  <c r="AB549" i="10"/>
  <c r="R549" i="10"/>
  <c r="AA489" i="10"/>
  <c r="O489" i="10"/>
  <c r="AH489" i="10"/>
  <c r="V489" i="10"/>
  <c r="J489" i="10"/>
  <c r="AE489" i="10"/>
  <c r="Q489" i="10"/>
  <c r="AD489" i="10"/>
  <c r="P489" i="10"/>
  <c r="AC489" i="10"/>
  <c r="N489" i="10"/>
  <c r="AB489" i="10"/>
  <c r="M489" i="10"/>
  <c r="Z489" i="10"/>
  <c r="L489" i="10"/>
  <c r="Y489" i="10"/>
  <c r="K489" i="10"/>
  <c r="U489" i="10"/>
  <c r="G489" i="10"/>
  <c r="AI489" i="10"/>
  <c r="T489" i="10"/>
  <c r="AG489" i="10"/>
  <c r="S489" i="10"/>
  <c r="H489" i="10"/>
  <c r="X489" i="10"/>
  <c r="W489" i="10"/>
  <c r="R489" i="10"/>
  <c r="AF489" i="10"/>
  <c r="I489" i="10"/>
  <c r="C408" i="5"/>
  <c r="B408" i="5"/>
  <c r="AA345" i="10"/>
  <c r="O345" i="10"/>
  <c r="AB345" i="10"/>
  <c r="N345" i="10"/>
  <c r="Z345" i="10"/>
  <c r="M345" i="10"/>
  <c r="Y345" i="10"/>
  <c r="L345" i="10"/>
  <c r="X345" i="10"/>
  <c r="K345" i="10"/>
  <c r="W345" i="10"/>
  <c r="J345" i="10"/>
  <c r="AF345" i="10"/>
  <c r="S345" i="10"/>
  <c r="AE345" i="10"/>
  <c r="R345" i="10"/>
  <c r="AD345" i="10"/>
  <c r="Q345" i="10"/>
  <c r="AC345" i="10"/>
  <c r="V345" i="10"/>
  <c r="U345" i="10"/>
  <c r="T345" i="10"/>
  <c r="P345" i="10"/>
  <c r="AI345" i="10"/>
  <c r="AH345" i="10"/>
  <c r="AG345" i="10"/>
  <c r="I345" i="10"/>
  <c r="H345" i="10"/>
  <c r="G345" i="10"/>
  <c r="Y249" i="10"/>
  <c r="M249" i="10"/>
  <c r="X249" i="10"/>
  <c r="L249" i="10"/>
  <c r="AI249" i="10"/>
  <c r="W249" i="10"/>
  <c r="K249" i="10"/>
  <c r="AC249" i="10"/>
  <c r="Q249" i="10"/>
  <c r="AB249" i="10"/>
  <c r="P249" i="10"/>
  <c r="AA249" i="10"/>
  <c r="O249" i="10"/>
  <c r="Z249" i="10"/>
  <c r="N249" i="10"/>
  <c r="S249" i="10"/>
  <c r="R249" i="10"/>
  <c r="J249" i="10"/>
  <c r="I249" i="10"/>
  <c r="AH249" i="10"/>
  <c r="H249" i="10"/>
  <c r="AG249" i="10"/>
  <c r="G249" i="10"/>
  <c r="AF249" i="10"/>
  <c r="AD249" i="10"/>
  <c r="V249" i="10"/>
  <c r="U249" i="10"/>
  <c r="T249" i="10"/>
  <c r="AE249" i="10"/>
  <c r="C619" i="5"/>
  <c r="B619" i="5"/>
  <c r="C607" i="5"/>
  <c r="B607" i="5"/>
  <c r="C475" i="5"/>
  <c r="B475" i="5"/>
  <c r="C403" i="5"/>
  <c r="B403" i="5"/>
  <c r="AD388" i="10"/>
  <c r="R388" i="10"/>
  <c r="AA388" i="10"/>
  <c r="O388" i="10"/>
  <c r="W388" i="10"/>
  <c r="I388" i="10"/>
  <c r="V388" i="10"/>
  <c r="H388" i="10"/>
  <c r="AI388" i="10"/>
  <c r="U388" i="10"/>
  <c r="G388" i="10"/>
  <c r="AH388" i="10"/>
  <c r="T388" i="10"/>
  <c r="AG388" i="10"/>
  <c r="S388" i="10"/>
  <c r="AB388" i="10"/>
  <c r="M388" i="10"/>
  <c r="Z388" i="10"/>
  <c r="L388" i="10"/>
  <c r="Y388" i="10"/>
  <c r="K388" i="10"/>
  <c r="X388" i="10"/>
  <c r="J388" i="10"/>
  <c r="P388" i="10"/>
  <c r="N388" i="10"/>
  <c r="AF388" i="10"/>
  <c r="AE388" i="10"/>
  <c r="AC388" i="10"/>
  <c r="Q388" i="10"/>
  <c r="C307" i="5"/>
  <c r="B307" i="5"/>
  <c r="C223" i="5"/>
  <c r="B223" i="5"/>
  <c r="AE196" i="10"/>
  <c r="S196" i="10"/>
  <c r="G196" i="10"/>
  <c r="AD196" i="10"/>
  <c r="R196" i="10"/>
  <c r="AC196" i="10"/>
  <c r="Q196" i="10"/>
  <c r="AB196" i="10"/>
  <c r="P196" i="10"/>
  <c r="AA196" i="10"/>
  <c r="O196" i="10"/>
  <c r="Z196" i="10"/>
  <c r="N196" i="10"/>
  <c r="AI196" i="10"/>
  <c r="W196" i="10"/>
  <c r="K196" i="10"/>
  <c r="AH196" i="10"/>
  <c r="V196" i="10"/>
  <c r="J196" i="10"/>
  <c r="AG196" i="10"/>
  <c r="AF196" i="10"/>
  <c r="Y196" i="10"/>
  <c r="X196" i="10"/>
  <c r="U196" i="10"/>
  <c r="I196" i="10"/>
  <c r="H196" i="10"/>
  <c r="T196" i="10"/>
  <c r="L196" i="10"/>
  <c r="M196" i="10"/>
  <c r="C139" i="5"/>
  <c r="B139" i="5"/>
  <c r="AD755" i="10"/>
  <c r="R755" i="10"/>
  <c r="AA755" i="10"/>
  <c r="N755" i="10"/>
  <c r="Z755" i="10"/>
  <c r="M755" i="10"/>
  <c r="Y755" i="10"/>
  <c r="L755" i="10"/>
  <c r="X755" i="10"/>
  <c r="K755" i="10"/>
  <c r="AG755" i="10"/>
  <c r="T755" i="10"/>
  <c r="G755" i="10"/>
  <c r="AC755" i="10"/>
  <c r="AB755" i="10"/>
  <c r="W755" i="10"/>
  <c r="V755" i="10"/>
  <c r="U755" i="10"/>
  <c r="S755" i="10"/>
  <c r="Q755" i="10"/>
  <c r="AI755" i="10"/>
  <c r="O755" i="10"/>
  <c r="AH755" i="10"/>
  <c r="AF755" i="10"/>
  <c r="AE755" i="10"/>
  <c r="P755" i="10"/>
  <c r="J755" i="10"/>
  <c r="I755" i="10"/>
  <c r="H755" i="10"/>
  <c r="AC695" i="10"/>
  <c r="Q695" i="10"/>
  <c r="AB695" i="10"/>
  <c r="P695" i="10"/>
  <c r="AA695" i="10"/>
  <c r="O695" i="10"/>
  <c r="Z695" i="10"/>
  <c r="N695" i="10"/>
  <c r="Y695" i="10"/>
  <c r="M695" i="10"/>
  <c r="X695" i="10"/>
  <c r="L695" i="10"/>
  <c r="AH695" i="10"/>
  <c r="V695" i="10"/>
  <c r="J695" i="10"/>
  <c r="AI695" i="10"/>
  <c r="H695" i="10"/>
  <c r="AG695" i="10"/>
  <c r="G695" i="10"/>
  <c r="AF695" i="10"/>
  <c r="AE695" i="10"/>
  <c r="AD695" i="10"/>
  <c r="S695" i="10"/>
  <c r="R695" i="10"/>
  <c r="K695" i="10"/>
  <c r="T695" i="10"/>
  <c r="I695" i="10"/>
  <c r="W695" i="10"/>
  <c r="U695" i="10"/>
  <c r="Z611" i="10"/>
  <c r="N611" i="10"/>
  <c r="Y611" i="10"/>
  <c r="M611" i="10"/>
  <c r="X611" i="10"/>
  <c r="L611" i="10"/>
  <c r="AI611" i="10"/>
  <c r="W611" i="10"/>
  <c r="K611" i="10"/>
  <c r="AH611" i="10"/>
  <c r="V611" i="10"/>
  <c r="J611" i="10"/>
  <c r="AG611" i="10"/>
  <c r="U611" i="10"/>
  <c r="I611" i="10"/>
  <c r="AF611" i="10"/>
  <c r="T611" i="10"/>
  <c r="H611" i="10"/>
  <c r="AE611" i="10"/>
  <c r="S611" i="10"/>
  <c r="G611" i="10"/>
  <c r="AD611" i="10"/>
  <c r="R611" i="10"/>
  <c r="AC611" i="10"/>
  <c r="Q611" i="10"/>
  <c r="AB611" i="10"/>
  <c r="AA611" i="10"/>
  <c r="P611" i="10"/>
  <c r="O611" i="10"/>
  <c r="C446" i="5"/>
  <c r="B446" i="5"/>
  <c r="AI263" i="10"/>
  <c r="W263" i="10"/>
  <c r="K263" i="10"/>
  <c r="AH263" i="10"/>
  <c r="V263" i="10"/>
  <c r="J263" i="10"/>
  <c r="AG263" i="10"/>
  <c r="U263" i="10"/>
  <c r="I263" i="10"/>
  <c r="AF263" i="10"/>
  <c r="T263" i="10"/>
  <c r="H263" i="10"/>
  <c r="AA263" i="10"/>
  <c r="O263" i="10"/>
  <c r="Z263" i="10"/>
  <c r="N263" i="10"/>
  <c r="Y263" i="10"/>
  <c r="M263" i="10"/>
  <c r="X263" i="10"/>
  <c r="L263" i="10"/>
  <c r="AE263" i="10"/>
  <c r="AD263" i="10"/>
  <c r="AC263" i="10"/>
  <c r="AB263" i="10"/>
  <c r="R263" i="10"/>
  <c r="Q263" i="10"/>
  <c r="S263" i="10"/>
  <c r="P263" i="10"/>
  <c r="G263" i="10"/>
  <c r="X203" i="10"/>
  <c r="L203" i="10"/>
  <c r="AI203" i="10"/>
  <c r="W203" i="10"/>
  <c r="K203" i="10"/>
  <c r="AH203" i="10"/>
  <c r="V203" i="10"/>
  <c r="J203" i="10"/>
  <c r="AG203" i="10"/>
  <c r="U203" i="10"/>
  <c r="I203" i="10"/>
  <c r="AF203" i="10"/>
  <c r="T203" i="10"/>
  <c r="H203" i="10"/>
  <c r="AE203" i="10"/>
  <c r="S203" i="10"/>
  <c r="G203" i="10"/>
  <c r="AD203" i="10"/>
  <c r="R203" i="10"/>
  <c r="AB203" i="10"/>
  <c r="P203" i="10"/>
  <c r="AA203" i="10"/>
  <c r="O203" i="10"/>
  <c r="AC203" i="10"/>
  <c r="Z203" i="10"/>
  <c r="Y203" i="10"/>
  <c r="Q203" i="10"/>
  <c r="N203" i="10"/>
  <c r="M203" i="10"/>
  <c r="AI750" i="10"/>
  <c r="W750" i="10"/>
  <c r="K750" i="10"/>
  <c r="AH750" i="10"/>
  <c r="U750" i="10"/>
  <c r="H750" i="10"/>
  <c r="T750" i="10"/>
  <c r="AG750" i="10"/>
  <c r="S750" i="10"/>
  <c r="AF750" i="10"/>
  <c r="R750" i="10"/>
  <c r="AE750" i="10"/>
  <c r="Q750" i="10"/>
  <c r="AD750" i="10"/>
  <c r="P750" i="10"/>
  <c r="AC750" i="10"/>
  <c r="O750" i="10"/>
  <c r="AB750" i="10"/>
  <c r="N750" i="10"/>
  <c r="Z750" i="10"/>
  <c r="L750" i="10"/>
  <c r="AA750" i="10"/>
  <c r="Y750" i="10"/>
  <c r="X750" i="10"/>
  <c r="V750" i="10"/>
  <c r="M750" i="10"/>
  <c r="J750" i="10"/>
  <c r="I750" i="10"/>
  <c r="G750" i="10"/>
  <c r="C597" i="5"/>
  <c r="B597" i="5"/>
  <c r="AC582" i="10"/>
  <c r="Y582" i="10"/>
  <c r="M582" i="10"/>
  <c r="AB582" i="10"/>
  <c r="O582" i="10"/>
  <c r="AA582" i="10"/>
  <c r="N582" i="10"/>
  <c r="Z582" i="10"/>
  <c r="L582" i="10"/>
  <c r="X582" i="10"/>
  <c r="K582" i="10"/>
  <c r="W582" i="10"/>
  <c r="J582" i="10"/>
  <c r="V582" i="10"/>
  <c r="I582" i="10"/>
  <c r="AI582" i="10"/>
  <c r="U582" i="10"/>
  <c r="H582" i="10"/>
  <c r="AH582" i="10"/>
  <c r="T582" i="10"/>
  <c r="G582" i="10"/>
  <c r="AG582" i="10"/>
  <c r="S582" i="10"/>
  <c r="AE582" i="10"/>
  <c r="AD582" i="10"/>
  <c r="R582" i="10"/>
  <c r="Q582" i="10"/>
  <c r="P582" i="10"/>
  <c r="AF582" i="10"/>
  <c r="AA450" i="10"/>
  <c r="O450" i="10"/>
  <c r="Z450" i="10"/>
  <c r="N450" i="10"/>
  <c r="Y450" i="10"/>
  <c r="M450" i="10"/>
  <c r="AI450" i="10"/>
  <c r="W450" i="10"/>
  <c r="K450" i="10"/>
  <c r="S450" i="10"/>
  <c r="AH450" i="10"/>
  <c r="R450" i="10"/>
  <c r="AG450" i="10"/>
  <c r="Q450" i="10"/>
  <c r="AF450" i="10"/>
  <c r="P450" i="10"/>
  <c r="AE450" i="10"/>
  <c r="L450" i="10"/>
  <c r="AD450" i="10"/>
  <c r="J450" i="10"/>
  <c r="X450" i="10"/>
  <c r="G450" i="10"/>
  <c r="V450" i="10"/>
  <c r="U450" i="10"/>
  <c r="I450" i="10"/>
  <c r="H450" i="10"/>
  <c r="AC450" i="10"/>
  <c r="AB450" i="10"/>
  <c r="T450" i="10"/>
  <c r="C393" i="5"/>
  <c r="B393" i="5"/>
  <c r="AB378" i="10"/>
  <c r="P378" i="10"/>
  <c r="AF378" i="10"/>
  <c r="S378" i="10"/>
  <c r="AE378" i="10"/>
  <c r="R378" i="10"/>
  <c r="AD378" i="10"/>
  <c r="Q378" i="10"/>
  <c r="AC378" i="10"/>
  <c r="O378" i="10"/>
  <c r="AA378" i="10"/>
  <c r="N378" i="10"/>
  <c r="W378" i="10"/>
  <c r="J378" i="10"/>
  <c r="AI378" i="10"/>
  <c r="V378" i="10"/>
  <c r="I378" i="10"/>
  <c r="AH378" i="10"/>
  <c r="U378" i="10"/>
  <c r="H378" i="10"/>
  <c r="AG378" i="10"/>
  <c r="T378" i="10"/>
  <c r="G378" i="10"/>
  <c r="L378" i="10"/>
  <c r="K378" i="10"/>
  <c r="Z378" i="10"/>
  <c r="Y378" i="10"/>
  <c r="X378" i="10"/>
  <c r="M378" i="10"/>
  <c r="C261" i="5"/>
  <c r="B261" i="5"/>
  <c r="AB246" i="10"/>
  <c r="P246" i="10"/>
  <c r="AA246" i="10"/>
  <c r="O246" i="10"/>
  <c r="Z246" i="10"/>
  <c r="N246" i="10"/>
  <c r="AF246" i="10"/>
  <c r="T246" i="10"/>
  <c r="H246" i="10"/>
  <c r="AE246" i="10"/>
  <c r="S246" i="10"/>
  <c r="G246" i="10"/>
  <c r="AD246" i="10"/>
  <c r="R246" i="10"/>
  <c r="AC246" i="10"/>
  <c r="Q246" i="10"/>
  <c r="L246" i="10"/>
  <c r="K246" i="10"/>
  <c r="J246" i="10"/>
  <c r="AI246" i="10"/>
  <c r="I246" i="10"/>
  <c r="AH246" i="10"/>
  <c r="AG246" i="10"/>
  <c r="Y246" i="10"/>
  <c r="W246" i="10"/>
  <c r="V246" i="10"/>
  <c r="U246" i="10"/>
  <c r="M246" i="10"/>
  <c r="X246" i="10"/>
  <c r="C189" i="5"/>
  <c r="B189" i="5"/>
  <c r="C129" i="5"/>
  <c r="B129" i="5"/>
  <c r="C105" i="5"/>
  <c r="B105" i="5"/>
  <c r="U289" i="1"/>
  <c r="W132" i="1"/>
  <c r="AD577" i="10"/>
  <c r="R577" i="10"/>
  <c r="AC577" i="10"/>
  <c r="P577" i="10"/>
  <c r="AB577" i="10"/>
  <c r="O577" i="10"/>
  <c r="AA577" i="10"/>
  <c r="N577" i="10"/>
  <c r="Z577" i="10"/>
  <c r="M577" i="10"/>
  <c r="Y577" i="10"/>
  <c r="L577" i="10"/>
  <c r="X577" i="10"/>
  <c r="K577" i="10"/>
  <c r="W577" i="10"/>
  <c r="J577" i="10"/>
  <c r="AI577" i="10"/>
  <c r="V577" i="10"/>
  <c r="I577" i="10"/>
  <c r="AH577" i="10"/>
  <c r="U577" i="10"/>
  <c r="H577" i="10"/>
  <c r="AG577" i="10"/>
  <c r="AF577" i="10"/>
  <c r="T577" i="10"/>
  <c r="S577" i="10"/>
  <c r="Q577" i="10"/>
  <c r="AE577" i="10"/>
  <c r="G577" i="10"/>
  <c r="AI481" i="10"/>
  <c r="W481" i="10"/>
  <c r="K481" i="10"/>
  <c r="AC481" i="10"/>
  <c r="P481" i="10"/>
  <c r="AB481" i="10"/>
  <c r="O481" i="10"/>
  <c r="AA481" i="10"/>
  <c r="N481" i="10"/>
  <c r="Z481" i="10"/>
  <c r="M481" i="10"/>
  <c r="Y481" i="10"/>
  <c r="L481" i="10"/>
  <c r="X481" i="10"/>
  <c r="J481" i="10"/>
  <c r="AG481" i="10"/>
  <c r="T481" i="10"/>
  <c r="G481" i="10"/>
  <c r="AE481" i="10"/>
  <c r="R481" i="10"/>
  <c r="AH481" i="10"/>
  <c r="AF481" i="10"/>
  <c r="AD481" i="10"/>
  <c r="V481" i="10"/>
  <c r="U481" i="10"/>
  <c r="I481" i="10"/>
  <c r="H481" i="10"/>
  <c r="S481" i="10"/>
  <c r="Q481" i="10"/>
  <c r="AG253" i="10"/>
  <c r="U253" i="10"/>
  <c r="I253" i="10"/>
  <c r="AF253" i="10"/>
  <c r="T253" i="10"/>
  <c r="H253" i="10"/>
  <c r="AE253" i="10"/>
  <c r="S253" i="10"/>
  <c r="G253" i="10"/>
  <c r="Y253" i="10"/>
  <c r="M253" i="10"/>
  <c r="X253" i="10"/>
  <c r="L253" i="10"/>
  <c r="AI253" i="10"/>
  <c r="W253" i="10"/>
  <c r="K253" i="10"/>
  <c r="AH253" i="10"/>
  <c r="V253" i="10"/>
  <c r="J253" i="10"/>
  <c r="O253" i="10"/>
  <c r="N253" i="10"/>
  <c r="AD253" i="10"/>
  <c r="AC253" i="10"/>
  <c r="AB253" i="10"/>
  <c r="Z253" i="10"/>
  <c r="R253" i="10"/>
  <c r="AA253" i="10"/>
  <c r="Q253" i="10"/>
  <c r="P253" i="10"/>
  <c r="AC85" i="10"/>
  <c r="Q85" i="10"/>
  <c r="AB85" i="10"/>
  <c r="P85" i="10"/>
  <c r="AA85" i="10"/>
  <c r="O85" i="10"/>
  <c r="Z85" i="10"/>
  <c r="N85" i="10"/>
  <c r="Y85" i="10"/>
  <c r="M85" i="10"/>
  <c r="AG85" i="10"/>
  <c r="U85" i="10"/>
  <c r="I85" i="10"/>
  <c r="AF85" i="10"/>
  <c r="T85" i="10"/>
  <c r="H85" i="10"/>
  <c r="AE85" i="10"/>
  <c r="S85" i="10"/>
  <c r="G85" i="10"/>
  <c r="AH85" i="10"/>
  <c r="AD85" i="10"/>
  <c r="X85" i="10"/>
  <c r="W85" i="10"/>
  <c r="V85" i="10"/>
  <c r="R85" i="10"/>
  <c r="L85" i="10"/>
  <c r="J85" i="10"/>
  <c r="AI85" i="10"/>
  <c r="K85" i="10"/>
  <c r="AF49" i="10"/>
  <c r="T49" i="10"/>
  <c r="H49" i="10"/>
  <c r="AE49" i="10"/>
  <c r="S49" i="10"/>
  <c r="G49" i="10"/>
  <c r="AD49" i="10"/>
  <c r="R49" i="10"/>
  <c r="AC49" i="10"/>
  <c r="Q49" i="10"/>
  <c r="AB49" i="10"/>
  <c r="P49" i="10"/>
  <c r="Z49" i="10"/>
  <c r="N49" i="10"/>
  <c r="X49" i="10"/>
  <c r="L49" i="10"/>
  <c r="AI49" i="10"/>
  <c r="W49" i="10"/>
  <c r="K49" i="10"/>
  <c r="J49" i="10"/>
  <c r="I49" i="10"/>
  <c r="AH49" i="10"/>
  <c r="AG49" i="10"/>
  <c r="V49" i="10"/>
  <c r="U49" i="10"/>
  <c r="O49" i="10"/>
  <c r="M49" i="10"/>
  <c r="AA49" i="10"/>
  <c r="Y49" i="10"/>
  <c r="AF25" i="10"/>
  <c r="T25" i="10"/>
  <c r="H25" i="10"/>
  <c r="AE25" i="10"/>
  <c r="S25" i="10"/>
  <c r="G25" i="10"/>
  <c r="AD25" i="10"/>
  <c r="R25" i="10"/>
  <c r="AC25" i="10"/>
  <c r="Q25" i="10"/>
  <c r="AB25" i="10"/>
  <c r="P25" i="10"/>
  <c r="Z25" i="10"/>
  <c r="N25" i="10"/>
  <c r="X25" i="10"/>
  <c r="L25" i="10"/>
  <c r="AI25" i="10"/>
  <c r="W25" i="10"/>
  <c r="K25" i="10"/>
  <c r="AH25" i="10"/>
  <c r="AG25" i="10"/>
  <c r="AA25" i="10"/>
  <c r="Y25" i="10"/>
  <c r="V25" i="10"/>
  <c r="U25" i="10"/>
  <c r="J25" i="10"/>
  <c r="I25" i="10"/>
  <c r="O25" i="10"/>
  <c r="M25" i="10"/>
  <c r="D226" i="1"/>
  <c r="H166" i="1"/>
  <c r="Q166" i="1" s="1"/>
  <c r="H150" i="1"/>
  <c r="H151" i="1" s="1"/>
  <c r="D242" i="1"/>
  <c r="AB370" i="10"/>
  <c r="P370" i="10"/>
  <c r="AA370" i="10"/>
  <c r="O370" i="10"/>
  <c r="Z370" i="10"/>
  <c r="N370" i="10"/>
  <c r="Y370" i="10"/>
  <c r="M370" i="10"/>
  <c r="X370" i="10"/>
  <c r="L370" i="10"/>
  <c r="AF370" i="10"/>
  <c r="T370" i="10"/>
  <c r="H370" i="10"/>
  <c r="AE370" i="10"/>
  <c r="S370" i="10"/>
  <c r="G370" i="10"/>
  <c r="AC370" i="10"/>
  <c r="Q370" i="10"/>
  <c r="W370" i="10"/>
  <c r="V370" i="10"/>
  <c r="U370" i="10"/>
  <c r="R370" i="10"/>
  <c r="K370" i="10"/>
  <c r="AI370" i="10"/>
  <c r="AH370" i="10"/>
  <c r="AG370" i="10"/>
  <c r="AD370" i="10"/>
  <c r="J370" i="10"/>
  <c r="I370" i="10"/>
  <c r="C313" i="5"/>
  <c r="B313" i="5"/>
  <c r="X166" i="10"/>
  <c r="L166" i="10"/>
  <c r="AI166" i="10"/>
  <c r="W166" i="10"/>
  <c r="K166" i="10"/>
  <c r="AH166" i="10"/>
  <c r="V166" i="10"/>
  <c r="J166" i="10"/>
  <c r="AG166" i="10"/>
  <c r="U166" i="10"/>
  <c r="I166" i="10"/>
  <c r="Y166" i="10"/>
  <c r="T166" i="10"/>
  <c r="S166" i="10"/>
  <c r="R166" i="10"/>
  <c r="Q166" i="10"/>
  <c r="AC166" i="10"/>
  <c r="M166" i="10"/>
  <c r="AB166" i="10"/>
  <c r="H166" i="10"/>
  <c r="AA166" i="10"/>
  <c r="G166" i="10"/>
  <c r="AF166" i="10"/>
  <c r="AE166" i="10"/>
  <c r="AD166" i="10"/>
  <c r="Z166" i="10"/>
  <c r="P166" i="10"/>
  <c r="N166" i="10"/>
  <c r="O166" i="10"/>
  <c r="C296" i="5"/>
  <c r="B296" i="5"/>
  <c r="C224" i="5"/>
  <c r="B224" i="5"/>
  <c r="Y852" i="10"/>
  <c r="M852" i="10"/>
  <c r="X852" i="10"/>
  <c r="L852" i="10"/>
  <c r="AI852" i="10"/>
  <c r="W852" i="10"/>
  <c r="K852" i="10"/>
  <c r="AH852" i="10"/>
  <c r="V852" i="10"/>
  <c r="J852" i="10"/>
  <c r="AG852" i="10"/>
  <c r="U852" i="10"/>
  <c r="I852" i="10"/>
  <c r="AF852" i="10"/>
  <c r="T852" i="10"/>
  <c r="H852" i="10"/>
  <c r="S852" i="10"/>
  <c r="R852" i="10"/>
  <c r="Q852" i="10"/>
  <c r="P852" i="10"/>
  <c r="O852" i="10"/>
  <c r="N852" i="10"/>
  <c r="AE852" i="10"/>
  <c r="AD852" i="10"/>
  <c r="AC852" i="10"/>
  <c r="AB852" i="10"/>
  <c r="Z852" i="10"/>
  <c r="G852" i="10"/>
  <c r="AA852" i="10"/>
  <c r="AB500" i="10"/>
  <c r="P500" i="10"/>
  <c r="AI500" i="10"/>
  <c r="W500" i="10"/>
  <c r="K500" i="10"/>
  <c r="AH500" i="10"/>
  <c r="V500" i="10"/>
  <c r="J500" i="10"/>
  <c r="S500" i="10"/>
  <c r="AG500" i="10"/>
  <c r="R500" i="10"/>
  <c r="AF500" i="10"/>
  <c r="Q500" i="10"/>
  <c r="AE500" i="10"/>
  <c r="O500" i="10"/>
  <c r="AD500" i="10"/>
  <c r="N500" i="10"/>
  <c r="AC500" i="10"/>
  <c r="M500" i="10"/>
  <c r="Y500" i="10"/>
  <c r="H500" i="10"/>
  <c r="X500" i="10"/>
  <c r="G500" i="10"/>
  <c r="U500" i="10"/>
  <c r="T500" i="10"/>
  <c r="AA500" i="10"/>
  <c r="Z500" i="10"/>
  <c r="L500" i="10"/>
  <c r="I500" i="10"/>
  <c r="C323" i="5"/>
  <c r="B323" i="5"/>
  <c r="Z248" i="10"/>
  <c r="N248" i="10"/>
  <c r="Y248" i="10"/>
  <c r="M248" i="10"/>
  <c r="X248" i="10"/>
  <c r="L248" i="10"/>
  <c r="AD248" i="10"/>
  <c r="R248" i="10"/>
  <c r="AC248" i="10"/>
  <c r="Q248" i="10"/>
  <c r="AB248" i="10"/>
  <c r="P248" i="10"/>
  <c r="AA248" i="10"/>
  <c r="O248" i="10"/>
  <c r="W248" i="10"/>
  <c r="V248" i="10"/>
  <c r="U248" i="10"/>
  <c r="T248" i="10"/>
  <c r="S248" i="10"/>
  <c r="K248" i="10"/>
  <c r="J248" i="10"/>
  <c r="AH248" i="10"/>
  <c r="H248" i="10"/>
  <c r="AG248" i="10"/>
  <c r="G248" i="10"/>
  <c r="AE248" i="10"/>
  <c r="I248" i="10"/>
  <c r="AI248" i="10"/>
  <c r="AF248" i="10"/>
  <c r="AH92" i="10"/>
  <c r="V92" i="10"/>
  <c r="J92" i="10"/>
  <c r="AG92" i="10"/>
  <c r="U92" i="10"/>
  <c r="I92" i="10"/>
  <c r="AF92" i="10"/>
  <c r="T92" i="10"/>
  <c r="H92" i="10"/>
  <c r="AE92" i="10"/>
  <c r="S92" i="10"/>
  <c r="G92" i="10"/>
  <c r="AD92" i="10"/>
  <c r="R92" i="10"/>
  <c r="Z92" i="10"/>
  <c r="N92" i="10"/>
  <c r="Y92" i="10"/>
  <c r="M92" i="10"/>
  <c r="X92" i="10"/>
  <c r="L92" i="10"/>
  <c r="AA92" i="10"/>
  <c r="W92" i="10"/>
  <c r="Q92" i="10"/>
  <c r="P92" i="10"/>
  <c r="O92" i="10"/>
  <c r="K92" i="10"/>
  <c r="AI92" i="10"/>
  <c r="AB92" i="10"/>
  <c r="AC92" i="10"/>
  <c r="AC4" i="10"/>
  <c r="Q4" i="10"/>
  <c r="AB4" i="10"/>
  <c r="P4" i="10"/>
  <c r="AA4" i="10"/>
  <c r="O4" i="10"/>
  <c r="Z4" i="10"/>
  <c r="N4" i="10"/>
  <c r="Y4" i="10"/>
  <c r="M4" i="10"/>
  <c r="AI4" i="10"/>
  <c r="W4" i="10"/>
  <c r="K4" i="10"/>
  <c r="AG4" i="10"/>
  <c r="U4" i="10"/>
  <c r="I4" i="10"/>
  <c r="AF4" i="10"/>
  <c r="T4" i="10"/>
  <c r="H4" i="10"/>
  <c r="S4" i="10"/>
  <c r="R4" i="10"/>
  <c r="L4" i="10"/>
  <c r="J4" i="10"/>
  <c r="G4" i="10"/>
  <c r="AE4" i="10"/>
  <c r="AD4" i="10"/>
  <c r="X4" i="10"/>
  <c r="V4" i="10"/>
  <c r="AH4" i="10"/>
  <c r="AB817" i="10"/>
  <c r="P817" i="10"/>
  <c r="AF817" i="10"/>
  <c r="S817" i="10"/>
  <c r="AC817" i="10"/>
  <c r="O817" i="10"/>
  <c r="AA817" i="10"/>
  <c r="N817" i="10"/>
  <c r="U817" i="10"/>
  <c r="T817" i="10"/>
  <c r="AI817" i="10"/>
  <c r="R817" i="10"/>
  <c r="AG817" i="10"/>
  <c r="M817" i="10"/>
  <c r="Q817" i="10"/>
  <c r="L817" i="10"/>
  <c r="K817" i="10"/>
  <c r="J817" i="10"/>
  <c r="AH817" i="10"/>
  <c r="I817" i="10"/>
  <c r="AE817" i="10"/>
  <c r="H817" i="10"/>
  <c r="AD817" i="10"/>
  <c r="G817" i="10"/>
  <c r="Z817" i="10"/>
  <c r="Y817" i="10"/>
  <c r="X817" i="10"/>
  <c r="W817" i="10"/>
  <c r="V817" i="10"/>
  <c r="B462" i="5"/>
  <c r="C462" i="5"/>
  <c r="AE255" i="10"/>
  <c r="S255" i="10"/>
  <c r="G255" i="10"/>
  <c r="AD255" i="10"/>
  <c r="R255" i="10"/>
  <c r="AC255" i="10"/>
  <c r="Q255" i="10"/>
  <c r="AI255" i="10"/>
  <c r="W255" i="10"/>
  <c r="K255" i="10"/>
  <c r="AH255" i="10"/>
  <c r="V255" i="10"/>
  <c r="J255" i="10"/>
  <c r="AG255" i="10"/>
  <c r="U255" i="10"/>
  <c r="I255" i="10"/>
  <c r="AF255" i="10"/>
  <c r="T255" i="10"/>
  <c r="H255" i="10"/>
  <c r="Z255" i="10"/>
  <c r="Y255" i="10"/>
  <c r="X255" i="10"/>
  <c r="P255" i="10"/>
  <c r="O255" i="10"/>
  <c r="N255" i="10"/>
  <c r="M255" i="10"/>
  <c r="AB255" i="10"/>
  <c r="AA255" i="10"/>
  <c r="L255" i="10"/>
  <c r="W110" i="1"/>
  <c r="C601" i="5"/>
  <c r="B601" i="5"/>
  <c r="X250" i="10"/>
  <c r="L250" i="10"/>
  <c r="AI250" i="10"/>
  <c r="W250" i="10"/>
  <c r="K250" i="10"/>
  <c r="AH250" i="10"/>
  <c r="V250" i="10"/>
  <c r="J250" i="10"/>
  <c r="AB250" i="10"/>
  <c r="P250" i="10"/>
  <c r="AA250" i="10"/>
  <c r="O250" i="10"/>
  <c r="Z250" i="10"/>
  <c r="N250" i="10"/>
  <c r="Y250" i="10"/>
  <c r="M250" i="10"/>
  <c r="H250" i="10"/>
  <c r="AG250" i="10"/>
  <c r="G250" i="10"/>
  <c r="AF250" i="10"/>
  <c r="AE250" i="10"/>
  <c r="AD250" i="10"/>
  <c r="AC250" i="10"/>
  <c r="U250" i="10"/>
  <c r="S250" i="10"/>
  <c r="R250" i="10"/>
  <c r="T250" i="10"/>
  <c r="Q250" i="10"/>
  <c r="I250" i="10"/>
  <c r="Y178" i="10"/>
  <c r="M178" i="10"/>
  <c r="X178" i="10"/>
  <c r="L178" i="10"/>
  <c r="AI178" i="10"/>
  <c r="W178" i="10"/>
  <c r="K178" i="10"/>
  <c r="AH178" i="10"/>
  <c r="V178" i="10"/>
  <c r="J178" i="10"/>
  <c r="AG178" i="10"/>
  <c r="U178" i="10"/>
  <c r="I178" i="10"/>
  <c r="AF178" i="10"/>
  <c r="T178" i="10"/>
  <c r="H178" i="10"/>
  <c r="AB178" i="10"/>
  <c r="P178" i="10"/>
  <c r="G178" i="10"/>
  <c r="AE178" i="10"/>
  <c r="AD178" i="10"/>
  <c r="AC178" i="10"/>
  <c r="R178" i="10"/>
  <c r="Q178" i="10"/>
  <c r="O178" i="10"/>
  <c r="AA178" i="10"/>
  <c r="Z178" i="10"/>
  <c r="S178" i="10"/>
  <c r="N178" i="10"/>
  <c r="AE401" i="10"/>
  <c r="S401" i="10"/>
  <c r="G401" i="10"/>
  <c r="AD401" i="10"/>
  <c r="R401" i="10"/>
  <c r="AC401" i="10"/>
  <c r="Q401" i="10"/>
  <c r="AB401" i="10"/>
  <c r="P401" i="10"/>
  <c r="AA401" i="10"/>
  <c r="O401" i="10"/>
  <c r="Z401" i="10"/>
  <c r="N401" i="10"/>
  <c r="AI401" i="10"/>
  <c r="W401" i="10"/>
  <c r="K401" i="10"/>
  <c r="AH401" i="10"/>
  <c r="H401" i="10"/>
  <c r="AG401" i="10"/>
  <c r="AF401" i="10"/>
  <c r="Y401" i="10"/>
  <c r="X401" i="10"/>
  <c r="M401" i="10"/>
  <c r="L401" i="10"/>
  <c r="J401" i="10"/>
  <c r="I401" i="10"/>
  <c r="U401" i="10"/>
  <c r="T401" i="10"/>
  <c r="V401" i="10"/>
  <c r="AC233" i="10"/>
  <c r="Q233" i="10"/>
  <c r="AB233" i="10"/>
  <c r="P233" i="10"/>
  <c r="AA233" i="10"/>
  <c r="O233" i="10"/>
  <c r="AG233" i="10"/>
  <c r="U233" i="10"/>
  <c r="I233" i="10"/>
  <c r="AF233" i="10"/>
  <c r="T233" i="10"/>
  <c r="H233" i="10"/>
  <c r="AE233" i="10"/>
  <c r="S233" i="10"/>
  <c r="G233" i="10"/>
  <c r="Z233" i="10"/>
  <c r="Y233" i="10"/>
  <c r="X233" i="10"/>
  <c r="W233" i="10"/>
  <c r="V233" i="10"/>
  <c r="R233" i="10"/>
  <c r="N233" i="10"/>
  <c r="L233" i="10"/>
  <c r="AI233" i="10"/>
  <c r="K233" i="10"/>
  <c r="AH233" i="10"/>
  <c r="AD233" i="10"/>
  <c r="M233" i="10"/>
  <c r="J233" i="10"/>
  <c r="Y125" i="10"/>
  <c r="M125" i="10"/>
  <c r="X125" i="10"/>
  <c r="L125" i="10"/>
  <c r="AI125" i="10"/>
  <c r="W125" i="10"/>
  <c r="K125" i="10"/>
  <c r="AH125" i="10"/>
  <c r="V125" i="10"/>
  <c r="J125" i="10"/>
  <c r="AG125" i="10"/>
  <c r="U125" i="10"/>
  <c r="I125" i="10"/>
  <c r="AC125" i="10"/>
  <c r="Q125" i="10"/>
  <c r="AB125" i="10"/>
  <c r="P125" i="10"/>
  <c r="AA125" i="10"/>
  <c r="O125" i="10"/>
  <c r="AD125" i="10"/>
  <c r="Z125" i="10"/>
  <c r="T125" i="10"/>
  <c r="S125" i="10"/>
  <c r="R125" i="10"/>
  <c r="N125" i="10"/>
  <c r="H125" i="10"/>
  <c r="AF125" i="10"/>
  <c r="AE125" i="10"/>
  <c r="G125" i="10"/>
  <c r="AB53" i="10"/>
  <c r="P53" i="10"/>
  <c r="AA53" i="10"/>
  <c r="O53" i="10"/>
  <c r="Z53" i="10"/>
  <c r="N53" i="10"/>
  <c r="Y53" i="10"/>
  <c r="M53" i="10"/>
  <c r="X53" i="10"/>
  <c r="L53" i="10"/>
  <c r="AH53" i="10"/>
  <c r="V53" i="10"/>
  <c r="J53" i="10"/>
  <c r="AF53" i="10"/>
  <c r="T53" i="10"/>
  <c r="H53" i="10"/>
  <c r="AE53" i="10"/>
  <c r="S53" i="10"/>
  <c r="G53" i="10"/>
  <c r="AI53" i="10"/>
  <c r="AG53" i="10"/>
  <c r="AD53" i="10"/>
  <c r="AC53" i="10"/>
  <c r="R53" i="10"/>
  <c r="Q53" i="10"/>
  <c r="K53" i="10"/>
  <c r="I53" i="10"/>
  <c r="W53" i="10"/>
  <c r="U53" i="10"/>
  <c r="AB696" i="10"/>
  <c r="P696" i="10"/>
  <c r="AA696" i="10"/>
  <c r="O696" i="10"/>
  <c r="Z696" i="10"/>
  <c r="N696" i="10"/>
  <c r="Y696" i="10"/>
  <c r="M696" i="10"/>
  <c r="X696" i="10"/>
  <c r="L696" i="10"/>
  <c r="AI696" i="10"/>
  <c r="W696" i="10"/>
  <c r="K696" i="10"/>
  <c r="AG696" i="10"/>
  <c r="U696" i="10"/>
  <c r="I696" i="10"/>
  <c r="AD696" i="10"/>
  <c r="AC696" i="10"/>
  <c r="V696" i="10"/>
  <c r="T696" i="10"/>
  <c r="S696" i="10"/>
  <c r="H696" i="10"/>
  <c r="AH696" i="10"/>
  <c r="G696" i="10"/>
  <c r="AF696" i="10"/>
  <c r="AE696" i="10"/>
  <c r="J696" i="10"/>
  <c r="R696" i="10"/>
  <c r="Q696" i="10"/>
  <c r="AE576" i="10"/>
  <c r="S576" i="10"/>
  <c r="G576" i="10"/>
  <c r="AA576" i="10"/>
  <c r="N576" i="10"/>
  <c r="Z576" i="10"/>
  <c r="M576" i="10"/>
  <c r="Y576" i="10"/>
  <c r="L576" i="10"/>
  <c r="X576" i="10"/>
  <c r="K576" i="10"/>
  <c r="W576" i="10"/>
  <c r="J576" i="10"/>
  <c r="AI576" i="10"/>
  <c r="V576" i="10"/>
  <c r="I576" i="10"/>
  <c r="AH576" i="10"/>
  <c r="U576" i="10"/>
  <c r="H576" i="10"/>
  <c r="AG576" i="10"/>
  <c r="T576" i="10"/>
  <c r="AF576" i="10"/>
  <c r="R576" i="10"/>
  <c r="AD576" i="10"/>
  <c r="AC576" i="10"/>
  <c r="AB576" i="10"/>
  <c r="Q576" i="10"/>
  <c r="P576" i="10"/>
  <c r="O576" i="10"/>
  <c r="AG444" i="10"/>
  <c r="U444" i="10"/>
  <c r="I444" i="10"/>
  <c r="AC444" i="10"/>
  <c r="Q444" i="10"/>
  <c r="V444" i="10"/>
  <c r="G444" i="10"/>
  <c r="AI444" i="10"/>
  <c r="T444" i="10"/>
  <c r="AH444" i="10"/>
  <c r="S444" i="10"/>
  <c r="AF444" i="10"/>
  <c r="R444" i="10"/>
  <c r="AE444" i="10"/>
  <c r="P444" i="10"/>
  <c r="AD444" i="10"/>
  <c r="O444" i="10"/>
  <c r="Z444" i="10"/>
  <c r="L444" i="10"/>
  <c r="Y444" i="10"/>
  <c r="K444" i="10"/>
  <c r="X444" i="10"/>
  <c r="J444" i="10"/>
  <c r="M444" i="10"/>
  <c r="H444" i="10"/>
  <c r="AB444" i="10"/>
  <c r="AA444" i="10"/>
  <c r="W444" i="10"/>
  <c r="N444" i="10"/>
  <c r="AH264" i="10"/>
  <c r="V264" i="10"/>
  <c r="J264" i="10"/>
  <c r="AG264" i="10"/>
  <c r="U264" i="10"/>
  <c r="I264" i="10"/>
  <c r="AF264" i="10"/>
  <c r="T264" i="10"/>
  <c r="H264" i="10"/>
  <c r="AE264" i="10"/>
  <c r="S264" i="10"/>
  <c r="G264" i="10"/>
  <c r="Z264" i="10"/>
  <c r="N264" i="10"/>
  <c r="Y264" i="10"/>
  <c r="M264" i="10"/>
  <c r="X264" i="10"/>
  <c r="L264" i="10"/>
  <c r="AI264" i="10"/>
  <c r="W264" i="10"/>
  <c r="K264" i="10"/>
  <c r="AD264" i="10"/>
  <c r="AC264" i="10"/>
  <c r="AB264" i="10"/>
  <c r="AA264" i="10"/>
  <c r="Q264" i="10"/>
  <c r="P264" i="10"/>
  <c r="R264" i="10"/>
  <c r="O264" i="10"/>
  <c r="AG48" i="10"/>
  <c r="U48" i="10"/>
  <c r="I48" i="10"/>
  <c r="AF48" i="10"/>
  <c r="T48" i="10"/>
  <c r="H48" i="10"/>
  <c r="AE48" i="10"/>
  <c r="S48" i="10"/>
  <c r="G48" i="10"/>
  <c r="AD48" i="10"/>
  <c r="R48" i="10"/>
  <c r="AC48" i="10"/>
  <c r="Q48" i="10"/>
  <c r="AA48" i="10"/>
  <c r="O48" i="10"/>
  <c r="Y48" i="10"/>
  <c r="M48" i="10"/>
  <c r="X48" i="10"/>
  <c r="L48" i="10"/>
  <c r="K48" i="10"/>
  <c r="J48" i="10"/>
  <c r="AI48" i="10"/>
  <c r="AH48" i="10"/>
  <c r="W48" i="10"/>
  <c r="V48" i="10"/>
  <c r="P48" i="10"/>
  <c r="N48" i="10"/>
  <c r="AB48" i="10"/>
  <c r="Z48" i="10"/>
  <c r="AG775" i="10"/>
  <c r="U775" i="10"/>
  <c r="I775" i="10"/>
  <c r="AD775" i="10"/>
  <c r="Q775" i="10"/>
  <c r="AB775" i="10"/>
  <c r="O775" i="10"/>
  <c r="AA775" i="10"/>
  <c r="N775" i="10"/>
  <c r="Y775" i="10"/>
  <c r="L775" i="10"/>
  <c r="X775" i="10"/>
  <c r="K775" i="10"/>
  <c r="AC775" i="10"/>
  <c r="Z775" i="10"/>
  <c r="W775" i="10"/>
  <c r="V775" i="10"/>
  <c r="T775" i="10"/>
  <c r="S775" i="10"/>
  <c r="R775" i="10"/>
  <c r="P775" i="10"/>
  <c r="J775" i="10"/>
  <c r="H775" i="10"/>
  <c r="G775" i="10"/>
  <c r="AH775" i="10"/>
  <c r="AI775" i="10"/>
  <c r="M775" i="10"/>
  <c r="AF775" i="10"/>
  <c r="AE775" i="10"/>
  <c r="X715" i="10"/>
  <c r="L715" i="10"/>
  <c r="AI715" i="10"/>
  <c r="W715" i="10"/>
  <c r="K715" i="10"/>
  <c r="AH715" i="10"/>
  <c r="V715" i="10"/>
  <c r="J715" i="10"/>
  <c r="AG715" i="10"/>
  <c r="U715" i="10"/>
  <c r="I715" i="10"/>
  <c r="AF715" i="10"/>
  <c r="T715" i="10"/>
  <c r="H715" i="10"/>
  <c r="AE715" i="10"/>
  <c r="S715" i="10"/>
  <c r="G715" i="10"/>
  <c r="AA715" i="10"/>
  <c r="Z715" i="10"/>
  <c r="Y715" i="10"/>
  <c r="R715" i="10"/>
  <c r="Q715" i="10"/>
  <c r="P715" i="10"/>
  <c r="O715" i="10"/>
  <c r="N715" i="10"/>
  <c r="M715" i="10"/>
  <c r="AD715" i="10"/>
  <c r="AC715" i="10"/>
  <c r="AB715" i="10"/>
  <c r="AA379" i="10"/>
  <c r="O379" i="10"/>
  <c r="AH379" i="10"/>
  <c r="U379" i="10"/>
  <c r="H379" i="10"/>
  <c r="AG379" i="10"/>
  <c r="T379" i="10"/>
  <c r="G379" i="10"/>
  <c r="AF379" i="10"/>
  <c r="S379" i="10"/>
  <c r="AE379" i="10"/>
  <c r="R379" i="10"/>
  <c r="AD379" i="10"/>
  <c r="Q379" i="10"/>
  <c r="Y379" i="10"/>
  <c r="L379" i="10"/>
  <c r="X379" i="10"/>
  <c r="K379" i="10"/>
  <c r="W379" i="10"/>
  <c r="J379" i="10"/>
  <c r="AI379" i="10"/>
  <c r="V379" i="10"/>
  <c r="I379" i="10"/>
  <c r="AB379" i="10"/>
  <c r="Z379" i="10"/>
  <c r="P379" i="10"/>
  <c r="N379" i="10"/>
  <c r="M379" i="10"/>
  <c r="AC379" i="10"/>
  <c r="AC331" i="10"/>
  <c r="Q331" i="10"/>
  <c r="AI331" i="10"/>
  <c r="V331" i="10"/>
  <c r="I331" i="10"/>
  <c r="AH331" i="10"/>
  <c r="U331" i="10"/>
  <c r="H331" i="10"/>
  <c r="AG331" i="10"/>
  <c r="T331" i="10"/>
  <c r="G331" i="10"/>
  <c r="AF331" i="10"/>
  <c r="S331" i="10"/>
  <c r="AE331" i="10"/>
  <c r="R331" i="10"/>
  <c r="Z331" i="10"/>
  <c r="M331" i="10"/>
  <c r="Y331" i="10"/>
  <c r="L331" i="10"/>
  <c r="X331" i="10"/>
  <c r="K331" i="10"/>
  <c r="AD331" i="10"/>
  <c r="AB331" i="10"/>
  <c r="AA331" i="10"/>
  <c r="W331" i="10"/>
  <c r="J331" i="10"/>
  <c r="O331" i="10"/>
  <c r="N331" i="10"/>
  <c r="P331" i="10"/>
  <c r="AE283" i="10"/>
  <c r="S283" i="10"/>
  <c r="G283" i="10"/>
  <c r="AD283" i="10"/>
  <c r="R283" i="10"/>
  <c r="AI283" i="10"/>
  <c r="U283" i="10"/>
  <c r="AH283" i="10"/>
  <c r="T283" i="10"/>
  <c r="AG283" i="10"/>
  <c r="Q283" i="10"/>
  <c r="AF283" i="10"/>
  <c r="P283" i="10"/>
  <c r="AC283" i="10"/>
  <c r="O283" i="10"/>
  <c r="Y283" i="10"/>
  <c r="K283" i="10"/>
  <c r="X283" i="10"/>
  <c r="J283" i="10"/>
  <c r="W283" i="10"/>
  <c r="I283" i="10"/>
  <c r="V283" i="10"/>
  <c r="H283" i="10"/>
  <c r="L283" i="10"/>
  <c r="AA283" i="10"/>
  <c r="Z283" i="10"/>
  <c r="N283" i="10"/>
  <c r="M283" i="10"/>
  <c r="AB283" i="10"/>
  <c r="AA235" i="10"/>
  <c r="O235" i="10"/>
  <c r="Z235" i="10"/>
  <c r="N235" i="10"/>
  <c r="Y235" i="10"/>
  <c r="M235" i="10"/>
  <c r="AE235" i="10"/>
  <c r="S235" i="10"/>
  <c r="G235" i="10"/>
  <c r="AD235" i="10"/>
  <c r="R235" i="10"/>
  <c r="AC235" i="10"/>
  <c r="Q235" i="10"/>
  <c r="X235" i="10"/>
  <c r="W235" i="10"/>
  <c r="V235" i="10"/>
  <c r="U235" i="10"/>
  <c r="T235" i="10"/>
  <c r="P235" i="10"/>
  <c r="L235" i="10"/>
  <c r="AH235" i="10"/>
  <c r="J235" i="10"/>
  <c r="AG235" i="10"/>
  <c r="I235" i="10"/>
  <c r="AI235" i="10"/>
  <c r="H235" i="10"/>
  <c r="AF235" i="10"/>
  <c r="AB235" i="10"/>
  <c r="K235" i="10"/>
  <c r="AA163" i="10"/>
  <c r="O163" i="10"/>
  <c r="Z163" i="10"/>
  <c r="N163" i="10"/>
  <c r="Y163" i="10"/>
  <c r="M163" i="10"/>
  <c r="X163" i="10"/>
  <c r="L163" i="10"/>
  <c r="AB163" i="10"/>
  <c r="H163" i="10"/>
  <c r="W163" i="10"/>
  <c r="G163" i="10"/>
  <c r="V163" i="10"/>
  <c r="U163" i="10"/>
  <c r="T163" i="10"/>
  <c r="AF163" i="10"/>
  <c r="P163" i="10"/>
  <c r="AE163" i="10"/>
  <c r="K163" i="10"/>
  <c r="AD163" i="10"/>
  <c r="J163" i="10"/>
  <c r="AI163" i="10"/>
  <c r="AH163" i="10"/>
  <c r="AG163" i="10"/>
  <c r="AC163" i="10"/>
  <c r="S163" i="10"/>
  <c r="Q163" i="10"/>
  <c r="I163" i="10"/>
  <c r="R163" i="10"/>
  <c r="Z151" i="10"/>
  <c r="N151" i="10"/>
  <c r="X151" i="10"/>
  <c r="L151" i="10"/>
  <c r="W151" i="10"/>
  <c r="I151" i="10"/>
  <c r="V151" i="10"/>
  <c r="H151" i="10"/>
  <c r="AI151" i="10"/>
  <c r="U151" i="10"/>
  <c r="G151" i="10"/>
  <c r="AH151" i="10"/>
  <c r="T151" i="10"/>
  <c r="AG151" i="10"/>
  <c r="S151" i="10"/>
  <c r="AC151" i="10"/>
  <c r="O151" i="10"/>
  <c r="AB151" i="10"/>
  <c r="M151" i="10"/>
  <c r="AA151" i="10"/>
  <c r="K151" i="10"/>
  <c r="AF151" i="10"/>
  <c r="AE151" i="10"/>
  <c r="AD151" i="10"/>
  <c r="Y151" i="10"/>
  <c r="R151" i="10"/>
  <c r="P151" i="10"/>
  <c r="J151" i="10"/>
  <c r="Q151" i="10"/>
  <c r="AI734" i="10"/>
  <c r="W734" i="10"/>
  <c r="K734" i="10"/>
  <c r="V734" i="10"/>
  <c r="I734" i="10"/>
  <c r="AH734" i="10"/>
  <c r="U734" i="10"/>
  <c r="H734" i="10"/>
  <c r="AG734" i="10"/>
  <c r="T734" i="10"/>
  <c r="G734" i="10"/>
  <c r="AF734" i="10"/>
  <c r="S734" i="10"/>
  <c r="AE734" i="10"/>
  <c r="R734" i="10"/>
  <c r="AD734" i="10"/>
  <c r="Q734" i="10"/>
  <c r="AC734" i="10"/>
  <c r="P734" i="10"/>
  <c r="O734" i="10"/>
  <c r="N734" i="10"/>
  <c r="M734" i="10"/>
  <c r="L734" i="10"/>
  <c r="J734" i="10"/>
  <c r="AB734" i="10"/>
  <c r="AA734" i="10"/>
  <c r="Z734" i="10"/>
  <c r="Y734" i="10"/>
  <c r="X734" i="10"/>
  <c r="Z686" i="10"/>
  <c r="N686" i="10"/>
  <c r="Y686" i="10"/>
  <c r="M686" i="10"/>
  <c r="AI686" i="10"/>
  <c r="W686" i="10"/>
  <c r="K686" i="10"/>
  <c r="V686" i="10"/>
  <c r="G686" i="10"/>
  <c r="U686" i="10"/>
  <c r="T686" i="10"/>
  <c r="AH686" i="10"/>
  <c r="S686" i="10"/>
  <c r="AG686" i="10"/>
  <c r="R686" i="10"/>
  <c r="AC686" i="10"/>
  <c r="L686" i="10"/>
  <c r="AB686" i="10"/>
  <c r="J686" i="10"/>
  <c r="AA686" i="10"/>
  <c r="I686" i="10"/>
  <c r="O686" i="10"/>
  <c r="H686" i="10"/>
  <c r="X686" i="10"/>
  <c r="AF686" i="10"/>
  <c r="AE686" i="10"/>
  <c r="AD686" i="10"/>
  <c r="Q686" i="10"/>
  <c r="P686" i="10"/>
  <c r="AI590" i="10"/>
  <c r="W590" i="10"/>
  <c r="K590" i="10"/>
  <c r="AG590" i="10"/>
  <c r="U590" i="10"/>
  <c r="I590" i="10"/>
  <c r="AE590" i="10"/>
  <c r="S590" i="10"/>
  <c r="G590" i="10"/>
  <c r="AD590" i="10"/>
  <c r="R590" i="10"/>
  <c r="AC590" i="10"/>
  <c r="Q590" i="10"/>
  <c r="AA590" i="10"/>
  <c r="AB590" i="10"/>
  <c r="H590" i="10"/>
  <c r="Z590" i="10"/>
  <c r="Y590" i="10"/>
  <c r="X590" i="10"/>
  <c r="V590" i="10"/>
  <c r="T590" i="10"/>
  <c r="P590" i="10"/>
  <c r="O590" i="10"/>
  <c r="N590" i="10"/>
  <c r="M590" i="10"/>
  <c r="AH590" i="10"/>
  <c r="AF590" i="10"/>
  <c r="L590" i="10"/>
  <c r="J590" i="10"/>
  <c r="X374" i="10"/>
  <c r="L374" i="10"/>
  <c r="AI374" i="10"/>
  <c r="W374" i="10"/>
  <c r="K374" i="10"/>
  <c r="AH374" i="10"/>
  <c r="V374" i="10"/>
  <c r="J374" i="10"/>
  <c r="AG374" i="10"/>
  <c r="U374" i="10"/>
  <c r="I374" i="10"/>
  <c r="AF374" i="10"/>
  <c r="T374" i="10"/>
  <c r="H374" i="10"/>
  <c r="AB374" i="10"/>
  <c r="P374" i="10"/>
  <c r="AA374" i="10"/>
  <c r="O374" i="10"/>
  <c r="Y374" i="10"/>
  <c r="M374" i="10"/>
  <c r="S374" i="10"/>
  <c r="R374" i="10"/>
  <c r="Q374" i="10"/>
  <c r="N374" i="10"/>
  <c r="G374" i="10"/>
  <c r="AE374" i="10"/>
  <c r="AD374" i="10"/>
  <c r="AC374" i="10"/>
  <c r="Z374" i="10"/>
  <c r="AG765" i="10"/>
  <c r="U765" i="10"/>
  <c r="I765" i="10"/>
  <c r="AF765" i="10"/>
  <c r="T765" i="10"/>
  <c r="H765" i="10"/>
  <c r="X765" i="10"/>
  <c r="J765" i="10"/>
  <c r="W765" i="10"/>
  <c r="G765" i="10"/>
  <c r="V765" i="10"/>
  <c r="AI765" i="10"/>
  <c r="S765" i="10"/>
  <c r="AH765" i="10"/>
  <c r="R765" i="10"/>
  <c r="AE765" i="10"/>
  <c r="Q765" i="10"/>
  <c r="AD765" i="10"/>
  <c r="P765" i="10"/>
  <c r="AC765" i="10"/>
  <c r="O765" i="10"/>
  <c r="AA765" i="10"/>
  <c r="Z765" i="10"/>
  <c r="Y765" i="10"/>
  <c r="N765" i="10"/>
  <c r="M765" i="10"/>
  <c r="L765" i="10"/>
  <c r="K765" i="10"/>
  <c r="AB765" i="10"/>
  <c r="AE693" i="10"/>
  <c r="S693" i="10"/>
  <c r="G693" i="10"/>
  <c r="AD693" i="10"/>
  <c r="R693" i="10"/>
  <c r="AC693" i="10"/>
  <c r="Q693" i="10"/>
  <c r="AB693" i="10"/>
  <c r="P693" i="10"/>
  <c r="AA693" i="10"/>
  <c r="O693" i="10"/>
  <c r="Z693" i="10"/>
  <c r="N693" i="10"/>
  <c r="X693" i="10"/>
  <c r="L693" i="10"/>
  <c r="W693" i="10"/>
  <c r="V693" i="10"/>
  <c r="U693" i="10"/>
  <c r="T693" i="10"/>
  <c r="M693" i="10"/>
  <c r="AH693" i="10"/>
  <c r="H693" i="10"/>
  <c r="AG693" i="10"/>
  <c r="AF693" i="10"/>
  <c r="I693" i="10"/>
  <c r="AI693" i="10"/>
  <c r="Y693" i="10"/>
  <c r="K693" i="10"/>
  <c r="J693" i="10"/>
  <c r="AD645" i="10"/>
  <c r="R645" i="10"/>
  <c r="AF645" i="10"/>
  <c r="S645" i="10"/>
  <c r="AE645" i="10"/>
  <c r="Q645" i="10"/>
  <c r="AC645" i="10"/>
  <c r="P645" i="10"/>
  <c r="AA645" i="10"/>
  <c r="N645" i="10"/>
  <c r="U645" i="10"/>
  <c r="T645" i="10"/>
  <c r="O645" i="10"/>
  <c r="AI645" i="10"/>
  <c r="M645" i="10"/>
  <c r="AH645" i="10"/>
  <c r="L645" i="10"/>
  <c r="Y645" i="10"/>
  <c r="H645" i="10"/>
  <c r="V645" i="10"/>
  <c r="AG645" i="10"/>
  <c r="AB645" i="10"/>
  <c r="Z645" i="10"/>
  <c r="X645" i="10"/>
  <c r="W645" i="10"/>
  <c r="K645" i="10"/>
  <c r="J645" i="10"/>
  <c r="I645" i="10"/>
  <c r="G645" i="10"/>
  <c r="C564" i="5"/>
  <c r="B564" i="5"/>
  <c r="X405" i="10"/>
  <c r="L405" i="10"/>
  <c r="AD405" i="10"/>
  <c r="Q405" i="10"/>
  <c r="AC405" i="10"/>
  <c r="P405" i="10"/>
  <c r="AB405" i="10"/>
  <c r="O405" i="10"/>
  <c r="AA405" i="10"/>
  <c r="N405" i="10"/>
  <c r="Z405" i="10"/>
  <c r="M405" i="10"/>
  <c r="Y405" i="10"/>
  <c r="K405" i="10"/>
  <c r="AH405" i="10"/>
  <c r="U405" i="10"/>
  <c r="H405" i="10"/>
  <c r="AG405" i="10"/>
  <c r="AF405" i="10"/>
  <c r="AE405" i="10"/>
  <c r="W405" i="10"/>
  <c r="V405" i="10"/>
  <c r="J405" i="10"/>
  <c r="I405" i="10"/>
  <c r="G405" i="10"/>
  <c r="AI405" i="10"/>
  <c r="T405" i="10"/>
  <c r="S405" i="10"/>
  <c r="R405" i="10"/>
  <c r="C300" i="5"/>
  <c r="B300" i="5"/>
  <c r="C216" i="5"/>
  <c r="B216" i="5"/>
  <c r="X153" i="10"/>
  <c r="L153" i="10"/>
  <c r="AH153" i="10"/>
  <c r="V153" i="10"/>
  <c r="J153" i="10"/>
  <c r="U153" i="10"/>
  <c r="G153" i="10"/>
  <c r="AI153" i="10"/>
  <c r="T153" i="10"/>
  <c r="AG153" i="10"/>
  <c r="S153" i="10"/>
  <c r="AF153" i="10"/>
  <c r="R153" i="10"/>
  <c r="AE153" i="10"/>
  <c r="Q153" i="10"/>
  <c r="AA153" i="10"/>
  <c r="M153" i="10"/>
  <c r="Z153" i="10"/>
  <c r="K153" i="10"/>
  <c r="Y153" i="10"/>
  <c r="I153" i="10"/>
  <c r="N153" i="10"/>
  <c r="H153" i="10"/>
  <c r="AD153" i="10"/>
  <c r="AB153" i="10"/>
  <c r="W153" i="10"/>
  <c r="O153" i="10"/>
  <c r="AC153" i="10"/>
  <c r="P153" i="10"/>
  <c r="AG81" i="10"/>
  <c r="U81" i="10"/>
  <c r="I81" i="10"/>
  <c r="AF81" i="10"/>
  <c r="T81" i="10"/>
  <c r="H81" i="10"/>
  <c r="AE81" i="10"/>
  <c r="S81" i="10"/>
  <c r="G81" i="10"/>
  <c r="AC81" i="10"/>
  <c r="Q81" i="10"/>
  <c r="Y81" i="10"/>
  <c r="M81" i="10"/>
  <c r="X81" i="10"/>
  <c r="L81" i="10"/>
  <c r="Z81" i="10"/>
  <c r="W81" i="10"/>
  <c r="V81" i="10"/>
  <c r="R81" i="10"/>
  <c r="P81" i="10"/>
  <c r="O81" i="10"/>
  <c r="N81" i="10"/>
  <c r="AH81" i="10"/>
  <c r="J81" i="10"/>
  <c r="AD81" i="10"/>
  <c r="K81" i="10"/>
  <c r="AI81" i="10"/>
  <c r="AB81" i="10"/>
  <c r="AA81" i="10"/>
  <c r="X45" i="10"/>
  <c r="L45" i="10"/>
  <c r="AI45" i="10"/>
  <c r="W45" i="10"/>
  <c r="K45" i="10"/>
  <c r="AH45" i="10"/>
  <c r="V45" i="10"/>
  <c r="J45" i="10"/>
  <c r="AG45" i="10"/>
  <c r="U45" i="10"/>
  <c r="I45" i="10"/>
  <c r="AF45" i="10"/>
  <c r="T45" i="10"/>
  <c r="H45" i="10"/>
  <c r="AD45" i="10"/>
  <c r="R45" i="10"/>
  <c r="AB45" i="10"/>
  <c r="P45" i="10"/>
  <c r="AA45" i="10"/>
  <c r="O45" i="10"/>
  <c r="N45" i="10"/>
  <c r="M45" i="10"/>
  <c r="G45" i="10"/>
  <c r="Z45" i="10"/>
  <c r="Y45" i="10"/>
  <c r="S45" i="10"/>
  <c r="Q45" i="10"/>
  <c r="AE45" i="10"/>
  <c r="AC45" i="10"/>
  <c r="X688" i="10"/>
  <c r="L688" i="10"/>
  <c r="AI688" i="10"/>
  <c r="W688" i="10"/>
  <c r="K688" i="10"/>
  <c r="AH688" i="10"/>
  <c r="V688" i="10"/>
  <c r="J688" i="10"/>
  <c r="AG688" i="10"/>
  <c r="U688" i="10"/>
  <c r="I688" i="10"/>
  <c r="AF688" i="10"/>
  <c r="T688" i="10"/>
  <c r="H688" i="10"/>
  <c r="AA688" i="10"/>
  <c r="Z688" i="10"/>
  <c r="Y688" i="10"/>
  <c r="S688" i="10"/>
  <c r="R688" i="10"/>
  <c r="AE688" i="10"/>
  <c r="N688" i="10"/>
  <c r="AD688" i="10"/>
  <c r="M688" i="10"/>
  <c r="AC688" i="10"/>
  <c r="G688" i="10"/>
  <c r="AB688" i="10"/>
  <c r="Q688" i="10"/>
  <c r="P688" i="10"/>
  <c r="O688" i="10"/>
  <c r="AI616" i="10"/>
  <c r="W616" i="10"/>
  <c r="K616" i="10"/>
  <c r="AA616" i="10"/>
  <c r="N616" i="10"/>
  <c r="Z616" i="10"/>
  <c r="M616" i="10"/>
  <c r="Y616" i="10"/>
  <c r="L616" i="10"/>
  <c r="X616" i="10"/>
  <c r="J616" i="10"/>
  <c r="V616" i="10"/>
  <c r="I616" i="10"/>
  <c r="AH616" i="10"/>
  <c r="U616" i="10"/>
  <c r="H616" i="10"/>
  <c r="AG616" i="10"/>
  <c r="T616" i="10"/>
  <c r="G616" i="10"/>
  <c r="AF616" i="10"/>
  <c r="S616" i="10"/>
  <c r="AE616" i="10"/>
  <c r="R616" i="10"/>
  <c r="AD616" i="10"/>
  <c r="Q616" i="10"/>
  <c r="AC616" i="10"/>
  <c r="AB616" i="10"/>
  <c r="P616" i="10"/>
  <c r="O616" i="10"/>
  <c r="C319" i="5"/>
  <c r="B319" i="5"/>
  <c r="Y304" i="10"/>
  <c r="M304" i="10"/>
  <c r="X304" i="10"/>
  <c r="L304" i="10"/>
  <c r="AH304" i="10"/>
  <c r="V304" i="10"/>
  <c r="J304" i="10"/>
  <c r="AG304" i="10"/>
  <c r="U304" i="10"/>
  <c r="I304" i="10"/>
  <c r="AB304" i="10"/>
  <c r="P304" i="10"/>
  <c r="AF304" i="10"/>
  <c r="N304" i="10"/>
  <c r="AE304" i="10"/>
  <c r="K304" i="10"/>
  <c r="AD304" i="10"/>
  <c r="H304" i="10"/>
  <c r="AC304" i="10"/>
  <c r="G304" i="10"/>
  <c r="AA304" i="10"/>
  <c r="S304" i="10"/>
  <c r="R304" i="10"/>
  <c r="Q304" i="10"/>
  <c r="AI304" i="10"/>
  <c r="O304" i="10"/>
  <c r="T304" i="10"/>
  <c r="Z304" i="10"/>
  <c r="W304" i="10"/>
  <c r="AB208" i="10"/>
  <c r="AG208" i="10"/>
  <c r="AF208" i="10"/>
  <c r="AH208" i="10"/>
  <c r="S208" i="10"/>
  <c r="G208" i="10"/>
  <c r="AE208" i="10"/>
  <c r="R208" i="10"/>
  <c r="AD208" i="10"/>
  <c r="Q208" i="10"/>
  <c r="AC208" i="10"/>
  <c r="P208" i="10"/>
  <c r="AA208" i="10"/>
  <c r="O208" i="10"/>
  <c r="Z208" i="10"/>
  <c r="N208" i="10"/>
  <c r="Y208" i="10"/>
  <c r="M208" i="10"/>
  <c r="W208" i="10"/>
  <c r="K208" i="10"/>
  <c r="V208" i="10"/>
  <c r="J208" i="10"/>
  <c r="AI208" i="10"/>
  <c r="X208" i="10"/>
  <c r="I208" i="10"/>
  <c r="H208" i="10"/>
  <c r="U208" i="10"/>
  <c r="T208" i="10"/>
  <c r="L208" i="10"/>
  <c r="Z136" i="10"/>
  <c r="N136" i="10"/>
  <c r="Y136" i="10"/>
  <c r="M136" i="10"/>
  <c r="X136" i="10"/>
  <c r="L136" i="10"/>
  <c r="AI136" i="10"/>
  <c r="W136" i="10"/>
  <c r="K136" i="10"/>
  <c r="AH136" i="10"/>
  <c r="V136" i="10"/>
  <c r="J136" i="10"/>
  <c r="AD136" i="10"/>
  <c r="R136" i="10"/>
  <c r="AC136" i="10"/>
  <c r="Q136" i="10"/>
  <c r="AB136" i="10"/>
  <c r="P136" i="10"/>
  <c r="S136" i="10"/>
  <c r="O136" i="10"/>
  <c r="I136" i="10"/>
  <c r="H136" i="10"/>
  <c r="G136" i="10"/>
  <c r="AG136" i="10"/>
  <c r="AE136" i="10"/>
  <c r="AA136" i="10"/>
  <c r="AF136" i="10"/>
  <c r="U136" i="10"/>
  <c r="T136" i="10"/>
  <c r="C115" i="5"/>
  <c r="B115" i="5"/>
  <c r="AC52" i="10"/>
  <c r="Q52" i="10"/>
  <c r="AB52" i="10"/>
  <c r="P52" i="10"/>
  <c r="AA52" i="10"/>
  <c r="O52" i="10"/>
  <c r="Z52" i="10"/>
  <c r="N52" i="10"/>
  <c r="Y52" i="10"/>
  <c r="M52" i="10"/>
  <c r="AI52" i="10"/>
  <c r="W52" i="10"/>
  <c r="K52" i="10"/>
  <c r="AG52" i="10"/>
  <c r="U52" i="10"/>
  <c r="I52" i="10"/>
  <c r="AF52" i="10"/>
  <c r="T52" i="10"/>
  <c r="H52" i="10"/>
  <c r="G52" i="10"/>
  <c r="AH52" i="10"/>
  <c r="AE52" i="10"/>
  <c r="AD52" i="10"/>
  <c r="S52" i="10"/>
  <c r="R52" i="10"/>
  <c r="L52" i="10"/>
  <c r="J52" i="10"/>
  <c r="X52" i="10"/>
  <c r="V52" i="10"/>
  <c r="C19" i="5"/>
  <c r="B19" i="5"/>
  <c r="T198" i="1"/>
  <c r="AG767" i="10"/>
  <c r="U767" i="10"/>
  <c r="I767" i="10"/>
  <c r="AE767" i="10"/>
  <c r="S767" i="10"/>
  <c r="G767" i="10"/>
  <c r="AD767" i="10"/>
  <c r="R767" i="10"/>
  <c r="Z767" i="10"/>
  <c r="K767" i="10"/>
  <c r="Y767" i="10"/>
  <c r="J767" i="10"/>
  <c r="X767" i="10"/>
  <c r="H767" i="10"/>
  <c r="W767" i="10"/>
  <c r="V767" i="10"/>
  <c r="T767" i="10"/>
  <c r="AI767" i="10"/>
  <c r="Q767" i="10"/>
  <c r="AH767" i="10"/>
  <c r="P767" i="10"/>
  <c r="AF767" i="10"/>
  <c r="AC767" i="10"/>
  <c r="AB767" i="10"/>
  <c r="AA767" i="10"/>
  <c r="N767" i="10"/>
  <c r="O767" i="10"/>
  <c r="M767" i="10"/>
  <c r="L767" i="10"/>
  <c r="C626" i="5"/>
  <c r="B626" i="5"/>
  <c r="C506" i="5"/>
  <c r="B506" i="5"/>
  <c r="C494" i="5"/>
  <c r="B494" i="5"/>
  <c r="C482" i="5"/>
  <c r="B482" i="5"/>
  <c r="C470" i="5"/>
  <c r="B470" i="5"/>
  <c r="C458" i="5"/>
  <c r="B458" i="5"/>
  <c r="AH431" i="10"/>
  <c r="V431" i="10"/>
  <c r="J431" i="10"/>
  <c r="AD431" i="10"/>
  <c r="R431" i="10"/>
  <c r="AA431" i="10"/>
  <c r="M431" i="10"/>
  <c r="Z431" i="10"/>
  <c r="L431" i="10"/>
  <c r="Y431" i="10"/>
  <c r="K431" i="10"/>
  <c r="X431" i="10"/>
  <c r="I431" i="10"/>
  <c r="W431" i="10"/>
  <c r="H431" i="10"/>
  <c r="U431" i="10"/>
  <c r="G431" i="10"/>
  <c r="AF431" i="10"/>
  <c r="Q431" i="10"/>
  <c r="AE431" i="10"/>
  <c r="P431" i="10"/>
  <c r="AC431" i="10"/>
  <c r="O431" i="10"/>
  <c r="AG431" i="10"/>
  <c r="AB431" i="10"/>
  <c r="T431" i="10"/>
  <c r="S431" i="10"/>
  <c r="N431" i="10"/>
  <c r="AI431" i="10"/>
  <c r="AD323" i="10"/>
  <c r="R323" i="10"/>
  <c r="AC323" i="10"/>
  <c r="Q323" i="10"/>
  <c r="AB323" i="10"/>
  <c r="P323" i="10"/>
  <c r="AA323" i="10"/>
  <c r="O323" i="10"/>
  <c r="Z323" i="10"/>
  <c r="N323" i="10"/>
  <c r="AH323" i="10"/>
  <c r="V323" i="10"/>
  <c r="J323" i="10"/>
  <c r="AG323" i="10"/>
  <c r="U323" i="10"/>
  <c r="I323" i="10"/>
  <c r="AF323" i="10"/>
  <c r="T323" i="10"/>
  <c r="H323" i="10"/>
  <c r="S323" i="10"/>
  <c r="M323" i="10"/>
  <c r="L323" i="10"/>
  <c r="K323" i="10"/>
  <c r="G323" i="10"/>
  <c r="AE323" i="10"/>
  <c r="Y323" i="10"/>
  <c r="X323" i="10"/>
  <c r="W323" i="10"/>
  <c r="AI323" i="10"/>
  <c r="AD815" i="10"/>
  <c r="R815" i="10"/>
  <c r="X815" i="10"/>
  <c r="K815" i="10"/>
  <c r="W815" i="10"/>
  <c r="J815" i="10"/>
  <c r="AB815" i="10"/>
  <c r="M815" i="10"/>
  <c r="AA815" i="10"/>
  <c r="L815" i="10"/>
  <c r="V815" i="10"/>
  <c r="G815" i="10"/>
  <c r="S815" i="10"/>
  <c r="Q815" i="10"/>
  <c r="AI815" i="10"/>
  <c r="P815" i="10"/>
  <c r="AH815" i="10"/>
  <c r="O815" i="10"/>
  <c r="AG815" i="10"/>
  <c r="N815" i="10"/>
  <c r="AF815" i="10"/>
  <c r="I815" i="10"/>
  <c r="AE815" i="10"/>
  <c r="H815" i="10"/>
  <c r="AC815" i="10"/>
  <c r="Z815" i="10"/>
  <c r="Y815" i="10"/>
  <c r="U815" i="10"/>
  <c r="T815" i="10"/>
  <c r="X762" i="10"/>
  <c r="L762" i="10"/>
  <c r="AI762" i="10"/>
  <c r="W762" i="10"/>
  <c r="K762" i="10"/>
  <c r="AG762" i="10"/>
  <c r="S762" i="10"/>
  <c r="AF762" i="10"/>
  <c r="R762" i="10"/>
  <c r="AE762" i="10"/>
  <c r="Q762" i="10"/>
  <c r="AD762" i="10"/>
  <c r="P762" i="10"/>
  <c r="AA762" i="10"/>
  <c r="M762" i="10"/>
  <c r="Z762" i="10"/>
  <c r="J762" i="10"/>
  <c r="V762" i="10"/>
  <c r="U762" i="10"/>
  <c r="T762" i="10"/>
  <c r="O762" i="10"/>
  <c r="N762" i="10"/>
  <c r="I762" i="10"/>
  <c r="H762" i="10"/>
  <c r="AH762" i="10"/>
  <c r="G762" i="10"/>
  <c r="AB762" i="10"/>
  <c r="Y762" i="10"/>
  <c r="AC762" i="10"/>
  <c r="AG666" i="10"/>
  <c r="U666" i="10"/>
  <c r="I666" i="10"/>
  <c r="AF666" i="10"/>
  <c r="T666" i="10"/>
  <c r="H666" i="10"/>
  <c r="AE666" i="10"/>
  <c r="S666" i="10"/>
  <c r="G666" i="10"/>
  <c r="AD666" i="10"/>
  <c r="R666" i="10"/>
  <c r="Y666" i="10"/>
  <c r="X666" i="10"/>
  <c r="W666" i="10"/>
  <c r="V666" i="10"/>
  <c r="Q666" i="10"/>
  <c r="AB666" i="10"/>
  <c r="L666" i="10"/>
  <c r="AI666" i="10"/>
  <c r="AH666" i="10"/>
  <c r="AC666" i="10"/>
  <c r="AA666" i="10"/>
  <c r="Z666" i="10"/>
  <c r="P666" i="10"/>
  <c r="M666" i="10"/>
  <c r="K666" i="10"/>
  <c r="J666" i="10"/>
  <c r="O666" i="10"/>
  <c r="N666" i="10"/>
  <c r="AE594" i="10"/>
  <c r="S594" i="10"/>
  <c r="G594" i="10"/>
  <c r="AC594" i="10"/>
  <c r="Q594" i="10"/>
  <c r="AB594" i="10"/>
  <c r="P594" i="10"/>
  <c r="AA594" i="10"/>
  <c r="O594" i="10"/>
  <c r="Z594" i="10"/>
  <c r="N594" i="10"/>
  <c r="Y594" i="10"/>
  <c r="M594" i="10"/>
  <c r="AI594" i="10"/>
  <c r="W594" i="10"/>
  <c r="K594" i="10"/>
  <c r="J594" i="10"/>
  <c r="I594" i="10"/>
  <c r="AH594" i="10"/>
  <c r="H594" i="10"/>
  <c r="AG594" i="10"/>
  <c r="AF594" i="10"/>
  <c r="AD594" i="10"/>
  <c r="X594" i="10"/>
  <c r="V594" i="10"/>
  <c r="U594" i="10"/>
  <c r="T594" i="10"/>
  <c r="R594" i="10"/>
  <c r="L594" i="10"/>
  <c r="C525" i="5"/>
  <c r="B525" i="5"/>
  <c r="AD510" i="10"/>
  <c r="R510" i="10"/>
  <c r="AC510" i="10"/>
  <c r="Q510" i="10"/>
  <c r="AA510" i="10"/>
  <c r="O510" i="10"/>
  <c r="Z510" i="10"/>
  <c r="N510" i="10"/>
  <c r="Y510" i="10"/>
  <c r="M510" i="10"/>
  <c r="X510" i="10"/>
  <c r="L510" i="10"/>
  <c r="AH510" i="10"/>
  <c r="J510" i="10"/>
  <c r="AG510" i="10"/>
  <c r="I510" i="10"/>
  <c r="AF510" i="10"/>
  <c r="H510" i="10"/>
  <c r="AE510" i="10"/>
  <c r="G510" i="10"/>
  <c r="AB510" i="10"/>
  <c r="W510" i="10"/>
  <c r="T510" i="10"/>
  <c r="S510" i="10"/>
  <c r="P510" i="10"/>
  <c r="AI510" i="10"/>
  <c r="K510" i="10"/>
  <c r="V510" i="10"/>
  <c r="U510" i="10"/>
  <c r="C465" i="5"/>
  <c r="B465" i="5"/>
  <c r="C333" i="5"/>
  <c r="B333" i="5"/>
  <c r="AC186" i="10"/>
  <c r="Q186" i="10"/>
  <c r="AB186" i="10"/>
  <c r="P186" i="10"/>
  <c r="AA186" i="10"/>
  <c r="O186" i="10"/>
  <c r="Z186" i="10"/>
  <c r="N186" i="10"/>
  <c r="Y186" i="10"/>
  <c r="M186" i="10"/>
  <c r="X186" i="10"/>
  <c r="L186" i="10"/>
  <c r="AG186" i="10"/>
  <c r="U186" i="10"/>
  <c r="I186" i="10"/>
  <c r="AF186" i="10"/>
  <c r="T186" i="10"/>
  <c r="H186" i="10"/>
  <c r="G186" i="10"/>
  <c r="AI186" i="10"/>
  <c r="AH186" i="10"/>
  <c r="AE186" i="10"/>
  <c r="S186" i="10"/>
  <c r="R186" i="10"/>
  <c r="K186" i="10"/>
  <c r="V186" i="10"/>
  <c r="J186" i="10"/>
  <c r="AD186" i="10"/>
  <c r="W186" i="10"/>
  <c r="X126" i="10"/>
  <c r="L126" i="10"/>
  <c r="AI126" i="10"/>
  <c r="W126" i="10"/>
  <c r="K126" i="10"/>
  <c r="AH126" i="10"/>
  <c r="V126" i="10"/>
  <c r="J126" i="10"/>
  <c r="AG126" i="10"/>
  <c r="U126" i="10"/>
  <c r="I126" i="10"/>
  <c r="AF126" i="10"/>
  <c r="T126" i="10"/>
  <c r="H126" i="10"/>
  <c r="AB126" i="10"/>
  <c r="P126" i="10"/>
  <c r="AA126" i="10"/>
  <c r="O126" i="10"/>
  <c r="Z126" i="10"/>
  <c r="N126" i="10"/>
  <c r="AC126" i="10"/>
  <c r="Y126" i="10"/>
  <c r="S126" i="10"/>
  <c r="R126" i="10"/>
  <c r="Q126" i="10"/>
  <c r="M126" i="10"/>
  <c r="G126" i="10"/>
  <c r="AE126" i="10"/>
  <c r="AD126" i="10"/>
  <c r="X102" i="10"/>
  <c r="L102" i="10"/>
  <c r="AI102" i="10"/>
  <c r="W102" i="10"/>
  <c r="K102" i="10"/>
  <c r="AH102" i="10"/>
  <c r="V102" i="10"/>
  <c r="J102" i="10"/>
  <c r="AG102" i="10"/>
  <c r="U102" i="10"/>
  <c r="I102" i="10"/>
  <c r="AF102" i="10"/>
  <c r="T102" i="10"/>
  <c r="H102" i="10"/>
  <c r="AB102" i="10"/>
  <c r="P102" i="10"/>
  <c r="AA102" i="10"/>
  <c r="O102" i="10"/>
  <c r="Z102" i="10"/>
  <c r="N102" i="10"/>
  <c r="Q102" i="10"/>
  <c r="M102" i="10"/>
  <c r="G102" i="10"/>
  <c r="AE102" i="10"/>
  <c r="AC102" i="10"/>
  <c r="Y102" i="10"/>
  <c r="AD102" i="10"/>
  <c r="S102" i="10"/>
  <c r="R102" i="10"/>
  <c r="V132" i="1"/>
  <c r="AA781" i="10"/>
  <c r="O781" i="10"/>
  <c r="AI781" i="10"/>
  <c r="AE781" i="10"/>
  <c r="R781" i="10"/>
  <c r="AC781" i="10"/>
  <c r="P781" i="10"/>
  <c r="AB781" i="10"/>
  <c r="N781" i="10"/>
  <c r="Y781" i="10"/>
  <c r="L781" i="10"/>
  <c r="X781" i="10"/>
  <c r="K781" i="10"/>
  <c r="AF781" i="10"/>
  <c r="H781" i="10"/>
  <c r="AD781" i="10"/>
  <c r="G781" i="10"/>
  <c r="Z781" i="10"/>
  <c r="W781" i="10"/>
  <c r="V781" i="10"/>
  <c r="U781" i="10"/>
  <c r="T781" i="10"/>
  <c r="S781" i="10"/>
  <c r="M781" i="10"/>
  <c r="AH781" i="10"/>
  <c r="AG781" i="10"/>
  <c r="Q781" i="10"/>
  <c r="J781" i="10"/>
  <c r="I781" i="10"/>
  <c r="X613" i="10"/>
  <c r="L613" i="10"/>
  <c r="AI613" i="10"/>
  <c r="W613" i="10"/>
  <c r="K613" i="10"/>
  <c r="AH613" i="10"/>
  <c r="V613" i="10"/>
  <c r="J613" i="10"/>
  <c r="AG613" i="10"/>
  <c r="U613" i="10"/>
  <c r="I613" i="10"/>
  <c r="AF613" i="10"/>
  <c r="T613" i="10"/>
  <c r="H613" i="10"/>
  <c r="AE613" i="10"/>
  <c r="S613" i="10"/>
  <c r="G613" i="10"/>
  <c r="AD613" i="10"/>
  <c r="R613" i="10"/>
  <c r="AC613" i="10"/>
  <c r="Q613" i="10"/>
  <c r="AB613" i="10"/>
  <c r="P613" i="10"/>
  <c r="AA613" i="10"/>
  <c r="O613" i="10"/>
  <c r="Z613" i="10"/>
  <c r="Y613" i="10"/>
  <c r="N613" i="10"/>
  <c r="M613" i="10"/>
  <c r="X601" i="10"/>
  <c r="L601" i="10"/>
  <c r="AI601" i="10"/>
  <c r="W601" i="10"/>
  <c r="AH601" i="10"/>
  <c r="V601" i="10"/>
  <c r="J601" i="10"/>
  <c r="AG601" i="10"/>
  <c r="U601" i="10"/>
  <c r="I601" i="10"/>
  <c r="AF601" i="10"/>
  <c r="T601" i="10"/>
  <c r="H601" i="10"/>
  <c r="AE601" i="10"/>
  <c r="S601" i="10"/>
  <c r="G601" i="10"/>
  <c r="AD601" i="10"/>
  <c r="R601" i="10"/>
  <c r="AB601" i="10"/>
  <c r="P601" i="10"/>
  <c r="M601" i="10"/>
  <c r="K601" i="10"/>
  <c r="AC601" i="10"/>
  <c r="AA601" i="10"/>
  <c r="Z601" i="10"/>
  <c r="Y601" i="10"/>
  <c r="Q601" i="10"/>
  <c r="O601" i="10"/>
  <c r="N601" i="10"/>
  <c r="X589" i="10"/>
  <c r="L589" i="10"/>
  <c r="AH589" i="10"/>
  <c r="V589" i="10"/>
  <c r="J589" i="10"/>
  <c r="AF589" i="10"/>
  <c r="T589" i="10"/>
  <c r="H589" i="10"/>
  <c r="AE589" i="10"/>
  <c r="S589" i="10"/>
  <c r="G589" i="10"/>
  <c r="AD589" i="10"/>
  <c r="R589" i="10"/>
  <c r="Y589" i="10"/>
  <c r="W589" i="10"/>
  <c r="U589" i="10"/>
  <c r="Q589" i="10"/>
  <c r="P589" i="10"/>
  <c r="O589" i="10"/>
  <c r="AI589" i="10"/>
  <c r="N589" i="10"/>
  <c r="AG589" i="10"/>
  <c r="M589" i="10"/>
  <c r="AC589" i="10"/>
  <c r="K589" i="10"/>
  <c r="AB589" i="10"/>
  <c r="I589" i="10"/>
  <c r="AA589" i="10"/>
  <c r="Z589" i="10"/>
  <c r="Y373" i="10"/>
  <c r="M373" i="10"/>
  <c r="X373" i="10"/>
  <c r="L373" i="10"/>
  <c r="AI373" i="10"/>
  <c r="W373" i="10"/>
  <c r="K373" i="10"/>
  <c r="AH373" i="10"/>
  <c r="V373" i="10"/>
  <c r="J373" i="10"/>
  <c r="AG373" i="10"/>
  <c r="U373" i="10"/>
  <c r="I373" i="10"/>
  <c r="AC373" i="10"/>
  <c r="Q373" i="10"/>
  <c r="AB373" i="10"/>
  <c r="P373" i="10"/>
  <c r="Z373" i="10"/>
  <c r="N373" i="10"/>
  <c r="T373" i="10"/>
  <c r="S373" i="10"/>
  <c r="R373" i="10"/>
  <c r="O373" i="10"/>
  <c r="H373" i="10"/>
  <c r="AF373" i="10"/>
  <c r="AE373" i="10"/>
  <c r="AD373" i="10"/>
  <c r="AA373" i="10"/>
  <c r="G373" i="10"/>
  <c r="AH193" i="10"/>
  <c r="V193" i="10"/>
  <c r="J193" i="10"/>
  <c r="AG193" i="10"/>
  <c r="U193" i="10"/>
  <c r="I193" i="10"/>
  <c r="AF193" i="10"/>
  <c r="T193" i="10"/>
  <c r="H193" i="10"/>
  <c r="AE193" i="10"/>
  <c r="S193" i="10"/>
  <c r="G193" i="10"/>
  <c r="AD193" i="10"/>
  <c r="R193" i="10"/>
  <c r="AC193" i="10"/>
  <c r="Q193" i="10"/>
  <c r="Z193" i="10"/>
  <c r="N193" i="10"/>
  <c r="Y193" i="10"/>
  <c r="M193" i="10"/>
  <c r="AI193" i="10"/>
  <c r="AB193" i="10"/>
  <c r="AA193" i="10"/>
  <c r="X193" i="10"/>
  <c r="L193" i="10"/>
  <c r="K193" i="10"/>
  <c r="W193" i="10"/>
  <c r="O193" i="10"/>
  <c r="P193" i="10"/>
  <c r="Y888" i="10"/>
  <c r="X888" i="10"/>
  <c r="L888" i="10"/>
  <c r="AI888" i="10"/>
  <c r="W888" i="10"/>
  <c r="K888" i="10"/>
  <c r="AH888" i="10"/>
  <c r="V888" i="10"/>
  <c r="J888" i="10"/>
  <c r="AG888" i="10"/>
  <c r="U888" i="10"/>
  <c r="I888" i="10"/>
  <c r="AF888" i="10"/>
  <c r="T888" i="10"/>
  <c r="H888" i="10"/>
  <c r="AE888" i="10"/>
  <c r="S888" i="10"/>
  <c r="G888" i="10"/>
  <c r="AD888" i="10"/>
  <c r="R888" i="10"/>
  <c r="Z888" i="10"/>
  <c r="N888" i="10"/>
  <c r="AC888" i="10"/>
  <c r="AB888" i="10"/>
  <c r="AA888" i="10"/>
  <c r="Q888" i="10"/>
  <c r="P888" i="10"/>
  <c r="O888" i="10"/>
  <c r="M888" i="10"/>
  <c r="C311" i="5"/>
  <c r="B311" i="5"/>
  <c r="AD147" i="10"/>
  <c r="R147" i="10"/>
  <c r="AB147" i="10"/>
  <c r="P147" i="10"/>
  <c r="AA147" i="10"/>
  <c r="M147" i="10"/>
  <c r="Z147" i="10"/>
  <c r="L147" i="10"/>
  <c r="Y147" i="10"/>
  <c r="K147" i="10"/>
  <c r="X147" i="10"/>
  <c r="J147" i="10"/>
  <c r="W147" i="10"/>
  <c r="I147" i="10"/>
  <c r="AG147" i="10"/>
  <c r="S147" i="10"/>
  <c r="AF147" i="10"/>
  <c r="Q147" i="10"/>
  <c r="AE147" i="10"/>
  <c r="O147" i="10"/>
  <c r="T147" i="10"/>
  <c r="N147" i="10"/>
  <c r="H147" i="10"/>
  <c r="G147" i="10"/>
  <c r="AH147" i="10"/>
  <c r="AC147" i="10"/>
  <c r="AI147" i="10"/>
  <c r="V147" i="10"/>
  <c r="U147" i="10"/>
  <c r="AG574" i="10"/>
  <c r="U574" i="10"/>
  <c r="I574" i="10"/>
  <c r="W574" i="10"/>
  <c r="J574" i="10"/>
  <c r="AI574" i="10"/>
  <c r="V574" i="10"/>
  <c r="H574" i="10"/>
  <c r="AH574" i="10"/>
  <c r="T574" i="10"/>
  <c r="G574" i="10"/>
  <c r="AF574" i="10"/>
  <c r="S574" i="10"/>
  <c r="AE574" i="10"/>
  <c r="R574" i="10"/>
  <c r="AD574" i="10"/>
  <c r="Q574" i="10"/>
  <c r="AC574" i="10"/>
  <c r="P574" i="10"/>
  <c r="AB574" i="10"/>
  <c r="O574" i="10"/>
  <c r="AA574" i="10"/>
  <c r="N574" i="10"/>
  <c r="L574" i="10"/>
  <c r="K574" i="10"/>
  <c r="Z574" i="10"/>
  <c r="Y574" i="10"/>
  <c r="X574" i="10"/>
  <c r="M574" i="10"/>
  <c r="C241" i="5"/>
  <c r="B241" i="5"/>
  <c r="AD368" i="10"/>
  <c r="R368" i="10"/>
  <c r="AC368" i="10"/>
  <c r="Q368" i="10"/>
  <c r="AB368" i="10"/>
  <c r="P368" i="10"/>
  <c r="AA368" i="10"/>
  <c r="O368" i="10"/>
  <c r="Z368" i="10"/>
  <c r="N368" i="10"/>
  <c r="AH368" i="10"/>
  <c r="V368" i="10"/>
  <c r="J368" i="10"/>
  <c r="AG368" i="10"/>
  <c r="U368" i="10"/>
  <c r="I368" i="10"/>
  <c r="AE368" i="10"/>
  <c r="S368" i="10"/>
  <c r="G368" i="10"/>
  <c r="Y368" i="10"/>
  <c r="X368" i="10"/>
  <c r="W368" i="10"/>
  <c r="T368" i="10"/>
  <c r="M368" i="10"/>
  <c r="AI368" i="10"/>
  <c r="AF368" i="10"/>
  <c r="L368" i="10"/>
  <c r="K368" i="10"/>
  <c r="H368" i="10"/>
  <c r="AF68" i="10"/>
  <c r="T68" i="10"/>
  <c r="H68" i="10"/>
  <c r="AD68" i="10"/>
  <c r="R68" i="10"/>
  <c r="X68" i="10"/>
  <c r="J68" i="10"/>
  <c r="W68" i="10"/>
  <c r="I68" i="10"/>
  <c r="V68" i="10"/>
  <c r="G68" i="10"/>
  <c r="AI68" i="10"/>
  <c r="U68" i="10"/>
  <c r="AH68" i="10"/>
  <c r="S68" i="10"/>
  <c r="AG68" i="10"/>
  <c r="Q68" i="10"/>
  <c r="AE68" i="10"/>
  <c r="P68" i="10"/>
  <c r="AB68" i="10"/>
  <c r="N68" i="10"/>
  <c r="AA68" i="10"/>
  <c r="M68" i="10"/>
  <c r="AC68" i="10"/>
  <c r="Z68" i="10"/>
  <c r="Y68" i="10"/>
  <c r="K68" i="10"/>
  <c r="O68" i="10"/>
  <c r="L68" i="10"/>
  <c r="B378" i="5"/>
  <c r="C378" i="5"/>
  <c r="AB58" i="10"/>
  <c r="P58" i="10"/>
  <c r="AA58" i="10"/>
  <c r="N58" i="10"/>
  <c r="Z58" i="10"/>
  <c r="M58" i="10"/>
  <c r="Y58" i="10"/>
  <c r="L58" i="10"/>
  <c r="X58" i="10"/>
  <c r="K58" i="10"/>
  <c r="W58" i="10"/>
  <c r="J58" i="10"/>
  <c r="AI58" i="10"/>
  <c r="V58" i="10"/>
  <c r="I58" i="10"/>
  <c r="AH58" i="10"/>
  <c r="U58" i="10"/>
  <c r="H58" i="10"/>
  <c r="AF58" i="10"/>
  <c r="S58" i="10"/>
  <c r="AE58" i="10"/>
  <c r="R58" i="10"/>
  <c r="AG58" i="10"/>
  <c r="AD58" i="10"/>
  <c r="AC58" i="10"/>
  <c r="T58" i="10"/>
  <c r="Q58" i="10"/>
  <c r="O58" i="10"/>
  <c r="G58" i="10"/>
  <c r="AH617" i="10"/>
  <c r="V617" i="10"/>
  <c r="J617" i="10"/>
  <c r="AC617" i="10"/>
  <c r="P617" i="10"/>
  <c r="AB617" i="10"/>
  <c r="O617" i="10"/>
  <c r="AA617" i="10"/>
  <c r="N617" i="10"/>
  <c r="Z617" i="10"/>
  <c r="M617" i="10"/>
  <c r="Y617" i="10"/>
  <c r="L617" i="10"/>
  <c r="X617" i="10"/>
  <c r="K617" i="10"/>
  <c r="W617" i="10"/>
  <c r="I617" i="10"/>
  <c r="AI617" i="10"/>
  <c r="U617" i="10"/>
  <c r="H617" i="10"/>
  <c r="AG617" i="10"/>
  <c r="T617" i="10"/>
  <c r="G617" i="10"/>
  <c r="AF617" i="10"/>
  <c r="S617" i="10"/>
  <c r="AE617" i="10"/>
  <c r="AD617" i="10"/>
  <c r="R617" i="10"/>
  <c r="Q617" i="10"/>
  <c r="AE557" i="10"/>
  <c r="S557" i="10"/>
  <c r="G557" i="10"/>
  <c r="AD557" i="10"/>
  <c r="R557" i="10"/>
  <c r="AC557" i="10"/>
  <c r="Q557" i="10"/>
  <c r="AB557" i="10"/>
  <c r="P557" i="10"/>
  <c r="AA557" i="10"/>
  <c r="O557" i="10"/>
  <c r="Z557" i="10"/>
  <c r="N557" i="10"/>
  <c r="Y557" i="10"/>
  <c r="M557" i="10"/>
  <c r="X557" i="10"/>
  <c r="L557" i="10"/>
  <c r="AI557" i="10"/>
  <c r="AH557" i="10"/>
  <c r="AG557" i="10"/>
  <c r="AF557" i="10"/>
  <c r="W557" i="10"/>
  <c r="V557" i="10"/>
  <c r="U557" i="10"/>
  <c r="K557" i="10"/>
  <c r="J557" i="10"/>
  <c r="I557" i="10"/>
  <c r="T557" i="10"/>
  <c r="H557" i="10"/>
  <c r="B318" i="5"/>
  <c r="C318" i="5"/>
  <c r="AF207" i="10"/>
  <c r="T207" i="10"/>
  <c r="H207" i="10"/>
  <c r="AE207" i="10"/>
  <c r="S207" i="10"/>
  <c r="G207" i="10"/>
  <c r="AD207" i="10"/>
  <c r="R207" i="10"/>
  <c r="AC207" i="10"/>
  <c r="Q207" i="10"/>
  <c r="AB207" i="10"/>
  <c r="P207" i="10"/>
  <c r="AA207" i="10"/>
  <c r="O207" i="10"/>
  <c r="Z207" i="10"/>
  <c r="N207" i="10"/>
  <c r="X207" i="10"/>
  <c r="L207" i="10"/>
  <c r="AI207" i="10"/>
  <c r="W207" i="10"/>
  <c r="K207" i="10"/>
  <c r="AG207" i="10"/>
  <c r="Y207" i="10"/>
  <c r="V207" i="10"/>
  <c r="U207" i="10"/>
  <c r="M207" i="10"/>
  <c r="AH207" i="10"/>
  <c r="J207" i="10"/>
  <c r="I207" i="10"/>
  <c r="AD159" i="10"/>
  <c r="R159" i="10"/>
  <c r="AB159" i="10"/>
  <c r="P159" i="10"/>
  <c r="AE159" i="10"/>
  <c r="O159" i="10"/>
  <c r="AC159" i="10"/>
  <c r="N159" i="10"/>
  <c r="AA159" i="10"/>
  <c r="M159" i="10"/>
  <c r="Z159" i="10"/>
  <c r="L159" i="10"/>
  <c r="Y159" i="10"/>
  <c r="K159" i="10"/>
  <c r="AI159" i="10"/>
  <c r="U159" i="10"/>
  <c r="G159" i="10"/>
  <c r="AH159" i="10"/>
  <c r="T159" i="10"/>
  <c r="AG159" i="10"/>
  <c r="S159" i="10"/>
  <c r="H159" i="10"/>
  <c r="AF159" i="10"/>
  <c r="X159" i="10"/>
  <c r="V159" i="10"/>
  <c r="Q159" i="10"/>
  <c r="W159" i="10"/>
  <c r="J159" i="10"/>
  <c r="I159" i="10"/>
  <c r="AA87" i="10"/>
  <c r="O87" i="10"/>
  <c r="Z87" i="10"/>
  <c r="N87" i="10"/>
  <c r="Y87" i="10"/>
  <c r="M87" i="10"/>
  <c r="X87" i="10"/>
  <c r="L87" i="10"/>
  <c r="AI87" i="10"/>
  <c r="W87" i="10"/>
  <c r="K87" i="10"/>
  <c r="AE87" i="10"/>
  <c r="S87" i="10"/>
  <c r="G87" i="10"/>
  <c r="AD87" i="10"/>
  <c r="R87" i="10"/>
  <c r="AC87" i="10"/>
  <c r="Q87" i="10"/>
  <c r="AF87" i="10"/>
  <c r="AB87" i="10"/>
  <c r="V87" i="10"/>
  <c r="U87" i="10"/>
  <c r="T87" i="10"/>
  <c r="P87" i="10"/>
  <c r="J87" i="10"/>
  <c r="H87" i="10"/>
  <c r="I87" i="10"/>
  <c r="AH87" i="10"/>
  <c r="AG87" i="10"/>
  <c r="AD39" i="10"/>
  <c r="R39" i="10"/>
  <c r="AC39" i="10"/>
  <c r="Q39" i="10"/>
  <c r="AB39" i="10"/>
  <c r="P39" i="10"/>
  <c r="AA39" i="10"/>
  <c r="O39" i="10"/>
  <c r="Z39" i="10"/>
  <c r="N39" i="10"/>
  <c r="X39" i="10"/>
  <c r="L39" i="10"/>
  <c r="AH39" i="10"/>
  <c r="V39" i="10"/>
  <c r="J39" i="10"/>
  <c r="AG39" i="10"/>
  <c r="U39" i="10"/>
  <c r="I39" i="10"/>
  <c r="T39" i="10"/>
  <c r="S39" i="10"/>
  <c r="M39" i="10"/>
  <c r="K39" i="10"/>
  <c r="H39" i="10"/>
  <c r="G39" i="10"/>
  <c r="AF39" i="10"/>
  <c r="AE39" i="10"/>
  <c r="Y39" i="10"/>
  <c r="W39" i="10"/>
  <c r="AI39" i="10"/>
  <c r="AA598" i="10"/>
  <c r="O598" i="10"/>
  <c r="Y598" i="10"/>
  <c r="M598" i="10"/>
  <c r="X598" i="10"/>
  <c r="L598" i="10"/>
  <c r="AI598" i="10"/>
  <c r="W598" i="10"/>
  <c r="K598" i="10"/>
  <c r="AH598" i="10"/>
  <c r="V598" i="10"/>
  <c r="J598" i="10"/>
  <c r="AG598" i="10"/>
  <c r="U598" i="10"/>
  <c r="I598" i="10"/>
  <c r="AE598" i="10"/>
  <c r="S598" i="10"/>
  <c r="G598" i="10"/>
  <c r="AF598" i="10"/>
  <c r="AD598" i="10"/>
  <c r="AC598" i="10"/>
  <c r="AB598" i="10"/>
  <c r="Z598" i="10"/>
  <c r="T598" i="10"/>
  <c r="R598" i="10"/>
  <c r="Q598" i="10"/>
  <c r="P598" i="10"/>
  <c r="N598" i="10"/>
  <c r="H598" i="10"/>
  <c r="AI454" i="10"/>
  <c r="W454" i="10"/>
  <c r="K454" i="10"/>
  <c r="AH454" i="10"/>
  <c r="V454" i="10"/>
  <c r="J454" i="10"/>
  <c r="AG454" i="10"/>
  <c r="U454" i="10"/>
  <c r="I454" i="10"/>
  <c r="AF454" i="10"/>
  <c r="T454" i="10"/>
  <c r="H454" i="10"/>
  <c r="AE454" i="10"/>
  <c r="S454" i="10"/>
  <c r="G454" i="10"/>
  <c r="AD454" i="10"/>
  <c r="M454" i="10"/>
  <c r="AC454" i="10"/>
  <c r="L454" i="10"/>
  <c r="AB454" i="10"/>
  <c r="AA454" i="10"/>
  <c r="Z454" i="10"/>
  <c r="Y454" i="10"/>
  <c r="Q454" i="10"/>
  <c r="P454" i="10"/>
  <c r="O454" i="10"/>
  <c r="X454" i="10"/>
  <c r="R454" i="10"/>
  <c r="N454" i="10"/>
  <c r="C397" i="5"/>
  <c r="B397" i="5"/>
  <c r="C337" i="5"/>
  <c r="B337" i="5"/>
  <c r="C265" i="5"/>
  <c r="B265" i="5"/>
  <c r="AF130" i="10"/>
  <c r="T130" i="10"/>
  <c r="H130" i="10"/>
  <c r="AE130" i="10"/>
  <c r="S130" i="10"/>
  <c r="G130" i="10"/>
  <c r="AD130" i="10"/>
  <c r="R130" i="10"/>
  <c r="AC130" i="10"/>
  <c r="Q130" i="10"/>
  <c r="AB130" i="10"/>
  <c r="P130" i="10"/>
  <c r="X130" i="10"/>
  <c r="L130" i="10"/>
  <c r="AI130" i="10"/>
  <c r="W130" i="10"/>
  <c r="K130" i="10"/>
  <c r="AH130" i="10"/>
  <c r="V130" i="10"/>
  <c r="J130" i="10"/>
  <c r="Y130" i="10"/>
  <c r="U130" i="10"/>
  <c r="O130" i="10"/>
  <c r="N130" i="10"/>
  <c r="M130" i="10"/>
  <c r="I130" i="10"/>
  <c r="AG130" i="10"/>
  <c r="AA130" i="10"/>
  <c r="Z130" i="10"/>
  <c r="AE509" i="10"/>
  <c r="S509" i="10"/>
  <c r="G509" i="10"/>
  <c r="AD509" i="10"/>
  <c r="R509" i="10"/>
  <c r="AB509" i="10"/>
  <c r="P509" i="10"/>
  <c r="AA509" i="10"/>
  <c r="O509" i="10"/>
  <c r="Z509" i="10"/>
  <c r="N509" i="10"/>
  <c r="Y509" i="10"/>
  <c r="M509" i="10"/>
  <c r="W509" i="10"/>
  <c r="V509" i="10"/>
  <c r="U509" i="10"/>
  <c r="T509" i="10"/>
  <c r="Q509" i="10"/>
  <c r="L509" i="10"/>
  <c r="AG509" i="10"/>
  <c r="I509" i="10"/>
  <c r="AF509" i="10"/>
  <c r="H509" i="10"/>
  <c r="AC509" i="10"/>
  <c r="X509" i="10"/>
  <c r="AI509" i="10"/>
  <c r="AH509" i="10"/>
  <c r="K509" i="10"/>
  <c r="J509" i="10"/>
  <c r="C428" i="5"/>
  <c r="B428" i="5"/>
  <c r="C332" i="5"/>
  <c r="B332" i="5"/>
  <c r="C176" i="5"/>
  <c r="B176" i="5"/>
  <c r="AI768" i="10"/>
  <c r="W768" i="10"/>
  <c r="K768" i="10"/>
  <c r="AG768" i="10"/>
  <c r="U768" i="10"/>
  <c r="AF768" i="10"/>
  <c r="T768" i="10"/>
  <c r="H768" i="10"/>
  <c r="AD768" i="10"/>
  <c r="R768" i="10"/>
  <c r="AC768" i="10"/>
  <c r="Q768" i="10"/>
  <c r="Z768" i="10"/>
  <c r="G768" i="10"/>
  <c r="Y768" i="10"/>
  <c r="X768" i="10"/>
  <c r="V768" i="10"/>
  <c r="S768" i="10"/>
  <c r="P768" i="10"/>
  <c r="O768" i="10"/>
  <c r="N768" i="10"/>
  <c r="L768" i="10"/>
  <c r="J768" i="10"/>
  <c r="I768" i="10"/>
  <c r="AE768" i="10"/>
  <c r="AH768" i="10"/>
  <c r="AB768" i="10"/>
  <c r="AA768" i="10"/>
  <c r="M768" i="10"/>
  <c r="AH384" i="10"/>
  <c r="V384" i="10"/>
  <c r="J384" i="10"/>
  <c r="AF384" i="10"/>
  <c r="S384" i="10"/>
  <c r="AE384" i="10"/>
  <c r="R384" i="10"/>
  <c r="AD384" i="10"/>
  <c r="Q384" i="10"/>
  <c r="AC384" i="10"/>
  <c r="P384" i="10"/>
  <c r="AB384" i="10"/>
  <c r="O384" i="10"/>
  <c r="X384" i="10"/>
  <c r="K384" i="10"/>
  <c r="W384" i="10"/>
  <c r="I384" i="10"/>
  <c r="AI384" i="10"/>
  <c r="U384" i="10"/>
  <c r="H384" i="10"/>
  <c r="AG384" i="10"/>
  <c r="T384" i="10"/>
  <c r="G384" i="10"/>
  <c r="N384" i="10"/>
  <c r="M384" i="10"/>
  <c r="L384" i="10"/>
  <c r="AA384" i="10"/>
  <c r="Z384" i="10"/>
  <c r="Y384" i="10"/>
  <c r="V107" i="1"/>
  <c r="AF619" i="10"/>
  <c r="T619" i="10"/>
  <c r="H619" i="10"/>
  <c r="AH619" i="10"/>
  <c r="U619" i="10"/>
  <c r="G619" i="10"/>
  <c r="AG619" i="10"/>
  <c r="S619" i="10"/>
  <c r="AE619" i="10"/>
  <c r="R619" i="10"/>
  <c r="AD619" i="10"/>
  <c r="Q619" i="10"/>
  <c r="AC619" i="10"/>
  <c r="P619" i="10"/>
  <c r="AB619" i="10"/>
  <c r="O619" i="10"/>
  <c r="AA619" i="10"/>
  <c r="N619" i="10"/>
  <c r="Z619" i="10"/>
  <c r="M619" i="10"/>
  <c r="Y619" i="10"/>
  <c r="L619" i="10"/>
  <c r="X619" i="10"/>
  <c r="K619" i="10"/>
  <c r="J619" i="10"/>
  <c r="I619" i="10"/>
  <c r="AI619" i="10"/>
  <c r="W619" i="10"/>
  <c r="V619" i="10"/>
  <c r="X535" i="10"/>
  <c r="AD535" i="10"/>
  <c r="Q535" i="10"/>
  <c r="AC535" i="10"/>
  <c r="P535" i="10"/>
  <c r="AB535" i="10"/>
  <c r="O535" i="10"/>
  <c r="AA535" i="10"/>
  <c r="N535" i="10"/>
  <c r="Z535" i="10"/>
  <c r="M535" i="10"/>
  <c r="Y535" i="10"/>
  <c r="L535" i="10"/>
  <c r="W535" i="10"/>
  <c r="K535" i="10"/>
  <c r="AH535" i="10"/>
  <c r="U535" i="10"/>
  <c r="I535" i="10"/>
  <c r="AG535" i="10"/>
  <c r="T535" i="10"/>
  <c r="H535" i="10"/>
  <c r="AF535" i="10"/>
  <c r="S535" i="10"/>
  <c r="G535" i="10"/>
  <c r="R535" i="10"/>
  <c r="J535" i="10"/>
  <c r="AI535" i="10"/>
  <c r="AE535" i="10"/>
  <c r="V535" i="10"/>
  <c r="Z831" i="10"/>
  <c r="N831" i="10"/>
  <c r="X831" i="10"/>
  <c r="K831" i="10"/>
  <c r="W831" i="10"/>
  <c r="J831" i="10"/>
  <c r="AI831" i="10"/>
  <c r="V831" i="10"/>
  <c r="I831" i="10"/>
  <c r="AH831" i="10"/>
  <c r="U831" i="10"/>
  <c r="H831" i="10"/>
  <c r="AG831" i="10"/>
  <c r="T831" i="10"/>
  <c r="G831" i="10"/>
  <c r="AC831" i="10"/>
  <c r="P831" i="10"/>
  <c r="R831" i="10"/>
  <c r="Q831" i="10"/>
  <c r="O831" i="10"/>
  <c r="M831" i="10"/>
  <c r="L831" i="10"/>
  <c r="Y831" i="10"/>
  <c r="AB831" i="10"/>
  <c r="AA831" i="10"/>
  <c r="S831" i="10"/>
  <c r="AF831" i="10"/>
  <c r="AE831" i="10"/>
  <c r="AD831" i="10"/>
  <c r="Z782" i="10"/>
  <c r="N782" i="10"/>
  <c r="AH782" i="10"/>
  <c r="V782" i="10"/>
  <c r="J782" i="10"/>
  <c r="W782" i="10"/>
  <c r="H782" i="10"/>
  <c r="AI782" i="10"/>
  <c r="T782" i="10"/>
  <c r="AG782" i="10"/>
  <c r="S782" i="10"/>
  <c r="AF782" i="10"/>
  <c r="AE782" i="10"/>
  <c r="Q782" i="10"/>
  <c r="AD782" i="10"/>
  <c r="P782" i="10"/>
  <c r="R782" i="10"/>
  <c r="O782" i="10"/>
  <c r="M782" i="10"/>
  <c r="L782" i="10"/>
  <c r="K782" i="10"/>
  <c r="I782" i="10"/>
  <c r="AC782" i="10"/>
  <c r="G782" i="10"/>
  <c r="AB782" i="10"/>
  <c r="Y782" i="10"/>
  <c r="X782" i="10"/>
  <c r="U782" i="10"/>
  <c r="AA782" i="10"/>
  <c r="AH506" i="10"/>
  <c r="V506" i="10"/>
  <c r="J506" i="10"/>
  <c r="AG506" i="10"/>
  <c r="U506" i="10"/>
  <c r="I506" i="10"/>
  <c r="AE506" i="10"/>
  <c r="S506" i="10"/>
  <c r="G506" i="10"/>
  <c r="AD506" i="10"/>
  <c r="R506" i="10"/>
  <c r="AC506" i="10"/>
  <c r="Q506" i="10"/>
  <c r="AB506" i="10"/>
  <c r="P506" i="10"/>
  <c r="N506" i="10"/>
  <c r="M506" i="10"/>
  <c r="L506" i="10"/>
  <c r="AI506" i="10"/>
  <c r="K506" i="10"/>
  <c r="AF506" i="10"/>
  <c r="H506" i="10"/>
  <c r="AA506" i="10"/>
  <c r="X506" i="10"/>
  <c r="W506" i="10"/>
  <c r="T506" i="10"/>
  <c r="O506" i="10"/>
  <c r="Z506" i="10"/>
  <c r="Y506" i="10"/>
  <c r="AE458" i="10"/>
  <c r="S458" i="10"/>
  <c r="G458" i="10"/>
  <c r="AD458" i="10"/>
  <c r="R458" i="10"/>
  <c r="AC458" i="10"/>
  <c r="Q458" i="10"/>
  <c r="AB458" i="10"/>
  <c r="P458" i="10"/>
  <c r="AA458" i="10"/>
  <c r="O458" i="10"/>
  <c r="AI458" i="10"/>
  <c r="W458" i="10"/>
  <c r="K458" i="10"/>
  <c r="T458" i="10"/>
  <c r="N458" i="10"/>
  <c r="M458" i="10"/>
  <c r="L458" i="10"/>
  <c r="AH458" i="10"/>
  <c r="J458" i="10"/>
  <c r="AG458" i="10"/>
  <c r="I458" i="10"/>
  <c r="Y458" i="10"/>
  <c r="X458" i="10"/>
  <c r="V458" i="10"/>
  <c r="Z458" i="10"/>
  <c r="U458" i="10"/>
  <c r="H458" i="10"/>
  <c r="AF458" i="10"/>
  <c r="X290" i="10"/>
  <c r="L290" i="10"/>
  <c r="AI290" i="10"/>
  <c r="W290" i="10"/>
  <c r="K290" i="10"/>
  <c r="AH290" i="10"/>
  <c r="T290" i="10"/>
  <c r="AG290" i="10"/>
  <c r="S290" i="10"/>
  <c r="AF290" i="10"/>
  <c r="R290" i="10"/>
  <c r="AE290" i="10"/>
  <c r="Q290" i="10"/>
  <c r="AD290" i="10"/>
  <c r="P290" i="10"/>
  <c r="Z290" i="10"/>
  <c r="J290" i="10"/>
  <c r="Y290" i="10"/>
  <c r="I290" i="10"/>
  <c r="V290" i="10"/>
  <c r="H290" i="10"/>
  <c r="U290" i="10"/>
  <c r="G290" i="10"/>
  <c r="AC290" i="10"/>
  <c r="AB290" i="10"/>
  <c r="AA290" i="10"/>
  <c r="O290" i="10"/>
  <c r="N290" i="10"/>
  <c r="M290" i="10"/>
  <c r="AB134" i="10"/>
  <c r="P134" i="10"/>
  <c r="AA134" i="10"/>
  <c r="O134" i="10"/>
  <c r="Z134" i="10"/>
  <c r="N134" i="10"/>
  <c r="Y134" i="10"/>
  <c r="M134" i="10"/>
  <c r="X134" i="10"/>
  <c r="L134" i="10"/>
  <c r="AF134" i="10"/>
  <c r="T134" i="10"/>
  <c r="H134" i="10"/>
  <c r="AE134" i="10"/>
  <c r="S134" i="10"/>
  <c r="G134" i="10"/>
  <c r="AD134" i="10"/>
  <c r="R134" i="10"/>
  <c r="U134" i="10"/>
  <c r="Q134" i="10"/>
  <c r="K134" i="10"/>
  <c r="J134" i="10"/>
  <c r="I134" i="10"/>
  <c r="AI134" i="10"/>
  <c r="AG134" i="10"/>
  <c r="AC134" i="10"/>
  <c r="AH134" i="10"/>
  <c r="W134" i="10"/>
  <c r="V134" i="10"/>
  <c r="AB98" i="10"/>
  <c r="P98" i="10"/>
  <c r="AA98" i="10"/>
  <c r="O98" i="10"/>
  <c r="Z98" i="10"/>
  <c r="N98" i="10"/>
  <c r="Y98" i="10"/>
  <c r="M98" i="10"/>
  <c r="X98" i="10"/>
  <c r="L98" i="10"/>
  <c r="AF98" i="10"/>
  <c r="T98" i="10"/>
  <c r="H98" i="10"/>
  <c r="AE98" i="10"/>
  <c r="S98" i="10"/>
  <c r="G98" i="10"/>
  <c r="AD98" i="10"/>
  <c r="R98" i="10"/>
  <c r="U98" i="10"/>
  <c r="Q98" i="10"/>
  <c r="K98" i="10"/>
  <c r="J98" i="10"/>
  <c r="I98" i="10"/>
  <c r="AI98" i="10"/>
  <c r="AG98" i="10"/>
  <c r="AC98" i="10"/>
  <c r="AH98" i="10"/>
  <c r="W98" i="10"/>
  <c r="V98" i="10"/>
  <c r="C600" i="5"/>
  <c r="B600" i="5"/>
  <c r="AB585" i="10"/>
  <c r="P585" i="10"/>
  <c r="Z585" i="10"/>
  <c r="N585" i="10"/>
  <c r="AH585" i="10"/>
  <c r="V585" i="10"/>
  <c r="J585" i="10"/>
  <c r="Y585" i="10"/>
  <c r="I585" i="10"/>
  <c r="X585" i="10"/>
  <c r="H585" i="10"/>
  <c r="W585" i="10"/>
  <c r="G585" i="10"/>
  <c r="U585" i="10"/>
  <c r="T585" i="10"/>
  <c r="AI585" i="10"/>
  <c r="S585" i="10"/>
  <c r="AG585" i="10"/>
  <c r="R585" i="10"/>
  <c r="AF585" i="10"/>
  <c r="Q585" i="10"/>
  <c r="AE585" i="10"/>
  <c r="O585" i="10"/>
  <c r="AD585" i="10"/>
  <c r="M585" i="10"/>
  <c r="AC585" i="10"/>
  <c r="AA585" i="10"/>
  <c r="L585" i="10"/>
  <c r="K585" i="10"/>
  <c r="AA561" i="10"/>
  <c r="O561" i="10"/>
  <c r="Z561" i="10"/>
  <c r="N561" i="10"/>
  <c r="Y561" i="10"/>
  <c r="M561" i="10"/>
  <c r="X561" i="10"/>
  <c r="L561" i="10"/>
  <c r="AI561" i="10"/>
  <c r="W561" i="10"/>
  <c r="K561" i="10"/>
  <c r="AH561" i="10"/>
  <c r="V561" i="10"/>
  <c r="J561" i="10"/>
  <c r="AG561" i="10"/>
  <c r="U561" i="10"/>
  <c r="I561" i="10"/>
  <c r="AF561" i="10"/>
  <c r="T561" i="10"/>
  <c r="H561" i="10"/>
  <c r="AE561" i="10"/>
  <c r="AD561" i="10"/>
  <c r="AC561" i="10"/>
  <c r="AB561" i="10"/>
  <c r="S561" i="10"/>
  <c r="R561" i="10"/>
  <c r="Q561" i="10"/>
  <c r="G561" i="10"/>
  <c r="P561" i="10"/>
  <c r="C504" i="5"/>
  <c r="B504" i="5"/>
  <c r="C420" i="5"/>
  <c r="B420" i="5"/>
  <c r="C360" i="5"/>
  <c r="B360" i="5"/>
  <c r="AF297" i="10"/>
  <c r="T297" i="10"/>
  <c r="H297" i="10"/>
  <c r="AE297" i="10"/>
  <c r="S297" i="10"/>
  <c r="G297" i="10"/>
  <c r="AC297" i="10"/>
  <c r="Q297" i="10"/>
  <c r="AB297" i="10"/>
  <c r="P297" i="10"/>
  <c r="R297" i="10"/>
  <c r="AI297" i="10"/>
  <c r="O297" i="10"/>
  <c r="AH297" i="10"/>
  <c r="N297" i="10"/>
  <c r="AG297" i="10"/>
  <c r="M297" i="10"/>
  <c r="AD297" i="10"/>
  <c r="L297" i="10"/>
  <c r="X297" i="10"/>
  <c r="W297" i="10"/>
  <c r="V297" i="10"/>
  <c r="U297" i="10"/>
  <c r="AA297" i="10"/>
  <c r="Z297" i="10"/>
  <c r="Y297" i="10"/>
  <c r="K297" i="10"/>
  <c r="J297" i="10"/>
  <c r="I297" i="10"/>
  <c r="Y213" i="10"/>
  <c r="M213" i="10"/>
  <c r="X213" i="10"/>
  <c r="L213" i="10"/>
  <c r="AI213" i="10"/>
  <c r="W213" i="10"/>
  <c r="K213" i="10"/>
  <c r="AB213" i="10"/>
  <c r="P213" i="10"/>
  <c r="AA213" i="10"/>
  <c r="O213" i="10"/>
  <c r="AF213" i="10"/>
  <c r="J213" i="10"/>
  <c r="AE213" i="10"/>
  <c r="I213" i="10"/>
  <c r="AD213" i="10"/>
  <c r="H213" i="10"/>
  <c r="AC213" i="10"/>
  <c r="G213" i="10"/>
  <c r="Z213" i="10"/>
  <c r="V213" i="10"/>
  <c r="U213" i="10"/>
  <c r="S213" i="10"/>
  <c r="R213" i="10"/>
  <c r="AG213" i="10"/>
  <c r="T213" i="10"/>
  <c r="Q213" i="10"/>
  <c r="N213" i="10"/>
  <c r="AH213" i="10"/>
  <c r="Z177" i="10"/>
  <c r="Y177" i="10"/>
  <c r="M177" i="10"/>
  <c r="X177" i="10"/>
  <c r="L177" i="10"/>
  <c r="AI177" i="10"/>
  <c r="W177" i="10"/>
  <c r="K177" i="10"/>
  <c r="AH177" i="10"/>
  <c r="V177" i="10"/>
  <c r="J177" i="10"/>
  <c r="AG177" i="10"/>
  <c r="U177" i="10"/>
  <c r="I177" i="10"/>
  <c r="S177" i="10"/>
  <c r="R177" i="10"/>
  <c r="Q177" i="10"/>
  <c r="P177" i="10"/>
  <c r="O177" i="10"/>
  <c r="AC177" i="10"/>
  <c r="AB177" i="10"/>
  <c r="AA177" i="10"/>
  <c r="G177" i="10"/>
  <c r="AF177" i="10"/>
  <c r="AD177" i="10"/>
  <c r="T177" i="10"/>
  <c r="AE177" i="10"/>
  <c r="N177" i="10"/>
  <c r="H177" i="10"/>
  <c r="AG117" i="10"/>
  <c r="U117" i="10"/>
  <c r="I117" i="10"/>
  <c r="AF117" i="10"/>
  <c r="T117" i="10"/>
  <c r="H117" i="10"/>
  <c r="AE117" i="10"/>
  <c r="S117" i="10"/>
  <c r="G117" i="10"/>
  <c r="AD117" i="10"/>
  <c r="R117" i="10"/>
  <c r="AC117" i="10"/>
  <c r="Q117" i="10"/>
  <c r="Y117" i="10"/>
  <c r="M117" i="10"/>
  <c r="X117" i="10"/>
  <c r="L117" i="10"/>
  <c r="AI117" i="10"/>
  <c r="W117" i="10"/>
  <c r="K117" i="10"/>
  <c r="AH117" i="10"/>
  <c r="AB117" i="10"/>
  <c r="AA117" i="10"/>
  <c r="Z117" i="10"/>
  <c r="V117" i="10"/>
  <c r="P117" i="10"/>
  <c r="N117" i="10"/>
  <c r="J117" i="10"/>
  <c r="O117" i="10"/>
  <c r="C158" i="1"/>
  <c r="D158" i="1" s="1"/>
  <c r="AG604" i="10"/>
  <c r="U604" i="10"/>
  <c r="I604" i="10"/>
  <c r="AF604" i="10"/>
  <c r="T604" i="10"/>
  <c r="H604" i="10"/>
  <c r="AE604" i="10"/>
  <c r="S604" i="10"/>
  <c r="G604" i="10"/>
  <c r="AD604" i="10"/>
  <c r="R604" i="10"/>
  <c r="AC604" i="10"/>
  <c r="Q604" i="10"/>
  <c r="AB604" i="10"/>
  <c r="P604" i="10"/>
  <c r="AA604" i="10"/>
  <c r="O604" i="10"/>
  <c r="Y604" i="10"/>
  <c r="M604" i="10"/>
  <c r="X604" i="10"/>
  <c r="L604" i="10"/>
  <c r="N604" i="10"/>
  <c r="K604" i="10"/>
  <c r="J604" i="10"/>
  <c r="AI604" i="10"/>
  <c r="AH604" i="10"/>
  <c r="Z604" i="10"/>
  <c r="W604" i="10"/>
  <c r="V604" i="10"/>
  <c r="C511" i="5"/>
  <c r="B511" i="5"/>
  <c r="AF472" i="10"/>
  <c r="T472" i="10"/>
  <c r="H472" i="10"/>
  <c r="AI472" i="10"/>
  <c r="V472" i="10"/>
  <c r="I472" i="10"/>
  <c r="AH472" i="10"/>
  <c r="U472" i="10"/>
  <c r="G472" i="10"/>
  <c r="AG472" i="10"/>
  <c r="S472" i="10"/>
  <c r="AE472" i="10"/>
  <c r="R472" i="10"/>
  <c r="AD472" i="10"/>
  <c r="Q472" i="10"/>
  <c r="AC472" i="10"/>
  <c r="P472" i="10"/>
  <c r="Z472" i="10"/>
  <c r="M472" i="10"/>
  <c r="X472" i="10"/>
  <c r="K472" i="10"/>
  <c r="O472" i="10"/>
  <c r="N472" i="10"/>
  <c r="L472" i="10"/>
  <c r="J472" i="10"/>
  <c r="AB472" i="10"/>
  <c r="AA472" i="10"/>
  <c r="Y472" i="10"/>
  <c r="W472" i="10"/>
  <c r="C415" i="5"/>
  <c r="B415" i="5"/>
  <c r="AF400" i="10"/>
  <c r="T400" i="10"/>
  <c r="H400" i="10"/>
  <c r="AE400" i="10"/>
  <c r="S400" i="10"/>
  <c r="G400" i="10"/>
  <c r="AD400" i="10"/>
  <c r="R400" i="10"/>
  <c r="AC400" i="10"/>
  <c r="Q400" i="10"/>
  <c r="AB400" i="10"/>
  <c r="P400" i="10"/>
  <c r="AA400" i="10"/>
  <c r="O400" i="10"/>
  <c r="X400" i="10"/>
  <c r="L400" i="10"/>
  <c r="M400" i="10"/>
  <c r="K400" i="10"/>
  <c r="J400" i="10"/>
  <c r="AI400" i="10"/>
  <c r="I400" i="10"/>
  <c r="AH400" i="10"/>
  <c r="W400" i="10"/>
  <c r="V400" i="10"/>
  <c r="U400" i="10"/>
  <c r="N400" i="10"/>
  <c r="AG400" i="10"/>
  <c r="Z400" i="10"/>
  <c r="Y400" i="10"/>
  <c r="Y316" i="10"/>
  <c r="M316" i="10"/>
  <c r="X316" i="10"/>
  <c r="L316" i="10"/>
  <c r="AI316" i="10"/>
  <c r="W316" i="10"/>
  <c r="K316" i="10"/>
  <c r="AH316" i="10"/>
  <c r="V316" i="10"/>
  <c r="J316" i="10"/>
  <c r="AG316" i="10"/>
  <c r="U316" i="10"/>
  <c r="I316" i="10"/>
  <c r="AC316" i="10"/>
  <c r="Q316" i="10"/>
  <c r="AB316" i="10"/>
  <c r="P316" i="10"/>
  <c r="AA316" i="10"/>
  <c r="O316" i="10"/>
  <c r="Z316" i="10"/>
  <c r="T316" i="10"/>
  <c r="S316" i="10"/>
  <c r="R316" i="10"/>
  <c r="N316" i="10"/>
  <c r="AF316" i="10"/>
  <c r="AE316" i="10"/>
  <c r="AD316" i="10"/>
  <c r="H316" i="10"/>
  <c r="G316" i="10"/>
  <c r="C235" i="5"/>
  <c r="B235" i="5"/>
  <c r="AD220" i="10"/>
  <c r="R220" i="10"/>
  <c r="AC220" i="10"/>
  <c r="Q220" i="10"/>
  <c r="AB220" i="10"/>
  <c r="P220" i="10"/>
  <c r="AG220" i="10"/>
  <c r="U220" i="10"/>
  <c r="I220" i="10"/>
  <c r="AF220" i="10"/>
  <c r="T220" i="10"/>
  <c r="H220" i="10"/>
  <c r="V220" i="10"/>
  <c r="S220" i="10"/>
  <c r="O220" i="10"/>
  <c r="N220" i="10"/>
  <c r="AI220" i="10"/>
  <c r="M220" i="10"/>
  <c r="AH220" i="10"/>
  <c r="L220" i="10"/>
  <c r="AE220" i="10"/>
  <c r="K220" i="10"/>
  <c r="Z220" i="10"/>
  <c r="G220" i="10"/>
  <c r="Y220" i="10"/>
  <c r="W220" i="10"/>
  <c r="J220" i="10"/>
  <c r="AA220" i="10"/>
  <c r="X220" i="10"/>
  <c r="Z112" i="10"/>
  <c r="N112" i="10"/>
  <c r="Y112" i="10"/>
  <c r="M112" i="10"/>
  <c r="X112" i="10"/>
  <c r="L112" i="10"/>
  <c r="AI112" i="10"/>
  <c r="W112" i="10"/>
  <c r="K112" i="10"/>
  <c r="AH112" i="10"/>
  <c r="V112" i="10"/>
  <c r="J112" i="10"/>
  <c r="AD112" i="10"/>
  <c r="R112" i="10"/>
  <c r="AC112" i="10"/>
  <c r="Q112" i="10"/>
  <c r="AB112" i="10"/>
  <c r="P112" i="10"/>
  <c r="G112" i="10"/>
  <c r="AG112" i="10"/>
  <c r="AF112" i="10"/>
  <c r="AE112" i="10"/>
  <c r="AA112" i="10"/>
  <c r="U112" i="10"/>
  <c r="S112" i="10"/>
  <c r="O112" i="10"/>
  <c r="H112" i="10"/>
  <c r="T112" i="10"/>
  <c r="I112" i="10"/>
  <c r="C67" i="5"/>
  <c r="B67" i="5"/>
  <c r="AF623" i="10"/>
  <c r="T623" i="10"/>
  <c r="H623" i="10"/>
  <c r="W623" i="10"/>
  <c r="J623" i="10"/>
  <c r="X623" i="10"/>
  <c r="I623" i="10"/>
  <c r="V623" i="10"/>
  <c r="G623" i="10"/>
  <c r="AI623" i="10"/>
  <c r="U623" i="10"/>
  <c r="AH623" i="10"/>
  <c r="S623" i="10"/>
  <c r="AG623" i="10"/>
  <c r="R623" i="10"/>
  <c r="AE623" i="10"/>
  <c r="Q623" i="10"/>
  <c r="AD623" i="10"/>
  <c r="P623" i="10"/>
  <c r="AC623" i="10"/>
  <c r="O623" i="10"/>
  <c r="AB623" i="10"/>
  <c r="N623" i="10"/>
  <c r="AA623" i="10"/>
  <c r="M623" i="10"/>
  <c r="Z623" i="10"/>
  <c r="Y623" i="10"/>
  <c r="L623" i="10"/>
  <c r="K623" i="10"/>
  <c r="Y515" i="10"/>
  <c r="M515" i="10"/>
  <c r="X515" i="10"/>
  <c r="L515" i="10"/>
  <c r="AI515" i="10"/>
  <c r="W515" i="10"/>
  <c r="K515" i="10"/>
  <c r="AH515" i="10"/>
  <c r="V515" i="10"/>
  <c r="J515" i="10"/>
  <c r="AG515" i="10"/>
  <c r="U515" i="10"/>
  <c r="I515" i="10"/>
  <c r="AF515" i="10"/>
  <c r="T515" i="10"/>
  <c r="H515" i="10"/>
  <c r="AE515" i="10"/>
  <c r="S515" i="10"/>
  <c r="G515" i="10"/>
  <c r="AB515" i="10"/>
  <c r="P515" i="10"/>
  <c r="O515" i="10"/>
  <c r="N515" i="10"/>
  <c r="AA515" i="10"/>
  <c r="Z515" i="10"/>
  <c r="R515" i="10"/>
  <c r="Q515" i="10"/>
  <c r="AD515" i="10"/>
  <c r="AC515" i="10"/>
  <c r="Y503" i="10"/>
  <c r="M503" i="10"/>
  <c r="AH503" i="10"/>
  <c r="V503" i="10"/>
  <c r="AG503" i="10"/>
  <c r="U503" i="10"/>
  <c r="I503" i="10"/>
  <c r="AF503" i="10"/>
  <c r="T503" i="10"/>
  <c r="H503" i="10"/>
  <c r="AE503" i="10"/>
  <c r="S503" i="10"/>
  <c r="G503" i="10"/>
  <c r="AC503" i="10"/>
  <c r="K503" i="10"/>
  <c r="AB503" i="10"/>
  <c r="J503" i="10"/>
  <c r="AA503" i="10"/>
  <c r="Z503" i="10"/>
  <c r="X503" i="10"/>
  <c r="W503" i="10"/>
  <c r="P503" i="10"/>
  <c r="O503" i="10"/>
  <c r="AI503" i="10"/>
  <c r="N503" i="10"/>
  <c r="AD503" i="10"/>
  <c r="L503" i="10"/>
  <c r="R503" i="10"/>
  <c r="Q503" i="10"/>
  <c r="Y491" i="10"/>
  <c r="M491" i="10"/>
  <c r="AF491" i="10"/>
  <c r="T491" i="10"/>
  <c r="H491" i="10"/>
  <c r="AC491" i="10"/>
  <c r="O491" i="10"/>
  <c r="AB491" i="10"/>
  <c r="N491" i="10"/>
  <c r="AA491" i="10"/>
  <c r="L491" i="10"/>
  <c r="Z491" i="10"/>
  <c r="K491" i="10"/>
  <c r="X491" i="10"/>
  <c r="J491" i="10"/>
  <c r="W491" i="10"/>
  <c r="I491" i="10"/>
  <c r="AH491" i="10"/>
  <c r="S491" i="10"/>
  <c r="AG491" i="10"/>
  <c r="R491" i="10"/>
  <c r="AE491" i="10"/>
  <c r="Q491" i="10"/>
  <c r="AI491" i="10"/>
  <c r="AD491" i="10"/>
  <c r="V491" i="10"/>
  <c r="G491" i="10"/>
  <c r="P491" i="10"/>
  <c r="U491" i="10"/>
  <c r="Y479" i="10"/>
  <c r="M479" i="10"/>
  <c r="X479" i="10"/>
  <c r="K479" i="10"/>
  <c r="W479" i="10"/>
  <c r="J479" i="10"/>
  <c r="AI479" i="10"/>
  <c r="V479" i="10"/>
  <c r="I479" i="10"/>
  <c r="AH479" i="10"/>
  <c r="U479" i="10"/>
  <c r="H479" i="10"/>
  <c r="AG479" i="10"/>
  <c r="T479" i="10"/>
  <c r="G479" i="10"/>
  <c r="AF479" i="10"/>
  <c r="S479" i="10"/>
  <c r="AC479" i="10"/>
  <c r="P479" i="10"/>
  <c r="AA479" i="10"/>
  <c r="N479" i="10"/>
  <c r="AE479" i="10"/>
  <c r="AD479" i="10"/>
  <c r="AB479" i="10"/>
  <c r="Z479" i="10"/>
  <c r="R479" i="10"/>
  <c r="Q479" i="10"/>
  <c r="O479" i="10"/>
  <c r="L479" i="10"/>
  <c r="Y467" i="10"/>
  <c r="M467" i="10"/>
  <c r="W467" i="10"/>
  <c r="J467" i="10"/>
  <c r="AI467" i="10"/>
  <c r="V467" i="10"/>
  <c r="I467" i="10"/>
  <c r="AH467" i="10"/>
  <c r="U467" i="10"/>
  <c r="H467" i="10"/>
  <c r="AG467" i="10"/>
  <c r="T467" i="10"/>
  <c r="G467" i="10"/>
  <c r="AF467" i="10"/>
  <c r="S467" i="10"/>
  <c r="AE467" i="10"/>
  <c r="R467" i="10"/>
  <c r="AB467" i="10"/>
  <c r="O467" i="10"/>
  <c r="Z467" i="10"/>
  <c r="L467" i="10"/>
  <c r="AD467" i="10"/>
  <c r="AC467" i="10"/>
  <c r="Q467" i="10"/>
  <c r="P467" i="10"/>
  <c r="N467" i="10"/>
  <c r="X467" i="10"/>
  <c r="K467" i="10"/>
  <c r="AA467" i="10"/>
  <c r="AH443" i="10"/>
  <c r="V443" i="10"/>
  <c r="J443" i="10"/>
  <c r="AD443" i="10"/>
  <c r="R443" i="10"/>
  <c r="AC443" i="10"/>
  <c r="O443" i="10"/>
  <c r="AB443" i="10"/>
  <c r="N443" i="10"/>
  <c r="AA443" i="10"/>
  <c r="M443" i="10"/>
  <c r="Z443" i="10"/>
  <c r="L443" i="10"/>
  <c r="Y443" i="10"/>
  <c r="K443" i="10"/>
  <c r="X443" i="10"/>
  <c r="I443" i="10"/>
  <c r="AI443" i="10"/>
  <c r="T443" i="10"/>
  <c r="AG443" i="10"/>
  <c r="S443" i="10"/>
  <c r="AF443" i="10"/>
  <c r="Q443" i="10"/>
  <c r="AE443" i="10"/>
  <c r="H443" i="10"/>
  <c r="G443" i="10"/>
  <c r="W443" i="10"/>
  <c r="U443" i="10"/>
  <c r="P443" i="10"/>
  <c r="Y335" i="10"/>
  <c r="M335" i="10"/>
  <c r="AE335" i="10"/>
  <c r="R335" i="10"/>
  <c r="AD335" i="10"/>
  <c r="Q335" i="10"/>
  <c r="AC335" i="10"/>
  <c r="P335" i="10"/>
  <c r="AB335" i="10"/>
  <c r="O335" i="10"/>
  <c r="AA335" i="10"/>
  <c r="N335" i="10"/>
  <c r="AI335" i="10"/>
  <c r="V335" i="10"/>
  <c r="I335" i="10"/>
  <c r="AH335" i="10"/>
  <c r="U335" i="10"/>
  <c r="H335" i="10"/>
  <c r="AG335" i="10"/>
  <c r="T335" i="10"/>
  <c r="G335" i="10"/>
  <c r="AF335" i="10"/>
  <c r="S335" i="10"/>
  <c r="L335" i="10"/>
  <c r="K335" i="10"/>
  <c r="J335" i="10"/>
  <c r="X335" i="10"/>
  <c r="W335" i="10"/>
  <c r="Z335" i="10"/>
  <c r="AH774" i="10"/>
  <c r="V774" i="10"/>
  <c r="J774" i="10"/>
  <c r="AB774" i="10"/>
  <c r="O774" i="10"/>
  <c r="Z774" i="10"/>
  <c r="M774" i="10"/>
  <c r="Y774" i="10"/>
  <c r="L774" i="10"/>
  <c r="W774" i="10"/>
  <c r="I774" i="10"/>
  <c r="AI774" i="10"/>
  <c r="U774" i="10"/>
  <c r="H774" i="10"/>
  <c r="S774" i="10"/>
  <c r="R774" i="10"/>
  <c r="Q774" i="10"/>
  <c r="P774" i="10"/>
  <c r="AG774" i="10"/>
  <c r="N774" i="10"/>
  <c r="AF774" i="10"/>
  <c r="K774" i="10"/>
  <c r="AE774" i="10"/>
  <c r="G774" i="10"/>
  <c r="AD774" i="10"/>
  <c r="AC774" i="10"/>
  <c r="AA774" i="10"/>
  <c r="X774" i="10"/>
  <c r="T774" i="10"/>
  <c r="AA462" i="10"/>
  <c r="O462" i="10"/>
  <c r="Z462" i="10"/>
  <c r="N462" i="10"/>
  <c r="Y462" i="10"/>
  <c r="M462" i="10"/>
  <c r="X462" i="10"/>
  <c r="L462" i="10"/>
  <c r="AI462" i="10"/>
  <c r="W462" i="10"/>
  <c r="K462" i="10"/>
  <c r="AE462" i="10"/>
  <c r="S462" i="10"/>
  <c r="G462" i="10"/>
  <c r="P462" i="10"/>
  <c r="AH462" i="10"/>
  <c r="J462" i="10"/>
  <c r="AG462" i="10"/>
  <c r="I462" i="10"/>
  <c r="AF462" i="10"/>
  <c r="H462" i="10"/>
  <c r="AD462" i="10"/>
  <c r="AC462" i="10"/>
  <c r="U462" i="10"/>
  <c r="T462" i="10"/>
  <c r="R462" i="10"/>
  <c r="Q462" i="10"/>
  <c r="AB462" i="10"/>
  <c r="V462" i="10"/>
  <c r="C405" i="5"/>
  <c r="B405" i="5"/>
  <c r="AB390" i="10"/>
  <c r="P390" i="10"/>
  <c r="Y390" i="10"/>
  <c r="M390" i="10"/>
  <c r="AI390" i="10"/>
  <c r="U390" i="10"/>
  <c r="G390" i="10"/>
  <c r="AH390" i="10"/>
  <c r="T390" i="10"/>
  <c r="AG390" i="10"/>
  <c r="S390" i="10"/>
  <c r="AF390" i="10"/>
  <c r="R390" i="10"/>
  <c r="AE390" i="10"/>
  <c r="Q390" i="10"/>
  <c r="Z390" i="10"/>
  <c r="K390" i="10"/>
  <c r="X390" i="10"/>
  <c r="J390" i="10"/>
  <c r="W390" i="10"/>
  <c r="I390" i="10"/>
  <c r="V390" i="10"/>
  <c r="H390" i="10"/>
  <c r="O390" i="10"/>
  <c r="N390" i="10"/>
  <c r="L390" i="10"/>
  <c r="AC390" i="10"/>
  <c r="AA390" i="10"/>
  <c r="AD390" i="10"/>
  <c r="C273" i="5"/>
  <c r="B273" i="5"/>
  <c r="AB258" i="10"/>
  <c r="P258" i="10"/>
  <c r="AA258" i="10"/>
  <c r="O258" i="10"/>
  <c r="Z258" i="10"/>
  <c r="N258" i="10"/>
  <c r="AF258" i="10"/>
  <c r="T258" i="10"/>
  <c r="H258" i="10"/>
  <c r="AE258" i="10"/>
  <c r="S258" i="10"/>
  <c r="G258" i="10"/>
  <c r="AD258" i="10"/>
  <c r="R258" i="10"/>
  <c r="AC258" i="10"/>
  <c r="Q258" i="10"/>
  <c r="AG258" i="10"/>
  <c r="Y258" i="10"/>
  <c r="X258" i="10"/>
  <c r="W258" i="10"/>
  <c r="V258" i="10"/>
  <c r="U258" i="10"/>
  <c r="M258" i="10"/>
  <c r="K258" i="10"/>
  <c r="J258" i="10"/>
  <c r="AI258" i="10"/>
  <c r="AH258" i="10"/>
  <c r="L258" i="10"/>
  <c r="I258" i="10"/>
  <c r="C201" i="5"/>
  <c r="B201" i="5"/>
  <c r="C141" i="5"/>
  <c r="B141" i="5"/>
  <c r="U129" i="1"/>
  <c r="Y793" i="10"/>
  <c r="M793" i="10"/>
  <c r="X793" i="10"/>
  <c r="L793" i="10"/>
  <c r="AE793" i="10"/>
  <c r="Q793" i="10"/>
  <c r="AA793" i="10"/>
  <c r="K793" i="10"/>
  <c r="T793" i="10"/>
  <c r="AI793" i="10"/>
  <c r="S793" i="10"/>
  <c r="AG793" i="10"/>
  <c r="N793" i="10"/>
  <c r="AF793" i="10"/>
  <c r="J793" i="10"/>
  <c r="AD793" i="10"/>
  <c r="I793" i="10"/>
  <c r="AC793" i="10"/>
  <c r="H793" i="10"/>
  <c r="AB793" i="10"/>
  <c r="G793" i="10"/>
  <c r="Z793" i="10"/>
  <c r="W793" i="10"/>
  <c r="O793" i="10"/>
  <c r="AH793" i="10"/>
  <c r="V793" i="10"/>
  <c r="U793" i="10"/>
  <c r="R793" i="10"/>
  <c r="P793" i="10"/>
  <c r="AE721" i="10"/>
  <c r="S721" i="10"/>
  <c r="G721" i="10"/>
  <c r="AD721" i="10"/>
  <c r="R721" i="10"/>
  <c r="AC721" i="10"/>
  <c r="Q721" i="10"/>
  <c r="AB721" i="10"/>
  <c r="P721" i="10"/>
  <c r="AA721" i="10"/>
  <c r="O721" i="10"/>
  <c r="Z721" i="10"/>
  <c r="N721" i="10"/>
  <c r="Y721" i="10"/>
  <c r="M721" i="10"/>
  <c r="AH721" i="10"/>
  <c r="H721" i="10"/>
  <c r="AG721" i="10"/>
  <c r="AF721" i="10"/>
  <c r="X721" i="10"/>
  <c r="W721" i="10"/>
  <c r="V721" i="10"/>
  <c r="U721" i="10"/>
  <c r="T721" i="10"/>
  <c r="L721" i="10"/>
  <c r="J721" i="10"/>
  <c r="I721" i="10"/>
  <c r="K721" i="10"/>
  <c r="AI721" i="10"/>
  <c r="C642" i="10"/>
  <c r="A641" i="7"/>
  <c r="AI337" i="10"/>
  <c r="W337" i="10"/>
  <c r="K337" i="10"/>
  <c r="V337" i="10"/>
  <c r="I337" i="10"/>
  <c r="AH337" i="10"/>
  <c r="U337" i="10"/>
  <c r="H337" i="10"/>
  <c r="AG337" i="10"/>
  <c r="T337" i="10"/>
  <c r="G337" i="10"/>
  <c r="AF337" i="10"/>
  <c r="S337" i="10"/>
  <c r="AE337" i="10"/>
  <c r="R337" i="10"/>
  <c r="AA337" i="10"/>
  <c r="N337" i="10"/>
  <c r="Z337" i="10"/>
  <c r="M337" i="10"/>
  <c r="Y337" i="10"/>
  <c r="L337" i="10"/>
  <c r="J337" i="10"/>
  <c r="X337" i="10"/>
  <c r="Q337" i="10"/>
  <c r="P337" i="10"/>
  <c r="O337" i="10"/>
  <c r="AD337" i="10"/>
  <c r="AC337" i="10"/>
  <c r="AB337" i="10"/>
  <c r="AI325" i="10"/>
  <c r="W325" i="10"/>
  <c r="K325" i="10"/>
  <c r="AH325" i="10"/>
  <c r="U325" i="10"/>
  <c r="H325" i="10"/>
  <c r="AG325" i="10"/>
  <c r="T325" i="10"/>
  <c r="G325" i="10"/>
  <c r="AF325" i="10"/>
  <c r="S325" i="10"/>
  <c r="AE325" i="10"/>
  <c r="R325" i="10"/>
  <c r="AD325" i="10"/>
  <c r="Q325" i="10"/>
  <c r="Z325" i="10"/>
  <c r="M325" i="10"/>
  <c r="Y325" i="10"/>
  <c r="L325" i="10"/>
  <c r="X325" i="10"/>
  <c r="J325" i="10"/>
  <c r="V325" i="10"/>
  <c r="P325" i="10"/>
  <c r="O325" i="10"/>
  <c r="N325" i="10"/>
  <c r="I325" i="10"/>
  <c r="AC325" i="10"/>
  <c r="AB325" i="10"/>
  <c r="AA325" i="10"/>
  <c r="AC97" i="10"/>
  <c r="Q97" i="10"/>
  <c r="AB97" i="10"/>
  <c r="P97" i="10"/>
  <c r="AA97" i="10"/>
  <c r="O97" i="10"/>
  <c r="Z97" i="10"/>
  <c r="N97" i="10"/>
  <c r="Y97" i="10"/>
  <c r="M97" i="10"/>
  <c r="AG97" i="10"/>
  <c r="U97" i="10"/>
  <c r="I97" i="10"/>
  <c r="AF97" i="10"/>
  <c r="T97" i="10"/>
  <c r="H97" i="10"/>
  <c r="AE97" i="10"/>
  <c r="S97" i="10"/>
  <c r="G97" i="10"/>
  <c r="V97" i="10"/>
  <c r="R97" i="10"/>
  <c r="L97" i="10"/>
  <c r="K97" i="10"/>
  <c r="J97" i="10"/>
  <c r="AH97" i="10"/>
  <c r="AD97" i="10"/>
  <c r="AI97" i="10"/>
  <c r="X97" i="10"/>
  <c r="W97" i="10"/>
  <c r="U178" i="1"/>
  <c r="H100" i="1"/>
  <c r="H101" i="1" s="1"/>
  <c r="H279" i="1"/>
  <c r="H280" i="1" s="1"/>
  <c r="Y416" i="10"/>
  <c r="M416" i="10"/>
  <c r="AC416" i="10"/>
  <c r="P416" i="10"/>
  <c r="AB416" i="10"/>
  <c r="O416" i="10"/>
  <c r="AA416" i="10"/>
  <c r="N416" i="10"/>
  <c r="Z416" i="10"/>
  <c r="L416" i="10"/>
  <c r="X416" i="10"/>
  <c r="K416" i="10"/>
  <c r="W416" i="10"/>
  <c r="J416" i="10"/>
  <c r="AG416" i="10"/>
  <c r="T416" i="10"/>
  <c r="G416" i="10"/>
  <c r="AF416" i="10"/>
  <c r="S416" i="10"/>
  <c r="AE416" i="10"/>
  <c r="R416" i="10"/>
  <c r="AH416" i="10"/>
  <c r="AD416" i="10"/>
  <c r="V416" i="10"/>
  <c r="U416" i="10"/>
  <c r="Q416" i="10"/>
  <c r="AI416" i="10"/>
  <c r="I416" i="10"/>
  <c r="H416" i="10"/>
  <c r="C143" i="5"/>
  <c r="B143" i="5"/>
  <c r="C608" i="5"/>
  <c r="B608" i="5"/>
  <c r="C548" i="5"/>
  <c r="B548" i="5"/>
  <c r="AF692" i="10"/>
  <c r="T692" i="10"/>
  <c r="H692" i="10"/>
  <c r="AE692" i="10"/>
  <c r="S692" i="10"/>
  <c r="G692" i="10"/>
  <c r="AD692" i="10"/>
  <c r="R692" i="10"/>
  <c r="AC692" i="10"/>
  <c r="Q692" i="10"/>
  <c r="AB692" i="10"/>
  <c r="P692" i="10"/>
  <c r="AA692" i="10"/>
  <c r="O692" i="10"/>
  <c r="Y692" i="10"/>
  <c r="AH692" i="10"/>
  <c r="I692" i="10"/>
  <c r="AG692" i="10"/>
  <c r="Z692" i="10"/>
  <c r="X692" i="10"/>
  <c r="W692" i="10"/>
  <c r="M692" i="10"/>
  <c r="L692" i="10"/>
  <c r="K692" i="10"/>
  <c r="AI692" i="10"/>
  <c r="V692" i="10"/>
  <c r="U692" i="10"/>
  <c r="N692" i="10"/>
  <c r="J692" i="10"/>
  <c r="C383" i="5"/>
  <c r="B383" i="5"/>
  <c r="AA759" i="10"/>
  <c r="O759" i="10"/>
  <c r="Z759" i="10"/>
  <c r="N759" i="10"/>
  <c r="AD759" i="10"/>
  <c r="P759" i="10"/>
  <c r="AC759" i="10"/>
  <c r="M759" i="10"/>
  <c r="AB759" i="10"/>
  <c r="L759" i="10"/>
  <c r="Y759" i="10"/>
  <c r="K759" i="10"/>
  <c r="AI759" i="10"/>
  <c r="U759" i="10"/>
  <c r="G759" i="10"/>
  <c r="T759" i="10"/>
  <c r="S759" i="10"/>
  <c r="R759" i="10"/>
  <c r="Q759" i="10"/>
  <c r="J759" i="10"/>
  <c r="AH759" i="10"/>
  <c r="I759" i="10"/>
  <c r="AG759" i="10"/>
  <c r="H759" i="10"/>
  <c r="AE759" i="10"/>
  <c r="AF759" i="10"/>
  <c r="X759" i="10"/>
  <c r="W759" i="10"/>
  <c r="V759" i="10"/>
  <c r="AC706" i="10"/>
  <c r="Q706" i="10"/>
  <c r="AF706" i="10"/>
  <c r="S706" i="10"/>
  <c r="AE706" i="10"/>
  <c r="R706" i="10"/>
  <c r="AD706" i="10"/>
  <c r="P706" i="10"/>
  <c r="AB706" i="10"/>
  <c r="O706" i="10"/>
  <c r="AA706" i="10"/>
  <c r="N706" i="10"/>
  <c r="Z706" i="10"/>
  <c r="M706" i="10"/>
  <c r="Y706" i="10"/>
  <c r="L706" i="10"/>
  <c r="X706" i="10"/>
  <c r="K706" i="10"/>
  <c r="W706" i="10"/>
  <c r="J706" i="10"/>
  <c r="AI706" i="10"/>
  <c r="AH706" i="10"/>
  <c r="AG706" i="10"/>
  <c r="V706" i="10"/>
  <c r="H706" i="10"/>
  <c r="G706" i="10"/>
  <c r="U706" i="10"/>
  <c r="T706" i="10"/>
  <c r="I706" i="10"/>
  <c r="AC646" i="10"/>
  <c r="Q646" i="10"/>
  <c r="AH646" i="10"/>
  <c r="U646" i="10"/>
  <c r="H646" i="10"/>
  <c r="AG646" i="10"/>
  <c r="T646" i="10"/>
  <c r="G646" i="10"/>
  <c r="AF646" i="10"/>
  <c r="S646" i="10"/>
  <c r="AD646" i="10"/>
  <c r="P646" i="10"/>
  <c r="W646" i="10"/>
  <c r="V646" i="10"/>
  <c r="R646" i="10"/>
  <c r="O646" i="10"/>
  <c r="N646" i="10"/>
  <c r="AA646" i="10"/>
  <c r="J646" i="10"/>
  <c r="X646" i="10"/>
  <c r="K646" i="10"/>
  <c r="I646" i="10"/>
  <c r="AI646" i="10"/>
  <c r="AE646" i="10"/>
  <c r="AB646" i="10"/>
  <c r="Z646" i="10"/>
  <c r="Y646" i="10"/>
  <c r="M646" i="10"/>
  <c r="L646" i="10"/>
  <c r="C529" i="5"/>
  <c r="B529" i="5"/>
  <c r="AI34" i="10"/>
  <c r="W34" i="10"/>
  <c r="K34" i="10"/>
  <c r="AH34" i="10"/>
  <c r="V34" i="10"/>
  <c r="J34" i="10"/>
  <c r="AG34" i="10"/>
  <c r="U34" i="10"/>
  <c r="I34" i="10"/>
  <c r="AF34" i="10"/>
  <c r="T34" i="10"/>
  <c r="H34" i="10"/>
  <c r="AE34" i="10"/>
  <c r="S34" i="10"/>
  <c r="G34" i="10"/>
  <c r="AC34" i="10"/>
  <c r="Q34" i="10"/>
  <c r="AA34" i="10"/>
  <c r="O34" i="10"/>
  <c r="Z34" i="10"/>
  <c r="N34" i="10"/>
  <c r="Y34" i="10"/>
  <c r="X34" i="10"/>
  <c r="R34" i="10"/>
  <c r="P34" i="10"/>
  <c r="M34" i="10"/>
  <c r="L34" i="10"/>
  <c r="AD34" i="10"/>
  <c r="AB34" i="10"/>
  <c r="AI773" i="10"/>
  <c r="W773" i="10"/>
  <c r="K773" i="10"/>
  <c r="Z773" i="10"/>
  <c r="M773" i="10"/>
  <c r="X773" i="10"/>
  <c r="J773" i="10"/>
  <c r="V773" i="10"/>
  <c r="I773" i="10"/>
  <c r="AG773" i="10"/>
  <c r="T773" i="10"/>
  <c r="G773" i="10"/>
  <c r="AF773" i="10"/>
  <c r="S773" i="10"/>
  <c r="AH773" i="10"/>
  <c r="N773" i="10"/>
  <c r="AE773" i="10"/>
  <c r="L773" i="10"/>
  <c r="AD773" i="10"/>
  <c r="H773" i="10"/>
  <c r="AC773" i="10"/>
  <c r="AB773" i="10"/>
  <c r="AA773" i="10"/>
  <c r="Y773" i="10"/>
  <c r="U773" i="10"/>
  <c r="Q773" i="10"/>
  <c r="P773" i="10"/>
  <c r="O773" i="10"/>
  <c r="R773" i="10"/>
  <c r="C416" i="5"/>
  <c r="B416" i="5"/>
  <c r="C320" i="5"/>
  <c r="B320" i="5"/>
  <c r="AI572" i="10"/>
  <c r="W572" i="10"/>
  <c r="K572" i="10"/>
  <c r="AE572" i="10"/>
  <c r="R572" i="10"/>
  <c r="AD572" i="10"/>
  <c r="Q572" i="10"/>
  <c r="AC572" i="10"/>
  <c r="P572" i="10"/>
  <c r="AB572" i="10"/>
  <c r="O572" i="10"/>
  <c r="AA572" i="10"/>
  <c r="N572" i="10"/>
  <c r="Z572" i="10"/>
  <c r="M572" i="10"/>
  <c r="Y572" i="10"/>
  <c r="L572" i="10"/>
  <c r="X572" i="10"/>
  <c r="J572" i="10"/>
  <c r="V572" i="10"/>
  <c r="I572" i="10"/>
  <c r="AG572" i="10"/>
  <c r="AF572" i="10"/>
  <c r="U572" i="10"/>
  <c r="T572" i="10"/>
  <c r="S572" i="10"/>
  <c r="H572" i="10"/>
  <c r="G572" i="10"/>
  <c r="AH572" i="10"/>
  <c r="Y440" i="10"/>
  <c r="M440" i="10"/>
  <c r="AG440" i="10"/>
  <c r="U440" i="10"/>
  <c r="I440" i="10"/>
  <c r="Z440" i="10"/>
  <c r="K440" i="10"/>
  <c r="X440" i="10"/>
  <c r="J440" i="10"/>
  <c r="W440" i="10"/>
  <c r="H440" i="10"/>
  <c r="V440" i="10"/>
  <c r="G440" i="10"/>
  <c r="AI440" i="10"/>
  <c r="T440" i="10"/>
  <c r="AH440" i="10"/>
  <c r="S440" i="10"/>
  <c r="AD440" i="10"/>
  <c r="P440" i="10"/>
  <c r="AC440" i="10"/>
  <c r="O440" i="10"/>
  <c r="AB440" i="10"/>
  <c r="N440" i="10"/>
  <c r="AF440" i="10"/>
  <c r="AE440" i="10"/>
  <c r="AA440" i="10"/>
  <c r="R440" i="10"/>
  <c r="Q440" i="10"/>
  <c r="L440" i="10"/>
  <c r="W193" i="1"/>
  <c r="AB829" i="10"/>
  <c r="P829" i="10"/>
  <c r="AG829" i="10"/>
  <c r="T829" i="10"/>
  <c r="G829" i="10"/>
  <c r="AF829" i="10"/>
  <c r="S829" i="10"/>
  <c r="AE829" i="10"/>
  <c r="R829" i="10"/>
  <c r="AD829" i="10"/>
  <c r="Q829" i="10"/>
  <c r="AC829" i="10"/>
  <c r="O829" i="10"/>
  <c r="X829" i="10"/>
  <c r="K829" i="10"/>
  <c r="M829" i="10"/>
  <c r="L829" i="10"/>
  <c r="J829" i="10"/>
  <c r="AI829" i="10"/>
  <c r="I829" i="10"/>
  <c r="AH829" i="10"/>
  <c r="H829" i="10"/>
  <c r="U829" i="10"/>
  <c r="AA829" i="10"/>
  <c r="Z829" i="10"/>
  <c r="Y829" i="10"/>
  <c r="W829" i="10"/>
  <c r="V829" i="10"/>
  <c r="N829" i="10"/>
  <c r="AA708" i="10"/>
  <c r="O708" i="10"/>
  <c r="W708" i="10"/>
  <c r="J708" i="10"/>
  <c r="AI708" i="10"/>
  <c r="V708" i="10"/>
  <c r="I708" i="10"/>
  <c r="AH708" i="10"/>
  <c r="U708" i="10"/>
  <c r="H708" i="10"/>
  <c r="AG708" i="10"/>
  <c r="T708" i="10"/>
  <c r="G708" i="10"/>
  <c r="AF708" i="10"/>
  <c r="S708" i="10"/>
  <c r="AE708" i="10"/>
  <c r="R708" i="10"/>
  <c r="AD708" i="10"/>
  <c r="Q708" i="10"/>
  <c r="AC708" i="10"/>
  <c r="P708" i="10"/>
  <c r="AB708" i="10"/>
  <c r="N708" i="10"/>
  <c r="X708" i="10"/>
  <c r="M708" i="10"/>
  <c r="L708" i="10"/>
  <c r="K708" i="10"/>
  <c r="Z708" i="10"/>
  <c r="Y708" i="10"/>
  <c r="AI192" i="10"/>
  <c r="W192" i="10"/>
  <c r="K192" i="10"/>
  <c r="AH192" i="10"/>
  <c r="V192" i="10"/>
  <c r="J192" i="10"/>
  <c r="AG192" i="10"/>
  <c r="U192" i="10"/>
  <c r="I192" i="10"/>
  <c r="AF192" i="10"/>
  <c r="T192" i="10"/>
  <c r="H192" i="10"/>
  <c r="AE192" i="10"/>
  <c r="S192" i="10"/>
  <c r="G192" i="10"/>
  <c r="AD192" i="10"/>
  <c r="R192" i="10"/>
  <c r="AA192" i="10"/>
  <c r="O192" i="10"/>
  <c r="Z192" i="10"/>
  <c r="N192" i="10"/>
  <c r="AC192" i="10"/>
  <c r="AB192" i="10"/>
  <c r="Y192" i="10"/>
  <c r="M192" i="10"/>
  <c r="L192" i="10"/>
  <c r="P192" i="10"/>
  <c r="X192" i="10"/>
  <c r="Q192" i="10"/>
  <c r="AH811" i="10"/>
  <c r="V811" i="10"/>
  <c r="J811" i="10"/>
  <c r="AB811" i="10"/>
  <c r="O811" i="10"/>
  <c r="AA811" i="10"/>
  <c r="N811" i="10"/>
  <c r="AI811" i="10"/>
  <c r="S811" i="10"/>
  <c r="AD811" i="10"/>
  <c r="M811" i="10"/>
  <c r="W811" i="10"/>
  <c r="U811" i="10"/>
  <c r="T811" i="10"/>
  <c r="R811" i="10"/>
  <c r="Q811" i="10"/>
  <c r="AF811" i="10"/>
  <c r="L811" i="10"/>
  <c r="AE811" i="10"/>
  <c r="K811" i="10"/>
  <c r="Y811" i="10"/>
  <c r="X811" i="10"/>
  <c r="P811" i="10"/>
  <c r="I811" i="10"/>
  <c r="H811" i="10"/>
  <c r="G811" i="10"/>
  <c r="AG811" i="10"/>
  <c r="AC811" i="10"/>
  <c r="Z811" i="10"/>
  <c r="Y873" i="10"/>
  <c r="M873" i="10"/>
  <c r="X873" i="10"/>
  <c r="L873" i="10"/>
  <c r="AI873" i="10"/>
  <c r="W873" i="10"/>
  <c r="K873" i="10"/>
  <c r="AH873" i="10"/>
  <c r="V873" i="10"/>
  <c r="J873" i="10"/>
  <c r="AC873" i="10"/>
  <c r="Q873" i="10"/>
  <c r="Z873" i="10"/>
  <c r="U873" i="10"/>
  <c r="T873" i="10"/>
  <c r="S873" i="10"/>
  <c r="R873" i="10"/>
  <c r="P873" i="10"/>
  <c r="AG873" i="10"/>
  <c r="AF873" i="10"/>
  <c r="AE873" i="10"/>
  <c r="AD873" i="10"/>
  <c r="AB873" i="10"/>
  <c r="AA873" i="10"/>
  <c r="I873" i="10"/>
  <c r="O873" i="10"/>
  <c r="H873" i="10"/>
  <c r="G873" i="10"/>
  <c r="N873" i="10"/>
  <c r="AD800" i="10"/>
  <c r="R800" i="10"/>
  <c r="AC800" i="10"/>
  <c r="Q800" i="10"/>
  <c r="AF800" i="10"/>
  <c r="P800" i="10"/>
  <c r="Z800" i="10"/>
  <c r="L800" i="10"/>
  <c r="U800" i="10"/>
  <c r="T800" i="10"/>
  <c r="X800" i="10"/>
  <c r="W800" i="10"/>
  <c r="V800" i="10"/>
  <c r="S800" i="10"/>
  <c r="O800" i="10"/>
  <c r="AI800" i="10"/>
  <c r="N800" i="10"/>
  <c r="AH800" i="10"/>
  <c r="M800" i="10"/>
  <c r="AG800" i="10"/>
  <c r="K800" i="10"/>
  <c r="AB800" i="10"/>
  <c r="AA800" i="10"/>
  <c r="Y800" i="10"/>
  <c r="J800" i="10"/>
  <c r="I800" i="10"/>
  <c r="H800" i="10"/>
  <c r="G800" i="10"/>
  <c r="AE800" i="10"/>
  <c r="AB512" i="10"/>
  <c r="P512" i="10"/>
  <c r="AA512" i="10"/>
  <c r="O512" i="10"/>
  <c r="Z512" i="10"/>
  <c r="N512" i="10"/>
  <c r="Y512" i="10"/>
  <c r="M512" i="10"/>
  <c r="X512" i="10"/>
  <c r="L512" i="10"/>
  <c r="AI512" i="10"/>
  <c r="W512" i="10"/>
  <c r="K512" i="10"/>
  <c r="AH512" i="10"/>
  <c r="V512" i="10"/>
  <c r="J512" i="10"/>
  <c r="AE512" i="10"/>
  <c r="S512" i="10"/>
  <c r="R512" i="10"/>
  <c r="Q512" i="10"/>
  <c r="I512" i="10"/>
  <c r="H512" i="10"/>
  <c r="G512" i="10"/>
  <c r="AD512" i="10"/>
  <c r="AC512" i="10"/>
  <c r="U512" i="10"/>
  <c r="T512" i="10"/>
  <c r="AG512" i="10"/>
  <c r="AF512" i="10"/>
  <c r="C335" i="5"/>
  <c r="B335" i="5"/>
  <c r="AG320" i="10"/>
  <c r="U320" i="10"/>
  <c r="I320" i="10"/>
  <c r="AF320" i="10"/>
  <c r="T320" i="10"/>
  <c r="H320" i="10"/>
  <c r="AE320" i="10"/>
  <c r="S320" i="10"/>
  <c r="G320" i="10"/>
  <c r="AD320" i="10"/>
  <c r="R320" i="10"/>
  <c r="AC320" i="10"/>
  <c r="Q320" i="10"/>
  <c r="Y320" i="10"/>
  <c r="M320" i="10"/>
  <c r="X320" i="10"/>
  <c r="L320" i="10"/>
  <c r="AI320" i="10"/>
  <c r="W320" i="10"/>
  <c r="K320" i="10"/>
  <c r="V320" i="10"/>
  <c r="P320" i="10"/>
  <c r="O320" i="10"/>
  <c r="N320" i="10"/>
  <c r="J320" i="10"/>
  <c r="AH320" i="10"/>
  <c r="AB320" i="10"/>
  <c r="AA320" i="10"/>
  <c r="Z320" i="10"/>
  <c r="Z260" i="10"/>
  <c r="N260" i="10"/>
  <c r="Y260" i="10"/>
  <c r="M260" i="10"/>
  <c r="X260" i="10"/>
  <c r="L260" i="10"/>
  <c r="AI260" i="10"/>
  <c r="AD260" i="10"/>
  <c r="R260" i="10"/>
  <c r="AC260" i="10"/>
  <c r="Q260" i="10"/>
  <c r="AB260" i="10"/>
  <c r="P260" i="10"/>
  <c r="AA260" i="10"/>
  <c r="O260" i="10"/>
  <c r="K260" i="10"/>
  <c r="J260" i="10"/>
  <c r="I260" i="10"/>
  <c r="AH260" i="10"/>
  <c r="H260" i="10"/>
  <c r="AG260" i="10"/>
  <c r="G260" i="10"/>
  <c r="AF260" i="10"/>
  <c r="AE260" i="10"/>
  <c r="V260" i="10"/>
  <c r="U260" i="10"/>
  <c r="W260" i="10"/>
  <c r="T260" i="10"/>
  <c r="S260" i="10"/>
  <c r="AA188" i="10"/>
  <c r="O188" i="10"/>
  <c r="Z188" i="10"/>
  <c r="N188" i="10"/>
  <c r="Y188" i="10"/>
  <c r="M188" i="10"/>
  <c r="X188" i="10"/>
  <c r="L188" i="10"/>
  <c r="AI188" i="10"/>
  <c r="W188" i="10"/>
  <c r="K188" i="10"/>
  <c r="AH188" i="10"/>
  <c r="V188" i="10"/>
  <c r="J188" i="10"/>
  <c r="AE188" i="10"/>
  <c r="S188" i="10"/>
  <c r="G188" i="10"/>
  <c r="AD188" i="10"/>
  <c r="R188" i="10"/>
  <c r="AG188" i="10"/>
  <c r="AF188" i="10"/>
  <c r="AC188" i="10"/>
  <c r="Q188" i="10"/>
  <c r="P188" i="10"/>
  <c r="I188" i="10"/>
  <c r="AB188" i="10"/>
  <c r="U188" i="10"/>
  <c r="T188" i="10"/>
  <c r="H188" i="10"/>
  <c r="Y32" i="10"/>
  <c r="M32" i="10"/>
  <c r="X32" i="10"/>
  <c r="L32" i="10"/>
  <c r="AI32" i="10"/>
  <c r="W32" i="10"/>
  <c r="K32" i="10"/>
  <c r="AH32" i="10"/>
  <c r="V32" i="10"/>
  <c r="J32" i="10"/>
  <c r="AG32" i="10"/>
  <c r="U32" i="10"/>
  <c r="I32" i="10"/>
  <c r="AE32" i="10"/>
  <c r="S32" i="10"/>
  <c r="G32" i="10"/>
  <c r="AC32" i="10"/>
  <c r="Q32" i="10"/>
  <c r="AB32" i="10"/>
  <c r="P32" i="10"/>
  <c r="AA32" i="10"/>
  <c r="Z32" i="10"/>
  <c r="T32" i="10"/>
  <c r="R32" i="10"/>
  <c r="O32" i="10"/>
  <c r="N32" i="10"/>
  <c r="AF32" i="10"/>
  <c r="AD32" i="10"/>
  <c r="H32" i="10"/>
  <c r="AG840" i="10"/>
  <c r="U840" i="10"/>
  <c r="I840" i="10"/>
  <c r="AF840" i="10"/>
  <c r="T840" i="10"/>
  <c r="H840" i="10"/>
  <c r="AE840" i="10"/>
  <c r="S840" i="10"/>
  <c r="G840" i="10"/>
  <c r="AD840" i="10"/>
  <c r="R840" i="10"/>
  <c r="AC840" i="10"/>
  <c r="Q840" i="10"/>
  <c r="AB840" i="10"/>
  <c r="P840" i="10"/>
  <c r="AH840" i="10"/>
  <c r="J840" i="10"/>
  <c r="AA840" i="10"/>
  <c r="Z840" i="10"/>
  <c r="Y840" i="10"/>
  <c r="X840" i="10"/>
  <c r="N840" i="10"/>
  <c r="V840" i="10"/>
  <c r="O840" i="10"/>
  <c r="M840" i="10"/>
  <c r="L840" i="10"/>
  <c r="K840" i="10"/>
  <c r="AI840" i="10"/>
  <c r="W840" i="10"/>
  <c r="X675" i="10"/>
  <c r="L675" i="10"/>
  <c r="AI675" i="10"/>
  <c r="W675" i="10"/>
  <c r="K675" i="10"/>
  <c r="AH675" i="10"/>
  <c r="V675" i="10"/>
  <c r="J675" i="10"/>
  <c r="AG675" i="10"/>
  <c r="U675" i="10"/>
  <c r="I675" i="10"/>
  <c r="AA675" i="10"/>
  <c r="O675" i="10"/>
  <c r="Z675" i="10"/>
  <c r="N675" i="10"/>
  <c r="AB675" i="10"/>
  <c r="Y675" i="10"/>
  <c r="T675" i="10"/>
  <c r="S675" i="10"/>
  <c r="R675" i="10"/>
  <c r="AE675" i="10"/>
  <c r="G675" i="10"/>
  <c r="P675" i="10"/>
  <c r="M675" i="10"/>
  <c r="H675" i="10"/>
  <c r="AF675" i="10"/>
  <c r="AD675" i="10"/>
  <c r="AC675" i="10"/>
  <c r="Q675" i="10"/>
  <c r="X615" i="10"/>
  <c r="L615" i="10"/>
  <c r="Y615" i="10"/>
  <c r="K615" i="10"/>
  <c r="W615" i="10"/>
  <c r="J615" i="10"/>
  <c r="AI615" i="10"/>
  <c r="V615" i="10"/>
  <c r="I615" i="10"/>
  <c r="AH615" i="10"/>
  <c r="U615" i="10"/>
  <c r="H615" i="10"/>
  <c r="AG615" i="10"/>
  <c r="T615" i="10"/>
  <c r="G615" i="10"/>
  <c r="AF615" i="10"/>
  <c r="S615" i="10"/>
  <c r="AE615" i="10"/>
  <c r="R615" i="10"/>
  <c r="AD615" i="10"/>
  <c r="Q615" i="10"/>
  <c r="AC615" i="10"/>
  <c r="P615" i="10"/>
  <c r="AB615" i="10"/>
  <c r="O615" i="10"/>
  <c r="AA615" i="10"/>
  <c r="Z615" i="10"/>
  <c r="N615" i="10"/>
  <c r="M615" i="10"/>
  <c r="AG555" i="10"/>
  <c r="U555" i="10"/>
  <c r="I555" i="10"/>
  <c r="AF555" i="10"/>
  <c r="T555" i="10"/>
  <c r="H555" i="10"/>
  <c r="AE555" i="10"/>
  <c r="S555" i="10"/>
  <c r="G555" i="10"/>
  <c r="AD555" i="10"/>
  <c r="R555" i="10"/>
  <c r="AC555" i="10"/>
  <c r="Q555" i="10"/>
  <c r="AB555" i="10"/>
  <c r="P555" i="10"/>
  <c r="AA555" i="10"/>
  <c r="O555" i="10"/>
  <c r="Z555" i="10"/>
  <c r="N555" i="10"/>
  <c r="AI555" i="10"/>
  <c r="AH555" i="10"/>
  <c r="Y555" i="10"/>
  <c r="X555" i="10"/>
  <c r="W555" i="10"/>
  <c r="M555" i="10"/>
  <c r="L555" i="10"/>
  <c r="K555" i="10"/>
  <c r="V555" i="10"/>
  <c r="J555" i="10"/>
  <c r="AG507" i="10"/>
  <c r="U507" i="10"/>
  <c r="I507" i="10"/>
  <c r="AF507" i="10"/>
  <c r="T507" i="10"/>
  <c r="H507" i="10"/>
  <c r="AD507" i="10"/>
  <c r="R507" i="10"/>
  <c r="AC507" i="10"/>
  <c r="Q507" i="10"/>
  <c r="AB507" i="10"/>
  <c r="P507" i="10"/>
  <c r="AA507" i="10"/>
  <c r="O507" i="10"/>
  <c r="Y507" i="10"/>
  <c r="X507" i="10"/>
  <c r="W507" i="10"/>
  <c r="V507" i="10"/>
  <c r="S507" i="10"/>
  <c r="N507" i="10"/>
  <c r="AI507" i="10"/>
  <c r="K507" i="10"/>
  <c r="AH507" i="10"/>
  <c r="J507" i="10"/>
  <c r="AE507" i="10"/>
  <c r="G507" i="10"/>
  <c r="Z507" i="10"/>
  <c r="M507" i="10"/>
  <c r="L507" i="10"/>
  <c r="AD459" i="10"/>
  <c r="R459" i="10"/>
  <c r="AC459" i="10"/>
  <c r="Q459" i="10"/>
  <c r="AB459" i="10"/>
  <c r="P459" i="10"/>
  <c r="AA459" i="10"/>
  <c r="O459" i="10"/>
  <c r="Z459" i="10"/>
  <c r="N459" i="10"/>
  <c r="AH459" i="10"/>
  <c r="V459" i="10"/>
  <c r="J459" i="10"/>
  <c r="AE459" i="10"/>
  <c r="G459" i="10"/>
  <c r="Y459" i="10"/>
  <c r="X459" i="10"/>
  <c r="W459" i="10"/>
  <c r="U459" i="10"/>
  <c r="T459" i="10"/>
  <c r="L459" i="10"/>
  <c r="AI459" i="10"/>
  <c r="K459" i="10"/>
  <c r="AG459" i="10"/>
  <c r="I459" i="10"/>
  <c r="S459" i="10"/>
  <c r="M459" i="10"/>
  <c r="H459" i="10"/>
  <c r="AF459" i="10"/>
  <c r="B390" i="5"/>
  <c r="C390" i="5"/>
  <c r="Z315" i="10"/>
  <c r="N315" i="10"/>
  <c r="Y315" i="10"/>
  <c r="M315" i="10"/>
  <c r="X315" i="10"/>
  <c r="L315" i="10"/>
  <c r="AI315" i="10"/>
  <c r="W315" i="10"/>
  <c r="K315" i="10"/>
  <c r="AH315" i="10"/>
  <c r="V315" i="10"/>
  <c r="J315" i="10"/>
  <c r="AD315" i="10"/>
  <c r="R315" i="10"/>
  <c r="AC315" i="10"/>
  <c r="Q315" i="10"/>
  <c r="AB315" i="10"/>
  <c r="P315" i="10"/>
  <c r="AA315" i="10"/>
  <c r="U315" i="10"/>
  <c r="T315" i="10"/>
  <c r="S315" i="10"/>
  <c r="O315" i="10"/>
  <c r="AG315" i="10"/>
  <c r="AF315" i="10"/>
  <c r="AE315" i="10"/>
  <c r="H315" i="10"/>
  <c r="G315" i="10"/>
  <c r="I315" i="10"/>
  <c r="AI267" i="10"/>
  <c r="W267" i="10"/>
  <c r="K267" i="10"/>
  <c r="Y267" i="10"/>
  <c r="L267" i="10"/>
  <c r="X267" i="10"/>
  <c r="J267" i="10"/>
  <c r="V267" i="10"/>
  <c r="I267" i="10"/>
  <c r="AH267" i="10"/>
  <c r="U267" i="10"/>
  <c r="H267" i="10"/>
  <c r="AC267" i="10"/>
  <c r="P267" i="10"/>
  <c r="AB267" i="10"/>
  <c r="O267" i="10"/>
  <c r="AA267" i="10"/>
  <c r="N267" i="10"/>
  <c r="Z267" i="10"/>
  <c r="M267" i="10"/>
  <c r="AG267" i="10"/>
  <c r="AF267" i="10"/>
  <c r="AE267" i="10"/>
  <c r="AD267" i="10"/>
  <c r="S267" i="10"/>
  <c r="R267" i="10"/>
  <c r="T267" i="10"/>
  <c r="Q267" i="10"/>
  <c r="G267" i="10"/>
  <c r="B222" i="5"/>
  <c r="C222" i="5"/>
  <c r="B54" i="5"/>
  <c r="C54" i="5"/>
  <c r="AC658" i="10"/>
  <c r="Q658" i="10"/>
  <c r="AB658" i="10"/>
  <c r="P658" i="10"/>
  <c r="W658" i="10"/>
  <c r="I658" i="10"/>
  <c r="V658" i="10"/>
  <c r="H658" i="10"/>
  <c r="AI658" i="10"/>
  <c r="U658" i="10"/>
  <c r="G658" i="10"/>
  <c r="AG658" i="10"/>
  <c r="S658" i="10"/>
  <c r="Z658" i="10"/>
  <c r="L658" i="10"/>
  <c r="T658" i="10"/>
  <c r="R658" i="10"/>
  <c r="O658" i="10"/>
  <c r="N658" i="10"/>
  <c r="M658" i="10"/>
  <c r="AH658" i="10"/>
  <c r="K658" i="10"/>
  <c r="AD658" i="10"/>
  <c r="AA658" i="10"/>
  <c r="Y658" i="10"/>
  <c r="X658" i="10"/>
  <c r="AF658" i="10"/>
  <c r="AE658" i="10"/>
  <c r="J658" i="10"/>
  <c r="C541" i="5"/>
  <c r="B541" i="5"/>
  <c r="Y394" i="10"/>
  <c r="M394" i="10"/>
  <c r="X394" i="10"/>
  <c r="L394" i="10"/>
  <c r="AI394" i="10"/>
  <c r="W394" i="10"/>
  <c r="K394" i="10"/>
  <c r="AH394" i="10"/>
  <c r="V394" i="10"/>
  <c r="J394" i="10"/>
  <c r="AG394" i="10"/>
  <c r="U394" i="10"/>
  <c r="I394" i="10"/>
  <c r="Z394" i="10"/>
  <c r="T394" i="10"/>
  <c r="S394" i="10"/>
  <c r="R394" i="10"/>
  <c r="Q394" i="10"/>
  <c r="AD394" i="10"/>
  <c r="H394" i="10"/>
  <c r="AC394" i="10"/>
  <c r="G394" i="10"/>
  <c r="AB394" i="10"/>
  <c r="AA394" i="10"/>
  <c r="P394" i="10"/>
  <c r="O394" i="10"/>
  <c r="N394" i="10"/>
  <c r="AF394" i="10"/>
  <c r="AE394" i="10"/>
  <c r="X262" i="10"/>
  <c r="L262" i="10"/>
  <c r="AI262" i="10"/>
  <c r="W262" i="10"/>
  <c r="K262" i="10"/>
  <c r="AH262" i="10"/>
  <c r="V262" i="10"/>
  <c r="J262" i="10"/>
  <c r="AG262" i="10"/>
  <c r="U262" i="10"/>
  <c r="I262" i="10"/>
  <c r="AB262" i="10"/>
  <c r="P262" i="10"/>
  <c r="AA262" i="10"/>
  <c r="O262" i="10"/>
  <c r="Z262" i="10"/>
  <c r="N262" i="10"/>
  <c r="Y262" i="10"/>
  <c r="M262" i="10"/>
  <c r="G262" i="10"/>
  <c r="AF262" i="10"/>
  <c r="AE262" i="10"/>
  <c r="AD262" i="10"/>
  <c r="AC262" i="10"/>
  <c r="S262" i="10"/>
  <c r="R262" i="10"/>
  <c r="Q262" i="10"/>
  <c r="H262" i="10"/>
  <c r="T262" i="10"/>
  <c r="Y190" i="10"/>
  <c r="M190" i="10"/>
  <c r="X190" i="10"/>
  <c r="L190" i="10"/>
  <c r="AI190" i="10"/>
  <c r="W190" i="10"/>
  <c r="K190" i="10"/>
  <c r="AH190" i="10"/>
  <c r="V190" i="10"/>
  <c r="J190" i="10"/>
  <c r="AG190" i="10"/>
  <c r="U190" i="10"/>
  <c r="I190" i="10"/>
  <c r="AF190" i="10"/>
  <c r="T190" i="10"/>
  <c r="H190" i="10"/>
  <c r="AC190" i="10"/>
  <c r="Q190" i="10"/>
  <c r="AB190" i="10"/>
  <c r="P190" i="10"/>
  <c r="AE190" i="10"/>
  <c r="AD190" i="10"/>
  <c r="AA190" i="10"/>
  <c r="O190" i="10"/>
  <c r="N190" i="10"/>
  <c r="G190" i="10"/>
  <c r="Z190" i="10"/>
  <c r="R190" i="10"/>
  <c r="S190" i="10"/>
  <c r="C145" i="5"/>
  <c r="B145" i="5"/>
  <c r="C121" i="5"/>
  <c r="B121" i="5"/>
  <c r="D48" i="1"/>
  <c r="G234" i="3" s="1"/>
  <c r="Q51" i="1"/>
  <c r="AE814" i="10"/>
  <c r="S814" i="10"/>
  <c r="G814" i="10"/>
  <c r="AI814" i="10"/>
  <c r="V814" i="10"/>
  <c r="I814" i="10"/>
  <c r="AH814" i="10"/>
  <c r="U814" i="10"/>
  <c r="H814" i="10"/>
  <c r="AG814" i="10"/>
  <c r="Q814" i="10"/>
  <c r="AF814" i="10"/>
  <c r="P814" i="10"/>
  <c r="AB814" i="10"/>
  <c r="M814" i="10"/>
  <c r="N814" i="10"/>
  <c r="L814" i="10"/>
  <c r="AD814" i="10"/>
  <c r="K814" i="10"/>
  <c r="AC814" i="10"/>
  <c r="J814" i="10"/>
  <c r="AA814" i="10"/>
  <c r="Z814" i="10"/>
  <c r="Y814" i="10"/>
  <c r="X814" i="10"/>
  <c r="O814" i="10"/>
  <c r="W814" i="10"/>
  <c r="T814" i="10"/>
  <c r="R814" i="10"/>
  <c r="AI701" i="10"/>
  <c r="W701" i="10"/>
  <c r="K701" i="10"/>
  <c r="AH701" i="10"/>
  <c r="V701" i="10"/>
  <c r="J701" i="10"/>
  <c r="AG701" i="10"/>
  <c r="U701" i="10"/>
  <c r="I701" i="10"/>
  <c r="AF701" i="10"/>
  <c r="T701" i="10"/>
  <c r="H701" i="10"/>
  <c r="AE701" i="10"/>
  <c r="S701" i="10"/>
  <c r="G701" i="10"/>
  <c r="AD701" i="10"/>
  <c r="R701" i="10"/>
  <c r="AC701" i="10"/>
  <c r="Q701" i="10"/>
  <c r="AB701" i="10"/>
  <c r="P701" i="10"/>
  <c r="N701" i="10"/>
  <c r="M701" i="10"/>
  <c r="L701" i="10"/>
  <c r="Z701" i="10"/>
  <c r="Y701" i="10"/>
  <c r="X701" i="10"/>
  <c r="AA701" i="10"/>
  <c r="O701" i="10"/>
  <c r="AB425" i="10"/>
  <c r="P425" i="10"/>
  <c r="X425" i="10"/>
  <c r="L425" i="10"/>
  <c r="AG425" i="10"/>
  <c r="S425" i="10"/>
  <c r="AF425" i="10"/>
  <c r="R425" i="10"/>
  <c r="AE425" i="10"/>
  <c r="Q425" i="10"/>
  <c r="AD425" i="10"/>
  <c r="O425" i="10"/>
  <c r="AC425" i="10"/>
  <c r="N425" i="10"/>
  <c r="AA425" i="10"/>
  <c r="M425" i="10"/>
  <c r="W425" i="10"/>
  <c r="I425" i="10"/>
  <c r="V425" i="10"/>
  <c r="H425" i="10"/>
  <c r="AI425" i="10"/>
  <c r="U425" i="10"/>
  <c r="G425" i="10"/>
  <c r="Y425" i="10"/>
  <c r="T425" i="10"/>
  <c r="K425" i="10"/>
  <c r="J425" i="10"/>
  <c r="AH425" i="10"/>
  <c r="Z425" i="10"/>
  <c r="AB413" i="10"/>
  <c r="P413" i="10"/>
  <c r="AI413" i="10"/>
  <c r="V413" i="10"/>
  <c r="I413" i="10"/>
  <c r="AH413" i="10"/>
  <c r="U413" i="10"/>
  <c r="H413" i="10"/>
  <c r="AG413" i="10"/>
  <c r="T413" i="10"/>
  <c r="G413" i="10"/>
  <c r="AF413" i="10"/>
  <c r="S413" i="10"/>
  <c r="AE413" i="10"/>
  <c r="R413" i="10"/>
  <c r="AD413" i="10"/>
  <c r="Q413" i="10"/>
  <c r="Z413" i="10"/>
  <c r="M413" i="10"/>
  <c r="Y413" i="10"/>
  <c r="L413" i="10"/>
  <c r="X413" i="10"/>
  <c r="AC413" i="10"/>
  <c r="AA413" i="10"/>
  <c r="W413" i="10"/>
  <c r="J413" i="10"/>
  <c r="O413" i="10"/>
  <c r="N413" i="10"/>
  <c r="K413" i="10"/>
  <c r="AI65" i="10"/>
  <c r="W65" i="10"/>
  <c r="K65" i="10"/>
  <c r="AG65" i="10"/>
  <c r="U65" i="10"/>
  <c r="I65" i="10"/>
  <c r="AH65" i="10"/>
  <c r="S65" i="10"/>
  <c r="AF65" i="10"/>
  <c r="R65" i="10"/>
  <c r="AE65" i="10"/>
  <c r="Q65" i="10"/>
  <c r="AD65" i="10"/>
  <c r="P65" i="10"/>
  <c r="AC65" i="10"/>
  <c r="O65" i="10"/>
  <c r="AB65" i="10"/>
  <c r="N65" i="10"/>
  <c r="AA65" i="10"/>
  <c r="M65" i="10"/>
  <c r="Y65" i="10"/>
  <c r="J65" i="10"/>
  <c r="X65" i="10"/>
  <c r="H65" i="10"/>
  <c r="Z65" i="10"/>
  <c r="V65" i="10"/>
  <c r="T65" i="10"/>
  <c r="L65" i="10"/>
  <c r="G65" i="10"/>
  <c r="U189" i="1"/>
  <c r="AB780" i="10"/>
  <c r="P780" i="10"/>
  <c r="AC780" i="10"/>
  <c r="O780" i="10"/>
  <c r="Z780" i="10"/>
  <c r="M780" i="10"/>
  <c r="Y780" i="10"/>
  <c r="L780" i="10"/>
  <c r="W780" i="10"/>
  <c r="J780" i="10"/>
  <c r="AI780" i="10"/>
  <c r="V780" i="10"/>
  <c r="I780" i="10"/>
  <c r="U780" i="10"/>
  <c r="T780" i="10"/>
  <c r="S780" i="10"/>
  <c r="R780" i="10"/>
  <c r="Q780" i="10"/>
  <c r="AH780" i="10"/>
  <c r="N780" i="10"/>
  <c r="AG780" i="10"/>
  <c r="K780" i="10"/>
  <c r="AF780" i="10"/>
  <c r="H780" i="10"/>
  <c r="AD780" i="10"/>
  <c r="AE780" i="10"/>
  <c r="X780" i="10"/>
  <c r="AA780" i="10"/>
  <c r="G780" i="10"/>
  <c r="Y588" i="10"/>
  <c r="M588" i="10"/>
  <c r="AI588" i="10"/>
  <c r="W588" i="10"/>
  <c r="K588" i="10"/>
  <c r="AG588" i="10"/>
  <c r="U588" i="10"/>
  <c r="I588" i="10"/>
  <c r="AF588" i="10"/>
  <c r="T588" i="10"/>
  <c r="H588" i="10"/>
  <c r="AE588" i="10"/>
  <c r="S588" i="10"/>
  <c r="G588" i="10"/>
  <c r="R588" i="10"/>
  <c r="Q588" i="10"/>
  <c r="P588" i="10"/>
  <c r="O588" i="10"/>
  <c r="AH588" i="10"/>
  <c r="N588" i="10"/>
  <c r="AD588" i="10"/>
  <c r="L588" i="10"/>
  <c r="AC588" i="10"/>
  <c r="J588" i="10"/>
  <c r="AB588" i="10"/>
  <c r="AA588" i="10"/>
  <c r="Z588" i="10"/>
  <c r="X588" i="10"/>
  <c r="V588" i="10"/>
  <c r="X336" i="10"/>
  <c r="L336" i="10"/>
  <c r="AG336" i="10"/>
  <c r="T336" i="10"/>
  <c r="G336" i="10"/>
  <c r="AF336" i="10"/>
  <c r="S336" i="10"/>
  <c r="AE336" i="10"/>
  <c r="R336" i="10"/>
  <c r="AD336" i="10"/>
  <c r="Q336" i="10"/>
  <c r="AC336" i="10"/>
  <c r="P336" i="10"/>
  <c r="Y336" i="10"/>
  <c r="K336" i="10"/>
  <c r="W336" i="10"/>
  <c r="J336" i="10"/>
  <c r="AI336" i="10"/>
  <c r="V336" i="10"/>
  <c r="I336" i="10"/>
  <c r="H336" i="10"/>
  <c r="AH336" i="10"/>
  <c r="U336" i="10"/>
  <c r="O336" i="10"/>
  <c r="N336" i="10"/>
  <c r="M336" i="10"/>
  <c r="AB336" i="10"/>
  <c r="AA336" i="10"/>
  <c r="Z336" i="10"/>
  <c r="AG12" i="10"/>
  <c r="U12" i="10"/>
  <c r="I12" i="10"/>
  <c r="AF12" i="10"/>
  <c r="T12" i="10"/>
  <c r="H12" i="10"/>
  <c r="AE12" i="10"/>
  <c r="S12" i="10"/>
  <c r="G12" i="10"/>
  <c r="AD12" i="10"/>
  <c r="R12" i="10"/>
  <c r="AC12" i="10"/>
  <c r="Q12" i="10"/>
  <c r="AA12" i="10"/>
  <c r="O12" i="10"/>
  <c r="Y12" i="10"/>
  <c r="M12" i="10"/>
  <c r="X12" i="10"/>
  <c r="L12" i="10"/>
  <c r="K12" i="10"/>
  <c r="J12" i="10"/>
  <c r="AI12" i="10"/>
  <c r="AH12" i="10"/>
  <c r="W12" i="10"/>
  <c r="V12" i="10"/>
  <c r="P12" i="10"/>
  <c r="N12" i="10"/>
  <c r="AB12" i="10"/>
  <c r="Z12" i="10"/>
  <c r="T104" i="1"/>
  <c r="AG787" i="10"/>
  <c r="U787" i="10"/>
  <c r="I787" i="10"/>
  <c r="AC787" i="10"/>
  <c r="Q787" i="10"/>
  <c r="AB787" i="10"/>
  <c r="N787" i="10"/>
  <c r="AA787" i="10"/>
  <c r="M787" i="10"/>
  <c r="T787" i="10"/>
  <c r="S787" i="10"/>
  <c r="AI787" i="10"/>
  <c r="R787" i="10"/>
  <c r="AH787" i="10"/>
  <c r="P787" i="10"/>
  <c r="AF787" i="10"/>
  <c r="O787" i="10"/>
  <c r="AE787" i="10"/>
  <c r="L787" i="10"/>
  <c r="AD787" i="10"/>
  <c r="K787" i="10"/>
  <c r="Z787" i="10"/>
  <c r="Y787" i="10"/>
  <c r="X787" i="10"/>
  <c r="W787" i="10"/>
  <c r="V787" i="10"/>
  <c r="H787" i="10"/>
  <c r="J787" i="10"/>
  <c r="G787" i="10"/>
  <c r="AD583" i="10"/>
  <c r="AB583" i="10"/>
  <c r="P583" i="10"/>
  <c r="X583" i="10"/>
  <c r="L583" i="10"/>
  <c r="AI583" i="10"/>
  <c r="T583" i="10"/>
  <c r="AH583" i="10"/>
  <c r="S583" i="10"/>
  <c r="AG583" i="10"/>
  <c r="R583" i="10"/>
  <c r="AF583" i="10"/>
  <c r="Q583" i="10"/>
  <c r="AE583" i="10"/>
  <c r="O583" i="10"/>
  <c r="AC583" i="10"/>
  <c r="N583" i="10"/>
  <c r="AA583" i="10"/>
  <c r="M583" i="10"/>
  <c r="Z583" i="10"/>
  <c r="K583" i="10"/>
  <c r="Y583" i="10"/>
  <c r="J583" i="10"/>
  <c r="W583" i="10"/>
  <c r="V583" i="10"/>
  <c r="I583" i="10"/>
  <c r="H583" i="10"/>
  <c r="G583" i="10"/>
  <c r="U583" i="10"/>
  <c r="AC487" i="10"/>
  <c r="Q487" i="10"/>
  <c r="X487" i="10"/>
  <c r="L487" i="10"/>
  <c r="AG487" i="10"/>
  <c r="S487" i="10"/>
  <c r="AF487" i="10"/>
  <c r="R487" i="10"/>
  <c r="AE487" i="10"/>
  <c r="P487" i="10"/>
  <c r="AD487" i="10"/>
  <c r="O487" i="10"/>
  <c r="AB487" i="10"/>
  <c r="N487" i="10"/>
  <c r="AA487" i="10"/>
  <c r="M487" i="10"/>
  <c r="W487" i="10"/>
  <c r="I487" i="10"/>
  <c r="V487" i="10"/>
  <c r="H487" i="10"/>
  <c r="AI487" i="10"/>
  <c r="U487" i="10"/>
  <c r="G487" i="10"/>
  <c r="Y487" i="10"/>
  <c r="T487" i="10"/>
  <c r="K487" i="10"/>
  <c r="J487" i="10"/>
  <c r="AH487" i="10"/>
  <c r="Z487" i="10"/>
  <c r="Z439" i="10"/>
  <c r="N439" i="10"/>
  <c r="AH439" i="10"/>
  <c r="V439" i="10"/>
  <c r="J439" i="10"/>
  <c r="AG439" i="10"/>
  <c r="S439" i="10"/>
  <c r="AF439" i="10"/>
  <c r="R439" i="10"/>
  <c r="AE439" i="10"/>
  <c r="Q439" i="10"/>
  <c r="AD439" i="10"/>
  <c r="P439" i="10"/>
  <c r="AC439" i="10"/>
  <c r="O439" i="10"/>
  <c r="AB439" i="10"/>
  <c r="M439" i="10"/>
  <c r="X439" i="10"/>
  <c r="I439" i="10"/>
  <c r="W439" i="10"/>
  <c r="H439" i="10"/>
  <c r="U439" i="10"/>
  <c r="G439" i="10"/>
  <c r="Y439" i="10"/>
  <c r="T439" i="10"/>
  <c r="L439" i="10"/>
  <c r="K439" i="10"/>
  <c r="AI439" i="10"/>
  <c r="AA439" i="10"/>
  <c r="AB391" i="10"/>
  <c r="P391" i="10"/>
  <c r="AA391" i="10"/>
  <c r="O391" i="10"/>
  <c r="Z391" i="10"/>
  <c r="N391" i="10"/>
  <c r="X391" i="10"/>
  <c r="L391" i="10"/>
  <c r="AH391" i="10"/>
  <c r="R391" i="10"/>
  <c r="AG391" i="10"/>
  <c r="Q391" i="10"/>
  <c r="AF391" i="10"/>
  <c r="M391" i="10"/>
  <c r="AE391" i="10"/>
  <c r="K391" i="10"/>
  <c r="AD391" i="10"/>
  <c r="J391" i="10"/>
  <c r="V391" i="10"/>
  <c r="U391" i="10"/>
  <c r="T391" i="10"/>
  <c r="AI391" i="10"/>
  <c r="S391" i="10"/>
  <c r="Y391" i="10"/>
  <c r="W391" i="10"/>
  <c r="I391" i="10"/>
  <c r="H391" i="10"/>
  <c r="G391" i="10"/>
  <c r="AC391" i="10"/>
  <c r="AC343" i="10"/>
  <c r="Q343" i="10"/>
  <c r="W343" i="10"/>
  <c r="J343" i="10"/>
  <c r="AI343" i="10"/>
  <c r="V343" i="10"/>
  <c r="I343" i="10"/>
  <c r="AH343" i="10"/>
  <c r="U343" i="10"/>
  <c r="H343" i="10"/>
  <c r="AG343" i="10"/>
  <c r="T343" i="10"/>
  <c r="G343" i="10"/>
  <c r="AF343" i="10"/>
  <c r="S343" i="10"/>
  <c r="AA343" i="10"/>
  <c r="N343" i="10"/>
  <c r="Z343" i="10"/>
  <c r="M343" i="10"/>
  <c r="Y343" i="10"/>
  <c r="L343" i="10"/>
  <c r="X343" i="10"/>
  <c r="R343" i="10"/>
  <c r="P343" i="10"/>
  <c r="O343" i="10"/>
  <c r="K343" i="10"/>
  <c r="AE343" i="10"/>
  <c r="AD343" i="10"/>
  <c r="AB343" i="10"/>
  <c r="AB199" i="10"/>
  <c r="P199" i="10"/>
  <c r="AA199" i="10"/>
  <c r="O199" i="10"/>
  <c r="Z199" i="10"/>
  <c r="N199" i="10"/>
  <c r="Y199" i="10"/>
  <c r="M199" i="10"/>
  <c r="X199" i="10"/>
  <c r="L199" i="10"/>
  <c r="AI199" i="10"/>
  <c r="W199" i="10"/>
  <c r="K199" i="10"/>
  <c r="AH199" i="10"/>
  <c r="V199" i="10"/>
  <c r="J199" i="10"/>
  <c r="AF199" i="10"/>
  <c r="T199" i="10"/>
  <c r="H199" i="10"/>
  <c r="AE199" i="10"/>
  <c r="S199" i="10"/>
  <c r="G199" i="10"/>
  <c r="AG199" i="10"/>
  <c r="AD199" i="10"/>
  <c r="AC199" i="10"/>
  <c r="U199" i="10"/>
  <c r="R199" i="10"/>
  <c r="I199" i="10"/>
  <c r="Q199" i="10"/>
  <c r="AI91" i="10"/>
  <c r="W91" i="10"/>
  <c r="K91" i="10"/>
  <c r="AH91" i="10"/>
  <c r="V91" i="10"/>
  <c r="J91" i="10"/>
  <c r="AG91" i="10"/>
  <c r="U91" i="10"/>
  <c r="I91" i="10"/>
  <c r="AF91" i="10"/>
  <c r="T91" i="10"/>
  <c r="H91" i="10"/>
  <c r="AE91" i="10"/>
  <c r="S91" i="10"/>
  <c r="G91" i="10"/>
  <c r="AA91" i="10"/>
  <c r="O91" i="10"/>
  <c r="Z91" i="10"/>
  <c r="N91" i="10"/>
  <c r="Y91" i="10"/>
  <c r="M91" i="10"/>
  <c r="AB91" i="10"/>
  <c r="X91" i="10"/>
  <c r="R91" i="10"/>
  <c r="Q91" i="10"/>
  <c r="P91" i="10"/>
  <c r="L91" i="10"/>
  <c r="AD91" i="10"/>
  <c r="AC91" i="10"/>
  <c r="E6" i="8"/>
  <c r="AH554" i="10"/>
  <c r="V554" i="10"/>
  <c r="J554" i="10"/>
  <c r="AG554" i="10"/>
  <c r="U554" i="10"/>
  <c r="I554" i="10"/>
  <c r="AF554" i="10"/>
  <c r="T554" i="10"/>
  <c r="H554" i="10"/>
  <c r="AE554" i="10"/>
  <c r="S554" i="10"/>
  <c r="G554" i="10"/>
  <c r="AD554" i="10"/>
  <c r="R554" i="10"/>
  <c r="AC554" i="10"/>
  <c r="Q554" i="10"/>
  <c r="AB554" i="10"/>
  <c r="P554" i="10"/>
  <c r="AA554" i="10"/>
  <c r="O554" i="10"/>
  <c r="AI554" i="10"/>
  <c r="Z554" i="10"/>
  <c r="Y554" i="10"/>
  <c r="X554" i="10"/>
  <c r="N554" i="10"/>
  <c r="M554" i="10"/>
  <c r="L554" i="10"/>
  <c r="K554" i="10"/>
  <c r="W554" i="10"/>
  <c r="AE422" i="10"/>
  <c r="S422" i="10"/>
  <c r="G422" i="10"/>
  <c r="AC422" i="10"/>
  <c r="P422" i="10"/>
  <c r="AB422" i="10"/>
  <c r="O422" i="10"/>
  <c r="AA422" i="10"/>
  <c r="N422" i="10"/>
  <c r="Z422" i="10"/>
  <c r="M422" i="10"/>
  <c r="Y422" i="10"/>
  <c r="L422" i="10"/>
  <c r="X422" i="10"/>
  <c r="K422" i="10"/>
  <c r="AH422" i="10"/>
  <c r="U422" i="10"/>
  <c r="H422" i="10"/>
  <c r="AG422" i="10"/>
  <c r="T422" i="10"/>
  <c r="AF422" i="10"/>
  <c r="R422" i="10"/>
  <c r="V422" i="10"/>
  <c r="Q422" i="10"/>
  <c r="J422" i="10"/>
  <c r="I422" i="10"/>
  <c r="AI422" i="10"/>
  <c r="AD422" i="10"/>
  <c r="W422" i="10"/>
  <c r="AH338" i="10"/>
  <c r="V338" i="10"/>
  <c r="J338" i="10"/>
  <c r="Y338" i="10"/>
  <c r="L338" i="10"/>
  <c r="X338" i="10"/>
  <c r="K338" i="10"/>
  <c r="W338" i="10"/>
  <c r="I338" i="10"/>
  <c r="AI338" i="10"/>
  <c r="U338" i="10"/>
  <c r="H338" i="10"/>
  <c r="AG338" i="10"/>
  <c r="T338" i="10"/>
  <c r="G338" i="10"/>
  <c r="AC338" i="10"/>
  <c r="P338" i="10"/>
  <c r="AB338" i="10"/>
  <c r="O338" i="10"/>
  <c r="AA338" i="10"/>
  <c r="N338" i="10"/>
  <c r="M338" i="10"/>
  <c r="Z338" i="10"/>
  <c r="S338" i="10"/>
  <c r="R338" i="10"/>
  <c r="Q338" i="10"/>
  <c r="AD338" i="10"/>
  <c r="AF338" i="10"/>
  <c r="AE338" i="10"/>
  <c r="AF242" i="10"/>
  <c r="T242" i="10"/>
  <c r="H242" i="10"/>
  <c r="AE242" i="10"/>
  <c r="S242" i="10"/>
  <c r="G242" i="10"/>
  <c r="AD242" i="10"/>
  <c r="R242" i="10"/>
  <c r="X242" i="10"/>
  <c r="L242" i="10"/>
  <c r="AI242" i="10"/>
  <c r="W242" i="10"/>
  <c r="K242" i="10"/>
  <c r="AH242" i="10"/>
  <c r="V242" i="10"/>
  <c r="J242" i="10"/>
  <c r="AG242" i="10"/>
  <c r="U242" i="10"/>
  <c r="I242" i="10"/>
  <c r="P242" i="10"/>
  <c r="O242" i="10"/>
  <c r="N242" i="10"/>
  <c r="M242" i="10"/>
  <c r="AC242" i="10"/>
  <c r="AA242" i="10"/>
  <c r="Z242" i="10"/>
  <c r="Q242" i="10"/>
  <c r="AB242" i="10"/>
  <c r="Y242" i="10"/>
  <c r="AG194" i="10"/>
  <c r="U194" i="10"/>
  <c r="I194" i="10"/>
  <c r="AF194" i="10"/>
  <c r="T194" i="10"/>
  <c r="H194" i="10"/>
  <c r="AE194" i="10"/>
  <c r="S194" i="10"/>
  <c r="G194" i="10"/>
  <c r="AD194" i="10"/>
  <c r="R194" i="10"/>
  <c r="AC194" i="10"/>
  <c r="Q194" i="10"/>
  <c r="AB194" i="10"/>
  <c r="P194" i="10"/>
  <c r="Y194" i="10"/>
  <c r="M194" i="10"/>
  <c r="X194" i="10"/>
  <c r="L194" i="10"/>
  <c r="AI194" i="10"/>
  <c r="AH194" i="10"/>
  <c r="AA194" i="10"/>
  <c r="Z194" i="10"/>
  <c r="W194" i="10"/>
  <c r="K194" i="10"/>
  <c r="J194" i="10"/>
  <c r="V194" i="10"/>
  <c r="O194" i="10"/>
  <c r="N194" i="10"/>
  <c r="AB597" i="10"/>
  <c r="P597" i="10"/>
  <c r="Z597" i="10"/>
  <c r="N597" i="10"/>
  <c r="Y597" i="10"/>
  <c r="M597" i="10"/>
  <c r="X597" i="10"/>
  <c r="L597" i="10"/>
  <c r="AI597" i="10"/>
  <c r="W597" i="10"/>
  <c r="K597" i="10"/>
  <c r="AH597" i="10"/>
  <c r="V597" i="10"/>
  <c r="J597" i="10"/>
  <c r="AF597" i="10"/>
  <c r="T597" i="10"/>
  <c r="H597" i="10"/>
  <c r="Q597" i="10"/>
  <c r="O597" i="10"/>
  <c r="I597" i="10"/>
  <c r="G597" i="10"/>
  <c r="AG597" i="10"/>
  <c r="AE597" i="10"/>
  <c r="AD597" i="10"/>
  <c r="AC597" i="10"/>
  <c r="AA597" i="10"/>
  <c r="U597" i="10"/>
  <c r="S597" i="10"/>
  <c r="R597" i="10"/>
  <c r="C576" i="5"/>
  <c r="B576" i="5"/>
  <c r="AA501" i="10"/>
  <c r="O501" i="10"/>
  <c r="AI501" i="10"/>
  <c r="AH501" i="10"/>
  <c r="V501" i="10"/>
  <c r="J501" i="10"/>
  <c r="AG501" i="10"/>
  <c r="U501" i="10"/>
  <c r="I501" i="10"/>
  <c r="AD501" i="10"/>
  <c r="N501" i="10"/>
  <c r="AC501" i="10"/>
  <c r="M501" i="10"/>
  <c r="AB501" i="10"/>
  <c r="L501" i="10"/>
  <c r="Z501" i="10"/>
  <c r="K501" i="10"/>
  <c r="Y501" i="10"/>
  <c r="H501" i="10"/>
  <c r="X501" i="10"/>
  <c r="G501" i="10"/>
  <c r="S501" i="10"/>
  <c r="R501" i="10"/>
  <c r="AF501" i="10"/>
  <c r="Q501" i="10"/>
  <c r="AE501" i="10"/>
  <c r="P501" i="10"/>
  <c r="W501" i="10"/>
  <c r="T501" i="10"/>
  <c r="X417" i="10"/>
  <c r="L417" i="10"/>
  <c r="AE417" i="10"/>
  <c r="R417" i="10"/>
  <c r="AD417" i="10"/>
  <c r="Q417" i="10"/>
  <c r="AC417" i="10"/>
  <c r="P417" i="10"/>
  <c r="AB417" i="10"/>
  <c r="O417" i="10"/>
  <c r="AA417" i="10"/>
  <c r="N417" i="10"/>
  <c r="Z417" i="10"/>
  <c r="M417" i="10"/>
  <c r="AI417" i="10"/>
  <c r="V417" i="10"/>
  <c r="I417" i="10"/>
  <c r="AH417" i="10"/>
  <c r="U417" i="10"/>
  <c r="H417" i="10"/>
  <c r="AG417" i="10"/>
  <c r="T417" i="10"/>
  <c r="G417" i="10"/>
  <c r="AF417" i="10"/>
  <c r="K417" i="10"/>
  <c r="J417" i="10"/>
  <c r="W417" i="10"/>
  <c r="S417" i="10"/>
  <c r="Y417" i="10"/>
  <c r="Y261" i="10"/>
  <c r="M261" i="10"/>
  <c r="X261" i="10"/>
  <c r="L261" i="10"/>
  <c r="AI261" i="10"/>
  <c r="W261" i="10"/>
  <c r="K261" i="10"/>
  <c r="AH261" i="10"/>
  <c r="V261" i="10"/>
  <c r="J261" i="10"/>
  <c r="AC261" i="10"/>
  <c r="Q261" i="10"/>
  <c r="AB261" i="10"/>
  <c r="P261" i="10"/>
  <c r="AA261" i="10"/>
  <c r="O261" i="10"/>
  <c r="Z261" i="10"/>
  <c r="N261" i="10"/>
  <c r="H261" i="10"/>
  <c r="G261" i="10"/>
  <c r="AG261" i="10"/>
  <c r="AF261" i="10"/>
  <c r="AE261" i="10"/>
  <c r="AD261" i="10"/>
  <c r="T261" i="10"/>
  <c r="S261" i="10"/>
  <c r="I261" i="10"/>
  <c r="U261" i="10"/>
  <c r="R261" i="10"/>
  <c r="C159" i="1"/>
  <c r="D159" i="1" s="1"/>
  <c r="X772" i="10"/>
  <c r="L772" i="10"/>
  <c r="W772" i="10"/>
  <c r="J772" i="10"/>
  <c r="AH772" i="10"/>
  <c r="U772" i="10"/>
  <c r="H772" i="10"/>
  <c r="AG772" i="10"/>
  <c r="T772" i="10"/>
  <c r="G772" i="10"/>
  <c r="AE772" i="10"/>
  <c r="R772" i="10"/>
  <c r="AD772" i="10"/>
  <c r="Q772" i="10"/>
  <c r="AA772" i="10"/>
  <c r="Z772" i="10"/>
  <c r="Y772" i="10"/>
  <c r="V772" i="10"/>
  <c r="S772" i="10"/>
  <c r="P772" i="10"/>
  <c r="O772" i="10"/>
  <c r="N772" i="10"/>
  <c r="AI772" i="10"/>
  <c r="AF772" i="10"/>
  <c r="AC772" i="10"/>
  <c r="AB772" i="10"/>
  <c r="K772" i="10"/>
  <c r="M772" i="10"/>
  <c r="I772" i="10"/>
  <c r="Y748" i="10"/>
  <c r="M748" i="10"/>
  <c r="AD748" i="10"/>
  <c r="Q748" i="10"/>
  <c r="W748" i="10"/>
  <c r="I748" i="10"/>
  <c r="V748" i="10"/>
  <c r="H748" i="10"/>
  <c r="AI748" i="10"/>
  <c r="U748" i="10"/>
  <c r="G748" i="10"/>
  <c r="AH748" i="10"/>
  <c r="T748" i="10"/>
  <c r="AG748" i="10"/>
  <c r="S748" i="10"/>
  <c r="AF748" i="10"/>
  <c r="R748" i="10"/>
  <c r="AE748" i="10"/>
  <c r="P748" i="10"/>
  <c r="AB748" i="10"/>
  <c r="N748" i="10"/>
  <c r="O748" i="10"/>
  <c r="L748" i="10"/>
  <c r="K748" i="10"/>
  <c r="J748" i="10"/>
  <c r="AC748" i="10"/>
  <c r="X748" i="10"/>
  <c r="AA748" i="10"/>
  <c r="Z748" i="10"/>
  <c r="AG736" i="10"/>
  <c r="U736" i="10"/>
  <c r="I736" i="10"/>
  <c r="AA736" i="10"/>
  <c r="N736" i="10"/>
  <c r="Z736" i="10"/>
  <c r="M736" i="10"/>
  <c r="Y736" i="10"/>
  <c r="L736" i="10"/>
  <c r="X736" i="10"/>
  <c r="K736" i="10"/>
  <c r="W736" i="10"/>
  <c r="J736" i="10"/>
  <c r="AI736" i="10"/>
  <c r="V736" i="10"/>
  <c r="H736" i="10"/>
  <c r="AH736" i="10"/>
  <c r="T736" i="10"/>
  <c r="G736" i="10"/>
  <c r="AF736" i="10"/>
  <c r="AE736" i="10"/>
  <c r="AD736" i="10"/>
  <c r="AC736" i="10"/>
  <c r="AB736" i="10"/>
  <c r="S736" i="10"/>
  <c r="R736" i="10"/>
  <c r="Q736" i="10"/>
  <c r="P736" i="10"/>
  <c r="O736" i="10"/>
  <c r="AB724" i="10"/>
  <c r="P724" i="10"/>
  <c r="AA724" i="10"/>
  <c r="O724" i="10"/>
  <c r="Z724" i="10"/>
  <c r="N724" i="10"/>
  <c r="Y724" i="10"/>
  <c r="M724" i="10"/>
  <c r="X724" i="10"/>
  <c r="L724" i="10"/>
  <c r="AI724" i="10"/>
  <c r="W724" i="10"/>
  <c r="K724" i="10"/>
  <c r="AH724" i="10"/>
  <c r="V724" i="10"/>
  <c r="J724" i="10"/>
  <c r="H724" i="10"/>
  <c r="AG724" i="10"/>
  <c r="G724" i="10"/>
  <c r="AF724" i="10"/>
  <c r="AE724" i="10"/>
  <c r="AD724" i="10"/>
  <c r="AC724" i="10"/>
  <c r="U724" i="10"/>
  <c r="T724" i="10"/>
  <c r="S724" i="10"/>
  <c r="Q724" i="10"/>
  <c r="I724" i="10"/>
  <c r="R724" i="10"/>
  <c r="AI712" i="10"/>
  <c r="W712" i="10"/>
  <c r="K712" i="10"/>
  <c r="AF712" i="10"/>
  <c r="S712" i="10"/>
  <c r="AE712" i="10"/>
  <c r="R712" i="10"/>
  <c r="AD712" i="10"/>
  <c r="Q712" i="10"/>
  <c r="AC712" i="10"/>
  <c r="P712" i="10"/>
  <c r="AB712" i="10"/>
  <c r="O712" i="10"/>
  <c r="AA712" i="10"/>
  <c r="N712" i="10"/>
  <c r="Z712" i="10"/>
  <c r="M712" i="10"/>
  <c r="Y712" i="10"/>
  <c r="L712" i="10"/>
  <c r="X712" i="10"/>
  <c r="J712" i="10"/>
  <c r="AG712" i="10"/>
  <c r="V712" i="10"/>
  <c r="U712" i="10"/>
  <c r="T712" i="10"/>
  <c r="I712" i="10"/>
  <c r="AH712" i="10"/>
  <c r="H712" i="10"/>
  <c r="G712" i="10"/>
  <c r="X700" i="10"/>
  <c r="L700" i="10"/>
  <c r="AI700" i="10"/>
  <c r="W700" i="10"/>
  <c r="K700" i="10"/>
  <c r="AH700" i="10"/>
  <c r="V700" i="10"/>
  <c r="J700" i="10"/>
  <c r="AG700" i="10"/>
  <c r="U700" i="10"/>
  <c r="I700" i="10"/>
  <c r="AF700" i="10"/>
  <c r="T700" i="10"/>
  <c r="H700" i="10"/>
  <c r="AE700" i="10"/>
  <c r="S700" i="10"/>
  <c r="G700" i="10"/>
  <c r="AD700" i="10"/>
  <c r="R700" i="10"/>
  <c r="AC700" i="10"/>
  <c r="Q700" i="10"/>
  <c r="O700" i="10"/>
  <c r="N700" i="10"/>
  <c r="M700" i="10"/>
  <c r="AA700" i="10"/>
  <c r="Z700" i="10"/>
  <c r="Y700" i="10"/>
  <c r="AB700" i="10"/>
  <c r="P700" i="10"/>
  <c r="AI628" i="10"/>
  <c r="W628" i="10"/>
  <c r="K628" i="10"/>
  <c r="AB628" i="10"/>
  <c r="O628" i="10"/>
  <c r="V628" i="10"/>
  <c r="H628" i="10"/>
  <c r="AH628" i="10"/>
  <c r="T628" i="10"/>
  <c r="AC628" i="10"/>
  <c r="L628" i="10"/>
  <c r="AA628" i="10"/>
  <c r="J628" i="10"/>
  <c r="Z628" i="10"/>
  <c r="I628" i="10"/>
  <c r="Y628" i="10"/>
  <c r="G628" i="10"/>
  <c r="X628" i="10"/>
  <c r="U628" i="10"/>
  <c r="S628" i="10"/>
  <c r="R628" i="10"/>
  <c r="AG628" i="10"/>
  <c r="Q628" i="10"/>
  <c r="AF628" i="10"/>
  <c r="P628" i="10"/>
  <c r="AE628" i="10"/>
  <c r="AD628" i="10"/>
  <c r="N628" i="10"/>
  <c r="M628" i="10"/>
  <c r="C523" i="5"/>
  <c r="B523" i="5"/>
  <c r="AF508" i="10"/>
  <c r="T508" i="10"/>
  <c r="H508" i="10"/>
  <c r="AE508" i="10"/>
  <c r="S508" i="10"/>
  <c r="G508" i="10"/>
  <c r="AC508" i="10"/>
  <c r="Q508" i="10"/>
  <c r="AB508" i="10"/>
  <c r="P508" i="10"/>
  <c r="AA508" i="10"/>
  <c r="O508" i="10"/>
  <c r="Z508" i="10"/>
  <c r="N508" i="10"/>
  <c r="L508" i="10"/>
  <c r="AI508" i="10"/>
  <c r="K508" i="10"/>
  <c r="AH508" i="10"/>
  <c r="J508" i="10"/>
  <c r="AG508" i="10"/>
  <c r="I508" i="10"/>
  <c r="AD508" i="10"/>
  <c r="Y508" i="10"/>
  <c r="V508" i="10"/>
  <c r="U508" i="10"/>
  <c r="R508" i="10"/>
  <c r="M508" i="10"/>
  <c r="X508" i="10"/>
  <c r="W508" i="10"/>
  <c r="C487" i="5"/>
  <c r="B487" i="5"/>
  <c r="C331" i="5"/>
  <c r="B331" i="5"/>
  <c r="C151" i="5"/>
  <c r="B151" i="5"/>
  <c r="AH64" i="10"/>
  <c r="V64" i="10"/>
  <c r="J64" i="10"/>
  <c r="AB64" i="10"/>
  <c r="O64" i="10"/>
  <c r="AA64" i="10"/>
  <c r="N64" i="10"/>
  <c r="Z64" i="10"/>
  <c r="M64" i="10"/>
  <c r="Y64" i="10"/>
  <c r="L64" i="10"/>
  <c r="X64" i="10"/>
  <c r="K64" i="10"/>
  <c r="W64" i="10"/>
  <c r="I64" i="10"/>
  <c r="AI64" i="10"/>
  <c r="U64" i="10"/>
  <c r="H64" i="10"/>
  <c r="AF64" i="10"/>
  <c r="S64" i="10"/>
  <c r="AE64" i="10"/>
  <c r="R64" i="10"/>
  <c r="T64" i="10"/>
  <c r="Q64" i="10"/>
  <c r="P64" i="10"/>
  <c r="G64" i="10"/>
  <c r="AG64" i="10"/>
  <c r="AD64" i="10"/>
  <c r="AC64" i="10"/>
  <c r="AC16" i="10"/>
  <c r="Q16" i="10"/>
  <c r="AB16" i="10"/>
  <c r="P16" i="10"/>
  <c r="AA16" i="10"/>
  <c r="O16" i="10"/>
  <c r="Z16" i="10"/>
  <c r="N16" i="10"/>
  <c r="Y16" i="10"/>
  <c r="M16" i="10"/>
  <c r="AI16" i="10"/>
  <c r="W16" i="10"/>
  <c r="K16" i="10"/>
  <c r="AG16" i="10"/>
  <c r="U16" i="10"/>
  <c r="I16" i="10"/>
  <c r="AF16" i="10"/>
  <c r="T16" i="10"/>
  <c r="H16" i="10"/>
  <c r="G16" i="10"/>
  <c r="AH16" i="10"/>
  <c r="AE16" i="10"/>
  <c r="AD16" i="10"/>
  <c r="S16" i="10"/>
  <c r="R16" i="10"/>
  <c r="L16" i="10"/>
  <c r="J16" i="10"/>
  <c r="X16" i="10"/>
  <c r="V16" i="10"/>
  <c r="AC779" i="10"/>
  <c r="Q779" i="10"/>
  <c r="Z779" i="10"/>
  <c r="M779" i="10"/>
  <c r="X779" i="10"/>
  <c r="K779" i="10"/>
  <c r="W779" i="10"/>
  <c r="J779" i="10"/>
  <c r="AH779" i="10"/>
  <c r="U779" i="10"/>
  <c r="H779" i="10"/>
  <c r="AG779" i="10"/>
  <c r="T779" i="10"/>
  <c r="G779" i="10"/>
  <c r="O779" i="10"/>
  <c r="AI779" i="10"/>
  <c r="N779" i="10"/>
  <c r="AF779" i="10"/>
  <c r="L779" i="10"/>
  <c r="AE779" i="10"/>
  <c r="I779" i="10"/>
  <c r="AD779" i="10"/>
  <c r="AB779" i="10"/>
  <c r="AA779" i="10"/>
  <c r="Y779" i="10"/>
  <c r="S779" i="10"/>
  <c r="V779" i="10"/>
  <c r="R779" i="10"/>
  <c r="P779" i="10"/>
  <c r="AB707" i="10"/>
  <c r="P707" i="10"/>
  <c r="AH707" i="10"/>
  <c r="U707" i="10"/>
  <c r="H707" i="10"/>
  <c r="AG707" i="10"/>
  <c r="T707" i="10"/>
  <c r="G707" i="10"/>
  <c r="AF707" i="10"/>
  <c r="S707" i="10"/>
  <c r="AE707" i="10"/>
  <c r="R707" i="10"/>
  <c r="AD707" i="10"/>
  <c r="Q707" i="10"/>
  <c r="AC707" i="10"/>
  <c r="O707" i="10"/>
  <c r="AA707" i="10"/>
  <c r="N707" i="10"/>
  <c r="Z707" i="10"/>
  <c r="M707" i="10"/>
  <c r="Y707" i="10"/>
  <c r="L707" i="10"/>
  <c r="I707" i="10"/>
  <c r="W707" i="10"/>
  <c r="V707" i="10"/>
  <c r="K707" i="10"/>
  <c r="X707" i="10"/>
  <c r="J707" i="10"/>
  <c r="AI707" i="10"/>
  <c r="C566" i="5"/>
  <c r="B566" i="5"/>
  <c r="C554" i="5"/>
  <c r="B554" i="5"/>
  <c r="C542" i="5"/>
  <c r="B542" i="5"/>
  <c r="C530" i="5"/>
  <c r="B530" i="5"/>
  <c r="AH455" i="10"/>
  <c r="V455" i="10"/>
  <c r="J455" i="10"/>
  <c r="AG455" i="10"/>
  <c r="U455" i="10"/>
  <c r="I455" i="10"/>
  <c r="AF455" i="10"/>
  <c r="T455" i="10"/>
  <c r="H455" i="10"/>
  <c r="AE455" i="10"/>
  <c r="S455" i="10"/>
  <c r="G455" i="10"/>
  <c r="AD455" i="10"/>
  <c r="R455" i="10"/>
  <c r="O455" i="10"/>
  <c r="N455" i="10"/>
  <c r="AI455" i="10"/>
  <c r="M455" i="10"/>
  <c r="AC455" i="10"/>
  <c r="L455" i="10"/>
  <c r="AB455" i="10"/>
  <c r="K455" i="10"/>
  <c r="AA455" i="10"/>
  <c r="X455" i="10"/>
  <c r="W455" i="10"/>
  <c r="Q455" i="10"/>
  <c r="Z455" i="10"/>
  <c r="Y455" i="10"/>
  <c r="P455" i="10"/>
  <c r="AA359" i="10"/>
  <c r="O359" i="10"/>
  <c r="Z359" i="10"/>
  <c r="N359" i="10"/>
  <c r="Y359" i="10"/>
  <c r="M359" i="10"/>
  <c r="X359" i="10"/>
  <c r="L359" i="10"/>
  <c r="AI359" i="10"/>
  <c r="W359" i="10"/>
  <c r="K359" i="10"/>
  <c r="AE359" i="10"/>
  <c r="S359" i="10"/>
  <c r="G359" i="10"/>
  <c r="AD359" i="10"/>
  <c r="R359" i="10"/>
  <c r="AB359" i="10"/>
  <c r="P359" i="10"/>
  <c r="AH359" i="10"/>
  <c r="AG359" i="10"/>
  <c r="AF359" i="10"/>
  <c r="AC359" i="10"/>
  <c r="V359" i="10"/>
  <c r="J359" i="10"/>
  <c r="I359" i="10"/>
  <c r="H359" i="10"/>
  <c r="Q359" i="10"/>
  <c r="U359" i="10"/>
  <c r="T359" i="10"/>
  <c r="Z347" i="10"/>
  <c r="N347" i="10"/>
  <c r="Y347" i="10"/>
  <c r="M347" i="10"/>
  <c r="AH347" i="10"/>
  <c r="T347" i="10"/>
  <c r="AG347" i="10"/>
  <c r="S347" i="10"/>
  <c r="AF347" i="10"/>
  <c r="R347" i="10"/>
  <c r="AE347" i="10"/>
  <c r="Q347" i="10"/>
  <c r="AD347" i="10"/>
  <c r="P347" i="10"/>
  <c r="X347" i="10"/>
  <c r="J347" i="10"/>
  <c r="W347" i="10"/>
  <c r="I347" i="10"/>
  <c r="V347" i="10"/>
  <c r="H347" i="10"/>
  <c r="AI347" i="10"/>
  <c r="AC347" i="10"/>
  <c r="AB347" i="10"/>
  <c r="AA347" i="10"/>
  <c r="U347" i="10"/>
  <c r="G347" i="10"/>
  <c r="K347" i="10"/>
  <c r="O347" i="10"/>
  <c r="L347" i="10"/>
  <c r="AA275" i="10"/>
  <c r="O275" i="10"/>
  <c r="Z275" i="10"/>
  <c r="N275" i="10"/>
  <c r="AC275" i="10"/>
  <c r="M275" i="10"/>
  <c r="AB275" i="10"/>
  <c r="L275" i="10"/>
  <c r="Y275" i="10"/>
  <c r="K275" i="10"/>
  <c r="X275" i="10"/>
  <c r="J275" i="10"/>
  <c r="W275" i="10"/>
  <c r="I275" i="10"/>
  <c r="AG275" i="10"/>
  <c r="S275" i="10"/>
  <c r="AF275" i="10"/>
  <c r="R275" i="10"/>
  <c r="AE275" i="10"/>
  <c r="Q275" i="10"/>
  <c r="AD275" i="10"/>
  <c r="P275" i="10"/>
  <c r="T275" i="10"/>
  <c r="H275" i="10"/>
  <c r="G275" i="10"/>
  <c r="AI275" i="10"/>
  <c r="AH275" i="10"/>
  <c r="U275" i="10"/>
  <c r="V275" i="10"/>
  <c r="AI215" i="10"/>
  <c r="W215" i="10"/>
  <c r="K215" i="10"/>
  <c r="AH215" i="10"/>
  <c r="V215" i="10"/>
  <c r="J215" i="10"/>
  <c r="AG215" i="10"/>
  <c r="U215" i="10"/>
  <c r="I215" i="10"/>
  <c r="Z215" i="10"/>
  <c r="N215" i="10"/>
  <c r="Y215" i="10"/>
  <c r="M215" i="10"/>
  <c r="S215" i="10"/>
  <c r="R215" i="10"/>
  <c r="Q215" i="10"/>
  <c r="P215" i="10"/>
  <c r="AF215" i="10"/>
  <c r="O215" i="10"/>
  <c r="AE215" i="10"/>
  <c r="L215" i="10"/>
  <c r="AD215" i="10"/>
  <c r="H215" i="10"/>
  <c r="AB215" i="10"/>
  <c r="AA215" i="10"/>
  <c r="AC215" i="10"/>
  <c r="X215" i="10"/>
  <c r="T215" i="10"/>
  <c r="G215" i="10"/>
  <c r="C158" i="5"/>
  <c r="B158" i="5"/>
  <c r="C146" i="5"/>
  <c r="B146" i="5"/>
  <c r="C134" i="5"/>
  <c r="B134" i="5"/>
  <c r="C14" i="5"/>
  <c r="B14" i="5"/>
  <c r="AI810" i="10"/>
  <c r="W810" i="10"/>
  <c r="K810" i="10"/>
  <c r="Z810" i="10"/>
  <c r="M810" i="10"/>
  <c r="Y810" i="10"/>
  <c r="L810" i="10"/>
  <c r="X810" i="10"/>
  <c r="H810" i="10"/>
  <c r="AH810" i="10"/>
  <c r="S810" i="10"/>
  <c r="U810" i="10"/>
  <c r="T810" i="10"/>
  <c r="R810" i="10"/>
  <c r="Q810" i="10"/>
  <c r="AG810" i="10"/>
  <c r="AE810" i="10"/>
  <c r="N810" i="10"/>
  <c r="AD810" i="10"/>
  <c r="J810" i="10"/>
  <c r="P810" i="10"/>
  <c r="O810" i="10"/>
  <c r="I810" i="10"/>
  <c r="G810" i="10"/>
  <c r="AF810" i="10"/>
  <c r="AB810" i="10"/>
  <c r="AA810" i="10"/>
  <c r="V810" i="10"/>
  <c r="AC810" i="10"/>
  <c r="AG678" i="10"/>
  <c r="U678" i="10"/>
  <c r="I678" i="10"/>
  <c r="AF678" i="10"/>
  <c r="T678" i="10"/>
  <c r="H678" i="10"/>
  <c r="AE678" i="10"/>
  <c r="S678" i="10"/>
  <c r="G678" i="10"/>
  <c r="AD678" i="10"/>
  <c r="R678" i="10"/>
  <c r="X678" i="10"/>
  <c r="L678" i="10"/>
  <c r="AI678" i="10"/>
  <c r="W678" i="10"/>
  <c r="K678" i="10"/>
  <c r="M678" i="10"/>
  <c r="AH678" i="10"/>
  <c r="J678" i="10"/>
  <c r="AC678" i="10"/>
  <c r="AB678" i="10"/>
  <c r="AA678" i="10"/>
  <c r="P678" i="10"/>
  <c r="Z678" i="10"/>
  <c r="Q678" i="10"/>
  <c r="O678" i="10"/>
  <c r="N678" i="10"/>
  <c r="Y678" i="10"/>
  <c r="V678" i="10"/>
  <c r="C537" i="5"/>
  <c r="B537" i="5"/>
  <c r="AD522" i="10"/>
  <c r="R522" i="10"/>
  <c r="AC522" i="10"/>
  <c r="Q522" i="10"/>
  <c r="AB522" i="10"/>
  <c r="P522" i="10"/>
  <c r="AA522" i="10"/>
  <c r="O522" i="10"/>
  <c r="Z522" i="10"/>
  <c r="N522" i="10"/>
  <c r="Y522" i="10"/>
  <c r="M522" i="10"/>
  <c r="X522" i="10"/>
  <c r="L522" i="10"/>
  <c r="AH522" i="10"/>
  <c r="V522" i="10"/>
  <c r="J522" i="10"/>
  <c r="AG522" i="10"/>
  <c r="U522" i="10"/>
  <c r="I522" i="10"/>
  <c r="AF522" i="10"/>
  <c r="T522" i="10"/>
  <c r="H522" i="10"/>
  <c r="AI522" i="10"/>
  <c r="S522" i="10"/>
  <c r="K522" i="10"/>
  <c r="G522" i="10"/>
  <c r="AE522" i="10"/>
  <c r="W522" i="10"/>
  <c r="C345" i="5"/>
  <c r="B345" i="5"/>
  <c r="AD330" i="10"/>
  <c r="R330" i="10"/>
  <c r="AG330" i="10"/>
  <c r="T330" i="10"/>
  <c r="G330" i="10"/>
  <c r="AF330" i="10"/>
  <c r="S330" i="10"/>
  <c r="AE330" i="10"/>
  <c r="Q330" i="10"/>
  <c r="AC330" i="10"/>
  <c r="P330" i="10"/>
  <c r="AB330" i="10"/>
  <c r="O330" i="10"/>
  <c r="X330" i="10"/>
  <c r="K330" i="10"/>
  <c r="W330" i="10"/>
  <c r="J330" i="10"/>
  <c r="AI330" i="10"/>
  <c r="V330" i="10"/>
  <c r="I330" i="10"/>
  <c r="AH330" i="10"/>
  <c r="AA330" i="10"/>
  <c r="Z330" i="10"/>
  <c r="Y330" i="10"/>
  <c r="U330" i="10"/>
  <c r="H330" i="10"/>
  <c r="L330" i="10"/>
  <c r="N330" i="10"/>
  <c r="M330" i="10"/>
  <c r="AF270" i="10"/>
  <c r="T270" i="10"/>
  <c r="H270" i="10"/>
  <c r="AE270" i="10"/>
  <c r="R270" i="10"/>
  <c r="AD270" i="10"/>
  <c r="Q270" i="10"/>
  <c r="AC270" i="10"/>
  <c r="P270" i="10"/>
  <c r="AB270" i="10"/>
  <c r="O270" i="10"/>
  <c r="AA270" i="10"/>
  <c r="N270" i="10"/>
  <c r="W270" i="10"/>
  <c r="J270" i="10"/>
  <c r="AI270" i="10"/>
  <c r="V270" i="10"/>
  <c r="I270" i="10"/>
  <c r="AH270" i="10"/>
  <c r="U270" i="10"/>
  <c r="G270" i="10"/>
  <c r="AG270" i="10"/>
  <c r="S270" i="10"/>
  <c r="Z270" i="10"/>
  <c r="Y270" i="10"/>
  <c r="X270" i="10"/>
  <c r="M270" i="10"/>
  <c r="L270" i="10"/>
  <c r="K270" i="10"/>
  <c r="AC198" i="10"/>
  <c r="Q198" i="10"/>
  <c r="AB198" i="10"/>
  <c r="P198" i="10"/>
  <c r="AA198" i="10"/>
  <c r="O198" i="10"/>
  <c r="Z198" i="10"/>
  <c r="N198" i="10"/>
  <c r="Y198" i="10"/>
  <c r="M198" i="10"/>
  <c r="X198" i="10"/>
  <c r="L198" i="10"/>
  <c r="AG198" i="10"/>
  <c r="U198" i="10"/>
  <c r="I198" i="10"/>
  <c r="AF198" i="10"/>
  <c r="T198" i="10"/>
  <c r="H198" i="10"/>
  <c r="AE198" i="10"/>
  <c r="AD198" i="10"/>
  <c r="W198" i="10"/>
  <c r="V198" i="10"/>
  <c r="S198" i="10"/>
  <c r="G198" i="10"/>
  <c r="AI198" i="10"/>
  <c r="J198" i="10"/>
  <c r="AH198" i="10"/>
  <c r="R198" i="10"/>
  <c r="K198" i="10"/>
  <c r="X138" i="10"/>
  <c r="L138" i="10"/>
  <c r="AI138" i="10"/>
  <c r="W138" i="10"/>
  <c r="K138" i="10"/>
  <c r="AH138" i="10"/>
  <c r="V138" i="10"/>
  <c r="J138" i="10"/>
  <c r="AG138" i="10"/>
  <c r="U138" i="10"/>
  <c r="I138" i="10"/>
  <c r="AF138" i="10"/>
  <c r="T138" i="10"/>
  <c r="H138" i="10"/>
  <c r="AB138" i="10"/>
  <c r="P138" i="10"/>
  <c r="AA138" i="10"/>
  <c r="O138" i="10"/>
  <c r="Z138" i="10"/>
  <c r="N138" i="10"/>
  <c r="Q138" i="10"/>
  <c r="M138" i="10"/>
  <c r="G138" i="10"/>
  <c r="AE138" i="10"/>
  <c r="AC138" i="10"/>
  <c r="Y138" i="10"/>
  <c r="AD138" i="10"/>
  <c r="S138" i="10"/>
  <c r="R138" i="10"/>
  <c r="D61" i="1"/>
  <c r="G248" i="3" s="1"/>
  <c r="W101" i="1"/>
  <c r="X733" i="10"/>
  <c r="L733" i="10"/>
  <c r="AG733" i="10"/>
  <c r="T733" i="10"/>
  <c r="G733" i="10"/>
  <c r="AF733" i="10"/>
  <c r="S733" i="10"/>
  <c r="AE733" i="10"/>
  <c r="R733" i="10"/>
  <c r="AD733" i="10"/>
  <c r="Q733" i="10"/>
  <c r="AC733" i="10"/>
  <c r="P733" i="10"/>
  <c r="AB733" i="10"/>
  <c r="O733" i="10"/>
  <c r="AA733" i="10"/>
  <c r="N733" i="10"/>
  <c r="W733" i="10"/>
  <c r="V733" i="10"/>
  <c r="U733" i="10"/>
  <c r="M733" i="10"/>
  <c r="K733" i="10"/>
  <c r="J733" i="10"/>
  <c r="I733" i="10"/>
  <c r="H733" i="10"/>
  <c r="AI733" i="10"/>
  <c r="Z733" i="10"/>
  <c r="Y733" i="10"/>
  <c r="AH733" i="10"/>
  <c r="Z625" i="10"/>
  <c r="N625" i="10"/>
  <c r="AH625" i="10"/>
  <c r="U625" i="10"/>
  <c r="H625" i="10"/>
  <c r="AE625" i="10"/>
  <c r="Q625" i="10"/>
  <c r="X625" i="10"/>
  <c r="I625" i="10"/>
  <c r="W625" i="10"/>
  <c r="G625" i="10"/>
  <c r="V625" i="10"/>
  <c r="T625" i="10"/>
  <c r="AI625" i="10"/>
  <c r="S625" i="10"/>
  <c r="AG625" i="10"/>
  <c r="R625" i="10"/>
  <c r="AF625" i="10"/>
  <c r="P625" i="10"/>
  <c r="AD625" i="10"/>
  <c r="O625" i="10"/>
  <c r="AC625" i="10"/>
  <c r="M625" i="10"/>
  <c r="AB625" i="10"/>
  <c r="L625" i="10"/>
  <c r="AA625" i="10"/>
  <c r="Y625" i="10"/>
  <c r="K625" i="10"/>
  <c r="J625" i="10"/>
  <c r="AI493" i="10"/>
  <c r="W493" i="10"/>
  <c r="K493" i="10"/>
  <c r="AD493" i="10"/>
  <c r="R493" i="10"/>
  <c r="AA493" i="10"/>
  <c r="M493" i="10"/>
  <c r="Z493" i="10"/>
  <c r="L493" i="10"/>
  <c r="Y493" i="10"/>
  <c r="J493" i="10"/>
  <c r="X493" i="10"/>
  <c r="I493" i="10"/>
  <c r="V493" i="10"/>
  <c r="H493" i="10"/>
  <c r="U493" i="10"/>
  <c r="G493" i="10"/>
  <c r="AF493" i="10"/>
  <c r="Q493" i="10"/>
  <c r="AE493" i="10"/>
  <c r="P493" i="10"/>
  <c r="AC493" i="10"/>
  <c r="O493" i="10"/>
  <c r="AG493" i="10"/>
  <c r="AB493" i="10"/>
  <c r="T493" i="10"/>
  <c r="S493" i="10"/>
  <c r="N493" i="10"/>
  <c r="AH493" i="10"/>
  <c r="AF421" i="10"/>
  <c r="T421" i="10"/>
  <c r="H421" i="10"/>
  <c r="AA421" i="10"/>
  <c r="N421" i="10"/>
  <c r="Z421" i="10"/>
  <c r="M421" i="10"/>
  <c r="Y421" i="10"/>
  <c r="L421" i="10"/>
  <c r="X421" i="10"/>
  <c r="K421" i="10"/>
  <c r="W421" i="10"/>
  <c r="J421" i="10"/>
  <c r="AI421" i="10"/>
  <c r="V421" i="10"/>
  <c r="I421" i="10"/>
  <c r="AE421" i="10"/>
  <c r="R421" i="10"/>
  <c r="AD421" i="10"/>
  <c r="Q421" i="10"/>
  <c r="AC421" i="10"/>
  <c r="P421" i="10"/>
  <c r="U421" i="10"/>
  <c r="S421" i="10"/>
  <c r="O421" i="10"/>
  <c r="G421" i="10"/>
  <c r="AH421" i="10"/>
  <c r="AG421" i="10"/>
  <c r="AB421" i="10"/>
  <c r="AG265" i="10"/>
  <c r="U265" i="10"/>
  <c r="I265" i="10"/>
  <c r="AF265" i="10"/>
  <c r="T265" i="10"/>
  <c r="H265" i="10"/>
  <c r="AE265" i="10"/>
  <c r="S265" i="10"/>
  <c r="G265" i="10"/>
  <c r="AD265" i="10"/>
  <c r="R265" i="10"/>
  <c r="Y265" i="10"/>
  <c r="M265" i="10"/>
  <c r="X265" i="10"/>
  <c r="L265" i="10"/>
  <c r="AI265" i="10"/>
  <c r="W265" i="10"/>
  <c r="K265" i="10"/>
  <c r="AH265" i="10"/>
  <c r="V265" i="10"/>
  <c r="J265" i="10"/>
  <c r="AC265" i="10"/>
  <c r="AB265" i="10"/>
  <c r="AA265" i="10"/>
  <c r="Z265" i="10"/>
  <c r="P265" i="10"/>
  <c r="O265" i="10"/>
  <c r="Q265" i="10"/>
  <c r="N265" i="10"/>
  <c r="AH205" i="10"/>
  <c r="V205" i="10"/>
  <c r="J205" i="10"/>
  <c r="AG205" i="10"/>
  <c r="U205" i="10"/>
  <c r="I205" i="10"/>
  <c r="AF205" i="10"/>
  <c r="T205" i="10"/>
  <c r="H205" i="10"/>
  <c r="AE205" i="10"/>
  <c r="S205" i="10"/>
  <c r="G205" i="10"/>
  <c r="AD205" i="10"/>
  <c r="R205" i="10"/>
  <c r="AC205" i="10"/>
  <c r="Q205" i="10"/>
  <c r="AB205" i="10"/>
  <c r="P205" i="10"/>
  <c r="Z205" i="10"/>
  <c r="N205" i="10"/>
  <c r="Y205" i="10"/>
  <c r="M205" i="10"/>
  <c r="K205" i="10"/>
  <c r="X205" i="10"/>
  <c r="W205" i="10"/>
  <c r="O205" i="10"/>
  <c r="AA205" i="10"/>
  <c r="L205" i="10"/>
  <c r="AI205" i="10"/>
  <c r="T129" i="1"/>
  <c r="H197" i="1"/>
  <c r="H198" i="1" s="1"/>
  <c r="H141" i="1"/>
  <c r="H142" i="1" s="1"/>
  <c r="D228" i="1"/>
  <c r="D227" i="1"/>
  <c r="D57" i="1"/>
  <c r="G244" i="3" s="1"/>
  <c r="D58" i="1"/>
  <c r="G245" i="3" s="1"/>
  <c r="Z164" i="10"/>
  <c r="N164" i="10"/>
  <c r="Y164" i="10"/>
  <c r="M164" i="10"/>
  <c r="X164" i="10"/>
  <c r="L164" i="10"/>
  <c r="AI164" i="10"/>
  <c r="W164" i="10"/>
  <c r="K164" i="10"/>
  <c r="AA164" i="10"/>
  <c r="G164" i="10"/>
  <c r="V164" i="10"/>
  <c r="U164" i="10"/>
  <c r="T164" i="10"/>
  <c r="S164" i="10"/>
  <c r="AE164" i="10"/>
  <c r="O164" i="10"/>
  <c r="AD164" i="10"/>
  <c r="J164" i="10"/>
  <c r="AC164" i="10"/>
  <c r="I164" i="10"/>
  <c r="P164" i="10"/>
  <c r="H164" i="10"/>
  <c r="AH164" i="10"/>
  <c r="AF164" i="10"/>
  <c r="AB164" i="10"/>
  <c r="AG164" i="10"/>
  <c r="R164" i="10"/>
  <c r="Q164" i="10"/>
  <c r="C488" i="5"/>
  <c r="B488" i="5"/>
  <c r="C152" i="5"/>
  <c r="B152" i="5"/>
  <c r="C443" i="5"/>
  <c r="B443" i="5"/>
  <c r="Z176" i="10"/>
  <c r="N176" i="10"/>
  <c r="Y176" i="10"/>
  <c r="M176" i="10"/>
  <c r="X176" i="10"/>
  <c r="L176" i="10"/>
  <c r="AI176" i="10"/>
  <c r="W176" i="10"/>
  <c r="K176" i="10"/>
  <c r="AH176" i="10"/>
  <c r="V176" i="10"/>
  <c r="J176" i="10"/>
  <c r="Q176" i="10"/>
  <c r="AG176" i="10"/>
  <c r="P176" i="10"/>
  <c r="AF176" i="10"/>
  <c r="O176" i="10"/>
  <c r="AE176" i="10"/>
  <c r="I176" i="10"/>
  <c r="AD176" i="10"/>
  <c r="H176" i="10"/>
  <c r="U176" i="10"/>
  <c r="T176" i="10"/>
  <c r="S176" i="10"/>
  <c r="AC176" i="10"/>
  <c r="AB176" i="10"/>
  <c r="AA176" i="10"/>
  <c r="R176" i="10"/>
  <c r="G176" i="10"/>
  <c r="AH603" i="10"/>
  <c r="V603" i="10"/>
  <c r="J603" i="10"/>
  <c r="AG603" i="10"/>
  <c r="U603" i="10"/>
  <c r="I603" i="10"/>
  <c r="AF603" i="10"/>
  <c r="T603" i="10"/>
  <c r="H603" i="10"/>
  <c r="AE603" i="10"/>
  <c r="S603" i="10"/>
  <c r="G603" i="10"/>
  <c r="AD603" i="10"/>
  <c r="R603" i="10"/>
  <c r="AC603" i="10"/>
  <c r="Q603" i="10"/>
  <c r="AB603" i="10"/>
  <c r="P603" i="10"/>
  <c r="Z603" i="10"/>
  <c r="N603" i="10"/>
  <c r="Y603" i="10"/>
  <c r="K603" i="10"/>
  <c r="AI603" i="10"/>
  <c r="AA603" i="10"/>
  <c r="X603" i="10"/>
  <c r="W603" i="10"/>
  <c r="O603" i="10"/>
  <c r="M603" i="10"/>
  <c r="L603" i="10"/>
  <c r="Z303" i="10"/>
  <c r="N303" i="10"/>
  <c r="Y303" i="10"/>
  <c r="M303" i="10"/>
  <c r="AI303" i="10"/>
  <c r="W303" i="10"/>
  <c r="K303" i="10"/>
  <c r="AH303" i="10"/>
  <c r="V303" i="10"/>
  <c r="J303" i="10"/>
  <c r="AC303" i="10"/>
  <c r="Q303" i="10"/>
  <c r="AD303" i="10"/>
  <c r="H303" i="10"/>
  <c r="AB303" i="10"/>
  <c r="G303" i="10"/>
  <c r="AA303" i="10"/>
  <c r="X303" i="10"/>
  <c r="U303" i="10"/>
  <c r="P303" i="10"/>
  <c r="AG303" i="10"/>
  <c r="O303" i="10"/>
  <c r="AF303" i="10"/>
  <c r="L303" i="10"/>
  <c r="AE303" i="10"/>
  <c r="I303" i="10"/>
  <c r="T303" i="10"/>
  <c r="S303" i="10"/>
  <c r="R303" i="10"/>
  <c r="AB884" i="10"/>
  <c r="P884" i="10"/>
  <c r="AA884" i="10"/>
  <c r="O884" i="10"/>
  <c r="Z884" i="10"/>
  <c r="N884" i="10"/>
  <c r="Y884" i="10"/>
  <c r="M884" i="10"/>
  <c r="X884" i="10"/>
  <c r="L884" i="10"/>
  <c r="AI884" i="10"/>
  <c r="W884" i="10"/>
  <c r="K884" i="10"/>
  <c r="AH884" i="10"/>
  <c r="V884" i="10"/>
  <c r="J884" i="10"/>
  <c r="AD884" i="10"/>
  <c r="R884" i="10"/>
  <c r="AF884" i="10"/>
  <c r="AE884" i="10"/>
  <c r="AC884" i="10"/>
  <c r="U884" i="10"/>
  <c r="T884" i="10"/>
  <c r="S884" i="10"/>
  <c r="AG884" i="10"/>
  <c r="Q884" i="10"/>
  <c r="G884" i="10"/>
  <c r="I884" i="10"/>
  <c r="H884" i="10"/>
  <c r="AB870" i="10"/>
  <c r="P870" i="10"/>
  <c r="AA870" i="10"/>
  <c r="O870" i="10"/>
  <c r="Z870" i="10"/>
  <c r="N870" i="10"/>
  <c r="Y870" i="10"/>
  <c r="M870" i="10"/>
  <c r="AF870" i="10"/>
  <c r="T870" i="10"/>
  <c r="H870" i="10"/>
  <c r="AG870" i="10"/>
  <c r="K870" i="10"/>
  <c r="AE870" i="10"/>
  <c r="J870" i="10"/>
  <c r="AD870" i="10"/>
  <c r="I870" i="10"/>
  <c r="AC870" i="10"/>
  <c r="G870" i="10"/>
  <c r="X870" i="10"/>
  <c r="W870" i="10"/>
  <c r="V870" i="10"/>
  <c r="U870" i="10"/>
  <c r="S870" i="10"/>
  <c r="R870" i="10"/>
  <c r="Q870" i="10"/>
  <c r="L870" i="10"/>
  <c r="AH870" i="10"/>
  <c r="AI870" i="10"/>
  <c r="AA871" i="10"/>
  <c r="O871" i="10"/>
  <c r="Z871" i="10"/>
  <c r="N871" i="10"/>
  <c r="Y871" i="10"/>
  <c r="M871" i="10"/>
  <c r="X871" i="10"/>
  <c r="L871" i="10"/>
  <c r="AE871" i="10"/>
  <c r="S871" i="10"/>
  <c r="G871" i="10"/>
  <c r="AI871" i="10"/>
  <c r="Q871" i="10"/>
  <c r="AH871" i="10"/>
  <c r="P871" i="10"/>
  <c r="AG871" i="10"/>
  <c r="K871" i="10"/>
  <c r="AF871" i="10"/>
  <c r="J871" i="10"/>
  <c r="AD871" i="10"/>
  <c r="I871" i="10"/>
  <c r="AC871" i="10"/>
  <c r="H871" i="10"/>
  <c r="AB871" i="10"/>
  <c r="W871" i="10"/>
  <c r="V871" i="10"/>
  <c r="U871" i="10"/>
  <c r="T871" i="10"/>
  <c r="R871" i="10"/>
  <c r="AG752" i="10"/>
  <c r="U752" i="10"/>
  <c r="I752" i="10"/>
  <c r="Z752" i="10"/>
  <c r="M752" i="10"/>
  <c r="AF752" i="10"/>
  <c r="R752" i="10"/>
  <c r="AE752" i="10"/>
  <c r="Q752" i="10"/>
  <c r="AD752" i="10"/>
  <c r="P752" i="10"/>
  <c r="AC752" i="10"/>
  <c r="O752" i="10"/>
  <c r="AB752" i="10"/>
  <c r="N752" i="10"/>
  <c r="AA752" i="10"/>
  <c r="L752" i="10"/>
  <c r="Y752" i="10"/>
  <c r="K752" i="10"/>
  <c r="W752" i="10"/>
  <c r="H752" i="10"/>
  <c r="AI752" i="10"/>
  <c r="AH752" i="10"/>
  <c r="X752" i="10"/>
  <c r="V752" i="10"/>
  <c r="T752" i="10"/>
  <c r="S752" i="10"/>
  <c r="J752" i="10"/>
  <c r="G752" i="10"/>
  <c r="AE620" i="10"/>
  <c r="S620" i="10"/>
  <c r="G620" i="10"/>
  <c r="W620" i="10"/>
  <c r="J620" i="10"/>
  <c r="AI620" i="10"/>
  <c r="V620" i="10"/>
  <c r="I620" i="10"/>
  <c r="AH620" i="10"/>
  <c r="U620" i="10"/>
  <c r="H620" i="10"/>
  <c r="AG620" i="10"/>
  <c r="T620" i="10"/>
  <c r="AF620" i="10"/>
  <c r="R620" i="10"/>
  <c r="AD620" i="10"/>
  <c r="Q620" i="10"/>
  <c r="AC620" i="10"/>
  <c r="P620" i="10"/>
  <c r="AB620" i="10"/>
  <c r="O620" i="10"/>
  <c r="AA620" i="10"/>
  <c r="N620" i="10"/>
  <c r="Z620" i="10"/>
  <c r="M620" i="10"/>
  <c r="Y620" i="10"/>
  <c r="X620" i="10"/>
  <c r="L620" i="10"/>
  <c r="K620" i="10"/>
  <c r="C515" i="5"/>
  <c r="B515" i="5"/>
  <c r="Z380" i="10"/>
  <c r="N380" i="10"/>
  <c r="W380" i="10"/>
  <c r="J380" i="10"/>
  <c r="AI380" i="10"/>
  <c r="V380" i="10"/>
  <c r="I380" i="10"/>
  <c r="AH380" i="10"/>
  <c r="U380" i="10"/>
  <c r="H380" i="10"/>
  <c r="AG380" i="10"/>
  <c r="T380" i="10"/>
  <c r="G380" i="10"/>
  <c r="AF380" i="10"/>
  <c r="S380" i="10"/>
  <c r="AB380" i="10"/>
  <c r="O380" i="10"/>
  <c r="AA380" i="10"/>
  <c r="M380" i="10"/>
  <c r="Y380" i="10"/>
  <c r="L380" i="10"/>
  <c r="X380" i="10"/>
  <c r="K380" i="10"/>
  <c r="AE380" i="10"/>
  <c r="AD380" i="10"/>
  <c r="AC380" i="10"/>
  <c r="R380" i="10"/>
  <c r="Q380" i="10"/>
  <c r="P380" i="10"/>
  <c r="C263" i="5"/>
  <c r="B263" i="5"/>
  <c r="C191" i="5"/>
  <c r="B191" i="5"/>
  <c r="Y152" i="10"/>
  <c r="M152" i="10"/>
  <c r="AI152" i="10"/>
  <c r="W152" i="10"/>
  <c r="K152" i="10"/>
  <c r="AD152" i="10"/>
  <c r="P152" i="10"/>
  <c r="AC152" i="10"/>
  <c r="O152" i="10"/>
  <c r="AB152" i="10"/>
  <c r="N152" i="10"/>
  <c r="AA152" i="10"/>
  <c r="L152" i="10"/>
  <c r="Z152" i="10"/>
  <c r="J152" i="10"/>
  <c r="AH152" i="10"/>
  <c r="T152" i="10"/>
  <c r="AG152" i="10"/>
  <c r="S152" i="10"/>
  <c r="AF152" i="10"/>
  <c r="R152" i="10"/>
  <c r="G152" i="10"/>
  <c r="AE152" i="10"/>
  <c r="X152" i="10"/>
  <c r="U152" i="10"/>
  <c r="Q152" i="10"/>
  <c r="V152" i="10"/>
  <c r="I152" i="10"/>
  <c r="H152" i="10"/>
  <c r="C107" i="5"/>
  <c r="B107" i="5"/>
  <c r="C83" i="5"/>
  <c r="B83" i="5"/>
  <c r="C35" i="5"/>
  <c r="B35" i="5"/>
  <c r="AE375" i="10"/>
  <c r="S375" i="10"/>
  <c r="G375" i="10"/>
  <c r="Y375" i="10"/>
  <c r="L375" i="10"/>
  <c r="X375" i="10"/>
  <c r="K375" i="10"/>
  <c r="W375" i="10"/>
  <c r="J375" i="10"/>
  <c r="AI375" i="10"/>
  <c r="V375" i="10"/>
  <c r="I375" i="10"/>
  <c r="AH375" i="10"/>
  <c r="U375" i="10"/>
  <c r="H375" i="10"/>
  <c r="AC375" i="10"/>
  <c r="P375" i="10"/>
  <c r="AB375" i="10"/>
  <c r="O375" i="10"/>
  <c r="Z375" i="10"/>
  <c r="M375" i="10"/>
  <c r="T375" i="10"/>
  <c r="R375" i="10"/>
  <c r="Q375" i="10"/>
  <c r="N375" i="10"/>
  <c r="AG375" i="10"/>
  <c r="AF375" i="10"/>
  <c r="AD375" i="10"/>
  <c r="AA375" i="10"/>
  <c r="C867" i="10"/>
  <c r="A866" i="7"/>
  <c r="Z526" i="10"/>
  <c r="N526" i="10"/>
  <c r="Y526" i="10"/>
  <c r="M526" i="10"/>
  <c r="X526" i="10"/>
  <c r="L526" i="10"/>
  <c r="AI526" i="10"/>
  <c r="W526" i="10"/>
  <c r="K526" i="10"/>
  <c r="AH526" i="10"/>
  <c r="V526" i="10"/>
  <c r="J526" i="10"/>
  <c r="AG526" i="10"/>
  <c r="U526" i="10"/>
  <c r="I526" i="10"/>
  <c r="AF526" i="10"/>
  <c r="T526" i="10"/>
  <c r="H526" i="10"/>
  <c r="AD526" i="10"/>
  <c r="R526" i="10"/>
  <c r="AC526" i="10"/>
  <c r="Q526" i="10"/>
  <c r="AB526" i="10"/>
  <c r="P526" i="10"/>
  <c r="AE526" i="10"/>
  <c r="O526" i="10"/>
  <c r="G526" i="10"/>
  <c r="AA526" i="10"/>
  <c r="S526" i="10"/>
  <c r="C469" i="5"/>
  <c r="B469" i="5"/>
  <c r="AE322" i="10"/>
  <c r="S322" i="10"/>
  <c r="G322" i="10"/>
  <c r="AD322" i="10"/>
  <c r="R322" i="10"/>
  <c r="AC322" i="10"/>
  <c r="Q322" i="10"/>
  <c r="AB322" i="10"/>
  <c r="P322" i="10"/>
  <c r="AA322" i="10"/>
  <c r="O322" i="10"/>
  <c r="AI322" i="10"/>
  <c r="W322" i="10"/>
  <c r="K322" i="10"/>
  <c r="AH322" i="10"/>
  <c r="V322" i="10"/>
  <c r="J322" i="10"/>
  <c r="AG322" i="10"/>
  <c r="U322" i="10"/>
  <c r="I322" i="10"/>
  <c r="T322" i="10"/>
  <c r="N322" i="10"/>
  <c r="M322" i="10"/>
  <c r="L322" i="10"/>
  <c r="H322" i="10"/>
  <c r="AF322" i="10"/>
  <c r="Z322" i="10"/>
  <c r="Y322" i="10"/>
  <c r="X322" i="10"/>
  <c r="C193" i="5"/>
  <c r="B193" i="5"/>
  <c r="AF106" i="10"/>
  <c r="T106" i="10"/>
  <c r="H106" i="10"/>
  <c r="AE106" i="10"/>
  <c r="S106" i="10"/>
  <c r="G106" i="10"/>
  <c r="AD106" i="10"/>
  <c r="R106" i="10"/>
  <c r="AC106" i="10"/>
  <c r="Q106" i="10"/>
  <c r="AB106" i="10"/>
  <c r="P106" i="10"/>
  <c r="X106" i="10"/>
  <c r="L106" i="10"/>
  <c r="AI106" i="10"/>
  <c r="W106" i="10"/>
  <c r="K106" i="10"/>
  <c r="AH106" i="10"/>
  <c r="V106" i="10"/>
  <c r="J106" i="10"/>
  <c r="M106" i="10"/>
  <c r="I106" i="10"/>
  <c r="AG106" i="10"/>
  <c r="AA106" i="10"/>
  <c r="Y106" i="10"/>
  <c r="U106" i="10"/>
  <c r="Z106" i="10"/>
  <c r="O106" i="10"/>
  <c r="N106" i="10"/>
  <c r="AI10" i="10"/>
  <c r="W10" i="10"/>
  <c r="K10" i="10"/>
  <c r="AH10" i="10"/>
  <c r="V10" i="10"/>
  <c r="J10" i="10"/>
  <c r="AG10" i="10"/>
  <c r="U10" i="10"/>
  <c r="I10" i="10"/>
  <c r="AF10" i="10"/>
  <c r="T10" i="10"/>
  <c r="H10" i="10"/>
  <c r="AE10" i="10"/>
  <c r="S10" i="10"/>
  <c r="G10" i="10"/>
  <c r="AC10" i="10"/>
  <c r="Q10" i="10"/>
  <c r="AA10" i="10"/>
  <c r="O10" i="10"/>
  <c r="Z10" i="10"/>
  <c r="N10" i="10"/>
  <c r="M10" i="10"/>
  <c r="L10" i="10"/>
  <c r="Y10" i="10"/>
  <c r="X10" i="10"/>
  <c r="R10" i="10"/>
  <c r="P10" i="10"/>
  <c r="AD10" i="10"/>
  <c r="AB10" i="10"/>
  <c r="X317" i="10"/>
  <c r="L317" i="10"/>
  <c r="AI317" i="10"/>
  <c r="W317" i="10"/>
  <c r="K317" i="10"/>
  <c r="AH317" i="10"/>
  <c r="V317" i="10"/>
  <c r="J317" i="10"/>
  <c r="AG317" i="10"/>
  <c r="U317" i="10"/>
  <c r="I317" i="10"/>
  <c r="AF317" i="10"/>
  <c r="T317" i="10"/>
  <c r="H317" i="10"/>
  <c r="AB317" i="10"/>
  <c r="P317" i="10"/>
  <c r="AA317" i="10"/>
  <c r="O317" i="10"/>
  <c r="Z317" i="10"/>
  <c r="N317" i="10"/>
  <c r="Y317" i="10"/>
  <c r="S317" i="10"/>
  <c r="R317" i="10"/>
  <c r="Q317" i="10"/>
  <c r="M317" i="10"/>
  <c r="AE317" i="10"/>
  <c r="AD317" i="10"/>
  <c r="AC317" i="10"/>
  <c r="G317" i="10"/>
  <c r="C248" i="5"/>
  <c r="B248" i="5"/>
  <c r="AB161" i="10"/>
  <c r="P161" i="10"/>
  <c r="AA161" i="10"/>
  <c r="O161" i="10"/>
  <c r="Z161" i="10"/>
  <c r="N161" i="10"/>
  <c r="AE161" i="10"/>
  <c r="M161" i="10"/>
  <c r="AD161" i="10"/>
  <c r="L161" i="10"/>
  <c r="AC161" i="10"/>
  <c r="K161" i="10"/>
  <c r="Y161" i="10"/>
  <c r="J161" i="10"/>
  <c r="X161" i="10"/>
  <c r="I161" i="10"/>
  <c r="AI161" i="10"/>
  <c r="T161" i="10"/>
  <c r="AH161" i="10"/>
  <c r="S161" i="10"/>
  <c r="AG161" i="10"/>
  <c r="R161" i="10"/>
  <c r="U161" i="10"/>
  <c r="Q161" i="10"/>
  <c r="H161" i="10"/>
  <c r="G161" i="10"/>
  <c r="AF161" i="10"/>
  <c r="W161" i="10"/>
  <c r="V161" i="10"/>
  <c r="C68" i="5"/>
  <c r="B68" i="5"/>
  <c r="X480" i="10"/>
  <c r="L480" i="10"/>
  <c r="AA480" i="10"/>
  <c r="N480" i="10"/>
  <c r="Z480" i="10"/>
  <c r="M480" i="10"/>
  <c r="Y480" i="10"/>
  <c r="K480" i="10"/>
  <c r="W480" i="10"/>
  <c r="J480" i="10"/>
  <c r="AI480" i="10"/>
  <c r="V480" i="10"/>
  <c r="I480" i="10"/>
  <c r="AH480" i="10"/>
  <c r="U480" i="10"/>
  <c r="H480" i="10"/>
  <c r="AE480" i="10"/>
  <c r="R480" i="10"/>
  <c r="AC480" i="10"/>
  <c r="P480" i="10"/>
  <c r="AG480" i="10"/>
  <c r="AF480" i="10"/>
  <c r="AD480" i="10"/>
  <c r="AB480" i="10"/>
  <c r="T480" i="10"/>
  <c r="S480" i="10"/>
  <c r="G480" i="10"/>
  <c r="O480" i="10"/>
  <c r="Q480" i="10"/>
  <c r="AD132" i="10"/>
  <c r="R132" i="10"/>
  <c r="AC132" i="10"/>
  <c r="Q132" i="10"/>
  <c r="AB132" i="10"/>
  <c r="P132" i="10"/>
  <c r="AA132" i="10"/>
  <c r="O132" i="10"/>
  <c r="Z132" i="10"/>
  <c r="N132" i="10"/>
  <c r="AH132" i="10"/>
  <c r="V132" i="10"/>
  <c r="J132" i="10"/>
  <c r="AG132" i="10"/>
  <c r="U132" i="10"/>
  <c r="I132" i="10"/>
  <c r="AF132" i="10"/>
  <c r="T132" i="10"/>
  <c r="H132" i="10"/>
  <c r="W132" i="10"/>
  <c r="S132" i="10"/>
  <c r="M132" i="10"/>
  <c r="L132" i="10"/>
  <c r="K132" i="10"/>
  <c r="G132" i="10"/>
  <c r="AI132" i="10"/>
  <c r="AE132" i="10"/>
  <c r="Y132" i="10"/>
  <c r="X132" i="10"/>
  <c r="AI854" i="10"/>
  <c r="W854" i="10"/>
  <c r="K854" i="10"/>
  <c r="AH854" i="10"/>
  <c r="V854" i="10"/>
  <c r="J854" i="10"/>
  <c r="AG854" i="10"/>
  <c r="U854" i="10"/>
  <c r="I854" i="10"/>
  <c r="AF854" i="10"/>
  <c r="T854" i="10"/>
  <c r="H854" i="10"/>
  <c r="AE854" i="10"/>
  <c r="S854" i="10"/>
  <c r="G854" i="10"/>
  <c r="AD854" i="10"/>
  <c r="R854" i="10"/>
  <c r="Q854" i="10"/>
  <c r="P854" i="10"/>
  <c r="O854" i="10"/>
  <c r="N854" i="10"/>
  <c r="M854" i="10"/>
  <c r="L854" i="10"/>
  <c r="X854" i="10"/>
  <c r="AB854" i="10"/>
  <c r="AA854" i="10"/>
  <c r="AC854" i="10"/>
  <c r="Z854" i="10"/>
  <c r="Y854" i="10"/>
  <c r="AH839" i="10"/>
  <c r="V839" i="10"/>
  <c r="J839" i="10"/>
  <c r="AG839" i="10"/>
  <c r="U839" i="10"/>
  <c r="I839" i="10"/>
  <c r="AF839" i="10"/>
  <c r="T839" i="10"/>
  <c r="H839" i="10"/>
  <c r="AE839" i="10"/>
  <c r="S839" i="10"/>
  <c r="G839" i="10"/>
  <c r="AD839" i="10"/>
  <c r="R839" i="10"/>
  <c r="AC839" i="10"/>
  <c r="Q839" i="10"/>
  <c r="W839" i="10"/>
  <c r="P839" i="10"/>
  <c r="O839" i="10"/>
  <c r="N839" i="10"/>
  <c r="M839" i="10"/>
  <c r="AA839" i="10"/>
  <c r="K839" i="10"/>
  <c r="X839" i="10"/>
  <c r="AI839" i="10"/>
  <c r="AB839" i="10"/>
  <c r="Z839" i="10"/>
  <c r="Y839" i="10"/>
  <c r="L839" i="10"/>
  <c r="AF704" i="10"/>
  <c r="T704" i="10"/>
  <c r="H704" i="10"/>
  <c r="AE704" i="10"/>
  <c r="S704" i="10"/>
  <c r="G704" i="10"/>
  <c r="AD704" i="10"/>
  <c r="R704" i="10"/>
  <c r="AC704" i="10"/>
  <c r="Q704" i="10"/>
  <c r="AB704" i="10"/>
  <c r="P704" i="10"/>
  <c r="AA704" i="10"/>
  <c r="O704" i="10"/>
  <c r="Z704" i="10"/>
  <c r="N704" i="10"/>
  <c r="Y704" i="10"/>
  <c r="M704" i="10"/>
  <c r="X704" i="10"/>
  <c r="L704" i="10"/>
  <c r="U704" i="10"/>
  <c r="K704" i="10"/>
  <c r="J704" i="10"/>
  <c r="I704" i="10"/>
  <c r="AH704" i="10"/>
  <c r="AG704" i="10"/>
  <c r="W704" i="10"/>
  <c r="AI704" i="10"/>
  <c r="V704" i="10"/>
  <c r="C527" i="5"/>
  <c r="B527" i="5"/>
  <c r="C455" i="5"/>
  <c r="B455" i="5"/>
  <c r="C395" i="5"/>
  <c r="B395" i="5"/>
  <c r="AB332" i="10"/>
  <c r="P332" i="10"/>
  <c r="X332" i="10"/>
  <c r="K332" i="10"/>
  <c r="W332" i="10"/>
  <c r="J332" i="10"/>
  <c r="AI332" i="10"/>
  <c r="V332" i="10"/>
  <c r="I332" i="10"/>
  <c r="AH332" i="10"/>
  <c r="U332" i="10"/>
  <c r="H332" i="10"/>
  <c r="AG332" i="10"/>
  <c r="T332" i="10"/>
  <c r="G332" i="10"/>
  <c r="AC332" i="10"/>
  <c r="O332" i="10"/>
  <c r="AA332" i="10"/>
  <c r="N332" i="10"/>
  <c r="Z332" i="10"/>
  <c r="M332" i="10"/>
  <c r="AF332" i="10"/>
  <c r="AE332" i="10"/>
  <c r="AD332" i="10"/>
  <c r="Y332" i="10"/>
  <c r="L332" i="10"/>
  <c r="S332" i="10"/>
  <c r="R332" i="10"/>
  <c r="Q332" i="10"/>
  <c r="C275" i="5"/>
  <c r="B275" i="5"/>
  <c r="C203" i="5"/>
  <c r="B203" i="5"/>
  <c r="C119" i="5"/>
  <c r="B119" i="5"/>
  <c r="AH104" i="10"/>
  <c r="V104" i="10"/>
  <c r="J104" i="10"/>
  <c r="AG104" i="10"/>
  <c r="U104" i="10"/>
  <c r="I104" i="10"/>
  <c r="AF104" i="10"/>
  <c r="T104" i="10"/>
  <c r="H104" i="10"/>
  <c r="AE104" i="10"/>
  <c r="S104" i="10"/>
  <c r="G104" i="10"/>
  <c r="AD104" i="10"/>
  <c r="R104" i="10"/>
  <c r="Z104" i="10"/>
  <c r="N104" i="10"/>
  <c r="Y104" i="10"/>
  <c r="M104" i="10"/>
  <c r="X104" i="10"/>
  <c r="L104" i="10"/>
  <c r="O104" i="10"/>
  <c r="K104" i="10"/>
  <c r="AI104" i="10"/>
  <c r="AC104" i="10"/>
  <c r="AA104" i="10"/>
  <c r="W104" i="10"/>
  <c r="P104" i="10"/>
  <c r="AB104" i="10"/>
  <c r="Q104" i="10"/>
  <c r="AH80" i="10"/>
  <c r="V80" i="10"/>
  <c r="J80" i="10"/>
  <c r="AG80" i="10"/>
  <c r="U80" i="10"/>
  <c r="I80" i="10"/>
  <c r="AF80" i="10"/>
  <c r="T80" i="10"/>
  <c r="H80" i="10"/>
  <c r="AD80" i="10"/>
  <c r="R80" i="10"/>
  <c r="Z80" i="10"/>
  <c r="N80" i="10"/>
  <c r="Y80" i="10"/>
  <c r="M80" i="10"/>
  <c r="O80" i="10"/>
  <c r="L80" i="10"/>
  <c r="AI80" i="10"/>
  <c r="K80" i="10"/>
  <c r="AE80" i="10"/>
  <c r="G80" i="10"/>
  <c r="AC80" i="10"/>
  <c r="AB80" i="10"/>
  <c r="AA80" i="10"/>
  <c r="W80" i="10"/>
  <c r="S80" i="10"/>
  <c r="X80" i="10"/>
  <c r="Q80" i="10"/>
  <c r="P80" i="10"/>
  <c r="AG856" i="10"/>
  <c r="U856" i="10"/>
  <c r="I856" i="10"/>
  <c r="AF856" i="10"/>
  <c r="T856" i="10"/>
  <c r="H856" i="10"/>
  <c r="AE856" i="10"/>
  <c r="S856" i="10"/>
  <c r="G856" i="10"/>
  <c r="AD856" i="10"/>
  <c r="R856" i="10"/>
  <c r="AC856" i="10"/>
  <c r="Q856" i="10"/>
  <c r="AB856" i="10"/>
  <c r="P856" i="10"/>
  <c r="O856" i="10"/>
  <c r="N856" i="10"/>
  <c r="M856" i="10"/>
  <c r="L856" i="10"/>
  <c r="AI856" i="10"/>
  <c r="K856" i="10"/>
  <c r="AH856" i="10"/>
  <c r="J856" i="10"/>
  <c r="AA856" i="10"/>
  <c r="Z856" i="10"/>
  <c r="Y856" i="10"/>
  <c r="X856" i="10"/>
  <c r="V856" i="10"/>
  <c r="W856" i="10"/>
  <c r="AA832" i="10"/>
  <c r="O832" i="10"/>
  <c r="Z832" i="10"/>
  <c r="Y832" i="10"/>
  <c r="M832" i="10"/>
  <c r="AD832" i="10"/>
  <c r="N832" i="10"/>
  <c r="AC832" i="10"/>
  <c r="L832" i="10"/>
  <c r="AB832" i="10"/>
  <c r="K832" i="10"/>
  <c r="X832" i="10"/>
  <c r="J832" i="10"/>
  <c r="W832" i="10"/>
  <c r="I832" i="10"/>
  <c r="AH832" i="10"/>
  <c r="S832" i="10"/>
  <c r="G832" i="10"/>
  <c r="AI832" i="10"/>
  <c r="AG832" i="10"/>
  <c r="AF832" i="10"/>
  <c r="AE832" i="10"/>
  <c r="P832" i="10"/>
  <c r="V832" i="10"/>
  <c r="U832" i="10"/>
  <c r="T832" i="10"/>
  <c r="R832" i="10"/>
  <c r="Q832" i="10"/>
  <c r="H832" i="10"/>
  <c r="Y687" i="10"/>
  <c r="M687" i="10"/>
  <c r="X687" i="10"/>
  <c r="L687" i="10"/>
  <c r="AI687" i="10"/>
  <c r="W687" i="10"/>
  <c r="K687" i="10"/>
  <c r="AH687" i="10"/>
  <c r="V687" i="10"/>
  <c r="J687" i="10"/>
  <c r="AG687" i="10"/>
  <c r="U687" i="10"/>
  <c r="T687" i="10"/>
  <c r="S687" i="10"/>
  <c r="R687" i="10"/>
  <c r="Q687" i="10"/>
  <c r="P687" i="10"/>
  <c r="AC687" i="10"/>
  <c r="H687" i="10"/>
  <c r="AB687" i="10"/>
  <c r="G687" i="10"/>
  <c r="AA687" i="10"/>
  <c r="AD687" i="10"/>
  <c r="Z687" i="10"/>
  <c r="O687" i="10"/>
  <c r="N687" i="10"/>
  <c r="I687" i="10"/>
  <c r="AF687" i="10"/>
  <c r="AE687" i="10"/>
  <c r="B570" i="5"/>
  <c r="C570" i="5"/>
  <c r="AE387" i="10"/>
  <c r="S387" i="10"/>
  <c r="G387" i="10"/>
  <c r="AB387" i="10"/>
  <c r="P387" i="10"/>
  <c r="AF387" i="10"/>
  <c r="Q387" i="10"/>
  <c r="AD387" i="10"/>
  <c r="O387" i="10"/>
  <c r="AC387" i="10"/>
  <c r="N387" i="10"/>
  <c r="AA387" i="10"/>
  <c r="M387" i="10"/>
  <c r="Z387" i="10"/>
  <c r="L387" i="10"/>
  <c r="V387" i="10"/>
  <c r="H387" i="10"/>
  <c r="AI387" i="10"/>
  <c r="U387" i="10"/>
  <c r="AH387" i="10"/>
  <c r="T387" i="10"/>
  <c r="AG387" i="10"/>
  <c r="R387" i="10"/>
  <c r="K387" i="10"/>
  <c r="J387" i="10"/>
  <c r="I387" i="10"/>
  <c r="Y387" i="10"/>
  <c r="X387" i="10"/>
  <c r="W387" i="10"/>
  <c r="AA111" i="10"/>
  <c r="O111" i="10"/>
  <c r="Z111" i="10"/>
  <c r="N111" i="10"/>
  <c r="Y111" i="10"/>
  <c r="M111" i="10"/>
  <c r="X111" i="10"/>
  <c r="L111" i="10"/>
  <c r="AI111" i="10"/>
  <c r="W111" i="10"/>
  <c r="K111" i="10"/>
  <c r="AE111" i="10"/>
  <c r="S111" i="10"/>
  <c r="G111" i="10"/>
  <c r="AD111" i="10"/>
  <c r="R111" i="10"/>
  <c r="AC111" i="10"/>
  <c r="Q111" i="10"/>
  <c r="H111" i="10"/>
  <c r="AH111" i="10"/>
  <c r="AG111" i="10"/>
  <c r="AF111" i="10"/>
  <c r="AB111" i="10"/>
  <c r="V111" i="10"/>
  <c r="T111" i="10"/>
  <c r="P111" i="10"/>
  <c r="U111" i="10"/>
  <c r="J111" i="10"/>
  <c r="I111" i="10"/>
  <c r="AE846" i="10"/>
  <c r="S846" i="10"/>
  <c r="G846" i="10"/>
  <c r="AB846" i="10"/>
  <c r="P846" i="10"/>
  <c r="AA846" i="10"/>
  <c r="O846" i="10"/>
  <c r="Z846" i="10"/>
  <c r="N846" i="10"/>
  <c r="AF846" i="10"/>
  <c r="L846" i="10"/>
  <c r="AD846" i="10"/>
  <c r="K846" i="10"/>
  <c r="AC846" i="10"/>
  <c r="J846" i="10"/>
  <c r="Y846" i="10"/>
  <c r="I846" i="10"/>
  <c r="X846" i="10"/>
  <c r="H846" i="10"/>
  <c r="W846" i="10"/>
  <c r="M846" i="10"/>
  <c r="AI846" i="10"/>
  <c r="U846" i="10"/>
  <c r="T846" i="10"/>
  <c r="AG846" i="10"/>
  <c r="V846" i="10"/>
  <c r="R846" i="10"/>
  <c r="Q846" i="10"/>
  <c r="AH846" i="10"/>
  <c r="AH718" i="10"/>
  <c r="V718" i="10"/>
  <c r="J718" i="10"/>
  <c r="AG718" i="10"/>
  <c r="U718" i="10"/>
  <c r="I718" i="10"/>
  <c r="AF718" i="10"/>
  <c r="T718" i="10"/>
  <c r="H718" i="10"/>
  <c r="AE718" i="10"/>
  <c r="S718" i="10"/>
  <c r="G718" i="10"/>
  <c r="AD718" i="10"/>
  <c r="R718" i="10"/>
  <c r="AC718" i="10"/>
  <c r="Q718" i="10"/>
  <c r="AB718" i="10"/>
  <c r="P718" i="10"/>
  <c r="AA718" i="10"/>
  <c r="Z718" i="10"/>
  <c r="Y718" i="10"/>
  <c r="X718" i="10"/>
  <c r="W718" i="10"/>
  <c r="O718" i="10"/>
  <c r="N718" i="10"/>
  <c r="M718" i="10"/>
  <c r="L718" i="10"/>
  <c r="K718" i="10"/>
  <c r="AI718" i="10"/>
  <c r="C613" i="5"/>
  <c r="D103" i="2" s="1"/>
  <c r="T104" i="2" s="1"/>
  <c r="B613" i="5"/>
  <c r="AG538" i="10"/>
  <c r="U538" i="10"/>
  <c r="I538" i="10"/>
  <c r="X538" i="10"/>
  <c r="K538" i="10"/>
  <c r="W538" i="10"/>
  <c r="J538" i="10"/>
  <c r="AI538" i="10"/>
  <c r="V538" i="10"/>
  <c r="H538" i="10"/>
  <c r="AH538" i="10"/>
  <c r="T538" i="10"/>
  <c r="G538" i="10"/>
  <c r="AF538" i="10"/>
  <c r="S538" i="10"/>
  <c r="AE538" i="10"/>
  <c r="R538" i="10"/>
  <c r="AD538" i="10"/>
  <c r="Q538" i="10"/>
  <c r="AB538" i="10"/>
  <c r="O538" i="10"/>
  <c r="AA538" i="10"/>
  <c r="N538" i="10"/>
  <c r="Z538" i="10"/>
  <c r="M538" i="10"/>
  <c r="AC538" i="10"/>
  <c r="L538" i="10"/>
  <c r="Y538" i="10"/>
  <c r="P538" i="10"/>
  <c r="C481" i="5"/>
  <c r="B481" i="5"/>
  <c r="AI466" i="10"/>
  <c r="W466" i="10"/>
  <c r="K466" i="10"/>
  <c r="AH466" i="10"/>
  <c r="V466" i="10"/>
  <c r="J466" i="10"/>
  <c r="AG466" i="10"/>
  <c r="U466" i="10"/>
  <c r="I466" i="10"/>
  <c r="AF466" i="10"/>
  <c r="T466" i="10"/>
  <c r="H466" i="10"/>
  <c r="AE466" i="10"/>
  <c r="S466" i="10"/>
  <c r="G466" i="10"/>
  <c r="AD466" i="10"/>
  <c r="R466" i="10"/>
  <c r="AA466" i="10"/>
  <c r="O466" i="10"/>
  <c r="Y466" i="10"/>
  <c r="M466" i="10"/>
  <c r="AC466" i="10"/>
  <c r="AB466" i="10"/>
  <c r="Q466" i="10"/>
  <c r="P466" i="10"/>
  <c r="N466" i="10"/>
  <c r="Z466" i="10"/>
  <c r="X466" i="10"/>
  <c r="L466" i="10"/>
  <c r="C409" i="5"/>
  <c r="F85" i="2" s="1"/>
  <c r="B409" i="5"/>
  <c r="Z334" i="10"/>
  <c r="N334" i="10"/>
  <c r="AC334" i="10"/>
  <c r="P334" i="10"/>
  <c r="AB334" i="10"/>
  <c r="O334" i="10"/>
  <c r="AA334" i="10"/>
  <c r="M334" i="10"/>
  <c r="Y334" i="10"/>
  <c r="L334" i="10"/>
  <c r="X334" i="10"/>
  <c r="K334" i="10"/>
  <c r="AG334" i="10"/>
  <c r="T334" i="10"/>
  <c r="G334" i="10"/>
  <c r="AF334" i="10"/>
  <c r="S334" i="10"/>
  <c r="AE334" i="10"/>
  <c r="R334" i="10"/>
  <c r="AI334" i="10"/>
  <c r="AH334" i="10"/>
  <c r="AD334" i="10"/>
  <c r="Q334" i="10"/>
  <c r="J334" i="10"/>
  <c r="I334" i="10"/>
  <c r="H334" i="10"/>
  <c r="U334" i="10"/>
  <c r="W334" i="10"/>
  <c r="V334" i="10"/>
  <c r="C277" i="5"/>
  <c r="B277" i="5"/>
  <c r="C205" i="5"/>
  <c r="B205" i="5"/>
  <c r="AI142" i="10"/>
  <c r="W142" i="10"/>
  <c r="K142" i="10"/>
  <c r="AG142" i="10"/>
  <c r="U142" i="10"/>
  <c r="I142" i="10"/>
  <c r="Z142" i="10"/>
  <c r="L142" i="10"/>
  <c r="Y142" i="10"/>
  <c r="J142" i="10"/>
  <c r="X142" i="10"/>
  <c r="H142" i="10"/>
  <c r="V142" i="10"/>
  <c r="G142" i="10"/>
  <c r="T142" i="10"/>
  <c r="AD142" i="10"/>
  <c r="P142" i="10"/>
  <c r="AC142" i="10"/>
  <c r="O142" i="10"/>
  <c r="AB142" i="10"/>
  <c r="N142" i="10"/>
  <c r="AE142" i="10"/>
  <c r="AA142" i="10"/>
  <c r="S142" i="10"/>
  <c r="R142" i="10"/>
  <c r="Q142" i="10"/>
  <c r="M142" i="10"/>
  <c r="AH142" i="10"/>
  <c r="AF142" i="10"/>
  <c r="AI785" i="10"/>
  <c r="W785" i="10"/>
  <c r="K785" i="10"/>
  <c r="AE785" i="10"/>
  <c r="S785" i="10"/>
  <c r="G785" i="10"/>
  <c r="AD785" i="10"/>
  <c r="P785" i="10"/>
  <c r="AB785" i="10"/>
  <c r="M785" i="10"/>
  <c r="AA785" i="10"/>
  <c r="L785" i="10"/>
  <c r="Z785" i="10"/>
  <c r="J785" i="10"/>
  <c r="Y785" i="10"/>
  <c r="I785" i="10"/>
  <c r="X785" i="10"/>
  <c r="H785" i="10"/>
  <c r="V785" i="10"/>
  <c r="U785" i="10"/>
  <c r="AH785" i="10"/>
  <c r="AG785" i="10"/>
  <c r="AF785" i="10"/>
  <c r="AC785" i="10"/>
  <c r="T785" i="10"/>
  <c r="R785" i="10"/>
  <c r="Q785" i="10"/>
  <c r="O785" i="10"/>
  <c r="N785" i="10"/>
  <c r="AI713" i="10"/>
  <c r="W713" i="10"/>
  <c r="K713" i="10"/>
  <c r="AH713" i="10"/>
  <c r="V713" i="10"/>
  <c r="J713" i="10"/>
  <c r="Y713" i="10"/>
  <c r="I713" i="10"/>
  <c r="X713" i="10"/>
  <c r="H713" i="10"/>
  <c r="U713" i="10"/>
  <c r="G713" i="10"/>
  <c r="T713" i="10"/>
  <c r="AG713" i="10"/>
  <c r="S713" i="10"/>
  <c r="AF713" i="10"/>
  <c r="R713" i="10"/>
  <c r="AE713" i="10"/>
  <c r="Q713" i="10"/>
  <c r="AD713" i="10"/>
  <c r="P713" i="10"/>
  <c r="AC713" i="10"/>
  <c r="O713" i="10"/>
  <c r="AB713" i="10"/>
  <c r="M713" i="10"/>
  <c r="L713" i="10"/>
  <c r="N713" i="10"/>
  <c r="AA713" i="10"/>
  <c r="Z713" i="10"/>
  <c r="AH629" i="10"/>
  <c r="V629" i="10"/>
  <c r="J629" i="10"/>
  <c r="AD629" i="10"/>
  <c r="Q629" i="10"/>
  <c r="AB629" i="10"/>
  <c r="N629" i="10"/>
  <c r="AA629" i="10"/>
  <c r="M629" i="10"/>
  <c r="Z629" i="10"/>
  <c r="L629" i="10"/>
  <c r="AE629" i="10"/>
  <c r="I629" i="10"/>
  <c r="AC629" i="10"/>
  <c r="H629" i="10"/>
  <c r="Y629" i="10"/>
  <c r="G629" i="10"/>
  <c r="X629" i="10"/>
  <c r="W629" i="10"/>
  <c r="U629" i="10"/>
  <c r="T629" i="10"/>
  <c r="S629" i="10"/>
  <c r="R629" i="10"/>
  <c r="AI629" i="10"/>
  <c r="P629" i="10"/>
  <c r="AG629" i="10"/>
  <c r="AF629" i="10"/>
  <c r="O629" i="10"/>
  <c r="K629" i="10"/>
  <c r="C440" i="5"/>
  <c r="B440" i="5"/>
  <c r="C344" i="5"/>
  <c r="B344" i="5"/>
  <c r="AE329" i="10"/>
  <c r="S329" i="10"/>
  <c r="G329" i="10"/>
  <c r="AD329" i="10"/>
  <c r="Q329" i="10"/>
  <c r="AC329" i="10"/>
  <c r="P329" i="10"/>
  <c r="AB329" i="10"/>
  <c r="O329" i="10"/>
  <c r="AA329" i="10"/>
  <c r="N329" i="10"/>
  <c r="Z329" i="10"/>
  <c r="M329" i="10"/>
  <c r="AI329" i="10"/>
  <c r="V329" i="10"/>
  <c r="I329" i="10"/>
  <c r="AH329" i="10"/>
  <c r="U329" i="10"/>
  <c r="H329" i="10"/>
  <c r="AG329" i="10"/>
  <c r="T329" i="10"/>
  <c r="AF329" i="10"/>
  <c r="Y329" i="10"/>
  <c r="X329" i="10"/>
  <c r="W329" i="10"/>
  <c r="R329" i="10"/>
  <c r="L329" i="10"/>
  <c r="K329" i="10"/>
  <c r="J329" i="10"/>
  <c r="C260" i="5"/>
  <c r="B260" i="5"/>
  <c r="AC245" i="10"/>
  <c r="Q245" i="10"/>
  <c r="AB245" i="10"/>
  <c r="P245" i="10"/>
  <c r="AA245" i="10"/>
  <c r="O245" i="10"/>
  <c r="AG245" i="10"/>
  <c r="U245" i="10"/>
  <c r="I245" i="10"/>
  <c r="AF245" i="10"/>
  <c r="T245" i="10"/>
  <c r="H245" i="10"/>
  <c r="AE245" i="10"/>
  <c r="S245" i="10"/>
  <c r="G245" i="10"/>
  <c r="AD245" i="10"/>
  <c r="R245" i="10"/>
  <c r="W245" i="10"/>
  <c r="V245" i="10"/>
  <c r="N245" i="10"/>
  <c r="M245" i="10"/>
  <c r="L245" i="10"/>
  <c r="K245" i="10"/>
  <c r="J245" i="10"/>
  <c r="AH245" i="10"/>
  <c r="Z245" i="10"/>
  <c r="X245" i="10"/>
  <c r="AI245" i="10"/>
  <c r="Y245" i="10"/>
  <c r="C188" i="5"/>
  <c r="B188" i="5"/>
  <c r="AC173" i="10"/>
  <c r="Q173" i="10"/>
  <c r="AB173" i="10"/>
  <c r="P173" i="10"/>
  <c r="AA173" i="10"/>
  <c r="O173" i="10"/>
  <c r="Z173" i="10"/>
  <c r="N173" i="10"/>
  <c r="Y173" i="10"/>
  <c r="M173" i="10"/>
  <c r="W173" i="10"/>
  <c r="V173" i="10"/>
  <c r="U173" i="10"/>
  <c r="T173" i="10"/>
  <c r="S173" i="10"/>
  <c r="AF173" i="10"/>
  <c r="J173" i="10"/>
  <c r="AE173" i="10"/>
  <c r="I173" i="10"/>
  <c r="AD173" i="10"/>
  <c r="H173" i="10"/>
  <c r="AG173" i="10"/>
  <c r="X173" i="10"/>
  <c r="R173" i="10"/>
  <c r="L173" i="10"/>
  <c r="K173" i="10"/>
  <c r="G173" i="10"/>
  <c r="AI173" i="10"/>
  <c r="AH173" i="10"/>
  <c r="C80" i="5"/>
  <c r="B80" i="5"/>
  <c r="C627" i="5"/>
  <c r="B627" i="5"/>
  <c r="X492" i="10"/>
  <c r="L492" i="10"/>
  <c r="AE492" i="10"/>
  <c r="S492" i="10"/>
  <c r="G492" i="10"/>
  <c r="AI492" i="10"/>
  <c r="U492" i="10"/>
  <c r="AH492" i="10"/>
  <c r="T492" i="10"/>
  <c r="AG492" i="10"/>
  <c r="R492" i="10"/>
  <c r="AF492" i="10"/>
  <c r="Q492" i="10"/>
  <c r="AD492" i="10"/>
  <c r="P492" i="10"/>
  <c r="AC492" i="10"/>
  <c r="O492" i="10"/>
  <c r="Z492" i="10"/>
  <c r="K492" i="10"/>
  <c r="Y492" i="10"/>
  <c r="J492" i="10"/>
  <c r="W492" i="10"/>
  <c r="I492" i="10"/>
  <c r="M492" i="10"/>
  <c r="H492" i="10"/>
  <c r="AB492" i="10"/>
  <c r="AA492" i="10"/>
  <c r="V492" i="10"/>
  <c r="N492" i="10"/>
  <c r="AG456" i="10"/>
  <c r="U456" i="10"/>
  <c r="I456" i="10"/>
  <c r="AF456" i="10"/>
  <c r="T456" i="10"/>
  <c r="H456" i="10"/>
  <c r="AE456" i="10"/>
  <c r="S456" i="10"/>
  <c r="G456" i="10"/>
  <c r="AD456" i="10"/>
  <c r="R456" i="10"/>
  <c r="AC456" i="10"/>
  <c r="Q456" i="10"/>
  <c r="Y456" i="10"/>
  <c r="V456" i="10"/>
  <c r="P456" i="10"/>
  <c r="O456" i="10"/>
  <c r="N456" i="10"/>
  <c r="M456" i="10"/>
  <c r="AI456" i="10"/>
  <c r="L456" i="10"/>
  <c r="AA456" i="10"/>
  <c r="Z456" i="10"/>
  <c r="X456" i="10"/>
  <c r="J456" i="10"/>
  <c r="AH456" i="10"/>
  <c r="AB456" i="10"/>
  <c r="W456" i="10"/>
  <c r="K456" i="10"/>
  <c r="AI396" i="10"/>
  <c r="W396" i="10"/>
  <c r="K396" i="10"/>
  <c r="AH396" i="10"/>
  <c r="V396" i="10"/>
  <c r="J396" i="10"/>
  <c r="AG396" i="10"/>
  <c r="U396" i="10"/>
  <c r="I396" i="10"/>
  <c r="AF396" i="10"/>
  <c r="T396" i="10"/>
  <c r="H396" i="10"/>
  <c r="AE396" i="10"/>
  <c r="S396" i="10"/>
  <c r="G396" i="10"/>
  <c r="AD396" i="10"/>
  <c r="M396" i="10"/>
  <c r="AC396" i="10"/>
  <c r="L396" i="10"/>
  <c r="AB396" i="10"/>
  <c r="AA396" i="10"/>
  <c r="Z396" i="10"/>
  <c r="Q396" i="10"/>
  <c r="P396" i="10"/>
  <c r="O396" i="10"/>
  <c r="N396" i="10"/>
  <c r="Y396" i="10"/>
  <c r="X396" i="10"/>
  <c r="R396" i="10"/>
  <c r="Z276" i="10"/>
  <c r="N276" i="10"/>
  <c r="Y276" i="10"/>
  <c r="M276" i="10"/>
  <c r="AH276" i="10"/>
  <c r="T276" i="10"/>
  <c r="AG276" i="10"/>
  <c r="S276" i="10"/>
  <c r="AF276" i="10"/>
  <c r="R276" i="10"/>
  <c r="AE276" i="10"/>
  <c r="Q276" i="10"/>
  <c r="AD276" i="10"/>
  <c r="P276" i="10"/>
  <c r="X276" i="10"/>
  <c r="J276" i="10"/>
  <c r="W276" i="10"/>
  <c r="I276" i="10"/>
  <c r="V276" i="10"/>
  <c r="H276" i="10"/>
  <c r="AI276" i="10"/>
  <c r="U276" i="10"/>
  <c r="G276" i="10"/>
  <c r="AC276" i="10"/>
  <c r="AB276" i="10"/>
  <c r="AA276" i="10"/>
  <c r="O276" i="10"/>
  <c r="L276" i="10"/>
  <c r="K276" i="10"/>
  <c r="AI204" i="10"/>
  <c r="W204" i="10"/>
  <c r="K204" i="10"/>
  <c r="AH204" i="10"/>
  <c r="V204" i="10"/>
  <c r="J204" i="10"/>
  <c r="AG204" i="10"/>
  <c r="U204" i="10"/>
  <c r="I204" i="10"/>
  <c r="AF204" i="10"/>
  <c r="T204" i="10"/>
  <c r="H204" i="10"/>
  <c r="AE204" i="10"/>
  <c r="S204" i="10"/>
  <c r="G204" i="10"/>
  <c r="AD204" i="10"/>
  <c r="R204" i="10"/>
  <c r="AC204" i="10"/>
  <c r="Q204" i="10"/>
  <c r="AA204" i="10"/>
  <c r="O204" i="10"/>
  <c r="Z204" i="10"/>
  <c r="N204" i="10"/>
  <c r="AB204" i="10"/>
  <c r="M204" i="10"/>
  <c r="L204" i="10"/>
  <c r="Y204" i="10"/>
  <c r="X204" i="10"/>
  <c r="P204" i="10"/>
  <c r="Z60" i="10"/>
  <c r="N60" i="10"/>
  <c r="AF60" i="10"/>
  <c r="S60" i="10"/>
  <c r="AE60" i="10"/>
  <c r="R60" i="10"/>
  <c r="AD60" i="10"/>
  <c r="Q60" i="10"/>
  <c r="AC60" i="10"/>
  <c r="P60" i="10"/>
  <c r="AB60" i="10"/>
  <c r="O60" i="10"/>
  <c r="AA60" i="10"/>
  <c r="M60" i="10"/>
  <c r="Y60" i="10"/>
  <c r="L60" i="10"/>
  <c r="W60" i="10"/>
  <c r="J60" i="10"/>
  <c r="AI60" i="10"/>
  <c r="V60" i="10"/>
  <c r="I60" i="10"/>
  <c r="K60" i="10"/>
  <c r="H60" i="10"/>
  <c r="G60" i="10"/>
  <c r="AG60" i="10"/>
  <c r="X60" i="10"/>
  <c r="U60" i="10"/>
  <c r="T60" i="10"/>
  <c r="AH60" i="10"/>
  <c r="G87" i="1"/>
  <c r="C866" i="10"/>
  <c r="A865" i="7"/>
  <c r="Y727" i="10"/>
  <c r="M727" i="10"/>
  <c r="X727" i="10"/>
  <c r="L727" i="10"/>
  <c r="AI727" i="10"/>
  <c r="W727" i="10"/>
  <c r="K727" i="10"/>
  <c r="AH727" i="10"/>
  <c r="V727" i="10"/>
  <c r="J727" i="10"/>
  <c r="AG727" i="10"/>
  <c r="U727" i="10"/>
  <c r="I727" i="10"/>
  <c r="AF727" i="10"/>
  <c r="T727" i="10"/>
  <c r="H727" i="10"/>
  <c r="AE727" i="10"/>
  <c r="S727" i="10"/>
  <c r="G727" i="10"/>
  <c r="O727" i="10"/>
  <c r="N727" i="10"/>
  <c r="AD727" i="10"/>
  <c r="AC727" i="10"/>
  <c r="AB727" i="10"/>
  <c r="AA727" i="10"/>
  <c r="Z727" i="10"/>
  <c r="Q727" i="10"/>
  <c r="P727" i="10"/>
  <c r="R727" i="10"/>
  <c r="AH295" i="10"/>
  <c r="V295" i="10"/>
  <c r="J295" i="10"/>
  <c r="AG295" i="10"/>
  <c r="U295" i="10"/>
  <c r="I295" i="10"/>
  <c r="AE295" i="10"/>
  <c r="S295" i="10"/>
  <c r="G295" i="10"/>
  <c r="AD295" i="10"/>
  <c r="R295" i="10"/>
  <c r="T295" i="10"/>
  <c r="Q295" i="10"/>
  <c r="P295" i="10"/>
  <c r="AI295" i="10"/>
  <c r="O295" i="10"/>
  <c r="AF295" i="10"/>
  <c r="N295" i="10"/>
  <c r="Z295" i="10"/>
  <c r="H295" i="10"/>
  <c r="Y295" i="10"/>
  <c r="X295" i="10"/>
  <c r="W295" i="10"/>
  <c r="AC295" i="10"/>
  <c r="AB295" i="10"/>
  <c r="AA295" i="10"/>
  <c r="M295" i="10"/>
  <c r="L295" i="10"/>
  <c r="K295" i="10"/>
  <c r="AA247" i="10"/>
  <c r="O247" i="10"/>
  <c r="Z247" i="10"/>
  <c r="N247" i="10"/>
  <c r="Y247" i="10"/>
  <c r="M247" i="10"/>
  <c r="AE247" i="10"/>
  <c r="S247" i="10"/>
  <c r="G247" i="10"/>
  <c r="AD247" i="10"/>
  <c r="R247" i="10"/>
  <c r="AC247" i="10"/>
  <c r="Q247" i="10"/>
  <c r="AB247" i="10"/>
  <c r="P247" i="10"/>
  <c r="AH247" i="10"/>
  <c r="H247" i="10"/>
  <c r="AG247" i="10"/>
  <c r="AF247" i="10"/>
  <c r="X247" i="10"/>
  <c r="W247" i="10"/>
  <c r="V247" i="10"/>
  <c r="U247" i="10"/>
  <c r="L247" i="10"/>
  <c r="K247" i="10"/>
  <c r="AI247" i="10"/>
  <c r="T247" i="10"/>
  <c r="J247" i="10"/>
  <c r="I247" i="10"/>
  <c r="AI103" i="10"/>
  <c r="W103" i="10"/>
  <c r="K103" i="10"/>
  <c r="AH103" i="10"/>
  <c r="V103" i="10"/>
  <c r="J103" i="10"/>
  <c r="AG103" i="10"/>
  <c r="U103" i="10"/>
  <c r="I103" i="10"/>
  <c r="AF103" i="10"/>
  <c r="T103" i="10"/>
  <c r="H103" i="10"/>
  <c r="AE103" i="10"/>
  <c r="S103" i="10"/>
  <c r="G103" i="10"/>
  <c r="AA103" i="10"/>
  <c r="O103" i="10"/>
  <c r="Z103" i="10"/>
  <c r="N103" i="10"/>
  <c r="Y103" i="10"/>
  <c r="M103" i="10"/>
  <c r="P103" i="10"/>
  <c r="L103" i="10"/>
  <c r="AD103" i="10"/>
  <c r="AB103" i="10"/>
  <c r="X103" i="10"/>
  <c r="AC103" i="10"/>
  <c r="R103" i="10"/>
  <c r="Q103" i="10"/>
  <c r="AE842" i="10"/>
  <c r="S842" i="10"/>
  <c r="G842" i="10"/>
  <c r="AD842" i="10"/>
  <c r="R842" i="10"/>
  <c r="AC842" i="10"/>
  <c r="Q842" i="10"/>
  <c r="AB842" i="10"/>
  <c r="P842" i="10"/>
  <c r="AA842" i="10"/>
  <c r="O842" i="10"/>
  <c r="Z842" i="10"/>
  <c r="N842" i="10"/>
  <c r="AF842" i="10"/>
  <c r="H842" i="10"/>
  <c r="Y842" i="10"/>
  <c r="X842" i="10"/>
  <c r="W842" i="10"/>
  <c r="V842" i="10"/>
  <c r="L842" i="10"/>
  <c r="AI842" i="10"/>
  <c r="AH842" i="10"/>
  <c r="AG842" i="10"/>
  <c r="J842" i="10"/>
  <c r="I842" i="10"/>
  <c r="U842" i="10"/>
  <c r="T842" i="10"/>
  <c r="M842" i="10"/>
  <c r="K842" i="10"/>
  <c r="AE826" i="10"/>
  <c r="S826" i="10"/>
  <c r="G826" i="10"/>
  <c r="Z826" i="10"/>
  <c r="M826" i="10"/>
  <c r="Y826" i="10"/>
  <c r="L826" i="10"/>
  <c r="X826" i="10"/>
  <c r="K826" i="10"/>
  <c r="W826" i="10"/>
  <c r="J826" i="10"/>
  <c r="AI826" i="10"/>
  <c r="V826" i="10"/>
  <c r="I826" i="10"/>
  <c r="AG826" i="10"/>
  <c r="N826" i="10"/>
  <c r="AF826" i="10"/>
  <c r="H826" i="10"/>
  <c r="AD826" i="10"/>
  <c r="AC826" i="10"/>
  <c r="AB826" i="10"/>
  <c r="P826" i="10"/>
  <c r="R826" i="10"/>
  <c r="Q826" i="10"/>
  <c r="O826" i="10"/>
  <c r="T826" i="10"/>
  <c r="AH826" i="10"/>
  <c r="AA826" i="10"/>
  <c r="U826" i="10"/>
  <c r="X794" i="10"/>
  <c r="L794" i="10"/>
  <c r="AI794" i="10"/>
  <c r="W794" i="10"/>
  <c r="K794" i="10"/>
  <c r="V794" i="10"/>
  <c r="H794" i="10"/>
  <c r="AF794" i="10"/>
  <c r="R794" i="10"/>
  <c r="AH794" i="10"/>
  <c r="Q794" i="10"/>
  <c r="AG794" i="10"/>
  <c r="P794" i="10"/>
  <c r="S794" i="10"/>
  <c r="O794" i="10"/>
  <c r="N794" i="10"/>
  <c r="AE794" i="10"/>
  <c r="M794" i="10"/>
  <c r="AD794" i="10"/>
  <c r="J794" i="10"/>
  <c r="AC794" i="10"/>
  <c r="I794" i="10"/>
  <c r="AB794" i="10"/>
  <c r="G794" i="10"/>
  <c r="Y794" i="10"/>
  <c r="U794" i="10"/>
  <c r="T794" i="10"/>
  <c r="AA794" i="10"/>
  <c r="Z794" i="10"/>
  <c r="AA746" i="10"/>
  <c r="O746" i="10"/>
  <c r="Y746" i="10"/>
  <c r="L746" i="10"/>
  <c r="Z746" i="10"/>
  <c r="K746" i="10"/>
  <c r="X746" i="10"/>
  <c r="J746" i="10"/>
  <c r="W746" i="10"/>
  <c r="I746" i="10"/>
  <c r="V746" i="10"/>
  <c r="H746" i="10"/>
  <c r="AI746" i="10"/>
  <c r="U746" i="10"/>
  <c r="G746" i="10"/>
  <c r="AH746" i="10"/>
  <c r="T746" i="10"/>
  <c r="AG746" i="10"/>
  <c r="S746" i="10"/>
  <c r="AE746" i="10"/>
  <c r="Q746" i="10"/>
  <c r="AF746" i="10"/>
  <c r="AD746" i="10"/>
  <c r="AC746" i="10"/>
  <c r="AB746" i="10"/>
  <c r="R746" i="10"/>
  <c r="P746" i="10"/>
  <c r="N746" i="10"/>
  <c r="M746" i="10"/>
  <c r="Z698" i="10"/>
  <c r="N698" i="10"/>
  <c r="Y698" i="10"/>
  <c r="M698" i="10"/>
  <c r="X698" i="10"/>
  <c r="L698" i="10"/>
  <c r="AI698" i="10"/>
  <c r="W698" i="10"/>
  <c r="K698" i="10"/>
  <c r="AH698" i="10"/>
  <c r="V698" i="10"/>
  <c r="J698" i="10"/>
  <c r="AG698" i="10"/>
  <c r="U698" i="10"/>
  <c r="I698" i="10"/>
  <c r="AF698" i="10"/>
  <c r="T698" i="10"/>
  <c r="H698" i="10"/>
  <c r="AE698" i="10"/>
  <c r="S698" i="10"/>
  <c r="G698" i="10"/>
  <c r="Q698" i="10"/>
  <c r="P698" i="10"/>
  <c r="O698" i="10"/>
  <c r="AC698" i="10"/>
  <c r="AB698" i="10"/>
  <c r="AA698" i="10"/>
  <c r="AD698" i="10"/>
  <c r="R698" i="10"/>
  <c r="Y650" i="10"/>
  <c r="M650" i="10"/>
  <c r="AD650" i="10"/>
  <c r="Q650" i="10"/>
  <c r="AC650" i="10"/>
  <c r="P650" i="10"/>
  <c r="AB650" i="10"/>
  <c r="O650" i="10"/>
  <c r="Z650" i="10"/>
  <c r="L650" i="10"/>
  <c r="AF650" i="10"/>
  <c r="J650" i="10"/>
  <c r="AE650" i="10"/>
  <c r="I650" i="10"/>
  <c r="AA650" i="10"/>
  <c r="H650" i="10"/>
  <c r="X650" i="10"/>
  <c r="G650" i="10"/>
  <c r="W650" i="10"/>
  <c r="S650" i="10"/>
  <c r="AH650" i="10"/>
  <c r="N650" i="10"/>
  <c r="AG650" i="10"/>
  <c r="K650" i="10"/>
  <c r="V650" i="10"/>
  <c r="U650" i="10"/>
  <c r="T650" i="10"/>
  <c r="R650" i="10"/>
  <c r="AI650" i="10"/>
  <c r="AI602" i="10"/>
  <c r="W602" i="10"/>
  <c r="K602" i="10"/>
  <c r="AH602" i="10"/>
  <c r="V602" i="10"/>
  <c r="J602" i="10"/>
  <c r="AG602" i="10"/>
  <c r="U602" i="10"/>
  <c r="I602" i="10"/>
  <c r="AF602" i="10"/>
  <c r="T602" i="10"/>
  <c r="H602" i="10"/>
  <c r="AE602" i="10"/>
  <c r="S602" i="10"/>
  <c r="G602" i="10"/>
  <c r="AD602" i="10"/>
  <c r="R602" i="10"/>
  <c r="AC602" i="10"/>
  <c r="Q602" i="10"/>
  <c r="AA602" i="10"/>
  <c r="O602" i="10"/>
  <c r="L602" i="10"/>
  <c r="AB602" i="10"/>
  <c r="Z602" i="10"/>
  <c r="Y602" i="10"/>
  <c r="X602" i="10"/>
  <c r="P602" i="10"/>
  <c r="N602" i="10"/>
  <c r="M602" i="10"/>
  <c r="AF386" i="10"/>
  <c r="T386" i="10"/>
  <c r="H386" i="10"/>
  <c r="AC386" i="10"/>
  <c r="Q386" i="10"/>
  <c r="Y386" i="10"/>
  <c r="K386" i="10"/>
  <c r="X386" i="10"/>
  <c r="J386" i="10"/>
  <c r="W386" i="10"/>
  <c r="I386" i="10"/>
  <c r="V386" i="10"/>
  <c r="G386" i="10"/>
  <c r="AI386" i="10"/>
  <c r="U386" i="10"/>
  <c r="AD386" i="10"/>
  <c r="O386" i="10"/>
  <c r="AB386" i="10"/>
  <c r="N386" i="10"/>
  <c r="AA386" i="10"/>
  <c r="M386" i="10"/>
  <c r="Z386" i="10"/>
  <c r="L386" i="10"/>
  <c r="AG386" i="10"/>
  <c r="AE386" i="10"/>
  <c r="S386" i="10"/>
  <c r="R386" i="10"/>
  <c r="P386" i="10"/>
  <c r="AH386" i="10"/>
  <c r="AE158" i="10"/>
  <c r="S158" i="10"/>
  <c r="G158" i="10"/>
  <c r="AC158" i="10"/>
  <c r="Q158" i="10"/>
  <c r="X158" i="10"/>
  <c r="J158" i="10"/>
  <c r="W158" i="10"/>
  <c r="I158" i="10"/>
  <c r="V158" i="10"/>
  <c r="H158" i="10"/>
  <c r="AI158" i="10"/>
  <c r="U158" i="10"/>
  <c r="AH158" i="10"/>
  <c r="T158" i="10"/>
  <c r="AB158" i="10"/>
  <c r="N158" i="10"/>
  <c r="AA158" i="10"/>
  <c r="M158" i="10"/>
  <c r="Z158" i="10"/>
  <c r="L158" i="10"/>
  <c r="AG158" i="10"/>
  <c r="AF158" i="10"/>
  <c r="AD158" i="10"/>
  <c r="Y158" i="10"/>
  <c r="R158" i="10"/>
  <c r="O158" i="10"/>
  <c r="K158" i="10"/>
  <c r="P158" i="10"/>
  <c r="AB86" i="10"/>
  <c r="P86" i="10"/>
  <c r="AA86" i="10"/>
  <c r="O86" i="10"/>
  <c r="Z86" i="10"/>
  <c r="N86" i="10"/>
  <c r="Y86" i="10"/>
  <c r="M86" i="10"/>
  <c r="X86" i="10"/>
  <c r="L86" i="10"/>
  <c r="AF86" i="10"/>
  <c r="T86" i="10"/>
  <c r="H86" i="10"/>
  <c r="AE86" i="10"/>
  <c r="S86" i="10"/>
  <c r="G86" i="10"/>
  <c r="AD86" i="10"/>
  <c r="R86" i="10"/>
  <c r="AG86" i="10"/>
  <c r="AC86" i="10"/>
  <c r="W86" i="10"/>
  <c r="V86" i="10"/>
  <c r="U86" i="10"/>
  <c r="Q86" i="10"/>
  <c r="K86" i="10"/>
  <c r="I86" i="10"/>
  <c r="AI86" i="10"/>
  <c r="AH86" i="10"/>
  <c r="J86" i="10"/>
  <c r="Y836" i="10"/>
  <c r="M836" i="10"/>
  <c r="X836" i="10"/>
  <c r="L836" i="10"/>
  <c r="AI836" i="10"/>
  <c r="W836" i="10"/>
  <c r="K836" i="10"/>
  <c r="AH836" i="10"/>
  <c r="V836" i="10"/>
  <c r="J836" i="10"/>
  <c r="AG836" i="10"/>
  <c r="U836" i="10"/>
  <c r="I836" i="10"/>
  <c r="AF836" i="10"/>
  <c r="T836" i="10"/>
  <c r="H836" i="10"/>
  <c r="N836" i="10"/>
  <c r="AE836" i="10"/>
  <c r="G836" i="10"/>
  <c r="AD836" i="10"/>
  <c r="AC836" i="10"/>
  <c r="AB836" i="10"/>
  <c r="R836" i="10"/>
  <c r="Z836" i="10"/>
  <c r="S836" i="10"/>
  <c r="Q836" i="10"/>
  <c r="P836" i="10"/>
  <c r="O836" i="10"/>
  <c r="AA836" i="10"/>
  <c r="AE777" i="10"/>
  <c r="S777" i="10"/>
  <c r="G777" i="10"/>
  <c r="AI777" i="10"/>
  <c r="V777" i="10"/>
  <c r="I777" i="10"/>
  <c r="AG777" i="10"/>
  <c r="T777" i="10"/>
  <c r="AF777" i="10"/>
  <c r="R777" i="10"/>
  <c r="AC777" i="10"/>
  <c r="P777" i="10"/>
  <c r="AB777" i="10"/>
  <c r="O777" i="10"/>
  <c r="W777" i="10"/>
  <c r="U777" i="10"/>
  <c r="Q777" i="10"/>
  <c r="N777" i="10"/>
  <c r="M777" i="10"/>
  <c r="L777" i="10"/>
  <c r="AH777" i="10"/>
  <c r="K777" i="10"/>
  <c r="AD777" i="10"/>
  <c r="J777" i="10"/>
  <c r="Z777" i="10"/>
  <c r="H777" i="10"/>
  <c r="AA777" i="10"/>
  <c r="Y777" i="10"/>
  <c r="X777" i="10"/>
  <c r="AE705" i="10"/>
  <c r="S705" i="10"/>
  <c r="G705" i="10"/>
  <c r="AD705" i="10"/>
  <c r="R705" i="10"/>
  <c r="AC705" i="10"/>
  <c r="Q705" i="10"/>
  <c r="AB705" i="10"/>
  <c r="P705" i="10"/>
  <c r="AA705" i="10"/>
  <c r="O705" i="10"/>
  <c r="Z705" i="10"/>
  <c r="N705" i="10"/>
  <c r="Y705" i="10"/>
  <c r="M705" i="10"/>
  <c r="X705" i="10"/>
  <c r="L705" i="10"/>
  <c r="AI705" i="10"/>
  <c r="W705" i="10"/>
  <c r="K705" i="10"/>
  <c r="AF705" i="10"/>
  <c r="V705" i="10"/>
  <c r="U705" i="10"/>
  <c r="T705" i="10"/>
  <c r="J705" i="10"/>
  <c r="AH705" i="10"/>
  <c r="AG705" i="10"/>
  <c r="I705" i="10"/>
  <c r="H705" i="10"/>
  <c r="AD657" i="10"/>
  <c r="R657" i="10"/>
  <c r="AG657" i="10"/>
  <c r="T657" i="10"/>
  <c r="G657" i="10"/>
  <c r="AF657" i="10"/>
  <c r="S657" i="10"/>
  <c r="AE657" i="10"/>
  <c r="Q657" i="10"/>
  <c r="AB657" i="10"/>
  <c r="O657" i="10"/>
  <c r="W657" i="10"/>
  <c r="J657" i="10"/>
  <c r="AI657" i="10"/>
  <c r="L657" i="10"/>
  <c r="AH657" i="10"/>
  <c r="K657" i="10"/>
  <c r="AC657" i="10"/>
  <c r="I657" i="10"/>
  <c r="AA657" i="10"/>
  <c r="H657" i="10"/>
  <c r="Z657" i="10"/>
  <c r="Y657" i="10"/>
  <c r="U657" i="10"/>
  <c r="P657" i="10"/>
  <c r="N657" i="10"/>
  <c r="M657" i="10"/>
  <c r="X657" i="10"/>
  <c r="V657" i="10"/>
  <c r="C612" i="5"/>
  <c r="B612" i="5"/>
  <c r="C516" i="5"/>
  <c r="B516" i="5"/>
  <c r="C372" i="5"/>
  <c r="B372" i="5"/>
  <c r="AC357" i="10"/>
  <c r="Q357" i="10"/>
  <c r="AB357" i="10"/>
  <c r="P357" i="10"/>
  <c r="AA357" i="10"/>
  <c r="O357" i="10"/>
  <c r="Z357" i="10"/>
  <c r="N357" i="10"/>
  <c r="Y357" i="10"/>
  <c r="M357" i="10"/>
  <c r="AG357" i="10"/>
  <c r="U357" i="10"/>
  <c r="I357" i="10"/>
  <c r="AF357" i="10"/>
  <c r="T357" i="10"/>
  <c r="H357" i="10"/>
  <c r="AD357" i="10"/>
  <c r="R357" i="10"/>
  <c r="AI357" i="10"/>
  <c r="AH357" i="10"/>
  <c r="AE357" i="10"/>
  <c r="X357" i="10"/>
  <c r="L357" i="10"/>
  <c r="K357" i="10"/>
  <c r="J357" i="10"/>
  <c r="W357" i="10"/>
  <c r="V357" i="10"/>
  <c r="S357" i="10"/>
  <c r="G357" i="10"/>
  <c r="C312" i="5"/>
  <c r="B312" i="5"/>
  <c r="X21" i="10"/>
  <c r="L21" i="10"/>
  <c r="AI21" i="10"/>
  <c r="W21" i="10"/>
  <c r="K21" i="10"/>
  <c r="AH21" i="10"/>
  <c r="V21" i="10"/>
  <c r="J21" i="10"/>
  <c r="AG21" i="10"/>
  <c r="U21" i="10"/>
  <c r="I21" i="10"/>
  <c r="AF21" i="10"/>
  <c r="T21" i="10"/>
  <c r="H21" i="10"/>
  <c r="AD21" i="10"/>
  <c r="R21" i="10"/>
  <c r="AB21" i="10"/>
  <c r="P21" i="10"/>
  <c r="AA21" i="10"/>
  <c r="O21" i="10"/>
  <c r="AE21" i="10"/>
  <c r="AC21" i="10"/>
  <c r="Z21" i="10"/>
  <c r="Y21" i="10"/>
  <c r="N21" i="10"/>
  <c r="M21" i="10"/>
  <c r="G21" i="10"/>
  <c r="S21" i="10"/>
  <c r="Q21" i="10"/>
  <c r="C160" i="1"/>
  <c r="D160" i="1" s="1"/>
  <c r="Z760" i="10"/>
  <c r="N760" i="10"/>
  <c r="Y760" i="10"/>
  <c r="M760" i="10"/>
  <c r="AI760" i="10"/>
  <c r="U760" i="10"/>
  <c r="G760" i="10"/>
  <c r="AH760" i="10"/>
  <c r="T760" i="10"/>
  <c r="AG760" i="10"/>
  <c r="S760" i="10"/>
  <c r="AF760" i="10"/>
  <c r="R760" i="10"/>
  <c r="AC760" i="10"/>
  <c r="O760" i="10"/>
  <c r="AB760" i="10"/>
  <c r="L760" i="10"/>
  <c r="J760" i="10"/>
  <c r="I760" i="10"/>
  <c r="H760" i="10"/>
  <c r="AE760" i="10"/>
  <c r="AD760" i="10"/>
  <c r="AA760" i="10"/>
  <c r="X760" i="10"/>
  <c r="V760" i="10"/>
  <c r="W760" i="10"/>
  <c r="K760" i="10"/>
  <c r="Q760" i="10"/>
  <c r="P760" i="10"/>
  <c r="C559" i="5"/>
  <c r="B559" i="5"/>
  <c r="AF484" i="10"/>
  <c r="T484" i="10"/>
  <c r="H484" i="10"/>
  <c r="W484" i="10"/>
  <c r="J484" i="10"/>
  <c r="AI484" i="10"/>
  <c r="V484" i="10"/>
  <c r="I484" i="10"/>
  <c r="AH484" i="10"/>
  <c r="U484" i="10"/>
  <c r="G484" i="10"/>
  <c r="AG484" i="10"/>
  <c r="S484" i="10"/>
  <c r="AE484" i="10"/>
  <c r="R484" i="10"/>
  <c r="AD484" i="10"/>
  <c r="Q484" i="10"/>
  <c r="AA484" i="10"/>
  <c r="N484" i="10"/>
  <c r="Z484" i="10"/>
  <c r="M484" i="10"/>
  <c r="Y484" i="10"/>
  <c r="L484" i="10"/>
  <c r="AB484" i="10"/>
  <c r="X484" i="10"/>
  <c r="P484" i="10"/>
  <c r="O484" i="10"/>
  <c r="K484" i="10"/>
  <c r="AC484" i="10"/>
  <c r="C427" i="5"/>
  <c r="B427" i="5"/>
  <c r="AC412" i="10"/>
  <c r="Q412" i="10"/>
  <c r="AG412" i="10"/>
  <c r="T412" i="10"/>
  <c r="G412" i="10"/>
  <c r="AF412" i="10"/>
  <c r="S412" i="10"/>
  <c r="AE412" i="10"/>
  <c r="R412" i="10"/>
  <c r="AD412" i="10"/>
  <c r="P412" i="10"/>
  <c r="AB412" i="10"/>
  <c r="O412" i="10"/>
  <c r="AA412" i="10"/>
  <c r="N412" i="10"/>
  <c r="X412" i="10"/>
  <c r="K412" i="10"/>
  <c r="W412" i="10"/>
  <c r="J412" i="10"/>
  <c r="AH412" i="10"/>
  <c r="Z412" i="10"/>
  <c r="Y412" i="10"/>
  <c r="V412" i="10"/>
  <c r="U412" i="10"/>
  <c r="H412" i="10"/>
  <c r="AI412" i="10"/>
  <c r="L412" i="10"/>
  <c r="I412" i="10"/>
  <c r="M412" i="10"/>
  <c r="C343" i="5"/>
  <c r="B343" i="5"/>
  <c r="C247" i="5"/>
  <c r="B247" i="5"/>
  <c r="AD232" i="10"/>
  <c r="R232" i="10"/>
  <c r="AC232" i="10"/>
  <c r="Q232" i="10"/>
  <c r="AB232" i="10"/>
  <c r="P232" i="10"/>
  <c r="AH232" i="10"/>
  <c r="V232" i="10"/>
  <c r="J232" i="10"/>
  <c r="AG232" i="10"/>
  <c r="U232" i="10"/>
  <c r="I232" i="10"/>
  <c r="AF232" i="10"/>
  <c r="T232" i="10"/>
  <c r="H232" i="10"/>
  <c r="O232" i="10"/>
  <c r="N232" i="10"/>
  <c r="M232" i="10"/>
  <c r="L232" i="10"/>
  <c r="AI232" i="10"/>
  <c r="K232" i="10"/>
  <c r="AE232" i="10"/>
  <c r="G232" i="10"/>
  <c r="AA232" i="10"/>
  <c r="Y232" i="10"/>
  <c r="X232" i="10"/>
  <c r="W232" i="10"/>
  <c r="S232" i="10"/>
  <c r="Z232" i="10"/>
  <c r="C31" i="5"/>
  <c r="B31" i="5"/>
  <c r="W289" i="1"/>
  <c r="AB647" i="10"/>
  <c r="P647" i="10"/>
  <c r="W647" i="10"/>
  <c r="J647" i="10"/>
  <c r="AI647" i="10"/>
  <c r="V647" i="10"/>
  <c r="I647" i="10"/>
  <c r="AH647" i="10"/>
  <c r="U647" i="10"/>
  <c r="H647" i="10"/>
  <c r="AF647" i="10"/>
  <c r="S647" i="10"/>
  <c r="Y647" i="10"/>
  <c r="X647" i="10"/>
  <c r="T647" i="10"/>
  <c r="R647" i="10"/>
  <c r="Q647" i="10"/>
  <c r="AD647" i="10"/>
  <c r="L647" i="10"/>
  <c r="AA647" i="10"/>
  <c r="Z647" i="10"/>
  <c r="O647" i="10"/>
  <c r="N647" i="10"/>
  <c r="M647" i="10"/>
  <c r="K647" i="10"/>
  <c r="G647" i="10"/>
  <c r="AG647" i="10"/>
  <c r="AE647" i="10"/>
  <c r="AC647" i="10"/>
  <c r="AB635" i="10"/>
  <c r="P635" i="10"/>
  <c r="AE635" i="10"/>
  <c r="R635" i="10"/>
  <c r="V635" i="10"/>
  <c r="H635" i="10"/>
  <c r="AI635" i="10"/>
  <c r="U635" i="10"/>
  <c r="G635" i="10"/>
  <c r="AH635" i="10"/>
  <c r="T635" i="10"/>
  <c r="AG635" i="10"/>
  <c r="S635" i="10"/>
  <c r="AA635" i="10"/>
  <c r="M635" i="10"/>
  <c r="X635" i="10"/>
  <c r="J635" i="10"/>
  <c r="Z635" i="10"/>
  <c r="Y635" i="10"/>
  <c r="W635" i="10"/>
  <c r="Q635" i="10"/>
  <c r="O635" i="10"/>
  <c r="N635" i="10"/>
  <c r="L635" i="10"/>
  <c r="K635" i="10"/>
  <c r="I635" i="10"/>
  <c r="AF635" i="10"/>
  <c r="AD635" i="10"/>
  <c r="AC635" i="10"/>
  <c r="C578" i="5"/>
  <c r="B578" i="5"/>
  <c r="Y563" i="10"/>
  <c r="M563" i="10"/>
  <c r="X563" i="10"/>
  <c r="L563" i="10"/>
  <c r="AI563" i="10"/>
  <c r="W563" i="10"/>
  <c r="K563" i="10"/>
  <c r="AH563" i="10"/>
  <c r="V563" i="10"/>
  <c r="J563" i="10"/>
  <c r="AG563" i="10"/>
  <c r="U563" i="10"/>
  <c r="I563" i="10"/>
  <c r="AF563" i="10"/>
  <c r="T563" i="10"/>
  <c r="H563" i="10"/>
  <c r="AE563" i="10"/>
  <c r="S563" i="10"/>
  <c r="G563" i="10"/>
  <c r="AD563" i="10"/>
  <c r="R563" i="10"/>
  <c r="AC563" i="10"/>
  <c r="AB563" i="10"/>
  <c r="AA563" i="10"/>
  <c r="Z563" i="10"/>
  <c r="Q563" i="10"/>
  <c r="P563" i="10"/>
  <c r="O563" i="10"/>
  <c r="N563" i="10"/>
  <c r="Y551" i="10"/>
  <c r="M551" i="10"/>
  <c r="X551" i="10"/>
  <c r="L551" i="10"/>
  <c r="AI551" i="10"/>
  <c r="W551" i="10"/>
  <c r="K551" i="10"/>
  <c r="AH551" i="10"/>
  <c r="V551" i="10"/>
  <c r="J551" i="10"/>
  <c r="AG551" i="10"/>
  <c r="U551" i="10"/>
  <c r="I551" i="10"/>
  <c r="AF551" i="10"/>
  <c r="T551" i="10"/>
  <c r="H551" i="10"/>
  <c r="O551" i="10"/>
  <c r="N551" i="10"/>
  <c r="AE551" i="10"/>
  <c r="G551" i="10"/>
  <c r="AD551" i="10"/>
  <c r="AC551" i="10"/>
  <c r="AB551" i="10"/>
  <c r="AA551" i="10"/>
  <c r="S551" i="10"/>
  <c r="R551" i="10"/>
  <c r="Q551" i="10"/>
  <c r="Z551" i="10"/>
  <c r="P551" i="10"/>
  <c r="AF539" i="10"/>
  <c r="T539" i="10"/>
  <c r="H539" i="10"/>
  <c r="Z539" i="10"/>
  <c r="M539" i="10"/>
  <c r="Y539" i="10"/>
  <c r="L539" i="10"/>
  <c r="X539" i="10"/>
  <c r="K539" i="10"/>
  <c r="W539" i="10"/>
  <c r="J539" i="10"/>
  <c r="AI539" i="10"/>
  <c r="V539" i="10"/>
  <c r="I539" i="10"/>
  <c r="AH539" i="10"/>
  <c r="U539" i="10"/>
  <c r="G539" i="10"/>
  <c r="AG539" i="10"/>
  <c r="S539" i="10"/>
  <c r="AD539" i="10"/>
  <c r="Q539" i="10"/>
  <c r="AC539" i="10"/>
  <c r="P539" i="10"/>
  <c r="AB539" i="10"/>
  <c r="O539" i="10"/>
  <c r="AA539" i="10"/>
  <c r="R539" i="10"/>
  <c r="N539" i="10"/>
  <c r="AE539" i="10"/>
  <c r="Y527" i="10"/>
  <c r="M527" i="10"/>
  <c r="X527" i="10"/>
  <c r="L527" i="10"/>
  <c r="AI527" i="10"/>
  <c r="W527" i="10"/>
  <c r="K527" i="10"/>
  <c r="AH527" i="10"/>
  <c r="V527" i="10"/>
  <c r="J527" i="10"/>
  <c r="AG527" i="10"/>
  <c r="U527" i="10"/>
  <c r="I527" i="10"/>
  <c r="AF527" i="10"/>
  <c r="T527" i="10"/>
  <c r="H527" i="10"/>
  <c r="AE527" i="10"/>
  <c r="S527" i="10"/>
  <c r="G527" i="10"/>
  <c r="AC527" i="10"/>
  <c r="Q527" i="10"/>
  <c r="AB527" i="10"/>
  <c r="P527" i="10"/>
  <c r="AA527" i="10"/>
  <c r="O527" i="10"/>
  <c r="Z527" i="10"/>
  <c r="R527" i="10"/>
  <c r="N527" i="10"/>
  <c r="AD527" i="10"/>
  <c r="C170" i="5"/>
  <c r="B170" i="5"/>
  <c r="AH143" i="10"/>
  <c r="V143" i="10"/>
  <c r="J143" i="10"/>
  <c r="AF143" i="10"/>
  <c r="T143" i="10"/>
  <c r="H143" i="10"/>
  <c r="AE143" i="10"/>
  <c r="Q143" i="10"/>
  <c r="AD143" i="10"/>
  <c r="P143" i="10"/>
  <c r="AC143" i="10"/>
  <c r="O143" i="10"/>
  <c r="AB143" i="10"/>
  <c r="N143" i="10"/>
  <c r="AA143" i="10"/>
  <c r="M143" i="10"/>
  <c r="W143" i="10"/>
  <c r="G143" i="10"/>
  <c r="U143" i="10"/>
  <c r="AI143" i="10"/>
  <c r="S143" i="10"/>
  <c r="AG143" i="10"/>
  <c r="Z143" i="10"/>
  <c r="Y143" i="10"/>
  <c r="X143" i="10"/>
  <c r="R143" i="10"/>
  <c r="L143" i="10"/>
  <c r="I143" i="10"/>
  <c r="K143" i="10"/>
  <c r="C86" i="5"/>
  <c r="B86" i="5"/>
  <c r="C26" i="5"/>
  <c r="B26" i="5"/>
  <c r="AB844" i="10"/>
  <c r="AD844" i="10"/>
  <c r="Q844" i="10"/>
  <c r="AC844" i="10"/>
  <c r="P844" i="10"/>
  <c r="AA844" i="10"/>
  <c r="O844" i="10"/>
  <c r="Z844" i="10"/>
  <c r="N844" i="10"/>
  <c r="Y844" i="10"/>
  <c r="M844" i="10"/>
  <c r="X844" i="10"/>
  <c r="L844" i="10"/>
  <c r="AE844" i="10"/>
  <c r="W844" i="10"/>
  <c r="V844" i="10"/>
  <c r="U844" i="10"/>
  <c r="T844" i="10"/>
  <c r="AI844" i="10"/>
  <c r="J844" i="10"/>
  <c r="AH844" i="10"/>
  <c r="I844" i="10"/>
  <c r="AG844" i="10"/>
  <c r="AF844" i="10"/>
  <c r="S844" i="10"/>
  <c r="R844" i="10"/>
  <c r="K844" i="10"/>
  <c r="H844" i="10"/>
  <c r="G844" i="10"/>
  <c r="C833" i="10"/>
  <c r="A832" i="7"/>
  <c r="C621" i="5"/>
  <c r="B621" i="5"/>
  <c r="AE606" i="10"/>
  <c r="S606" i="10"/>
  <c r="G606" i="10"/>
  <c r="AD606" i="10"/>
  <c r="R606" i="10"/>
  <c r="AC606" i="10"/>
  <c r="Q606" i="10"/>
  <c r="AB606" i="10"/>
  <c r="P606" i="10"/>
  <c r="AA606" i="10"/>
  <c r="O606" i="10"/>
  <c r="Z606" i="10"/>
  <c r="N606" i="10"/>
  <c r="Y606" i="10"/>
  <c r="M606" i="10"/>
  <c r="X606" i="10"/>
  <c r="AI606" i="10"/>
  <c r="W606" i="10"/>
  <c r="K606" i="10"/>
  <c r="AH606" i="10"/>
  <c r="V606" i="10"/>
  <c r="J606" i="10"/>
  <c r="AG606" i="10"/>
  <c r="AF606" i="10"/>
  <c r="U606" i="10"/>
  <c r="T606" i="10"/>
  <c r="L606" i="10"/>
  <c r="I606" i="10"/>
  <c r="H606" i="10"/>
  <c r="C477" i="5"/>
  <c r="B477" i="5"/>
  <c r="C417" i="5"/>
  <c r="B417" i="5"/>
  <c r="AD402" i="10"/>
  <c r="R402" i="10"/>
  <c r="AC402" i="10"/>
  <c r="Q402" i="10"/>
  <c r="AB402" i="10"/>
  <c r="P402" i="10"/>
  <c r="AA402" i="10"/>
  <c r="O402" i="10"/>
  <c r="Z402" i="10"/>
  <c r="N402" i="10"/>
  <c r="Y402" i="10"/>
  <c r="M402" i="10"/>
  <c r="AH402" i="10"/>
  <c r="V402" i="10"/>
  <c r="J402" i="10"/>
  <c r="X402" i="10"/>
  <c r="W402" i="10"/>
  <c r="U402" i="10"/>
  <c r="T402" i="10"/>
  <c r="S402" i="10"/>
  <c r="AI402" i="10"/>
  <c r="H402" i="10"/>
  <c r="AG402" i="10"/>
  <c r="G402" i="10"/>
  <c r="AF402" i="10"/>
  <c r="AE402" i="10"/>
  <c r="L402" i="10"/>
  <c r="K402" i="10"/>
  <c r="I402" i="10"/>
  <c r="C285" i="5"/>
  <c r="B285" i="5"/>
  <c r="C213" i="5"/>
  <c r="B213" i="5"/>
  <c r="Q117" i="1"/>
  <c r="J117" i="1" s="1"/>
  <c r="AB805" i="10"/>
  <c r="P805" i="10"/>
  <c r="AA805" i="10"/>
  <c r="N805" i="10"/>
  <c r="Z805" i="10"/>
  <c r="M805" i="10"/>
  <c r="U805" i="10"/>
  <c r="AF805" i="10"/>
  <c r="Q805" i="10"/>
  <c r="S805" i="10"/>
  <c r="AI805" i="10"/>
  <c r="AH805" i="10"/>
  <c r="O805" i="10"/>
  <c r="AG805" i="10"/>
  <c r="L805" i="10"/>
  <c r="AC805" i="10"/>
  <c r="I805" i="10"/>
  <c r="Y805" i="10"/>
  <c r="H805" i="10"/>
  <c r="R805" i="10"/>
  <c r="K805" i="10"/>
  <c r="J805" i="10"/>
  <c r="G805" i="10"/>
  <c r="AE805" i="10"/>
  <c r="AD805" i="10"/>
  <c r="X805" i="10"/>
  <c r="W805" i="10"/>
  <c r="V805" i="10"/>
  <c r="T805" i="10"/>
  <c r="C654" i="10"/>
  <c r="A653" i="7"/>
  <c r="Z637" i="10"/>
  <c r="N637" i="10"/>
  <c r="AI637" i="10"/>
  <c r="V637" i="10"/>
  <c r="I637" i="10"/>
  <c r="AH637" i="10"/>
  <c r="T637" i="10"/>
  <c r="AG637" i="10"/>
  <c r="S637" i="10"/>
  <c r="AF637" i="10"/>
  <c r="R637" i="10"/>
  <c r="AE637" i="10"/>
  <c r="Q637" i="10"/>
  <c r="AD637" i="10"/>
  <c r="P637" i="10"/>
  <c r="Y637" i="10"/>
  <c r="K637" i="10"/>
  <c r="U637" i="10"/>
  <c r="G637" i="10"/>
  <c r="O637" i="10"/>
  <c r="M637" i="10"/>
  <c r="L637" i="10"/>
  <c r="J637" i="10"/>
  <c r="H637" i="10"/>
  <c r="AC637" i="10"/>
  <c r="AB637" i="10"/>
  <c r="AA637" i="10"/>
  <c r="X637" i="10"/>
  <c r="W637" i="10"/>
  <c r="AI505" i="10"/>
  <c r="W505" i="10"/>
  <c r="K505" i="10"/>
  <c r="AH505" i="10"/>
  <c r="V505" i="10"/>
  <c r="J505" i="10"/>
  <c r="AF505" i="10"/>
  <c r="T505" i="10"/>
  <c r="H505" i="10"/>
  <c r="AE505" i="10"/>
  <c r="S505" i="10"/>
  <c r="G505" i="10"/>
  <c r="AD505" i="10"/>
  <c r="R505" i="10"/>
  <c r="AC505" i="10"/>
  <c r="Q505" i="10"/>
  <c r="AA505" i="10"/>
  <c r="Z505" i="10"/>
  <c r="Y505" i="10"/>
  <c r="X505" i="10"/>
  <c r="U505" i="10"/>
  <c r="P505" i="10"/>
  <c r="M505" i="10"/>
  <c r="L505" i="10"/>
  <c r="AG505" i="10"/>
  <c r="I505" i="10"/>
  <c r="AB505" i="10"/>
  <c r="O505" i="10"/>
  <c r="N505" i="10"/>
  <c r="AF433" i="10"/>
  <c r="T433" i="10"/>
  <c r="H433" i="10"/>
  <c r="AB433" i="10"/>
  <c r="P433" i="10"/>
  <c r="Y433" i="10"/>
  <c r="K433" i="10"/>
  <c r="X433" i="10"/>
  <c r="J433" i="10"/>
  <c r="W433" i="10"/>
  <c r="I433" i="10"/>
  <c r="V433" i="10"/>
  <c r="G433" i="10"/>
  <c r="AI433" i="10"/>
  <c r="U433" i="10"/>
  <c r="AH433" i="10"/>
  <c r="S433" i="10"/>
  <c r="AD433" i="10"/>
  <c r="O433" i="10"/>
  <c r="AC433" i="10"/>
  <c r="N433" i="10"/>
  <c r="AA433" i="10"/>
  <c r="M433" i="10"/>
  <c r="Q433" i="10"/>
  <c r="L433" i="10"/>
  <c r="AG433" i="10"/>
  <c r="AE433" i="10"/>
  <c r="Z433" i="10"/>
  <c r="R433" i="10"/>
  <c r="Y277" i="10"/>
  <c r="M277" i="10"/>
  <c r="X277" i="10"/>
  <c r="L277" i="10"/>
  <c r="AA277" i="10"/>
  <c r="K277" i="10"/>
  <c r="Z277" i="10"/>
  <c r="J277" i="10"/>
  <c r="W277" i="10"/>
  <c r="I277" i="10"/>
  <c r="V277" i="10"/>
  <c r="H277" i="10"/>
  <c r="AI277" i="10"/>
  <c r="U277" i="10"/>
  <c r="G277" i="10"/>
  <c r="AE277" i="10"/>
  <c r="Q277" i="10"/>
  <c r="AD277" i="10"/>
  <c r="P277" i="10"/>
  <c r="AC277" i="10"/>
  <c r="O277" i="10"/>
  <c r="AB277" i="10"/>
  <c r="N277" i="10"/>
  <c r="AH277" i="10"/>
  <c r="AG277" i="10"/>
  <c r="AF277" i="10"/>
  <c r="S277" i="10"/>
  <c r="R277" i="10"/>
  <c r="T277" i="10"/>
  <c r="AG217" i="10"/>
  <c r="U217" i="10"/>
  <c r="I217" i="10"/>
  <c r="AF217" i="10"/>
  <c r="T217" i="10"/>
  <c r="H217" i="10"/>
  <c r="AE217" i="10"/>
  <c r="S217" i="10"/>
  <c r="G217" i="10"/>
  <c r="X217" i="10"/>
  <c r="L217" i="10"/>
  <c r="AI217" i="10"/>
  <c r="W217" i="10"/>
  <c r="K217" i="10"/>
  <c r="AB217" i="10"/>
  <c r="AA217" i="10"/>
  <c r="Z217" i="10"/>
  <c r="Y217" i="10"/>
  <c r="V217" i="10"/>
  <c r="R217" i="10"/>
  <c r="Q217" i="10"/>
  <c r="O217" i="10"/>
  <c r="AH217" i="10"/>
  <c r="N217" i="10"/>
  <c r="AD217" i="10"/>
  <c r="AC217" i="10"/>
  <c r="P217" i="10"/>
  <c r="M217" i="10"/>
  <c r="J217" i="10"/>
  <c r="AC109" i="10"/>
  <c r="Q109" i="10"/>
  <c r="AB109" i="10"/>
  <c r="P109" i="10"/>
  <c r="AA109" i="10"/>
  <c r="O109" i="10"/>
  <c r="Z109" i="10"/>
  <c r="N109" i="10"/>
  <c r="Y109" i="10"/>
  <c r="M109" i="10"/>
  <c r="AG109" i="10"/>
  <c r="U109" i="10"/>
  <c r="I109" i="10"/>
  <c r="AF109" i="10"/>
  <c r="T109" i="10"/>
  <c r="H109" i="10"/>
  <c r="AE109" i="10"/>
  <c r="S109" i="10"/>
  <c r="G109" i="10"/>
  <c r="J109" i="10"/>
  <c r="AI109" i="10"/>
  <c r="AH109" i="10"/>
  <c r="AD109" i="10"/>
  <c r="X109" i="10"/>
  <c r="V109" i="10"/>
  <c r="R109" i="10"/>
  <c r="W109" i="10"/>
  <c r="L109" i="10"/>
  <c r="K109" i="10"/>
  <c r="Y61" i="10"/>
  <c r="M61" i="10"/>
  <c r="AH61" i="10"/>
  <c r="U61" i="10"/>
  <c r="H61" i="10"/>
  <c r="AG61" i="10"/>
  <c r="T61" i="10"/>
  <c r="G61" i="10"/>
  <c r="AF61" i="10"/>
  <c r="S61" i="10"/>
  <c r="AE61" i="10"/>
  <c r="R61" i="10"/>
  <c r="AD61" i="10"/>
  <c r="Q61" i="10"/>
  <c r="AC61" i="10"/>
  <c r="P61" i="10"/>
  <c r="AB61" i="10"/>
  <c r="O61" i="10"/>
  <c r="Z61" i="10"/>
  <c r="L61" i="10"/>
  <c r="X61" i="10"/>
  <c r="K61" i="10"/>
  <c r="AA61" i="10"/>
  <c r="W61" i="10"/>
  <c r="V61" i="10"/>
  <c r="N61" i="10"/>
  <c r="J61" i="10"/>
  <c r="I61" i="10"/>
  <c r="AI61" i="10"/>
  <c r="H146" i="1"/>
  <c r="H147" i="1" s="1"/>
  <c r="L233" i="1"/>
  <c r="Q233" i="1" s="1"/>
  <c r="C264" i="1"/>
  <c r="AD356" i="10"/>
  <c r="R356" i="10"/>
  <c r="AC356" i="10"/>
  <c r="Q356" i="10"/>
  <c r="AB356" i="10"/>
  <c r="P356" i="10"/>
  <c r="AA356" i="10"/>
  <c r="AH356" i="10"/>
  <c r="V356" i="10"/>
  <c r="J356" i="10"/>
  <c r="AG356" i="10"/>
  <c r="U356" i="10"/>
  <c r="I356" i="10"/>
  <c r="AE356" i="10"/>
  <c r="S356" i="10"/>
  <c r="L356" i="10"/>
  <c r="K356" i="10"/>
  <c r="AI356" i="10"/>
  <c r="H356" i="10"/>
  <c r="AF356" i="10"/>
  <c r="G356" i="10"/>
  <c r="Z356" i="10"/>
  <c r="T356" i="10"/>
  <c r="O356" i="10"/>
  <c r="N356" i="10"/>
  <c r="M356" i="10"/>
  <c r="Y356" i="10"/>
  <c r="X356" i="10"/>
  <c r="W356" i="10"/>
  <c r="D241" i="1"/>
  <c r="Q244" i="1"/>
  <c r="AE521" i="10"/>
  <c r="S521" i="10"/>
  <c r="G521" i="10"/>
  <c r="AD521" i="10"/>
  <c r="R521" i="10"/>
  <c r="AC521" i="10"/>
  <c r="Q521" i="10"/>
  <c r="AB521" i="10"/>
  <c r="P521" i="10"/>
  <c r="AA521" i="10"/>
  <c r="O521" i="10"/>
  <c r="Z521" i="10"/>
  <c r="N521" i="10"/>
  <c r="Y521" i="10"/>
  <c r="M521" i="10"/>
  <c r="AI521" i="10"/>
  <c r="W521" i="10"/>
  <c r="AH521" i="10"/>
  <c r="V521" i="10"/>
  <c r="J521" i="10"/>
  <c r="AG521" i="10"/>
  <c r="U521" i="10"/>
  <c r="I521" i="10"/>
  <c r="AF521" i="10"/>
  <c r="X521" i="10"/>
  <c r="T521" i="10"/>
  <c r="L521" i="10"/>
  <c r="K521" i="10"/>
  <c r="H521" i="10"/>
  <c r="C392" i="5"/>
  <c r="B392" i="5"/>
  <c r="C44" i="5"/>
  <c r="B44" i="5"/>
  <c r="AG36" i="10"/>
  <c r="U36" i="10"/>
  <c r="I36" i="10"/>
  <c r="AF36" i="10"/>
  <c r="T36" i="10"/>
  <c r="H36" i="10"/>
  <c r="AE36" i="10"/>
  <c r="S36" i="10"/>
  <c r="G36" i="10"/>
  <c r="AD36" i="10"/>
  <c r="R36" i="10"/>
  <c r="AC36" i="10"/>
  <c r="Q36" i="10"/>
  <c r="AA36" i="10"/>
  <c r="O36" i="10"/>
  <c r="Y36" i="10"/>
  <c r="M36" i="10"/>
  <c r="X36" i="10"/>
  <c r="L36" i="10"/>
  <c r="W36" i="10"/>
  <c r="V36" i="10"/>
  <c r="P36" i="10"/>
  <c r="N36" i="10"/>
  <c r="K36" i="10"/>
  <c r="J36" i="10"/>
  <c r="AI36" i="10"/>
  <c r="AH36" i="10"/>
  <c r="AB36" i="10"/>
  <c r="Z36" i="10"/>
  <c r="X853" i="10"/>
  <c r="L853" i="10"/>
  <c r="AI853" i="10"/>
  <c r="W853" i="10"/>
  <c r="K853" i="10"/>
  <c r="AH853" i="10"/>
  <c r="V853" i="10"/>
  <c r="J853" i="10"/>
  <c r="AG853" i="10"/>
  <c r="U853" i="10"/>
  <c r="I853" i="10"/>
  <c r="AF853" i="10"/>
  <c r="T853" i="10"/>
  <c r="H853" i="10"/>
  <c r="AE853" i="10"/>
  <c r="S853" i="10"/>
  <c r="G853" i="10"/>
  <c r="AD853" i="10"/>
  <c r="AC853" i="10"/>
  <c r="AB853" i="10"/>
  <c r="AA853" i="10"/>
  <c r="Z853" i="10"/>
  <c r="Y853" i="10"/>
  <c r="M853" i="10"/>
  <c r="Q853" i="10"/>
  <c r="P853" i="10"/>
  <c r="R853" i="10"/>
  <c r="O853" i="10"/>
  <c r="N853" i="10"/>
  <c r="C623" i="5"/>
  <c r="B623" i="5"/>
  <c r="E15" i="8"/>
  <c r="AC566" i="10"/>
  <c r="Q566" i="10"/>
  <c r="AE566" i="10"/>
  <c r="R566" i="10"/>
  <c r="AD566" i="10"/>
  <c r="P566" i="10"/>
  <c r="AB566" i="10"/>
  <c r="O566" i="10"/>
  <c r="AA566" i="10"/>
  <c r="N566" i="10"/>
  <c r="Z566" i="10"/>
  <c r="M566" i="10"/>
  <c r="Y566" i="10"/>
  <c r="L566" i="10"/>
  <c r="X566" i="10"/>
  <c r="K566" i="10"/>
  <c r="W566" i="10"/>
  <c r="J566" i="10"/>
  <c r="AI566" i="10"/>
  <c r="AH566" i="10"/>
  <c r="AG566" i="10"/>
  <c r="AF566" i="10"/>
  <c r="V566" i="10"/>
  <c r="U566" i="10"/>
  <c r="T566" i="10"/>
  <c r="I566" i="10"/>
  <c r="H566" i="10"/>
  <c r="G566" i="10"/>
  <c r="S566" i="10"/>
  <c r="AH518" i="10"/>
  <c r="V518" i="10"/>
  <c r="J518" i="10"/>
  <c r="AG518" i="10"/>
  <c r="U518" i="10"/>
  <c r="I518" i="10"/>
  <c r="AF518" i="10"/>
  <c r="T518" i="10"/>
  <c r="H518" i="10"/>
  <c r="AE518" i="10"/>
  <c r="S518" i="10"/>
  <c r="G518" i="10"/>
  <c r="AD518" i="10"/>
  <c r="R518" i="10"/>
  <c r="AC518" i="10"/>
  <c r="Q518" i="10"/>
  <c r="AB518" i="10"/>
  <c r="P518" i="10"/>
  <c r="Y518" i="10"/>
  <c r="M518" i="10"/>
  <c r="X518" i="10"/>
  <c r="L518" i="10"/>
  <c r="AI518" i="10"/>
  <c r="AA518" i="10"/>
  <c r="Z518" i="10"/>
  <c r="W518" i="10"/>
  <c r="K518" i="10"/>
  <c r="O518" i="10"/>
  <c r="N518" i="10"/>
  <c r="AH470" i="10"/>
  <c r="V470" i="10"/>
  <c r="J470" i="10"/>
  <c r="AD470" i="10"/>
  <c r="Q470" i="10"/>
  <c r="AC470" i="10"/>
  <c r="P470" i="10"/>
  <c r="AB470" i="10"/>
  <c r="O470" i="10"/>
  <c r="AA470" i="10"/>
  <c r="N470" i="10"/>
  <c r="Z470" i="10"/>
  <c r="M470" i="10"/>
  <c r="Y470" i="10"/>
  <c r="L470" i="10"/>
  <c r="AI470" i="10"/>
  <c r="U470" i="10"/>
  <c r="H470" i="10"/>
  <c r="AF470" i="10"/>
  <c r="S470" i="10"/>
  <c r="K470" i="10"/>
  <c r="I470" i="10"/>
  <c r="G470" i="10"/>
  <c r="X470" i="10"/>
  <c r="W470" i="10"/>
  <c r="T470" i="10"/>
  <c r="AG470" i="10"/>
  <c r="AE470" i="10"/>
  <c r="R470" i="10"/>
  <c r="AE434" i="10"/>
  <c r="S434" i="10"/>
  <c r="G434" i="10"/>
  <c r="AA434" i="10"/>
  <c r="O434" i="10"/>
  <c r="AF434" i="10"/>
  <c r="Q434" i="10"/>
  <c r="AD434" i="10"/>
  <c r="P434" i="10"/>
  <c r="AC434" i="10"/>
  <c r="N434" i="10"/>
  <c r="AB434" i="10"/>
  <c r="M434" i="10"/>
  <c r="Z434" i="10"/>
  <c r="L434" i="10"/>
  <c r="Y434" i="10"/>
  <c r="K434" i="10"/>
  <c r="V434" i="10"/>
  <c r="H434" i="10"/>
  <c r="AI434" i="10"/>
  <c r="U434" i="10"/>
  <c r="AH434" i="10"/>
  <c r="T434" i="10"/>
  <c r="AG434" i="10"/>
  <c r="X434" i="10"/>
  <c r="W434" i="10"/>
  <c r="R434" i="10"/>
  <c r="J434" i="10"/>
  <c r="I434" i="10"/>
  <c r="AA302" i="10"/>
  <c r="O302" i="10"/>
  <c r="Z302" i="10"/>
  <c r="N302" i="10"/>
  <c r="X302" i="10"/>
  <c r="L302" i="10"/>
  <c r="AI302" i="10"/>
  <c r="W302" i="10"/>
  <c r="K302" i="10"/>
  <c r="AD302" i="10"/>
  <c r="R302" i="10"/>
  <c r="Y302" i="10"/>
  <c r="V302" i="10"/>
  <c r="U302" i="10"/>
  <c r="T302" i="10"/>
  <c r="S302" i="10"/>
  <c r="AF302" i="10"/>
  <c r="J302" i="10"/>
  <c r="AE302" i="10"/>
  <c r="I302" i="10"/>
  <c r="AC302" i="10"/>
  <c r="H302" i="10"/>
  <c r="AB302" i="10"/>
  <c r="G302" i="10"/>
  <c r="M302" i="10"/>
  <c r="AH302" i="10"/>
  <c r="AG302" i="10"/>
  <c r="P302" i="10"/>
  <c r="Q302" i="10"/>
  <c r="AC789" i="10"/>
  <c r="Q789" i="10"/>
  <c r="AB789" i="10"/>
  <c r="P789" i="10"/>
  <c r="AI789" i="10"/>
  <c r="U789" i="10"/>
  <c r="G789" i="10"/>
  <c r="AE789" i="10"/>
  <c r="O789" i="10"/>
  <c r="AD789" i="10"/>
  <c r="L789" i="10"/>
  <c r="AA789" i="10"/>
  <c r="K789" i="10"/>
  <c r="R789" i="10"/>
  <c r="N789" i="10"/>
  <c r="AH789" i="10"/>
  <c r="M789" i="10"/>
  <c r="AG789" i="10"/>
  <c r="J789" i="10"/>
  <c r="AF789" i="10"/>
  <c r="I789" i="10"/>
  <c r="Z789" i="10"/>
  <c r="H789" i="10"/>
  <c r="Y789" i="10"/>
  <c r="X789" i="10"/>
  <c r="V789" i="10"/>
  <c r="W789" i="10"/>
  <c r="T789" i="10"/>
  <c r="S789" i="10"/>
  <c r="AB609" i="10"/>
  <c r="P609" i="10"/>
  <c r="AA609" i="10"/>
  <c r="O609" i="10"/>
  <c r="Z609" i="10"/>
  <c r="N609" i="10"/>
  <c r="Y609" i="10"/>
  <c r="M609" i="10"/>
  <c r="X609" i="10"/>
  <c r="L609" i="10"/>
  <c r="AI609" i="10"/>
  <c r="W609" i="10"/>
  <c r="K609" i="10"/>
  <c r="AH609" i="10"/>
  <c r="V609" i="10"/>
  <c r="J609" i="10"/>
  <c r="AG609" i="10"/>
  <c r="U609" i="10"/>
  <c r="I609" i="10"/>
  <c r="AF609" i="10"/>
  <c r="T609" i="10"/>
  <c r="H609" i="10"/>
  <c r="AE609" i="10"/>
  <c r="S609" i="10"/>
  <c r="G609" i="10"/>
  <c r="AD609" i="10"/>
  <c r="AC609" i="10"/>
  <c r="R609" i="10"/>
  <c r="Q609" i="10"/>
  <c r="AH573" i="10"/>
  <c r="V573" i="10"/>
  <c r="J573" i="10"/>
  <c r="AG573" i="10"/>
  <c r="T573" i="10"/>
  <c r="G573" i="10"/>
  <c r="AF573" i="10"/>
  <c r="S573" i="10"/>
  <c r="AE573" i="10"/>
  <c r="R573" i="10"/>
  <c r="AD573" i="10"/>
  <c r="Q573" i="10"/>
  <c r="AC573" i="10"/>
  <c r="P573" i="10"/>
  <c r="AB573" i="10"/>
  <c r="O573" i="10"/>
  <c r="AA573" i="10"/>
  <c r="N573" i="10"/>
  <c r="Z573" i="10"/>
  <c r="M573" i="10"/>
  <c r="Y573" i="10"/>
  <c r="L573" i="10"/>
  <c r="AI573" i="10"/>
  <c r="X573" i="10"/>
  <c r="W573" i="10"/>
  <c r="K573" i="10"/>
  <c r="I573" i="10"/>
  <c r="H573" i="10"/>
  <c r="U573" i="10"/>
  <c r="AA513" i="10"/>
  <c r="O513" i="10"/>
  <c r="Z513" i="10"/>
  <c r="N513" i="10"/>
  <c r="Y513" i="10"/>
  <c r="M513" i="10"/>
  <c r="X513" i="10"/>
  <c r="L513" i="10"/>
  <c r="AI513" i="10"/>
  <c r="W513" i="10"/>
  <c r="K513" i="10"/>
  <c r="AH513" i="10"/>
  <c r="V513" i="10"/>
  <c r="J513" i="10"/>
  <c r="AG513" i="10"/>
  <c r="U513" i="10"/>
  <c r="I513" i="10"/>
  <c r="AD513" i="10"/>
  <c r="R513" i="10"/>
  <c r="Q513" i="10"/>
  <c r="P513" i="10"/>
  <c r="H513" i="10"/>
  <c r="G513" i="10"/>
  <c r="AC513" i="10"/>
  <c r="AB513" i="10"/>
  <c r="T513" i="10"/>
  <c r="S513" i="10"/>
  <c r="AF513" i="10"/>
  <c r="AE513" i="10"/>
  <c r="C432" i="5"/>
  <c r="B432" i="5"/>
  <c r="Y225" i="10"/>
  <c r="M225" i="10"/>
  <c r="X225" i="10"/>
  <c r="L225" i="10"/>
  <c r="AI225" i="10"/>
  <c r="W225" i="10"/>
  <c r="K225" i="10"/>
  <c r="AB225" i="10"/>
  <c r="P225" i="10"/>
  <c r="AA225" i="10"/>
  <c r="O225" i="10"/>
  <c r="T225" i="10"/>
  <c r="S225" i="10"/>
  <c r="R225" i="10"/>
  <c r="AH225" i="10"/>
  <c r="Q225" i="10"/>
  <c r="AG225" i="10"/>
  <c r="N225" i="10"/>
  <c r="AF225" i="10"/>
  <c r="J225" i="10"/>
  <c r="AE225" i="10"/>
  <c r="I225" i="10"/>
  <c r="AC225" i="10"/>
  <c r="G225" i="10"/>
  <c r="Z225" i="10"/>
  <c r="V225" i="10"/>
  <c r="U225" i="10"/>
  <c r="H225" i="10"/>
  <c r="AD225" i="10"/>
  <c r="AC57" i="10"/>
  <c r="Q57" i="10"/>
  <c r="Y57" i="10"/>
  <c r="L57" i="10"/>
  <c r="X57" i="10"/>
  <c r="K57" i="10"/>
  <c r="W57" i="10"/>
  <c r="J57" i="10"/>
  <c r="AI57" i="10"/>
  <c r="V57" i="10"/>
  <c r="I57" i="10"/>
  <c r="AH57" i="10"/>
  <c r="U57" i="10"/>
  <c r="H57" i="10"/>
  <c r="AG57" i="10"/>
  <c r="T57" i="10"/>
  <c r="G57" i="10"/>
  <c r="AF57" i="10"/>
  <c r="S57" i="10"/>
  <c r="AD57" i="10"/>
  <c r="P57" i="10"/>
  <c r="AB57" i="10"/>
  <c r="O57" i="10"/>
  <c r="R57" i="10"/>
  <c r="N57" i="10"/>
  <c r="M57" i="10"/>
  <c r="AE57" i="10"/>
  <c r="AA57" i="10"/>
  <c r="Z57" i="10"/>
  <c r="C161" i="1"/>
  <c r="D161" i="1" s="1"/>
  <c r="X784" i="10"/>
  <c r="L784" i="10"/>
  <c r="AF784" i="10"/>
  <c r="T784" i="10"/>
  <c r="H784" i="10"/>
  <c r="AI784" i="10"/>
  <c r="U784" i="10"/>
  <c r="AH784" i="10"/>
  <c r="S784" i="10"/>
  <c r="AG784" i="10"/>
  <c r="R784" i="10"/>
  <c r="AE784" i="10"/>
  <c r="Q784" i="10"/>
  <c r="AD784" i="10"/>
  <c r="P784" i="10"/>
  <c r="AC784" i="10"/>
  <c r="O784" i="10"/>
  <c r="AB784" i="10"/>
  <c r="N784" i="10"/>
  <c r="AA784" i="10"/>
  <c r="Z784" i="10"/>
  <c r="Y784" i="10"/>
  <c r="W784" i="10"/>
  <c r="V784" i="10"/>
  <c r="M784" i="10"/>
  <c r="J784" i="10"/>
  <c r="K784" i="10"/>
  <c r="I784" i="10"/>
  <c r="G784" i="10"/>
  <c r="AI640" i="10"/>
  <c r="W640" i="10"/>
  <c r="K640" i="10"/>
  <c r="AC640" i="10"/>
  <c r="P640" i="10"/>
  <c r="X640" i="10"/>
  <c r="I640" i="10"/>
  <c r="V640" i="10"/>
  <c r="H640" i="10"/>
  <c r="U640" i="10"/>
  <c r="G640" i="10"/>
  <c r="AH640" i="10"/>
  <c r="T640" i="10"/>
  <c r="AG640" i="10"/>
  <c r="S640" i="10"/>
  <c r="AB640" i="10"/>
  <c r="N640" i="10"/>
  <c r="Y640" i="10"/>
  <c r="J640" i="10"/>
  <c r="L640" i="10"/>
  <c r="AF640" i="10"/>
  <c r="AE640" i="10"/>
  <c r="AD640" i="10"/>
  <c r="AA640" i="10"/>
  <c r="Z640" i="10"/>
  <c r="R640" i="10"/>
  <c r="Q640" i="10"/>
  <c r="O640" i="10"/>
  <c r="M640" i="10"/>
  <c r="C535" i="5"/>
  <c r="B535" i="5"/>
  <c r="AF520" i="10"/>
  <c r="T520" i="10"/>
  <c r="H520" i="10"/>
  <c r="AE520" i="10"/>
  <c r="S520" i="10"/>
  <c r="G520" i="10"/>
  <c r="AD520" i="10"/>
  <c r="R520" i="10"/>
  <c r="AC520" i="10"/>
  <c r="Q520" i="10"/>
  <c r="AB520" i="10"/>
  <c r="P520" i="10"/>
  <c r="AA520" i="10"/>
  <c r="O520" i="10"/>
  <c r="Z520" i="10"/>
  <c r="N520" i="10"/>
  <c r="AI520" i="10"/>
  <c r="W520" i="10"/>
  <c r="K520" i="10"/>
  <c r="AH520" i="10"/>
  <c r="V520" i="10"/>
  <c r="J520" i="10"/>
  <c r="M520" i="10"/>
  <c r="L520" i="10"/>
  <c r="I520" i="10"/>
  <c r="AG520" i="10"/>
  <c r="Y520" i="10"/>
  <c r="X520" i="10"/>
  <c r="U520" i="10"/>
  <c r="C499" i="5"/>
  <c r="B499" i="5"/>
  <c r="AC424" i="10"/>
  <c r="Q424" i="10"/>
  <c r="Y424" i="10"/>
  <c r="M424" i="10"/>
  <c r="AA424" i="10"/>
  <c r="L424" i="10"/>
  <c r="Z424" i="10"/>
  <c r="K424" i="10"/>
  <c r="X424" i="10"/>
  <c r="J424" i="10"/>
  <c r="W424" i="10"/>
  <c r="I424" i="10"/>
  <c r="V424" i="10"/>
  <c r="H424" i="10"/>
  <c r="AI424" i="10"/>
  <c r="U424" i="10"/>
  <c r="G424" i="10"/>
  <c r="AF424" i="10"/>
  <c r="R424" i="10"/>
  <c r="AE424" i="10"/>
  <c r="P424" i="10"/>
  <c r="AD424" i="10"/>
  <c r="O424" i="10"/>
  <c r="T424" i="10"/>
  <c r="S424" i="10"/>
  <c r="N424" i="10"/>
  <c r="AH424" i="10"/>
  <c r="AG424" i="10"/>
  <c r="AB424" i="10"/>
  <c r="AF328" i="10"/>
  <c r="T328" i="10"/>
  <c r="H328" i="10"/>
  <c r="AB328" i="10"/>
  <c r="O328" i="10"/>
  <c r="AA328" i="10"/>
  <c r="N328" i="10"/>
  <c r="Z328" i="10"/>
  <c r="M328" i="10"/>
  <c r="Y328" i="10"/>
  <c r="L328" i="10"/>
  <c r="X328" i="10"/>
  <c r="K328" i="10"/>
  <c r="AG328" i="10"/>
  <c r="S328" i="10"/>
  <c r="AE328" i="10"/>
  <c r="R328" i="10"/>
  <c r="AD328" i="10"/>
  <c r="Q328" i="10"/>
  <c r="AC328" i="10"/>
  <c r="W328" i="10"/>
  <c r="V328" i="10"/>
  <c r="U328" i="10"/>
  <c r="P328" i="10"/>
  <c r="AI328" i="10"/>
  <c r="AH328" i="10"/>
  <c r="J328" i="10"/>
  <c r="I328" i="10"/>
  <c r="G328" i="10"/>
  <c r="C163" i="5"/>
  <c r="B163" i="5"/>
  <c r="AC148" i="10"/>
  <c r="Q148" i="10"/>
  <c r="AA148" i="10"/>
  <c r="O148" i="10"/>
  <c r="AH148" i="10"/>
  <c r="T148" i="10"/>
  <c r="AG148" i="10"/>
  <c r="S148" i="10"/>
  <c r="AF148" i="10"/>
  <c r="R148" i="10"/>
  <c r="AE148" i="10"/>
  <c r="P148" i="10"/>
  <c r="AD148" i="10"/>
  <c r="N148" i="10"/>
  <c r="X148" i="10"/>
  <c r="J148" i="10"/>
  <c r="W148" i="10"/>
  <c r="I148" i="10"/>
  <c r="V148" i="10"/>
  <c r="H148" i="10"/>
  <c r="Y148" i="10"/>
  <c r="U148" i="10"/>
  <c r="M148" i="10"/>
  <c r="L148" i="10"/>
  <c r="K148" i="10"/>
  <c r="G148" i="10"/>
  <c r="AI148" i="10"/>
  <c r="Z148" i="10"/>
  <c r="AB148" i="10"/>
  <c r="C79" i="5"/>
  <c r="B79" i="5"/>
  <c r="Y861" i="10"/>
  <c r="M861" i="10"/>
  <c r="AI861" i="10"/>
  <c r="W861" i="10"/>
  <c r="K861" i="10"/>
  <c r="AH861" i="10"/>
  <c r="V861" i="10"/>
  <c r="J861" i="10"/>
  <c r="S861" i="10"/>
  <c r="AG861" i="10"/>
  <c r="R861" i="10"/>
  <c r="AF861" i="10"/>
  <c r="Q861" i="10"/>
  <c r="AE861" i="10"/>
  <c r="P861" i="10"/>
  <c r="AD861" i="10"/>
  <c r="O861" i="10"/>
  <c r="AC861" i="10"/>
  <c r="N861" i="10"/>
  <c r="L861" i="10"/>
  <c r="I861" i="10"/>
  <c r="H861" i="10"/>
  <c r="G861" i="10"/>
  <c r="T861" i="10"/>
  <c r="AA861" i="10"/>
  <c r="Z861" i="10"/>
  <c r="AB861" i="10"/>
  <c r="X861" i="10"/>
  <c r="U861" i="10"/>
  <c r="Z833" i="10"/>
  <c r="N833" i="10"/>
  <c r="Y833" i="10"/>
  <c r="M833" i="10"/>
  <c r="X833" i="10"/>
  <c r="L833" i="10"/>
  <c r="AI833" i="10"/>
  <c r="W833" i="10"/>
  <c r="K833" i="10"/>
  <c r="AC833" i="10"/>
  <c r="I833" i="10"/>
  <c r="AB833" i="10"/>
  <c r="H833" i="10"/>
  <c r="AA833" i="10"/>
  <c r="G833" i="10"/>
  <c r="V833" i="10"/>
  <c r="U833" i="10"/>
  <c r="AG833" i="10"/>
  <c r="Q833" i="10"/>
  <c r="AH833" i="10"/>
  <c r="AF833" i="10"/>
  <c r="AE833" i="10"/>
  <c r="AD833" i="10"/>
  <c r="J833" i="10"/>
  <c r="P833" i="10"/>
  <c r="O833" i="10"/>
  <c r="T833" i="10"/>
  <c r="S833" i="10"/>
  <c r="R833" i="10"/>
  <c r="AA791" i="10"/>
  <c r="O791" i="10"/>
  <c r="Z791" i="10"/>
  <c r="N791" i="10"/>
  <c r="AG791" i="10"/>
  <c r="S791" i="10"/>
  <c r="AC791" i="10"/>
  <c r="M791" i="10"/>
  <c r="X791" i="10"/>
  <c r="H791" i="10"/>
  <c r="W791" i="10"/>
  <c r="G791" i="10"/>
  <c r="Y791" i="10"/>
  <c r="V791" i="10"/>
  <c r="U791" i="10"/>
  <c r="T791" i="10"/>
  <c r="R791" i="10"/>
  <c r="Q791" i="10"/>
  <c r="AI791" i="10"/>
  <c r="P791" i="10"/>
  <c r="AF791" i="10"/>
  <c r="AE791" i="10"/>
  <c r="AD791" i="10"/>
  <c r="AB791" i="10"/>
  <c r="L791" i="10"/>
  <c r="K791" i="10"/>
  <c r="J791" i="10"/>
  <c r="I791" i="10"/>
  <c r="AH791" i="10"/>
  <c r="AG719" i="10"/>
  <c r="U719" i="10"/>
  <c r="I719" i="10"/>
  <c r="AF719" i="10"/>
  <c r="T719" i="10"/>
  <c r="H719" i="10"/>
  <c r="AE719" i="10"/>
  <c r="S719" i="10"/>
  <c r="G719" i="10"/>
  <c r="AD719" i="10"/>
  <c r="R719" i="10"/>
  <c r="AC719" i="10"/>
  <c r="Q719" i="10"/>
  <c r="AB719" i="10"/>
  <c r="P719" i="10"/>
  <c r="AA719" i="10"/>
  <c r="O719" i="10"/>
  <c r="W719" i="10"/>
  <c r="V719" i="10"/>
  <c r="N719" i="10"/>
  <c r="M719" i="10"/>
  <c r="L719" i="10"/>
  <c r="K719" i="10"/>
  <c r="J719" i="10"/>
  <c r="AI719" i="10"/>
  <c r="AH719" i="10"/>
  <c r="Z719" i="10"/>
  <c r="Y719" i="10"/>
  <c r="X719" i="10"/>
  <c r="AF575" i="10"/>
  <c r="T575" i="10"/>
  <c r="H575" i="10"/>
  <c r="Y575" i="10"/>
  <c r="L575" i="10"/>
  <c r="X575" i="10"/>
  <c r="K575" i="10"/>
  <c r="W575" i="10"/>
  <c r="J575" i="10"/>
  <c r="AI575" i="10"/>
  <c r="V575" i="10"/>
  <c r="I575" i="10"/>
  <c r="AH575" i="10"/>
  <c r="U575" i="10"/>
  <c r="G575" i="10"/>
  <c r="AG575" i="10"/>
  <c r="S575" i="10"/>
  <c r="AE575" i="10"/>
  <c r="R575" i="10"/>
  <c r="AD575" i="10"/>
  <c r="Q575" i="10"/>
  <c r="AC575" i="10"/>
  <c r="P575" i="10"/>
  <c r="AA575" i="10"/>
  <c r="Z575" i="10"/>
  <c r="O575" i="10"/>
  <c r="N575" i="10"/>
  <c r="M575" i="10"/>
  <c r="AB575" i="10"/>
  <c r="C230" i="5"/>
  <c r="B230" i="5"/>
  <c r="AI167" i="10"/>
  <c r="W167" i="10"/>
  <c r="K167" i="10"/>
  <c r="AH167" i="10"/>
  <c r="V167" i="10"/>
  <c r="J167" i="10"/>
  <c r="AG167" i="10"/>
  <c r="U167" i="10"/>
  <c r="I167" i="10"/>
  <c r="AF167" i="10"/>
  <c r="T167" i="10"/>
  <c r="H167" i="10"/>
  <c r="X167" i="10"/>
  <c r="S167" i="10"/>
  <c r="R167" i="10"/>
  <c r="Q167" i="10"/>
  <c r="P167" i="10"/>
  <c r="AB167" i="10"/>
  <c r="L167" i="10"/>
  <c r="AA167" i="10"/>
  <c r="G167" i="10"/>
  <c r="Z167" i="10"/>
  <c r="M167" i="10"/>
  <c r="AE167" i="10"/>
  <c r="AC167" i="10"/>
  <c r="Y167" i="10"/>
  <c r="AD167" i="10"/>
  <c r="O167" i="10"/>
  <c r="N167" i="10"/>
  <c r="AH155" i="10"/>
  <c r="V155" i="10"/>
  <c r="J155" i="10"/>
  <c r="AF155" i="10"/>
  <c r="T155" i="10"/>
  <c r="H155" i="10"/>
  <c r="AI155" i="10"/>
  <c r="S155" i="10"/>
  <c r="AG155" i="10"/>
  <c r="R155" i="10"/>
  <c r="AE155" i="10"/>
  <c r="Q155" i="10"/>
  <c r="AD155" i="10"/>
  <c r="P155" i="10"/>
  <c r="AC155" i="10"/>
  <c r="O155" i="10"/>
  <c r="Y155" i="10"/>
  <c r="K155" i="10"/>
  <c r="X155" i="10"/>
  <c r="I155" i="10"/>
  <c r="W155" i="10"/>
  <c r="G155" i="10"/>
  <c r="Z155" i="10"/>
  <c r="U155" i="10"/>
  <c r="N155" i="10"/>
  <c r="M155" i="10"/>
  <c r="L155" i="10"/>
  <c r="AB155" i="10"/>
  <c r="AA155" i="10"/>
  <c r="AE131" i="10"/>
  <c r="S131" i="10"/>
  <c r="G131" i="10"/>
  <c r="AD131" i="10"/>
  <c r="R131" i="10"/>
  <c r="AC131" i="10"/>
  <c r="Q131" i="10"/>
  <c r="AB131" i="10"/>
  <c r="P131" i="10"/>
  <c r="AA131" i="10"/>
  <c r="O131" i="10"/>
  <c r="AI131" i="10"/>
  <c r="W131" i="10"/>
  <c r="K131" i="10"/>
  <c r="AH131" i="10"/>
  <c r="V131" i="10"/>
  <c r="J131" i="10"/>
  <c r="AG131" i="10"/>
  <c r="U131" i="10"/>
  <c r="I131" i="10"/>
  <c r="X131" i="10"/>
  <c r="T131" i="10"/>
  <c r="N131" i="10"/>
  <c r="M131" i="10"/>
  <c r="L131" i="10"/>
  <c r="H131" i="10"/>
  <c r="AF131" i="10"/>
  <c r="Y131" i="10"/>
  <c r="Z131" i="10"/>
  <c r="C98" i="5"/>
  <c r="B98" i="5"/>
  <c r="AH11" i="10"/>
  <c r="V11" i="10"/>
  <c r="J11" i="10"/>
  <c r="AG11" i="10"/>
  <c r="U11" i="10"/>
  <c r="I11" i="10"/>
  <c r="AF11" i="10"/>
  <c r="T11" i="10"/>
  <c r="H11" i="10"/>
  <c r="AE11" i="10"/>
  <c r="S11" i="10"/>
  <c r="G11" i="10"/>
  <c r="AD11" i="10"/>
  <c r="R11" i="10"/>
  <c r="AB11" i="10"/>
  <c r="P11" i="10"/>
  <c r="Z11" i="10"/>
  <c r="N11" i="10"/>
  <c r="Y11" i="10"/>
  <c r="M11" i="10"/>
  <c r="L11" i="10"/>
  <c r="K11" i="10"/>
  <c r="AI11" i="10"/>
  <c r="X11" i="10"/>
  <c r="W11" i="10"/>
  <c r="Q11" i="10"/>
  <c r="O11" i="10"/>
  <c r="AC11" i="10"/>
  <c r="AA11" i="10"/>
  <c r="AF798" i="10"/>
  <c r="T798" i="10"/>
  <c r="H798" i="10"/>
  <c r="AE798" i="10"/>
  <c r="S798" i="10"/>
  <c r="G798" i="10"/>
  <c r="AH798" i="10"/>
  <c r="R798" i="10"/>
  <c r="AB798" i="10"/>
  <c r="N798" i="10"/>
  <c r="Y798" i="10"/>
  <c r="I798" i="10"/>
  <c r="X798" i="10"/>
  <c r="O798" i="10"/>
  <c r="AI798" i="10"/>
  <c r="M798" i="10"/>
  <c r="AG798" i="10"/>
  <c r="L798" i="10"/>
  <c r="AD798" i="10"/>
  <c r="K798" i="10"/>
  <c r="AC798" i="10"/>
  <c r="J798" i="10"/>
  <c r="AA798" i="10"/>
  <c r="Z798" i="10"/>
  <c r="W798" i="10"/>
  <c r="V798" i="10"/>
  <c r="U798" i="10"/>
  <c r="Q798" i="10"/>
  <c r="P798" i="10"/>
  <c r="AH786" i="10"/>
  <c r="V786" i="10"/>
  <c r="J786" i="10"/>
  <c r="AD786" i="10"/>
  <c r="R786" i="10"/>
  <c r="W786" i="10"/>
  <c r="H786" i="10"/>
  <c r="X786" i="10"/>
  <c r="G786" i="10"/>
  <c r="U786" i="10"/>
  <c r="T786" i="10"/>
  <c r="AI786" i="10"/>
  <c r="S786" i="10"/>
  <c r="AG786" i="10"/>
  <c r="Q786" i="10"/>
  <c r="AF786" i="10"/>
  <c r="P786" i="10"/>
  <c r="AE786" i="10"/>
  <c r="O786" i="10"/>
  <c r="AC786" i="10"/>
  <c r="AB786" i="10"/>
  <c r="AA786" i="10"/>
  <c r="Z786" i="10"/>
  <c r="Y786" i="10"/>
  <c r="N786" i="10"/>
  <c r="M786" i="10"/>
  <c r="K786" i="10"/>
  <c r="L786" i="10"/>
  <c r="I786" i="10"/>
  <c r="AH690" i="10"/>
  <c r="V690" i="10"/>
  <c r="J690" i="10"/>
  <c r="AG690" i="10"/>
  <c r="U690" i="10"/>
  <c r="I690" i="10"/>
  <c r="AF690" i="10"/>
  <c r="T690" i="10"/>
  <c r="H690" i="10"/>
  <c r="AE690" i="10"/>
  <c r="S690" i="10"/>
  <c r="G690" i="10"/>
  <c r="AD690" i="10"/>
  <c r="R690" i="10"/>
  <c r="N690" i="10"/>
  <c r="AI690" i="10"/>
  <c r="M690" i="10"/>
  <c r="AC690" i="10"/>
  <c r="L690" i="10"/>
  <c r="AB690" i="10"/>
  <c r="K690" i="10"/>
  <c r="AA690" i="10"/>
  <c r="W690" i="10"/>
  <c r="Q690" i="10"/>
  <c r="P690" i="10"/>
  <c r="Z690" i="10"/>
  <c r="Y690" i="10"/>
  <c r="X690" i="10"/>
  <c r="O690" i="10"/>
  <c r="AG618" i="10"/>
  <c r="U618" i="10"/>
  <c r="I618" i="10"/>
  <c r="AE618" i="10"/>
  <c r="R618" i="10"/>
  <c r="AD618" i="10"/>
  <c r="Q618" i="10"/>
  <c r="AC618" i="10"/>
  <c r="P618" i="10"/>
  <c r="AB618" i="10"/>
  <c r="O618" i="10"/>
  <c r="AA618" i="10"/>
  <c r="N618" i="10"/>
  <c r="Z618" i="10"/>
  <c r="M618" i="10"/>
  <c r="Y618" i="10"/>
  <c r="L618" i="10"/>
  <c r="X618" i="10"/>
  <c r="K618" i="10"/>
  <c r="W618" i="10"/>
  <c r="J618" i="10"/>
  <c r="AI618" i="10"/>
  <c r="V618" i="10"/>
  <c r="H618" i="10"/>
  <c r="AH618" i="10"/>
  <c r="AF618" i="10"/>
  <c r="T618" i="10"/>
  <c r="S618" i="10"/>
  <c r="G618" i="10"/>
  <c r="AD534" i="10"/>
  <c r="R534" i="10"/>
  <c r="AC534" i="10"/>
  <c r="Q534" i="10"/>
  <c r="AB534" i="10"/>
  <c r="P534" i="10"/>
  <c r="AA534" i="10"/>
  <c r="O534" i="10"/>
  <c r="Z534" i="10"/>
  <c r="N534" i="10"/>
  <c r="Y534" i="10"/>
  <c r="M534" i="10"/>
  <c r="X534" i="10"/>
  <c r="L534" i="10"/>
  <c r="AH534" i="10"/>
  <c r="V534" i="10"/>
  <c r="J534" i="10"/>
  <c r="AG534" i="10"/>
  <c r="U534" i="10"/>
  <c r="I534" i="10"/>
  <c r="AF534" i="10"/>
  <c r="T534" i="10"/>
  <c r="H534" i="10"/>
  <c r="AI534" i="10"/>
  <c r="AE534" i="10"/>
  <c r="W534" i="10"/>
  <c r="G534" i="10"/>
  <c r="S534" i="10"/>
  <c r="K534" i="10"/>
  <c r="AA414" i="10"/>
  <c r="O414" i="10"/>
  <c r="X414" i="10"/>
  <c r="K414" i="10"/>
  <c r="W414" i="10"/>
  <c r="J414" i="10"/>
  <c r="AI414" i="10"/>
  <c r="V414" i="10"/>
  <c r="I414" i="10"/>
  <c r="AH414" i="10"/>
  <c r="U414" i="10"/>
  <c r="H414" i="10"/>
  <c r="AG414" i="10"/>
  <c r="T414" i="10"/>
  <c r="G414" i="10"/>
  <c r="AF414" i="10"/>
  <c r="S414" i="10"/>
  <c r="AC414" i="10"/>
  <c r="P414" i="10"/>
  <c r="AB414" i="10"/>
  <c r="N414" i="10"/>
  <c r="Z414" i="10"/>
  <c r="M414" i="10"/>
  <c r="R414" i="10"/>
  <c r="Q414" i="10"/>
  <c r="L414" i="10"/>
  <c r="AE414" i="10"/>
  <c r="AD414" i="10"/>
  <c r="Y414" i="10"/>
  <c r="C357" i="5"/>
  <c r="B357" i="5"/>
  <c r="AD342" i="10"/>
  <c r="R342" i="10"/>
  <c r="AH342" i="10"/>
  <c r="U342" i="10"/>
  <c r="H342" i="10"/>
  <c r="AG342" i="10"/>
  <c r="T342" i="10"/>
  <c r="G342" i="10"/>
  <c r="AF342" i="10"/>
  <c r="S342" i="10"/>
  <c r="AE342" i="10"/>
  <c r="Q342" i="10"/>
  <c r="AC342" i="10"/>
  <c r="P342" i="10"/>
  <c r="Y342" i="10"/>
  <c r="L342" i="10"/>
  <c r="X342" i="10"/>
  <c r="K342" i="10"/>
  <c r="W342" i="10"/>
  <c r="J342" i="10"/>
  <c r="V342" i="10"/>
  <c r="O342" i="10"/>
  <c r="N342" i="10"/>
  <c r="M342" i="10"/>
  <c r="I342" i="10"/>
  <c r="AI342" i="10"/>
  <c r="AB342" i="10"/>
  <c r="AA342" i="10"/>
  <c r="Z342" i="10"/>
  <c r="AF282" i="10"/>
  <c r="T282" i="10"/>
  <c r="H282" i="10"/>
  <c r="AE282" i="10"/>
  <c r="S282" i="10"/>
  <c r="G282" i="10"/>
  <c r="AB282" i="10"/>
  <c r="N282" i="10"/>
  <c r="AA282" i="10"/>
  <c r="M282" i="10"/>
  <c r="Z282" i="10"/>
  <c r="L282" i="10"/>
  <c r="Y282" i="10"/>
  <c r="K282" i="10"/>
  <c r="X282" i="10"/>
  <c r="J282" i="10"/>
  <c r="AH282" i="10"/>
  <c r="R282" i="10"/>
  <c r="AG282" i="10"/>
  <c r="Q282" i="10"/>
  <c r="AD282" i="10"/>
  <c r="P282" i="10"/>
  <c r="AC282" i="10"/>
  <c r="O282" i="10"/>
  <c r="AI282" i="10"/>
  <c r="W282" i="10"/>
  <c r="V282" i="10"/>
  <c r="U282" i="10"/>
  <c r="I282" i="10"/>
  <c r="C153" i="5"/>
  <c r="B153" i="5"/>
  <c r="C666" i="10"/>
  <c r="A665" i="7"/>
  <c r="AF445" i="10"/>
  <c r="T445" i="10"/>
  <c r="H445" i="10"/>
  <c r="AB445" i="10"/>
  <c r="P445" i="10"/>
  <c r="AA445" i="10"/>
  <c r="M445" i="10"/>
  <c r="Z445" i="10"/>
  <c r="L445" i="10"/>
  <c r="Y445" i="10"/>
  <c r="K445" i="10"/>
  <c r="X445" i="10"/>
  <c r="J445" i="10"/>
  <c r="W445" i="10"/>
  <c r="I445" i="10"/>
  <c r="V445" i="10"/>
  <c r="G445" i="10"/>
  <c r="AG445" i="10"/>
  <c r="R445" i="10"/>
  <c r="AE445" i="10"/>
  <c r="Q445" i="10"/>
  <c r="AD445" i="10"/>
  <c r="O445" i="10"/>
  <c r="AH445" i="10"/>
  <c r="AC445" i="10"/>
  <c r="U445" i="10"/>
  <c r="S445" i="10"/>
  <c r="N445" i="10"/>
  <c r="AI445" i="10"/>
  <c r="AG385" i="10"/>
  <c r="U385" i="10"/>
  <c r="I385" i="10"/>
  <c r="AI385" i="10"/>
  <c r="V385" i="10"/>
  <c r="H385" i="10"/>
  <c r="AH385" i="10"/>
  <c r="T385" i="10"/>
  <c r="G385" i="10"/>
  <c r="AF385" i="10"/>
  <c r="S385" i="10"/>
  <c r="AE385" i="10"/>
  <c r="R385" i="10"/>
  <c r="AD385" i="10"/>
  <c r="Q385" i="10"/>
  <c r="Z385" i="10"/>
  <c r="M385" i="10"/>
  <c r="Y385" i="10"/>
  <c r="L385" i="10"/>
  <c r="X385" i="10"/>
  <c r="K385" i="10"/>
  <c r="W385" i="10"/>
  <c r="J385" i="10"/>
  <c r="O385" i="10"/>
  <c r="N385" i="10"/>
  <c r="AC385" i="10"/>
  <c r="AB385" i="10"/>
  <c r="AA385" i="10"/>
  <c r="P385" i="10"/>
  <c r="H263" i="1"/>
  <c r="Q263" i="1" s="1"/>
  <c r="D60" i="1"/>
  <c r="G247" i="3" s="1"/>
  <c r="D52" i="1"/>
  <c r="G238" i="3" s="1"/>
  <c r="E264" i="1"/>
  <c r="D49" i="1"/>
  <c r="G235" i="3" s="1"/>
  <c r="A219" i="7" l="1"/>
  <c r="A435" i="7"/>
  <c r="A159" i="7"/>
  <c r="N121" i="1"/>
  <c r="L121" i="1"/>
  <c r="A883" i="10"/>
  <c r="A885" i="10"/>
  <c r="A881" i="10"/>
  <c r="Q173" i="1"/>
  <c r="Y173" i="1" s="1"/>
  <c r="P173" i="1" s="1"/>
  <c r="Z16" i="3" s="1"/>
  <c r="G174" i="1"/>
  <c r="Q131" i="1"/>
  <c r="D126" i="1"/>
  <c r="G132" i="1"/>
  <c r="F132" i="1"/>
  <c r="M120" i="1"/>
  <c r="C60" i="10"/>
  <c r="N120" i="1"/>
  <c r="C256" i="10"/>
  <c r="A255" i="7"/>
  <c r="Y166" i="1"/>
  <c r="P166" i="1" s="1"/>
  <c r="F129" i="1"/>
  <c r="D206" i="1"/>
  <c r="C110" i="1"/>
  <c r="Q205" i="1"/>
  <c r="Y205" i="1" s="1"/>
  <c r="P205" i="1" s="1"/>
  <c r="Z23" i="3" s="1"/>
  <c r="E110" i="1"/>
  <c r="Q106" i="1"/>
  <c r="Y106" i="1" s="1"/>
  <c r="P106" i="1" s="1"/>
  <c r="Z5" i="3" s="1"/>
  <c r="C206" i="1"/>
  <c r="A850" i="7"/>
  <c r="C851" i="10"/>
  <c r="C174" i="1"/>
  <c r="A543" i="7"/>
  <c r="G206" i="1"/>
  <c r="C644" i="10"/>
  <c r="A643" i="7"/>
  <c r="E206" i="1"/>
  <c r="A423" i="7"/>
  <c r="A773" i="10"/>
  <c r="K119" i="1"/>
  <c r="A580" i="7"/>
  <c r="C581" i="10"/>
  <c r="J120" i="1"/>
  <c r="C274" i="1"/>
  <c r="C107" i="1"/>
  <c r="D107" i="1"/>
  <c r="E107" i="1"/>
  <c r="H206" i="1"/>
  <c r="Q137" i="1"/>
  <c r="Y137" i="1" s="1"/>
  <c r="P137" i="1" s="1"/>
  <c r="Z11" i="3" s="1"/>
  <c r="Q273" i="1"/>
  <c r="Y273" i="1" s="1"/>
  <c r="P273" i="1" s="1"/>
  <c r="Z25" i="3" s="1"/>
  <c r="C728" i="10"/>
  <c r="A727" i="7"/>
  <c r="A728" i="7"/>
  <c r="C729" i="10"/>
  <c r="A754" i="10"/>
  <c r="A375" i="7"/>
  <c r="A629" i="10"/>
  <c r="A676" i="10"/>
  <c r="A732" i="10"/>
  <c r="C661" i="10"/>
  <c r="A660" i="7"/>
  <c r="A833" i="7"/>
  <c r="C834" i="10"/>
  <c r="A269" i="7"/>
  <c r="A752" i="7"/>
  <c r="C753" i="10"/>
  <c r="C859" i="10"/>
  <c r="A858" i="7"/>
  <c r="C731" i="10"/>
  <c r="A730" i="7"/>
  <c r="A830" i="10"/>
  <c r="C640" i="10"/>
  <c r="A639" i="7"/>
  <c r="A664" i="7"/>
  <c r="C665" i="10"/>
  <c r="C803" i="10"/>
  <c r="A802" i="7"/>
  <c r="C689" i="10"/>
  <c r="A688" i="7"/>
  <c r="C719" i="10"/>
  <c r="A718" i="7"/>
  <c r="A688" i="10"/>
  <c r="A693" i="10"/>
  <c r="C648" i="10"/>
  <c r="A647" i="7"/>
  <c r="C835" i="10"/>
  <c r="A834" i="7"/>
  <c r="A844" i="10"/>
  <c r="A771" i="10"/>
  <c r="C641" i="10"/>
  <c r="A640" i="7"/>
  <c r="C874" i="10"/>
  <c r="A873" i="7"/>
  <c r="C755" i="10"/>
  <c r="A754" i="7"/>
  <c r="C847" i="10"/>
  <c r="A846" i="7"/>
  <c r="A672" i="10"/>
  <c r="A813" i="10"/>
  <c r="A835" i="10"/>
  <c r="A838" i="10"/>
  <c r="A661" i="10"/>
  <c r="A669" i="10"/>
  <c r="A869" i="7"/>
  <c r="C870" i="10"/>
  <c r="C630" i="10"/>
  <c r="A629" i="7"/>
  <c r="C791" i="10"/>
  <c r="A790" i="7"/>
  <c r="A784" i="10"/>
  <c r="A683" i="10"/>
  <c r="M119" i="1"/>
  <c r="A859" i="7"/>
  <c r="C860" i="10"/>
  <c r="C855" i="10"/>
  <c r="A854" i="7"/>
  <c r="A659" i="7"/>
  <c r="C660" i="10"/>
  <c r="A303" i="7"/>
  <c r="J119" i="1"/>
  <c r="A844" i="7"/>
  <c r="C845" i="10"/>
  <c r="A764" i="7"/>
  <c r="C765" i="10"/>
  <c r="A704" i="7"/>
  <c r="C705" i="10"/>
  <c r="C193" i="1"/>
  <c r="D110" i="1"/>
  <c r="Q125" i="1"/>
  <c r="Y125" i="1" s="1"/>
  <c r="P125" i="1" s="1"/>
  <c r="Z8" i="3" s="1"/>
  <c r="G110" i="1"/>
  <c r="G274" i="1"/>
  <c r="E289" i="1"/>
  <c r="Q288" i="1"/>
  <c r="Y288" i="1" s="1"/>
  <c r="P288" i="1" s="1"/>
  <c r="E5" i="4" s="1"/>
  <c r="D289" i="1"/>
  <c r="F110" i="1"/>
  <c r="E274" i="1"/>
  <c r="C289" i="1"/>
  <c r="G289" i="1"/>
  <c r="Q109" i="1"/>
  <c r="Y109" i="1" s="1"/>
  <c r="P109" i="1" s="1"/>
  <c r="Z6" i="3" s="1"/>
  <c r="F107" i="1"/>
  <c r="D104" i="1"/>
  <c r="E104" i="1"/>
  <c r="C605" i="10"/>
  <c r="A604" i="7"/>
  <c r="C138" i="1"/>
  <c r="K118" i="1"/>
  <c r="K120" i="1"/>
  <c r="A604" i="10"/>
  <c r="A599" i="10"/>
  <c r="N118" i="1"/>
  <c r="L118" i="1"/>
  <c r="C228" i="10"/>
  <c r="A227" i="7"/>
  <c r="A257" i="7"/>
  <c r="C180" i="10"/>
  <c r="A179" i="7"/>
  <c r="A610" i="10"/>
  <c r="Q103" i="1"/>
  <c r="Y103" i="1" s="1"/>
  <c r="P103" i="1" s="1"/>
  <c r="Z4" i="3" s="1"/>
  <c r="A596" i="10"/>
  <c r="F104" i="1"/>
  <c r="C104" i="1"/>
  <c r="F289" i="1"/>
  <c r="C185" i="1"/>
  <c r="Q184" i="1"/>
  <c r="Y184" i="1" s="1"/>
  <c r="P184" i="1" s="1"/>
  <c r="Z18" i="3" s="1"/>
  <c r="E185" i="1"/>
  <c r="F185" i="1"/>
  <c r="E202" i="1"/>
  <c r="D185" i="1"/>
  <c r="G185" i="1"/>
  <c r="C268" i="10"/>
  <c r="A267" i="7"/>
  <c r="F274" i="1"/>
  <c r="D193" i="1"/>
  <c r="G193" i="1"/>
  <c r="C202" i="1"/>
  <c r="Q201" i="1"/>
  <c r="Y201" i="1" s="1"/>
  <c r="P201" i="1" s="1"/>
  <c r="Z22" i="3" s="1"/>
  <c r="C168" i="10"/>
  <c r="A167" i="7"/>
  <c r="F280" i="1"/>
  <c r="C138" i="10"/>
  <c r="A137" i="7"/>
  <c r="M118" i="1"/>
  <c r="D129" i="1"/>
  <c r="A376" i="10"/>
  <c r="A41" i="10"/>
  <c r="C484" i="10"/>
  <c r="A483" i="7"/>
  <c r="C520" i="10"/>
  <c r="A519" i="7"/>
  <c r="F202" i="1"/>
  <c r="C129" i="1"/>
  <c r="L119" i="1"/>
  <c r="E129" i="1"/>
  <c r="Q128" i="1"/>
  <c r="Y128" i="1" s="1"/>
  <c r="P128" i="1" s="1"/>
  <c r="Z9" i="3" s="1"/>
  <c r="G129" i="1"/>
  <c r="C472" i="10"/>
  <c r="A471" i="7"/>
  <c r="C126" i="10"/>
  <c r="A125" i="7"/>
  <c r="F72" i="2"/>
  <c r="D132" i="1"/>
  <c r="C28" i="10"/>
  <c r="A27" i="7"/>
  <c r="C126" i="1"/>
  <c r="C132" i="1"/>
  <c r="C78" i="10"/>
  <c r="A77" i="7"/>
  <c r="E132" i="1"/>
  <c r="J121" i="1"/>
  <c r="A339" i="7"/>
  <c r="C340" i="10"/>
  <c r="C198" i="10"/>
  <c r="A197" i="7"/>
  <c r="A161" i="7"/>
  <c r="C162" i="10"/>
  <c r="C294" i="10"/>
  <c r="A293" i="7"/>
  <c r="A113" i="7"/>
  <c r="C114" i="10"/>
  <c r="F126" i="1"/>
  <c r="A171" i="7"/>
  <c r="C172" i="10"/>
  <c r="A513" i="10"/>
  <c r="G126" i="1"/>
  <c r="E126" i="1"/>
  <c r="M121" i="1"/>
  <c r="A328" i="10"/>
  <c r="A521" i="7"/>
  <c r="C522" i="10"/>
  <c r="C474" i="10"/>
  <c r="A473" i="7"/>
  <c r="C12" i="10"/>
  <c r="A11" i="7"/>
  <c r="F78" i="2"/>
  <c r="A382" i="10"/>
  <c r="C546" i="10"/>
  <c r="A545" i="7"/>
  <c r="C244" i="10"/>
  <c r="A243" i="7"/>
  <c r="C197" i="10"/>
  <c r="A196" i="7"/>
  <c r="A107" i="7"/>
  <c r="C108" i="10"/>
  <c r="A245" i="7"/>
  <c r="C246" i="10"/>
  <c r="C112" i="10"/>
  <c r="A111" i="7"/>
  <c r="C328" i="10"/>
  <c r="A327" i="7"/>
  <c r="C534" i="10"/>
  <c r="A533" i="7"/>
  <c r="C412" i="10"/>
  <c r="A411" i="7"/>
  <c r="A507" i="10"/>
  <c r="A146" i="10"/>
  <c r="A187" i="10"/>
  <c r="F138" i="1"/>
  <c r="C40" i="10"/>
  <c r="A39" i="7"/>
  <c r="C388" i="10"/>
  <c r="A387" i="7"/>
  <c r="A568" i="7"/>
  <c r="C569" i="10"/>
  <c r="C364" i="10"/>
  <c r="A363" i="7"/>
  <c r="A544" i="7"/>
  <c r="C545" i="10"/>
  <c r="A556" i="7"/>
  <c r="C557" i="10"/>
  <c r="C185" i="10"/>
  <c r="A184" i="7"/>
  <c r="C341" i="10"/>
  <c r="A340" i="7"/>
  <c r="A493" i="10"/>
  <c r="A215" i="10"/>
  <c r="A417" i="10"/>
  <c r="A336" i="10"/>
  <c r="A203" i="10"/>
  <c r="A114" i="10"/>
  <c r="A346" i="10"/>
  <c r="A118" i="10"/>
  <c r="A392" i="10"/>
  <c r="A15" i="7"/>
  <c r="C16" i="10"/>
  <c r="A532" i="7"/>
  <c r="C533" i="10"/>
  <c r="C425" i="10"/>
  <c r="A424" i="7"/>
  <c r="C18" i="10"/>
  <c r="A17" i="7"/>
  <c r="C88" i="10"/>
  <c r="A87" i="7"/>
  <c r="A35" i="10"/>
  <c r="A351" i="7"/>
  <c r="C352" i="10"/>
  <c r="C196" i="10"/>
  <c r="A195" i="7"/>
  <c r="C437" i="10"/>
  <c r="A436" i="7"/>
  <c r="C473" i="10"/>
  <c r="A472" i="7"/>
  <c r="C558" i="10"/>
  <c r="A557" i="7"/>
  <c r="A573" i="7"/>
  <c r="C574" i="10"/>
  <c r="A437" i="7"/>
  <c r="C438" i="10"/>
  <c r="A217" i="10"/>
  <c r="A104" i="10"/>
  <c r="F142" i="1"/>
  <c r="A52" i="10"/>
  <c r="A374" i="10"/>
  <c r="A4" i="10"/>
  <c r="F81" i="2"/>
  <c r="A185" i="10"/>
  <c r="A257" i="10"/>
  <c r="A567" i="10"/>
  <c r="C330" i="10"/>
  <c r="A329" i="7"/>
  <c r="C276" i="10"/>
  <c r="A275" i="7"/>
  <c r="A149" i="7"/>
  <c r="C150" i="10"/>
  <c r="C514" i="10"/>
  <c r="A513" i="7"/>
  <c r="C234" i="10"/>
  <c r="A233" i="7"/>
  <c r="C316" i="10"/>
  <c r="A315" i="7"/>
  <c r="A7" i="10"/>
  <c r="C400" i="10"/>
  <c r="A399" i="7"/>
  <c r="C280" i="10"/>
  <c r="A279" i="7"/>
  <c r="C208" i="10"/>
  <c r="A207" i="7"/>
  <c r="C257" i="10"/>
  <c r="A256" i="7"/>
  <c r="C401" i="10"/>
  <c r="A400" i="7"/>
  <c r="C233" i="10"/>
  <c r="A232" i="7"/>
  <c r="C450" i="10"/>
  <c r="A449" i="7"/>
  <c r="C353" i="10"/>
  <c r="A352" i="7"/>
  <c r="C209" i="10"/>
  <c r="A208" i="7"/>
  <c r="A186" i="10"/>
  <c r="G101" i="1"/>
  <c r="A290" i="10"/>
  <c r="A506" i="10"/>
  <c r="A535" i="10"/>
  <c r="C142" i="1"/>
  <c r="D142" i="1"/>
  <c r="A209" i="10"/>
  <c r="C198" i="1"/>
  <c r="C329" i="10"/>
  <c r="A328" i="7"/>
  <c r="C90" i="10"/>
  <c r="A89" i="7"/>
  <c r="C84" i="10"/>
  <c r="A83" i="7"/>
  <c r="C448" i="10"/>
  <c r="A447" i="7"/>
  <c r="C460" i="10"/>
  <c r="A459" i="7"/>
  <c r="E101" i="1"/>
  <c r="C132" i="10"/>
  <c r="A131" i="7"/>
  <c r="C526" i="10"/>
  <c r="A525" i="7"/>
  <c r="C365" i="10"/>
  <c r="A364" i="7"/>
  <c r="C538" i="10"/>
  <c r="A537" i="7"/>
  <c r="A115" i="10"/>
  <c r="A223" i="10"/>
  <c r="A516" i="10"/>
  <c r="F174" i="1"/>
  <c r="C120" i="10"/>
  <c r="A119" i="7"/>
  <c r="C293" i="10"/>
  <c r="A292" i="7"/>
  <c r="C461" i="10"/>
  <c r="A460" i="7"/>
  <c r="C521" i="10"/>
  <c r="A520" i="7"/>
  <c r="C204" i="10"/>
  <c r="A203" i="7"/>
  <c r="C292" i="10"/>
  <c r="A291" i="7"/>
  <c r="A531" i="7"/>
  <c r="C532" i="10"/>
  <c r="C486" i="10"/>
  <c r="A485" i="7"/>
  <c r="A555" i="7"/>
  <c r="C556" i="10"/>
  <c r="C264" i="10"/>
  <c r="A263" i="7"/>
  <c r="A567" i="7"/>
  <c r="C568" i="10"/>
  <c r="A185" i="7"/>
  <c r="C186" i="10"/>
  <c r="C144" i="10"/>
  <c r="A143" i="7"/>
  <c r="C245" i="10"/>
  <c r="A244" i="7"/>
  <c r="C269" i="10"/>
  <c r="A268" i="7"/>
  <c r="C496" i="10"/>
  <c r="A495" i="7"/>
  <c r="A47" i="7"/>
  <c r="C48" i="10"/>
  <c r="A364" i="10"/>
  <c r="C96" i="10"/>
  <c r="A95" i="7"/>
  <c r="C100" i="10"/>
  <c r="A99" i="7"/>
  <c r="C305" i="10"/>
  <c r="A304" i="7"/>
  <c r="C317" i="10"/>
  <c r="A316" i="7"/>
  <c r="C449" i="10"/>
  <c r="A448" i="7"/>
  <c r="C232" i="10"/>
  <c r="A231" i="7"/>
  <c r="C508" i="10"/>
  <c r="A507" i="7"/>
  <c r="A147" i="7"/>
  <c r="C148" i="10"/>
  <c r="A78" i="10"/>
  <c r="A135" i="7"/>
  <c r="C136" i="10"/>
  <c r="A75" i="7"/>
  <c r="C76" i="10"/>
  <c r="C377" i="10"/>
  <c r="A376" i="7"/>
  <c r="C306" i="10"/>
  <c r="A305" i="7"/>
  <c r="C30" i="10"/>
  <c r="A29" i="7"/>
  <c r="C24" i="10"/>
  <c r="A23" i="7"/>
  <c r="C221" i="10"/>
  <c r="A220" i="7"/>
  <c r="G254" i="3"/>
  <c r="G198" i="1"/>
  <c r="Q150" i="1"/>
  <c r="Y150" i="1" s="1"/>
  <c r="P150" i="1" s="1"/>
  <c r="Z14" i="3" s="1"/>
  <c r="F193" i="1"/>
  <c r="F178" i="1"/>
  <c r="E178" i="1"/>
  <c r="Q146" i="1"/>
  <c r="Y146" i="1" s="1"/>
  <c r="P146" i="1" s="1"/>
  <c r="Z13" i="3" s="1"/>
  <c r="Q177" i="1"/>
  <c r="Y177" i="1" s="1"/>
  <c r="P177" i="1" s="1"/>
  <c r="Z17" i="3" s="1"/>
  <c r="C147" i="1"/>
  <c r="G151" i="1"/>
  <c r="G142" i="1"/>
  <c r="D178" i="1"/>
  <c r="H202" i="1"/>
  <c r="G202" i="1"/>
  <c r="F147" i="1"/>
  <c r="D151" i="1"/>
  <c r="D167" i="1"/>
  <c r="G138" i="1"/>
  <c r="C80" i="10"/>
  <c r="A79" i="7"/>
  <c r="D167" i="2"/>
  <c r="A787" i="10"/>
  <c r="C453" i="10"/>
  <c r="A452" i="7"/>
  <c r="C57" i="2"/>
  <c r="A400" i="10"/>
  <c r="A458" i="10"/>
  <c r="C836" i="10"/>
  <c r="A835" i="7"/>
  <c r="A111" i="10"/>
  <c r="A258" i="10"/>
  <c r="C19" i="10"/>
  <c r="E69" i="2"/>
  <c r="A18" i="7"/>
  <c r="F76" i="2"/>
  <c r="A148" i="10"/>
  <c r="A609" i="10"/>
  <c r="A853" i="10"/>
  <c r="C86" i="10"/>
  <c r="A85" i="7"/>
  <c r="C222" i="2"/>
  <c r="C141" i="2"/>
  <c r="C150" i="2"/>
  <c r="D202" i="2"/>
  <c r="C239" i="2"/>
  <c r="E185" i="2"/>
  <c r="C131" i="2"/>
  <c r="C137" i="2"/>
  <c r="C128" i="2"/>
  <c r="C125" i="2"/>
  <c r="A143" i="10"/>
  <c r="C31" i="10"/>
  <c r="A30" i="7"/>
  <c r="C58" i="2"/>
  <c r="C32" i="2"/>
  <c r="D86" i="2"/>
  <c r="F103" i="2"/>
  <c r="D117" i="2"/>
  <c r="A760" i="10"/>
  <c r="A21" i="10"/>
  <c r="A746" i="10"/>
  <c r="A295" i="10"/>
  <c r="A204" i="10"/>
  <c r="C627" i="10"/>
  <c r="A626" i="7"/>
  <c r="A142" i="10"/>
  <c r="C409" i="10"/>
  <c r="A408" i="7"/>
  <c r="A538" i="10"/>
  <c r="A846" i="10"/>
  <c r="A332" i="10"/>
  <c r="A526" i="10"/>
  <c r="C263" i="10"/>
  <c r="A262" i="7"/>
  <c r="D88" i="2"/>
  <c r="C37" i="2"/>
  <c r="A871" i="10"/>
  <c r="A678" i="10"/>
  <c r="C789" i="10"/>
  <c r="A788" i="7"/>
  <c r="C566" i="10"/>
  <c r="A565" i="7"/>
  <c r="A748" i="10"/>
  <c r="A487" i="10"/>
  <c r="A583" i="10"/>
  <c r="A588" i="10"/>
  <c r="C608" i="10"/>
  <c r="A607" i="7"/>
  <c r="C201" i="10"/>
  <c r="A200" i="7"/>
  <c r="C67" i="10"/>
  <c r="A66" i="7"/>
  <c r="C22" i="2"/>
  <c r="D73" i="2"/>
  <c r="C235" i="10"/>
  <c r="A234" i="7"/>
  <c r="C415" i="10"/>
  <c r="A414" i="7"/>
  <c r="C751" i="10"/>
  <c r="A750" i="7"/>
  <c r="C332" i="10"/>
  <c r="A331" i="7"/>
  <c r="A58" i="10"/>
  <c r="C333" i="10"/>
  <c r="A332" i="7"/>
  <c r="A510" i="10"/>
  <c r="A594" i="10"/>
  <c r="A775" i="10"/>
  <c r="A250" i="10"/>
  <c r="C313" i="10"/>
  <c r="A312" i="7"/>
  <c r="E88" i="2"/>
  <c r="F88" i="2"/>
  <c r="A25" i="10"/>
  <c r="A253" i="10"/>
  <c r="A582" i="10"/>
  <c r="A611" i="10"/>
  <c r="A489" i="10"/>
  <c r="A638" i="10"/>
  <c r="E142" i="1"/>
  <c r="C699" i="10"/>
  <c r="A698" i="7"/>
  <c r="A665" i="10"/>
  <c r="C133" i="10"/>
  <c r="A132" i="7"/>
  <c r="E79" i="2"/>
  <c r="A586" i="10"/>
  <c r="A802" i="10"/>
  <c r="A788" i="10"/>
  <c r="A876" i="10"/>
  <c r="A293" i="10"/>
  <c r="A502" i="10"/>
  <c r="A495" i="10"/>
  <c r="A723" i="10"/>
  <c r="C95" i="10"/>
  <c r="A94" i="7"/>
  <c r="A488" i="10"/>
  <c r="C862" i="10"/>
  <c r="A861" i="7"/>
  <c r="A591" i="10"/>
  <c r="A318" i="10"/>
  <c r="C614" i="10"/>
  <c r="A613" i="7"/>
  <c r="A100" i="10"/>
  <c r="A607" i="10"/>
  <c r="A162" i="10"/>
  <c r="C321" i="10"/>
  <c r="A320" i="7"/>
  <c r="A311" i="10"/>
  <c r="C127" i="10"/>
  <c r="A126" i="7"/>
  <c r="A664" i="10"/>
  <c r="A201" i="10"/>
  <c r="A453" i="10"/>
  <c r="C93" i="10"/>
  <c r="A92" i="7"/>
  <c r="A88" i="10"/>
  <c r="A268" i="10"/>
  <c r="C396" i="10"/>
  <c r="A395" i="7"/>
  <c r="A314" i="10"/>
  <c r="A626" i="10"/>
  <c r="A463" i="10"/>
  <c r="D189" i="1"/>
  <c r="C6" i="10"/>
  <c r="A5" i="7"/>
  <c r="C178" i="2"/>
  <c r="C193" i="2"/>
  <c r="E100" i="2"/>
  <c r="F141" i="2"/>
  <c r="H121" i="2"/>
  <c r="D285" i="2"/>
  <c r="C31" i="2"/>
  <c r="D85" i="2"/>
  <c r="K217" i="2"/>
  <c r="F150" i="2"/>
  <c r="H255" i="2"/>
  <c r="A137" i="10"/>
  <c r="C97" i="10"/>
  <c r="A96" i="7"/>
  <c r="E66" i="2"/>
  <c r="F69" i="2"/>
  <c r="A435" i="10"/>
  <c r="A531" i="10"/>
  <c r="A639" i="10"/>
  <c r="A827" i="10"/>
  <c r="A404" i="10"/>
  <c r="A600" i="10"/>
  <c r="C491" i="10"/>
  <c r="A490" i="7"/>
  <c r="A229" i="10"/>
  <c r="A294" i="10"/>
  <c r="C410" i="10"/>
  <c r="A409" i="7"/>
  <c r="C91" i="10"/>
  <c r="A90" i="7"/>
  <c r="F89" i="2"/>
  <c r="A381" i="10"/>
  <c r="A441" i="10"/>
  <c r="A511" i="10"/>
  <c r="A29" i="10"/>
  <c r="C284" i="10"/>
  <c r="A283" i="7"/>
  <c r="A358" i="10"/>
  <c r="A562" i="10"/>
  <c r="A795" i="10"/>
  <c r="C359" i="10"/>
  <c r="A358" i="7"/>
  <c r="C41" i="2"/>
  <c r="E68" i="2"/>
  <c r="A171" i="10"/>
  <c r="A73" i="10"/>
  <c r="C676" i="10"/>
  <c r="A675" i="7"/>
  <c r="C645" i="10"/>
  <c r="A644" i="7"/>
  <c r="C831" i="10"/>
  <c r="A830" i="7"/>
  <c r="A352" i="10"/>
  <c r="C384" i="10"/>
  <c r="A383" i="7"/>
  <c r="A355" i="10"/>
  <c r="A739" i="10"/>
  <c r="A289" i="10"/>
  <c r="C81" i="10"/>
  <c r="A80" i="7"/>
  <c r="C225" i="10"/>
  <c r="A224" i="7"/>
  <c r="A179" i="10"/>
  <c r="A28" i="10"/>
  <c r="A93" i="10"/>
  <c r="C732" i="10"/>
  <c r="A731" i="7"/>
  <c r="A655" i="10"/>
  <c r="C421" i="10"/>
  <c r="A420" i="7"/>
  <c r="A116" i="10"/>
  <c r="C407" i="10"/>
  <c r="A406" i="7"/>
  <c r="A644" i="10"/>
  <c r="C553" i="10"/>
  <c r="A552" i="7"/>
  <c r="Q141" i="1"/>
  <c r="Y141" i="1" s="1"/>
  <c r="P141" i="1" s="1"/>
  <c r="Z12" i="3" s="1"/>
  <c r="E138" i="1"/>
  <c r="A657" i="10"/>
  <c r="C254" i="10"/>
  <c r="A253" i="7"/>
  <c r="C794" i="10"/>
  <c r="A793" i="7"/>
  <c r="C277" i="10"/>
  <c r="A276" i="7"/>
  <c r="C260" i="10"/>
  <c r="A259" i="7"/>
  <c r="A205" i="10"/>
  <c r="A163" i="10"/>
  <c r="A445" i="10"/>
  <c r="A167" i="10"/>
  <c r="C734" i="10"/>
  <c r="A733" i="7"/>
  <c r="A434" i="10"/>
  <c r="A36" i="10"/>
  <c r="C392" i="10"/>
  <c r="A391" i="7"/>
  <c r="A109" i="10"/>
  <c r="C621" i="10"/>
  <c r="A620" i="7"/>
  <c r="A539" i="10"/>
  <c r="C643" i="10"/>
  <c r="A642" i="7"/>
  <c r="C516" i="10"/>
  <c r="A515" i="7"/>
  <c r="A698" i="10"/>
  <c r="C344" i="10"/>
  <c r="A343" i="7"/>
  <c r="A785" i="10"/>
  <c r="C570" i="10"/>
  <c r="A569" i="7"/>
  <c r="C868" i="10"/>
  <c r="A867" i="7"/>
  <c r="C83" i="10"/>
  <c r="A82" i="7"/>
  <c r="D78" i="2"/>
  <c r="A752" i="10"/>
  <c r="A164" i="10"/>
  <c r="Y131" i="1"/>
  <c r="P131" i="1" s="1"/>
  <c r="Z10" i="3" s="1"/>
  <c r="C146" i="10"/>
  <c r="A145" i="7"/>
  <c r="A275" i="10"/>
  <c r="A425" i="10"/>
  <c r="G253" i="3"/>
  <c r="A615" i="10"/>
  <c r="C335" i="10"/>
  <c r="A334" i="7"/>
  <c r="A774" i="10"/>
  <c r="A491" i="10"/>
  <c r="A316" i="10"/>
  <c r="A98" i="10"/>
  <c r="A68" i="10"/>
  <c r="A574" i="10"/>
  <c r="A589" i="10"/>
  <c r="A601" i="10"/>
  <c r="A762" i="10"/>
  <c r="C482" i="10"/>
  <c r="A481" i="7"/>
  <c r="C115" i="10"/>
  <c r="A114" i="7"/>
  <c r="A45" i="10"/>
  <c r="C300" i="10"/>
  <c r="A299" i="7"/>
  <c r="A590" i="10"/>
  <c r="A283" i="10"/>
  <c r="A696" i="10"/>
  <c r="A233" i="10"/>
  <c r="A255" i="10"/>
  <c r="A248" i="10"/>
  <c r="A166" i="10"/>
  <c r="C816" i="10"/>
  <c r="A815" i="7"/>
  <c r="C408" i="10"/>
  <c r="A407" i="7"/>
  <c r="C588" i="10"/>
  <c r="A587" i="7"/>
  <c r="C236" i="10"/>
  <c r="A235" i="7"/>
  <c r="A514" i="10"/>
  <c r="C42" i="10"/>
  <c r="A41" i="7"/>
  <c r="F66" i="2"/>
  <c r="A308" i="10"/>
  <c r="A428" i="10"/>
  <c r="C873" i="10"/>
  <c r="A872" i="7"/>
  <c r="A135" i="10"/>
  <c r="C366" i="10"/>
  <c r="A365" i="7"/>
  <c r="A423" i="10"/>
  <c r="A735" i="10"/>
  <c r="A680" i="10"/>
  <c r="C784" i="10"/>
  <c r="A783" i="7"/>
  <c r="A592" i="10"/>
  <c r="C348" i="10"/>
  <c r="A347" i="7"/>
  <c r="A50" i="10"/>
  <c r="A816" i="10"/>
  <c r="A271" i="10"/>
  <c r="A42" i="10"/>
  <c r="A90" i="10"/>
  <c r="A726" i="10"/>
  <c r="C758" i="10"/>
  <c r="A757" i="7"/>
  <c r="A280" i="10"/>
  <c r="C288" i="10"/>
  <c r="A287" i="7"/>
  <c r="A537" i="10"/>
  <c r="A362" i="10"/>
  <c r="A744" i="10"/>
  <c r="C686" i="10"/>
  <c r="A685" i="7"/>
  <c r="A281" i="10"/>
  <c r="A411" i="10"/>
  <c r="A476" i="10"/>
  <c r="C683" i="10"/>
  <c r="A682" i="7"/>
  <c r="A3" i="10"/>
  <c r="C688" i="10"/>
  <c r="A687" i="7"/>
  <c r="A436" i="10"/>
  <c r="A751" i="10"/>
  <c r="C8" i="10"/>
  <c r="A7" i="7"/>
  <c r="E120" i="2"/>
  <c r="D66" i="2"/>
  <c r="F202" i="2"/>
  <c r="F109" i="2"/>
  <c r="H260" i="2"/>
  <c r="F146" i="2"/>
  <c r="F82" i="2"/>
  <c r="F118" i="2"/>
  <c r="C15" i="2"/>
  <c r="C584" i="10"/>
  <c r="A583" i="7"/>
  <c r="A183" i="10"/>
  <c r="C59" i="10"/>
  <c r="A58" i="7"/>
  <c r="C625" i="10"/>
  <c r="A624" i="7"/>
  <c r="A298" i="10"/>
  <c r="A157" i="10"/>
  <c r="C242" i="10"/>
  <c r="A241" i="7"/>
  <c r="C674" i="10"/>
  <c r="A673" i="7"/>
  <c r="A307" i="10"/>
  <c r="A524" i="10"/>
  <c r="A121" i="10"/>
  <c r="A371" i="10"/>
  <c r="C355" i="10"/>
  <c r="A354" i="7"/>
  <c r="C324" i="10"/>
  <c r="A323" i="7"/>
  <c r="C468" i="10"/>
  <c r="A467" i="7"/>
  <c r="A799" i="10"/>
  <c r="A504" i="10"/>
  <c r="C200" i="10"/>
  <c r="A199" i="7"/>
  <c r="C157" i="10"/>
  <c r="A156" i="7"/>
  <c r="C215" i="10"/>
  <c r="A214" i="7"/>
  <c r="A584" i="10"/>
  <c r="A631" i="10"/>
  <c r="A452" i="10"/>
  <c r="C647" i="10"/>
  <c r="A646" i="7"/>
  <c r="G104" i="1"/>
  <c r="Q197" i="1"/>
  <c r="Y197" i="1" s="1"/>
  <c r="P197" i="1" s="1"/>
  <c r="Z21" i="3" s="1"/>
  <c r="C152" i="10"/>
  <c r="A151" i="7"/>
  <c r="C844" i="10"/>
  <c r="A843" i="7"/>
  <c r="C703" i="10"/>
  <c r="A702" i="7"/>
  <c r="C32" i="10"/>
  <c r="A31" i="7"/>
  <c r="E109" i="2"/>
  <c r="A138" i="10"/>
  <c r="C151" i="10"/>
  <c r="A150" i="7"/>
  <c r="F90" i="2"/>
  <c r="A199" i="10"/>
  <c r="C378" i="10"/>
  <c r="A377" i="7"/>
  <c r="C455" i="10"/>
  <c r="A454" i="7"/>
  <c r="C488" i="10"/>
  <c r="A487" i="7"/>
  <c r="C222" i="10"/>
  <c r="A221" i="7"/>
  <c r="C857" i="10"/>
  <c r="A856" i="7"/>
  <c r="A390" i="10"/>
  <c r="C839" i="10"/>
  <c r="A838" i="7"/>
  <c r="A379" i="10"/>
  <c r="A618" i="10"/>
  <c r="A690" i="10"/>
  <c r="A575" i="10"/>
  <c r="A573" i="10"/>
  <c r="A518" i="10"/>
  <c r="A637" i="10"/>
  <c r="A635" i="10"/>
  <c r="A647" i="10"/>
  <c r="A245" i="10"/>
  <c r="A713" i="10"/>
  <c r="C613" i="10"/>
  <c r="A612" i="7"/>
  <c r="A80" i="10"/>
  <c r="C68" i="10"/>
  <c r="A67" i="7"/>
  <c r="E72" i="2"/>
  <c r="D75" i="2"/>
  <c r="C24" i="2"/>
  <c r="D121" i="2"/>
  <c r="C193" i="10"/>
  <c r="A192" i="7"/>
  <c r="C443" i="10"/>
  <c r="A442" i="7"/>
  <c r="E91" i="2"/>
  <c r="A265" i="10"/>
  <c r="A421" i="10"/>
  <c r="A733" i="10"/>
  <c r="A330" i="10"/>
  <c r="C801" i="10"/>
  <c r="A800" i="7"/>
  <c r="C638" i="10"/>
  <c r="A637" i="7"/>
  <c r="A707" i="10"/>
  <c r="A64" i="10"/>
  <c r="A261" i="10"/>
  <c r="A780" i="10"/>
  <c r="A701" i="10"/>
  <c r="A315" i="10"/>
  <c r="A555" i="10"/>
  <c r="A192" i="10"/>
  <c r="C793" i="10"/>
  <c r="A792" i="7"/>
  <c r="A337" i="10"/>
  <c r="C405" i="10"/>
  <c r="A404" i="7"/>
  <c r="C813" i="10"/>
  <c r="A812" i="7"/>
  <c r="C631" i="10"/>
  <c r="A630" i="7"/>
  <c r="C763" i="10"/>
  <c r="A762" i="7"/>
  <c r="A117" i="10"/>
  <c r="A213" i="10"/>
  <c r="C428" i="10"/>
  <c r="A427" i="7"/>
  <c r="F67" i="2"/>
  <c r="C265" i="10"/>
  <c r="A264" i="7"/>
  <c r="F68" i="2"/>
  <c r="A39" i="10"/>
  <c r="A557" i="10"/>
  <c r="A193" i="10"/>
  <c r="A373" i="10"/>
  <c r="A102" i="10"/>
  <c r="C465" i="10"/>
  <c r="A464" i="7"/>
  <c r="A765" i="10"/>
  <c r="A151" i="10"/>
  <c r="A235" i="10"/>
  <c r="A715" i="10"/>
  <c r="A370" i="10"/>
  <c r="A577" i="10"/>
  <c r="A246" i="10"/>
  <c r="A196" i="10"/>
  <c r="A549" i="10"/>
  <c r="A180" i="10"/>
  <c r="A305" i="10"/>
  <c r="A497" i="10"/>
  <c r="A689" i="10"/>
  <c r="C181" i="10"/>
  <c r="A180" i="7"/>
  <c r="A447" i="10"/>
  <c r="A432" i="10"/>
  <c r="C500" i="10"/>
  <c r="A499" i="7"/>
  <c r="A790" i="10"/>
  <c r="A195" i="10"/>
  <c r="A351" i="10"/>
  <c r="C820" i="10"/>
  <c r="A819" i="7"/>
  <c r="A560" i="10"/>
  <c r="A367" i="10"/>
  <c r="A709" i="10"/>
  <c r="C698" i="10"/>
  <c r="A697" i="7"/>
  <c r="A124" i="10"/>
  <c r="A165" i="10"/>
  <c r="A477" i="10"/>
  <c r="A278" i="10"/>
  <c r="A312" i="10"/>
  <c r="C381" i="10"/>
  <c r="A380" i="7"/>
  <c r="C573" i="10"/>
  <c r="A572" i="7"/>
  <c r="A251" i="10"/>
  <c r="E151" i="1"/>
  <c r="C295" i="10"/>
  <c r="A294" i="7"/>
  <c r="A818" i="10"/>
  <c r="A494" i="10"/>
  <c r="A763" i="10"/>
  <c r="C700" i="10"/>
  <c r="A699" i="7"/>
  <c r="C117" i="10"/>
  <c r="A116" i="7"/>
  <c r="F84" i="2"/>
  <c r="C441" i="10"/>
  <c r="A440" i="7"/>
  <c r="C821" i="10"/>
  <c r="A820" i="7"/>
  <c r="C456" i="10"/>
  <c r="A455" i="7"/>
  <c r="A559" i="10"/>
  <c r="A108" i="10"/>
  <c r="C169" i="10"/>
  <c r="A168" i="7"/>
  <c r="D137" i="2"/>
  <c r="E270" i="2"/>
  <c r="A711" i="10"/>
  <c r="C810" i="10"/>
  <c r="A809" i="7"/>
  <c r="A224" i="10"/>
  <c r="C368" i="10"/>
  <c r="A367" i="7"/>
  <c r="C175" i="10"/>
  <c r="A174" i="7"/>
  <c r="A256" i="10"/>
  <c r="A848" i="10"/>
  <c r="A420" i="10"/>
  <c r="C380" i="10"/>
  <c r="A379" i="7"/>
  <c r="A339" i="10"/>
  <c r="C551" i="10"/>
  <c r="A550" i="7"/>
  <c r="C651" i="10"/>
  <c r="A650" i="7"/>
  <c r="A742" i="10"/>
  <c r="A212" i="10"/>
  <c r="A26" i="10"/>
  <c r="A51" i="10"/>
  <c r="A630" i="10"/>
  <c r="A95" i="10"/>
  <c r="C861" i="10"/>
  <c r="A860" i="7"/>
  <c r="C444" i="10"/>
  <c r="A443" i="7"/>
  <c r="A231" i="10"/>
  <c r="A843" i="10"/>
  <c r="A649" i="10"/>
  <c r="A210" i="10"/>
  <c r="C297" i="10"/>
  <c r="A296" i="7"/>
  <c r="A76" i="10"/>
  <c r="A496" i="10"/>
  <c r="A369" i="10"/>
  <c r="C804" i="10"/>
  <c r="A803" i="7"/>
  <c r="A254" i="10"/>
  <c r="A662" i="10"/>
  <c r="A451" i="10"/>
  <c r="A670" i="10"/>
  <c r="A699" i="10"/>
  <c r="C467" i="10"/>
  <c r="A466" i="7"/>
  <c r="A868" i="10"/>
  <c r="A547" i="10"/>
  <c r="A274" i="10"/>
  <c r="C673" i="10"/>
  <c r="A672" i="7"/>
  <c r="A812" i="10"/>
  <c r="E174" i="1"/>
  <c r="D274" i="1"/>
  <c r="A385" i="10"/>
  <c r="C650" i="10"/>
  <c r="A649" i="7"/>
  <c r="C462" i="10"/>
  <c r="A461" i="7"/>
  <c r="C253" i="10"/>
  <c r="A252" i="7"/>
  <c r="C276" i="2"/>
  <c r="C185" i="2"/>
  <c r="C189" i="2"/>
  <c r="C285" i="2"/>
  <c r="C103" i="2"/>
  <c r="C270" i="2"/>
  <c r="C100" i="2"/>
  <c r="C174" i="2"/>
  <c r="C198" i="2"/>
  <c r="A356" i="10"/>
  <c r="A467" i="10"/>
  <c r="A585" i="10"/>
  <c r="A147" i="10"/>
  <c r="A613" i="10"/>
  <c r="A861" i="10"/>
  <c r="A386" i="10"/>
  <c r="C390" i="10"/>
  <c r="A389" i="7"/>
  <c r="D189" i="2"/>
  <c r="C143" i="10"/>
  <c r="A142" i="7"/>
  <c r="E75" i="2"/>
  <c r="A793" i="10"/>
  <c r="A782" i="10"/>
  <c r="C241" i="10"/>
  <c r="A240" i="7"/>
  <c r="C319" i="10"/>
  <c r="A318" i="7"/>
  <c r="C153" i="10"/>
  <c r="A152" i="7"/>
  <c r="A282" i="10"/>
  <c r="C357" i="10"/>
  <c r="A356" i="7"/>
  <c r="A719" i="10"/>
  <c r="C163" i="10"/>
  <c r="A162" i="7"/>
  <c r="C499" i="10"/>
  <c r="A498" i="7"/>
  <c r="A520" i="10"/>
  <c r="A566" i="10"/>
  <c r="A277" i="10"/>
  <c r="A402" i="10"/>
  <c r="A551" i="10"/>
  <c r="C612" i="10"/>
  <c r="A611" i="7"/>
  <c r="C720" i="10"/>
  <c r="A719" i="7"/>
  <c r="A842" i="10"/>
  <c r="C440" i="10"/>
  <c r="A439" i="7"/>
  <c r="C205" i="10"/>
  <c r="A204" i="7"/>
  <c r="F79" i="2"/>
  <c r="A466" i="10"/>
  <c r="C107" i="10"/>
  <c r="A106" i="7"/>
  <c r="E174" i="2"/>
  <c r="A625" i="10"/>
  <c r="C537" i="10"/>
  <c r="A536" i="7"/>
  <c r="A157" i="7"/>
  <c r="C158" i="10"/>
  <c r="D146" i="2"/>
  <c r="A779" i="10"/>
  <c r="A16" i="10"/>
  <c r="A712" i="10"/>
  <c r="A338" i="10"/>
  <c r="C121" i="10"/>
  <c r="A120" i="7"/>
  <c r="A320" i="10"/>
  <c r="A873" i="10"/>
  <c r="C383" i="10"/>
  <c r="A382" i="7"/>
  <c r="A692" i="10"/>
  <c r="C750" i="10"/>
  <c r="A749" i="7"/>
  <c r="C360" i="10"/>
  <c r="A359" i="7"/>
  <c r="A619" i="10"/>
  <c r="A126" i="10"/>
  <c r="A323" i="10"/>
  <c r="A431" i="10"/>
  <c r="C494" i="10"/>
  <c r="A493" i="7"/>
  <c r="D198" i="1"/>
  <c r="A153" i="10"/>
  <c r="C323" i="10"/>
  <c r="A322" i="7"/>
  <c r="C224" i="10"/>
  <c r="A223" i="7"/>
  <c r="C261" i="10"/>
  <c r="A260" i="7"/>
  <c r="C446" i="10"/>
  <c r="A445" i="7"/>
  <c r="A388" i="10"/>
  <c r="C403" i="10"/>
  <c r="A402" i="7"/>
  <c r="E85" i="2"/>
  <c r="A74" i="10"/>
  <c r="A182" i="10"/>
  <c r="A139" i="10"/>
  <c r="A571" i="10"/>
  <c r="A703" i="10"/>
  <c r="A564" i="10"/>
  <c r="A819" i="10"/>
  <c r="A756" i="10"/>
  <c r="A593" i="10"/>
  <c r="A761" i="10"/>
  <c r="A807" i="10"/>
  <c r="A372" i="10"/>
  <c r="A769" i="10"/>
  <c r="C266" i="10"/>
  <c r="A265" i="7"/>
  <c r="D147" i="1"/>
  <c r="A460" i="10"/>
  <c r="A285" i="10"/>
  <c r="D138" i="1"/>
  <c r="C177" i="10"/>
  <c r="A176" i="7"/>
  <c r="A438" i="10"/>
  <c r="A654" i="10"/>
  <c r="C679" i="10"/>
  <c r="A678" i="7"/>
  <c r="A361" i="10"/>
  <c r="A757" i="10"/>
  <c r="C187" i="10"/>
  <c r="A186" i="7"/>
  <c r="F87" i="2"/>
  <c r="A218" i="10"/>
  <c r="A749" i="10"/>
  <c r="A226" i="10"/>
  <c r="C697" i="10"/>
  <c r="A696" i="7"/>
  <c r="C419" i="10"/>
  <c r="A418" i="7"/>
  <c r="C838" i="10"/>
  <c r="A837" i="7"/>
  <c r="C445" i="10"/>
  <c r="A444" i="7"/>
  <c r="A301" i="10"/>
  <c r="C237" i="10"/>
  <c r="A236" i="7"/>
  <c r="A426" i="10"/>
  <c r="C561" i="10"/>
  <c r="A560" i="7"/>
  <c r="A642" i="10"/>
  <c r="A321" i="10"/>
  <c r="A821" i="10"/>
  <c r="A31" i="10"/>
  <c r="A595" i="10"/>
  <c r="A197" i="10"/>
  <c r="C656" i="10"/>
  <c r="A655" i="7"/>
  <c r="A418" i="10"/>
  <c r="C227" i="10"/>
  <c r="A226" i="7"/>
  <c r="A123" i="10"/>
  <c r="A327" i="10"/>
  <c r="A529" i="10"/>
  <c r="C369" i="10"/>
  <c r="A368" i="7"/>
  <c r="A465" i="10"/>
  <c r="A806" i="10"/>
  <c r="A804" i="10"/>
  <c r="A160" i="10"/>
  <c r="C439" i="10"/>
  <c r="A438" i="7"/>
  <c r="C571" i="10"/>
  <c r="A570" i="7"/>
  <c r="C528" i="10"/>
  <c r="A527" i="7"/>
  <c r="G147" i="1"/>
  <c r="C452" i="10"/>
  <c r="A451" i="7"/>
  <c r="C217" i="10"/>
  <c r="A216" i="7"/>
  <c r="A44" i="10"/>
  <c r="A437" i="10"/>
  <c r="D280" i="1"/>
  <c r="A505" i="10"/>
  <c r="A554" i="10"/>
  <c r="C337" i="10"/>
  <c r="A336" i="7"/>
  <c r="C777" i="10"/>
  <c r="A776" i="7"/>
  <c r="A475" i="10"/>
  <c r="C13" i="10"/>
  <c r="A12" i="7"/>
  <c r="C19" i="2"/>
  <c r="D70" i="2"/>
  <c r="F174" i="2"/>
  <c r="F137" i="2"/>
  <c r="E141" i="2"/>
  <c r="E150" i="2"/>
  <c r="C501" i="10"/>
  <c r="A500" i="7"/>
  <c r="C480" i="10"/>
  <c r="A479" i="7"/>
  <c r="A867" i="10"/>
  <c r="C846" i="10"/>
  <c r="A845" i="7"/>
  <c r="C451" i="10"/>
  <c r="A450" i="7"/>
  <c r="A19" i="10"/>
  <c r="A809" i="10"/>
  <c r="A11" i="10"/>
  <c r="A640" i="10"/>
  <c r="A86" i="10"/>
  <c r="A10" i="10"/>
  <c r="A32" i="10"/>
  <c r="A177" i="10"/>
  <c r="A509" i="10"/>
  <c r="A87" i="10"/>
  <c r="C506" i="10"/>
  <c r="A505" i="7"/>
  <c r="A616" i="10"/>
  <c r="A576" i="10"/>
  <c r="C296" i="10"/>
  <c r="A295" i="7"/>
  <c r="A49" i="10"/>
  <c r="C475" i="10"/>
  <c r="A474" i="7"/>
  <c r="A540" i="10"/>
  <c r="A849" i="10"/>
  <c r="C308" i="10"/>
  <c r="A307" i="7"/>
  <c r="A533" i="10"/>
  <c r="C709" i="10"/>
  <c r="A708" i="7"/>
  <c r="C805" i="10"/>
  <c r="A804" i="7"/>
  <c r="A20" i="10"/>
  <c r="C695" i="10"/>
  <c r="A694" i="7"/>
  <c r="C875" i="10"/>
  <c r="A874" i="7"/>
  <c r="C55" i="10"/>
  <c r="A54" i="7"/>
  <c r="E78" i="2"/>
  <c r="C26" i="2"/>
  <c r="C20" i="10"/>
  <c r="A19" i="7"/>
  <c r="D69" i="2"/>
  <c r="C18" i="2"/>
  <c r="E74" i="2"/>
  <c r="A133" i="10"/>
  <c r="A407" i="10"/>
  <c r="A333" i="10"/>
  <c r="A681" i="10"/>
  <c r="A446" i="10"/>
  <c r="A578" i="10"/>
  <c r="C668" i="10"/>
  <c r="A667" i="7"/>
  <c r="A634" i="10"/>
  <c r="G167" i="1"/>
  <c r="A553" i="10"/>
  <c r="A59" i="10"/>
  <c r="A299" i="10"/>
  <c r="A828" i="10"/>
  <c r="C379" i="10"/>
  <c r="A378" i="7"/>
  <c r="A741" i="10"/>
  <c r="A679" i="10"/>
  <c r="A365" i="10"/>
  <c r="C596" i="10"/>
  <c r="A595" i="7"/>
  <c r="C781" i="10"/>
  <c r="A780" i="7"/>
  <c r="A850" i="10"/>
  <c r="A728" i="10"/>
  <c r="C853" i="10"/>
  <c r="A852" i="7"/>
  <c r="A737" i="10"/>
  <c r="A823" i="10"/>
  <c r="A725" i="10"/>
  <c r="C786" i="10"/>
  <c r="A785" i="7"/>
  <c r="A222" i="10"/>
  <c r="C62" i="10"/>
  <c r="A61" i="7"/>
  <c r="D79" i="2"/>
  <c r="E86" i="2"/>
  <c r="A667" i="10"/>
  <c r="A636" i="10"/>
  <c r="A648" i="10"/>
  <c r="C212" i="10"/>
  <c r="A211" i="7"/>
  <c r="A651" i="10"/>
  <c r="C825" i="10"/>
  <c r="A824" i="7"/>
  <c r="A869" i="10"/>
  <c r="A875" i="10"/>
  <c r="C342" i="10"/>
  <c r="A341" i="7"/>
  <c r="A200" i="10"/>
  <c r="E147" i="1"/>
  <c r="C429" i="10"/>
  <c r="A428" i="7"/>
  <c r="A796" i="10"/>
  <c r="A525" i="10"/>
  <c r="A24" i="10"/>
  <c r="A300" i="10"/>
  <c r="A89" i="10"/>
  <c r="C414" i="10"/>
  <c r="A413" i="7"/>
  <c r="C356" i="10"/>
  <c r="A355" i="7"/>
  <c r="C664" i="10"/>
  <c r="A663" i="7"/>
  <c r="A745" i="10"/>
  <c r="A825" i="10"/>
  <c r="A23" i="10"/>
  <c r="A287" i="10"/>
  <c r="C655" i="10"/>
  <c r="A654" i="7"/>
  <c r="A9" i="10"/>
  <c r="A129" i="10"/>
  <c r="C624" i="10"/>
  <c r="A623" i="7"/>
  <c r="A353" i="10"/>
  <c r="C289" i="10"/>
  <c r="A288" i="7"/>
  <c r="A824" i="10"/>
  <c r="C98" i="10"/>
  <c r="A97" i="7"/>
  <c r="C721" i="10"/>
  <c r="A720" i="7"/>
  <c r="A684" i="10"/>
  <c r="C457" i="10"/>
  <c r="A456" i="7"/>
  <c r="F260" i="2"/>
  <c r="A565" i="10"/>
  <c r="C463" i="10"/>
  <c r="A462" i="7"/>
  <c r="A122" i="10"/>
  <c r="A243" i="10"/>
  <c r="A469" i="10"/>
  <c r="C21" i="10"/>
  <c r="A20" i="7"/>
  <c r="C29" i="2"/>
  <c r="C657" i="10"/>
  <c r="A656" i="7"/>
  <c r="A808" i="10"/>
  <c r="A33" i="10"/>
  <c r="A461" i="10"/>
  <c r="A653" i="10"/>
  <c r="C25" i="10"/>
  <c r="A24" i="7"/>
  <c r="D198" i="2"/>
  <c r="C36" i="2"/>
  <c r="D119" i="2"/>
  <c r="C577" i="10"/>
  <c r="A576" i="7"/>
  <c r="A857" i="10"/>
  <c r="C479" i="10"/>
  <c r="A478" i="7"/>
  <c r="A286" i="10"/>
  <c r="A624" i="10"/>
  <c r="A864" i="10"/>
  <c r="A541" i="10"/>
  <c r="A743" i="10"/>
  <c r="C667" i="10"/>
  <c r="A666" i="7"/>
  <c r="A266" i="10"/>
  <c r="C524" i="10"/>
  <c r="A523" i="7"/>
  <c r="A154" i="10"/>
  <c r="A284" i="10"/>
  <c r="A348" i="10"/>
  <c r="A30" i="10"/>
  <c r="A702" i="10"/>
  <c r="C841" i="10"/>
  <c r="A840" i="7"/>
  <c r="C110" i="10"/>
  <c r="A109" i="7"/>
  <c r="C52" i="2"/>
  <c r="A659" i="10"/>
  <c r="A72" i="10"/>
  <c r="A156" i="10"/>
  <c r="A874" i="10"/>
  <c r="C9" i="10"/>
  <c r="A8" i="7"/>
  <c r="C20" i="2"/>
  <c r="F178" i="2"/>
  <c r="D71" i="2"/>
  <c r="E73" i="2"/>
  <c r="F121" i="2"/>
  <c r="F75" i="2"/>
  <c r="C38" i="10"/>
  <c r="A37" i="7"/>
  <c r="C259" i="10"/>
  <c r="A258" i="7"/>
  <c r="A309" i="10"/>
  <c r="A110" i="10"/>
  <c r="A206" i="10"/>
  <c r="A792" i="10"/>
  <c r="C92" i="10"/>
  <c r="A91" i="7"/>
  <c r="E70" i="2"/>
  <c r="A279" i="10"/>
  <c r="A272" i="10"/>
  <c r="A764" i="10"/>
  <c r="C47" i="10"/>
  <c r="A46" i="7"/>
  <c r="E103" i="2"/>
  <c r="C35" i="2"/>
  <c r="D91" i="2"/>
  <c r="A866" i="10"/>
  <c r="C4" i="10"/>
  <c r="A3" i="7"/>
  <c r="G189" i="2"/>
  <c r="G141" i="2"/>
  <c r="G174" i="2"/>
  <c r="G285" i="2"/>
  <c r="C50" i="2"/>
  <c r="G146" i="2"/>
  <c r="E202" i="2"/>
  <c r="H117" i="2"/>
  <c r="F119" i="2"/>
  <c r="D77" i="2"/>
  <c r="G120" i="2"/>
  <c r="E76" i="2"/>
  <c r="G121" i="2"/>
  <c r="G131" i="2"/>
  <c r="C61" i="2"/>
  <c r="G193" i="2"/>
  <c r="G178" i="2"/>
  <c r="J265" i="2"/>
  <c r="G247" i="2"/>
  <c r="G198" i="2"/>
  <c r="G128" i="2"/>
  <c r="C225" i="2"/>
  <c r="F70" i="2"/>
  <c r="G185" i="2"/>
  <c r="C25" i="2"/>
  <c r="J213" i="2"/>
  <c r="H118" i="2"/>
  <c r="C241" i="2"/>
  <c r="C775" i="10"/>
  <c r="A774" i="7"/>
  <c r="C712" i="10"/>
  <c r="A711" i="7"/>
  <c r="C391" i="10"/>
  <c r="A390" i="7"/>
  <c r="A633" i="10"/>
  <c r="C505" i="10"/>
  <c r="A504" i="7"/>
  <c r="A656" i="10"/>
  <c r="A729" i="10"/>
  <c r="C760" i="10"/>
  <c r="A759" i="7"/>
  <c r="C639" i="10"/>
  <c r="A638" i="7"/>
  <c r="C830" i="10"/>
  <c r="A829" i="7"/>
  <c r="A805" i="10"/>
  <c r="C578" i="10"/>
  <c r="A577" i="7"/>
  <c r="C119" i="10"/>
  <c r="A118" i="7"/>
  <c r="A380" i="10"/>
  <c r="A628" i="10"/>
  <c r="A658" i="10"/>
  <c r="C420" i="10"/>
  <c r="A419" i="7"/>
  <c r="A414" i="10"/>
  <c r="A798" i="10"/>
  <c r="C662" i="10"/>
  <c r="A661" i="7"/>
  <c r="A527" i="10"/>
  <c r="A492" i="10"/>
  <c r="C530" i="10"/>
  <c r="A529" i="7"/>
  <c r="A724" i="10"/>
  <c r="A462" i="10"/>
  <c r="A686" i="10"/>
  <c r="A125" i="10"/>
  <c r="A401" i="10"/>
  <c r="A755" i="10"/>
  <c r="A96" i="10"/>
  <c r="C512" i="10"/>
  <c r="A511" i="7"/>
  <c r="A99" i="10"/>
  <c r="A94" i="10"/>
  <c r="A442" i="10"/>
  <c r="A145" i="10"/>
  <c r="C585" i="10"/>
  <c r="A584" i="7"/>
  <c r="A149" i="10"/>
  <c r="C652" i="10"/>
  <c r="A651" i="7"/>
  <c r="A155" i="10"/>
  <c r="A791" i="10"/>
  <c r="A61" i="10"/>
  <c r="C213" i="10"/>
  <c r="A212" i="7"/>
  <c r="C170" i="10"/>
  <c r="A169" i="7"/>
  <c r="A232" i="10"/>
  <c r="C247" i="10"/>
  <c r="A246" i="7"/>
  <c r="D150" i="2"/>
  <c r="D131" i="2"/>
  <c r="A247" i="10"/>
  <c r="A727" i="10"/>
  <c r="A173" i="10"/>
  <c r="C481" i="10"/>
  <c r="A480" i="7"/>
  <c r="A832" i="10"/>
  <c r="C203" i="10"/>
  <c r="A202" i="7"/>
  <c r="E89" i="2"/>
  <c r="A839" i="10"/>
  <c r="A132" i="10"/>
  <c r="A106" i="10"/>
  <c r="A375" i="10"/>
  <c r="C515" i="10"/>
  <c r="A514" i="7"/>
  <c r="C331" i="10"/>
  <c r="A330" i="7"/>
  <c r="A242" i="10"/>
  <c r="A91" i="10"/>
  <c r="A343" i="10"/>
  <c r="A439" i="10"/>
  <c r="A12" i="10"/>
  <c r="A840" i="10"/>
  <c r="A706" i="10"/>
  <c r="A416" i="10"/>
  <c r="G280" i="1"/>
  <c r="C273" i="10"/>
  <c r="A272" i="7"/>
  <c r="A515" i="10"/>
  <c r="C511" i="10"/>
  <c r="A510" i="7"/>
  <c r="C504" i="10"/>
  <c r="A503" i="7"/>
  <c r="C600" i="10"/>
  <c r="A599" i="7"/>
  <c r="A768" i="10"/>
  <c r="A130" i="10"/>
  <c r="A159" i="10"/>
  <c r="C815" i="10"/>
  <c r="A814" i="7"/>
  <c r="C626" i="10"/>
  <c r="A625" i="7"/>
  <c r="A178" i="10"/>
  <c r="D101" i="1"/>
  <c r="A695" i="10"/>
  <c r="C607" i="10"/>
  <c r="A606" i="7"/>
  <c r="A345" i="10"/>
  <c r="C56" i="10"/>
  <c r="A55" i="7"/>
  <c r="A389" i="10"/>
  <c r="A310" i="10"/>
  <c r="C155" i="10"/>
  <c r="A154" i="7"/>
  <c r="F86" i="2"/>
  <c r="E83" i="2"/>
  <c r="A858" i="10"/>
  <c r="A847" i="10"/>
  <c r="C687" i="10"/>
  <c r="A686" i="7"/>
  <c r="C404" i="10"/>
  <c r="A403" i="7"/>
  <c r="A778" i="10"/>
  <c r="C371" i="10"/>
  <c r="A370" i="7"/>
  <c r="A14" i="10"/>
  <c r="A377" i="10"/>
  <c r="A75" i="10"/>
  <c r="A722" i="10"/>
  <c r="A660" i="10"/>
  <c r="Q192" i="1"/>
  <c r="Y192" i="1" s="1"/>
  <c r="P192" i="1" s="1"/>
  <c r="Z20" i="3" s="1"/>
  <c r="C199" i="10"/>
  <c r="A198" i="7"/>
  <c r="A366" i="10"/>
  <c r="A107" i="10"/>
  <c r="F151" i="1"/>
  <c r="A141" i="10"/>
  <c r="A530" i="10"/>
  <c r="A674" i="10"/>
  <c r="A415" i="10"/>
  <c r="A101" i="10"/>
  <c r="A291" i="10"/>
  <c r="A56" i="10"/>
  <c r="A128" i="10"/>
  <c r="C863" i="10"/>
  <c r="A862" i="7"/>
  <c r="A641" i="10"/>
  <c r="A399" i="10"/>
  <c r="A27" i="10"/>
  <c r="C122" i="10"/>
  <c r="A121" i="7"/>
  <c r="P4" i="4"/>
  <c r="G3" i="4"/>
  <c r="S3" i="4"/>
  <c r="AB4" i="4"/>
  <c r="AE3" i="4"/>
  <c r="R4" i="4"/>
  <c r="V3" i="4"/>
  <c r="N3" i="4"/>
  <c r="G4" i="4"/>
  <c r="M3" i="4"/>
  <c r="AE4" i="4"/>
  <c r="Z3" i="4"/>
  <c r="Q3" i="4"/>
  <c r="F3" i="4"/>
  <c r="S4" i="4"/>
  <c r="J4" i="4"/>
  <c r="K4" i="4"/>
  <c r="AC3" i="4"/>
  <c r="R3" i="4"/>
  <c r="H3" i="4"/>
  <c r="X3" i="4"/>
  <c r="Y3" i="4"/>
  <c r="W4" i="4"/>
  <c r="O3" i="4"/>
  <c r="P3" i="4"/>
  <c r="N4" i="4"/>
  <c r="AD3" i="4"/>
  <c r="AA3" i="4"/>
  <c r="AB3" i="4"/>
  <c r="Z4" i="4"/>
  <c r="O4" i="4"/>
  <c r="L4" i="4"/>
  <c r="M4" i="4"/>
  <c r="AA4" i="4"/>
  <c r="X4" i="4"/>
  <c r="Y4" i="4"/>
  <c r="T3" i="4"/>
  <c r="I3" i="4"/>
  <c r="Q4" i="4"/>
  <c r="F4" i="4"/>
  <c r="K3" i="4"/>
  <c r="I4" i="4"/>
  <c r="J3" i="4"/>
  <c r="U4" i="4"/>
  <c r="V4" i="4"/>
  <c r="AC4" i="4"/>
  <c r="U3" i="4"/>
  <c r="L3" i="4"/>
  <c r="H4" i="4"/>
  <c r="T4" i="4"/>
  <c r="AD4" i="4"/>
  <c r="W3" i="4"/>
  <c r="A269" i="10"/>
  <c r="A490" i="10"/>
  <c r="A63" i="10"/>
  <c r="A612" i="10"/>
  <c r="A457" i="10"/>
  <c r="A587" i="10"/>
  <c r="A710" i="10"/>
  <c r="C798" i="10"/>
  <c r="A797" i="7"/>
  <c r="A464" i="10"/>
  <c r="A887" i="10"/>
  <c r="A474" i="10"/>
  <c r="E280" i="1"/>
  <c r="C799" i="10"/>
  <c r="A798" i="7"/>
  <c r="A350" i="10"/>
  <c r="C826" i="10"/>
  <c r="A825" i="7"/>
  <c r="A478" i="10"/>
  <c r="A519" i="10"/>
  <c r="A862" i="10"/>
  <c r="A219" i="10"/>
  <c r="G189" i="1"/>
  <c r="C178" i="1"/>
  <c r="C318" i="10"/>
  <c r="A317" i="7"/>
  <c r="A161" i="10"/>
  <c r="C715" i="10"/>
  <c r="A714" i="7"/>
  <c r="A134" i="10"/>
  <c r="A450" i="10"/>
  <c r="C223" i="10"/>
  <c r="A222" i="7"/>
  <c r="A753" i="10"/>
  <c r="C620" i="10"/>
  <c r="A619" i="7"/>
  <c r="C37" i="10"/>
  <c r="A36" i="7"/>
  <c r="F189" i="2"/>
  <c r="A140" i="10"/>
  <c r="C385" i="10"/>
  <c r="A384" i="7"/>
  <c r="C517" i="10"/>
  <c r="A516" i="7"/>
  <c r="A608" i="10"/>
  <c r="A184" i="10"/>
  <c r="C252" i="10"/>
  <c r="A251" i="7"/>
  <c r="C633" i="10"/>
  <c r="A632" i="7"/>
  <c r="C79" i="10"/>
  <c r="A78" i="7"/>
  <c r="D81" i="2"/>
  <c r="C146" i="2"/>
  <c r="E92" i="2"/>
  <c r="D128" i="2"/>
  <c r="C27" i="2"/>
  <c r="A225" i="10"/>
  <c r="C842" i="10"/>
  <c r="A841" i="7"/>
  <c r="C787" i="10"/>
  <c r="A786" i="7"/>
  <c r="A794" i="10"/>
  <c r="A103" i="10"/>
  <c r="A334" i="10"/>
  <c r="A718" i="10"/>
  <c r="C527" i="10"/>
  <c r="A526" i="7"/>
  <c r="A704" i="10"/>
  <c r="A603" i="10"/>
  <c r="A176" i="10"/>
  <c r="C345" i="10"/>
  <c r="A344" i="7"/>
  <c r="A810" i="10"/>
  <c r="C542" i="10"/>
  <c r="A541" i="7"/>
  <c r="A422" i="10"/>
  <c r="E189" i="1"/>
  <c r="A413" i="10"/>
  <c r="A262" i="10"/>
  <c r="A267" i="10"/>
  <c r="A512" i="10"/>
  <c r="C635" i="10"/>
  <c r="A634" i="7"/>
  <c r="C320" i="10"/>
  <c r="A319" i="7"/>
  <c r="A646" i="10"/>
  <c r="A97" i="10"/>
  <c r="Q279" i="1"/>
  <c r="Y279" i="1" s="1"/>
  <c r="P279" i="1" s="1"/>
  <c r="A479" i="10"/>
  <c r="A503" i="10"/>
  <c r="C782" i="10"/>
  <c r="A781" i="7"/>
  <c r="C727" i="10"/>
  <c r="A726" i="7"/>
  <c r="A297" i="10"/>
  <c r="A831" i="10"/>
  <c r="C850" i="10"/>
  <c r="A849" i="7"/>
  <c r="A136" i="10"/>
  <c r="A81" i="10"/>
  <c r="C564" i="10"/>
  <c r="A563" i="7"/>
  <c r="A48" i="10"/>
  <c r="A444" i="10"/>
  <c r="C601" i="10"/>
  <c r="A600" i="7"/>
  <c r="A481" i="10"/>
  <c r="C724" i="10"/>
  <c r="A723" i="7"/>
  <c r="C189" i="10"/>
  <c r="A188" i="7"/>
  <c r="C770" i="10"/>
  <c r="A769" i="7"/>
  <c r="C307" i="10"/>
  <c r="A306" i="7"/>
  <c r="A249" i="10"/>
  <c r="C768" i="10"/>
  <c r="A767" i="7"/>
  <c r="A79" i="10"/>
  <c r="A120" i="10"/>
  <c r="A552" i="10"/>
  <c r="C61" i="10"/>
  <c r="A60" i="7"/>
  <c r="A663" i="10"/>
  <c r="A859" i="10"/>
  <c r="A855" i="10"/>
  <c r="C589" i="10"/>
  <c r="A588" i="7"/>
  <c r="A236" i="10"/>
  <c r="A296" i="10"/>
  <c r="A174" i="10"/>
  <c r="A498" i="10"/>
  <c r="C669" i="10"/>
  <c r="A668" i="7"/>
  <c r="A292" i="10"/>
  <c r="C492" i="10"/>
  <c r="A491" i="7"/>
  <c r="A523" i="10"/>
  <c r="A241" i="10"/>
  <c r="A18" i="10"/>
  <c r="A119" i="10"/>
  <c r="C595" i="10"/>
  <c r="A594" i="7"/>
  <c r="A393" i="10"/>
  <c r="A766" i="10"/>
  <c r="A13" i="10"/>
  <c r="A313" i="10"/>
  <c r="C45" i="10"/>
  <c r="A44" i="7"/>
  <c r="C39" i="2"/>
  <c r="D118" i="2"/>
  <c r="D80" i="2"/>
  <c r="G80" i="2" s="1"/>
  <c r="A306" i="10"/>
  <c r="A820" i="10"/>
  <c r="A580" i="10"/>
  <c r="A237" i="10"/>
  <c r="A175" i="10"/>
  <c r="C476" i="10"/>
  <c r="A475" i="7"/>
  <c r="C49" i="10"/>
  <c r="A48" i="7"/>
  <c r="C48" i="2"/>
  <c r="C637" i="10"/>
  <c r="A636" i="7"/>
  <c r="C167" i="10"/>
  <c r="A166" i="7"/>
  <c r="D76" i="2"/>
  <c r="C38" i="2"/>
  <c r="C565" i="10"/>
  <c r="A564" i="7"/>
  <c r="C659" i="10"/>
  <c r="A658" i="7"/>
  <c r="C856" i="10"/>
  <c r="A855" i="7"/>
  <c r="F189" i="1"/>
  <c r="C165" i="10"/>
  <c r="A164" i="7"/>
  <c r="A652" i="10"/>
  <c r="C811" i="10"/>
  <c r="A810" i="7"/>
  <c r="C540" i="10"/>
  <c r="A539" i="7"/>
  <c r="C744" i="10"/>
  <c r="A743" i="7"/>
  <c r="C104" i="10"/>
  <c r="A103" i="7"/>
  <c r="D276" i="2"/>
  <c r="C221" i="2"/>
  <c r="D100" i="2"/>
  <c r="D270" i="2"/>
  <c r="C109" i="2"/>
  <c r="A82" i="10"/>
  <c r="C229" i="10"/>
  <c r="A228" i="7"/>
  <c r="A622" i="10"/>
  <c r="C769" i="10"/>
  <c r="A768" i="7"/>
  <c r="A8" i="10"/>
  <c r="C11" i="10"/>
  <c r="A10" i="7"/>
  <c r="E106" i="2"/>
  <c r="E146" i="2"/>
  <c r="F117" i="2"/>
  <c r="D82" i="2"/>
  <c r="F193" i="2"/>
  <c r="E178" i="2"/>
  <c r="E119" i="2"/>
  <c r="E65" i="2"/>
  <c r="F185" i="2"/>
  <c r="A632" i="10"/>
  <c r="A354" i="10"/>
  <c r="C746" i="10"/>
  <c r="A745" i="7"/>
  <c r="A482" i="10"/>
  <c r="A614" i="10"/>
  <c r="A259" i="10"/>
  <c r="C671" i="10"/>
  <c r="A670" i="7"/>
  <c r="A860" i="10"/>
  <c r="A517" i="10"/>
  <c r="C33" i="10"/>
  <c r="A32" i="7"/>
  <c r="D67" i="2"/>
  <c r="C16" i="2"/>
  <c r="A340" i="10"/>
  <c r="A556" i="10"/>
  <c r="A717" i="10"/>
  <c r="A403" i="10"/>
  <c r="C272" i="10"/>
  <c r="A271" i="7"/>
  <c r="A627" i="10"/>
  <c r="C287" i="10"/>
  <c r="A286" i="7"/>
  <c r="A288" i="10"/>
  <c r="A865" i="10"/>
  <c r="C116" i="10"/>
  <c r="A115" i="7"/>
  <c r="C23" i="10"/>
  <c r="A22" i="7"/>
  <c r="E90" i="2"/>
  <c r="F74" i="2"/>
  <c r="D89" i="2"/>
  <c r="E131" i="2"/>
  <c r="C34" i="2"/>
  <c r="G178" i="1"/>
  <c r="A521" i="10"/>
  <c r="C312" i="10"/>
  <c r="A311" i="7"/>
  <c r="C395" i="10"/>
  <c r="A394" i="7"/>
  <c r="C523" i="10"/>
  <c r="A522" i="7"/>
  <c r="C796" i="10"/>
  <c r="A795" i="7"/>
  <c r="A528" i="10"/>
  <c r="C663" i="10"/>
  <c r="A662" i="7"/>
  <c r="C539" i="10"/>
  <c r="A538" i="7"/>
  <c r="C477" i="10"/>
  <c r="A476" i="7"/>
  <c r="A777" i="10"/>
  <c r="A772" i="10"/>
  <c r="C716" i="10"/>
  <c r="A715" i="7"/>
  <c r="A34" i="10"/>
  <c r="C280" i="1"/>
  <c r="A405" i="10"/>
  <c r="A131" i="10"/>
  <c r="A424" i="10"/>
  <c r="C432" i="10"/>
  <c r="A431" i="7"/>
  <c r="C285" i="10"/>
  <c r="A284" i="7"/>
  <c r="A606" i="10"/>
  <c r="A563" i="10"/>
  <c r="C343" i="10"/>
  <c r="A342" i="7"/>
  <c r="F77" i="2"/>
  <c r="A836" i="10"/>
  <c r="A602" i="10"/>
  <c r="A276" i="10"/>
  <c r="A456" i="10"/>
  <c r="A329" i="10"/>
  <c r="C733" i="10"/>
  <c r="A732" i="7"/>
  <c r="A856" i="10"/>
  <c r="C275" i="10"/>
  <c r="A274" i="7"/>
  <c r="A854" i="10"/>
  <c r="C248" i="10"/>
  <c r="A247" i="7"/>
  <c r="C469" i="10"/>
  <c r="A468" i="7"/>
  <c r="A870" i="10"/>
  <c r="A198" i="10"/>
  <c r="C14" i="10"/>
  <c r="A13" i="7"/>
  <c r="C21" i="2"/>
  <c r="D72" i="2"/>
  <c r="F71" i="2"/>
  <c r="F198" i="2"/>
  <c r="E67" i="2"/>
  <c r="C487" i="10"/>
  <c r="A486" i="7"/>
  <c r="A508" i="10"/>
  <c r="C576" i="10"/>
  <c r="A575" i="7"/>
  <c r="A391" i="10"/>
  <c r="A65" i="10"/>
  <c r="A814" i="10"/>
  <c r="A190" i="10"/>
  <c r="C774" i="10"/>
  <c r="A773" i="7"/>
  <c r="A188" i="10"/>
  <c r="A260" i="10"/>
  <c r="A708" i="10"/>
  <c r="A440" i="10"/>
  <c r="C736" i="10"/>
  <c r="A735" i="7"/>
  <c r="A472" i="10"/>
  <c r="A561" i="10"/>
  <c r="C708" i="10"/>
  <c r="A707" i="7"/>
  <c r="A454" i="10"/>
  <c r="C858" i="10"/>
  <c r="A857" i="7"/>
  <c r="C525" i="10"/>
  <c r="A524" i="7"/>
  <c r="C681" i="10"/>
  <c r="A680" i="7"/>
  <c r="C458" i="10"/>
  <c r="A457" i="7"/>
  <c r="C710" i="10"/>
  <c r="A709" i="7"/>
  <c r="A767" i="10"/>
  <c r="A304" i="10"/>
  <c r="A645" i="10"/>
  <c r="A734" i="10"/>
  <c r="A92" i="10"/>
  <c r="F101" i="1"/>
  <c r="A85" i="10"/>
  <c r="A263" i="10"/>
  <c r="E198" i="1"/>
  <c r="C619" i="10"/>
  <c r="A618" i="7"/>
  <c r="A326" i="10"/>
  <c r="A427" i="10"/>
  <c r="A324" i="10"/>
  <c r="C128" i="10"/>
  <c r="A127" i="7"/>
  <c r="A545" i="10"/>
  <c r="C179" i="10"/>
  <c r="A178" i="7"/>
  <c r="A834" i="10"/>
  <c r="C560" i="10"/>
  <c r="A559" i="7"/>
  <c r="A238" i="10"/>
  <c r="A543" i="10"/>
  <c r="A144" i="10"/>
  <c r="A181" i="10"/>
  <c r="A409" i="10"/>
  <c r="A67" i="10"/>
  <c r="A66" i="10"/>
  <c r="A234" i="10"/>
  <c r="A558" i="10"/>
  <c r="A40" i="10"/>
  <c r="A172" i="10"/>
  <c r="C756" i="10"/>
  <c r="A755" i="7"/>
  <c r="A168" i="10"/>
  <c r="C738" i="10"/>
  <c r="A737" i="7"/>
  <c r="A397" i="10"/>
  <c r="A685" i="10"/>
  <c r="C772" i="10"/>
  <c r="A771" i="7"/>
  <c r="C101" i="1"/>
  <c r="C373" i="10"/>
  <c r="A372" i="7"/>
  <c r="A430" i="10"/>
  <c r="A548" i="10"/>
  <c r="A668" i="10"/>
  <c r="A776" i="10"/>
  <c r="A536" i="10"/>
  <c r="A863" i="10"/>
  <c r="A872" i="10"/>
  <c r="A449" i="10"/>
  <c r="C572" i="10"/>
  <c r="A571" i="7"/>
  <c r="A720" i="10"/>
  <c r="C726" i="10"/>
  <c r="A725" i="7"/>
  <c r="A673" i="10"/>
  <c r="A395" i="10"/>
  <c r="A803" i="10"/>
  <c r="C271" i="10"/>
  <c r="A270" i="7"/>
  <c r="A621" i="10"/>
  <c r="A569" i="10"/>
  <c r="A677" i="10"/>
  <c r="A837" i="10"/>
  <c r="A579" i="10"/>
  <c r="A341" i="10"/>
  <c r="A15" i="10"/>
  <c r="C5" i="10"/>
  <c r="A4" i="7"/>
  <c r="G202" i="2"/>
  <c r="F106" i="2"/>
  <c r="F65" i="2"/>
  <c r="D83" i="2"/>
  <c r="C28" i="2"/>
  <c r="G119" i="2"/>
  <c r="F125" i="2"/>
  <c r="E82" i="2"/>
  <c r="F167" i="2"/>
  <c r="F100" i="2"/>
  <c r="G117" i="2"/>
  <c r="F120" i="2"/>
  <c r="G118" i="2"/>
  <c r="C51" i="2"/>
  <c r="A227" i="10"/>
  <c r="C367" i="10"/>
  <c r="A366" i="7"/>
  <c r="A532" i="10"/>
  <c r="A211" i="10"/>
  <c r="A214" i="10"/>
  <c r="C361" i="10"/>
  <c r="A360" i="7"/>
  <c r="A344" i="10"/>
  <c r="C489" i="10"/>
  <c r="A488" i="7"/>
  <c r="A83" i="10"/>
  <c r="A408" i="10"/>
  <c r="A550" i="10"/>
  <c r="A730" i="10"/>
  <c r="C582" i="10"/>
  <c r="A581" i="7"/>
  <c r="A783" i="10"/>
  <c r="A643" i="10"/>
  <c r="C151" i="1"/>
  <c r="C417" i="10"/>
  <c r="A416" i="7"/>
  <c r="C427" i="10"/>
  <c r="A426" i="7"/>
  <c r="C54" i="10"/>
  <c r="A53" i="7"/>
  <c r="C464" i="10"/>
  <c r="A463" i="7"/>
  <c r="C547" i="10"/>
  <c r="A546" i="7"/>
  <c r="C590" i="10"/>
  <c r="A589" i="7"/>
  <c r="C829" i="10"/>
  <c r="A828" i="7"/>
  <c r="L117" i="1"/>
  <c r="K117" i="1"/>
  <c r="M117" i="1"/>
  <c r="N117" i="1"/>
  <c r="A347" i="10"/>
  <c r="C145" i="10"/>
  <c r="A144" i="7"/>
  <c r="A342" i="10"/>
  <c r="C311" i="10"/>
  <c r="A310" i="7"/>
  <c r="F73" i="2"/>
  <c r="A208" i="10"/>
  <c r="C129" i="10"/>
  <c r="A128" i="7"/>
  <c r="C33" i="2"/>
  <c r="D87" i="2"/>
  <c r="C535" i="10"/>
  <c r="A534" i="7"/>
  <c r="A57" i="10"/>
  <c r="A470" i="10"/>
  <c r="A433" i="10"/>
  <c r="C26" i="10"/>
  <c r="A25" i="7"/>
  <c r="E87" i="2"/>
  <c r="D84" i="2"/>
  <c r="C30" i="2"/>
  <c r="G260" i="2"/>
  <c r="A412" i="10"/>
  <c r="C792" i="10"/>
  <c r="A791" i="7"/>
  <c r="A826" i="10"/>
  <c r="A60" i="10"/>
  <c r="A396" i="10"/>
  <c r="A387" i="10"/>
  <c r="A480" i="10"/>
  <c r="A317" i="10"/>
  <c r="C191" i="10"/>
  <c r="A190" i="7"/>
  <c r="A620" i="10"/>
  <c r="C693" i="10"/>
  <c r="A692" i="7"/>
  <c r="A359" i="10"/>
  <c r="C554" i="10"/>
  <c r="A553" i="7"/>
  <c r="A700" i="10"/>
  <c r="C541" i="10"/>
  <c r="A540" i="7"/>
  <c r="A459" i="10"/>
  <c r="A800" i="10"/>
  <c r="A811" i="10"/>
  <c r="A829" i="10"/>
  <c r="C416" i="10"/>
  <c r="A415" i="7"/>
  <c r="C529" i="10"/>
  <c r="A528" i="7"/>
  <c r="C548" i="10"/>
  <c r="A547" i="7"/>
  <c r="C141" i="10"/>
  <c r="A140" i="7"/>
  <c r="A623" i="10"/>
  <c r="C739" i="10"/>
  <c r="A738" i="7"/>
  <c r="C176" i="10"/>
  <c r="A175" i="7"/>
  <c r="C707" i="10"/>
  <c r="A706" i="7"/>
  <c r="A368" i="10"/>
  <c r="A888" i="10"/>
  <c r="A781" i="10"/>
  <c r="A815" i="10"/>
  <c r="A331" i="10"/>
  <c r="A264" i="10"/>
  <c r="A500" i="10"/>
  <c r="A852" i="10"/>
  <c r="A378" i="10"/>
  <c r="C393" i="10"/>
  <c r="A392" i="7"/>
  <c r="C597" i="10"/>
  <c r="A596" i="7"/>
  <c r="A127" i="10"/>
  <c r="A691" i="10"/>
  <c r="A468" i="10"/>
  <c r="C109" i="10"/>
  <c r="A108" i="7"/>
  <c r="Q188" i="1"/>
  <c r="Y188" i="1" s="1"/>
  <c r="P188" i="1" s="1"/>
  <c r="Z19" i="3" s="1"/>
  <c r="A363" i="10"/>
  <c r="A485" i="10"/>
  <c r="A70" i="10"/>
  <c r="C649" i="10"/>
  <c r="A648" i="7"/>
  <c r="C71" i="10"/>
  <c r="A70" i="7"/>
  <c r="A740" i="10"/>
  <c r="A886" i="10"/>
  <c r="A570" i="10"/>
  <c r="A419" i="10"/>
  <c r="C434" i="10"/>
  <c r="A433" i="7"/>
  <c r="C211" i="10"/>
  <c r="A210" i="7"/>
  <c r="C552" i="10"/>
  <c r="A551" i="7"/>
  <c r="C17" i="2"/>
  <c r="C431" i="10"/>
  <c r="A430" i="7"/>
  <c r="A697" i="10"/>
  <c r="C249" i="10"/>
  <c r="A248" i="7"/>
  <c r="C103" i="10"/>
  <c r="A102" i="7"/>
  <c r="A105" i="10"/>
  <c r="C675" i="10"/>
  <c r="A674" i="7"/>
  <c r="A169" i="10"/>
  <c r="C69" i="10"/>
  <c r="A68" i="7"/>
  <c r="D65" i="2"/>
  <c r="A714" i="10"/>
  <c r="A47" i="10"/>
  <c r="A191" i="10"/>
  <c r="C283" i="10"/>
  <c r="A282" i="7"/>
  <c r="A544" i="10"/>
  <c r="C336" i="10"/>
  <c r="A335" i="7"/>
  <c r="A170" i="10"/>
  <c r="A84" i="10"/>
  <c r="A240" i="10"/>
  <c r="Q100" i="1"/>
  <c r="P100" i="1" s="1"/>
  <c r="Z3" i="3" s="1"/>
  <c r="C536" i="10"/>
  <c r="A535" i="7"/>
  <c r="C73" i="10"/>
  <c r="A72" i="7"/>
  <c r="A682" i="10"/>
  <c r="A483" i="10"/>
  <c r="A822" i="10"/>
  <c r="C685" i="10"/>
  <c r="A684" i="7"/>
  <c r="A37" i="10"/>
  <c r="C309" i="10"/>
  <c r="A308" i="7"/>
  <c r="A546" i="10"/>
  <c r="C3" i="10"/>
  <c r="E121" i="2"/>
  <c r="E117" i="2"/>
  <c r="C242" i="2"/>
  <c r="F285" i="2"/>
  <c r="C224" i="2"/>
  <c r="G106" i="2"/>
  <c r="E84" i="2"/>
  <c r="C49" i="2"/>
  <c r="J217" i="2"/>
  <c r="C59" i="2"/>
  <c r="A2" i="7"/>
  <c r="G103" i="2"/>
  <c r="I260" i="2"/>
  <c r="D141" i="2"/>
  <c r="G109" i="2"/>
  <c r="K265" i="2"/>
  <c r="G251" i="2"/>
  <c r="K213" i="2"/>
  <c r="G150" i="2"/>
  <c r="G125" i="2"/>
  <c r="H120" i="2"/>
  <c r="H119" i="2"/>
  <c r="D74" i="2"/>
  <c r="G270" i="2"/>
  <c r="C23" i="2"/>
  <c r="G167" i="2"/>
  <c r="E118" i="2"/>
  <c r="F128" i="2"/>
  <c r="H247" i="2"/>
  <c r="G100" i="2"/>
  <c r="G255" i="2"/>
  <c r="G137" i="2"/>
  <c r="G276" i="2"/>
  <c r="F131" i="2"/>
  <c r="A239" i="10"/>
  <c r="C43" i="10"/>
  <c r="E198" i="2"/>
  <c r="A42" i="7"/>
  <c r="C40" i="2"/>
  <c r="E193" i="2"/>
  <c r="C167" i="2"/>
  <c r="D90" i="2"/>
  <c r="C202" i="2"/>
  <c r="C240" i="10"/>
  <c r="A239" i="7"/>
  <c r="E276" i="2"/>
  <c r="C238" i="2"/>
  <c r="A801" i="10"/>
  <c r="A398" i="10"/>
  <c r="A360" i="10"/>
  <c r="C140" i="10"/>
  <c r="A139" i="7"/>
  <c r="C301" i="10"/>
  <c r="A300" i="7"/>
  <c r="C433" i="10"/>
  <c r="A432" i="7"/>
  <c r="C714" i="10"/>
  <c r="A713" i="7"/>
  <c r="C299" i="10"/>
  <c r="A298" i="7"/>
  <c r="C131" i="10"/>
  <c r="A130" i="7"/>
  <c r="A731" i="10"/>
  <c r="C806" i="10"/>
  <c r="A805" i="7"/>
  <c r="A38" i="10"/>
  <c r="A758" i="10"/>
  <c r="A228" i="10"/>
  <c r="D174" i="1"/>
  <c r="A349" i="10"/>
  <c r="C57" i="10"/>
  <c r="A56" i="7"/>
  <c r="A429" i="10"/>
  <c r="C745" i="10"/>
  <c r="A744" i="7"/>
  <c r="C347" i="10"/>
  <c r="A346" i="7"/>
  <c r="A845" i="10"/>
  <c r="A499" i="10"/>
  <c r="C402" i="10"/>
  <c r="A401" i="7"/>
  <c r="C239" i="10"/>
  <c r="A238" i="7"/>
  <c r="G107" i="1"/>
  <c r="C105" i="10"/>
  <c r="A104" i="7"/>
  <c r="C848" i="10"/>
  <c r="A847" i="7"/>
  <c r="C74" i="10"/>
  <c r="A73" i="7"/>
  <c r="A841" i="10"/>
  <c r="A189" i="10"/>
  <c r="A22" i="10"/>
  <c r="A357" i="10"/>
  <c r="A322" i="10"/>
  <c r="A270" i="10"/>
  <c r="A455" i="10"/>
  <c r="A721" i="10"/>
  <c r="A384" i="10"/>
  <c r="A884" i="10"/>
  <c r="A597" i="10"/>
  <c r="C397" i="10"/>
  <c r="A396" i="7"/>
  <c r="A833" i="10"/>
  <c r="A786" i="10"/>
  <c r="C748" i="10"/>
  <c r="A747" i="7"/>
  <c r="A534" i="10"/>
  <c r="C230" i="10"/>
  <c r="A229" i="7"/>
  <c r="A789" i="10"/>
  <c r="A302" i="10"/>
  <c r="C623" i="10"/>
  <c r="A622" i="7"/>
  <c r="C44" i="10"/>
  <c r="A43" i="7"/>
  <c r="F83" i="2"/>
  <c r="H251" i="2"/>
  <c r="D68" i="2"/>
  <c r="D120" i="2"/>
  <c r="A484" i="10"/>
  <c r="C559" i="10"/>
  <c r="A558" i="7"/>
  <c r="C372" i="10"/>
  <c r="A371" i="7"/>
  <c r="A705" i="10"/>
  <c r="A158" i="10"/>
  <c r="A650" i="10"/>
  <c r="C188" i="10"/>
  <c r="A187" i="7"/>
  <c r="E71" i="2"/>
  <c r="A687" i="10"/>
  <c r="C35" i="10"/>
  <c r="A34" i="7"/>
  <c r="F92" i="2"/>
  <c r="F276" i="2"/>
  <c r="F270" i="2"/>
  <c r="A152" i="10"/>
  <c r="A303" i="10"/>
  <c r="A522" i="10"/>
  <c r="C134" i="10"/>
  <c r="A133" i="7"/>
  <c r="C722" i="10"/>
  <c r="A721" i="7"/>
  <c r="A736" i="10"/>
  <c r="A501" i="10"/>
  <c r="A194" i="10"/>
  <c r="A394" i="10"/>
  <c r="A675" i="10"/>
  <c r="A572" i="10"/>
  <c r="A759" i="10"/>
  <c r="A325" i="10"/>
  <c r="A335" i="10"/>
  <c r="A443" i="10"/>
  <c r="A112" i="10"/>
  <c r="A220" i="10"/>
  <c r="C780" i="10"/>
  <c r="A779" i="7"/>
  <c r="A598" i="10"/>
  <c r="A207" i="10"/>
  <c r="A617" i="10"/>
  <c r="C704" i="10"/>
  <c r="A703" i="7"/>
  <c r="A666" i="10"/>
  <c r="C470" i="10"/>
  <c r="A469" i="7"/>
  <c r="C216" i="10"/>
  <c r="A215" i="7"/>
  <c r="A53" i="10"/>
  <c r="A817" i="10"/>
  <c r="H167" i="1"/>
  <c r="C167" i="1"/>
  <c r="F167" i="1"/>
  <c r="A750" i="10"/>
  <c r="C139" i="10"/>
  <c r="A138" i="7"/>
  <c r="C691" i="10"/>
  <c r="A690" i="7"/>
  <c r="A230" i="10"/>
  <c r="A17" i="10"/>
  <c r="C164" i="10"/>
  <c r="A163" i="7"/>
  <c r="A605" i="10"/>
  <c r="C325" i="10"/>
  <c r="A324" i="7"/>
  <c r="C189" i="1"/>
  <c r="C762" i="10"/>
  <c r="A761" i="7"/>
  <c r="C251" i="10"/>
  <c r="A250" i="7"/>
  <c r="C503" i="10"/>
  <c r="A502" i="7"/>
  <c r="A221" i="10"/>
  <c r="A46" i="10"/>
  <c r="A694" i="10"/>
  <c r="A747" i="10"/>
  <c r="A55" i="10"/>
  <c r="C513" i="10"/>
  <c r="A512" i="7"/>
  <c r="A738" i="10"/>
  <c r="A410" i="10"/>
  <c r="A542" i="10"/>
  <c r="A770" i="10"/>
  <c r="A5" i="10"/>
  <c r="A252" i="10"/>
  <c r="A113" i="10"/>
  <c r="A71" i="10"/>
  <c r="A69" i="10"/>
  <c r="A319" i="10"/>
  <c r="A6" i="10"/>
  <c r="C602" i="10"/>
  <c r="A601" i="7"/>
  <c r="A448" i="10"/>
  <c r="A43" i="10"/>
  <c r="AE5" i="4"/>
  <c r="S5" i="4"/>
  <c r="G5" i="4"/>
  <c r="N5" i="4"/>
  <c r="Y5" i="4"/>
  <c r="M5" i="4"/>
  <c r="AA5" i="4"/>
  <c r="Z5" i="4"/>
  <c r="V5" i="4"/>
  <c r="J5" i="4"/>
  <c r="Q5" i="4"/>
  <c r="AC5" i="4"/>
  <c r="P5" i="4"/>
  <c r="O5" i="4"/>
  <c r="H5" i="4"/>
  <c r="AB5" i="4"/>
  <c r="T5" i="4"/>
  <c r="K5" i="4"/>
  <c r="W5" i="4"/>
  <c r="L5" i="4"/>
  <c r="I5" i="4"/>
  <c r="X5" i="4"/>
  <c r="AD5" i="4"/>
  <c r="U5" i="4"/>
  <c r="R5" i="4"/>
  <c r="F5" i="4"/>
  <c r="A581" i="10"/>
  <c r="C354" i="10"/>
  <c r="A353" i="7"/>
  <c r="D193" i="2"/>
  <c r="D174" i="2"/>
  <c r="A216" i="10"/>
  <c r="A473" i="10"/>
  <c r="A486" i="10"/>
  <c r="A383" i="10"/>
  <c r="A671" i="10"/>
  <c r="A568" i="10"/>
  <c r="C583" i="10"/>
  <c r="A582" i="7"/>
  <c r="A273" i="10"/>
  <c r="A62" i="10"/>
  <c r="C493" i="10"/>
  <c r="A492" i="7"/>
  <c r="A77" i="10"/>
  <c r="C349" i="10"/>
  <c r="A348" i="7"/>
  <c r="A54" i="10"/>
  <c r="C50" i="10"/>
  <c r="A49" i="7"/>
  <c r="C106" i="2"/>
  <c r="C757" i="10"/>
  <c r="A756" i="7"/>
  <c r="A716" i="10"/>
  <c r="A150" i="10"/>
  <c r="C549" i="10"/>
  <c r="A548" i="7"/>
  <c r="C7" i="10"/>
  <c r="A6" i="7"/>
  <c r="E167" i="2"/>
  <c r="C223" i="2"/>
  <c r="E125" i="2"/>
  <c r="E128" i="2"/>
  <c r="C240" i="2"/>
  <c r="C60" i="2"/>
  <c r="A244" i="10"/>
  <c r="A797" i="10"/>
  <c r="C85" i="10"/>
  <c r="A84" i="7"/>
  <c r="A406" i="10"/>
  <c r="C66" i="10"/>
  <c r="A65" i="7"/>
  <c r="E285" i="2"/>
  <c r="E189" i="2"/>
  <c r="D109" i="2"/>
  <c r="E137" i="2"/>
  <c r="D185" i="2"/>
  <c r="D125" i="2"/>
  <c r="D178" i="2"/>
  <c r="D106" i="2"/>
  <c r="A471" i="10"/>
  <c r="A851" i="10"/>
  <c r="C814" i="10"/>
  <c r="A813" i="7"/>
  <c r="A202" i="10"/>
  <c r="E167" i="1"/>
  <c r="F198" i="1"/>
  <c r="E193" i="1"/>
  <c r="G81" i="2" l="1"/>
  <c r="G91" i="2"/>
  <c r="E3" i="4"/>
  <c r="Z27" i="3"/>
  <c r="C159" i="2"/>
  <c r="D159" i="2" s="1"/>
  <c r="C158" i="2"/>
  <c r="D158" i="2" s="1"/>
  <c r="C160" i="2"/>
  <c r="D160" i="2" s="1"/>
  <c r="C161" i="2"/>
  <c r="D161" i="2" s="1"/>
  <c r="C162" i="2"/>
  <c r="D162" i="2" s="1"/>
  <c r="C163" i="2"/>
  <c r="D163" i="2" s="1"/>
  <c r="C157" i="2"/>
  <c r="D157" i="2" s="1"/>
  <c r="G66" i="2"/>
  <c r="G79" i="2"/>
  <c r="D223" i="2"/>
  <c r="G67" i="2"/>
  <c r="G65" i="2"/>
  <c r="D240" i="2"/>
  <c r="I261" i="2"/>
  <c r="G72" i="2"/>
  <c r="G69" i="2"/>
  <c r="D59" i="2"/>
  <c r="G73" i="2"/>
  <c r="G90" i="2"/>
  <c r="G70" i="2"/>
  <c r="D49" i="2"/>
  <c r="G89" i="2"/>
  <c r="G74" i="2"/>
  <c r="G76" i="2"/>
  <c r="W126" i="2"/>
  <c r="U271" i="2"/>
  <c r="T186" i="2"/>
  <c r="D60" i="2"/>
  <c r="W168" i="2"/>
  <c r="T142" i="2"/>
  <c r="G84" i="2"/>
  <c r="D51" i="2"/>
  <c r="V107" i="2"/>
  <c r="U179" i="2"/>
  <c r="V190" i="2"/>
  <c r="W186" i="2"/>
  <c r="V147" i="2"/>
  <c r="D222" i="2"/>
  <c r="V175" i="2"/>
  <c r="T175" i="2"/>
  <c r="U138" i="2"/>
  <c r="U199" i="2"/>
  <c r="W203" i="2"/>
  <c r="V194" i="2"/>
  <c r="G71" i="2"/>
  <c r="Q119" i="2"/>
  <c r="M119" i="2" s="1"/>
  <c r="H261" i="2"/>
  <c r="T286" i="2"/>
  <c r="U147" i="2"/>
  <c r="T110" i="2"/>
  <c r="U129" i="2"/>
  <c r="H106" i="2"/>
  <c r="H107" i="2" s="1"/>
  <c r="Q120" i="2"/>
  <c r="M120" i="2" s="1"/>
  <c r="W271" i="2"/>
  <c r="W104" i="2"/>
  <c r="G82" i="2"/>
  <c r="D225" i="2"/>
  <c r="G77" i="2"/>
  <c r="V179" i="2"/>
  <c r="V110" i="2"/>
  <c r="G88" i="2"/>
  <c r="G68" i="2"/>
  <c r="D238" i="2"/>
  <c r="Q241" i="2"/>
  <c r="T132" i="2"/>
  <c r="W129" i="2"/>
  <c r="T199" i="2"/>
  <c r="T147" i="2"/>
  <c r="V203" i="2"/>
  <c r="V142" i="2"/>
  <c r="V101" i="2"/>
  <c r="T271" i="2"/>
  <c r="T151" i="2"/>
  <c r="W199" i="2"/>
  <c r="U151" i="2"/>
  <c r="U101" i="2"/>
  <c r="U168" i="2"/>
  <c r="W277" i="2"/>
  <c r="T215" i="2"/>
  <c r="V168" i="2"/>
  <c r="U107" i="2"/>
  <c r="T101" i="2"/>
  <c r="U203" i="2"/>
  <c r="U104" i="2"/>
  <c r="U142" i="2"/>
  <c r="H276" i="2"/>
  <c r="H277" i="2" s="1"/>
  <c r="D57" i="2"/>
  <c r="W147" i="2"/>
  <c r="V138" i="2"/>
  <c r="U186" i="2"/>
  <c r="W151" i="2"/>
  <c r="T277" i="2"/>
  <c r="Q117" i="2"/>
  <c r="N117" i="2" s="1"/>
  <c r="W101" i="2"/>
  <c r="W107" i="2"/>
  <c r="Q51" i="2"/>
  <c r="D48" i="2"/>
  <c r="G92" i="2"/>
  <c r="D241" i="2"/>
  <c r="W194" i="2"/>
  <c r="W286" i="2"/>
  <c r="T138" i="2"/>
  <c r="Q121" i="2"/>
  <c r="K121" i="2" s="1"/>
  <c r="V104" i="2"/>
  <c r="D239" i="2"/>
  <c r="U190" i="2"/>
  <c r="U286" i="2"/>
  <c r="V132" i="2"/>
  <c r="W179" i="2"/>
  <c r="V271" i="2"/>
  <c r="D224" i="2"/>
  <c r="V186" i="2"/>
  <c r="D61" i="2"/>
  <c r="W175" i="2"/>
  <c r="F261" i="2"/>
  <c r="E261" i="2"/>
  <c r="U175" i="2"/>
  <c r="C42" i="2"/>
  <c r="F10" i="2" s="1"/>
  <c r="H178" i="2" s="1"/>
  <c r="H179" i="2" s="1"/>
  <c r="V151" i="2"/>
  <c r="G86" i="2"/>
  <c r="T203" i="2"/>
  <c r="T168" i="2"/>
  <c r="U126" i="2"/>
  <c r="U277" i="2"/>
  <c r="W138" i="2"/>
  <c r="Q118" i="2"/>
  <c r="M118" i="2" s="1"/>
  <c r="T129" i="2"/>
  <c r="V277" i="2"/>
  <c r="U194" i="2"/>
  <c r="V129" i="2"/>
  <c r="V286" i="2"/>
  <c r="G261" i="2"/>
  <c r="G87" i="2"/>
  <c r="G83" i="2"/>
  <c r="U132" i="2"/>
  <c r="Z26" i="3"/>
  <c r="E4" i="4"/>
  <c r="T211" i="2"/>
  <c r="W132" i="2"/>
  <c r="W142" i="2"/>
  <c r="D52" i="2"/>
  <c r="G75" i="2"/>
  <c r="U110" i="2"/>
  <c r="Q224" i="2"/>
  <c r="D221" i="2"/>
  <c r="V126" i="2"/>
  <c r="D50" i="2"/>
  <c r="T107" i="2"/>
  <c r="T179" i="2"/>
  <c r="T194" i="2"/>
  <c r="T126" i="2"/>
  <c r="W110" i="2"/>
  <c r="D242" i="2"/>
  <c r="V199" i="2"/>
  <c r="W190" i="2"/>
  <c r="T190" i="2"/>
  <c r="G78" i="2"/>
  <c r="G85" i="2"/>
  <c r="D58" i="2"/>
  <c r="L213" i="2" l="1"/>
  <c r="H285" i="2"/>
  <c r="H286" i="2" s="1"/>
  <c r="H270" i="2"/>
  <c r="H271" i="2" s="1"/>
  <c r="L217" i="2"/>
  <c r="I255" i="2"/>
  <c r="Q255" i="2" s="1"/>
  <c r="J260" i="2"/>
  <c r="Q260" i="2" s="1"/>
  <c r="H125" i="2"/>
  <c r="H126" i="2" s="1"/>
  <c r="H141" i="2"/>
  <c r="H142" i="2" s="1"/>
  <c r="H100" i="2"/>
  <c r="H101" i="2" s="1"/>
  <c r="L265" i="2"/>
  <c r="Q265" i="2" s="1"/>
  <c r="H189" i="2"/>
  <c r="H190" i="2" s="1"/>
  <c r="H202" i="2"/>
  <c r="H203" i="2" s="1"/>
  <c r="H137" i="2"/>
  <c r="H138" i="2" s="1"/>
  <c r="H198" i="2"/>
  <c r="H199" i="2" s="1"/>
  <c r="H193" i="2"/>
  <c r="H194" i="2" s="1"/>
  <c r="H128" i="2"/>
  <c r="H129" i="2" s="1"/>
  <c r="H150" i="2"/>
  <c r="H151" i="2" s="1"/>
  <c r="H146" i="2"/>
  <c r="H147" i="2" s="1"/>
  <c r="H103" i="2"/>
  <c r="H104" i="2" s="1"/>
  <c r="L230" i="2"/>
  <c r="Q230" i="2" s="1"/>
  <c r="H185" i="2"/>
  <c r="H186" i="2" s="1"/>
  <c r="L234" i="2"/>
  <c r="Q234" i="2" s="1"/>
  <c r="H174" i="2"/>
  <c r="H175" i="2" s="1"/>
  <c r="I251" i="2"/>
  <c r="Q251" i="2" s="1"/>
  <c r="H131" i="2"/>
  <c r="H132" i="2" s="1"/>
  <c r="I247" i="2"/>
  <c r="Q247" i="2" s="1"/>
  <c r="H109" i="2"/>
  <c r="H110" i="2" s="1"/>
  <c r="H167" i="2"/>
  <c r="H168" i="2" s="1"/>
  <c r="D277" i="2"/>
  <c r="J117" i="2"/>
  <c r="J119" i="2"/>
  <c r="N120" i="2"/>
  <c r="K120" i="2"/>
  <c r="D107" i="2"/>
  <c r="E107" i="2"/>
  <c r="N119" i="2"/>
  <c r="M121" i="2"/>
  <c r="N118" i="2"/>
  <c r="E277" i="2"/>
  <c r="L120" i="2"/>
  <c r="K118" i="2"/>
  <c r="L118" i="2"/>
  <c r="J118" i="2"/>
  <c r="J121" i="2"/>
  <c r="L119" i="2"/>
  <c r="J120" i="2"/>
  <c r="G107" i="2"/>
  <c r="L121" i="2"/>
  <c r="K119" i="2"/>
  <c r="G277" i="2"/>
  <c r="N121" i="2"/>
  <c r="C179" i="2"/>
  <c r="K117" i="2"/>
  <c r="L117" i="2"/>
  <c r="M117" i="2"/>
  <c r="E179" i="2"/>
  <c r="F179" i="2"/>
  <c r="C107" i="2"/>
  <c r="F107" i="2"/>
  <c r="Q106" i="2"/>
  <c r="Y106" i="2" s="1"/>
  <c r="P106" i="2" s="1"/>
  <c r="Q178" i="2"/>
  <c r="Y178" i="2" s="1"/>
  <c r="P178" i="2" s="1"/>
  <c r="D179" i="2"/>
  <c r="F277" i="2"/>
  <c r="Q276" i="2"/>
  <c r="Y276" i="2" s="1"/>
  <c r="P276" i="2" s="1"/>
  <c r="C277" i="2"/>
  <c r="G179" i="2"/>
  <c r="C199" i="2" l="1"/>
  <c r="C286" i="2"/>
  <c r="F101" i="2"/>
  <c r="Q131" i="2"/>
  <c r="Y131" i="2" s="1"/>
  <c r="P131" i="2" s="1"/>
  <c r="Q137" i="2"/>
  <c r="Y137" i="2" s="1"/>
  <c r="P137" i="2" s="1"/>
  <c r="G138" i="2"/>
  <c r="Q185" i="2"/>
  <c r="Y185" i="2" s="1"/>
  <c r="P185" i="2" s="1"/>
  <c r="G271" i="2"/>
  <c r="E271" i="2"/>
  <c r="F132" i="2"/>
  <c r="E286" i="2"/>
  <c r="F271" i="2"/>
  <c r="C271" i="2"/>
  <c r="Q270" i="2"/>
  <c r="Y270" i="2" s="1"/>
  <c r="P270" i="2" s="1"/>
  <c r="Q285" i="2"/>
  <c r="Y285" i="2" s="1"/>
  <c r="P285" i="2" s="1"/>
  <c r="G286" i="2"/>
  <c r="G175" i="2"/>
  <c r="D126" i="2"/>
  <c r="D271" i="2"/>
  <c r="C101" i="2"/>
  <c r="E126" i="2"/>
  <c r="G190" i="2"/>
  <c r="G126" i="2"/>
  <c r="E175" i="2"/>
  <c r="E186" i="2"/>
  <c r="G186" i="2"/>
  <c r="Q174" i="2"/>
  <c r="Y174" i="2" s="1"/>
  <c r="P174" i="2" s="1"/>
  <c r="Q189" i="2"/>
  <c r="Y189" i="2" s="1"/>
  <c r="P189" i="2" s="1"/>
  <c r="G129" i="2"/>
  <c r="Q198" i="2"/>
  <c r="Y198" i="2" s="1"/>
  <c r="P198" i="2" s="1"/>
  <c r="E190" i="2"/>
  <c r="D203" i="2"/>
  <c r="F286" i="2"/>
  <c r="F129" i="2"/>
  <c r="F190" i="2"/>
  <c r="D175" i="2"/>
  <c r="C175" i="2"/>
  <c r="D286" i="2"/>
  <c r="C126" i="2"/>
  <c r="Q100" i="2"/>
  <c r="Y100" i="2" s="1"/>
  <c r="P100" i="2" s="1"/>
  <c r="F203" i="2"/>
  <c r="G101" i="2"/>
  <c r="G142" i="2"/>
  <c r="D138" i="2"/>
  <c r="F126" i="2"/>
  <c r="E138" i="2"/>
  <c r="Q125" i="2"/>
  <c r="Y125" i="2" s="1"/>
  <c r="P125" i="2" s="1"/>
  <c r="D101" i="2"/>
  <c r="C138" i="2"/>
  <c r="C151" i="2"/>
  <c r="G203" i="2"/>
  <c r="Q150" i="2"/>
  <c r="Y150" i="2" s="1"/>
  <c r="P150" i="2" s="1"/>
  <c r="G151" i="2"/>
  <c r="F151" i="2"/>
  <c r="F142" i="2"/>
  <c r="D151" i="2"/>
  <c r="E151" i="2"/>
  <c r="D142" i="2"/>
  <c r="E203" i="2"/>
  <c r="C129" i="2"/>
  <c r="Q141" i="2"/>
  <c r="Y141" i="2" s="1"/>
  <c r="P141" i="2" s="1"/>
  <c r="F175" i="2"/>
  <c r="C190" i="2"/>
  <c r="F138" i="2"/>
  <c r="E101" i="2"/>
  <c r="D190" i="2"/>
  <c r="C203" i="2"/>
  <c r="E142" i="2"/>
  <c r="Q202" i="2"/>
  <c r="Y202" i="2" s="1"/>
  <c r="P202" i="2" s="1"/>
  <c r="C142" i="2"/>
  <c r="G147" i="2"/>
  <c r="E147" i="2"/>
  <c r="D147" i="2"/>
  <c r="D199" i="2"/>
  <c r="C110" i="2"/>
  <c r="G199" i="2"/>
  <c r="E199" i="2"/>
  <c r="F199" i="2"/>
  <c r="G194" i="2"/>
  <c r="F186" i="2"/>
  <c r="D186" i="2"/>
  <c r="D194" i="2"/>
  <c r="F194" i="2"/>
  <c r="C147" i="2"/>
  <c r="E194" i="2"/>
  <c r="Q128" i="2"/>
  <c r="Y128" i="2" s="1"/>
  <c r="P128" i="2" s="1"/>
  <c r="C194" i="2"/>
  <c r="D129" i="2"/>
  <c r="Q193" i="2"/>
  <c r="Y193" i="2" s="1"/>
  <c r="P193" i="2" s="1"/>
  <c r="F147" i="2"/>
  <c r="E129" i="2"/>
  <c r="Q167" i="2"/>
  <c r="Y167" i="2" s="1"/>
  <c r="P167" i="2" s="1"/>
  <c r="E104" i="2"/>
  <c r="E168" i="2"/>
  <c r="D132" i="2"/>
  <c r="G110" i="2"/>
  <c r="G132" i="2"/>
  <c r="G104" i="2"/>
  <c r="G168" i="2"/>
  <c r="Q146" i="2"/>
  <c r="Y146" i="2" s="1"/>
  <c r="P146" i="2" s="1"/>
  <c r="C186" i="2"/>
  <c r="C168" i="2"/>
  <c r="D168" i="2"/>
  <c r="F168" i="2"/>
  <c r="Q103" i="2"/>
  <c r="Y103" i="2" s="1"/>
  <c r="P103" i="2" s="1"/>
  <c r="E110" i="2"/>
  <c r="F104" i="2"/>
  <c r="D110" i="2"/>
  <c r="C104" i="2"/>
  <c r="Q109" i="2"/>
  <c r="Y109" i="2" s="1"/>
  <c r="P109" i="2" s="1"/>
  <c r="D104" i="2"/>
  <c r="F110" i="2"/>
  <c r="E132" i="2"/>
  <c r="C132" i="2"/>
</calcChain>
</file>

<file path=xl/sharedStrings.xml><?xml version="1.0" encoding="utf-8"?>
<sst xmlns="http://schemas.openxmlformats.org/spreadsheetml/2006/main" count="12788" uniqueCount="873">
  <si>
    <t xml:space="preserve">
=CONTAR.SI(TABLA!BV3:BV1000;"&lt;&gt;00/01/1900")</t>
  </si>
  <si>
    <t>CUESTIONARIO DE SATISFACCIÓN DE USUARIOS SOBRE LOS SERVICIOS BIBLIOTECARIOS</t>
  </si>
  <si>
    <t>ENCUESTA DE EVALUACIÓN DE LA BIBLIOTECA</t>
  </si>
  <si>
    <t>Docentes</t>
  </si>
  <si>
    <t>Encuestas 2024-2025</t>
  </si>
  <si>
    <t>Encuestas contestadas</t>
  </si>
  <si>
    <t xml:space="preserve">
=CONTAR.SI(TABLA!B2:B1000;"&lt;&gt;00/01/1900")-1
=CONTAR.SI(B2:B1000;"&lt;&gt;00/01/1900")-2</t>
  </si>
  <si>
    <t>1.</t>
  </si>
  <si>
    <t>Datos personales:</t>
  </si>
  <si>
    <t>¿En qué Facultad o Escuela desarrolla su principal actividad?</t>
  </si>
  <si>
    <t>F. Filología</t>
  </si>
  <si>
    <t>F. Geografía e Historia</t>
  </si>
  <si>
    <t>F. Ciencias Políticas y Sociología</t>
  </si>
  <si>
    <t>F. Ciencias de la Información</t>
  </si>
  <si>
    <t>F. Veterinaria</t>
  </si>
  <si>
    <t>F. Enfermería, Fisioterapia y Podología</t>
  </si>
  <si>
    <t>F. Bellas Artes</t>
  </si>
  <si>
    <t>F. Ciencias Biológicas</t>
  </si>
  <si>
    <t>F. Ciencias Económicas y Empresariales</t>
  </si>
  <si>
    <t>F. Educación - Centro de Formación del Profesorado</t>
  </si>
  <si>
    <t>F. Trabajo Social</t>
  </si>
  <si>
    <t>F. Ciencias Geológicas</t>
  </si>
  <si>
    <t>F. Psicología</t>
  </si>
  <si>
    <t>F. Ciencias Químicas</t>
  </si>
  <si>
    <t>F. Derecho</t>
  </si>
  <si>
    <t>F. Filosofía</t>
  </si>
  <si>
    <t>F. Ciencias Matemáticas</t>
  </si>
  <si>
    <t>F. Medicina</t>
  </si>
  <si>
    <t>F. Ciencias Físicas</t>
  </si>
  <si>
    <t>F. Odontología</t>
  </si>
  <si>
    <t>F. Ciencias de la Documentación</t>
  </si>
  <si>
    <t>F. Farmacia</t>
  </si>
  <si>
    <t>F. Informática</t>
  </si>
  <si>
    <t>F. Comercio y Turismo</t>
  </si>
  <si>
    <t>F. Estudios Estadísticos</t>
  </si>
  <si>
    <t>F. Óptica y Optometría</t>
  </si>
  <si>
    <t>Otro</t>
  </si>
  <si>
    <t>Indique, la frecuencia y tipo de utilización por su parte del servicio de biblioteca:</t>
  </si>
  <si>
    <t>1.3 Acudiendo personalmente a la Biblioteca:</t>
  </si>
  <si>
    <t>N</t>
  </si>
  <si>
    <t>%</t>
  </si>
  <si>
    <t>Nunca</t>
  </si>
  <si>
    <t>Rara vez (menos de 6 veces al año)</t>
  </si>
  <si>
    <t>De vez en cuando (1 o 2 veces al mes)</t>
  </si>
  <si>
    <t>Frecuentemente (1 o 2 veces por semana)</t>
  </si>
  <si>
    <t>Muy frecuentemente (3 o más veces por semana)</t>
  </si>
  <si>
    <t>1.4 Utilizando la Biblioteca de forma virtual:</t>
  </si>
  <si>
    <t>1.5 Si utiliza los servicios de la Biblioteca, elija, por orden de preferencia, hasta tres bibliotecas de la Universidad Complutense a las que suele acudir:</t>
  </si>
  <si>
    <t>1º</t>
  </si>
  <si>
    <t>2º</t>
  </si>
  <si>
    <t>3º</t>
  </si>
  <si>
    <t>Biblioteca Maria Zambrano (Filología / Derecho)</t>
  </si>
  <si>
    <t>BMZ</t>
  </si>
  <si>
    <t>GHI</t>
  </si>
  <si>
    <t>F. Filología (Clásicas o General)</t>
  </si>
  <si>
    <t>FLL</t>
  </si>
  <si>
    <t>CPS</t>
  </si>
  <si>
    <t>INF</t>
  </si>
  <si>
    <t>MED</t>
  </si>
  <si>
    <t>FILS</t>
  </si>
  <si>
    <t>CEE</t>
  </si>
  <si>
    <t>ENF</t>
  </si>
  <si>
    <t>PSI</t>
  </si>
  <si>
    <t>BIO</t>
  </si>
  <si>
    <t>BBA</t>
  </si>
  <si>
    <t>TRS</t>
  </si>
  <si>
    <t>VET</t>
  </si>
  <si>
    <t>GEO</t>
  </si>
  <si>
    <t>MAT</t>
  </si>
  <si>
    <t>EDU</t>
  </si>
  <si>
    <t>QUI</t>
  </si>
  <si>
    <t>FIS</t>
  </si>
  <si>
    <t>Biblioteca Histórica</t>
  </si>
  <si>
    <t>BHI</t>
  </si>
  <si>
    <t>BYD</t>
  </si>
  <si>
    <t>CYT</t>
  </si>
  <si>
    <t>F. Derecho (Departamentos, Criminología)</t>
  </si>
  <si>
    <t>DER</t>
  </si>
  <si>
    <t>FAR</t>
  </si>
  <si>
    <t>ODO</t>
  </si>
  <si>
    <t>FDI</t>
  </si>
  <si>
    <t>EST</t>
  </si>
  <si>
    <t>OPT</t>
  </si>
  <si>
    <t xml:space="preserve">2. </t>
  </si>
  <si>
    <t>Instalaciones y equipos:</t>
  </si>
  <si>
    <r>
      <t xml:space="preserve">Su mayor o menor satisfacción con cada uno de ellos (" </t>
    </r>
    <r>
      <rPr>
        <b/>
        <sz val="11"/>
        <color indexed="2"/>
        <rFont val="Arial"/>
        <family val="2"/>
      </rPr>
      <t>1= muy insatisfecho</t>
    </r>
    <r>
      <rPr>
        <sz val="11"/>
        <rFont val="Arial"/>
        <family val="2"/>
      </rPr>
      <t>", "</t>
    </r>
    <r>
      <rPr>
        <b/>
        <sz val="11"/>
        <color indexed="4"/>
        <rFont val="Arial"/>
        <family val="2"/>
      </rPr>
      <t>5= muy satisfecho</t>
    </r>
    <r>
      <rPr>
        <sz val="11"/>
        <rFont val="Arial"/>
        <family val="2"/>
      </rPr>
      <t>")</t>
    </r>
  </si>
  <si>
    <t>L</t>
  </si>
  <si>
    <t>K</t>
  </si>
  <si>
    <t>J</t>
  </si>
  <si>
    <t>? nc</t>
  </si>
  <si>
    <t>Recursos de información (Libros, revistas, audiovisuales, etc.):</t>
  </si>
  <si>
    <t>Nada</t>
  </si>
  <si>
    <t>Poco</t>
  </si>
  <si>
    <t>Algo</t>
  </si>
  <si>
    <t>Bastante</t>
  </si>
  <si>
    <t>Mucho</t>
  </si>
  <si>
    <t>Bluesky</t>
  </si>
  <si>
    <t>Facebook</t>
  </si>
  <si>
    <t>TikTok</t>
  </si>
  <si>
    <t>Instagram</t>
  </si>
  <si>
    <t>YouTube</t>
  </si>
  <si>
    <t>X</t>
  </si>
  <si>
    <t>No uso ninguna red social</t>
  </si>
  <si>
    <t>4.</t>
  </si>
  <si>
    <t>El préstamo:</t>
  </si>
  <si>
    <t>Su mayor o menor satisfacción con cada uno de ellos ("1= muy insatisfecho", "5= muy satisfecho")</t>
  </si>
  <si>
    <r>
      <t>5.</t>
    </r>
    <r>
      <rPr>
        <b/>
        <sz val="10.5"/>
        <rFont val="Times New Roman"/>
        <family val="1"/>
      </rPr>
      <t xml:space="preserve"> </t>
    </r>
  </si>
  <si>
    <t>Apoyo a la docencia y a la investigación:</t>
  </si>
  <si>
    <t>Sí</t>
  </si>
  <si>
    <t>No</t>
  </si>
  <si>
    <t>NC</t>
  </si>
  <si>
    <t>muy malo</t>
  </si>
  <si>
    <t>malo</t>
  </si>
  <si>
    <t>regular</t>
  </si>
  <si>
    <t>bueno</t>
  </si>
  <si>
    <t>excelente</t>
  </si>
  <si>
    <t>Nada útil</t>
  </si>
  <si>
    <t>Poco útil</t>
  </si>
  <si>
    <t>Normal</t>
  </si>
  <si>
    <t>Útil</t>
  </si>
  <si>
    <t>Muy útil</t>
  </si>
  <si>
    <t>6.</t>
  </si>
  <si>
    <t>El personal de la biblioteca:</t>
  </si>
  <si>
    <t>7.</t>
  </si>
  <si>
    <t>Valoración global:</t>
  </si>
  <si>
    <t>Encuesta de satisfacción de usuarios: PDI. Evolución 2004-2025</t>
  </si>
  <si>
    <t>DOCENTES</t>
  </si>
  <si>
    <t>AÑO 2004</t>
  </si>
  <si>
    <t>AÑO 2005</t>
  </si>
  <si>
    <t>AÑO 2006</t>
  </si>
  <si>
    <t>AÑO 2007</t>
  </si>
  <si>
    <t>AÑO 2008</t>
  </si>
  <si>
    <t>AÑO 2009</t>
  </si>
  <si>
    <t>AÑO 2010</t>
  </si>
  <si>
    <t>AÑO 2011</t>
  </si>
  <si>
    <t>AÑO 2012</t>
  </si>
  <si>
    <t>AÑO 2013</t>
  </si>
  <si>
    <t>AÑO 2014</t>
  </si>
  <si>
    <t>AÑO 2015</t>
  </si>
  <si>
    <t>AÑO 2016</t>
  </si>
  <si>
    <t>AÑO 2017</t>
  </si>
  <si>
    <t>AÑO 2018</t>
  </si>
  <si>
    <t>AÑO 2019</t>
  </si>
  <si>
    <t>AÑO 2020</t>
  </si>
  <si>
    <t>AÑO 2021</t>
  </si>
  <si>
    <t>AÑO 2022</t>
  </si>
  <si>
    <t>AÑO 2023</t>
  </si>
  <si>
    <t>AÑO 2024</t>
  </si>
  <si>
    <t>AÑO 2025</t>
  </si>
  <si>
    <t>2.1</t>
  </si>
  <si>
    <t>horario</t>
  </si>
  <si>
    <t>El horario de la biblioteca:</t>
  </si>
  <si>
    <t>2.2</t>
  </si>
  <si>
    <t>Instalaciones</t>
  </si>
  <si>
    <t>El número de puestos de lectura:</t>
  </si>
  <si>
    <t>2.3</t>
  </si>
  <si>
    <t>La comodidad de las instalaciones de la biblioteca:</t>
  </si>
  <si>
    <t>2.5</t>
  </si>
  <si>
    <t>El equipamiento informático</t>
  </si>
  <si>
    <t>Año 2004</t>
  </si>
  <si>
    <t>Año 2005</t>
  </si>
  <si>
    <t>Año 2006</t>
  </si>
  <si>
    <t>Año 2007</t>
  </si>
  <si>
    <t>Año 2008</t>
  </si>
  <si>
    <t>Año 2009</t>
  </si>
  <si>
    <t>Año 2010</t>
  </si>
  <si>
    <t>Año 2011</t>
  </si>
  <si>
    <t>Año 2012</t>
  </si>
  <si>
    <t>Año 2013</t>
  </si>
  <si>
    <t>Año 2014</t>
  </si>
  <si>
    <t>Año 2015</t>
  </si>
  <si>
    <t>Año 2016</t>
  </si>
  <si>
    <t>Año 2017</t>
  </si>
  <si>
    <t>Año 2018</t>
  </si>
  <si>
    <t>Año 2019</t>
  </si>
  <si>
    <t>Año 2020</t>
  </si>
  <si>
    <t>Año 2021</t>
  </si>
  <si>
    <t>Año 2022</t>
  </si>
  <si>
    <t>Año 2023</t>
  </si>
  <si>
    <t>3.2</t>
  </si>
  <si>
    <t>Recursos de información</t>
  </si>
  <si>
    <t>La adecuación de los fondos bibliográficos a sus necesidades:</t>
  </si>
  <si>
    <t>3.3</t>
  </si>
  <si>
    <t>La facilidad para localizar los libros, revistas u otros documentos</t>
  </si>
  <si>
    <t>3.4</t>
  </si>
  <si>
    <t>La facilidad para acceder a los recursos electrónicos que necesita:</t>
  </si>
  <si>
    <t>3.5</t>
  </si>
  <si>
    <t>La respuesta obtenida al solicitar alguna información:</t>
  </si>
  <si>
    <t>3.6</t>
  </si>
  <si>
    <t>La facilidad para consultar el catálogo de la biblioteca:</t>
  </si>
  <si>
    <t>3.7</t>
  </si>
  <si>
    <t>La facilidad para hacer sugerencias y comentarios o peticiones para nuevas adquisiciones:</t>
  </si>
  <si>
    <t>Los contenidos y la facilidad de uso de la página web de la Biblioteca</t>
  </si>
  <si>
    <t>Año 2024</t>
  </si>
  <si>
    <t>Año 2025</t>
  </si>
  <si>
    <t>3.10</t>
  </si>
  <si>
    <t>Servicio de préstamo</t>
  </si>
  <si>
    <t>La agilidad al ser atendido en el mostrador de préstamo:</t>
  </si>
  <si>
    <t>La idoneidad de los plazos de préstamo:</t>
  </si>
  <si>
    <t>El volumen o número de documentos que se pueden obtener en préstamo:</t>
  </si>
  <si>
    <t>La sencillez de las gestiones para acceder/formalizar el préstamo:</t>
  </si>
  <si>
    <t>La sencillez de las gestiones para reservar y renovar el préstamo de documentos:</t>
  </si>
  <si>
    <t>La facilidad para conocer el estado de los préstamos y reservas de cada usuario através del Catálogo Automatizado (CISNE):</t>
  </si>
  <si>
    <t>La facilidad y rapidez con la que se puede obtener un documento localizado en otras bibliotecas de la UCM:</t>
  </si>
  <si>
    <t>3.1</t>
  </si>
  <si>
    <t>La facilidad/rapidez con la que se puede obtener un documento que está en otra biblioteca, universidad o institución</t>
  </si>
  <si>
    <t>x</t>
  </si>
  <si>
    <t>6.1</t>
  </si>
  <si>
    <t>Valoración del personal</t>
  </si>
  <si>
    <t>La capacidad de gestión y resolución de las preguntas por parte del personal de la Biblioteca</t>
  </si>
  <si>
    <t>6.2</t>
  </si>
  <si>
    <t>La cordialidad y amabilidad en el trato del personal de la biblioteca:</t>
  </si>
  <si>
    <t>Valoración global y de personal</t>
  </si>
  <si>
    <t>Valoración global</t>
  </si>
  <si>
    <t xml:space="preserve">Nº de profesores encuestados </t>
  </si>
  <si>
    <t>Acudiendo personalmente a la Biblioteca:</t>
  </si>
  <si>
    <t xml:space="preserve">Nunca </t>
  </si>
  <si>
    <t>Rara vez (menos de 6 vaces año)</t>
  </si>
  <si>
    <t xml:space="preserve">De vez en cuando (1 o 2 veces al mes) </t>
  </si>
  <si>
    <t xml:space="preserve">Frecuentemente (1 o 2 veces por semana) </t>
  </si>
  <si>
    <t xml:space="preserve">Muy Frecuentemente (3 o más veces por semana) </t>
  </si>
  <si>
    <t>Utilizando la Biblioteca de forma virtual:</t>
  </si>
  <si>
    <t>Presencial: (1 nunca a 5 muy frecuente)</t>
  </si>
  <si>
    <t>Virtual: (1 nunca a 5 muy frecuente)</t>
  </si>
  <si>
    <t>Encuestas de satisfacción de usuarios de la Biblioteca de la UCM 2025. Docentes</t>
  </si>
  <si>
    <t>BUC</t>
  </si>
  <si>
    <t>EMP</t>
  </si>
  <si>
    <t>FLS</t>
  </si>
  <si>
    <t>La capacidad de gestión y resolución de las preguntas de las personas que atienden los mostradores:</t>
  </si>
  <si>
    <t>Centro</t>
  </si>
  <si>
    <t>cod centro</t>
  </si>
  <si>
    <t>Área</t>
  </si>
  <si>
    <t>id</t>
  </si>
  <si>
    <t>El Servicio de Evaluación de la Biblioteca de la Universidad Complutense está realizando una encuesta de opinión sobre los servicios bibliotecarios. Por favor, cumplimente la siguiente encuesta y pulse enviar datos para hacérnosla llegar</t>
  </si>
  <si>
    <t>1. ASISTENCIA A LA BIBLIOTECA</t>
  </si>
  <si>
    <t>1.1 ¿En qué Facultad desarrolla su principal actividad docentey de investigación?</t>
  </si>
  <si>
    <t>Indique, la frecuencia y tipo de utilización por su parte del servicio de biblioteca</t>
  </si>
  <si>
    <t>1.2 Acudiendo personalmente a la Biblioteca</t>
  </si>
  <si>
    <t>1.3 Utilizando la Biblioteca de manera virtual</t>
  </si>
  <si>
    <t>Si utiliza los servicios de la biblioteca, elija, por orden de preferencia, hasta tres bibliotecas de centro de la Universidad Complutense a las que suele acudir</t>
  </si>
  <si>
    <t>Biblioteca 1</t>
  </si>
  <si>
    <t>Biblioteca 2</t>
  </si>
  <si>
    <t>BIblioteca 3</t>
  </si>
  <si>
    <t>Si acude a otras bibliotecas o centros de documentación fuera de la Universidad Complutense, le rogamos que nos indique a cuales</t>
  </si>
  <si>
    <t xml:space="preserve">2. INSTALACIONES Y EQUIPOS </t>
  </si>
  <si>
    <t>Indique en una escala que va desde 1(Muy insatisfecho), 2 (Insatisfecho), 3(Normal), 4 (Satisfecho) hasta 5 (Muy sastisfecho) su grado de satisfacción con los siguientes elementos</t>
  </si>
  <si>
    <t>2.1 El horario de la Biblioteca</t>
  </si>
  <si>
    <t>2.2 El número de puestos de lectura</t>
  </si>
  <si>
    <t>2.3 La comodidad de las instalaciones de la Biblioteca</t>
  </si>
  <si>
    <t>2.5 El equipamiento informático de la Biblioteca</t>
  </si>
  <si>
    <t>3. RECURSOS DE INFORMACIÓN</t>
  </si>
  <si>
    <t>¿De dónde obtiene usted la mayor parte de la información que necesita para su actividad docente e investigadora? (1-Nada, 2- Poco, 3- Algo, 4- Bastante, 5- Mucho)</t>
  </si>
  <si>
    <t>De los libros impresos y revistas impresas que hay en la biblioteca de la UCM o los que obtengo por préstamo interbibliotecario</t>
  </si>
  <si>
    <t>De las revistas en línea o libros electrónicos suscritos por la biblioteca</t>
  </si>
  <si>
    <t>De mi propia biblioteca personal</t>
  </si>
  <si>
    <t>De los documentos que encuentro en otros archivos o bibliotecas</t>
  </si>
  <si>
    <t>De los recursos libres y gratuitos que encuentro en internet</t>
  </si>
  <si>
    <t>3.1 La adecuación de la colección a sus necesidades</t>
  </si>
  <si>
    <t>3.2 La facilidad para localizar los libros, revistas u otros documentos en la biblioteca</t>
  </si>
  <si>
    <t>3.3 La facilidad para acceder a los recursos electrónicos que necesita</t>
  </si>
  <si>
    <t>3.4 La respuesta obtenida al solicitar alguna información</t>
  </si>
  <si>
    <t>3.5 La facilidad para navegar por el catálogo de la Biblioteca</t>
  </si>
  <si>
    <t>3.6 La facilidad para hacer sugerencias y comentarios o peticiones para nuevas adquisiciones</t>
  </si>
  <si>
    <t>3.7 Los contenidos y la facilidad de uso de la página web de la Biblioteca</t>
  </si>
  <si>
    <t>3.13 Señale las redes sociales que usa con frecuencia en el ámbito de su actividad docente o investigadora</t>
  </si>
  <si>
    <t>4. EL SERVICIO</t>
  </si>
  <si>
    <t>4.1 La agilidad al ser atendido en el mostrador de préstamo</t>
  </si>
  <si>
    <t>4.2 La idoneidad de los plazos de préstamo</t>
  </si>
  <si>
    <t>4.3 El número de documentos que se pueden obtener en préstamo</t>
  </si>
  <si>
    <t>4.4 La sencillez para obtener un documento en préstamo</t>
  </si>
  <si>
    <t>4.5 La sencillez para reservar y renovar un préstamo</t>
  </si>
  <si>
    <t>4.6 La facilidad para conocer el estado de sus préstamos y reservas a través del catálogo</t>
  </si>
  <si>
    <t>4.7 La facilidad y rapidez con la que se puede obtener un documento localizado en otras bibliotecas de la UCM:</t>
  </si>
  <si>
    <t>4.7 La facilidad/rapidez con la que se puede obtener un documento que está en otra biblioteca, universidad o institución</t>
  </si>
  <si>
    <t>5. APOYO A LA DOCENCIA Y A LA INVESTIGACIÓN</t>
  </si>
  <si>
    <t>5.1 ¿Conoce el portal Patrimonio Digital Complutense (https://patrimoniodigital.ucm.es/), que difunde en acceso abierto el patrimonio bibliográfico digitalizado de la Universidad?</t>
  </si>
  <si>
    <t>5.1 Conoce el repositorio institucional Docta Complutense que recoge la producción académica de nuestros docentes e investigadores?</t>
  </si>
  <si>
    <t>5.2 En caso afirmativo. ¿cómo valora este servicio en una escala de 1 (Muy malo), 2 (Malo), 3 (Regular), 4 (Bueno) a 5 (Excelente)?</t>
  </si>
  <si>
    <t>5.3¿Conoce el servicio de bibliografías recomendadas?</t>
  </si>
  <si>
    <t>5.3 ¿Conoce el Portal de Producción Científica UCM: https://produccioncientifica.ucm.es/?</t>
  </si>
  <si>
    <t>5.3 En caso afirmativo. ¿cómo valora este servicio?</t>
  </si>
  <si>
    <t>5.4 En caso afirmativo. ¿cómo valora este servicio?</t>
  </si>
  <si>
    <t>5.6 En caso afirmativo. ¿cómo valora este servicio?</t>
  </si>
  <si>
    <t>5.7 ¿Sabe como encontrar los indicadores de calidad de la producción científica que se valoran para obtener sexenios?</t>
  </si>
  <si>
    <t>5.8 ¿Conoce la oferta de cursos de formación de usuarios de la Biblioteca?</t>
  </si>
  <si>
    <t>5.9 ¿Ha asistido a algún curso de formación de usuarios?</t>
  </si>
  <si>
    <t>5.10 Si lo ha hecho. La formación le ha resultado...</t>
  </si>
  <si>
    <t>5.11 ¿Ha utilizado las instalaciones y/o los servicios de la biblioteca con sus estudiantes como apoyo a su tarea docente?</t>
  </si>
  <si>
    <t>5.12 ¿Qué otros servicios de apoyo a la investigación considera que debería incorporar la Biblioteca?</t>
  </si>
  <si>
    <t>Si no conoce alguno de estos servicios o bien los conoce pero no los utiliza, por favor, indique los motivos en el apartado 8. Sugerencias y observaciones</t>
  </si>
  <si>
    <t>6. EL PERSONAL DE LA BIBLIOTECA</t>
  </si>
  <si>
    <t>6.1 La capacidad de gestión y resolución de las preguntas por parte del personal de la Biblioteca</t>
  </si>
  <si>
    <t>6.2 La cordialidad y amabilidad en el trato por parte del personal de la Biblioteca</t>
  </si>
  <si>
    <t>7. VALORACIÓN GLOBAL</t>
  </si>
  <si>
    <t>7.1 ¿Cómo valoraría globalmente el servicio de Biblioteca?</t>
  </si>
  <si>
    <t>7.2 En su opinión, ¿cómo ha evolucionado este servicio en los dos últimos años?</t>
  </si>
  <si>
    <t>8. OBSERVACIONES Y SUGERENCIAS</t>
  </si>
  <si>
    <t>Muchas gracias por su colaboración</t>
  </si>
  <si>
    <t>Fecha de descarga</t>
  </si>
  <si>
    <t>Ip</t>
  </si>
  <si>
    <t>Submitted</t>
  </si>
  <si>
    <t>1.1 Facultad</t>
  </si>
  <si>
    <t xml:space="preserve">1.3 Utilizando la Biblioteca de forma virtual </t>
  </si>
  <si>
    <t>1.4 postpandemia</t>
  </si>
  <si>
    <t>Biblioteca 3</t>
  </si>
  <si>
    <t>1.5 Otras bibliotecas</t>
  </si>
  <si>
    <t>2.1 El horario de la biblioteca</t>
  </si>
  <si>
    <t>2.3 La comodidad de las instalaciones</t>
  </si>
  <si>
    <t>2.4 El equipamiento informático</t>
  </si>
  <si>
    <t>3.1 Colección impresa</t>
  </si>
  <si>
    <t>3.2 Colección-e</t>
  </si>
  <si>
    <t>3.3 Biblioteca personal</t>
  </si>
  <si>
    <t>3.4 Otras bibliotecas</t>
  </si>
  <si>
    <t>3.5 Recursos libres</t>
  </si>
  <si>
    <t>3.6 Adecuación</t>
  </si>
  <si>
    <t>3.7 Localización de documentos</t>
  </si>
  <si>
    <t>3.8 Acceso recursos-e</t>
  </si>
  <si>
    <t>3.9 Solicitud de información</t>
  </si>
  <si>
    <t>3.10 Navegar buscador</t>
  </si>
  <si>
    <t>3.11 Sugerencias, etc.</t>
  </si>
  <si>
    <t>3.12 Web</t>
  </si>
  <si>
    <t>3.13 Redes sociales</t>
  </si>
  <si>
    <t>3.14 Redes de la Biblioteca</t>
  </si>
  <si>
    <t>4.1 Agilidad de la atención presencial</t>
  </si>
  <si>
    <t>4.2 Idoneidad de los plazos de préstamo</t>
  </si>
  <si>
    <t>4.3 Número de documentos en préstamo</t>
  </si>
  <si>
    <t>4.4 Sencillez del préstamo</t>
  </si>
  <si>
    <t>4.5. Reservas y renovaciones</t>
  </si>
  <si>
    <t>4.6 Mi cuenta</t>
  </si>
  <si>
    <t>4.7 Préstamo intercentros</t>
  </si>
  <si>
    <t>4.8 Préstamo interbibliotecario</t>
  </si>
  <si>
    <t>5.0 PDC</t>
  </si>
  <si>
    <t>5.1 Docta UCM</t>
  </si>
  <si>
    <t>5.2 Valoración Docta UCM</t>
  </si>
  <si>
    <t>5.3 Portal de producción científica</t>
  </si>
  <si>
    <t>5.4 Valoración PPC</t>
  </si>
  <si>
    <t>5.4 Bibliografías recomendada</t>
  </si>
  <si>
    <t>5.5 Indicadores de calidad</t>
  </si>
  <si>
    <t xml:space="preserve">5.6 Oferta de cursos de formación </t>
  </si>
  <si>
    <t xml:space="preserve">5.7 Asistencia a cursos de formación </t>
  </si>
  <si>
    <t>5.8 Valoración de la formación</t>
  </si>
  <si>
    <t>5.9 Apoyo a docencia</t>
  </si>
  <si>
    <t>5.10 Apoyo a la investigación</t>
  </si>
  <si>
    <t>6.1 Capacidad de gestión</t>
  </si>
  <si>
    <t xml:space="preserve">6.2 Cordialidad y amabilidad </t>
  </si>
  <si>
    <t>7.1 Valoración global</t>
  </si>
  <si>
    <t>8.1 Sus sugerencias</t>
  </si>
  <si>
    <t>Email</t>
  </si>
  <si>
    <t>19/03/25</t>
  </si>
  <si>
    <t>Bueno</t>
  </si>
  <si>
    <t>Regular</t>
  </si>
  <si>
    <t>5, muy satisfecho</t>
  </si>
  <si>
    <t>Excelente</t>
  </si>
  <si>
    <t>erikatiburcio@ucm.es</t>
  </si>
  <si>
    <t>2, insatisfecho</t>
  </si>
  <si>
    <t>Biblioteca Nacional de España</t>
  </si>
  <si>
    <t>Lo mejor sin duda de la biblioteca es la amabilidad y ayuda de su personal, realizan un trabajo excepcional y siempre con una sonrisa, gracias pues nos facilitan la ayuda a los profesores/investigadores.</t>
  </si>
  <si>
    <t>Biblioteca Nacional Centro de Documentación Teatral</t>
  </si>
  <si>
    <t>Facebook|X</t>
  </si>
  <si>
    <t>4, satisfecho</t>
  </si>
  <si>
    <t>BNE</t>
  </si>
  <si>
    <t>Gracias</t>
  </si>
  <si>
    <t>Malo</t>
  </si>
  <si>
    <t>X|Bluesky</t>
  </si>
  <si>
    <t>Biblioteca del Colegio Oficial de Enfermería de Madrid</t>
  </si>
  <si>
    <t>N/A</t>
  </si>
  <si>
    <t>Búsqueda de indicadores de calidad, de manera efectiva y no sólo aquellos ya disponibles en el portal de Producción Científica, véase la exclusión de autocitas o la obtención de indicios de visibilidad e impacto social de las publicaciones. Por nuestras obligaciones docentes e investigadoras, no disponemos de tanto tiempo como nos gustaría para ver largos vídeos de formación (en muchos casos, con una duración no inferior a las 2 horas) y luego invertir todo el tiempo que se necesita para la obtención de los indicios de calidad, visibilidad e impacto de las publicaciones científicas.</t>
  </si>
  <si>
    <t>Felicitar a todo el equipo de la biblioteca de la Facultad de Educación por su buen hacer, su cordialidad y por ser un gran equipo que está siempre que necesitemos para ayudar.</t>
  </si>
  <si>
    <t>arancamp@ucm.es</t>
  </si>
  <si>
    <t>Instagram|YouTube</t>
  </si>
  <si>
    <t>rkubus@ucm.es</t>
  </si>
  <si>
    <t>La Biblioteca UCM y sus recursos son excelentes! Lo más más complicado es el buscador y la forma de reservar documentos, creo que esto es una cuestión del diseño informático del buscador.</t>
  </si>
  <si>
    <t>CSIC</t>
  </si>
  <si>
    <t>Biblioteca municipal</t>
  </si>
  <si>
    <t>Formación para incrementar la accesibilidad y el aprovechamiento de las oportunidades que nos ofrece y desconocemos</t>
  </si>
  <si>
    <t>Incrementar de alguna manera una coordinación entre las tareas docentes e investigadoras con los recursos que ofrece la Biblioteca, tanto para el personal docente e investigador así como los estudiantes. Por desconocimiento y falta de tiempo, se pierden esos recursos y esas oportunidades.</t>
  </si>
  <si>
    <t>caroll06@ucm.es</t>
  </si>
  <si>
    <t>Internet</t>
  </si>
  <si>
    <t>Apoyo al uso de herramientas estadísticas (no simplemente formación, sino soporte a la hora de usar las herramientas).</t>
  </si>
  <si>
    <t>Lo puesto arriba</t>
  </si>
  <si>
    <t>Biblioteca pública Ivan de Vargas, Biblioteca Nacional y biblioteca pública José Acuña</t>
  </si>
  <si>
    <t>3, normal</t>
  </si>
  <si>
    <t>Mayor ayuda e implicación a la hora de conseguir documentos solicitados fuera de la UCM</t>
  </si>
  <si>
    <t>Biblioteca de Ciencias Humanas y Sociales del CSIC Red de bibliotecas francesas (con acceso particular a sus bases de datos)</t>
  </si>
  <si>
    <t>Mayor personal a la hora de tramitar la campaña de sexenios y de actualizar el portal de producción científica y docta. Claramente, el personal es muy profesional y hace más de lo que puede, pero es manifiestamente menor de lo que debería.</t>
  </si>
  <si>
    <t>Biblioteca Nacional (Madrid)</t>
  </si>
  <si>
    <t>X|Instagram</t>
  </si>
  <si>
    <t>Biblioteca del Colegio Notarial de Madrid</t>
  </si>
  <si>
    <t>El funcionamiento de la Biblioteca de Trabajo Social es excelente. El equipo es de una gran valía y competencia, compañeros imprescindibles para mi labor investigadora.</t>
  </si>
  <si>
    <t>Muy malo</t>
  </si>
  <si>
    <t>Posibilidad de editar de forma más flexible la información del Portal de Producción Científica, en particular para poder incluir proyectos en los que se participa (a veces incluso como IP) que no están gestionados directamente por la UCM.</t>
  </si>
  <si>
    <t>Posibilidad de editar de forma más flexible la información del Portal de Producción Científica, en particular para poder incluir proyectos en los que se participa (a veces incluso como IP) que no están gestionados directamente por la UCM. Mayor cobertura de gastos de publicación Open Access en revistas para los investigadores y profesores de la UCM.</t>
  </si>
  <si>
    <t>El acceso a bibliografía científica (libros y revistas) es muy limitado. Tengo muchos problemas para acceder a artículos y a libros necesarios para mi actividad investigadora porque la Biblioteca complutense no cuenta con acceso a los mismos. En muchas ocasiones debo pedir favores a colegas de otras instituciones para que me proporcionen el material o incluso recurrir a portales que piratean el acceso a contenido científico ya que la UCM no cuenta con acceso a dicho contenido.</t>
  </si>
  <si>
    <t>Tras mis últimas experiencias con el préstamo interbibliotecario con universidades extranjeras, he comprobado que sería muy necesario ampliar el número de convenios. Es increíble que, por ejemplo, no tengamos la oportunidad de conseguir por este tipo de préstamo trabajos que se encuentran en bibliotecas como las de la Cambridge University o UNAM de México.</t>
  </si>
  <si>
    <t>Bibliotecas de Pozuelo de Alarcón (las 3 que hay)</t>
  </si>
  <si>
    <t>Museo Nacional Centro de Arte Reina Sofía</t>
  </si>
  <si>
    <t>Es necesario invertir fondos en las adquisiciones. La colección de la biblioteca está anticuada y tiene muchas lagunas en lo relativo al arte de la primera mitad del siglo XX.</t>
  </si>
  <si>
    <t>ANARED01@UCM.ES</t>
  </si>
  <si>
    <t>Biblioteca AECID y bibliotecas públicas</t>
  </si>
  <si>
    <t>Mi principal queja deriva de la escasa asignación presupuestaria, lo que supone que no exista suscripción a revistas fundamentales de mi área y falten muchos libros traducidos al español. Además, creo que el servicio de búsqueda en bases de datos por separado del catálogo UCM complica la localización de obras. Por último, el préstamo de obras entre bibliotecas de distintas facultades es tremendamente lento e ineficiente</t>
  </si>
  <si>
    <t>Bibliotecas públicas Comunidad de Madrid</t>
  </si>
  <si>
    <t>El catálogo de obras audiovisuales disponibles es francamente limitado, la UCM debería contar con un repositorio online de obra audiovisual actualizado en los distintos géneros: experimental, artístico, documental, ficción, etc. El fondo existente en dvd es muy parco y desfasado.</t>
  </si>
  <si>
    <t>josecuevas@ucm.es</t>
  </si>
  <si>
    <t>Lo indicado respecto al personal de la biblioteca y su atención se refiere al personal de la Biblioteca de Ciencias de la Documentación, que siempre me ha atendido con cordialidad y amabilidad pero también con gran rigor y profesionalidad; sin embargo en dicha biblioteca hay una bibliotecaria en concreto que deja muchísimo que desear en todos los aspectos (trato descortes y clasista, grita y molesta, trata el material (ordenadores, libros, etc.) con muy poco cuidado, no resuelve las cuestiones sino que las pasa a otros compañeros o a la becaria (que por cierto, es estupenda), habla sola en la sala de lectura quejándose constantemente en voz alta, etc.) Por otro lado, solo pedir que actualicen los ordenadores en préstamo o que adquieran algunos nuevos, son muy necesarios.  En general, me siento muy orgullosa de la BUCM y agradecida a su personal.</t>
  </si>
  <si>
    <t>APOYO ACREDITACIONES</t>
  </si>
  <si>
    <t>Demasiado presupuesto y demasiado equipo. Hay que transformarla a las necesidades y circunstancias actuales</t>
  </si>
  <si>
    <t>Instagram|Bluesky</t>
  </si>
  <si>
    <t>Solucionar los problemas de horario de la Biblioteca de Clásicas. Gracias.</t>
  </si>
  <si>
    <t>Reina Sofía  Biblioteca Nacional</t>
  </si>
  <si>
    <t>Me gustaría que las peticiones de libros fueran resueltas de forma inmediata. Es decir no tener que realizar un préstamo por la tarde para que llegue a la mañana siguiente o tener que esperar a la tarde para recoger el préstamo que solicité a las 9 de la mañana.</t>
  </si>
  <si>
    <t>Biblioteca del Hospital Clínico San Carlos</t>
  </si>
  <si>
    <t>anabarab@ucm.es</t>
  </si>
  <si>
    <t>Bibliotecas de la Comunidad de Madrid</t>
  </si>
  <si>
    <t>Biblioteca Nacional Bibliotecas digitales</t>
  </si>
  <si>
    <t>En esta encuesta no se citan las exposiciones que se realizan en la Biblioteca. Nuestro grupo de investigación ha organizado varias exposiciones y en todo momento hemos recibido un magnífico apoyo por parte de la Biblioteca de la Facultad de Filología (Biblioteca General y Biblioteca María Zambrano)</t>
  </si>
  <si>
    <t>sevilla@ucm.es</t>
  </si>
  <si>
    <t>El repositorio Docta Complutense y el Portal de Producción Científica me parecen dos herramientas muy importantes, potentes e interesantes, y se puede profundizar en la conexión entre ambas. Los cursos de formación me parecen también un gran activo en el que avanzar, tanto para mejorar y complementar las labores de investigación como de la docencia. Una opción interesante podría consistir en plantear formación que combine las nuevas herramientas tecnológicas con el papel y la tarea que desarrollan las bibliotecas. Otro aspecto en que quisiera insistir es la importancia de la tarea de comunicación y promoción de estos servicios que proporcionan las bibliotecas, resulta fundamental para saber cómo podemos sacar más provecho a los recursos que ofrecen, como han hecho con Docta y el Portal de Producción Científica.</t>
  </si>
  <si>
    <t>Muchas gracias por vuestro trabajo. Hacéis maravillas a pesar de los recursos limitados de los que disponéis.</t>
  </si>
  <si>
    <t>rliceras@ucm.es</t>
  </si>
  <si>
    <t>Biblioteca Municipal Vargas Llosa</t>
  </si>
  <si>
    <t>A los profesores permitirles el préstamo por más tiempo (normalmente son prestamos para apoyo a la docencia de manera cuatrimestral).</t>
  </si>
  <si>
    <t>mi.pereda.perez@ucm.es</t>
  </si>
  <si>
    <t>En la búsqueda en el catálogo Cisne, con frecuencia los libros y las revistas aparecen después de sus reseñas, de los libros y revistas online, y hay que pasar varias páginas antes de que aparezca el libro o la revista física</t>
  </si>
  <si>
    <t>Renovar la suscripción a la BDD jurídica Westlaw International</t>
  </si>
  <si>
    <t>Más cursos de búsquedas bibliograficas.</t>
  </si>
  <si>
    <t>anabeben@ucm.es</t>
  </si>
  <si>
    <t>Biblioteca nacional, biblioteca Reina Sofía</t>
  </si>
  <si>
    <t>En la biblioteca de la facultad de bellas artes el tono de voz del personal es a veces demasiado alto. Incluso se atienden llamadas telefónicas de forma natural. Todo lo demás está fenomenal, muchas gracias!</t>
  </si>
  <si>
    <t>Biblioteca Pública Pedro Salinas</t>
  </si>
  <si>
    <t>Más suscripciones a repositorios y bases de datos</t>
  </si>
  <si>
    <t>El horario de la biblioteca debería ser acorde al horario de clases, que empiezan a las 8:30. A veces necesitamos recoger algún libro o consultar algo antes de clase y no es posible.</t>
  </si>
  <si>
    <t>Instagram|TikTok|YouTube</t>
  </si>
  <si>
    <t>Filología Clásica no es lo mismo que Filología General</t>
  </si>
  <si>
    <t>El mejor apoyo a la investigación es tener la biblioteca abierta con los libros a disposición de los usuarios y no abrir tres días sí y dos no y enterarte cuando llegas a la facultad. Empecemos por construir la casa por los cimientos</t>
  </si>
  <si>
    <t>En la encuesta aparecen juntas la biblioteca Filología General y la biblioteca de Filología Clásica cuando son dos bibliotecas distintas en el espacio (aunque parece que se gestionan como una). Llamo la atención sobre esto porque aquí puede residir el problema principal de la biblioteca de Filología Clásica, que no se la dota de manera independiente. La biblioteca ha estado cerrada buena parte del primer cuatrimestre y cierra muchas veces de manera prevista o imprevista por falta de personal. La biblioteca de Clásicas no es una simple sala de lectura (para eso vale cualquier biblioteca municipal) es una biblioteca de investigación y, cuando está abierta, está siempre llena, con gente trabajando dentro y fuera del depósito. Nuestra especialidad requiere el acceso directo al libro impreso y la consulta de muchos ejemplares a la vez para la labor de edición, consulta de ediciones, etc. El departamento de Filología Clásica es uno de los departamentos con mayor ratio de sexenios y nuestra investigación queda reflejada en los rankings de los que luego alardea la Complutense. ¿Por qué a cambio de tanto recibimos tan poco?. Lo único que pedimos profesores e investigadores es que la biblioteca cuente con el personal suficiente para abrir en horario continuado de 9 a 20 de manera habitual, supliendo las ausencias de las bibliotecarias por razones de vacaciones, moscosos, u otras circunstancias a las que tienen derecho, por supuesto. Ahora lo habitual es que se cierre en estos casos. Dediquen más personal a esto y menos a fuegos fatuos</t>
  </si>
  <si>
    <t>aijimene@ucm.es</t>
  </si>
  <si>
    <t>irgutier@ucm.es</t>
  </si>
  <si>
    <t>Cursos para el uso del catálogo Cisne, el buscador. A mi en concreto me cuesta mucho encontrar articulos científicos concretos.</t>
  </si>
  <si>
    <t>Se deberia poder buscar usando el PMID (PUbMED ID)</t>
  </si>
  <si>
    <t>F. Derecho (Departamentos,Criminología)</t>
  </si>
  <si>
    <t>Quizá el buscador CISNE sea un poco complejo ...</t>
  </si>
  <si>
    <t>josueigl@ucm.es</t>
  </si>
  <si>
    <t>Biblioteca municipal de mi zona</t>
  </si>
  <si>
    <t>josejalo@ucm.es</t>
  </si>
  <si>
    <t>Biblioteca Nacional</t>
  </si>
  <si>
    <t>Facebook|X|Instagram|YouTube</t>
  </si>
  <si>
    <t>Hay relevantes revistas científicas sin suscripción, lo que supone un problema importante  para la investigación.</t>
  </si>
  <si>
    <t>Ampliar un poco los títulos relacionados con pedagogía musical</t>
  </si>
  <si>
    <t>Facebook|Bluesky</t>
  </si>
  <si>
    <t>CSIC y Biblioteca Nacional</t>
  </si>
  <si>
    <t>La búsqueda de libros y documentos a veces no resulta nada fácil porque hay documentos que se sabe que están y es difícil localizarlos</t>
  </si>
  <si>
    <t>Instituto Arqueológico Alemán</t>
  </si>
  <si>
    <t>Ampliar la suscripción a JSTOR al nivel de la pandemia. Ya no son accesibles muchas revistas.</t>
  </si>
  <si>
    <t>Informar mejor de los verdaderos costes de los acuerdos transformativos en lugar de avenirse a publicitar un modelo de publicaciones científicas depredador.</t>
  </si>
  <si>
    <t>Apoyo a estudiantes para la realización de TFG y TFM.</t>
  </si>
  <si>
    <t>La disponibilidad del personal de la biblioteca de la Veterinaria para obtener publicaciones difíciles de encontrar</t>
  </si>
  <si>
    <t>Biblioteca Histórica Marqués de Valdecilla, Biblioteca Tomas Navarro Tomás del CSIC, Biblioteca Nacional, Biblioteca del Museo del Prado, Biblioteca de la Universidad de Valencia, Biblioteca Universidad CEU San Pablo</t>
  </si>
  <si>
    <t>El personal de la biblioteca me parece extraordinario</t>
  </si>
  <si>
    <t>En realidad no falta nada a mi entender, otra cosas es que yo no lo aproveche lo suficiente</t>
  </si>
  <si>
    <t>Felicitar al personal de la Biblioteca de Trabajo Social, porque dan un excelente servicio.</t>
  </si>
  <si>
    <t>biblioteca nacional</t>
  </si>
  <si>
    <t>Me gustaría que la biblioteca abriera los fines de semana y en agosto, como en las universidades europeas.</t>
  </si>
  <si>
    <t>no</t>
  </si>
  <si>
    <t>no se</t>
  </si>
  <si>
    <t>son muy buenos los de educación. Enhorabuena</t>
  </si>
  <si>
    <t>cesamend@ucm.es</t>
  </si>
  <si>
    <t>Los recortes presupuestarios de la CAM merman inevitablemente la tradicional excelencia de los servicios de Biblioteca en la adquisición de nuevos materiales.</t>
  </si>
  <si>
    <t>B Historica, CSIC-TNT</t>
  </si>
  <si>
    <t>fotocopia</t>
  </si>
  <si>
    <t>Biblioteca Iván de Vargas</t>
  </si>
  <si>
    <t>Creo que podría ser interesante un curso o charla sobre las revistas depredadoras y el plagio, en estos tiempos con la IA y la presión por publicar creo que sería un tema de interés general.</t>
  </si>
  <si>
    <t>BIBLIOTECA NACIONAL</t>
  </si>
  <si>
    <t>Un trabajo excelente, no osbtante la complejidad de los tiempos que estamos viviendo. Enhorabuena a todos por el extraordinario servicio.</t>
  </si>
  <si>
    <t>fmartine@ucm.es</t>
  </si>
  <si>
    <t>Bibliotecas de la UNED</t>
  </si>
  <si>
    <t>Facebook|Instagram</t>
  </si>
  <si>
    <t>Biblioteca Nacional de España, Archivo de Villa de Madrid, Archivo Histórico Nacional</t>
  </si>
  <si>
    <t>Muchas gracias por la labor que desarrollan.</t>
  </si>
  <si>
    <t>Facebook|X|Instagram|Bluesky|YouTube</t>
  </si>
  <si>
    <t>Es lamentable el recorte aplicado a las suscripciones electrónicas y es aún más lamentable que tengan que pagar más los que más los usan. No investigar trae cuenta desde el punto de vista económico en una universidad como ésta en la que te pagan igual hagas algo o no... O peor, hay gente que se dedica a sacarse un sueldo extra impartiendo títulos propios...</t>
  </si>
  <si>
    <t>Biblioteca Nacional de España, Biblioteca del Museo del Prado</t>
  </si>
  <si>
    <t>Mejorar el acceso a revistas electrónicas de pago</t>
  </si>
  <si>
    <t>El catálogo Cisne debería permitir filtros más refinados en la búsqueda de materiales.</t>
  </si>
  <si>
    <t>Aunque los medios con que cuentan también son muy diferentes, en bibliotecas universitarias en otros países cuentan con becarios que te asisten en la búsqueda y obtención de materirales</t>
  </si>
  <si>
    <t>Podrían agilizarse los tiempos de las adquisiciones y préstamos interbibliotecarios. Aprecio el esfuerzo que se está haciendo con el Portal de Producción Científica pero su uso es aún algo complicado.</t>
  </si>
  <si>
    <t>No se me ocurre nada más</t>
  </si>
  <si>
    <t>Nada más. Muchas gracias por todo, siempre</t>
  </si>
  <si>
    <t>orcid Y RESOLUCIÓN DE DUDAS SOBRE METRICAS DE JOURNALS</t>
  </si>
  <si>
    <t>Biblioteca Pública del Estado en Guadalajara</t>
  </si>
  <si>
    <t>Sería ideal que el personal de Biblioteca pudiera ayudarnos con la propia redacción de narrativas para la solicitud de sexenios o acreditaciones.</t>
  </si>
  <si>
    <t>Siempre he sido un amante de las bibliotecas y, específicamente, siempre he sido un absoluto incondicional de la biblioteca de la Facultad de CC. Políticas y Sociología (ya desde mi época de estudiante, en la que cursé aquí mis estudios). Es una lástima que el alumnado actual no utilice más estos recursos, porque no saben el tesoro que tiene la UCM en sus bibliotecas. El personal de la biblioteca siempre ha sido muy amable conmigo y ha demostrado su gran competencia en la resolución de cualquier cuestión que les haya planteado. Mi satisfacción con el servicio de Biblioteca es absoluta. Solo espero que los recortes no afecten demasiado al funcionamiento del servicio. Gracias, de todo corazón, por el magnífico trabajo que desempeñáis para el beneficio de toda la comunidad universitaria.</t>
  </si>
  <si>
    <t>murracos@ucm.es</t>
  </si>
  <si>
    <t>X|Bluesky|YouTube</t>
  </si>
  <si>
    <t>Posibilitar préstamo de revistas</t>
  </si>
  <si>
    <t>Posibilitar el préstamo de revistas, ampliar la entrada de novedades (por ejemplo de materiales vinculados al sector del diseño), incluir más ordenadores con buen rendimiento desde el que los alumnos puedan trabajar.</t>
  </si>
  <si>
    <t>Bibliotecas de la comunidad de Madrid</t>
  </si>
  <si>
    <t>Facebook|Instagram|Bluesky|TikTok|YouTube</t>
  </si>
  <si>
    <t>Que trabajen más la gente de biblioteca</t>
  </si>
  <si>
    <t>1, muy insatisfecho</t>
  </si>
  <si>
    <t>Desde que cambiaron el reglamento de la biblioteca, impidiéndome un uso cómodo de la misma, no la uso. Recurro a la piratería y a mis compras personales.</t>
  </si>
  <si>
    <t>Universidad Rey Juan Carlos, Facultad de CC. Económicas</t>
  </si>
  <si>
    <t>Sería muy de agradecer que el personal de la biblioteca pudiera ofrecer un curso de introducción a las bases de datos. Los de las propias empresas suelen ser bastante poco útiles. Lo malo es que esta petición excede las funciones del excelente personal de la biblioteca.</t>
  </si>
  <si>
    <t>biblioteca nacional, cdt, conde duque</t>
  </si>
  <si>
    <t>Instagram|TikTok</t>
  </si>
  <si>
    <t>Hay muy poca o nula bibliografía relacionada con los estudios asiáticos, especialmente los japoneses. La poca que hay es poco especializada o anticuada en general</t>
  </si>
  <si>
    <t>Echo de menos poder consultar los libros depositados antes de tomarlos prestados; mirar en las estanterías, ojear los volúmenes. Que estén en el depósito no creo que sea buena idea.</t>
  </si>
  <si>
    <t>porejudo@ucm.es</t>
  </si>
  <si>
    <t>Incrementar el número de revistas electrónicas suscritas con participación de la UCM y el número de trabajos gratuitos que se pueden publicar en las distintas editoriales (Transformational AGreements)</t>
  </si>
  <si>
    <t>gorellana@ucm.es</t>
  </si>
  <si>
    <t>Ninguna</t>
  </si>
  <si>
    <t>Apoyo metodológico en las revisiones de literatura.</t>
  </si>
  <si>
    <t>Considero el servicio de Biblioteca fundamental para mi actividad docente e investigadora, puesto que tanto los recursos materiales como humanos son excelentes.</t>
  </si>
  <si>
    <t>Carlos III</t>
  </si>
  <si>
    <t>Bibliotreca Nacional. Biblioteca de la Real Academia de Ciencias Morales y Políticas.</t>
  </si>
  <si>
    <t>Sería útil que, una vez acababo el período lectivo, se mantuviera aproximadamente el tiempo de espera para los préstamos interbibliotecarios con otras bibliotecas de la UCM.</t>
  </si>
  <si>
    <t>tbaumert@ucm.es</t>
  </si>
  <si>
    <t>X|YouTube</t>
  </si>
  <si>
    <t>Facebook|Instagram|Bluesky|YouTube</t>
  </si>
  <si>
    <t>Preocupación por el impacto de los recortes presupuestarios</t>
  </si>
  <si>
    <t>Biblioteca Nacional de España (BNE).</t>
  </si>
  <si>
    <t>Quiero destacar la amabilidad de las personas que trabajan en la biblioteca así como las facilidades y ayuda que prestan.</t>
  </si>
  <si>
    <t>Un aumento importante de las suscripciones a las revistas que necesitamos para nuestro trabajo. El actual no solo es obsoleto, también deja fuera a las revistas más relevantes de la ciencia actual.</t>
  </si>
  <si>
    <t>Un aumento importante de las suscripciones a las revistas que necesitamos para nuestro trabajo. El actual no solo es obsoleto, también deja fuera a las revistas más relevantes de la ciencia actual. El acceso se realiza por parte de nuestros estudiantes e investigadores por medios no legales (Sci-Hub, Z-Library, ....)</t>
  </si>
  <si>
    <t>sierraor@ucm.es</t>
  </si>
  <si>
    <t>Uan persona que te ayudara a encontrar las revistas que más se adaptaran a las necesiaddes de cada artículo que queremos escribir y dónde publicarlo</t>
  </si>
  <si>
    <t>Son encantadores y súper profesionales, somos muy afortunados de tener esta biblioteca y su personal. Oliver es genial.</t>
  </si>
  <si>
    <t>Ayudaría mucho que el volcado en DOCTA de las publicaciones fuese automático, a partir del portal de producción científica, por ejemplo</t>
  </si>
  <si>
    <t>No conocía el patrimonio digital complutense</t>
  </si>
  <si>
    <t>helenafg@ucm.es</t>
  </si>
  <si>
    <t>CSIC, Casa de Velázquez, otras universidades</t>
  </si>
  <si>
    <t>Agradecería que se ampliaran los accesos a repertorios bibliográficos y de revistas consultables on line. EN muchas ocasiones, cuando solicitan que incluyamos el nombre de nuestra institución, la Complutense no tiene acceso, mientras sí lo tienen universidades mucho más pequeñas y con menos medios.</t>
  </si>
  <si>
    <t>Apoyo en la preparación de las acreditaciones ANECA</t>
  </si>
  <si>
    <t>Biblioteca ESAD</t>
  </si>
  <si>
    <t>Creo que es muy difícil conocer todos los servicios de la biblioteca, debido al bombardeo de información y la propia carga informativa de la web.</t>
  </si>
  <si>
    <t>Muy satisfecha con la información y la atención para la campaña de sexenios por el personal de la Biblioteca de Derecho.</t>
  </si>
  <si>
    <t>El servicio es inmejorable</t>
  </si>
  <si>
    <t>arturoji@ucm.es</t>
  </si>
  <si>
    <t>Préstamo interbibliotecario</t>
  </si>
  <si>
    <t>Isciii</t>
  </si>
  <si>
    <t>Para la consulta de ciertos libros sería muy útil poder entrar directamente en el deposito, como se hacía antes de la pandemia</t>
  </si>
  <si>
    <t>Se necesitan más puestos de lectura y horarios de apertura más amplios</t>
  </si>
  <si>
    <t>Es prioritario que la Universidad Complutense siga apoyando a docentes, investigadores y resto de usuarios con una inversión apropiada en recursos bibliográficos, a pesar de la situación económica. Debería ser considerado una prioridad absoluta de la UCM,</t>
  </si>
  <si>
    <t>Facebook|Instagram|Bluesky</t>
  </si>
  <si>
    <t>Club de lectura</t>
  </si>
  <si>
    <t>cursos de formación de metodologías</t>
  </si>
  <si>
    <t>-mejorar las instalaciones, que sean más atractivas y cómodas. -más bases de datos para investigación (audit analytics, por ejemplo) -actualización de manuales</t>
  </si>
  <si>
    <t>mmcamach@ccee.ucm.es</t>
  </si>
  <si>
    <t>Os agradezco mucho vuestro trabajo que me parece excelente y de gran ayuda en la docencia y la investigación.</t>
  </si>
  <si>
    <t>España: Bibiblioteca del Museo del Prado; Biblioteca de Ciencias Humanas y Sociales del CSIC Italia: Bibliotheca Hertziana, Bibliotheca Kunsthistorischen Institut</t>
  </si>
  <si>
    <t>Hagan algo con el catálogo. CISNE en la actualidad es un desastre. No vale para nada. Es increíble recordar con nostalgia cómo era hace 15 o 20 años en contraste con ese desastre que, a menudo, es más una herramienta de desinformación que una utilidad. No es normal que si busco un ejemplar específico o una materia tenga que sortear reseñas, artículos que no vienen a cuento y demás zarandajas. Insisto: CISNE es una herramienta penosa en contraste con lo que debería ser y con lo que fue.</t>
  </si>
  <si>
    <t>A la hora de hacer búsquedas en Cisne tener la posibilidad de exportar los resultados encontrados en un archivo csv. Eso ayudaría a la hora de realizar revisiones sistemáticas y similares.</t>
  </si>
  <si>
    <t>caaldama@ucm.es</t>
  </si>
  <si>
    <t>Más revistas de pago de área Administración Pública</t>
  </si>
  <si>
    <t>Más cursos sobre integración de la IA en la minería de datos o implementarla para ayuda a la documentación.</t>
  </si>
  <si>
    <t>bibliotecas municipales de la comunidad de madrid</t>
  </si>
  <si>
    <t>Facebook|Bluesky|YouTube</t>
  </si>
  <si>
    <t>sobre uso de herramientas de IA tal vez</t>
  </si>
  <si>
    <t>Mejorar el espacio, aumentar número de salas para reuniones con los alumnos.</t>
  </si>
  <si>
    <t>El servicio y el trato del personal de biblioteca es excelente, como lo es por lo general todo lo relacionado con los libros físicos. Pero, al menos en Derecho, la preferencia por lo digital, excluyente del papel, está siendo francamente desastrosa. Muchos servicios (la ley, smarteca, legalteca, o como se llame ahora) pasan meses con problemas de acceso que impiden acceder a revistas básicas. Los servicios de las empresas cambian de nombre, de interfaz, de requisitos de registro y de funcionalidades de manera caprichosa y mareante. Algunos de los últimos avances tecnológicos, como las funcionalidades de IA que ofrecen ahora las empresas que explotan los repositorios de jurisprudencia, quedan fuera de nuestro alcance, y no es de extrañar deben tener precios prohibitivos. Pero no solo nos hemos quedado fuera de lo que está significando la erupción de las IA en las bases de datos jurídicas en los últimos tres años: con los recortes recientes, incluso vamos hacia atrás. Se nos comunica ahora que vamos a perder casi todas las suscripciones digitales a bases de datos y revistas. ¡Y llevamos años dejando de comprar muchas cosas en papel precisamente por tener suscripciones digitales! Ahora no tendremos acceso ni a una cosa, ni a la otra. Ya está bien de privatizar el conocimiento y de expoliar los fondos públicos: todo esto es una auténtica extorsión por parte de las editoriales y empresas de servicios digitales, y es una vergüenza y un fracaso social que una universidad como la Complutense quede fuera de eso, y que obligue a sus investigadores a arreglárselas como pueda. Me parece urgente volver a considerar los fondos en papel como la reserva mínima para tener una cierta soberanía sobre el conocimiento, como institución de investigación. Y lo digital ya vendrá después, si es que nos sigue siendo posible permitírnoslo ante lo flagrante de los abusos.</t>
  </si>
  <si>
    <t>manumaro@ucm.es</t>
  </si>
  <si>
    <t>Marqués de Valdecilla</t>
  </si>
  <si>
    <t>El portal de producción científica debería oedenar a los científicos de cada facultad según su H en Scopus, Scholar, Web of Science, etc. Así aparecían en le portal anterior sustituído por el actual. No es una mera competición, también es una indicación clara a los alumnos de las investigaciones que en la actualidad tienen más actividad, probablemente más interés en la actualidad, al menos entre la comunidad científica actual.</t>
  </si>
  <si>
    <t>rarenas@ucm.es</t>
  </si>
  <si>
    <t>Biblioteca del Centro de Ciencias Humanas y Sociales CSIC</t>
  </si>
  <si>
    <t>Biblioteca Nacional; Biblioteca de Castilla-La Mancha (Toledo)</t>
  </si>
  <si>
    <t>El servicio de la Biblioteca es excelente. Mantener su calidad sin rebajarla en nada es ya una mejora en sí mismo. El acceso directo de los investigadores a Depósito y la posibilidad de habilitar espacios para ellos en el caso de la Biblioteca de Geografía e Historia, como se hacía antes de la pandemia, sería interesante considerarlo.</t>
  </si>
  <si>
    <t>josemado@ucm.es</t>
  </si>
  <si>
    <t>Estoy muy contento con los servicios que ofrece, y no echo en falta ningun servicio que requiera de forma frecuente.</t>
  </si>
  <si>
    <t>Biblioteca Nacional, Biblioteca AECID</t>
  </si>
  <si>
    <t>Servicios de referencista</t>
  </si>
  <si>
    <t>Servicio de referencias. Apoyo a los profesores investigadores</t>
  </si>
  <si>
    <t>También muy contenta con el servicio de reserva de salas de la biblioteca que usamos bastante.</t>
  </si>
  <si>
    <t>rasoto01@ucm.es</t>
  </si>
  <si>
    <t>En la próxima campaña de Sexenios, centralizaría toda la información y no mandaría tantos mensajes. Este año ha sido un agobio la cantidad de mensajes recibidos con distintos vídeos y cursos de formación que han ido llegando por goteo. Sería de agradecer tener previsto esta situación y no solucionándola sobre la marcha.</t>
  </si>
  <si>
    <t>Servicios de edición/redacción de textos académicos, sobre todo en inglés.</t>
  </si>
  <si>
    <t>Me gustaría que investigadores y profesorado tuvieran acceso directo a los libros del depósito, como sucede en otros bibliotecas universitarias del mundo. Se cambió en la pandemia y no se ha vuelto a hacer; estoy dificulta las búsquedas.</t>
  </si>
  <si>
    <t>Facebook|YouTube</t>
  </si>
  <si>
    <t>Hay un problema en el buscador de cisne que ralentiza las búsquedas (aparte de ser bastante enojoso): por algún motivo es muy frecuente que un mismo artículo aparezca repetido cinco, diez (y en algunos casos hasta veinte o más) veces, lo que obliga a perder una cantidad considerable de tiempo en las búsquedas o a abandonarlas por desesperación (si hay que abrir cuatro o cinco pantallas y sigue apareciendo el mismo artículo repetido indefinidamente puede ocurrir que se tire la toalla y se abandone por completo la búsqueda o bien que se salten demasiadas pantallas para encontrar un nuevo ítem y luego haya que volver para atrás etc.)</t>
  </si>
  <si>
    <t>juprie01@ucm.es</t>
  </si>
  <si>
    <t>Mi biblioteca es extraordinariamente activa organizando cursos de formación y actividades culturales para toda nuestra comunidad.</t>
  </si>
  <si>
    <t>AECID Y BN.</t>
  </si>
  <si>
    <t>Biblioteca Naciona</t>
  </si>
  <si>
    <t>Las campañas y propuestas novedosas que se proponen desde la FEPyF aunque lo uso poco y menos presencialmente siempre he tenido una respuesta favorable y profesional a mis dudas. Muchas gracias</t>
  </si>
  <si>
    <t>nalejo@ucm.es</t>
  </si>
  <si>
    <t>He comprobado que en la opción para elegir bibliotecas de la UCM que uso no aparece la Biblioteca del Inst Inves Oftalmol Ramón Castroviejo</t>
  </si>
  <si>
    <t>Soy PDI de la UCM, y en una ocasión necesitaba realizar una reunión en la María Zambrano, era fin de semana y necesitaba un espacio. Me lo denegaron porque la persona que me acompañaba no era de la UCM. Creo que el PDI debería poder reunirse en esas instalaciones con normalidad con una persona que no sea de la comunidad universitaria.</t>
  </si>
  <si>
    <t>Semana de la Ciencia</t>
  </si>
  <si>
    <t>Facebook|X|Instagram|Bluesky|TikTok|YouTube</t>
  </si>
  <si>
    <t>A lo mejor ya existe y lo desconozco, pero se podría crear un canal de WhatsApp o Telegram gestionado por la Biblioteca para atender dudas rápidas sobre localización de libros, disponibilidad de salas de estudio o renovaciones de préstamos. Esto agilizaría la interacción con los usuarios y evitaría desplazamientos innecesarios para consultas básicas.</t>
  </si>
  <si>
    <t>La colección de revistas digitalizadas en el ámbito de la lingüística inglesa tiene algunas carencias, pero éstas se suplen con el servicio de préstamo interbibliotecario.</t>
  </si>
  <si>
    <t>Docta es una página bastante incómoda y difícil de gestionar. La web de los indicadores de calidad de la producción científica no proporciona información actualiazda ni completa</t>
  </si>
  <si>
    <t>angcuest@ucm.es</t>
  </si>
  <si>
    <t>Biológicas y Geológicas</t>
  </si>
  <si>
    <t>Facebook|X|Instagram</t>
  </si>
  <si>
    <t>El acceso directo a los libros es esencial en una biblioteca universitaria. Tan importante como una clasificación temática minuciosa. Ambos aspectos no se contemplan en las bibliotecas universitarias, que funcionan en parte como depósitos.</t>
  </si>
  <si>
    <t>Mayor información para la incorporación de nuevos títulos.</t>
  </si>
  <si>
    <t>Hospital Universitario Fundación Alcorcon</t>
  </si>
  <si>
    <t>Creo que cumple todos.</t>
  </si>
  <si>
    <t>Esta Facultad cuenta con excelente biblioteca. Los profesionales son muy competentes y amables. Siempre dispuestos a nuevas iniciativas y todas útiles. Realmente afortunados de contar con una biblioteca así.</t>
  </si>
  <si>
    <t>mvicen14@ucm.es</t>
  </si>
  <si>
    <t>Banco de España</t>
  </si>
  <si>
    <t>Biblioteca on line IE University</t>
  </si>
  <si>
    <t>difusión de la investigación . Exposiciones temáticas sobre los fondos relacionados con el ámbito de conocimiento</t>
  </si>
  <si>
    <t>los empleados de la biblioteca hacen maravillas con los escasos recursos. La biblioteca ( en mi caso de CC Economicas) tiene un ruido espantoso que dificulta la concentración y supone una distorsión enorme para las personas que trabajan allí.  Con poco dinero y mucha creatividad se podría hacer una decoración más cálida y acogedora para los estudiantes</t>
  </si>
  <si>
    <t>cabrilba@ucm.es</t>
  </si>
  <si>
    <t>Mayor amplitud de horario para lo que se necesita más personal-</t>
  </si>
  <si>
    <t>Más personal y más horario. Sobre todo que exista una atención y un cuidado especial con las bibliotecas especializadas, como la Biblioteca de Filología Clásica que sigue siendo un lugar adonde acuden los estudiantes y los egresados para consultas bibliográficas muy especializadas. Sería un grave error descomponer esta unidad de libros, entremezclándolos en medio de una Biblioteca General. La facilidad de acceso directo a esa Biblioteca de Clásicas, en la que se puede ver, tocar y hojear los libros en sus estantes para después leerlos en las mesas que hay a sus lados, es una de las mejores experiencias de la UCM.</t>
  </si>
  <si>
    <t>20/03/25</t>
  </si>
  <si>
    <t>Quiero dar las gracias por la implicación personal y profesional de las personas que trabajan en la biblioteca de la facultad de odontología de la UCM</t>
  </si>
  <si>
    <t>Biblioteca Nacional, Biblioteca Museo Reina Sofía</t>
  </si>
  <si>
    <t>Os quiero felicitar por vuestra profesionalidad, simpatía, generosidad y amabilidad.</t>
  </si>
  <si>
    <t>Biblioteca Museo Reina Sofía</t>
  </si>
  <si>
    <t>dmartine@ucm.es</t>
  </si>
  <si>
    <t>Docta Complutense: No he empezado a cargar información porque me parece extremadamente laborioso y lleva mucho tiempo. indicadores de calidad: Ya sé cómo hacerlo y no he pedido ayuda. He asistido a un curso de formación de docta y me pareció muy largo. Valoraría algo más corto y resumido. También asistí a uno de SciFinder y estuvo bien. Soy consciente de que la biblioteca tiene muchos servicios que no conozco. Supongo que porque no los he necesitado hasta ahora, o simplemente no los he buscado. Reconozco que a veces los emails los leo rápido por la cantidad de emails que llegan de diversas procedencias. Concretamente el buscador cisne no me gusta mucho. Me parece lioso.</t>
  </si>
  <si>
    <t>belora@ucm.es</t>
  </si>
  <si>
    <t>Biblioteca uc3m</t>
  </si>
  <si>
    <t>alvarez@ucm.es</t>
  </si>
  <si>
    <t>Dotar a las bibliotecas de más fondos para adquirir libros</t>
  </si>
  <si>
    <t>Bibliotecas municipales de Madrid</t>
  </si>
  <si>
    <t>Para definirme correctamente les diría que soy insumiso digital. Me niego a digitalizar ningún aspecto de mi vida, y sigo abogando por los recursos en papel. Y mientras pueda hacerlo, considero que me ofrecerá más libertad de acceso a la información. Por lo tanto no voy a utilizar ningçun recurso digital de la biblioteca.</t>
  </si>
  <si>
    <t>Más personal para que elaboren los informes métricos que se necesitan en sexenios y acreditaciones. Al final el PDI lo acaba haciendo todo</t>
  </si>
  <si>
    <t>El personal de la biblioteca de bellas Artes no puede ser mejor. Son atentos, eficaces, amables y cercanos.</t>
  </si>
  <si>
    <t>X|Instagram|YouTube</t>
  </si>
  <si>
    <t>Creo que contempla todas las necesidades relevantes.</t>
  </si>
  <si>
    <t>El servicio es magnífico: profesional, diligente, amable, cordial. Se esfuerzan por hacer de la biblioteca un lugar en el que querer estar, acudir, en el que se puede trabajar y compartir. Sólo haría una propuesta concreta: sería bueno que  el estudiantado y el profesorado fuera más consciente de las bondades del servicio e instalaciones de biblioteca. Tienen una cartera de servicios mucho más amplia de lo aparente en una biblioteca, y hay que difundirlo y ponerlo en valor.</t>
  </si>
  <si>
    <t>El autoinforme que se genera del portal del investigador, no aporta los links de accesos directos en algunos valores necesarios para rellenar los campos solicitados para la evaluación de sexenios de investigación.</t>
  </si>
  <si>
    <t>No acudo a ninguna</t>
  </si>
  <si>
    <t>Siento que la biblioteca y en especial la de la Facultad de Ciencias Químicas no tiene los recursos humanos necesarios para la gestión de un edificio tan grande y complejo. Hasta tal punto que en ocasiones se ha tenido que cerrar alguna de las plantas por falta de personal. El hecho de escuchar en ocasiones comentarios acerca del gasto de recursos que se hace en las facultades en donde hay más investigación y la apreciación de que las facultades que más usan estos recursos tienen que aportar más a los gastos de la biblioteca, deja patente la relevancia que para la Universidad Complutense tiene la investigación que en ella se realiza.</t>
  </si>
  <si>
    <t>Todo el personal de la biblioteca de la Facultad es excepcional y muy amable y en concreto su director Oliver, es una persona estupenda y facilitadora. Enhorabuena a todos por el gran trabajo que hacéis</t>
  </si>
  <si>
    <t>ameneses@ucm.es</t>
  </si>
  <si>
    <t>El buscador cisne no llega a funcionar del todo bien, hay materiales que están en la biblioteca y no aparecen (o aparecen de los últimos) en las búsquedas. Me ha sucedido, por ejemplo, con "La condición posmoderna" de Lyotard. Hay varias revistas cuyos artículos querría consultar, por ejemplo "Hypatia" y no tiene acceso, supongo que será por no estar suscritos.</t>
  </si>
  <si>
    <t>Bluesky|YouTube</t>
  </si>
  <si>
    <t>No se me ocurre nada</t>
  </si>
  <si>
    <t>Mayor facilidad para cambiar los datos personales en Docta y el Portal de Producción Científica.</t>
  </si>
  <si>
    <t>Biblioteca Tomás Navarro Tomás del CCHS-CSIC</t>
  </si>
  <si>
    <t>Desde hace un par de años los préstamos de depósito de la biblioteca de Geografía e Historia se dan al usuario a partir de las 17.00 de la tarde, lo que en ocasiones dificulta su recogida. En las otras bibliotecas que frecuento, los préstamos de depósito están disponibles con mayor rapidez. Por lo demás, estoy muy contenta con el servicio de las bibliotecas UCM.</t>
  </si>
  <si>
    <t>Biblioteca Nacional de España, Biblioteca Regional Joaquín Leguina</t>
  </si>
  <si>
    <t>Espacios para la reunión con los estudiantes.</t>
  </si>
  <si>
    <t>La ayuda que prestan para la solicitud de sexenios es deficiente. En ese momento su nivel de amabilidad decae considerablemente. Esto es algo esencial. Se debe mejorar de manera urgente porque los investigadores no podemos estar al arbitrio de lo que quieran ellos, pues todos necesitamos ajustarnos a la normativo y plazos del Ministerio.</t>
  </si>
  <si>
    <t>Derecho</t>
  </si>
  <si>
    <t>Recientemente, la reserva de un documento de la Biblioteca de Derecho para su consulta en Geografía e Historia dio lugar a la imposibilidad de consultarlo durante varias semanas y, al final, a la pérdida del documento (luego pude consultarlo tras solicitarlo en préstamo interbibliotecario). Supongo que no esto no ocurre habitualmente, pero no debería suceder.</t>
  </si>
  <si>
    <t>fracebre@ucm.es</t>
  </si>
  <si>
    <t>El personal de la biblioteca de la Filosofía es realmente excelente y el servicio que brinda es de los mejores que he visto. Como pedido necesario, solicitaría que se dedicaran más fondos para comprar libros y suscribir a revistas de investigación cuyo acceso es vital para los investigadores y estudiantes.</t>
  </si>
  <si>
    <t>Acuerdos transformativos</t>
  </si>
  <si>
    <t>El servicio es excelente</t>
  </si>
  <si>
    <t>Siempre he estado muy satisfecha con el servicio de Biblioteca. Lo mejor, sin duda alguna, su personal.</t>
  </si>
  <si>
    <t>Me gustaría solicitar un plazo mayor de préstamo para el material, adscrito a los Dptos, para uso habitual del profesorado</t>
  </si>
  <si>
    <t>angel gonzalez, campamento</t>
  </si>
  <si>
    <t>Facebook|X|Instagram|No uso ninguna red social</t>
  </si>
  <si>
    <t>Real Academia Nacional de Medicina de España (RANME)</t>
  </si>
  <si>
    <t>biblioteca pública manuel vázquez montalbán</t>
  </si>
  <si>
    <t>Ayuda al PDI con las métricas a la hora de solicitar las distintas acreditaciones.</t>
  </si>
  <si>
    <t>Ayuda con las métricas al PDI que lo requiera a la hora de solicitar las sucesivas acreditaciones y mayor agilidad en los plazos para aprobar los depósitos en Docta.</t>
  </si>
  <si>
    <t>Exposiciones relacionadas. Creo que ese espacio está infrautilizado o se ha ido abandonando.</t>
  </si>
  <si>
    <t>Debido, al parecer, a la falta de espacio, la biblioteca de la Facultad de Bellas Artes no tiene capacidad para albergar los "catálogos de mano", las tarjetas, los carteles, las hojas de sala, dosieres de prensa, etc. que componen el material "ephemera" de las exposiciones artísticas celebradas en nuestro país. Igualmente los catálogos de los certámenes. Es un material que ha tenido gran importancia y que durante unos años ha sido muy numeroso pero que va disminuyendo porque ahora todo eso se difunde por internet. Sería un error despreciarlo porque forma parte de la historia del arte desarrollada en nuestro país y que no se recoge en las grandes exposiciones de los museos.</t>
  </si>
  <si>
    <t>dfernand@ucm.es</t>
  </si>
  <si>
    <t>Servicios que permitan la interoperabilidad entre los diferentes sistemas digitales relacionados con la docencia y la investigación, evitando una carga burocrática y administrativa en el PDI.</t>
  </si>
  <si>
    <t>Biblioteca Nacional AECID</t>
  </si>
  <si>
    <t>Más cursos para investigadores en etapas tempranas</t>
  </si>
  <si>
    <t>Biblioteca Nacional; Biblioteca de Filmoteca Española</t>
  </si>
  <si>
    <t>Agilizar compras; ayuda en búsquedas bibliográficas en bases de datos, etc.</t>
  </si>
  <si>
    <t>Suelo desistir en pedir compra de libros o de préstamos interbibliotecarios por lo que tarda o porque alguna vez me dicen que no hay presupuesto...</t>
  </si>
  <si>
    <t>azurian@ucm.es</t>
  </si>
  <si>
    <t>Bibliotecas públicas de Madrid</t>
  </si>
  <si>
    <t>Qué en la página principal de cisne aparezca un link de búsqueda avanzada</t>
  </si>
  <si>
    <t>margaini@ucm.es</t>
  </si>
  <si>
    <t>Estoy encantado con mi biblioteca de la Facultad de Veterinaria. Saludos</t>
  </si>
  <si>
    <t>Se debería disponer de más personal para ayudar al PDI en los procesos de acreditación o sexenios con Docta Complutense.</t>
  </si>
  <si>
    <t>Empiezo por agradecer el cambio que ha habido en el préstamo interbibliotecario de publicaciones científicas en estos últimos años, usando el DOI como referencia. Esta estrategía debería copiarse a otras bases de datos que recogen nuestro CV, extraordinariamente cómoda.  También excelente la calidad de los datos  de la base de la producción científica de la UCM, sería muy interesante  poder volcar esta información directamente a otras bases de datos curriculares.  Finalmente, muy buena idea incluir el enlace a los distintos servicios que tiene la UCM. Gracias a ello, he ido abriendo aquellos portales que no conocía de forma activa y me he quedado atrapada con la página del portal del Patrimonio Complutense, casi no termino la encuesta porque llevo un rato viendo dibujos y grabados.  Este año, cumplo cuarenta años  trabajando en la UCM y quiero dejar patente  el extraordinario grupo profresional y humano que hemos tenido la suerte de tener en el Servicio de Biblioteca de mi facultad. Gracias a la disposición, la motivación y la capacidad de trabajo mostradas a lo largo de los años, se ha transformado en un Servicio imprescindible tanto en docencia como en investigación.</t>
  </si>
  <si>
    <t>rodfermc@vet.ucm.es</t>
  </si>
  <si>
    <t>Repositorios virtuales de otras universidades</t>
  </si>
  <si>
    <t>Biblioteca Pública José Luis Sampedro de la Comunidad de Madrid</t>
  </si>
  <si>
    <t>Biblioteca Nacional de Espana</t>
  </si>
  <si>
    <t>Centro de estudios del Museo del prado</t>
  </si>
  <si>
    <t>Biblioteca islámica</t>
  </si>
  <si>
    <t>un personal más amable y competente, no me refiero a las personas que están en ventanilla realizando el préstamo y las devoluciones, que son encantadores, sino de las que se ocupan de aprobar los documentos de docta o portal científico y resolver dudas por correo.</t>
  </si>
  <si>
    <t>Debería retirarse el préstamo anticipado y dejarnos pedirlo in situ como toda la vida. Pero, sobre todo, deberían agilizarse los procesos para aceptar documentos en docta y mi portal científico y tratarnos con educación y cordialidad.</t>
  </si>
  <si>
    <t>Biblioteca de Humanidades del CSIC</t>
  </si>
  <si>
    <t>La suscripción a revistas electrónicas es carísima</t>
  </si>
  <si>
    <t>Las deficiencias en los servicios de la biblioteca no han sido ningún caso por la profesionalidad del personal sino por la escasez de recursos humanos de que dispone la biblioteca de la facultad de ciencias biológicas</t>
  </si>
  <si>
    <t>Biblioteca Nacional; Biblioteca del Museo Reina Sofía</t>
  </si>
  <si>
    <t>Puesto que funciona perfectamente , no tengo nada que sugerir</t>
  </si>
  <si>
    <t>Biblioteca del Museo Lázaro Galdiano Biblioteca Nacional</t>
  </si>
  <si>
    <t>Biblioteca del Tribunal de Cuentas</t>
  </si>
  <si>
    <t>Que la web de la biblioteca informara sobre las actividades que se realizan en las facultades: presentación de libros, exposiciones etc. Que se creara un sistema de aviso en el que se informara a los profesores que lo soliciten, por áreas de conocimiento, sobre las nuevas adquisiciones de la biblioteca de la facultad en la que imparto clases.</t>
  </si>
  <si>
    <t>Mejorar el repositorio!! es fatal su uso</t>
  </si>
  <si>
    <t>es un lujazo la biblioteca que tenemos y su personal</t>
  </si>
  <si>
    <t>eurquiag@ucm.es</t>
  </si>
  <si>
    <t>Cada vez detecto más libros y revistas que me interesa consultar para mi labor investigadora y ni están disponibles en nuestro catálogo.</t>
  </si>
  <si>
    <t>21/03/25</t>
  </si>
  <si>
    <t>Bibliotecas públicas de la Comunidad de Madrid</t>
  </si>
  <si>
    <t>Ninguno recientemente</t>
  </si>
  <si>
    <t>AYUDA-APOYO-COMPLEMENTACIÓN EN LA REALIZACIÓN TANTO DE BÚSQUEDAS BIBLIOGRÁFICAS PARA LA SOLICITUD DE PROYECTOS COMO EL POSIBLE DESARROLLO DE ESTUDIOS DE REVISIÓN BIBLIOGRÁFICA.</t>
  </si>
  <si>
    <t>Para poder competir con organismos tanto españoles como europeos cuya actividad principal sea I+D+i, al igual que se ofrece en organismos de investigaciòn, el servicio de biblioteca ucm debería de implementar un apoyo a la investigación en línea con la propaganda de "Moncloa-campus de excelencia", por ejemplo.</t>
  </si>
  <si>
    <t>josesegu@ucm.e</t>
  </si>
  <si>
    <t>Biblioteca municipal de Guadarrama</t>
  </si>
  <si>
    <t>Lo considero muy completo</t>
  </si>
  <si>
    <t>Enhorabuena por todo el trabajo. Considero que mi experiencia en la biblioteca ha mejorado mucho en los últimos 10 años. Quizás a la oportunidad de haber aprendido poco a poco en el tiempo. Me preocupa que los estudiantes en sus cuatro años de carrera no tengan el tiempo ni la necesidad suficiente de ser conscientes de todos estos recursos. Gracias por la idea de la pregunta 5.9 de integrar la biblioteca en las labores docentes. La tendré en cuenta.</t>
  </si>
  <si>
    <t>Biblioteca Pública Municipal Iván de Vargas, Biblioteca Pública Municipal Eugenio Trías</t>
  </si>
  <si>
    <t>Creo que un añadido muy importante para la biblioteca de Ciencias de la Información consistiría en reunir, catalogar y habilitar el acceso a las películas producidas por estudiantes y profesores de la facultad.</t>
  </si>
  <si>
    <t>Cogreso, Senado</t>
  </si>
  <si>
    <t>En Alemania</t>
  </si>
  <si>
    <t>Un servicio de apoyo para la digitalización de las publicaciones que hay que subir a docta y agilidad en su aceptación y publicación en docta. La mejora del portal científico. La posibilidad de incluir en docta publicaciones con doi en blogs académicos</t>
  </si>
  <si>
    <t>Un servicio de apoyo para la digitalización de las publicaciones que hay que subir a docta y agilidad en su aceptación y publicación en docta. La mejora del portal científico. La posibilidad de incluir en docta publicaciones con doi en blogs académicos. Inclusión de acceso a los últimos números de revistas científicas incluidas en las bases de datos</t>
  </si>
  <si>
    <t>Que no se realicen actividades propias de otro tipo de centros en la biblioteca. Molestan a los usuarios que van a encontrar allí un espacio reservado a la lectura o el estudio.</t>
  </si>
  <si>
    <t>Quiero destacar el excelente servicio que ofrece el personal de la biblioteca, siempre ágil, amable y eficaz. Algo que anima mucho a seguir utilizando los recursos de la biblioteca</t>
  </si>
  <si>
    <t>Universidad de Göttingen</t>
  </si>
  <si>
    <t>Apoyar al Vicerrectorado de Investigación en el conocimiento de convocatorias de Proyectos Europeos e internacionales. En el estudio de estas convocatorias, perfil de investigadores, instituciones colaboradoras. En las convocatorias de sexenios se está haciendo muy bien.</t>
  </si>
  <si>
    <t>Contacto continuo con los responsables de los Departamentos o coordinadores de asignaturas o responsables de proyectos, para conocer las necesidades de sus miembros.</t>
  </si>
  <si>
    <t>smartina@ucm.es</t>
  </si>
  <si>
    <t>Ciencias de la Información</t>
  </si>
  <si>
    <t>Tener más acceso a revistas es siempre necesario, aunque dada la situación económica de la UCM es comprensible el estado en el que están las suscripciones. Por lo tanto, yo agilizaría y facilitaría a los profesores la subida de sus publicaciones a DOCTA, pues a veces se demora más de lo normal.</t>
  </si>
  <si>
    <t>mgoico@filol.ucm.es</t>
  </si>
  <si>
    <t>Como apoyo a la docencia, muchas de las bibliografías recomendadas no están actualizadas o son muy escasas. Tampoco queda claro dónde se pueden recomendar otros títulos.</t>
  </si>
  <si>
    <t>El principal problema que veo en las bibliotecas de la UCM es la falta de fondos para adquirir más títulos de libros (novedades). Los artículos de revistas modernos que necesitamos para la investigación suelen ser relativamente fáciles de conseguir por otros medios (petición a los autores, por ejemplo), pero los libros son mucho más complicados de conseguir. Esta falta de fondos se ve complementada por la falta de espacio para acumular una buena colección bibliográfica. Y en los próximos años no parece que la cosa vaya a mejorar... sino más bien todo lo contrario. Cada vez se hace un mayor esfuerzo por compensar esta situación mediante el servicio de préstamo interbibliotecario, pero siendo una de las mejores universidades del país, el recorte presupuestario no debería ser algo que plantearse. Ánimo</t>
  </si>
  <si>
    <t>UNED</t>
  </si>
  <si>
    <t>INSTITUTO ARQUEOLÓGICO ALEMAN</t>
  </si>
  <si>
    <t>Casa de Velázquez, Biblioteca Nacional. Biblioteca Tomás Navarro Tomás (CSIC)</t>
  </si>
  <si>
    <t>Bases de datos de mi campo específico: hace años que fueron sacrificadas.</t>
  </si>
  <si>
    <t>Archivos como el AGA, AGPalacio, AHN, AGSimancas, Archivos en el extranjero</t>
  </si>
  <si>
    <t>Quizás más facilidad para acudir a recursos electrónicos.</t>
  </si>
  <si>
    <t>more ebooks</t>
  </si>
  <si>
    <t>22/03/25</t>
  </si>
  <si>
    <t>Biblioteca Mario Vargas Llosa; biblioteca Aluche</t>
  </si>
  <si>
    <t>X|Instagram|Bluesky</t>
  </si>
  <si>
    <t>A la Biblioteca de la Facultad de Ciencias de la Actividad Física y el Deporte (UPM)</t>
  </si>
  <si>
    <t>No se me ocurre.</t>
  </si>
  <si>
    <t>Sin sugerencias.</t>
  </si>
  <si>
    <t>En la mayoría de centros de investigación internacionales se ofrece la ayuda en la realización de búsquedas bibliográficas para la realización o no de trabajos de revisión. Generalmente, los investigadores usamos webofscience, scopus o similar para buscar trabajos pero el personal de las bibliotecas conoce otras bases de datos de trabajos técnicos o de patentes que los investigadores pasamos por alto.</t>
  </si>
  <si>
    <t>La atención por parte del personal es maravillosa. Considero que las bibliotecas, además de enfocarse en docencia, deberían tener una rama de investigación ya que se nos exige al personal.</t>
  </si>
  <si>
    <t>josesegu@ucm.es</t>
  </si>
  <si>
    <t>23/03/25</t>
  </si>
  <si>
    <t>Biblioteca Islámica de la AECID</t>
  </si>
  <si>
    <t>Ayuda para publicar o autopublicar libros, gestión e informaciñon sobre ISBN o as distintas categorías de Creative Commons y similares.</t>
  </si>
  <si>
    <t>Biblioteca del Museo de Artes Decorativas de Madrid</t>
  </si>
  <si>
    <t>Utilizo muy frecuentemente la Sala de Trabajo Compartido con mis alumnos. Les gusta mucho y las dinámicas en clase han mejorado mucho. Animo a que proliferen más este tipo de espacios</t>
  </si>
  <si>
    <t>Biblioteca virtual HGU Gregorio Marañón</t>
  </si>
  <si>
    <t>24/03/25</t>
  </si>
  <si>
    <t>universidad de castilla la mancha.</t>
  </si>
  <si>
    <t>Por favor, NO ELIMINEN LAS BASES DE DATOS JURÍDICAS. Son tan importantes o más que el disponer de una biblioteca o una sala de lectura. Sin acceso a las bases de datos en ciencias jurídicas NO HABRÁ INVESTIGACIÓN</t>
  </si>
  <si>
    <t>Especialmente: Biblioteca del Museo Reina Sofía y Centro de Investigaciones Sociológicas (CIS).</t>
  </si>
  <si>
    <t>El servicio es bastante completo al como está</t>
  </si>
  <si>
    <t>No tengo nada especial que comentar</t>
  </si>
  <si>
    <t>Biblioteca de Filosofía</t>
  </si>
  <si>
    <t>25/03/25</t>
  </si>
  <si>
    <t>Biblioteca de la Universidad Carlos III de Madrid</t>
  </si>
  <si>
    <t>26/03/25</t>
  </si>
  <si>
    <t>27/03/25</t>
  </si>
  <si>
    <t>Me parece muy mal la nueva política de no permitir préstamos indefinidos de libros a los profesores. No son elementos decorativos del despacho. Son material de consulta para docencia e investigación.</t>
  </si>
  <si>
    <t>Geografía e historia; Ciencias de la Información</t>
  </si>
  <si>
    <t>Agradezco la amabilidad del servicio en la biblioteca y su esfuerzo denodado, especialmente en lo que a la gestión de los sexenios se refiere.</t>
  </si>
  <si>
    <t>28/03/25</t>
  </si>
  <si>
    <t>Instituto de Estudios Fiscales</t>
  </si>
  <si>
    <t>Prácticas con estudiantes como ayudantes de investigación</t>
  </si>
  <si>
    <t>29/03/25</t>
  </si>
  <si>
    <t>31/03/25</t>
  </si>
  <si>
    <t>Biblioteca UAM</t>
  </si>
  <si>
    <t>01/04/25</t>
  </si>
  <si>
    <t>Mi agradecimiento al personal de la biblioteca de trabajo social</t>
  </si>
  <si>
    <t>En la biblioteca de la Facultad en la que desarrollo mi actividad docente y de investigación el personal es muy eficiente. Exceptuando una trabajadora que trata mal el material bibliográfico o informático. En ese caso parece que hay algo que no está bien y se altera la imagen del servicio.</t>
  </si>
  <si>
    <t>02/04/25</t>
  </si>
  <si>
    <t>ofrecer el servicio a antiguas alumnas y antiguas profesoras</t>
  </si>
  <si>
    <t>03/04/25</t>
  </si>
  <si>
    <t>Nuestra suscripción a revistas científicas no es completa y en ocasiones encuentro que tengo que solicitar a colegas extranjeros que me consigan materiales</t>
  </si>
  <si>
    <t>En general, el servicio de biblioteca de la Complutense, y de la facultad de Filosofía en concreto, y su personal, es de lo mejor que tiene la universidad: Enhorabuena!</t>
  </si>
  <si>
    <t>Los recortes presupuestarios afectan las compras de nuevos libros, pero esto no es un demérito de la Biblioteca sino de la CAM</t>
  </si>
  <si>
    <t>04/04/25</t>
  </si>
  <si>
    <t>Es dificil sugerir nuevas propuestas, porque los objetivos fundamentales estan más que cumplidos. Es un servicio esencial para el personal docente e investigador que desarrolla su actividad de asesoramiento con total profesionalidad.</t>
  </si>
  <si>
    <t>Los servicios ofertados en los que pongo que no se usan son básicamente por desconocimiento de los mismos, al igual que los curso que se indican.</t>
  </si>
  <si>
    <t>Biblioteca Municipal del barrio</t>
  </si>
  <si>
    <t>larico@ucm.es</t>
  </si>
  <si>
    <t>05/04/25</t>
  </si>
  <si>
    <t>06/04/25</t>
  </si>
  <si>
    <t>07/04/25</t>
  </si>
  <si>
    <t>Docta y el Portal deberían estar conectados. El personal de la biblioteca es un 10. La newsletter me parece una manera fantástica de conocer las novedades de la biblioteca</t>
  </si>
  <si>
    <t>La biblioteca y sobre todo las personas que trabajan en ella es de lo mejor que tenemos en la Facultad de Trabajo Social. Dan un servicio estupendo, siempre atentos y amable, incluso cuando cuentan con muy poco personal, priorizando el servicio frente a sus propias necesidades. Creo que hacen un esfuerzo extraordinario por ayudar al PDI y a los estudiantes, incluso cuando la situación ha sido muy dificil por bajas y dificultades presupestarias. Solo quiero transmitirles mi agradecimiento más sincero.</t>
  </si>
  <si>
    <t>martabla@ucm.es</t>
  </si>
  <si>
    <t>Geografía</t>
  </si>
  <si>
    <t>Me parece realmente excelente el Servicio de Biblioteca de la Facultad de Trabajo Social. La accesibilidad, la disponibilidad y la actitud de la Directora y el Subdirector es impecable al igual que el del resto de equipo.  Todo son facilidades y apoyo para cualquier cuestión que he necesitado con relacion a sexenios, Docta, Portal de Investigación o apoyo con formación del alumnado. Estoy muy agradecida por todo ello.</t>
  </si>
  <si>
    <t>adorad01@ucm.es</t>
  </si>
  <si>
    <t>08/04/25</t>
  </si>
  <si>
    <t>La dotación de recursos humanos es fundamental, no para el buen funcionamiento de la biblioteca de la facultad de trabajo social porque es excelente,  para aliviar el peso sobre las personas que actualmente trabajan, no sinedo ello responsabilidad de la propia bibliteca sino de otras estructuras.</t>
  </si>
  <si>
    <t>09/04/25</t>
  </si>
  <si>
    <t>por ejemplo un link automatizado para saber cuales son las revista cientificas que podemos utilizar</t>
  </si>
  <si>
    <t>10/04/25</t>
  </si>
  <si>
    <t>11/04/25</t>
  </si>
  <si>
    <t>Autónoma</t>
  </si>
  <si>
    <t>UAM</t>
  </si>
  <si>
    <t>Autonoma</t>
  </si>
  <si>
    <t>UPM</t>
  </si>
  <si>
    <t>URJC</t>
  </si>
  <si>
    <t>Municipales</t>
  </si>
  <si>
    <t>Politécnica</t>
  </si>
  <si>
    <t>C.A. Reina Sofía</t>
  </si>
  <si>
    <t>AECID</t>
  </si>
  <si>
    <t>C.S.</t>
  </si>
  <si>
    <t>Hospitales</t>
  </si>
  <si>
    <t>CAM</t>
  </si>
  <si>
    <t>Pública</t>
  </si>
  <si>
    <t>Publica</t>
  </si>
  <si>
    <t>R. Academias</t>
  </si>
  <si>
    <t>Municipal</t>
  </si>
  <si>
    <t>Comunidad</t>
  </si>
  <si>
    <t>Nacional</t>
  </si>
  <si>
    <t>Juan Carlos</t>
  </si>
  <si>
    <t>Reina</t>
  </si>
  <si>
    <t>Hospital</t>
  </si>
  <si>
    <t>UC3M</t>
  </si>
  <si>
    <t>Real</t>
  </si>
  <si>
    <t>Humanidades</t>
  </si>
  <si>
    <t>Ciencias Experimentales</t>
  </si>
  <si>
    <t>Ciencias Sociales</t>
  </si>
  <si>
    <t>Ciencias de la Salud</t>
  </si>
  <si>
    <t>ACCESO</t>
  </si>
  <si>
    <t>ADQUISI</t>
  </si>
  <si>
    <t>BIBLIOTECARI</t>
  </si>
  <si>
    <t>FRIO</t>
  </si>
  <si>
    <t>CISNE</t>
  </si>
  <si>
    <t>COMPRA</t>
  </si>
  <si>
    <t>CURSOS</t>
  </si>
  <si>
    <t>DEPOSITOS</t>
  </si>
  <si>
    <t>PUESTO</t>
  </si>
  <si>
    <t>EXAMENES</t>
  </si>
  <si>
    <t>FONDOS</t>
  </si>
  <si>
    <t>HORARIO</t>
  </si>
  <si>
    <t>LIBRO</t>
  </si>
  <si>
    <t>LUZ</t>
  </si>
  <si>
    <t>ILUMIN</t>
  </si>
  <si>
    <t>PENAL</t>
  </si>
  <si>
    <t>LINE</t>
  </si>
  <si>
    <t>ORDENA</t>
  </si>
  <si>
    <t>PERSONAL</t>
  </si>
  <si>
    <t>OTRAS BIBLIO</t>
  </si>
  <si>
    <t>INTERBI</t>
  </si>
  <si>
    <t>PRESTAMO</t>
  </si>
  <si>
    <t>RECURSOS</t>
  </si>
  <si>
    <t>RESERV</t>
  </si>
  <si>
    <t>REVISTA</t>
  </si>
  <si>
    <t>ELECTRO</t>
  </si>
  <si>
    <t>SEGU</t>
  </si>
  <si>
    <t>RUIDO</t>
  </si>
  <si>
    <t>BUSQUE</t>
  </si>
  <si>
    <t>PALABRAS CLAVE</t>
  </si>
  <si>
    <t>¿A qué Facultad o Escuela pertenece?</t>
  </si>
  <si>
    <t xml:space="preserve">ACCESO; </t>
  </si>
  <si>
    <t xml:space="preserve">ADQUISICIÓN; </t>
  </si>
  <si>
    <t xml:space="preserve">BIBLIOTECARIOS; </t>
  </si>
  <si>
    <t xml:space="preserve">CALEFACCIÓN; </t>
  </si>
  <si>
    <t xml:space="preserve">CISNE; </t>
  </si>
  <si>
    <t xml:space="preserve">COMPRA; </t>
  </si>
  <si>
    <t xml:space="preserve">CURSOS FORMACION INFORMACIÓN; </t>
  </si>
  <si>
    <t xml:space="preserve">DEPÓSITOS; </t>
  </si>
  <si>
    <t xml:space="preserve">ESPACIO SITIO PUESTOS DE LECTURA; </t>
  </si>
  <si>
    <t xml:space="preserve">EXÁMENES; </t>
  </si>
  <si>
    <t xml:space="preserve">FONDOS: </t>
  </si>
  <si>
    <t xml:space="preserve">HORARIO; </t>
  </si>
  <si>
    <t xml:space="preserve">LIBROS; </t>
  </si>
  <si>
    <t xml:space="preserve">LUZ ILUMINACION; </t>
  </si>
  <si>
    <t>MULTAS;</t>
  </si>
  <si>
    <t xml:space="preserve">ON-LINE DIGITAL; </t>
  </si>
  <si>
    <t xml:space="preserve">ORDENADORES PORTATILES IMPRESORAS; </t>
  </si>
  <si>
    <t xml:space="preserve">PERSONAL; </t>
  </si>
  <si>
    <t xml:space="preserve">PI; </t>
  </si>
  <si>
    <t>PRESTAMO;</t>
  </si>
  <si>
    <t xml:space="preserve">RECURSOS; </t>
  </si>
  <si>
    <t xml:space="preserve">RESERVAS; </t>
  </si>
  <si>
    <t xml:space="preserve">REVISTAS; </t>
  </si>
  <si>
    <t xml:space="preserve">RREE; </t>
  </si>
  <si>
    <t xml:space="preserve">SEGURIDAD ROBO VIGILAN; </t>
  </si>
  <si>
    <t xml:space="preserve">SILENCIO RUIDO; </t>
  </si>
  <si>
    <t>Fecha</t>
  </si>
  <si>
    <t>IP</t>
  </si>
  <si>
    <t>3.14  Valore la información que recibe de la Biblioteca a través de la web, newslettter, pantallas informativas, campañas especiales y redes sociales (https://biblioteca.ucm.es/redes-sociales)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</si>
</sst>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d\-m\-yy\ h:mm;@"/>
  </numFmts>
  <fonts count="39" x14ac:knownFonts="1">
    <font>
      <sz val="10"/>
      <color theme="1"/>
      <name val="Arial"/>
    </font>
    <font>
      <sz val="11"/>
      <color theme="1"/>
      <name val="Calibri"/>
      <family val="2"/>
      <scheme val="minor"/>
    </font>
    <font>
      <sz val="10"/>
      <name val="Arial"/>
      <family val="2"/>
    </font>
    <font>
      <sz val="10"/>
      <color indexed="64"/>
      <name val="Arial"/>
      <family val="2"/>
    </font>
    <font>
      <sz val="11"/>
      <name val="Arial"/>
      <family val="2"/>
    </font>
    <font>
      <b/>
      <sz val="12"/>
      <color theme="0" tint="-4.9989318521683403E-2"/>
      <name val="Arial"/>
      <family val="2"/>
    </font>
    <font>
      <sz val="10"/>
      <color theme="0" tint="-4.9989318521683403E-2"/>
      <name val="Arial"/>
      <family val="2"/>
    </font>
    <font>
      <sz val="16"/>
      <color indexed="23"/>
      <name val="Times New Roman"/>
      <family val="1"/>
    </font>
    <font>
      <sz val="18"/>
      <name val="Arial"/>
      <family val="2"/>
    </font>
    <font>
      <b/>
      <sz val="16"/>
      <name val="Arial"/>
      <family val="2"/>
    </font>
    <font>
      <b/>
      <sz val="20"/>
      <name val="Arial"/>
      <family val="2"/>
    </font>
    <font>
      <b/>
      <sz val="11"/>
      <name val="Arial"/>
      <family val="2"/>
    </font>
    <font>
      <sz val="16"/>
      <name val="Arial"/>
      <family val="2"/>
    </font>
    <font>
      <sz val="14"/>
      <name val="Arial"/>
      <family val="2"/>
    </font>
    <font>
      <b/>
      <sz val="14"/>
      <name val="Arial"/>
      <family val="2"/>
    </font>
    <font>
      <sz val="12"/>
      <name val="Arial"/>
      <family val="2"/>
    </font>
    <font>
      <sz val="22"/>
      <name val="Arial"/>
      <family val="2"/>
    </font>
    <font>
      <sz val="12"/>
      <color theme="0" tint="-4.9989318521683403E-2"/>
      <name val="Arial"/>
      <family val="2"/>
    </font>
    <font>
      <sz val="10.5"/>
      <name val="Arial"/>
      <family val="2"/>
    </font>
    <font>
      <b/>
      <sz val="8"/>
      <color indexed="4"/>
      <name val="Arial"/>
      <family val="2"/>
    </font>
    <font>
      <b/>
      <sz val="8"/>
      <color indexed="2"/>
      <name val="Arial"/>
      <family val="2"/>
    </font>
    <font>
      <sz val="11"/>
      <color indexed="64"/>
      <name val="Arial"/>
      <family val="2"/>
    </font>
    <font>
      <b/>
      <sz val="12"/>
      <name val="Arial"/>
      <family val="2"/>
    </font>
    <font>
      <sz val="8"/>
      <name val="Arial"/>
      <family val="2"/>
    </font>
    <font>
      <sz val="26"/>
      <color theme="0" tint="-4.9989318521683403E-2"/>
      <name val="Wingdings"/>
      <charset val="2"/>
    </font>
    <font>
      <b/>
      <sz val="26"/>
      <color indexed="2"/>
      <name val="Wingdings"/>
      <charset val="2"/>
    </font>
    <font>
      <sz val="26"/>
      <name val="Wingdings"/>
      <charset val="2"/>
    </font>
    <font>
      <b/>
      <sz val="26"/>
      <color indexed="4"/>
      <name val="Wingdings"/>
      <charset val="2"/>
    </font>
    <font>
      <b/>
      <sz val="10.5"/>
      <name val="Arial"/>
      <family val="2"/>
    </font>
    <font>
      <b/>
      <sz val="10"/>
      <name val="Arial"/>
      <family val="2"/>
    </font>
    <font>
      <sz val="10.5"/>
      <color theme="0" tint="-4.9989318521683403E-2"/>
      <name val="Arial"/>
      <family val="2"/>
    </font>
    <font>
      <sz val="10"/>
      <color indexed="63"/>
      <name val="Trebuchet MS"/>
      <family val="2"/>
    </font>
    <font>
      <sz val="11"/>
      <name val="Wingdings"/>
      <charset val="2"/>
    </font>
    <font>
      <sz val="24"/>
      <name val="Arial"/>
      <family val="2"/>
    </font>
    <font>
      <sz val="10"/>
      <color indexed="2"/>
      <name val="Arial"/>
      <family val="2"/>
    </font>
    <font>
      <b/>
      <sz val="9"/>
      <name val="Arial"/>
      <family val="2"/>
    </font>
    <font>
      <b/>
      <sz val="11"/>
      <color indexed="2"/>
      <name val="Arial"/>
      <family val="2"/>
    </font>
    <font>
      <b/>
      <sz val="11"/>
      <color indexed="4"/>
      <name val="Arial"/>
      <family val="2"/>
    </font>
    <font>
      <b/>
      <sz val="10.5"/>
      <name val="Times New Roman"/>
      <family val="1"/>
    </font>
  </fonts>
  <fills count="3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indexed="47"/>
      </patternFill>
    </fill>
    <fill>
      <patternFill patternType="solid">
        <fgColor indexed="26"/>
      </patternFill>
    </fill>
    <fill>
      <patternFill patternType="solid">
        <fgColor theme="0" tint="-4.9989318521683403E-2"/>
        <bgColor indexed="65"/>
      </patternFill>
    </fill>
    <fill>
      <patternFill patternType="solid">
        <fgColor indexed="22"/>
      </patternFill>
    </fill>
    <fill>
      <patternFill patternType="solid">
        <fgColor theme="0"/>
      </patternFill>
    </fill>
    <fill>
      <patternFill patternType="solid">
        <fgColor theme="0" tint="-4.9989318521683403E-2"/>
        <bgColor indexed="64"/>
      </patternFill>
    </fill>
    <fill>
      <patternFill patternType="solid">
        <fgColor indexed="43"/>
      </patternFill>
    </fill>
    <fill>
      <patternFill patternType="solid">
        <fgColor theme="9" tint="0.39997558519241921"/>
        <bgColor indexed="65"/>
      </patternFill>
    </fill>
    <fill>
      <patternFill patternType="solid">
        <fgColor theme="4"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indexed="5"/>
      </patternFill>
    </fill>
    <fill>
      <patternFill patternType="solid">
        <fgColor indexed="27"/>
      </patternFill>
    </fill>
    <fill>
      <patternFill patternType="solid">
        <fgColor indexed="46"/>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s>
  <borders count="17">
    <border>
      <left/>
      <right/>
      <top/>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hair">
        <color auto="1"/>
      </bottom>
      <diagonal/>
    </border>
    <border>
      <left/>
      <right/>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auto="1"/>
      </left>
      <right style="hair">
        <color auto="1"/>
      </right>
      <top style="hair">
        <color auto="1"/>
      </top>
      <bottom style="hair">
        <color auto="1"/>
      </bottom>
      <diagonal/>
    </border>
  </borders>
  <cellStyleXfs count="93">
    <xf numFmtId="0" fontId="0" fillId="0" borderId="0"/>
    <xf numFmtId="0" fontId="1" fillId="2" borderId="0" applyNumberFormat="0" applyBorder="0" applyProtection="0"/>
    <xf numFmtId="0" fontId="1" fillId="2" borderId="0" applyNumberFormat="0" applyBorder="0" applyProtection="0"/>
    <xf numFmtId="0" fontId="1" fillId="2" borderId="0" applyNumberFormat="0" applyBorder="0" applyProtection="0"/>
    <xf numFmtId="0" fontId="1" fillId="2" borderId="0" applyNumberFormat="0" applyBorder="0" applyProtection="0"/>
    <xf numFmtId="0" fontId="1" fillId="2" borderId="0" applyNumberFormat="0" applyBorder="0" applyProtection="0"/>
    <xf numFmtId="0" fontId="1" fillId="2" borderId="0" applyNumberFormat="0" applyBorder="0" applyProtection="0"/>
    <xf numFmtId="0" fontId="1" fillId="3" borderId="0" applyNumberFormat="0" applyBorder="0" applyProtection="0"/>
    <xf numFmtId="0" fontId="1" fillId="3" borderId="0" applyNumberFormat="0" applyBorder="0" applyProtection="0"/>
    <xf numFmtId="0" fontId="1" fillId="3" borderId="0" applyNumberFormat="0" applyBorder="0" applyProtection="0"/>
    <xf numFmtId="0" fontId="1" fillId="3" borderId="0" applyNumberFormat="0" applyBorder="0" applyProtection="0"/>
    <xf numFmtId="0" fontId="1" fillId="3" borderId="0" applyNumberFormat="0" applyBorder="0" applyProtection="0"/>
    <xf numFmtId="0" fontId="1" fillId="3" borderId="0" applyNumberFormat="0" applyBorder="0" applyProtection="0"/>
    <xf numFmtId="0" fontId="1" fillId="4" borderId="0" applyNumberFormat="0" applyBorder="0" applyProtection="0"/>
    <xf numFmtId="0" fontId="1" fillId="4" borderId="0" applyNumberFormat="0" applyBorder="0" applyProtection="0"/>
    <xf numFmtId="0" fontId="1" fillId="4" borderId="0" applyNumberFormat="0" applyBorder="0" applyProtection="0"/>
    <xf numFmtId="0" fontId="1" fillId="4" borderId="0" applyNumberFormat="0" applyBorder="0" applyProtection="0"/>
    <xf numFmtId="0" fontId="1" fillId="4" borderId="0" applyNumberFormat="0" applyBorder="0" applyProtection="0"/>
    <xf numFmtId="0" fontId="1" fillId="4" borderId="0" applyNumberFormat="0" applyBorder="0" applyProtection="0"/>
    <xf numFmtId="0" fontId="1" fillId="5" borderId="0" applyNumberFormat="0" applyBorder="0" applyProtection="0"/>
    <xf numFmtId="0" fontId="1" fillId="5" borderId="0" applyNumberFormat="0" applyBorder="0" applyProtection="0"/>
    <xf numFmtId="0" fontId="1" fillId="5" borderId="0" applyNumberFormat="0" applyBorder="0" applyProtection="0"/>
    <xf numFmtId="0" fontId="1" fillId="5" borderId="0" applyNumberFormat="0" applyBorder="0" applyProtection="0"/>
    <xf numFmtId="0" fontId="1" fillId="5" borderId="0" applyNumberFormat="0" applyBorder="0" applyProtection="0"/>
    <xf numFmtId="0" fontId="1" fillId="5" borderId="0" applyNumberFormat="0" applyBorder="0" applyProtection="0"/>
    <xf numFmtId="0" fontId="1" fillId="6" borderId="0" applyNumberFormat="0" applyBorder="0" applyProtection="0"/>
    <xf numFmtId="0" fontId="1" fillId="6" borderId="0" applyNumberFormat="0" applyBorder="0" applyProtection="0"/>
    <xf numFmtId="0" fontId="1" fillId="6" borderId="0" applyNumberFormat="0" applyBorder="0" applyProtection="0"/>
    <xf numFmtId="0" fontId="1" fillId="6" borderId="0" applyNumberFormat="0" applyBorder="0" applyProtection="0"/>
    <xf numFmtId="0" fontId="1" fillId="6" borderId="0" applyNumberFormat="0" applyBorder="0" applyProtection="0"/>
    <xf numFmtId="0" fontId="1" fillId="6" borderId="0" applyNumberFormat="0" applyBorder="0" applyProtection="0"/>
    <xf numFmtId="0" fontId="1" fillId="7" borderId="0" applyNumberFormat="0" applyBorder="0" applyProtection="0"/>
    <xf numFmtId="0" fontId="1" fillId="7" borderId="0" applyNumberFormat="0" applyBorder="0" applyProtection="0"/>
    <xf numFmtId="0" fontId="1" fillId="7" borderId="0" applyNumberFormat="0" applyBorder="0" applyProtection="0"/>
    <xf numFmtId="0" fontId="1" fillId="7" borderId="0" applyNumberFormat="0" applyBorder="0" applyProtection="0"/>
    <xf numFmtId="0" fontId="1" fillId="7" borderId="0" applyNumberFormat="0" applyBorder="0" applyProtection="0"/>
    <xf numFmtId="0" fontId="1" fillId="7" borderId="0" applyNumberFormat="0" applyBorder="0" applyProtection="0"/>
    <xf numFmtId="0" fontId="1" fillId="8" borderId="0" applyNumberFormat="0" applyBorder="0" applyProtection="0"/>
    <xf numFmtId="0" fontId="1" fillId="8" borderId="0" applyNumberFormat="0" applyBorder="0" applyProtection="0"/>
    <xf numFmtId="0" fontId="1" fillId="8" borderId="0" applyNumberFormat="0" applyBorder="0" applyProtection="0"/>
    <xf numFmtId="0" fontId="1" fillId="8" borderId="0" applyNumberFormat="0" applyBorder="0" applyProtection="0"/>
    <xf numFmtId="0" fontId="1" fillId="8" borderId="0" applyNumberFormat="0" applyBorder="0" applyProtection="0"/>
    <xf numFmtId="0" fontId="1" fillId="8" borderId="0" applyNumberFormat="0" applyBorder="0" applyProtection="0"/>
    <xf numFmtId="0" fontId="1" fillId="9" borderId="0" applyNumberFormat="0" applyBorder="0" applyProtection="0"/>
    <xf numFmtId="0" fontId="1" fillId="9" borderId="0" applyNumberFormat="0" applyBorder="0" applyProtection="0"/>
    <xf numFmtId="0" fontId="1" fillId="9" borderId="0" applyNumberFormat="0" applyBorder="0" applyProtection="0"/>
    <xf numFmtId="0" fontId="1" fillId="9" borderId="0" applyNumberFormat="0" applyBorder="0" applyProtection="0"/>
    <xf numFmtId="0" fontId="1" fillId="9" borderId="0" applyNumberFormat="0" applyBorder="0" applyProtection="0"/>
    <xf numFmtId="0" fontId="1" fillId="9" borderId="0" applyNumberFormat="0" applyBorder="0" applyProtection="0"/>
    <xf numFmtId="0" fontId="1" fillId="10" borderId="0" applyNumberFormat="0" applyBorder="0" applyProtection="0"/>
    <xf numFmtId="0" fontId="1" fillId="10" borderId="0" applyNumberFormat="0" applyBorder="0" applyProtection="0"/>
    <xf numFmtId="0" fontId="1" fillId="10" borderId="0" applyNumberFormat="0" applyBorder="0" applyProtection="0"/>
    <xf numFmtId="0" fontId="1" fillId="10" borderId="0" applyNumberFormat="0" applyBorder="0" applyProtection="0"/>
    <xf numFmtId="0" fontId="1" fillId="10" borderId="0" applyNumberFormat="0" applyBorder="0" applyProtection="0"/>
    <xf numFmtId="0" fontId="1" fillId="10" borderId="0" applyNumberFormat="0" applyBorder="0" applyProtection="0"/>
    <xf numFmtId="0" fontId="1" fillId="11" borderId="0" applyNumberFormat="0" applyBorder="0" applyProtection="0"/>
    <xf numFmtId="0" fontId="1" fillId="11" borderId="0" applyNumberFormat="0" applyBorder="0" applyProtection="0"/>
    <xf numFmtId="0" fontId="1" fillId="11" borderId="0" applyNumberFormat="0" applyBorder="0" applyProtection="0"/>
    <xf numFmtId="0" fontId="1" fillId="11" borderId="0" applyNumberFormat="0" applyBorder="0" applyProtection="0"/>
    <xf numFmtId="0" fontId="1" fillId="11" borderId="0" applyNumberFormat="0" applyBorder="0" applyProtection="0"/>
    <xf numFmtId="0" fontId="1" fillId="11" borderId="0" applyNumberFormat="0" applyBorder="0" applyProtection="0"/>
    <xf numFmtId="0" fontId="1" fillId="12" borderId="0" applyNumberFormat="0" applyBorder="0" applyProtection="0"/>
    <xf numFmtId="0" fontId="1" fillId="12" borderId="0" applyNumberFormat="0" applyBorder="0" applyProtection="0"/>
    <xf numFmtId="0" fontId="1" fillId="12" borderId="0" applyNumberFormat="0" applyBorder="0" applyProtection="0"/>
    <xf numFmtId="0" fontId="1" fillId="12" borderId="0" applyNumberFormat="0" applyBorder="0" applyProtection="0"/>
    <xf numFmtId="0" fontId="1" fillId="12" borderId="0" applyNumberFormat="0" applyBorder="0" applyProtection="0"/>
    <xf numFmtId="0" fontId="1" fillId="12" borderId="0" applyNumberFormat="0" applyBorder="0" applyProtection="0"/>
    <xf numFmtId="0" fontId="1" fillId="13" borderId="0" applyNumberFormat="0" applyBorder="0" applyProtection="0"/>
    <xf numFmtId="0" fontId="1" fillId="13" borderId="0" applyNumberFormat="0" applyBorder="0" applyProtection="0"/>
    <xf numFmtId="0" fontId="1" fillId="13" borderId="0" applyNumberFormat="0" applyBorder="0" applyProtection="0"/>
    <xf numFmtId="0" fontId="1" fillId="13" borderId="0" applyNumberFormat="0" applyBorder="0" applyProtection="0"/>
    <xf numFmtId="0" fontId="1" fillId="13" borderId="0" applyNumberFormat="0" applyBorder="0" applyProtection="0"/>
    <xf numFmtId="0" fontId="1" fillId="13" borderId="0" applyNumberFormat="0" applyBorder="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15" borderId="1" applyNumberFormat="0" applyFont="0" applyProtection="0"/>
    <xf numFmtId="0" fontId="1" fillId="15" borderId="1" applyNumberFormat="0" applyFont="0" applyProtection="0"/>
    <xf numFmtId="0" fontId="1" fillId="15" borderId="1" applyNumberFormat="0" applyFont="0" applyProtection="0"/>
    <xf numFmtId="0" fontId="1" fillId="15" borderId="1" applyNumberFormat="0" applyFont="0" applyProtection="0"/>
    <xf numFmtId="0" fontId="1" fillId="15" borderId="1" applyNumberFormat="0" applyFont="0" applyProtection="0"/>
    <xf numFmtId="0" fontId="1" fillId="15" borderId="1" applyNumberFormat="0" applyFont="0" applyProtection="0"/>
    <xf numFmtId="0" fontId="1" fillId="15" borderId="1" applyNumberFormat="0" applyFont="0" applyProtection="0"/>
    <xf numFmtId="9" fontId="2" fillId="0" borderId="0" applyFont="0" applyFill="0" applyBorder="0" applyProtection="0"/>
    <xf numFmtId="9" fontId="2" fillId="0" borderId="0" applyFont="0" applyFill="0" applyBorder="0" applyProtection="0"/>
  </cellStyleXfs>
  <cellXfs count="271">
    <xf numFmtId="0" fontId="0" fillId="0" borderId="0" xfId="0"/>
    <xf numFmtId="0" fontId="0" fillId="0" borderId="0" xfId="0" applyAlignment="1">
      <alignment vertical="center"/>
    </xf>
    <xf numFmtId="0" fontId="0" fillId="0" borderId="0" xfId="0" applyAlignment="1">
      <alignment horizontal="left"/>
    </xf>
    <xf numFmtId="0" fontId="0" fillId="0" borderId="0" xfId="0" applyAlignment="1">
      <alignment horizontal="center"/>
    </xf>
    <xf numFmtId="0" fontId="4" fillId="0" borderId="0" xfId="0" applyFont="1"/>
    <xf numFmtId="0" fontId="5" fillId="16" borderId="0" xfId="0" applyFont="1" applyFill="1"/>
    <xf numFmtId="0" fontId="6" fillId="16" borderId="0" xfId="0" applyFont="1" applyFill="1"/>
    <xf numFmtId="0" fontId="0" fillId="0" borderId="0" xfId="0" applyAlignment="1">
      <alignment horizontal="left" vertical="center"/>
    </xf>
    <xf numFmtId="0" fontId="0" fillId="0" borderId="0" xfId="0" applyAlignment="1">
      <alignment horizontal="center" vertical="center"/>
    </xf>
    <xf numFmtId="0" fontId="15" fillId="0" borderId="0" xfId="0" applyFont="1"/>
    <xf numFmtId="0" fontId="17" fillId="16" borderId="0" xfId="0" applyFont="1" applyFill="1"/>
    <xf numFmtId="0" fontId="6" fillId="19" borderId="0" xfId="82" applyFont="1" applyFill="1" applyAlignment="1">
      <alignment horizontal="left" wrapText="1"/>
    </xf>
    <xf numFmtId="0" fontId="6" fillId="19" borderId="0" xfId="82" applyFont="1" applyFill="1" applyAlignment="1">
      <alignment horizontal="right" wrapText="1"/>
    </xf>
    <xf numFmtId="0" fontId="6" fillId="16" borderId="0" xfId="82" applyFont="1" applyFill="1" applyAlignment="1">
      <alignment horizontal="center"/>
    </xf>
    <xf numFmtId="0" fontId="4" fillId="0" borderId="5" xfId="0" applyFont="1" applyBorder="1" applyAlignment="1">
      <alignment horizontal="left" vertical="center" wrapText="1"/>
    </xf>
    <xf numFmtId="0" fontId="5" fillId="16" borderId="0" xfId="0" applyFont="1" applyFill="1" applyAlignment="1">
      <alignment horizontal="left" vertical="center"/>
    </xf>
    <xf numFmtId="0" fontId="6" fillId="16" borderId="0" xfId="0" applyFont="1" applyFill="1" applyAlignment="1">
      <alignment horizontal="left" vertical="center"/>
    </xf>
    <xf numFmtId="0" fontId="0" fillId="0" borderId="0" xfId="0" applyAlignment="1">
      <alignment vertical="top"/>
    </xf>
    <xf numFmtId="0" fontId="24" fillId="16" borderId="0" xfId="0" applyFont="1" applyFill="1"/>
    <xf numFmtId="0" fontId="6" fillId="16" borderId="0" xfId="0" applyFont="1" applyFill="1" applyAlignment="1">
      <alignment vertical="top"/>
    </xf>
    <xf numFmtId="165" fontId="6" fillId="16" borderId="0" xfId="0" applyNumberFormat="1" applyFont="1" applyFill="1"/>
    <xf numFmtId="0" fontId="4" fillId="0" borderId="0" xfId="0" applyFont="1" applyAlignment="1">
      <alignment horizontal="left" vertical="center" wrapText="1"/>
    </xf>
    <xf numFmtId="0" fontId="5" fillId="16" borderId="0" xfId="0" applyFont="1" applyFill="1" applyAlignment="1">
      <alignment vertical="top"/>
    </xf>
    <xf numFmtId="0" fontId="30" fillId="16" borderId="0" xfId="0" applyFont="1" applyFill="1"/>
    <xf numFmtId="0" fontId="18" fillId="0" borderId="0" xfId="0" applyFont="1"/>
    <xf numFmtId="0" fontId="5" fillId="16" borderId="0" xfId="0" applyFont="1" applyFill="1" applyAlignment="1">
      <alignment vertical="center"/>
    </xf>
    <xf numFmtId="0" fontId="6" fillId="16" borderId="0" xfId="0" applyFont="1" applyFill="1" applyAlignment="1">
      <alignment vertical="center"/>
    </xf>
    <xf numFmtId="164" fontId="6" fillId="16" borderId="0" xfId="91" applyNumberFormat="1" applyFont="1" applyFill="1"/>
    <xf numFmtId="0" fontId="2" fillId="0" borderId="0" xfId="0" applyFont="1"/>
    <xf numFmtId="0" fontId="21" fillId="0" borderId="3" xfId="0" applyFont="1" applyBorder="1" applyAlignment="1">
      <alignment horizontal="left" vertical="center" wrapText="1"/>
    </xf>
    <xf numFmtId="0" fontId="2" fillId="0" borderId="0" xfId="73"/>
    <xf numFmtId="0" fontId="2" fillId="0" borderId="0" xfId="73" applyAlignment="1">
      <alignment horizontal="center"/>
    </xf>
    <xf numFmtId="0" fontId="15" fillId="0" borderId="0" xfId="73" applyFont="1"/>
    <xf numFmtId="0" fontId="33" fillId="0" borderId="0" xfId="73" applyFont="1"/>
    <xf numFmtId="0" fontId="15" fillId="0" borderId="0" xfId="73" applyFont="1" applyAlignment="1">
      <alignment wrapText="1"/>
    </xf>
    <xf numFmtId="0" fontId="2" fillId="0" borderId="0" xfId="73" applyAlignment="1">
      <alignment vertical="center" wrapText="1"/>
    </xf>
    <xf numFmtId="0" fontId="2" fillId="0" borderId="4" xfId="73" applyBorder="1" applyAlignment="1">
      <alignment horizontal="center" vertical="center" wrapText="1"/>
    </xf>
    <xf numFmtId="0" fontId="22" fillId="0" borderId="4" xfId="73" applyFont="1" applyBorder="1" applyAlignment="1">
      <alignment horizontal="left" wrapText="1"/>
    </xf>
    <xf numFmtId="1" fontId="2" fillId="0" borderId="4" xfId="73" applyNumberFormat="1" applyBorder="1" applyAlignment="1">
      <alignment horizontal="center" wrapText="1"/>
    </xf>
    <xf numFmtId="0" fontId="2" fillId="0" borderId="0" xfId="73" applyAlignment="1">
      <alignment wrapText="1"/>
    </xf>
    <xf numFmtId="0" fontId="2" fillId="0" borderId="8" xfId="73" applyBorder="1" applyAlignment="1">
      <alignment horizontal="left" vertical="top" wrapText="1"/>
    </xf>
    <xf numFmtId="0" fontId="2" fillId="21" borderId="4" xfId="73" applyFill="1" applyBorder="1" applyAlignment="1">
      <alignment horizontal="center" vertical="center" textRotation="90" wrapText="1"/>
    </xf>
    <xf numFmtId="0" fontId="13" fillId="21" borderId="4" xfId="73" applyFont="1" applyFill="1" applyBorder="1" applyAlignment="1">
      <alignment horizontal="left" vertical="top" wrapText="1"/>
    </xf>
    <xf numFmtId="165" fontId="13" fillId="0" borderId="4" xfId="73" applyNumberFormat="1" applyFont="1" applyBorder="1" applyAlignment="1">
      <alignment horizontal="center" vertical="center" wrapText="1"/>
    </xf>
    <xf numFmtId="165" fontId="13" fillId="18" borderId="4" xfId="73" applyNumberFormat="1" applyFont="1" applyFill="1" applyBorder="1" applyAlignment="1">
      <alignment horizontal="center" vertical="center" wrapText="1"/>
    </xf>
    <xf numFmtId="165" fontId="2" fillId="0" borderId="4" xfId="73" applyNumberFormat="1" applyBorder="1" applyAlignment="1">
      <alignment horizontal="center" vertical="center" wrapText="1"/>
    </xf>
    <xf numFmtId="0" fontId="2" fillId="22" borderId="4" xfId="73" applyFill="1" applyBorder="1" applyAlignment="1">
      <alignment horizontal="center" vertical="center" textRotation="90" wrapText="1"/>
    </xf>
    <xf numFmtId="0" fontId="13" fillId="22" borderId="4" xfId="73" applyFont="1" applyFill="1" applyBorder="1" applyAlignment="1">
      <alignment horizontal="left" vertical="top" wrapText="1"/>
    </xf>
    <xf numFmtId="0" fontId="2" fillId="23" borderId="4" xfId="73" applyFill="1" applyBorder="1" applyAlignment="1">
      <alignment horizontal="center" vertical="center" textRotation="90" wrapText="1"/>
    </xf>
    <xf numFmtId="0" fontId="13" fillId="23" borderId="4" xfId="73" applyFont="1" applyFill="1" applyBorder="1" applyAlignment="1">
      <alignment horizontal="left" vertical="top" wrapText="1"/>
    </xf>
    <xf numFmtId="0" fontId="2" fillId="24" borderId="4" xfId="73" applyFill="1" applyBorder="1" applyAlignment="1">
      <alignment horizontal="center" vertical="center" textRotation="90" wrapText="1"/>
    </xf>
    <xf numFmtId="0" fontId="13" fillId="24" borderId="4" xfId="73" applyFont="1" applyFill="1" applyBorder="1" applyAlignment="1">
      <alignment horizontal="left" vertical="top" wrapText="1"/>
    </xf>
    <xf numFmtId="0" fontId="29" fillId="17" borderId="8" xfId="73" applyFont="1" applyFill="1" applyBorder="1" applyAlignment="1">
      <alignment horizontal="justify" vertical="top" wrapText="1"/>
    </xf>
    <xf numFmtId="0" fontId="14" fillId="17" borderId="4" xfId="73" applyFont="1" applyFill="1" applyBorder="1" applyAlignment="1">
      <alignment horizontal="left" vertical="top" wrapText="1"/>
    </xf>
    <xf numFmtId="165" fontId="13" fillId="0" borderId="9" xfId="73" applyNumberFormat="1" applyFont="1" applyBorder="1" applyAlignment="1">
      <alignment horizontal="center" vertical="center" wrapText="1"/>
    </xf>
    <xf numFmtId="0" fontId="29" fillId="17" borderId="0" xfId="73" applyFont="1" applyFill="1" applyAlignment="1">
      <alignment horizontal="justify" vertical="top" wrapText="1"/>
    </xf>
    <xf numFmtId="0" fontId="29" fillId="18" borderId="0" xfId="73" applyFont="1" applyFill="1" applyAlignment="1">
      <alignment horizontal="center" vertical="top" wrapText="1"/>
    </xf>
    <xf numFmtId="0" fontId="22" fillId="18" borderId="0" xfId="73" applyFont="1" applyFill="1" applyAlignment="1">
      <alignment horizontal="left" vertical="top" wrapText="1"/>
    </xf>
    <xf numFmtId="165" fontId="13" fillId="0" borderId="0" xfId="73" applyNumberFormat="1" applyFont="1" applyAlignment="1">
      <alignment horizontal="center" vertical="center" wrapText="1"/>
    </xf>
    <xf numFmtId="1" fontId="2" fillId="0" borderId="4" xfId="73" applyNumberFormat="1" applyBorder="1" applyAlignment="1">
      <alignment horizontal="center" vertical="center" wrapText="1"/>
    </xf>
    <xf numFmtId="0" fontId="2" fillId="0" borderId="0" xfId="73" applyAlignment="1">
      <alignment horizontal="center" wrapText="1"/>
    </xf>
    <xf numFmtId="0" fontId="15" fillId="0" borderId="4" xfId="73" applyFont="1" applyBorder="1" applyAlignment="1">
      <alignment horizontal="center" vertical="center" wrapText="1"/>
    </xf>
    <xf numFmtId="0" fontId="18" fillId="0" borderId="0" xfId="73" applyFont="1" applyAlignment="1">
      <alignment horizontal="justify" vertical="center"/>
    </xf>
    <xf numFmtId="0" fontId="13" fillId="0" borderId="0" xfId="73" applyFont="1"/>
    <xf numFmtId="0" fontId="2" fillId="0" borderId="0" xfId="73" applyAlignment="1">
      <alignment horizontal="left"/>
    </xf>
    <xf numFmtId="0" fontId="15" fillId="0" borderId="2" xfId="73" applyFont="1" applyBorder="1" applyAlignment="1">
      <alignment horizontal="left" vertical="center" wrapText="1"/>
    </xf>
    <xf numFmtId="164" fontId="2" fillId="0" borderId="2" xfId="92" applyNumberFormat="1" applyFont="1" applyBorder="1" applyAlignment="1">
      <alignment horizontal="center" vertical="center"/>
    </xf>
    <xf numFmtId="164" fontId="2" fillId="0" borderId="10" xfId="92" applyNumberFormat="1" applyFont="1" applyBorder="1" applyAlignment="1">
      <alignment horizontal="center" vertical="center"/>
    </xf>
    <xf numFmtId="0" fontId="15" fillId="0" borderId="3" xfId="73" applyFont="1" applyBorder="1" applyAlignment="1">
      <alignment horizontal="left" vertical="center" wrapText="1"/>
    </xf>
    <xf numFmtId="164" fontId="2" fillId="0" borderId="3" xfId="92" applyNumberFormat="1" applyFont="1" applyBorder="1" applyAlignment="1">
      <alignment horizontal="center" vertical="center"/>
    </xf>
    <xf numFmtId="0" fontId="15" fillId="0" borderId="10" xfId="73" applyFont="1" applyBorder="1" applyAlignment="1">
      <alignment horizontal="left" vertical="center" wrapText="1"/>
    </xf>
    <xf numFmtId="165" fontId="2" fillId="0" borderId="0" xfId="73" applyNumberFormat="1" applyAlignment="1">
      <alignment horizontal="center"/>
    </xf>
    <xf numFmtId="0" fontId="22" fillId="18" borderId="0" xfId="73" applyFont="1" applyFill="1"/>
    <xf numFmtId="0" fontId="2" fillId="0" borderId="4" xfId="73" applyBorder="1" applyAlignment="1">
      <alignment horizontal="left" vertical="top" wrapText="1"/>
    </xf>
    <xf numFmtId="0" fontId="29" fillId="17" borderId="4" xfId="73" applyFont="1" applyFill="1" applyBorder="1" applyAlignment="1">
      <alignment horizontal="justify" vertical="top" wrapText="1"/>
    </xf>
    <xf numFmtId="0" fontId="22" fillId="18" borderId="11" xfId="73" applyFont="1" applyFill="1" applyBorder="1" applyAlignment="1">
      <alignment horizontal="center" vertical="center" wrapText="1"/>
    </xf>
    <xf numFmtId="0" fontId="0" fillId="24" borderId="0" xfId="0" applyFill="1"/>
    <xf numFmtId="0" fontId="0" fillId="0" borderId="0" xfId="0" applyAlignment="1">
      <alignment wrapText="1"/>
    </xf>
    <xf numFmtId="1" fontId="0" fillId="0" borderId="0" xfId="0" applyNumberFormat="1"/>
    <xf numFmtId="0" fontId="0" fillId="24" borderId="0" xfId="0" applyFill="1" applyAlignment="1">
      <alignment wrapText="1"/>
    </xf>
    <xf numFmtId="0" fontId="2" fillId="0" borderId="0" xfId="0" applyFont="1" applyAlignment="1">
      <alignment wrapText="1"/>
    </xf>
    <xf numFmtId="0" fontId="0" fillId="25" borderId="0" xfId="0" applyFill="1" applyAlignment="1">
      <alignment wrapText="1"/>
    </xf>
    <xf numFmtId="0" fontId="34" fillId="0" borderId="0" xfId="0" applyFont="1" applyAlignment="1">
      <alignment wrapText="1"/>
    </xf>
    <xf numFmtId="1" fontId="0" fillId="0" borderId="0" xfId="0" applyNumberFormat="1" applyAlignment="1">
      <alignment wrapText="1"/>
    </xf>
    <xf numFmtId="0" fontId="1" fillId="0" borderId="0" xfId="81"/>
    <xf numFmtId="14" fontId="0" fillId="0" borderId="0" xfId="0" applyNumberFormat="1"/>
    <xf numFmtId="0" fontId="2" fillId="0" borderId="0" xfId="74"/>
    <xf numFmtId="0" fontId="2" fillId="0" borderId="2" xfId="74" applyBorder="1"/>
    <xf numFmtId="0" fontId="2" fillId="0" borderId="3" xfId="74" applyBorder="1"/>
    <xf numFmtId="0" fontId="2" fillId="0" borderId="10" xfId="74" applyBorder="1"/>
    <xf numFmtId="0" fontId="29" fillId="0" borderId="0" xfId="74" applyFont="1"/>
    <xf numFmtId="0" fontId="3" fillId="0" borderId="2" xfId="0" applyFont="1" applyBorder="1" applyAlignment="1">
      <alignment vertical="center" wrapText="1"/>
    </xf>
    <xf numFmtId="0" fontId="0" fillId="25" borderId="0" xfId="0" applyFill="1" applyAlignment="1">
      <alignment vertical="center"/>
    </xf>
    <xf numFmtId="0" fontId="0" fillId="0" borderId="12" xfId="0" applyBorder="1"/>
    <xf numFmtId="0" fontId="0" fillId="0" borderId="13" xfId="0" applyBorder="1" applyProtection="1">
      <protection locked="0"/>
    </xf>
    <xf numFmtId="0" fontId="3" fillId="0" borderId="3" xfId="0" applyFont="1" applyBorder="1" applyAlignment="1">
      <alignment vertical="center" wrapText="1"/>
    </xf>
    <xf numFmtId="0" fontId="0" fillId="0" borderId="14" xfId="0" applyBorder="1"/>
    <xf numFmtId="0" fontId="0" fillId="0" borderId="15" xfId="0" applyBorder="1" applyProtection="1">
      <protection locked="0"/>
    </xf>
    <xf numFmtId="0" fontId="0" fillId="0" borderId="16" xfId="0" applyBorder="1" applyProtection="1">
      <protection locked="0"/>
    </xf>
    <xf numFmtId="0" fontId="0" fillId="0" borderId="0" xfId="0" applyAlignment="1">
      <alignment vertical="top" wrapText="1"/>
    </xf>
    <xf numFmtId="0" fontId="0" fillId="0" borderId="0" xfId="0" applyAlignment="1">
      <alignment horizontal="center" vertical="top" wrapText="1"/>
    </xf>
    <xf numFmtId="0" fontId="2" fillId="0" borderId="0" xfId="0" applyFont="1" applyAlignment="1">
      <alignment vertical="top"/>
    </xf>
    <xf numFmtId="0" fontId="2" fillId="0" borderId="0" xfId="0" applyFont="1" applyAlignment="1">
      <alignment vertical="top" wrapText="1"/>
    </xf>
    <xf numFmtId="0" fontId="2" fillId="0" borderId="2" xfId="0" applyFont="1" applyBorder="1" applyAlignment="1">
      <alignment horizontal="center" vertical="top" wrapText="1"/>
    </xf>
    <xf numFmtId="1" fontId="0" fillId="0" borderId="2" xfId="0" applyNumberFormat="1" applyBorder="1" applyAlignment="1">
      <alignment horizontal="center" vertical="top" wrapText="1"/>
    </xf>
    <xf numFmtId="0" fontId="0" fillId="0" borderId="2" xfId="0" applyBorder="1" applyAlignment="1">
      <alignment horizontal="center" vertical="top" wrapText="1"/>
    </xf>
    <xf numFmtId="0" fontId="35" fillId="20" borderId="7" xfId="0" applyFont="1" applyFill="1" applyBorder="1" applyAlignment="1">
      <alignment horizontal="center" vertical="center" textRotation="90" wrapText="1"/>
    </xf>
    <xf numFmtId="0" fontId="35" fillId="26" borderId="7" xfId="0" applyFont="1" applyFill="1" applyBorder="1" applyAlignment="1">
      <alignment horizontal="center" vertical="center" textRotation="90" wrapText="1"/>
    </xf>
    <xf numFmtId="0" fontId="35" fillId="26" borderId="4" xfId="0" applyFont="1" applyFill="1" applyBorder="1" applyAlignment="1">
      <alignment horizontal="center" vertical="center" textRotation="90" wrapText="1"/>
    </xf>
    <xf numFmtId="0" fontId="35" fillId="27" borderId="4" xfId="0" applyFont="1" applyFill="1" applyBorder="1" applyAlignment="1">
      <alignment horizontal="center" vertical="center" textRotation="90" wrapText="1"/>
    </xf>
    <xf numFmtId="0" fontId="35" fillId="20" borderId="4" xfId="0" applyFont="1" applyFill="1" applyBorder="1" applyAlignment="1">
      <alignment horizontal="center" vertical="center" textRotation="90" wrapText="1"/>
    </xf>
    <xf numFmtId="0" fontId="35" fillId="14" borderId="4" xfId="0" applyFont="1" applyFill="1" applyBorder="1" applyAlignment="1">
      <alignment horizontal="center" vertical="center" textRotation="90" wrapText="1"/>
    </xf>
    <xf numFmtId="0" fontId="35" fillId="18" borderId="0" xfId="0" applyFont="1" applyFill="1" applyAlignment="1">
      <alignment horizontal="center" vertical="center" textRotation="90" wrapText="1"/>
    </xf>
    <xf numFmtId="166" fontId="0" fillId="0" borderId="0" xfId="0" applyNumberFormat="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2" fontId="0" fillId="0" borderId="0" xfId="0" applyNumberFormat="1"/>
    <xf numFmtId="165" fontId="14" fillId="18" borderId="4" xfId="73" applyNumberFormat="1" applyFont="1" applyFill="1" applyBorder="1" applyAlignment="1">
      <alignment horizontal="center" vertical="center" wrapText="1"/>
    </xf>
    <xf numFmtId="1" fontId="22" fillId="18" borderId="4" xfId="73" applyNumberFormat="1" applyFont="1" applyFill="1" applyBorder="1" applyAlignment="1">
      <alignment horizontal="center" wrapText="1"/>
    </xf>
    <xf numFmtId="14" fontId="0" fillId="0" borderId="0" xfId="0" applyNumberFormat="1" applyAlignment="1">
      <alignment wrapText="1"/>
    </xf>
    <xf numFmtId="0" fontId="5" fillId="16" borderId="0" xfId="0" applyFont="1" applyFill="1" applyAlignment="1">
      <alignment wrapText="1"/>
    </xf>
    <xf numFmtId="0" fontId="4" fillId="28" borderId="0" xfId="0" applyFont="1" applyFill="1" applyAlignment="1">
      <alignment horizontal="justify" vertical="center"/>
    </xf>
    <xf numFmtId="0" fontId="7" fillId="28" borderId="0" xfId="0" applyFont="1" applyFill="1" applyAlignment="1">
      <alignment horizontal="right" wrapText="1"/>
    </xf>
    <xf numFmtId="0" fontId="0" fillId="28" borderId="0" xfId="0" applyFill="1" applyAlignment="1">
      <alignment horizontal="center"/>
    </xf>
    <xf numFmtId="0" fontId="0" fillId="28" borderId="0" xfId="0" applyFill="1"/>
    <xf numFmtId="0" fontId="4" fillId="28" borderId="0" xfId="0" applyFont="1" applyFill="1"/>
    <xf numFmtId="0" fontId="0" fillId="28" borderId="0" xfId="0" applyFill="1" applyAlignment="1">
      <alignment vertical="center"/>
    </xf>
    <xf numFmtId="0" fontId="4" fillId="28" borderId="0" xfId="0" applyFont="1" applyFill="1" applyAlignment="1">
      <alignment horizontal="center" vertical="center"/>
    </xf>
    <xf numFmtId="0" fontId="0" fillId="28" borderId="0" xfId="0" applyFill="1" applyAlignment="1">
      <alignment horizontal="left" vertical="center"/>
    </xf>
    <xf numFmtId="0" fontId="0" fillId="28" borderId="0" xfId="0" applyFill="1" applyAlignment="1">
      <alignment horizontal="center" vertical="center"/>
    </xf>
    <xf numFmtId="0" fontId="9" fillId="28" borderId="0" xfId="0" applyFont="1" applyFill="1" applyAlignment="1">
      <alignment horizontal="center" vertical="center"/>
    </xf>
    <xf numFmtId="0" fontId="10" fillId="28" borderId="0" xfId="0" applyFont="1" applyFill="1" applyAlignment="1">
      <alignment horizontal="center" vertical="center"/>
    </xf>
    <xf numFmtId="0" fontId="11" fillId="28" borderId="0" xfId="0" applyFont="1" applyFill="1" applyAlignment="1">
      <alignment horizontal="center" vertical="center"/>
    </xf>
    <xf numFmtId="0" fontId="9" fillId="28" borderId="0" xfId="0" applyFont="1" applyFill="1" applyAlignment="1">
      <alignment horizontal="left" vertical="center"/>
    </xf>
    <xf numFmtId="0" fontId="12" fillId="28" borderId="0" xfId="0" applyFont="1" applyFill="1" applyAlignment="1">
      <alignment horizontal="center" vertical="center"/>
    </xf>
    <xf numFmtId="0" fontId="12" fillId="28" borderId="0" xfId="0" applyFont="1" applyFill="1" applyAlignment="1">
      <alignment vertical="center"/>
    </xf>
    <xf numFmtId="17" fontId="9" fillId="28" borderId="0" xfId="0" applyNumberFormat="1" applyFont="1" applyFill="1" applyAlignment="1">
      <alignment horizontal="center" vertical="center"/>
    </xf>
    <xf numFmtId="0" fontId="12" fillId="28" borderId="0" xfId="0" applyFont="1" applyFill="1"/>
    <xf numFmtId="17" fontId="13" fillId="28" borderId="0" xfId="0" applyNumberFormat="1" applyFont="1" applyFill="1" applyAlignment="1">
      <alignment horizontal="center" vertical="center"/>
    </xf>
    <xf numFmtId="0" fontId="14" fillId="28" borderId="0" xfId="0" applyFont="1" applyFill="1" applyAlignment="1">
      <alignment horizontal="center" vertical="center"/>
    </xf>
    <xf numFmtId="2" fontId="12" fillId="28" borderId="0" xfId="0" applyNumberFormat="1" applyFont="1" applyFill="1" applyAlignment="1">
      <alignment wrapText="1"/>
    </xf>
    <xf numFmtId="0" fontId="12" fillId="28" borderId="0" xfId="0" applyFont="1" applyFill="1" applyAlignment="1">
      <alignment wrapText="1"/>
    </xf>
    <xf numFmtId="14" fontId="0" fillId="28" borderId="0" xfId="0" applyNumberFormat="1" applyFill="1"/>
    <xf numFmtId="0" fontId="16" fillId="28" borderId="0" xfId="0" applyFont="1" applyFill="1" applyAlignment="1">
      <alignment horizontal="justify" vertical="center"/>
    </xf>
    <xf numFmtId="0" fontId="16" fillId="28" borderId="0" xfId="0" applyFont="1" applyFill="1" applyAlignment="1">
      <alignment horizontal="left"/>
    </xf>
    <xf numFmtId="0" fontId="15" fillId="28" borderId="0" xfId="0" applyFont="1" applyFill="1" applyAlignment="1">
      <alignment horizontal="center"/>
    </xf>
    <xf numFmtId="0" fontId="15" fillId="28" borderId="0" xfId="0" applyFont="1" applyFill="1"/>
    <xf numFmtId="0" fontId="0" fillId="28" borderId="0" xfId="0" applyFill="1" applyAlignment="1">
      <alignment horizontal="left"/>
    </xf>
    <xf numFmtId="0" fontId="18" fillId="28" borderId="0" xfId="0" applyFont="1" applyFill="1" applyAlignment="1">
      <alignment horizontal="justify" vertical="center"/>
    </xf>
    <xf numFmtId="0" fontId="13" fillId="28" borderId="0" xfId="0" applyFont="1" applyFill="1" applyAlignment="1">
      <alignment horizontal="left"/>
    </xf>
    <xf numFmtId="0" fontId="19" fillId="28" borderId="0" xfId="0" applyFont="1" applyFill="1" applyAlignment="1">
      <alignment horizontal="center" textRotation="90" wrapText="1"/>
    </xf>
    <xf numFmtId="0" fontId="20" fillId="28" borderId="0" xfId="0" applyFont="1" applyFill="1" applyAlignment="1">
      <alignment horizontal="center" textRotation="90" wrapText="1"/>
    </xf>
    <xf numFmtId="0" fontId="4" fillId="28" borderId="2" xfId="0" applyFont="1" applyFill="1" applyBorder="1" applyAlignment="1">
      <alignment vertical="center"/>
    </xf>
    <xf numFmtId="0" fontId="21" fillId="28" borderId="2" xfId="0" applyFont="1" applyFill="1" applyBorder="1" applyAlignment="1">
      <alignment horizontal="left" vertical="center" wrapText="1"/>
    </xf>
    <xf numFmtId="0" fontId="4" fillId="28" borderId="2" xfId="0" applyFont="1" applyFill="1" applyBorder="1" applyAlignment="1">
      <alignment horizontal="center" vertical="center" wrapText="1"/>
    </xf>
    <xf numFmtId="0" fontId="3" fillId="28" borderId="0" xfId="83" applyFill="1" applyAlignment="1">
      <alignment horizontal="center" vertical="center" wrapText="1"/>
    </xf>
    <xf numFmtId="0" fontId="4" fillId="28" borderId="3" xfId="0" applyFont="1" applyFill="1" applyBorder="1" applyAlignment="1">
      <alignment vertical="center"/>
    </xf>
    <xf numFmtId="0" fontId="21" fillId="28" borderId="3" xfId="0" applyFont="1" applyFill="1" applyBorder="1" applyAlignment="1">
      <alignment horizontal="left" vertical="center" wrapText="1"/>
    </xf>
    <xf numFmtId="0" fontId="4" fillId="28" borderId="0" xfId="0" applyFont="1" applyFill="1" applyAlignment="1">
      <alignment horizontal="center"/>
    </xf>
    <xf numFmtId="0" fontId="13" fillId="28" borderId="0" xfId="0" applyFont="1" applyFill="1"/>
    <xf numFmtId="0" fontId="0" fillId="28" borderId="4" xfId="0" applyFill="1" applyBorder="1" applyAlignment="1">
      <alignment horizontal="center"/>
    </xf>
    <xf numFmtId="0" fontId="18" fillId="28" borderId="0" xfId="0" applyFont="1" applyFill="1" applyAlignment="1">
      <alignment horizontal="left" vertical="center"/>
    </xf>
    <xf numFmtId="0" fontId="4" fillId="28" borderId="5" xfId="0" applyFont="1" applyFill="1" applyBorder="1" applyAlignment="1">
      <alignment horizontal="left" vertical="center" wrapText="1"/>
    </xf>
    <xf numFmtId="0" fontId="2" fillId="28" borderId="4" xfId="0" applyFont="1" applyFill="1" applyBorder="1" applyAlignment="1">
      <alignment horizontal="center" vertical="center" wrapText="1"/>
    </xf>
    <xf numFmtId="164" fontId="2" fillId="28" borderId="4" xfId="91" applyNumberFormat="1" applyFont="1" applyFill="1" applyBorder="1" applyAlignment="1">
      <alignment horizontal="center" vertical="center"/>
    </xf>
    <xf numFmtId="0" fontId="4" fillId="28" borderId="0" xfId="0" applyFont="1" applyFill="1" applyAlignment="1">
      <alignment horizontal="left" vertical="center"/>
    </xf>
    <xf numFmtId="164" fontId="0" fillId="28" borderId="0" xfId="0" applyNumberFormat="1" applyFill="1"/>
    <xf numFmtId="0" fontId="22" fillId="28" borderId="0" xfId="0" applyFont="1" applyFill="1" applyAlignment="1">
      <alignment horizontal="left" wrapText="1"/>
    </xf>
    <xf numFmtId="0" fontId="23" fillId="28" borderId="0" xfId="0" applyFont="1" applyFill="1" applyAlignment="1">
      <alignment horizontal="center"/>
    </xf>
    <xf numFmtId="0" fontId="2" fillId="28" borderId="0" xfId="0" applyFont="1" applyFill="1" applyAlignment="1">
      <alignment horizontal="left"/>
    </xf>
    <xf numFmtId="0" fontId="16" fillId="28" borderId="0" xfId="0" applyFont="1" applyFill="1" applyAlignment="1">
      <alignment horizontal="left" vertical="center"/>
    </xf>
    <xf numFmtId="0" fontId="4" fillId="28" borderId="0" xfId="0" applyFont="1" applyFill="1" applyAlignment="1">
      <alignment vertical="top"/>
    </xf>
    <xf numFmtId="0" fontId="25" fillId="28" borderId="4" xfId="0" applyFont="1" applyFill="1" applyBorder="1" applyAlignment="1">
      <alignment horizontal="center"/>
    </xf>
    <xf numFmtId="0" fontId="23" fillId="28" borderId="4" xfId="0" applyFont="1" applyFill="1" applyBorder="1"/>
    <xf numFmtId="0" fontId="26" fillId="28" borderId="4" xfId="0" applyFont="1" applyFill="1" applyBorder="1" applyAlignment="1">
      <alignment horizontal="center"/>
    </xf>
    <xf numFmtId="0" fontId="27" fillId="28" borderId="4" xfId="0" applyFont="1" applyFill="1" applyBorder="1" applyAlignment="1">
      <alignment horizontal="center"/>
    </xf>
    <xf numFmtId="0" fontId="13" fillId="28" borderId="4" xfId="0" applyFont="1" applyFill="1" applyBorder="1" applyAlignment="1">
      <alignment horizontal="center"/>
    </xf>
    <xf numFmtId="0" fontId="23" fillId="28" borderId="0" xfId="0" applyFont="1" applyFill="1"/>
    <xf numFmtId="0" fontId="28" fillId="28" borderId="0" xfId="0" applyFont="1" applyFill="1" applyAlignment="1">
      <alignment horizontal="center" wrapText="1"/>
    </xf>
    <xf numFmtId="0" fontId="26" fillId="28" borderId="0" xfId="0" applyFont="1" applyFill="1" applyAlignment="1">
      <alignment horizontal="center"/>
    </xf>
    <xf numFmtId="0" fontId="13" fillId="28" borderId="0" xfId="0" applyFont="1" applyFill="1" applyAlignment="1">
      <alignment horizontal="center"/>
    </xf>
    <xf numFmtId="0" fontId="28" fillId="28" borderId="4" xfId="0" applyFont="1" applyFill="1" applyBorder="1" applyAlignment="1">
      <alignment horizontal="center" wrapText="1"/>
    </xf>
    <xf numFmtId="0" fontId="29" fillId="28" borderId="0" xfId="0" applyFont="1" applyFill="1" applyAlignment="1">
      <alignment horizontal="center"/>
    </xf>
    <xf numFmtId="0" fontId="18" fillId="28" borderId="0" xfId="0" applyFont="1" applyFill="1" applyAlignment="1">
      <alignment horizontal="center" wrapText="1"/>
    </xf>
    <xf numFmtId="0" fontId="23" fillId="28" borderId="0" xfId="0" applyFont="1" applyFill="1" applyAlignment="1">
      <alignment horizontal="left" vertical="center"/>
    </xf>
    <xf numFmtId="0" fontId="2" fillId="28" borderId="4" xfId="0" applyFont="1" applyFill="1" applyBorder="1" applyAlignment="1">
      <alignment horizontal="center" vertical="top" wrapText="1"/>
    </xf>
    <xf numFmtId="165" fontId="11" fillId="28" borderId="0" xfId="0" applyNumberFormat="1" applyFont="1" applyFill="1" applyAlignment="1">
      <alignment horizontal="center"/>
    </xf>
    <xf numFmtId="164" fontId="23" fillId="28" borderId="4" xfId="91" applyNumberFormat="1" applyFont="1" applyFill="1" applyBorder="1" applyAlignment="1">
      <alignment horizontal="center"/>
    </xf>
    <xf numFmtId="164" fontId="4" fillId="28" borderId="0" xfId="91" applyNumberFormat="1" applyFont="1" applyFill="1"/>
    <xf numFmtId="0" fontId="2" fillId="28" borderId="0" xfId="0" applyFont="1" applyFill="1" applyAlignment="1">
      <alignment horizontal="center" wrapText="1"/>
    </xf>
    <xf numFmtId="0" fontId="2" fillId="28" borderId="0" xfId="0" applyFont="1" applyFill="1" applyAlignment="1">
      <alignment horizontal="center"/>
    </xf>
    <xf numFmtId="0" fontId="4" fillId="28" borderId="0" xfId="0" applyFont="1" applyFill="1" applyAlignment="1">
      <alignment horizontal="center" wrapText="1"/>
    </xf>
    <xf numFmtId="0" fontId="16" fillId="28" borderId="0" xfId="0" applyFont="1" applyFill="1" applyAlignment="1">
      <alignment horizontal="left" vertical="center" wrapText="1"/>
    </xf>
    <xf numFmtId="0" fontId="14" fillId="28" borderId="0" xfId="0" applyFont="1" applyFill="1" applyAlignment="1">
      <alignment horizontal="justify" vertical="top" wrapText="1"/>
    </xf>
    <xf numFmtId="0" fontId="8" fillId="28" borderId="0" xfId="0" applyFont="1" applyFill="1" applyAlignment="1">
      <alignment horizontal="left" vertical="top" wrapText="1"/>
    </xf>
    <xf numFmtId="0" fontId="14" fillId="28" borderId="0" xfId="0" applyFont="1" applyFill="1" applyAlignment="1">
      <alignment horizontal="left" vertical="top" wrapText="1"/>
    </xf>
    <xf numFmtId="0" fontId="2" fillId="28" borderId="0" xfId="0" applyFont="1" applyFill="1"/>
    <xf numFmtId="0" fontId="13" fillId="28" borderId="2" xfId="0" applyFont="1" applyFill="1" applyBorder="1" applyAlignment="1">
      <alignment horizontal="left" vertical="center" wrapText="1"/>
    </xf>
    <xf numFmtId="0" fontId="13" fillId="28" borderId="2" xfId="0" applyFont="1" applyFill="1" applyBorder="1" applyAlignment="1">
      <alignment vertical="center"/>
    </xf>
    <xf numFmtId="9" fontId="15" fillId="28" borderId="2" xfId="91" applyFont="1" applyFill="1" applyBorder="1" applyAlignment="1">
      <alignment horizontal="center" vertical="center"/>
    </xf>
    <xf numFmtId="9" fontId="15" fillId="28" borderId="3" xfId="91" applyFont="1" applyFill="1" applyBorder="1" applyAlignment="1">
      <alignment horizontal="center" vertical="center"/>
    </xf>
    <xf numFmtId="0" fontId="13" fillId="28" borderId="0" xfId="0" applyFont="1" applyFill="1" applyAlignment="1">
      <alignment horizontal="left" vertical="center" wrapText="1"/>
    </xf>
    <xf numFmtId="9" fontId="15" fillId="28" borderId="0" xfId="91" applyFont="1" applyFill="1" applyAlignment="1">
      <alignment horizontal="center" vertical="center"/>
    </xf>
    <xf numFmtId="0" fontId="4" fillId="28" borderId="0" xfId="0" applyFont="1" applyFill="1" applyAlignment="1">
      <alignment horizontal="left" wrapText="1"/>
    </xf>
    <xf numFmtId="164" fontId="23" fillId="28" borderId="4" xfId="91" applyNumberFormat="1" applyFont="1" applyFill="1" applyBorder="1" applyAlignment="1">
      <alignment horizontal="center" vertical="center"/>
    </xf>
    <xf numFmtId="164" fontId="23" fillId="28" borderId="0" xfId="91" applyNumberFormat="1" applyFont="1" applyFill="1" applyAlignment="1">
      <alignment horizontal="center"/>
    </xf>
    <xf numFmtId="0" fontId="4" fillId="28" borderId="0" xfId="0" applyFont="1" applyFill="1" applyAlignment="1">
      <alignment horizontal="left" vertical="center" wrapText="1"/>
    </xf>
    <xf numFmtId="0" fontId="2" fillId="28" borderId="0" xfId="0" applyFont="1" applyFill="1" applyAlignment="1">
      <alignment horizontal="center" vertical="center" wrapText="1"/>
    </xf>
    <xf numFmtId="164" fontId="2" fillId="28" borderId="0" xfId="91" applyNumberFormat="1" applyFont="1" applyFill="1" applyAlignment="1">
      <alignment horizontal="center" vertical="center"/>
    </xf>
    <xf numFmtId="0" fontId="16" fillId="28" borderId="0" xfId="0" applyFont="1" applyFill="1" applyAlignment="1">
      <alignment vertical="center" wrapText="1"/>
    </xf>
    <xf numFmtId="0" fontId="18" fillId="28" borderId="0" xfId="0" applyFont="1" applyFill="1" applyAlignment="1">
      <alignment vertical="center"/>
    </xf>
    <xf numFmtId="0" fontId="18" fillId="28" borderId="0" xfId="0" applyFont="1" applyFill="1"/>
    <xf numFmtId="0" fontId="4" fillId="28" borderId="4" xfId="0" applyFont="1" applyFill="1" applyBorder="1" applyAlignment="1">
      <alignment horizontal="center" vertical="center" wrapText="1"/>
    </xf>
    <xf numFmtId="0" fontId="23" fillId="28" borderId="0" xfId="0" applyFont="1" applyFill="1" applyAlignment="1">
      <alignment horizontal="left" vertical="top" wrapText="1"/>
    </xf>
    <xf numFmtId="0" fontId="2" fillId="28" borderId="0" xfId="0" applyFont="1" applyFill="1" applyAlignment="1">
      <alignment horizontal="center" vertical="center"/>
    </xf>
    <xf numFmtId="0" fontId="4" fillId="28" borderId="0" xfId="0" applyFont="1" applyFill="1" applyAlignment="1">
      <alignment vertical="center"/>
    </xf>
    <xf numFmtId="0" fontId="12" fillId="28" borderId="0" xfId="0" applyFont="1" applyFill="1" applyAlignment="1">
      <alignment horizontal="left" vertical="top" wrapText="1"/>
    </xf>
    <xf numFmtId="0" fontId="2" fillId="28" borderId="0" xfId="0" applyFont="1" applyFill="1" applyAlignment="1">
      <alignment horizontal="justify" vertical="center"/>
    </xf>
    <xf numFmtId="164" fontId="2" fillId="28" borderId="4" xfId="91" applyNumberFormat="1" applyFont="1" applyFill="1" applyBorder="1" applyAlignment="1">
      <alignment horizontal="center"/>
    </xf>
    <xf numFmtId="0" fontId="2" fillId="28" borderId="5" xfId="0" applyFont="1" applyFill="1" applyBorder="1" applyAlignment="1">
      <alignment horizontal="justify" vertical="top" wrapText="1"/>
    </xf>
    <xf numFmtId="0" fontId="18" fillId="28" borderId="0" xfId="0" applyFont="1" applyFill="1" applyAlignment="1">
      <alignment horizontal="center" vertical="center"/>
    </xf>
    <xf numFmtId="0" fontId="31" fillId="28" borderId="0" xfId="0" applyFont="1" applyFill="1"/>
    <xf numFmtId="0" fontId="28" fillId="28" borderId="0" xfId="0" applyFont="1" applyFill="1" applyAlignment="1">
      <alignment horizontal="left"/>
    </xf>
    <xf numFmtId="0" fontId="8" fillId="28" borderId="0" xfId="0" applyFont="1" applyFill="1" applyAlignment="1">
      <alignment horizontal="left" wrapText="1"/>
    </xf>
    <xf numFmtId="0" fontId="8" fillId="28" borderId="6" xfId="0" applyFont="1" applyFill="1" applyBorder="1" applyAlignment="1">
      <alignment horizontal="left" wrapText="1"/>
    </xf>
    <xf numFmtId="0" fontId="8" fillId="28" borderId="0" xfId="0" applyFont="1" applyFill="1"/>
    <xf numFmtId="0" fontId="2" fillId="28" borderId="7" xfId="0" applyFont="1" applyFill="1" applyBorder="1" applyAlignment="1">
      <alignment horizontal="center" vertical="center" wrapText="1"/>
    </xf>
    <xf numFmtId="0" fontId="2" fillId="28" borderId="4" xfId="0" applyFont="1" applyFill="1" applyBorder="1" applyAlignment="1">
      <alignment horizontal="center"/>
    </xf>
    <xf numFmtId="0" fontId="0" fillId="28" borderId="7" xfId="0" applyFill="1" applyBorder="1"/>
    <xf numFmtId="0" fontId="23" fillId="28" borderId="4" xfId="0" applyFont="1" applyFill="1" applyBorder="1" applyAlignment="1">
      <alignment horizontal="center" vertical="top" wrapText="1"/>
    </xf>
    <xf numFmtId="0" fontId="2" fillId="28" borderId="7" xfId="0" applyFont="1" applyFill="1" applyBorder="1" applyAlignment="1">
      <alignment horizontal="center" vertical="top" wrapText="1"/>
    </xf>
    <xf numFmtId="9" fontId="2" fillId="28" borderId="0" xfId="91" applyFont="1" applyFill="1"/>
    <xf numFmtId="165" fontId="29" fillId="28" borderId="0" xfId="0" applyNumberFormat="1" applyFont="1" applyFill="1" applyAlignment="1">
      <alignment horizontal="center"/>
    </xf>
    <xf numFmtId="164" fontId="23" fillId="28" borderId="0" xfId="91" applyNumberFormat="1" applyFont="1" applyFill="1"/>
    <xf numFmtId="0" fontId="32" fillId="28" borderId="0" xfId="0" applyFont="1" applyFill="1" applyAlignment="1">
      <alignment horizontal="center"/>
    </xf>
    <xf numFmtId="0" fontId="28" fillId="28" borderId="0" xfId="0" applyFont="1" applyFill="1" applyAlignment="1">
      <alignment horizontal="justify" vertical="center"/>
    </xf>
    <xf numFmtId="0" fontId="23" fillId="28" borderId="0" xfId="0" applyFont="1" applyFill="1" applyAlignment="1">
      <alignment horizontal="justify" vertical="center"/>
    </xf>
    <xf numFmtId="0" fontId="23" fillId="28" borderId="0" xfId="0" applyFont="1" applyFill="1" applyAlignment="1">
      <alignment horizontal="left"/>
    </xf>
    <xf numFmtId="0" fontId="18" fillId="28" borderId="0" xfId="0" applyFont="1" applyFill="1" applyAlignment="1">
      <alignment vertical="center" wrapText="1"/>
    </xf>
    <xf numFmtId="165" fontId="9" fillId="29" borderId="0" xfId="0" applyNumberFormat="1" applyFont="1" applyFill="1" applyAlignment="1">
      <alignment horizontal="center"/>
    </xf>
    <xf numFmtId="165" fontId="11" fillId="29" borderId="0" xfId="0" applyNumberFormat="1" applyFont="1" applyFill="1" applyAlignment="1">
      <alignment horizontal="center"/>
    </xf>
    <xf numFmtId="0" fontId="14" fillId="28" borderId="0" xfId="0" applyFont="1" applyFill="1" applyAlignment="1">
      <alignment vertical="center"/>
    </xf>
    <xf numFmtId="0" fontId="4" fillId="28" borderId="4" xfId="0" applyFont="1" applyFill="1" applyBorder="1" applyAlignment="1">
      <alignment horizontal="left" vertical="center" wrapText="1"/>
    </xf>
    <xf numFmtId="0" fontId="0" fillId="28" borderId="9" xfId="0" applyFill="1" applyBorder="1" applyAlignment="1">
      <alignment horizontal="center"/>
    </xf>
    <xf numFmtId="164" fontId="2" fillId="28" borderId="0" xfId="91" applyNumberFormat="1" applyFont="1" applyFill="1" applyBorder="1" applyAlignment="1">
      <alignment horizontal="center" vertical="center"/>
    </xf>
    <xf numFmtId="0" fontId="8" fillId="28" borderId="0" xfId="0" applyFont="1" applyFill="1" applyAlignment="1">
      <alignment wrapText="1"/>
    </xf>
    <xf numFmtId="165" fontId="11" fillId="30" borderId="0" xfId="0" applyNumberFormat="1" applyFont="1" applyFill="1" applyAlignment="1">
      <alignment horizontal="center"/>
    </xf>
    <xf numFmtId="164" fontId="2" fillId="0" borderId="0" xfId="92" applyNumberFormat="1" applyFont="1" applyBorder="1" applyAlignment="1">
      <alignment horizontal="center" vertical="center"/>
    </xf>
    <xf numFmtId="0" fontId="2" fillId="0" borderId="2" xfId="73" applyBorder="1" applyAlignment="1">
      <alignment horizontal="center"/>
    </xf>
    <xf numFmtId="0" fontId="16" fillId="28" borderId="0" xfId="0" applyFont="1" applyFill="1" applyAlignment="1">
      <alignment horizontal="justify"/>
    </xf>
    <xf numFmtId="0" fontId="16" fillId="28" borderId="0" xfId="0" applyFont="1" applyFill="1" applyAlignment="1">
      <alignment wrapText="1"/>
    </xf>
    <xf numFmtId="0" fontId="4" fillId="28" borderId="0" xfId="0" applyFont="1" applyFill="1" applyAlignment="1">
      <alignment horizontal="left" vertical="center" wrapText="1"/>
    </xf>
    <xf numFmtId="0" fontId="8" fillId="28" borderId="0" xfId="0" applyFont="1" applyFill="1" applyAlignment="1">
      <alignment vertical="top" wrapText="1"/>
    </xf>
    <xf numFmtId="0" fontId="15" fillId="28" borderId="0" xfId="0" applyFont="1" applyFill="1" applyAlignment="1">
      <alignment horizontal="left" wrapText="1"/>
    </xf>
    <xf numFmtId="0" fontId="8" fillId="28" borderId="0" xfId="0" applyFont="1" applyFill="1" applyAlignment="1">
      <alignment horizontal="left" vertical="top" wrapText="1"/>
    </xf>
    <xf numFmtId="0" fontId="8" fillId="28" borderId="0" xfId="0" applyFont="1" applyFill="1" applyAlignment="1">
      <alignment horizontal="left" wrapText="1"/>
    </xf>
    <xf numFmtId="0" fontId="8" fillId="28" borderId="6" xfId="0" applyFont="1" applyFill="1" applyBorder="1" applyAlignment="1">
      <alignment horizontal="left" wrapText="1"/>
    </xf>
    <xf numFmtId="0" fontId="8" fillId="28" borderId="0" xfId="0" applyFont="1" applyFill="1" applyAlignment="1">
      <alignment horizontal="left" vertical="center" wrapText="1"/>
    </xf>
    <xf numFmtId="0" fontId="4" fillId="28" borderId="0" xfId="0" applyFont="1" applyFill="1" applyAlignment="1">
      <alignment horizontal="left" wrapText="1"/>
    </xf>
    <xf numFmtId="0" fontId="4" fillId="28" borderId="2" xfId="0" applyFont="1" applyFill="1" applyBorder="1" applyAlignment="1">
      <alignment horizontal="left" wrapText="1"/>
    </xf>
    <xf numFmtId="0" fontId="4" fillId="28" borderId="0" xfId="0" applyFont="1" applyFill="1" applyAlignment="1">
      <alignment horizontal="center" wrapText="1"/>
    </xf>
    <xf numFmtId="0" fontId="13" fillId="28" borderId="2" xfId="0" applyFont="1" applyFill="1" applyBorder="1" applyAlignment="1">
      <alignment horizontal="left" vertical="center" wrapText="1"/>
    </xf>
    <xf numFmtId="0" fontId="16" fillId="28" borderId="0" xfId="0" applyFont="1" applyFill="1" applyAlignment="1">
      <alignment horizontal="left" vertical="top" wrapText="1"/>
    </xf>
    <xf numFmtId="0" fontId="16" fillId="28" borderId="0" xfId="0" applyFont="1" applyFill="1" applyAlignment="1">
      <alignment horizontal="left" vertical="center" wrapText="1"/>
    </xf>
    <xf numFmtId="0" fontId="15" fillId="28" borderId="0" xfId="0" applyFont="1" applyFill="1" applyAlignment="1">
      <alignment horizontal="left" vertical="top" wrapText="1"/>
    </xf>
    <xf numFmtId="0" fontId="8" fillId="28" borderId="0" xfId="0" applyFont="1" applyFill="1" applyAlignment="1">
      <alignment horizontal="center" vertical="center" wrapText="1"/>
    </xf>
    <xf numFmtId="0" fontId="9" fillId="28" borderId="0" xfId="0" applyFont="1" applyFill="1" applyAlignment="1">
      <alignment horizontal="center" vertical="center"/>
    </xf>
    <xf numFmtId="0" fontId="22" fillId="28" borderId="0" xfId="0" applyFont="1" applyFill="1" applyAlignment="1">
      <alignment horizontal="left" wrapText="1"/>
    </xf>
    <xf numFmtId="0" fontId="4" fillId="28" borderId="0" xfId="0" applyFont="1" applyFill="1" applyAlignment="1">
      <alignment horizontal="center" vertical="top" wrapText="1"/>
    </xf>
    <xf numFmtId="0" fontId="4" fillId="28" borderId="2" xfId="0" applyFont="1" applyFill="1" applyBorder="1" applyAlignment="1">
      <alignment horizontal="center" vertical="top" wrapText="1"/>
    </xf>
    <xf numFmtId="0" fontId="12" fillId="28" borderId="0" xfId="0" applyFont="1" applyFill="1" applyAlignment="1">
      <alignment horizontal="left" vertical="top" wrapText="1"/>
    </xf>
  </cellXfs>
  <cellStyles count="93">
    <cellStyle name="20% - Énfasis1 2" xfId="1" xr:uid="{00000000-0005-0000-0000-000001000000}"/>
    <cellStyle name="20% - Énfasis1 3" xfId="2" xr:uid="{00000000-0005-0000-0000-000002000000}"/>
    <cellStyle name="20% - Énfasis1 4" xfId="3" xr:uid="{00000000-0005-0000-0000-000003000000}"/>
    <cellStyle name="20% - Énfasis1 5" xfId="4" xr:uid="{00000000-0005-0000-0000-000004000000}"/>
    <cellStyle name="20% - Énfasis1 6" xfId="5" xr:uid="{00000000-0005-0000-0000-000005000000}"/>
    <cellStyle name="20% - Énfasis1 7" xfId="6" xr:uid="{00000000-0005-0000-0000-000006000000}"/>
    <cellStyle name="20% - Énfasis2 2" xfId="7" xr:uid="{00000000-0005-0000-0000-000008000000}"/>
    <cellStyle name="20% - Énfasis2 3" xfId="8" xr:uid="{00000000-0005-0000-0000-000009000000}"/>
    <cellStyle name="20% - Énfasis2 4" xfId="9" xr:uid="{00000000-0005-0000-0000-00000A000000}"/>
    <cellStyle name="20% - Énfasis2 5" xfId="10" xr:uid="{00000000-0005-0000-0000-00000B000000}"/>
    <cellStyle name="20% - Énfasis2 6" xfId="11" xr:uid="{00000000-0005-0000-0000-00000C000000}"/>
    <cellStyle name="20% - Énfasis2 7" xfId="12" xr:uid="{00000000-0005-0000-0000-00000D000000}"/>
    <cellStyle name="20% - Énfasis3 2" xfId="13" xr:uid="{00000000-0005-0000-0000-00000F000000}"/>
    <cellStyle name="20% - Énfasis3 3" xfId="14" xr:uid="{00000000-0005-0000-0000-000010000000}"/>
    <cellStyle name="20% - Énfasis3 4" xfId="15" xr:uid="{00000000-0005-0000-0000-000011000000}"/>
    <cellStyle name="20% - Énfasis3 5" xfId="16" xr:uid="{00000000-0005-0000-0000-000012000000}"/>
    <cellStyle name="20% - Énfasis3 6" xfId="17" xr:uid="{00000000-0005-0000-0000-000013000000}"/>
    <cellStyle name="20% - Énfasis3 7" xfId="18" xr:uid="{00000000-0005-0000-0000-000014000000}"/>
    <cellStyle name="20% - Énfasis4 2" xfId="19" xr:uid="{00000000-0005-0000-0000-000016000000}"/>
    <cellStyle name="20% - Énfasis4 3" xfId="20" xr:uid="{00000000-0005-0000-0000-000017000000}"/>
    <cellStyle name="20% - Énfasis4 4" xfId="21" xr:uid="{00000000-0005-0000-0000-000018000000}"/>
    <cellStyle name="20% - Énfasis4 5" xfId="22" xr:uid="{00000000-0005-0000-0000-000019000000}"/>
    <cellStyle name="20% - Énfasis4 6" xfId="23" xr:uid="{00000000-0005-0000-0000-00001A000000}"/>
    <cellStyle name="20% - Énfasis4 7" xfId="24" xr:uid="{00000000-0005-0000-0000-00001B000000}"/>
    <cellStyle name="20% - Énfasis5 2" xfId="25" xr:uid="{00000000-0005-0000-0000-00001D000000}"/>
    <cellStyle name="20% - Énfasis5 3" xfId="26" xr:uid="{00000000-0005-0000-0000-00001E000000}"/>
    <cellStyle name="20% - Énfasis5 4" xfId="27" xr:uid="{00000000-0005-0000-0000-00001F000000}"/>
    <cellStyle name="20% - Énfasis5 5" xfId="28" xr:uid="{00000000-0005-0000-0000-000020000000}"/>
    <cellStyle name="20% - Énfasis5 6" xfId="29" xr:uid="{00000000-0005-0000-0000-000021000000}"/>
    <cellStyle name="20% - Énfasis5 7" xfId="30" xr:uid="{00000000-0005-0000-0000-000022000000}"/>
    <cellStyle name="20% - Énfasis6 2" xfId="31" xr:uid="{00000000-0005-0000-0000-000024000000}"/>
    <cellStyle name="20% - Énfasis6 3" xfId="32" xr:uid="{00000000-0005-0000-0000-000025000000}"/>
    <cellStyle name="20% - Énfasis6 4" xfId="33" xr:uid="{00000000-0005-0000-0000-000026000000}"/>
    <cellStyle name="20% - Énfasis6 5" xfId="34" xr:uid="{00000000-0005-0000-0000-000027000000}"/>
    <cellStyle name="20% - Énfasis6 6" xfId="35" xr:uid="{00000000-0005-0000-0000-000028000000}"/>
    <cellStyle name="20% - Énfasis6 7" xfId="36" xr:uid="{00000000-0005-0000-0000-000029000000}"/>
    <cellStyle name="40% - Énfasis1 2" xfId="37" xr:uid="{00000000-0005-0000-0000-00002B000000}"/>
    <cellStyle name="40% - Énfasis1 3" xfId="38" xr:uid="{00000000-0005-0000-0000-00002C000000}"/>
    <cellStyle name="40% - Énfasis1 4" xfId="39" xr:uid="{00000000-0005-0000-0000-00002D000000}"/>
    <cellStyle name="40% - Énfasis1 5" xfId="40" xr:uid="{00000000-0005-0000-0000-00002E000000}"/>
    <cellStyle name="40% - Énfasis1 6" xfId="41" xr:uid="{00000000-0005-0000-0000-00002F000000}"/>
    <cellStyle name="40% - Énfasis1 7" xfId="42" xr:uid="{00000000-0005-0000-0000-000030000000}"/>
    <cellStyle name="40% - Énfasis2 2" xfId="43" xr:uid="{00000000-0005-0000-0000-000032000000}"/>
    <cellStyle name="40% - Énfasis2 3" xfId="44" xr:uid="{00000000-0005-0000-0000-000033000000}"/>
    <cellStyle name="40% - Énfasis2 4" xfId="45" xr:uid="{00000000-0005-0000-0000-000034000000}"/>
    <cellStyle name="40% - Énfasis2 5" xfId="46" xr:uid="{00000000-0005-0000-0000-000035000000}"/>
    <cellStyle name="40% - Énfasis2 6" xfId="47" xr:uid="{00000000-0005-0000-0000-000036000000}"/>
    <cellStyle name="40% - Énfasis2 7" xfId="48" xr:uid="{00000000-0005-0000-0000-000037000000}"/>
    <cellStyle name="40% - Énfasis3 2" xfId="49" xr:uid="{00000000-0005-0000-0000-000039000000}"/>
    <cellStyle name="40% - Énfasis3 3" xfId="50" xr:uid="{00000000-0005-0000-0000-00003A000000}"/>
    <cellStyle name="40% - Énfasis3 4" xfId="51" xr:uid="{00000000-0005-0000-0000-00003B000000}"/>
    <cellStyle name="40% - Énfasis3 5" xfId="52" xr:uid="{00000000-0005-0000-0000-00003C000000}"/>
    <cellStyle name="40% - Énfasis3 6" xfId="53" xr:uid="{00000000-0005-0000-0000-00003D000000}"/>
    <cellStyle name="40% - Énfasis3 7" xfId="54" xr:uid="{00000000-0005-0000-0000-00003E000000}"/>
    <cellStyle name="40% - Énfasis4 2" xfId="55" xr:uid="{00000000-0005-0000-0000-000040000000}"/>
    <cellStyle name="40% - Énfasis4 3" xfId="56" xr:uid="{00000000-0005-0000-0000-000041000000}"/>
    <cellStyle name="40% - Énfasis4 4" xfId="57" xr:uid="{00000000-0005-0000-0000-000042000000}"/>
    <cellStyle name="40% - Énfasis4 5" xfId="58" xr:uid="{00000000-0005-0000-0000-000043000000}"/>
    <cellStyle name="40% - Énfasis4 6" xfId="59" xr:uid="{00000000-0005-0000-0000-000044000000}"/>
    <cellStyle name="40% - Énfasis4 7" xfId="60" xr:uid="{00000000-0005-0000-0000-000045000000}"/>
    <cellStyle name="40% - Énfasis5 2" xfId="61" xr:uid="{00000000-0005-0000-0000-000047000000}"/>
    <cellStyle name="40% - Énfasis5 3" xfId="62" xr:uid="{00000000-0005-0000-0000-000048000000}"/>
    <cellStyle name="40% - Énfasis5 4" xfId="63" xr:uid="{00000000-0005-0000-0000-000049000000}"/>
    <cellStyle name="40% - Énfasis5 5" xfId="64" xr:uid="{00000000-0005-0000-0000-00004A000000}"/>
    <cellStyle name="40% - Énfasis5 6" xfId="65" xr:uid="{00000000-0005-0000-0000-00004B000000}"/>
    <cellStyle name="40% - Énfasis5 7" xfId="66" xr:uid="{00000000-0005-0000-0000-00004C000000}"/>
    <cellStyle name="40% - Énfasis6 2" xfId="67" xr:uid="{00000000-0005-0000-0000-00004E000000}"/>
    <cellStyle name="40% - Énfasis6 3" xfId="68" xr:uid="{00000000-0005-0000-0000-00004F000000}"/>
    <cellStyle name="40% - Énfasis6 4" xfId="69" xr:uid="{00000000-0005-0000-0000-000050000000}"/>
    <cellStyle name="40% - Énfasis6 5" xfId="70" xr:uid="{00000000-0005-0000-0000-000051000000}"/>
    <cellStyle name="40% - Énfasis6 6" xfId="71" xr:uid="{00000000-0005-0000-0000-000052000000}"/>
    <cellStyle name="40% - Énfasis6 7" xfId="72" xr:uid="{00000000-0005-0000-0000-000053000000}"/>
    <cellStyle name="Normal" xfId="0" builtinId="0"/>
    <cellStyle name="Normal 10" xfId="73" xr:uid="{00000000-0005-0000-0000-00006A000000}"/>
    <cellStyle name="Normal 2" xfId="74" xr:uid="{00000000-0005-0000-0000-00006B000000}"/>
    <cellStyle name="Normal 3" xfId="75" xr:uid="{00000000-0005-0000-0000-00006C000000}"/>
    <cellStyle name="Normal 4" xfId="76" xr:uid="{00000000-0005-0000-0000-00006D000000}"/>
    <cellStyle name="Normal 5" xfId="77" xr:uid="{00000000-0005-0000-0000-00006E000000}"/>
    <cellStyle name="Normal 6" xfId="78" xr:uid="{00000000-0005-0000-0000-00006F000000}"/>
    <cellStyle name="Normal 7" xfId="79" xr:uid="{00000000-0005-0000-0000-000070000000}"/>
    <cellStyle name="Normal 8" xfId="80" xr:uid="{00000000-0005-0000-0000-000071000000}"/>
    <cellStyle name="Normal 9" xfId="81" xr:uid="{00000000-0005-0000-0000-000072000000}"/>
    <cellStyle name="Normal_Hoja1" xfId="82" xr:uid="{00000000-0005-0000-0000-000073000000}"/>
    <cellStyle name="Normal_Hoja2" xfId="83" xr:uid="{00000000-0005-0000-0000-000074000000}"/>
    <cellStyle name="Notas 2" xfId="84" xr:uid="{00000000-0005-0000-0000-000075000000}"/>
    <cellStyle name="Notas 3" xfId="85" xr:uid="{00000000-0005-0000-0000-000076000000}"/>
    <cellStyle name="Notas 4" xfId="86" xr:uid="{00000000-0005-0000-0000-000077000000}"/>
    <cellStyle name="Notas 5" xfId="87" xr:uid="{00000000-0005-0000-0000-000078000000}"/>
    <cellStyle name="Notas 6" xfId="88" xr:uid="{00000000-0005-0000-0000-000079000000}"/>
    <cellStyle name="Notas 7" xfId="89" xr:uid="{00000000-0005-0000-0000-00007A000000}"/>
    <cellStyle name="Notas 8" xfId="90" xr:uid="{00000000-0005-0000-0000-00007B000000}"/>
    <cellStyle name="Porcentaje" xfId="91" builtinId="5"/>
    <cellStyle name="Porcentaje 2" xfId="92" xr:uid="{00000000-0005-0000-0000-00007D000000}"/>
  </cellStyles>
  <dxfs count="2">
    <dxf>
      <fill>
        <patternFill patternType="solid">
          <fgColor indexed="2"/>
          <bgColor indexed="2"/>
        </patternFill>
      </fill>
    </dxf>
    <dxf>
      <font>
        <color rgb="FF9C0006"/>
      </font>
      <fill>
        <patternFill patternType="solid">
          <fgColor rgb="FFFFC7CE"/>
          <bgColor rgb="FFFFC7CE"/>
        </patternFill>
      </fill>
    </dxf>
  </dxfs>
  <tableStyles count="1" defaultTableStyle="TableStyleMedium2" defaultPivotStyle="PivotStyleLight16">
    <tableStyle name="Invisible" pivot="0" table="0" count="0" xr9:uid="{3A930DA2-5C56-4964-A1B6-2C374D3CDF50}"/>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00.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102.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111.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113.xml.rels><?xml version="1.0" encoding="UTF-8" standalone="yes"?>
<Relationships xmlns="http://schemas.openxmlformats.org/package/2006/relationships"><Relationship Id="rId1" Type="http://schemas.openxmlformats.org/officeDocument/2006/relationships/chartUserShapes" Target="../drawings/drawing45.xml"/></Relationships>
</file>

<file path=xl/charts/_rels/chart115.xml.rels><?xml version="1.0" encoding="UTF-8" standalone="yes"?>
<Relationships xmlns="http://schemas.openxmlformats.org/package/2006/relationships"><Relationship Id="rId1" Type="http://schemas.openxmlformats.org/officeDocument/2006/relationships/chartUserShapes" Target="../drawings/drawing46.xml"/></Relationships>
</file>

<file path=xl/charts/_rels/chart118.xml.rels><?xml version="1.0" encoding="UTF-8" standalone="yes"?>
<Relationships xmlns="http://schemas.openxmlformats.org/package/2006/relationships"><Relationship Id="rId1" Type="http://schemas.openxmlformats.org/officeDocument/2006/relationships/chartUserShapes" Target="../drawings/drawing47.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2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2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2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9.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40.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4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5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6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68.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74.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82.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84.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90.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92.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94.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40.xml"/></Relationships>
</file>

<file path=xl/charts/_rels/chart98.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BUC!$B$15:$B$41</c:f>
              <c:strCache>
                <c:ptCount val="27"/>
                <c:pt idx="0">
                  <c:v>F. Filología</c:v>
                </c:pt>
                <c:pt idx="1">
                  <c:v>F. Geografía e Historia</c:v>
                </c:pt>
                <c:pt idx="2">
                  <c:v>F. Ciencias Políticas y Sociología</c:v>
                </c:pt>
                <c:pt idx="3">
                  <c:v>F. Ciencias de la Información</c:v>
                </c:pt>
                <c:pt idx="4">
                  <c:v>F. Veterinaria</c:v>
                </c:pt>
                <c:pt idx="5">
                  <c:v>F. Enfermería, Fisioterapia y Podología</c:v>
                </c:pt>
                <c:pt idx="6">
                  <c:v>F. Bellas Artes</c:v>
                </c:pt>
                <c:pt idx="7">
                  <c:v>F. Ciencias Biológicas</c:v>
                </c:pt>
                <c:pt idx="8">
                  <c:v>F. Ciencias Económicas y Empresariales</c:v>
                </c:pt>
                <c:pt idx="9">
                  <c:v>F. Educación - Centro de Formación del Profesorado</c:v>
                </c:pt>
                <c:pt idx="10">
                  <c:v>F. Trabajo Social</c:v>
                </c:pt>
                <c:pt idx="11">
                  <c:v>F. Ciencias Geológicas</c:v>
                </c:pt>
                <c:pt idx="12">
                  <c:v>F. Psicología</c:v>
                </c:pt>
                <c:pt idx="13">
                  <c:v>F. Ciencias Químicas</c:v>
                </c:pt>
                <c:pt idx="14">
                  <c:v>F. Derecho</c:v>
                </c:pt>
                <c:pt idx="15">
                  <c:v>F. Filosofía</c:v>
                </c:pt>
                <c:pt idx="16">
                  <c:v>F. Ciencias Matemáticas</c:v>
                </c:pt>
                <c:pt idx="17">
                  <c:v>F. Medicina</c:v>
                </c:pt>
                <c:pt idx="18">
                  <c:v>F. Ciencias Físicas</c:v>
                </c:pt>
                <c:pt idx="19">
                  <c:v>F. Odontología</c:v>
                </c:pt>
                <c:pt idx="20">
                  <c:v>F. Ciencias de la Documentación</c:v>
                </c:pt>
                <c:pt idx="21">
                  <c:v>F. Farmacia</c:v>
                </c:pt>
                <c:pt idx="22">
                  <c:v>F. Informática</c:v>
                </c:pt>
                <c:pt idx="23">
                  <c:v>F. Comercio y Turismo</c:v>
                </c:pt>
                <c:pt idx="24">
                  <c:v>F. Estudios Estadísticos</c:v>
                </c:pt>
                <c:pt idx="25">
                  <c:v>F. Óptica y Optometría</c:v>
                </c:pt>
                <c:pt idx="26">
                  <c:v>Otro</c:v>
                </c:pt>
              </c:strCache>
            </c:strRef>
          </c:cat>
          <c:val>
            <c:numRef>
              <c:f>BUC!$C$15:$C$41</c:f>
              <c:numCache>
                <c:formatCode>General</c:formatCode>
                <c:ptCount val="27"/>
                <c:pt idx="0">
                  <c:v>70</c:v>
                </c:pt>
                <c:pt idx="1">
                  <c:v>50</c:v>
                </c:pt>
                <c:pt idx="2">
                  <c:v>35</c:v>
                </c:pt>
                <c:pt idx="3">
                  <c:v>31</c:v>
                </c:pt>
                <c:pt idx="4">
                  <c:v>17</c:v>
                </c:pt>
                <c:pt idx="5">
                  <c:v>34</c:v>
                </c:pt>
                <c:pt idx="6">
                  <c:v>37</c:v>
                </c:pt>
                <c:pt idx="7">
                  <c:v>21</c:v>
                </c:pt>
                <c:pt idx="8">
                  <c:v>30</c:v>
                </c:pt>
                <c:pt idx="9">
                  <c:v>29</c:v>
                </c:pt>
                <c:pt idx="10">
                  <c:v>27</c:v>
                </c:pt>
                <c:pt idx="11">
                  <c:v>16</c:v>
                </c:pt>
                <c:pt idx="12">
                  <c:v>17</c:v>
                </c:pt>
                <c:pt idx="13">
                  <c:v>25</c:v>
                </c:pt>
                <c:pt idx="14">
                  <c:v>25</c:v>
                </c:pt>
                <c:pt idx="15">
                  <c:v>24</c:v>
                </c:pt>
                <c:pt idx="16">
                  <c:v>18</c:v>
                </c:pt>
                <c:pt idx="17">
                  <c:v>31</c:v>
                </c:pt>
                <c:pt idx="18">
                  <c:v>12</c:v>
                </c:pt>
                <c:pt idx="19">
                  <c:v>6</c:v>
                </c:pt>
                <c:pt idx="20">
                  <c:v>6</c:v>
                </c:pt>
                <c:pt idx="21">
                  <c:v>28</c:v>
                </c:pt>
                <c:pt idx="22">
                  <c:v>7</c:v>
                </c:pt>
                <c:pt idx="23">
                  <c:v>4</c:v>
                </c:pt>
                <c:pt idx="24">
                  <c:v>7</c:v>
                </c:pt>
                <c:pt idx="25">
                  <c:v>6</c:v>
                </c:pt>
                <c:pt idx="26">
                  <c:v>2</c:v>
                </c:pt>
              </c:numCache>
            </c:numRef>
          </c:val>
          <c:extLst>
            <c:ext xmlns:c16="http://schemas.microsoft.com/office/drawing/2014/chart" uri="{C3380CC4-5D6E-409C-BE32-E72D297353CC}">
              <c16:uniqueId val="{00000000-1398-4398-B471-0CDF415B4781}"/>
            </c:ext>
          </c:extLst>
        </c:ser>
        <c:dLbls>
          <c:showLegendKey val="0"/>
          <c:showVal val="0"/>
          <c:showCatName val="0"/>
          <c:showSerName val="0"/>
          <c:showPercent val="0"/>
          <c:showBubbleSize val="0"/>
        </c:dLbls>
        <c:gapWidth val="97"/>
        <c:axId val="863796880"/>
        <c:axId val="863797968"/>
      </c:barChart>
      <c:catAx>
        <c:axId val="863796880"/>
        <c:scaling>
          <c:orientation val="maxMin"/>
        </c:scaling>
        <c:delete val="0"/>
        <c:axPos val="l"/>
        <c:numFmt formatCode="General" sourceLinked="0"/>
        <c:majorTickMark val="out"/>
        <c:minorTickMark val="none"/>
        <c:tickLblPos val="nextTo"/>
        <c:crossAx val="863797968"/>
        <c:crosses val="autoZero"/>
        <c:auto val="1"/>
        <c:lblAlgn val="ctr"/>
        <c:lblOffset val="100"/>
        <c:noMultiLvlLbl val="0"/>
      </c:catAx>
      <c:valAx>
        <c:axId val="863797968"/>
        <c:scaling>
          <c:orientation val="minMax"/>
        </c:scaling>
        <c:delete val="1"/>
        <c:axPos val="t"/>
        <c:numFmt formatCode="General" sourceLinked="1"/>
        <c:majorTickMark val="out"/>
        <c:minorTickMark val="none"/>
        <c:tickLblPos val="none"/>
        <c:crossAx val="863796880"/>
        <c:crosses val="autoZero"/>
        <c:crossBetween val="between"/>
      </c:valAx>
    </c:plotArea>
    <c:plotVisOnly val="1"/>
    <c:dispBlanksAs val="gap"/>
    <c:showDLblsOverMax val="0"/>
  </c:chart>
  <c:printSettings>
    <c:headerFooter/>
    <c:pageMargins b="0.75000000000000122" l="0.70000000000000062" r="0.70000000000000062" t="0.75000000000000122"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4B64-4B86-834D-1337EBAA5F68}"/>
              </c:ext>
            </c:extLst>
          </c:dPt>
          <c:val>
            <c:numRef>
              <c:f>BUC!$P$106</c:f>
              <c:numCache>
                <c:formatCode>0.0</c:formatCode>
                <c:ptCount val="1"/>
                <c:pt idx="0">
                  <c:v>8.5389072847682126</c:v>
                </c:pt>
              </c:numCache>
            </c:numRef>
          </c:val>
          <c:extLst>
            <c:ext xmlns:c16="http://schemas.microsoft.com/office/drawing/2014/chart" uri="{C3380CC4-5D6E-409C-BE32-E72D297353CC}">
              <c16:uniqueId val="{00000002-4B64-4B86-834D-1337EBAA5F68}"/>
            </c:ext>
          </c:extLst>
        </c:ser>
        <c:dLbls>
          <c:showLegendKey val="0"/>
          <c:showVal val="0"/>
          <c:showCatName val="0"/>
          <c:showSerName val="0"/>
          <c:showPercent val="0"/>
          <c:showBubbleSize val="0"/>
        </c:dLbls>
        <c:gapWidth val="0"/>
        <c:overlap val="100"/>
        <c:axId val="724239200"/>
        <c:axId val="861235712"/>
      </c:barChart>
      <c:catAx>
        <c:axId val="724239200"/>
        <c:scaling>
          <c:orientation val="minMax"/>
        </c:scaling>
        <c:delete val="1"/>
        <c:axPos val="b"/>
        <c:majorTickMark val="out"/>
        <c:minorTickMark val="none"/>
        <c:tickLblPos val="none"/>
        <c:crossAx val="861235712"/>
        <c:crosses val="autoZero"/>
        <c:auto val="1"/>
        <c:lblAlgn val="ctr"/>
        <c:lblOffset val="100"/>
        <c:noMultiLvlLbl val="0"/>
      </c:catAx>
      <c:valAx>
        <c:axId val="86123571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724239200"/>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33" r="0.75000000000000233" t="1" header="0" footer="0"/>
    <c:pageSetup/>
  </c:printSettings>
  <c:userShapes r:id="rId1"/>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76B6-4D89-BCB5-C67C628CE49D}"/>
              </c:ext>
            </c:extLst>
          </c:dPt>
          <c:val>
            <c:numRef>
              <c:f>'BUC Areas'!$P$198</c:f>
              <c:numCache>
                <c:formatCode>0.0</c:formatCode>
                <c:ptCount val="1"/>
                <c:pt idx="0">
                  <c:v>8.9795918367346932</c:v>
                </c:pt>
              </c:numCache>
            </c:numRef>
          </c:val>
          <c:extLst>
            <c:ext xmlns:c16="http://schemas.microsoft.com/office/drawing/2014/chart" uri="{C3380CC4-5D6E-409C-BE32-E72D297353CC}">
              <c16:uniqueId val="{00000002-76B6-4D89-BCB5-C67C628CE49D}"/>
            </c:ext>
          </c:extLst>
        </c:ser>
        <c:dLbls>
          <c:showLegendKey val="0"/>
          <c:showVal val="0"/>
          <c:showCatName val="0"/>
          <c:showSerName val="0"/>
          <c:showPercent val="0"/>
          <c:showBubbleSize val="0"/>
        </c:dLbls>
        <c:gapWidth val="0"/>
        <c:overlap val="100"/>
        <c:axId val="861223744"/>
        <c:axId val="861227008"/>
      </c:barChart>
      <c:catAx>
        <c:axId val="861223744"/>
        <c:scaling>
          <c:orientation val="minMax"/>
        </c:scaling>
        <c:delete val="1"/>
        <c:axPos val="b"/>
        <c:majorTickMark val="out"/>
        <c:minorTickMark val="none"/>
        <c:tickLblPos val="none"/>
        <c:crossAx val="861227008"/>
        <c:crosses val="autoZero"/>
        <c:auto val="1"/>
        <c:lblAlgn val="ctr"/>
        <c:lblOffset val="100"/>
        <c:noMultiLvlLbl val="0"/>
      </c:catAx>
      <c:valAx>
        <c:axId val="86122700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2374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44" r="0.75000000000000544" t="1" header="0" footer="0"/>
    <c:pageSetup/>
  </c:printSettings>
  <c:userShapes r:id="rId1"/>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D28E-4C07-B4FD-82783A25B0BD}"/>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D28E-4C07-B4FD-82783A25B0BD}"/>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D28E-4C07-B4FD-82783A25B0BD}"/>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D28E-4C07-B4FD-82783A25B0BD}"/>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D28E-4C07-B4FD-82783A25B0BD}"/>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D28E-4C07-B4FD-82783A25B0BD}"/>
              </c:ext>
            </c:extLst>
          </c:dPt>
          <c:val>
            <c:numRef>
              <c:f>'BUC Areas'!$C$202:$H$202</c:f>
              <c:numCache>
                <c:formatCode>General</c:formatCode>
                <c:ptCount val="6"/>
                <c:pt idx="0">
                  <c:v>2</c:v>
                </c:pt>
                <c:pt idx="1">
                  <c:v>3</c:v>
                </c:pt>
                <c:pt idx="2">
                  <c:v>11</c:v>
                </c:pt>
                <c:pt idx="3">
                  <c:v>34</c:v>
                </c:pt>
                <c:pt idx="4">
                  <c:v>41</c:v>
                </c:pt>
                <c:pt idx="5">
                  <c:v>15</c:v>
                </c:pt>
              </c:numCache>
            </c:numRef>
          </c:val>
          <c:extLst>
            <c:ext xmlns:c16="http://schemas.microsoft.com/office/drawing/2014/chart" uri="{C3380CC4-5D6E-409C-BE32-E72D297353CC}">
              <c16:uniqueId val="{0000000C-D28E-4C07-B4FD-82783A25B0BD}"/>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66" r="0.75000000000000566" t="1" header="0" footer="0"/>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A97B-4F75-AE02-B5691B60F897}"/>
              </c:ext>
            </c:extLst>
          </c:dPt>
          <c:val>
            <c:numRef>
              <c:f>'BUC Areas'!$P$202</c:f>
              <c:numCache>
                <c:formatCode>0.0</c:formatCode>
                <c:ptCount val="1"/>
                <c:pt idx="0">
                  <c:v>7.9945054945054945</c:v>
                </c:pt>
              </c:numCache>
            </c:numRef>
          </c:val>
          <c:extLst>
            <c:ext xmlns:c16="http://schemas.microsoft.com/office/drawing/2014/chart" uri="{C3380CC4-5D6E-409C-BE32-E72D297353CC}">
              <c16:uniqueId val="{00000002-A97B-4F75-AE02-B5691B60F897}"/>
            </c:ext>
          </c:extLst>
        </c:ser>
        <c:dLbls>
          <c:showLegendKey val="0"/>
          <c:showVal val="0"/>
          <c:showCatName val="0"/>
          <c:showSerName val="0"/>
          <c:showPercent val="0"/>
          <c:showBubbleSize val="0"/>
        </c:dLbls>
        <c:gapWidth val="0"/>
        <c:overlap val="100"/>
        <c:axId val="861243328"/>
        <c:axId val="861227552"/>
      </c:barChart>
      <c:catAx>
        <c:axId val="861243328"/>
        <c:scaling>
          <c:orientation val="minMax"/>
        </c:scaling>
        <c:delete val="1"/>
        <c:axPos val="b"/>
        <c:majorTickMark val="out"/>
        <c:minorTickMark val="none"/>
        <c:tickLblPos val="none"/>
        <c:crossAx val="861227552"/>
        <c:crosses val="autoZero"/>
        <c:auto val="1"/>
        <c:lblAlgn val="ctr"/>
        <c:lblOffset val="100"/>
        <c:noMultiLvlLbl val="0"/>
      </c:catAx>
      <c:valAx>
        <c:axId val="86122755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332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66" r="0.75000000000000566" t="1" header="0" footer="0"/>
    <c:pageSetup/>
  </c:printSettings>
  <c:userShapes r:id="rId1"/>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234B-4492-AE91-B50902893CE0}"/>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234B-4492-AE91-B50902893CE0}"/>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Areas'!$J$216:$K$216</c:f>
              <c:strCache>
                <c:ptCount val="2"/>
                <c:pt idx="0">
                  <c:v>Sí</c:v>
                </c:pt>
                <c:pt idx="1">
                  <c:v>No</c:v>
                </c:pt>
              </c:strCache>
            </c:strRef>
          </c:cat>
          <c:val>
            <c:numRef>
              <c:f>'BUC Areas'!$J$217:$K$217</c:f>
              <c:numCache>
                <c:formatCode>General</c:formatCode>
                <c:ptCount val="2"/>
                <c:pt idx="0">
                  <c:v>95</c:v>
                </c:pt>
                <c:pt idx="1">
                  <c:v>10</c:v>
                </c:pt>
              </c:numCache>
            </c:numRef>
          </c:val>
          <c:extLst>
            <c:ext xmlns:c16="http://schemas.microsoft.com/office/drawing/2014/chart" uri="{C3380CC4-5D6E-409C-BE32-E72D297353CC}">
              <c16:uniqueId val="{00000004-234B-4492-AE91-B50902893CE0}"/>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34D0-4D26-8FEB-C50DBABB5292}"/>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34D0-4D26-8FEB-C50DBABB5292}"/>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Areas'!$J$216:$K$216</c:f>
              <c:strCache>
                <c:ptCount val="2"/>
                <c:pt idx="0">
                  <c:v>Sí</c:v>
                </c:pt>
                <c:pt idx="1">
                  <c:v>No</c:v>
                </c:pt>
              </c:strCache>
            </c:strRef>
          </c:cat>
          <c:val>
            <c:numRef>
              <c:f>'BUC Areas'!$J$230:$K$230</c:f>
              <c:numCache>
                <c:formatCode>General</c:formatCode>
                <c:ptCount val="2"/>
                <c:pt idx="0">
                  <c:v>285</c:v>
                </c:pt>
                <c:pt idx="1">
                  <c:v>334</c:v>
                </c:pt>
              </c:numCache>
            </c:numRef>
          </c:val>
          <c:extLst>
            <c:ext xmlns:c16="http://schemas.microsoft.com/office/drawing/2014/chart" uri="{C3380CC4-5D6E-409C-BE32-E72D297353CC}">
              <c16:uniqueId val="{00000004-34D0-4D26-8FEB-C50DBABB5292}"/>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A574-43AB-B178-2FA099E2579C}"/>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A574-43AB-B178-2FA099E2579C}"/>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Areas'!$J$216:$K$216</c:f>
              <c:strCache>
                <c:ptCount val="2"/>
                <c:pt idx="0">
                  <c:v>Sí</c:v>
                </c:pt>
                <c:pt idx="1">
                  <c:v>No</c:v>
                </c:pt>
              </c:strCache>
            </c:strRef>
          </c:cat>
          <c:val>
            <c:numRef>
              <c:f>'BUC Areas'!$J$234:$K$234</c:f>
              <c:numCache>
                <c:formatCode>General</c:formatCode>
                <c:ptCount val="2"/>
                <c:pt idx="0">
                  <c:v>537</c:v>
                </c:pt>
                <c:pt idx="1">
                  <c:v>82</c:v>
                </c:pt>
              </c:numCache>
            </c:numRef>
          </c:val>
          <c:extLst>
            <c:ext xmlns:c16="http://schemas.microsoft.com/office/drawing/2014/chart" uri="{C3380CC4-5D6E-409C-BE32-E72D297353CC}">
              <c16:uniqueId val="{00000004-A574-43AB-B178-2FA099E2579C}"/>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33" r="0.75000000000000233" t="1" header="0" footer="0"/>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1FC4-4626-A567-D62BA173051A}"/>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1FC4-4626-A567-D62BA173051A}"/>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Areas'!$G$246:$H$246</c:f>
              <c:strCache>
                <c:ptCount val="2"/>
                <c:pt idx="0">
                  <c:v>Sí</c:v>
                </c:pt>
                <c:pt idx="1">
                  <c:v>No</c:v>
                </c:pt>
              </c:strCache>
            </c:strRef>
          </c:cat>
          <c:val>
            <c:numRef>
              <c:f>'BUC Areas'!$G$247:$H$247</c:f>
              <c:numCache>
                <c:formatCode>General</c:formatCode>
                <c:ptCount val="2"/>
                <c:pt idx="0">
                  <c:v>67</c:v>
                </c:pt>
                <c:pt idx="1">
                  <c:v>37</c:v>
                </c:pt>
              </c:numCache>
            </c:numRef>
          </c:val>
          <c:extLst>
            <c:ext xmlns:c16="http://schemas.microsoft.com/office/drawing/2014/chart" uri="{C3380CC4-5D6E-409C-BE32-E72D297353CC}">
              <c16:uniqueId val="{00000004-1FC4-4626-A567-D62BA173051A}"/>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55" r="0.75000000000000255" t="1" header="0" footer="0"/>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EAA5-4848-B246-A1FB6DB976BB}"/>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EAA5-4848-B246-A1FB6DB976BB}"/>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Areas'!$G$246:$H$246</c:f>
              <c:strCache>
                <c:ptCount val="2"/>
                <c:pt idx="0">
                  <c:v>Sí</c:v>
                </c:pt>
                <c:pt idx="1">
                  <c:v>No</c:v>
                </c:pt>
              </c:strCache>
            </c:strRef>
          </c:cat>
          <c:val>
            <c:numRef>
              <c:f>'BUC Areas'!$G$251:$H$251</c:f>
              <c:numCache>
                <c:formatCode>General</c:formatCode>
                <c:ptCount val="2"/>
                <c:pt idx="0">
                  <c:v>95</c:v>
                </c:pt>
                <c:pt idx="1">
                  <c:v>10</c:v>
                </c:pt>
              </c:numCache>
            </c:numRef>
          </c:val>
          <c:extLst>
            <c:ext xmlns:c16="http://schemas.microsoft.com/office/drawing/2014/chart" uri="{C3380CC4-5D6E-409C-BE32-E72D297353CC}">
              <c16:uniqueId val="{00000004-EAA5-4848-B246-A1FB6DB976BB}"/>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78" r="0.75000000000000278" t="1" header="0" footer="0"/>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3194-4F09-AAD1-EB2D826B72FA}"/>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3194-4F09-AAD1-EB2D826B72FA}"/>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Areas'!$G$246:$H$246</c:f>
              <c:strCache>
                <c:ptCount val="2"/>
                <c:pt idx="0">
                  <c:v>Sí</c:v>
                </c:pt>
                <c:pt idx="1">
                  <c:v>No</c:v>
                </c:pt>
              </c:strCache>
            </c:strRef>
          </c:cat>
          <c:val>
            <c:numRef>
              <c:f>'BUC Areas'!$G$255:$H$255</c:f>
              <c:numCache>
                <c:formatCode>General</c:formatCode>
                <c:ptCount val="2"/>
                <c:pt idx="0">
                  <c:v>37</c:v>
                </c:pt>
                <c:pt idx="1">
                  <c:v>68</c:v>
                </c:pt>
              </c:numCache>
            </c:numRef>
          </c:val>
          <c:extLst>
            <c:ext xmlns:c16="http://schemas.microsoft.com/office/drawing/2014/chart" uri="{C3380CC4-5D6E-409C-BE32-E72D297353CC}">
              <c16:uniqueId val="{00000004-3194-4F09-AAD1-EB2D826B72FA}"/>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0916"/>
          <c:y val="0.25127300000000002"/>
          <c:w val="0.540265"/>
          <c:h val="0.53514099999999998"/>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C295-4526-8EAC-98AF427E0F95}"/>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C295-4526-8EAC-98AF427E0F95}"/>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 Areas'!$G$246:$H$246</c:f>
              <c:strCache>
                <c:ptCount val="2"/>
                <c:pt idx="0">
                  <c:v>Sí</c:v>
                </c:pt>
                <c:pt idx="1">
                  <c:v>No</c:v>
                </c:pt>
              </c:strCache>
            </c:strRef>
          </c:cat>
          <c:val>
            <c:numRef>
              <c:f>'BUC Areas'!$J$265:$K$265</c:f>
              <c:numCache>
                <c:formatCode>General</c:formatCode>
                <c:ptCount val="2"/>
                <c:pt idx="0">
                  <c:v>37</c:v>
                </c:pt>
                <c:pt idx="1">
                  <c:v>68</c:v>
                </c:pt>
              </c:numCache>
            </c:numRef>
          </c:val>
          <c:extLst>
            <c:ext xmlns:c16="http://schemas.microsoft.com/office/drawing/2014/chart" uri="{C3380CC4-5D6E-409C-BE32-E72D297353CC}">
              <c16:uniqueId val="{00000004-C295-4526-8EAC-98AF427E0F95}"/>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22" r="0.75000000000000322" t="1" header="0" footer="0"/>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C13-4034-BB5E-E8A9A16E72C6}"/>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3C13-4034-BB5E-E8A9A16E72C6}"/>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3C13-4034-BB5E-E8A9A16E72C6}"/>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3C13-4034-BB5E-E8A9A16E72C6}"/>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3C13-4034-BB5E-E8A9A16E72C6}"/>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3C13-4034-BB5E-E8A9A16E72C6}"/>
              </c:ext>
            </c:extLst>
          </c:dPt>
          <c:val>
            <c:numRef>
              <c:f>BUC!$C$109:$H$109</c:f>
              <c:numCache>
                <c:formatCode>General</c:formatCode>
                <c:ptCount val="6"/>
                <c:pt idx="0">
                  <c:v>12</c:v>
                </c:pt>
                <c:pt idx="1">
                  <c:v>29</c:v>
                </c:pt>
                <c:pt idx="2">
                  <c:v>93</c:v>
                </c:pt>
                <c:pt idx="3">
                  <c:v>227</c:v>
                </c:pt>
                <c:pt idx="4">
                  <c:v>231</c:v>
                </c:pt>
                <c:pt idx="5">
                  <c:v>34</c:v>
                </c:pt>
              </c:numCache>
            </c:numRef>
          </c:val>
          <c:extLst>
            <c:ext xmlns:c16="http://schemas.microsoft.com/office/drawing/2014/chart" uri="{C3380CC4-5D6E-409C-BE32-E72D297353CC}">
              <c16:uniqueId val="{0000000C-3C13-4034-BB5E-E8A9A16E72C6}"/>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55" r="0.75000000000000255" t="1" header="0" footer="0"/>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487E-44DC-ABA7-F300E836F20C}"/>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487E-44DC-ABA7-F300E836F20C}"/>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487E-44DC-ABA7-F300E836F20C}"/>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487E-44DC-ABA7-F300E836F20C}"/>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487E-44DC-ABA7-F300E836F20C}"/>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487E-44DC-ABA7-F300E836F20C}"/>
              </c:ext>
            </c:extLst>
          </c:dPt>
          <c:val>
            <c:numRef>
              <c:f>'BUC Areas'!$C$270:$H$270</c:f>
              <c:numCache>
                <c:formatCode>General</c:formatCode>
                <c:ptCount val="6"/>
                <c:pt idx="0">
                  <c:v>1</c:v>
                </c:pt>
                <c:pt idx="1">
                  <c:v>0</c:v>
                </c:pt>
                <c:pt idx="2">
                  <c:v>3</c:v>
                </c:pt>
                <c:pt idx="3">
                  <c:v>12</c:v>
                </c:pt>
                <c:pt idx="4">
                  <c:v>90</c:v>
                </c:pt>
                <c:pt idx="5">
                  <c:v>0</c:v>
                </c:pt>
              </c:numCache>
            </c:numRef>
          </c:val>
          <c:extLst>
            <c:ext xmlns:c16="http://schemas.microsoft.com/office/drawing/2014/chart" uri="{C3380CC4-5D6E-409C-BE32-E72D297353CC}">
              <c16:uniqueId val="{0000000C-487E-44DC-ABA7-F300E836F20C}"/>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88" r="0.75000000000000588" t="1" header="0" footer="0"/>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F3F1-49D2-8F39-227E66BEC7A0}"/>
              </c:ext>
            </c:extLst>
          </c:dPt>
          <c:val>
            <c:numRef>
              <c:f>'BUC Areas'!$P$270</c:f>
              <c:numCache>
                <c:formatCode>0.0</c:formatCode>
                <c:ptCount val="1"/>
                <c:pt idx="0">
                  <c:v>9.481132075471697</c:v>
                </c:pt>
              </c:numCache>
            </c:numRef>
          </c:val>
          <c:extLst>
            <c:ext xmlns:c16="http://schemas.microsoft.com/office/drawing/2014/chart" uri="{C3380CC4-5D6E-409C-BE32-E72D297353CC}">
              <c16:uniqueId val="{00000002-F3F1-49D2-8F39-227E66BEC7A0}"/>
            </c:ext>
          </c:extLst>
        </c:ser>
        <c:dLbls>
          <c:showLegendKey val="0"/>
          <c:showVal val="0"/>
          <c:showCatName val="0"/>
          <c:showSerName val="0"/>
          <c:showPercent val="0"/>
          <c:showBubbleSize val="0"/>
        </c:dLbls>
        <c:gapWidth val="0"/>
        <c:overlap val="100"/>
        <c:axId val="861234080"/>
        <c:axId val="861237888"/>
      </c:barChart>
      <c:catAx>
        <c:axId val="861234080"/>
        <c:scaling>
          <c:orientation val="minMax"/>
        </c:scaling>
        <c:delete val="1"/>
        <c:axPos val="b"/>
        <c:majorTickMark val="out"/>
        <c:minorTickMark val="none"/>
        <c:tickLblPos val="none"/>
        <c:crossAx val="861237888"/>
        <c:crosses val="autoZero"/>
        <c:auto val="1"/>
        <c:lblAlgn val="ctr"/>
        <c:lblOffset val="100"/>
        <c:noMultiLvlLbl val="0"/>
      </c:catAx>
      <c:valAx>
        <c:axId val="86123788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4080"/>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88" r="0.75000000000000588" t="1" header="0" footer="0"/>
    <c:pageSetup/>
  </c:printSettings>
  <c:userShapes r:id="rId1"/>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A6B4-4345-A275-322F8C162E65}"/>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A6B4-4345-A275-322F8C162E65}"/>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A6B4-4345-A275-322F8C162E65}"/>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A6B4-4345-A275-322F8C162E65}"/>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A6B4-4345-A275-322F8C162E65}"/>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A6B4-4345-A275-322F8C162E65}"/>
              </c:ext>
            </c:extLst>
          </c:dPt>
          <c:val>
            <c:numRef>
              <c:f>'BUC Areas'!$C$276:$H$276</c:f>
              <c:numCache>
                <c:formatCode>General</c:formatCode>
                <c:ptCount val="6"/>
                <c:pt idx="0">
                  <c:v>1</c:v>
                </c:pt>
                <c:pt idx="1">
                  <c:v>0</c:v>
                </c:pt>
                <c:pt idx="2">
                  <c:v>2</c:v>
                </c:pt>
                <c:pt idx="3">
                  <c:v>7</c:v>
                </c:pt>
                <c:pt idx="4">
                  <c:v>96</c:v>
                </c:pt>
                <c:pt idx="5">
                  <c:v>0</c:v>
                </c:pt>
              </c:numCache>
            </c:numRef>
          </c:val>
          <c:extLst>
            <c:ext xmlns:c16="http://schemas.microsoft.com/office/drawing/2014/chart" uri="{C3380CC4-5D6E-409C-BE32-E72D297353CC}">
              <c16:uniqueId val="{0000000C-A6B4-4345-A275-322F8C162E65}"/>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611" r="0.75000000000000611" t="1" header="0" footer="0"/>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6508-463D-91A4-EF6B2B42692A}"/>
              </c:ext>
            </c:extLst>
          </c:dPt>
          <c:val>
            <c:numRef>
              <c:f>'BUC Areas'!$P$276</c:f>
              <c:numCache>
                <c:formatCode>0.0</c:formatCode>
                <c:ptCount val="1"/>
                <c:pt idx="0">
                  <c:v>9.6462264150943398</c:v>
                </c:pt>
              </c:numCache>
            </c:numRef>
          </c:val>
          <c:extLst>
            <c:ext xmlns:c16="http://schemas.microsoft.com/office/drawing/2014/chart" uri="{C3380CC4-5D6E-409C-BE32-E72D297353CC}">
              <c16:uniqueId val="{00000002-6508-463D-91A4-EF6B2B42692A}"/>
            </c:ext>
          </c:extLst>
        </c:ser>
        <c:dLbls>
          <c:showLegendKey val="0"/>
          <c:showVal val="0"/>
          <c:showCatName val="0"/>
          <c:showSerName val="0"/>
          <c:showPercent val="0"/>
          <c:showBubbleSize val="0"/>
        </c:dLbls>
        <c:gapWidth val="0"/>
        <c:overlap val="100"/>
        <c:axId val="861240608"/>
        <c:axId val="861241152"/>
      </c:barChart>
      <c:catAx>
        <c:axId val="861240608"/>
        <c:scaling>
          <c:orientation val="minMax"/>
        </c:scaling>
        <c:delete val="1"/>
        <c:axPos val="b"/>
        <c:majorTickMark val="out"/>
        <c:minorTickMark val="none"/>
        <c:tickLblPos val="none"/>
        <c:crossAx val="861241152"/>
        <c:crosses val="autoZero"/>
        <c:auto val="1"/>
        <c:lblAlgn val="ctr"/>
        <c:lblOffset val="100"/>
        <c:noMultiLvlLbl val="0"/>
      </c:catAx>
      <c:valAx>
        <c:axId val="86124115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060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611" r="0.75000000000000611" t="1" header="0" footer="0"/>
    <c:pageSetup/>
  </c:printSettings>
  <c:userShapes r:id="rId1"/>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7971-4AB1-ADFC-9FE5D14C312E}"/>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7971-4AB1-ADFC-9FE5D14C312E}"/>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7971-4AB1-ADFC-9FE5D14C312E}"/>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7971-4AB1-ADFC-9FE5D14C312E}"/>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7971-4AB1-ADFC-9FE5D14C312E}"/>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7971-4AB1-ADFC-9FE5D14C312E}"/>
              </c:ext>
            </c:extLst>
          </c:dPt>
          <c:val>
            <c:numRef>
              <c:f>'BUC Areas'!$C$285:$H$285</c:f>
              <c:numCache>
                <c:formatCode>General</c:formatCode>
                <c:ptCount val="6"/>
                <c:pt idx="0">
                  <c:v>1</c:v>
                </c:pt>
                <c:pt idx="1">
                  <c:v>4</c:v>
                </c:pt>
                <c:pt idx="2">
                  <c:v>2</c:v>
                </c:pt>
                <c:pt idx="3">
                  <c:v>30</c:v>
                </c:pt>
                <c:pt idx="4">
                  <c:v>69</c:v>
                </c:pt>
                <c:pt idx="5">
                  <c:v>0</c:v>
                </c:pt>
              </c:numCache>
            </c:numRef>
          </c:val>
          <c:extLst>
            <c:ext xmlns:c16="http://schemas.microsoft.com/office/drawing/2014/chart" uri="{C3380CC4-5D6E-409C-BE32-E72D297353CC}">
              <c16:uniqueId val="{0000000C-7971-4AB1-ADFC-9FE5D14C312E}"/>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633" r="0.75000000000000633" t="1" header="0" footer="0"/>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119A-4BDF-9BAF-568E70C9A8CE}"/>
              </c:ext>
            </c:extLst>
          </c:dPt>
          <c:val>
            <c:numRef>
              <c:f>'BUC Areas'!$P$285</c:f>
              <c:numCache>
                <c:formatCode>0.0</c:formatCode>
                <c:ptCount val="1"/>
                <c:pt idx="0">
                  <c:v>8.8207547169811313</c:v>
                </c:pt>
              </c:numCache>
            </c:numRef>
          </c:val>
          <c:extLst>
            <c:ext xmlns:c16="http://schemas.microsoft.com/office/drawing/2014/chart" uri="{C3380CC4-5D6E-409C-BE32-E72D297353CC}">
              <c16:uniqueId val="{00000002-119A-4BDF-9BAF-568E70C9A8CE}"/>
            </c:ext>
          </c:extLst>
        </c:ser>
        <c:dLbls>
          <c:showLegendKey val="0"/>
          <c:showVal val="0"/>
          <c:showCatName val="0"/>
          <c:showSerName val="0"/>
          <c:showPercent val="0"/>
          <c:showBubbleSize val="0"/>
        </c:dLbls>
        <c:gapWidth val="0"/>
        <c:overlap val="100"/>
        <c:axId val="861242240"/>
        <c:axId val="861243872"/>
      </c:barChart>
      <c:catAx>
        <c:axId val="861242240"/>
        <c:scaling>
          <c:orientation val="minMax"/>
        </c:scaling>
        <c:delete val="1"/>
        <c:axPos val="b"/>
        <c:majorTickMark val="out"/>
        <c:minorTickMark val="none"/>
        <c:tickLblPos val="none"/>
        <c:crossAx val="861243872"/>
        <c:crosses val="autoZero"/>
        <c:auto val="1"/>
        <c:lblAlgn val="ctr"/>
        <c:lblOffset val="100"/>
        <c:noMultiLvlLbl val="0"/>
      </c:catAx>
      <c:valAx>
        <c:axId val="86124387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2240"/>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633" r="0.75000000000000633" t="1" header="0" footer="0"/>
    <c:pageSetup/>
  </c:printSettings>
  <c:userShapes r:id="rId1"/>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043"/>
          <c:y val="0.14516100000000001"/>
          <c:w val="0.67845999999999995"/>
          <c:h val="0.80645199999999995"/>
        </c:manualLayout>
      </c:layout>
      <c:barChart>
        <c:barDir val="bar"/>
        <c:grouping val="clustered"/>
        <c:varyColors val="0"/>
        <c:ser>
          <c:idx val="1"/>
          <c:order val="0"/>
          <c:spPr>
            <a:prstGeom prst="rect">
              <a:avLst/>
            </a:prstGeom>
            <a:solidFill>
              <a:schemeClr val="accent2"/>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5E4-4099-A924-267F7A7134DA}"/>
              </c:ext>
            </c:extLst>
          </c:dPt>
          <c:dPt>
            <c:idx val="1"/>
            <c:invertIfNegative val="0"/>
            <c:bubble3D val="0"/>
            <c:extLst>
              <c:ext xmlns:c16="http://schemas.microsoft.com/office/drawing/2014/chart" uri="{C3380CC4-5D6E-409C-BE32-E72D297353CC}">
                <c16:uniqueId val="{00000001-05E4-4099-A924-267F7A7134DA}"/>
              </c:ext>
            </c:extLst>
          </c:dPt>
          <c:dPt>
            <c:idx val="2"/>
            <c:invertIfNegative val="0"/>
            <c:bubble3D val="0"/>
            <c:extLst>
              <c:ext xmlns:c16="http://schemas.microsoft.com/office/drawing/2014/chart" uri="{C3380CC4-5D6E-409C-BE32-E72D297353CC}">
                <c16:uniqueId val="{00000002-05E4-4099-A924-267F7A7134DA}"/>
              </c:ext>
            </c:extLst>
          </c:dPt>
          <c:dPt>
            <c:idx val="3"/>
            <c:invertIfNegative val="0"/>
            <c:bubble3D val="0"/>
            <c:extLst>
              <c:ext xmlns:c16="http://schemas.microsoft.com/office/drawing/2014/chart" uri="{C3380CC4-5D6E-409C-BE32-E72D297353CC}">
                <c16:uniqueId val="{00000003-05E4-4099-A924-267F7A7134DA}"/>
              </c:ext>
            </c:extLst>
          </c:dPt>
          <c:dPt>
            <c:idx val="4"/>
            <c:invertIfNegative val="0"/>
            <c:bubble3D val="0"/>
            <c:extLst>
              <c:ext xmlns:c16="http://schemas.microsoft.com/office/drawing/2014/chart" uri="{C3380CC4-5D6E-409C-BE32-E72D297353CC}">
                <c16:uniqueId val="{00000004-05E4-4099-A924-267F7A7134DA}"/>
              </c:ext>
            </c:extLst>
          </c:dPt>
          <c:dLbls>
            <c:dLbl>
              <c:idx val="8"/>
              <c:delete val="1"/>
              <c:extLst>
                <c:ext xmlns:c15="http://schemas.microsoft.com/office/drawing/2012/chart" uri="{CE6537A1-D6FC-4f65-9D91-7224C49458BB}"/>
                <c:ext xmlns:c16="http://schemas.microsoft.com/office/drawing/2014/chart" uri="{C3380CC4-5D6E-409C-BE32-E72D297353CC}">
                  <c16:uniqueId val="{00000006-05E4-4099-A924-267F7A7134DA}"/>
                </c:ext>
              </c:extLst>
            </c:dLbl>
            <c:spPr>
              <a:noFill/>
              <a:ln>
                <a:noFill/>
              </a:ln>
              <a:effectLst/>
            </c:spPr>
            <c:txPr>
              <a:bodyPr/>
              <a:lstStyle/>
              <a:p>
                <a:pPr>
                  <a:defRPr sz="1400"/>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 Areas'!$B$156:$B$164</c:f>
              <c:strCache>
                <c:ptCount val="8"/>
                <c:pt idx="1">
                  <c:v>Bluesky</c:v>
                </c:pt>
                <c:pt idx="2">
                  <c:v>Facebook</c:v>
                </c:pt>
                <c:pt idx="3">
                  <c:v>TikTok</c:v>
                </c:pt>
                <c:pt idx="4">
                  <c:v>Instagram</c:v>
                </c:pt>
                <c:pt idx="5">
                  <c:v>YouTube</c:v>
                </c:pt>
                <c:pt idx="6">
                  <c:v>X</c:v>
                </c:pt>
                <c:pt idx="7">
                  <c:v>No uso ninguna red social</c:v>
                </c:pt>
              </c:strCache>
            </c:strRef>
          </c:cat>
          <c:val>
            <c:numRef>
              <c:f>'BUC Areas'!$D$156:$D$164</c:f>
              <c:numCache>
                <c:formatCode>0.0%</c:formatCode>
                <c:ptCount val="9"/>
                <c:pt idx="0" formatCode="General">
                  <c:v>0</c:v>
                </c:pt>
                <c:pt idx="1">
                  <c:v>1.8867924528301886E-2</c:v>
                </c:pt>
                <c:pt idx="2">
                  <c:v>4.716981132075472E-2</c:v>
                </c:pt>
                <c:pt idx="3">
                  <c:v>0</c:v>
                </c:pt>
                <c:pt idx="4">
                  <c:v>0.12264150943396226</c:v>
                </c:pt>
                <c:pt idx="5">
                  <c:v>0.11320754716981132</c:v>
                </c:pt>
                <c:pt idx="6">
                  <c:v>0.12264150943396226</c:v>
                </c:pt>
                <c:pt idx="7">
                  <c:v>0.71698113207547165</c:v>
                </c:pt>
              </c:numCache>
            </c:numRef>
          </c:val>
          <c:extLst>
            <c:ext xmlns:c16="http://schemas.microsoft.com/office/drawing/2014/chart" uri="{C3380CC4-5D6E-409C-BE32-E72D297353CC}">
              <c16:uniqueId val="{00000005-05E4-4099-A924-267F7A7134DA}"/>
            </c:ext>
          </c:extLst>
        </c:ser>
        <c:dLbls>
          <c:showLegendKey val="0"/>
          <c:showVal val="0"/>
          <c:showCatName val="0"/>
          <c:showSerName val="0"/>
          <c:showPercent val="0"/>
          <c:showBubbleSize val="0"/>
        </c:dLbls>
        <c:gapWidth val="100"/>
        <c:axId val="863797424"/>
        <c:axId val="863784912"/>
      </c:barChart>
      <c:catAx>
        <c:axId val="863797424"/>
        <c:scaling>
          <c:orientation val="maxMin"/>
        </c:scaling>
        <c:delete val="0"/>
        <c:axPos val="l"/>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4912"/>
        <c:crosses val="autoZero"/>
        <c:auto val="1"/>
        <c:lblAlgn val="ctr"/>
        <c:lblOffset val="100"/>
        <c:noMultiLvlLbl val="0"/>
      </c:catAx>
      <c:valAx>
        <c:axId val="863784912"/>
        <c:scaling>
          <c:orientation val="minMax"/>
        </c:scaling>
        <c:delete val="0"/>
        <c:axPos val="t"/>
        <c:majorGridlines/>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97424"/>
        <c:crosses val="autoZero"/>
        <c:crossBetween val="between"/>
      </c:valAx>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7556-4A8A-AF97-045F65841695}"/>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7556-4A8A-AF97-045F65841695}"/>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7556-4A8A-AF97-045F65841695}"/>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7556-4A8A-AF97-045F65841695}"/>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7556-4A8A-AF97-045F65841695}"/>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7556-4A8A-AF97-045F65841695}"/>
              </c:ext>
            </c:extLst>
          </c:dPt>
          <c:val>
            <c:numRef>
              <c:f>'BUC Areas'!$C$167:$H$167</c:f>
              <c:numCache>
                <c:formatCode>General</c:formatCode>
                <c:ptCount val="6"/>
                <c:pt idx="0">
                  <c:v>3</c:v>
                </c:pt>
                <c:pt idx="1">
                  <c:v>1</c:v>
                </c:pt>
                <c:pt idx="2">
                  <c:v>20</c:v>
                </c:pt>
                <c:pt idx="3">
                  <c:v>33</c:v>
                </c:pt>
                <c:pt idx="4">
                  <c:v>43</c:v>
                </c:pt>
                <c:pt idx="5">
                  <c:v>6</c:v>
                </c:pt>
              </c:numCache>
            </c:numRef>
          </c:val>
          <c:extLst>
            <c:ext xmlns:c16="http://schemas.microsoft.com/office/drawing/2014/chart" uri="{C3380CC4-5D6E-409C-BE32-E72D297353CC}">
              <c16:uniqueId val="{0000000C-7556-4A8A-AF97-045F65841695}"/>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0DE0-4ED8-AAE3-10156595CEA9}"/>
              </c:ext>
            </c:extLst>
          </c:dPt>
          <c:val>
            <c:numRef>
              <c:f>'BUC Areas'!$P$150</c:f>
              <c:numCache>
                <c:formatCode>0.0</c:formatCode>
                <c:ptCount val="1"/>
                <c:pt idx="0">
                  <c:v>7.7184466019417473</c:v>
                </c:pt>
              </c:numCache>
            </c:numRef>
          </c:val>
          <c:extLst>
            <c:ext xmlns:c16="http://schemas.microsoft.com/office/drawing/2014/chart" uri="{C3380CC4-5D6E-409C-BE32-E72D297353CC}">
              <c16:uniqueId val="{00000002-0DE0-4ED8-AAE3-10156595CEA9}"/>
            </c:ext>
          </c:extLst>
        </c:ser>
        <c:dLbls>
          <c:showLegendKey val="0"/>
          <c:showVal val="0"/>
          <c:showCatName val="0"/>
          <c:showSerName val="0"/>
          <c:showPercent val="0"/>
          <c:showBubbleSize val="0"/>
        </c:dLbls>
        <c:gapWidth val="0"/>
        <c:overlap val="100"/>
        <c:axId val="861252576"/>
        <c:axId val="861231360"/>
      </c:barChart>
      <c:catAx>
        <c:axId val="861252576"/>
        <c:scaling>
          <c:orientation val="minMax"/>
        </c:scaling>
        <c:delete val="1"/>
        <c:axPos val="b"/>
        <c:majorTickMark val="out"/>
        <c:minorTickMark val="none"/>
        <c:tickLblPos val="none"/>
        <c:crossAx val="861231360"/>
        <c:crosses val="autoZero"/>
        <c:auto val="1"/>
        <c:lblAlgn val="ctr"/>
        <c:lblOffset val="100"/>
        <c:noMultiLvlLbl val="0"/>
      </c:catAx>
      <c:valAx>
        <c:axId val="86123136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5257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userShapes r:id="rId1"/>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rstGeom prst="rect">
                <a:avLst/>
              </a:prstGeom>
              <a:solidFill>
                <a:schemeClr val="accent1">
                  <a:lumMod val="40000"/>
                  <a:lumOff val="6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AC8D-4A41-A469-B4249E8B5B88}"/>
              </c:ext>
            </c:extLst>
          </c:dPt>
          <c:dPt>
            <c:idx val="1"/>
            <c:bubble3D val="0"/>
            <c:spPr>
              <a:prstGeom prst="rect">
                <a:avLst/>
              </a:prstGeom>
              <a:solidFill>
                <a:srgbClr val="FF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AC8D-4A41-A469-B4249E8B5B8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2"/>
                    </a:solidFill>
                    <a:latin typeface="+mn-lt"/>
                    <a:ea typeface="+mn-ea"/>
                    <a:cs typeface="+mn-cs"/>
                  </a:defRPr>
                </a:pPr>
                <a:endParaRPr lang="es-ES"/>
              </a:p>
            </c:txPr>
            <c:showLegendKey val="0"/>
            <c:showVal val="0"/>
            <c:showCatName val="1"/>
            <c:showSerName val="0"/>
            <c:showPercent val="1"/>
            <c:showBubbleSize val="0"/>
            <c:showLeaderLines val="1"/>
            <c:leaderLines>
              <c:spPr>
                <a:prstGeom prst="rect">
                  <a:avLst/>
                </a:prstGeom>
                <a:ln w="9525">
                  <a:solidFill>
                    <a:schemeClr val="tx2">
                      <a:lumMod val="35000"/>
                      <a:lumOff val="65000"/>
                    </a:schemeClr>
                  </a:solidFill>
                </a:ln>
                <a:effectLst/>
              </c:spPr>
            </c:leaderLines>
            <c:extLst>
              <c:ext xmlns:c15="http://schemas.microsoft.com/office/drawing/2012/chart" uri="{CE6537A1-D6FC-4f65-9D91-7224C49458BB}">
                <c15:spPr xmlns:c15="http://schemas.microsoft.com/office/drawing/2012/chart">
                  <a:prstGeom prst="rect">
                    <a:avLst/>
                  </a:prstGeom>
                </c15:spPr>
              </c:ext>
            </c:extLst>
          </c:dLbls>
          <c:cat>
            <c:strRef>
              <c:f>'BUC Areas'!$J$212:$K$212</c:f>
              <c:strCache>
                <c:ptCount val="2"/>
                <c:pt idx="0">
                  <c:v>Sí</c:v>
                </c:pt>
                <c:pt idx="1">
                  <c:v>No</c:v>
                </c:pt>
              </c:strCache>
            </c:strRef>
          </c:cat>
          <c:val>
            <c:numRef>
              <c:f>'BUC Areas'!$J$213:$K$213</c:f>
              <c:numCache>
                <c:formatCode>General</c:formatCode>
                <c:ptCount val="2"/>
                <c:pt idx="0">
                  <c:v>45</c:v>
                </c:pt>
                <c:pt idx="1">
                  <c:v>59</c:v>
                </c:pt>
              </c:numCache>
            </c:numRef>
          </c:val>
          <c:extLst>
            <c:ext xmlns:c16="http://schemas.microsoft.com/office/drawing/2014/chart" uri="{C3380CC4-5D6E-409C-BE32-E72D297353CC}">
              <c16:uniqueId val="{00000004-AC8D-4A41-A469-B4249E8B5B88}"/>
            </c:ext>
          </c:extLst>
        </c:ser>
        <c:dLbls>
          <c:showLegendKey val="0"/>
          <c:showVal val="0"/>
          <c:showCatName val="0"/>
          <c:showSerName val="0"/>
          <c:showPercent val="0"/>
          <c:showBubbleSize val="0"/>
          <c:showLeaderLines val="1"/>
        </c:dLbls>
        <c:firstSliceAng val="0"/>
      </c:pieChart>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2"/>
              </a:solidFill>
              <a:latin typeface="+mn-lt"/>
              <a:ea typeface="+mn-ea"/>
              <a:cs typeface="+mn-cs"/>
            </a:defRPr>
          </a:pPr>
          <a:endParaRPr lang="es-ES"/>
        </a:p>
      </c:txPr>
    </c:legend>
    <c:plotVisOnly val="1"/>
    <c:dispBlanksAs val="gap"/>
    <c:showDLblsOverMax val="0"/>
  </c:chart>
  <c:spPr>
    <a:xfrm>
      <a:off x="0" y="0"/>
      <a:ext cx="0" cy="0"/>
    </a:xfrm>
    <a:prstGeom prst="rect">
      <a:avLst/>
    </a:prstGeom>
    <a:solidFill>
      <a:schemeClr val="bg1"/>
    </a:solidFill>
    <a:ln w="9525" cap="flat" cmpd="sng" algn="ctr">
      <a:solidFill>
        <a:schemeClr val="tx2">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2E45-4C5F-8CF1-CE3FE6B15022}"/>
              </c:ext>
            </c:extLst>
          </c:dPt>
          <c:val>
            <c:numRef>
              <c:f>BUC!$P$109</c:f>
              <c:numCache>
                <c:formatCode>0.0</c:formatCode>
                <c:ptCount val="1"/>
                <c:pt idx="0">
                  <c:v>7.6858108108108105</c:v>
                </c:pt>
              </c:numCache>
            </c:numRef>
          </c:val>
          <c:extLst>
            <c:ext xmlns:c16="http://schemas.microsoft.com/office/drawing/2014/chart" uri="{C3380CC4-5D6E-409C-BE32-E72D297353CC}">
              <c16:uniqueId val="{00000002-2E45-4C5F-8CF1-CE3FE6B15022}"/>
            </c:ext>
          </c:extLst>
        </c:ser>
        <c:dLbls>
          <c:showLegendKey val="0"/>
          <c:showVal val="0"/>
          <c:showCatName val="0"/>
          <c:showSerName val="0"/>
          <c:showPercent val="0"/>
          <c:showBubbleSize val="0"/>
        </c:dLbls>
        <c:gapWidth val="0"/>
        <c:overlap val="100"/>
        <c:axId val="861251488"/>
        <c:axId val="861232448"/>
      </c:barChart>
      <c:catAx>
        <c:axId val="861251488"/>
        <c:scaling>
          <c:orientation val="minMax"/>
        </c:scaling>
        <c:delete val="1"/>
        <c:axPos val="b"/>
        <c:majorTickMark val="out"/>
        <c:minorTickMark val="none"/>
        <c:tickLblPos val="none"/>
        <c:crossAx val="861232448"/>
        <c:crosses val="autoZero"/>
        <c:auto val="1"/>
        <c:lblAlgn val="ctr"/>
        <c:lblOffset val="100"/>
        <c:noMultiLvlLbl val="0"/>
      </c:catAx>
      <c:valAx>
        <c:axId val="86123244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5148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55" r="0.75000000000000255" t="1" header="0" footer="0"/>
    <c:pageSetup/>
  </c:printSettings>
  <c:userShapes r:id="rId1"/>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2000" b="0" i="0" u="none" strike="noStrike"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'Profesoreas 2'!$D$30</c:f>
              <c:strCache>
                <c:ptCount val="1"/>
                <c:pt idx="0">
                  <c:v>Nº de profesores encuestados </c:v>
                </c:pt>
              </c:strCache>
            </c:strRef>
          </c:tx>
          <c:spPr>
            <a:prstGeom prst="rect">
              <a:avLst/>
            </a:prstGeom>
            <a:solidFill>
              <a:schemeClr val="accent1"/>
            </a:solidFill>
            <a:ln>
              <a:noFill/>
            </a:ln>
            <a:effectLst/>
          </c:spPr>
          <c:invertIfNegative val="0"/>
          <c:cat>
            <c:strRef>
              <c:f>'Profesoreas 2'!$E$29:$Z$29</c:f>
              <c:strCache>
                <c:ptCount val="22"/>
                <c:pt idx="0">
                  <c:v>AÑO 2004</c:v>
                </c:pt>
                <c:pt idx="1">
                  <c:v>AÑO 2005</c:v>
                </c:pt>
                <c:pt idx="2">
                  <c:v>AÑO 2006</c:v>
                </c:pt>
                <c:pt idx="3">
                  <c:v>AÑO 2007</c:v>
                </c:pt>
                <c:pt idx="4">
                  <c:v>AÑO 2008</c:v>
                </c:pt>
                <c:pt idx="5">
                  <c:v>AÑO 2009</c:v>
                </c:pt>
                <c:pt idx="6">
                  <c:v>AÑO 2010</c:v>
                </c:pt>
                <c:pt idx="7">
                  <c:v>AÑO 2011</c:v>
                </c:pt>
                <c:pt idx="8">
                  <c:v>AÑO 2012</c:v>
                </c:pt>
                <c:pt idx="9">
                  <c:v>AÑO 2013</c:v>
                </c:pt>
                <c:pt idx="10">
                  <c:v>AÑO 2014</c:v>
                </c:pt>
                <c:pt idx="11">
                  <c:v>AÑO 2015</c:v>
                </c:pt>
                <c:pt idx="12">
                  <c:v>AÑO 2016</c:v>
                </c:pt>
                <c:pt idx="13">
                  <c:v>AÑO 2017</c:v>
                </c:pt>
                <c:pt idx="14">
                  <c:v>AÑO 2018</c:v>
                </c:pt>
                <c:pt idx="15">
                  <c:v>AÑO 2019</c:v>
                </c:pt>
                <c:pt idx="16">
                  <c:v>AÑO 2020</c:v>
                </c:pt>
                <c:pt idx="17">
                  <c:v>AÑO 2021</c:v>
                </c:pt>
                <c:pt idx="18">
                  <c:v>AÑO 2022</c:v>
                </c:pt>
                <c:pt idx="19">
                  <c:v>AÑO 2023</c:v>
                </c:pt>
                <c:pt idx="20">
                  <c:v>AÑO 2024</c:v>
                </c:pt>
                <c:pt idx="21">
                  <c:v>AÑO 2025</c:v>
                </c:pt>
              </c:strCache>
            </c:strRef>
          </c:cat>
          <c:val>
            <c:numRef>
              <c:f>'Profesoreas 2'!$E$30:$Z$30</c:f>
              <c:numCache>
                <c:formatCode>General</c:formatCode>
                <c:ptCount val="22"/>
                <c:pt idx="0">
                  <c:v>213</c:v>
                </c:pt>
                <c:pt idx="1">
                  <c:v>189</c:v>
                </c:pt>
                <c:pt idx="2">
                  <c:v>172</c:v>
                </c:pt>
                <c:pt idx="3">
                  <c:v>118</c:v>
                </c:pt>
                <c:pt idx="4">
                  <c:v>240</c:v>
                </c:pt>
                <c:pt idx="5">
                  <c:v>194</c:v>
                </c:pt>
                <c:pt idx="6">
                  <c:v>283</c:v>
                </c:pt>
                <c:pt idx="7">
                  <c:v>159</c:v>
                </c:pt>
                <c:pt idx="8">
                  <c:v>790</c:v>
                </c:pt>
                <c:pt idx="9">
                  <c:v>675</c:v>
                </c:pt>
                <c:pt idx="10">
                  <c:v>644</c:v>
                </c:pt>
                <c:pt idx="11">
                  <c:v>602</c:v>
                </c:pt>
                <c:pt idx="12">
                  <c:v>684</c:v>
                </c:pt>
                <c:pt idx="13">
                  <c:v>650</c:v>
                </c:pt>
                <c:pt idx="14">
                  <c:v>667</c:v>
                </c:pt>
                <c:pt idx="15">
                  <c:v>412</c:v>
                </c:pt>
                <c:pt idx="16">
                  <c:v>678</c:v>
                </c:pt>
                <c:pt idx="17">
                  <c:v>1022</c:v>
                </c:pt>
                <c:pt idx="18">
                  <c:v>692</c:v>
                </c:pt>
                <c:pt idx="19">
                  <c:v>488</c:v>
                </c:pt>
                <c:pt idx="20">
                  <c:v>722</c:v>
                </c:pt>
                <c:pt idx="21">
                  <c:v>626</c:v>
                </c:pt>
              </c:numCache>
            </c:numRef>
          </c:val>
          <c:extLst>
            <c:ext xmlns:c16="http://schemas.microsoft.com/office/drawing/2014/chart" uri="{C3380CC4-5D6E-409C-BE32-E72D297353CC}">
              <c16:uniqueId val="{00000000-883C-4C63-B070-901592B74A5C}"/>
            </c:ext>
          </c:extLst>
        </c:ser>
        <c:dLbls>
          <c:showLegendKey val="0"/>
          <c:showVal val="0"/>
          <c:showCatName val="0"/>
          <c:showSerName val="0"/>
          <c:showPercent val="0"/>
          <c:showBubbleSize val="0"/>
        </c:dLbls>
        <c:gapWidth val="219"/>
        <c:overlap val="-27"/>
        <c:axId val="1122682144"/>
        <c:axId val="1122673408"/>
      </c:barChart>
      <c:catAx>
        <c:axId val="1122682144"/>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122673408"/>
        <c:crosses val="autoZero"/>
        <c:auto val="1"/>
        <c:lblAlgn val="ctr"/>
        <c:lblOffset val="100"/>
        <c:noMultiLvlLbl val="0"/>
      </c:catAx>
      <c:valAx>
        <c:axId val="1122673408"/>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122682144"/>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strRef>
          <c:f>'Profesoreas 2'!$D$232</c:f>
          <c:strCache>
            <c:ptCount val="1"/>
            <c:pt idx="0">
              <c:v>Acudiendo personalmente a la Biblioteca:</c:v>
            </c:pt>
          </c:strCache>
        </c:strRef>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'Profesoreas 2'!$E$233</c:f>
              <c:strCache>
                <c:ptCount val="1"/>
                <c:pt idx="0">
                  <c:v>2013</c:v>
                </c:pt>
              </c:strCache>
            </c:strRef>
          </c:tx>
          <c:spPr>
            <a:prstGeom prst="rect">
              <a:avLst/>
            </a:prstGeom>
            <a:solidFill>
              <a:schemeClr val="accent4">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2'!$D$234:$D$238</c:f>
              <c:strCache>
                <c:ptCount val="5"/>
                <c:pt idx="0">
                  <c:v>Nunca </c:v>
                </c:pt>
                <c:pt idx="1">
                  <c:v>Rara vez (menos de 6 vaces año)</c:v>
                </c:pt>
                <c:pt idx="2">
                  <c:v>De vez en cuando (1 o 2 veces al mes) </c:v>
                </c:pt>
                <c:pt idx="3">
                  <c:v>Frecuentemente (1 o 2 veces por semana) </c:v>
                </c:pt>
                <c:pt idx="4">
                  <c:v>Muy Frecuentemente (3 o más veces por semana) </c:v>
                </c:pt>
              </c:strCache>
            </c:strRef>
          </c:cat>
          <c:val>
            <c:numRef>
              <c:f>'Profesoreas 2'!$E$234:$E$238</c:f>
              <c:numCache>
                <c:formatCode>0.0%</c:formatCode>
                <c:ptCount val="5"/>
                <c:pt idx="0">
                  <c:v>1.4970059880239521E-2</c:v>
                </c:pt>
                <c:pt idx="1">
                  <c:v>0.21107784431137724</c:v>
                </c:pt>
                <c:pt idx="2">
                  <c:v>0.42814371257485029</c:v>
                </c:pt>
                <c:pt idx="3">
                  <c:v>0.26646706586826346</c:v>
                </c:pt>
                <c:pt idx="4">
                  <c:v>7.9341317365269462E-2</c:v>
                </c:pt>
              </c:numCache>
            </c:numRef>
          </c:val>
          <c:extLst>
            <c:ext xmlns:c16="http://schemas.microsoft.com/office/drawing/2014/chart" uri="{C3380CC4-5D6E-409C-BE32-E72D297353CC}">
              <c16:uniqueId val="{00000000-8202-4B51-B302-71008CE9B691}"/>
            </c:ext>
          </c:extLst>
        </c:ser>
        <c:ser>
          <c:idx val="1"/>
          <c:order val="1"/>
          <c:tx>
            <c:strRef>
              <c:f>'Profesoreas 2'!$F$233</c:f>
              <c:strCache>
                <c:ptCount val="1"/>
                <c:pt idx="0">
                  <c:v>2018</c:v>
                </c:pt>
              </c:strCache>
            </c:strRef>
          </c:tx>
          <c:spPr>
            <a:prstGeom prst="rect">
              <a:avLst/>
            </a:prstGeom>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2'!$D$234:$D$238</c:f>
              <c:strCache>
                <c:ptCount val="5"/>
                <c:pt idx="0">
                  <c:v>Nunca </c:v>
                </c:pt>
                <c:pt idx="1">
                  <c:v>Rara vez (menos de 6 vaces año)</c:v>
                </c:pt>
                <c:pt idx="2">
                  <c:v>De vez en cuando (1 o 2 veces al mes) </c:v>
                </c:pt>
                <c:pt idx="3">
                  <c:v>Frecuentemente (1 o 2 veces por semana) </c:v>
                </c:pt>
                <c:pt idx="4">
                  <c:v>Muy Frecuentemente (3 o más veces por semana) </c:v>
                </c:pt>
              </c:strCache>
            </c:strRef>
          </c:cat>
          <c:val>
            <c:numRef>
              <c:f>'Profesoreas 2'!$F$234:$F$238</c:f>
              <c:numCache>
                <c:formatCode>0.0%</c:formatCode>
                <c:ptCount val="5"/>
                <c:pt idx="0">
                  <c:v>3.0165912518853696E-2</c:v>
                </c:pt>
                <c:pt idx="1">
                  <c:v>0.22624434389140272</c:v>
                </c:pt>
                <c:pt idx="2">
                  <c:v>0.43438914027149322</c:v>
                </c:pt>
                <c:pt idx="3">
                  <c:v>0.24434389140271492</c:v>
                </c:pt>
                <c:pt idx="4">
                  <c:v>6.485671191553545E-2</c:v>
                </c:pt>
              </c:numCache>
            </c:numRef>
          </c:val>
          <c:extLst>
            <c:ext xmlns:c16="http://schemas.microsoft.com/office/drawing/2014/chart" uri="{C3380CC4-5D6E-409C-BE32-E72D297353CC}">
              <c16:uniqueId val="{00000001-8202-4B51-B302-71008CE9B691}"/>
            </c:ext>
          </c:extLst>
        </c:ser>
        <c:ser>
          <c:idx val="2"/>
          <c:order val="2"/>
          <c:tx>
            <c:strRef>
              <c:f>'Profesoreas 2'!$G$233</c:f>
              <c:strCache>
                <c:ptCount val="1"/>
                <c:pt idx="0">
                  <c:v>2025</c:v>
                </c:pt>
              </c:strCache>
            </c:strRef>
          </c:tx>
          <c:spPr>
            <a:prstGeom prst="rect">
              <a:avLst/>
            </a:prstGeom>
            <a:solidFill>
              <a:schemeClr val="accent4">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2'!$D$234:$D$238</c:f>
              <c:strCache>
                <c:ptCount val="5"/>
                <c:pt idx="0">
                  <c:v>Nunca </c:v>
                </c:pt>
                <c:pt idx="1">
                  <c:v>Rara vez (menos de 6 vaces año)</c:v>
                </c:pt>
                <c:pt idx="2">
                  <c:v>De vez en cuando (1 o 2 veces al mes) </c:v>
                </c:pt>
                <c:pt idx="3">
                  <c:v>Frecuentemente (1 o 2 veces por semana) </c:v>
                </c:pt>
                <c:pt idx="4">
                  <c:v>Muy Frecuentemente (3 o más veces por semana) </c:v>
                </c:pt>
              </c:strCache>
            </c:strRef>
          </c:cat>
          <c:val>
            <c:numRef>
              <c:f>'Profesoreas 2'!$G$234:$G$238</c:f>
              <c:numCache>
                <c:formatCode>0.0%</c:formatCode>
                <c:ptCount val="5"/>
                <c:pt idx="0">
                  <c:v>1.7571884984025558E-2</c:v>
                </c:pt>
                <c:pt idx="1">
                  <c:v>0.27156549520766771</c:v>
                </c:pt>
                <c:pt idx="2">
                  <c:v>0.4472843450479233</c:v>
                </c:pt>
                <c:pt idx="3">
                  <c:v>0.22044728434504793</c:v>
                </c:pt>
                <c:pt idx="4">
                  <c:v>4.3130990415335461E-2</c:v>
                </c:pt>
              </c:numCache>
            </c:numRef>
          </c:val>
          <c:extLst>
            <c:ext xmlns:c16="http://schemas.microsoft.com/office/drawing/2014/chart" uri="{C3380CC4-5D6E-409C-BE32-E72D297353CC}">
              <c16:uniqueId val="{00000002-8202-4B51-B302-71008CE9B691}"/>
            </c:ext>
          </c:extLst>
        </c:ser>
        <c:dLbls>
          <c:dLblPos val="outEnd"/>
          <c:showLegendKey val="0"/>
          <c:showVal val="1"/>
          <c:showCatName val="0"/>
          <c:showSerName val="0"/>
          <c:showPercent val="0"/>
          <c:showBubbleSize val="0"/>
        </c:dLbls>
        <c:gapWidth val="219"/>
        <c:overlap val="-27"/>
        <c:axId val="1761543280"/>
        <c:axId val="1761544112"/>
      </c:barChart>
      <c:catAx>
        <c:axId val="1761543280"/>
        <c:scaling>
          <c:orientation val="minMax"/>
        </c:scaling>
        <c:delete val="0"/>
        <c:axPos val="b"/>
        <c:numFmt formatCode="General" sourceLinked="1"/>
        <c:majorTickMark val="none"/>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761544112"/>
        <c:crosses val="autoZero"/>
        <c:auto val="1"/>
        <c:lblAlgn val="ctr"/>
        <c:lblOffset val="100"/>
        <c:noMultiLvlLbl val="0"/>
      </c:catAx>
      <c:valAx>
        <c:axId val="1761544112"/>
        <c:scaling>
          <c:orientation val="minMax"/>
        </c:scaling>
        <c:delete val="0"/>
        <c:axPos val="l"/>
        <c:majorGridlines>
          <c:spPr>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761543280"/>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r>
              <a:rPr lang="en-US"/>
              <a:t>Uso de la Biblioteca</a:t>
            </a:r>
          </a:p>
        </c:rich>
      </c:tx>
      <c:overlay val="0"/>
      <c:spPr>
        <a:prstGeom prst="rect">
          <a:avLst/>
        </a:prstGeom>
        <a:noFill/>
        <a:ln>
          <a:noFill/>
        </a:ln>
        <a:effectLst/>
      </c:spPr>
    </c:title>
    <c:autoTitleDeleted val="0"/>
    <c:plotArea>
      <c:layout/>
      <c:barChart>
        <c:barDir val="col"/>
        <c:grouping val="clustered"/>
        <c:varyColors val="0"/>
        <c:ser>
          <c:idx val="0"/>
          <c:order val="0"/>
          <c:tx>
            <c:strRef>
              <c:f>'Profesoreas 2'!$E$252</c:f>
              <c:strCache>
                <c:ptCount val="1"/>
                <c:pt idx="0">
                  <c:v>2013</c:v>
                </c:pt>
              </c:strCache>
            </c:strRef>
          </c:tx>
          <c:spPr>
            <a:prstGeom prst="rect">
              <a:avLst/>
            </a:prstGeom>
            <a:solidFill>
              <a:schemeClr val="accent4">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2'!$D$253:$D$254</c:f>
              <c:strCache>
                <c:ptCount val="2"/>
                <c:pt idx="0">
                  <c:v>Presencial: (1 nunca a 5 muy frecuente)</c:v>
                </c:pt>
                <c:pt idx="1">
                  <c:v>Virtual: (1 nunca a 5 muy frecuente)</c:v>
                </c:pt>
              </c:strCache>
            </c:strRef>
          </c:cat>
          <c:val>
            <c:numRef>
              <c:f>'Profesoreas 2'!$E$253:$E$254</c:f>
              <c:numCache>
                <c:formatCode>0.0</c:formatCode>
                <c:ptCount val="2"/>
                <c:pt idx="0">
                  <c:v>3.1841317365269459</c:v>
                </c:pt>
                <c:pt idx="1">
                  <c:v>3.7559880239520957</c:v>
                </c:pt>
              </c:numCache>
            </c:numRef>
          </c:val>
          <c:extLst>
            <c:ext xmlns:c16="http://schemas.microsoft.com/office/drawing/2014/chart" uri="{C3380CC4-5D6E-409C-BE32-E72D297353CC}">
              <c16:uniqueId val="{00000000-EDE4-46EC-9562-E7C2BE6FE491}"/>
            </c:ext>
          </c:extLst>
        </c:ser>
        <c:ser>
          <c:idx val="1"/>
          <c:order val="1"/>
          <c:tx>
            <c:strRef>
              <c:f>'Profesoreas 2'!$F$252</c:f>
              <c:strCache>
                <c:ptCount val="1"/>
                <c:pt idx="0">
                  <c:v>2018</c:v>
                </c:pt>
              </c:strCache>
            </c:strRef>
          </c:tx>
          <c:spPr>
            <a:prstGeom prst="rect">
              <a:avLst/>
            </a:prstGeom>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2'!$D$253:$D$254</c:f>
              <c:strCache>
                <c:ptCount val="2"/>
                <c:pt idx="0">
                  <c:v>Presencial: (1 nunca a 5 muy frecuente)</c:v>
                </c:pt>
                <c:pt idx="1">
                  <c:v>Virtual: (1 nunca a 5 muy frecuente)</c:v>
                </c:pt>
              </c:strCache>
            </c:strRef>
          </c:cat>
          <c:val>
            <c:numRef>
              <c:f>'Profesoreas 2'!$F$253:$F$254</c:f>
              <c:numCache>
                <c:formatCode>0.0</c:formatCode>
                <c:ptCount val="2"/>
                <c:pt idx="0">
                  <c:v>3.0874811463046758</c:v>
                </c:pt>
                <c:pt idx="1">
                  <c:v>3.7360482654600298</c:v>
                </c:pt>
              </c:numCache>
            </c:numRef>
          </c:val>
          <c:extLst>
            <c:ext xmlns:c16="http://schemas.microsoft.com/office/drawing/2014/chart" uri="{C3380CC4-5D6E-409C-BE32-E72D297353CC}">
              <c16:uniqueId val="{00000001-EDE4-46EC-9562-E7C2BE6FE491}"/>
            </c:ext>
          </c:extLst>
        </c:ser>
        <c:ser>
          <c:idx val="2"/>
          <c:order val="2"/>
          <c:tx>
            <c:strRef>
              <c:f>'Profesoreas 2'!$G$252</c:f>
              <c:strCache>
                <c:ptCount val="1"/>
                <c:pt idx="0">
                  <c:v>2025</c:v>
                </c:pt>
              </c:strCache>
            </c:strRef>
          </c:tx>
          <c:spPr>
            <a:prstGeom prst="rect">
              <a:avLst/>
            </a:prstGeom>
            <a:solidFill>
              <a:schemeClr val="accent4">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2'!$D$253:$D$254</c:f>
              <c:strCache>
                <c:ptCount val="2"/>
                <c:pt idx="0">
                  <c:v>Presencial: (1 nunca a 5 muy frecuente)</c:v>
                </c:pt>
                <c:pt idx="1">
                  <c:v>Virtual: (1 nunca a 5 muy frecuente)</c:v>
                </c:pt>
              </c:strCache>
            </c:strRef>
          </c:cat>
          <c:val>
            <c:numRef>
              <c:f>'Profesoreas 2'!$G$253:$G$254</c:f>
              <c:numCache>
                <c:formatCode>0.0</c:formatCode>
                <c:ptCount val="2"/>
                <c:pt idx="0">
                  <c:v>2.9999999999999996</c:v>
                </c:pt>
                <c:pt idx="1">
                  <c:v>4.0271565495207673</c:v>
                </c:pt>
              </c:numCache>
            </c:numRef>
          </c:val>
          <c:extLst>
            <c:ext xmlns:c16="http://schemas.microsoft.com/office/drawing/2014/chart" uri="{C3380CC4-5D6E-409C-BE32-E72D297353CC}">
              <c16:uniqueId val="{00000002-EDE4-46EC-9562-E7C2BE6FE491}"/>
            </c:ext>
          </c:extLst>
        </c:ser>
        <c:dLbls>
          <c:dLblPos val="outEnd"/>
          <c:showLegendKey val="0"/>
          <c:showVal val="1"/>
          <c:showCatName val="0"/>
          <c:showSerName val="0"/>
          <c:showPercent val="0"/>
          <c:showBubbleSize val="0"/>
        </c:dLbls>
        <c:gapWidth val="219"/>
        <c:overlap val="-27"/>
        <c:axId val="1659098752"/>
        <c:axId val="1659101248"/>
      </c:barChart>
      <c:catAx>
        <c:axId val="1659098752"/>
        <c:scaling>
          <c:orientation val="minMax"/>
        </c:scaling>
        <c:delete val="0"/>
        <c:axPos val="b"/>
        <c:numFmt formatCode="General" sourceLinked="1"/>
        <c:majorTickMark val="none"/>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659101248"/>
        <c:crosses val="autoZero"/>
        <c:auto val="1"/>
        <c:lblAlgn val="ctr"/>
        <c:lblOffset val="100"/>
        <c:noMultiLvlLbl val="0"/>
      </c:catAx>
      <c:valAx>
        <c:axId val="1659101248"/>
        <c:scaling>
          <c:orientation val="minMax"/>
          <c:max val="4"/>
          <c:min val="2"/>
        </c:scaling>
        <c:delete val="0"/>
        <c:axPos val="l"/>
        <c:majorGridlines>
          <c:spPr>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659098752"/>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strRef>
          <c:f>'Profesoreas 2'!$D$242</c:f>
          <c:strCache>
            <c:ptCount val="1"/>
            <c:pt idx="0">
              <c:v>Utilizando la Biblioteca de forma virtual:</c:v>
            </c:pt>
          </c:strCache>
        </c:strRef>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'Profesoreas 2'!$E$233</c:f>
              <c:strCache>
                <c:ptCount val="1"/>
                <c:pt idx="0">
                  <c:v>2013</c:v>
                </c:pt>
              </c:strCache>
            </c:strRef>
          </c:tx>
          <c:spPr>
            <a:prstGeom prst="rect">
              <a:avLst/>
            </a:prstGeom>
            <a:solidFill>
              <a:schemeClr val="accent4">
                <a:shade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2'!$D$244:$D$248</c:f>
              <c:strCache>
                <c:ptCount val="5"/>
                <c:pt idx="0">
                  <c:v>Nunca </c:v>
                </c:pt>
                <c:pt idx="1">
                  <c:v>Rara vez (menos de 6 vaces año)</c:v>
                </c:pt>
                <c:pt idx="2">
                  <c:v>De vez en cuando (1 o 2 veces al mes) </c:v>
                </c:pt>
                <c:pt idx="3">
                  <c:v>Frecuentemente (1 o 2 veces por semana) </c:v>
                </c:pt>
                <c:pt idx="4">
                  <c:v>Muy Frecuentemente (3 o más veces por semana) </c:v>
                </c:pt>
              </c:strCache>
            </c:strRef>
          </c:cat>
          <c:val>
            <c:numRef>
              <c:f>'Profesoreas 2'!$E$244:$E$248</c:f>
              <c:numCache>
                <c:formatCode>0.0%</c:formatCode>
                <c:ptCount val="5"/>
                <c:pt idx="0">
                  <c:v>3.1437125748502992E-2</c:v>
                </c:pt>
                <c:pt idx="1">
                  <c:v>9.2814371257485026E-2</c:v>
                </c:pt>
                <c:pt idx="2">
                  <c:v>0.25898203592814373</c:v>
                </c:pt>
                <c:pt idx="3">
                  <c:v>0.32185628742514971</c:v>
                </c:pt>
                <c:pt idx="4">
                  <c:v>0.29491017964071858</c:v>
                </c:pt>
              </c:numCache>
            </c:numRef>
          </c:val>
          <c:extLst>
            <c:ext xmlns:c16="http://schemas.microsoft.com/office/drawing/2014/chart" uri="{C3380CC4-5D6E-409C-BE32-E72D297353CC}">
              <c16:uniqueId val="{00000000-88E0-4F94-B741-8E3C3DAE852D}"/>
            </c:ext>
          </c:extLst>
        </c:ser>
        <c:ser>
          <c:idx val="1"/>
          <c:order val="1"/>
          <c:tx>
            <c:strRef>
              <c:f>'Profesoreas 2'!$F$233</c:f>
              <c:strCache>
                <c:ptCount val="1"/>
                <c:pt idx="0">
                  <c:v>2018</c:v>
                </c:pt>
              </c:strCache>
            </c:strRef>
          </c:tx>
          <c:spPr>
            <a:prstGeom prst="rect">
              <a:avLst/>
            </a:prstGeom>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2'!$D$244:$D$248</c:f>
              <c:strCache>
                <c:ptCount val="5"/>
                <c:pt idx="0">
                  <c:v>Nunca </c:v>
                </c:pt>
                <c:pt idx="1">
                  <c:v>Rara vez (menos de 6 vaces año)</c:v>
                </c:pt>
                <c:pt idx="2">
                  <c:v>De vez en cuando (1 o 2 veces al mes) </c:v>
                </c:pt>
                <c:pt idx="3">
                  <c:v>Frecuentemente (1 o 2 veces por semana) </c:v>
                </c:pt>
                <c:pt idx="4">
                  <c:v>Muy Frecuentemente (3 o más veces por semana) </c:v>
                </c:pt>
              </c:strCache>
            </c:strRef>
          </c:cat>
          <c:val>
            <c:numRef>
              <c:f>'Profesoreas 2'!$F$244:$F$248</c:f>
              <c:numCache>
                <c:formatCode>0.0%</c:formatCode>
                <c:ptCount val="5"/>
                <c:pt idx="0">
                  <c:v>1.2066365007541479E-2</c:v>
                </c:pt>
                <c:pt idx="1">
                  <c:v>9.2006033182503777E-2</c:v>
                </c:pt>
                <c:pt idx="2">
                  <c:v>0.25339366515837103</c:v>
                </c:pt>
                <c:pt idx="3">
                  <c:v>0.34238310708898945</c:v>
                </c:pt>
                <c:pt idx="4">
                  <c:v>0.28205128205128205</c:v>
                </c:pt>
              </c:numCache>
            </c:numRef>
          </c:val>
          <c:extLst>
            <c:ext xmlns:c16="http://schemas.microsoft.com/office/drawing/2014/chart" uri="{C3380CC4-5D6E-409C-BE32-E72D297353CC}">
              <c16:uniqueId val="{00000001-88E0-4F94-B741-8E3C3DAE852D}"/>
            </c:ext>
          </c:extLst>
        </c:ser>
        <c:ser>
          <c:idx val="2"/>
          <c:order val="2"/>
          <c:tx>
            <c:strRef>
              <c:f>'Profesoreas 2'!$G$233</c:f>
              <c:strCache>
                <c:ptCount val="1"/>
                <c:pt idx="0">
                  <c:v>2025</c:v>
                </c:pt>
              </c:strCache>
            </c:strRef>
          </c:tx>
          <c:spPr>
            <a:prstGeom prst="rect">
              <a:avLst/>
            </a:prstGeom>
            <a:solidFill>
              <a:schemeClr val="accent4">
                <a:tint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'Profesoreas 2'!$D$244:$D$248</c:f>
              <c:strCache>
                <c:ptCount val="5"/>
                <c:pt idx="0">
                  <c:v>Nunca </c:v>
                </c:pt>
                <c:pt idx="1">
                  <c:v>Rara vez (menos de 6 vaces año)</c:v>
                </c:pt>
                <c:pt idx="2">
                  <c:v>De vez en cuando (1 o 2 veces al mes) </c:v>
                </c:pt>
                <c:pt idx="3">
                  <c:v>Frecuentemente (1 o 2 veces por semana) </c:v>
                </c:pt>
                <c:pt idx="4">
                  <c:v>Muy Frecuentemente (3 o más veces por semana) </c:v>
                </c:pt>
              </c:strCache>
            </c:strRef>
          </c:cat>
          <c:val>
            <c:numRef>
              <c:f>'Profesoreas 2'!$G$244:$G$248</c:f>
              <c:numCache>
                <c:formatCode>0.0%</c:formatCode>
                <c:ptCount val="5"/>
                <c:pt idx="0">
                  <c:v>6.3897763578274758E-3</c:v>
                </c:pt>
                <c:pt idx="1">
                  <c:v>5.9105431309904151E-2</c:v>
                </c:pt>
                <c:pt idx="2">
                  <c:v>0.19968051118210864</c:v>
                </c:pt>
                <c:pt idx="3">
                  <c:v>0.37060702875399359</c:v>
                </c:pt>
                <c:pt idx="4">
                  <c:v>0.36421725239616615</c:v>
                </c:pt>
              </c:numCache>
            </c:numRef>
          </c:val>
          <c:extLst>
            <c:ext xmlns:c16="http://schemas.microsoft.com/office/drawing/2014/chart" uri="{C3380CC4-5D6E-409C-BE32-E72D297353CC}">
              <c16:uniqueId val="{00000002-88E0-4F94-B741-8E3C3DAE852D}"/>
            </c:ext>
          </c:extLst>
        </c:ser>
        <c:dLbls>
          <c:dLblPos val="outEnd"/>
          <c:showLegendKey val="0"/>
          <c:showVal val="1"/>
          <c:showCatName val="0"/>
          <c:showSerName val="0"/>
          <c:showPercent val="0"/>
          <c:showBubbleSize val="0"/>
        </c:dLbls>
        <c:gapWidth val="219"/>
        <c:overlap val="-27"/>
        <c:axId val="1761543280"/>
        <c:axId val="1761544112"/>
      </c:barChart>
      <c:catAx>
        <c:axId val="1761543280"/>
        <c:scaling>
          <c:orientation val="minMax"/>
        </c:scaling>
        <c:delete val="0"/>
        <c:axPos val="b"/>
        <c:numFmt formatCode="General" sourceLinked="1"/>
        <c:majorTickMark val="none"/>
        <c:minorTickMark val="none"/>
        <c:tickLblPos val="nextTo"/>
        <c:spPr>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761544112"/>
        <c:crosses val="autoZero"/>
        <c:auto val="1"/>
        <c:lblAlgn val="ctr"/>
        <c:lblOffset val="100"/>
        <c:noMultiLvlLbl val="0"/>
      </c:catAx>
      <c:valAx>
        <c:axId val="1761544112"/>
        <c:scaling>
          <c:orientation val="minMax"/>
        </c:scaling>
        <c:delete val="0"/>
        <c:axPos val="l"/>
        <c:majorGridlines>
          <c:spPr>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761543280"/>
        <c:crosses val="autoZero"/>
        <c:crossBetween val="between"/>
      </c:valAx>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legend>
    <c:plotVisOnly val="1"/>
    <c:dispBlanksAs val="gap"/>
    <c:showDLblsOverMax val="0"/>
  </c:chart>
  <c:spPr>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'Profesoreas 2'!$C$4</c:f>
          <c:strCache>
            <c:ptCount val="1"/>
            <c:pt idx="0">
              <c:v>Instalaciones</c:v>
            </c:pt>
          </c:strCache>
        </c:strRef>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'Profesoreas 2'!$D$3</c:f>
              <c:strCache>
                <c:ptCount val="1"/>
                <c:pt idx="0">
                  <c:v>El horario de la biblioteca:</c:v>
                </c:pt>
              </c:strCache>
            </c:strRef>
          </c:tx>
          <c:spPr bwMode="auto">
            <a:prstGeom prst="rect">
              <a:avLst/>
            </a:prstGeom>
            <a:ln w="28575" cap="rnd">
              <a:solidFill>
                <a:schemeClr val="accent1"/>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2'!$O$3:$Z$3</c:f>
              <c:numCache>
                <c:formatCode>0.0</c:formatCode>
                <c:ptCount val="12"/>
                <c:pt idx="0">
                  <c:v>8.3000000000000007</c:v>
                </c:pt>
                <c:pt idx="1">
                  <c:v>8.3000000000000007</c:v>
                </c:pt>
                <c:pt idx="2">
                  <c:v>8.4</c:v>
                </c:pt>
                <c:pt idx="3">
                  <c:v>8.5</c:v>
                </c:pt>
                <c:pt idx="4">
                  <c:v>8.6999999999999993</c:v>
                </c:pt>
                <c:pt idx="5">
                  <c:v>8.6999999999999993</c:v>
                </c:pt>
                <c:pt idx="7">
                  <c:v>8.31</c:v>
                </c:pt>
                <c:pt idx="8">
                  <c:v>8.73</c:v>
                </c:pt>
                <c:pt idx="9">
                  <c:v>9.0928270042194086</c:v>
                </c:pt>
                <c:pt idx="10">
                  <c:v>9.1678520625889046</c:v>
                </c:pt>
                <c:pt idx="11">
                  <c:v>9.1109298531810765</c:v>
                </c:pt>
              </c:numCache>
            </c:numRef>
          </c:val>
          <c:smooth val="0"/>
          <c:extLst>
            <c:ext xmlns:c16="http://schemas.microsoft.com/office/drawing/2014/chart" uri="{C3380CC4-5D6E-409C-BE32-E72D297353CC}">
              <c16:uniqueId val="{00000000-9D28-46FC-B939-30045A6766A0}"/>
            </c:ext>
          </c:extLst>
        </c:ser>
        <c:ser>
          <c:idx val="1"/>
          <c:order val="1"/>
          <c:tx>
            <c:strRef>
              <c:f>'Profesoreas 2'!$D$4</c:f>
              <c:strCache>
                <c:ptCount val="1"/>
                <c:pt idx="0">
                  <c:v>El número de puestos de lectura:</c:v>
                </c:pt>
              </c:strCache>
            </c:strRef>
          </c:tx>
          <c:spPr bwMode="auto">
            <a:prstGeom prst="rect">
              <a:avLst/>
            </a:prstGeom>
            <a:ln w="28575" cap="rnd">
              <a:solidFill>
                <a:schemeClr val="accent2"/>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2'!$O$4:$Z$4</c:f>
              <c:numCache>
                <c:formatCode>0.0</c:formatCode>
                <c:ptCount val="12"/>
                <c:pt idx="0">
                  <c:v>7.8</c:v>
                </c:pt>
                <c:pt idx="1">
                  <c:v>7.8</c:v>
                </c:pt>
                <c:pt idx="2">
                  <c:v>8.1</c:v>
                </c:pt>
                <c:pt idx="3">
                  <c:v>8.1999999999999993</c:v>
                </c:pt>
                <c:pt idx="4">
                  <c:v>8.4</c:v>
                </c:pt>
                <c:pt idx="5">
                  <c:v>8.4</c:v>
                </c:pt>
                <c:pt idx="7">
                  <c:v>7.95</c:v>
                </c:pt>
                <c:pt idx="8">
                  <c:v>8.3699999999999992</c:v>
                </c:pt>
                <c:pt idx="9">
                  <c:v>9.0347071583514111</c:v>
                </c:pt>
                <c:pt idx="10">
                  <c:v>9.0275761973875177</c:v>
                </c:pt>
                <c:pt idx="11">
                  <c:v>8.9899833055091811</c:v>
                </c:pt>
              </c:numCache>
            </c:numRef>
          </c:val>
          <c:smooth val="0"/>
          <c:extLst>
            <c:ext xmlns:c16="http://schemas.microsoft.com/office/drawing/2014/chart" uri="{C3380CC4-5D6E-409C-BE32-E72D297353CC}">
              <c16:uniqueId val="{00000001-9D28-46FC-B939-30045A6766A0}"/>
            </c:ext>
          </c:extLst>
        </c:ser>
        <c:ser>
          <c:idx val="2"/>
          <c:order val="2"/>
          <c:tx>
            <c:strRef>
              <c:f>'Profesoreas 2'!$D$5</c:f>
              <c:strCache>
                <c:ptCount val="1"/>
                <c:pt idx="0">
                  <c:v>La comodidad de las instalaciones de la biblioteca:</c:v>
                </c:pt>
              </c:strCache>
            </c:strRef>
          </c:tx>
          <c:spPr bwMode="auto">
            <a:prstGeom prst="rect">
              <a:avLst/>
            </a:prstGeom>
            <a:ln w="28575" cap="rnd">
              <a:solidFill>
                <a:schemeClr val="accent3"/>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2'!$O$5:$Z$5</c:f>
              <c:numCache>
                <c:formatCode>0.0</c:formatCode>
                <c:ptCount val="12"/>
                <c:pt idx="0">
                  <c:v>7.4</c:v>
                </c:pt>
                <c:pt idx="1">
                  <c:v>7.5</c:v>
                </c:pt>
                <c:pt idx="2">
                  <c:v>7.8</c:v>
                </c:pt>
                <c:pt idx="3">
                  <c:v>8</c:v>
                </c:pt>
                <c:pt idx="4">
                  <c:v>8.1</c:v>
                </c:pt>
                <c:pt idx="5">
                  <c:v>7.8</c:v>
                </c:pt>
                <c:pt idx="7">
                  <c:v>7.84</c:v>
                </c:pt>
                <c:pt idx="8">
                  <c:v>8.09</c:v>
                </c:pt>
                <c:pt idx="9">
                  <c:v>8.4686147186147185</c:v>
                </c:pt>
                <c:pt idx="10">
                  <c:v>8.6347262247838614</c:v>
                </c:pt>
                <c:pt idx="11">
                  <c:v>8.5389072847682126</c:v>
                </c:pt>
              </c:numCache>
            </c:numRef>
          </c:val>
          <c:smooth val="0"/>
          <c:extLst>
            <c:ext xmlns:c16="http://schemas.microsoft.com/office/drawing/2014/chart" uri="{C3380CC4-5D6E-409C-BE32-E72D297353CC}">
              <c16:uniqueId val="{00000002-9D28-46FC-B939-30045A6766A0}"/>
            </c:ext>
          </c:extLst>
        </c:ser>
        <c:ser>
          <c:idx val="3"/>
          <c:order val="3"/>
          <c:tx>
            <c:strRef>
              <c:f>'Profesoreas 2'!$D$6</c:f>
              <c:strCache>
                <c:ptCount val="1"/>
                <c:pt idx="0">
                  <c:v>El equipamiento informático</c:v>
                </c:pt>
              </c:strCache>
            </c:strRef>
          </c:tx>
          <c:spPr bwMode="auto">
            <a:prstGeom prst="rect">
              <a:avLst/>
            </a:prstGeom>
            <a:ln w="28575" cap="rnd">
              <a:solidFill>
                <a:schemeClr val="accent4"/>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2'!$O$6:$Z$6</c:f>
              <c:numCache>
                <c:formatCode>0.0</c:formatCode>
                <c:ptCount val="12"/>
                <c:pt idx="0">
                  <c:v>6.8</c:v>
                </c:pt>
                <c:pt idx="1">
                  <c:v>6.8</c:v>
                </c:pt>
                <c:pt idx="2">
                  <c:v>7</c:v>
                </c:pt>
                <c:pt idx="3">
                  <c:v>7.3</c:v>
                </c:pt>
                <c:pt idx="4">
                  <c:v>7.5</c:v>
                </c:pt>
                <c:pt idx="5">
                  <c:v>7</c:v>
                </c:pt>
                <c:pt idx="7">
                  <c:v>7.03</c:v>
                </c:pt>
                <c:pt idx="8">
                  <c:v>7.45</c:v>
                </c:pt>
                <c:pt idx="9">
                  <c:v>7.6948051948051948</c:v>
                </c:pt>
                <c:pt idx="10">
                  <c:v>7.8244837758112098</c:v>
                </c:pt>
                <c:pt idx="11">
                  <c:v>7.6858108108108105</c:v>
                </c:pt>
              </c:numCache>
            </c:numRef>
          </c:val>
          <c:smooth val="0"/>
          <c:extLst>
            <c:ext xmlns:c16="http://schemas.microsoft.com/office/drawing/2014/chart" uri="{C3380CC4-5D6E-409C-BE32-E72D297353CC}">
              <c16:uniqueId val="{00000003-9D28-46FC-B939-30045A6766A0}"/>
            </c:ext>
          </c:extLst>
        </c:ser>
        <c:dLbls>
          <c:showLegendKey val="0"/>
          <c:showVal val="0"/>
          <c:showCatName val="0"/>
          <c:showSerName val="0"/>
          <c:showPercent val="0"/>
          <c:showBubbleSize val="0"/>
        </c:dLbls>
        <c:smooth val="0"/>
        <c:axId val="954769152"/>
        <c:axId val="954789536"/>
      </c:lineChart>
      <c:catAx>
        <c:axId val="95476915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89536"/>
        <c:crosses val="autoZero"/>
        <c:auto val="1"/>
        <c:lblAlgn val="ctr"/>
        <c:lblOffset val="100"/>
        <c:noMultiLvlLbl val="0"/>
      </c:catAx>
      <c:valAx>
        <c:axId val="954789536"/>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69152"/>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'Profesoreas 2'!$C$8</c:f>
          <c:strCache>
            <c:ptCount val="1"/>
            <c:pt idx="0">
              <c:v>Recursos de información</c:v>
            </c:pt>
          </c:strCache>
        </c:strRef>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'Profesoreas 2'!$D$8</c:f>
              <c:strCache>
                <c:ptCount val="1"/>
                <c:pt idx="0">
                  <c:v>La adecuación de los fondos bibliográficos a sus necesidades:</c:v>
                </c:pt>
              </c:strCache>
            </c:strRef>
          </c:tx>
          <c:spPr bwMode="auto">
            <a:prstGeom prst="rect">
              <a:avLst/>
            </a:prstGeom>
            <a:ln w="28575" cap="rnd">
              <a:solidFill>
                <a:schemeClr val="accent1"/>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2'!$O$8:$Z$8</c:f>
              <c:numCache>
                <c:formatCode>0.0</c:formatCode>
                <c:ptCount val="12"/>
                <c:pt idx="0">
                  <c:v>7.1</c:v>
                </c:pt>
                <c:pt idx="1">
                  <c:v>7.1</c:v>
                </c:pt>
                <c:pt idx="2">
                  <c:v>7.2</c:v>
                </c:pt>
                <c:pt idx="3">
                  <c:v>7.4</c:v>
                </c:pt>
                <c:pt idx="4">
                  <c:v>7.6</c:v>
                </c:pt>
                <c:pt idx="5">
                  <c:v>7.3</c:v>
                </c:pt>
                <c:pt idx="6">
                  <c:v>7.3</c:v>
                </c:pt>
                <c:pt idx="7">
                  <c:v>7.32</c:v>
                </c:pt>
                <c:pt idx="8">
                  <c:v>7.57</c:v>
                </c:pt>
                <c:pt idx="9">
                  <c:v>7.8881987577639752</c:v>
                </c:pt>
                <c:pt idx="10">
                  <c:v>7.8546348314606735</c:v>
                </c:pt>
                <c:pt idx="11">
                  <c:v>7.8964401294498376</c:v>
                </c:pt>
              </c:numCache>
            </c:numRef>
          </c:val>
          <c:smooth val="0"/>
          <c:extLst>
            <c:ext xmlns:c16="http://schemas.microsoft.com/office/drawing/2014/chart" uri="{C3380CC4-5D6E-409C-BE32-E72D297353CC}">
              <c16:uniqueId val="{00000000-365E-4D14-A352-FEA3A385DD05}"/>
            </c:ext>
          </c:extLst>
        </c:ser>
        <c:ser>
          <c:idx val="1"/>
          <c:order val="1"/>
          <c:tx>
            <c:strRef>
              <c:f>'Profesoreas 2'!$D$9</c:f>
              <c:strCache>
                <c:ptCount val="1"/>
                <c:pt idx="0">
                  <c:v>La facilidad para localizar los libros, revistas u otros documentos</c:v>
                </c:pt>
              </c:strCache>
            </c:strRef>
          </c:tx>
          <c:spPr bwMode="auto">
            <a:prstGeom prst="rect">
              <a:avLst/>
            </a:prstGeom>
            <a:ln w="28575" cap="rnd">
              <a:solidFill>
                <a:schemeClr val="accent2"/>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2'!$O$9:$Z$9</c:f>
              <c:numCache>
                <c:formatCode>0.0</c:formatCode>
                <c:ptCount val="12"/>
                <c:pt idx="0">
                  <c:v>7.6</c:v>
                </c:pt>
                <c:pt idx="1">
                  <c:v>7.9</c:v>
                </c:pt>
                <c:pt idx="2">
                  <c:v>7.9</c:v>
                </c:pt>
                <c:pt idx="3">
                  <c:v>8</c:v>
                </c:pt>
                <c:pt idx="4">
                  <c:v>8.1999999999999993</c:v>
                </c:pt>
                <c:pt idx="5">
                  <c:v>7.7</c:v>
                </c:pt>
                <c:pt idx="7">
                  <c:v>7.47</c:v>
                </c:pt>
                <c:pt idx="8">
                  <c:v>7.8</c:v>
                </c:pt>
                <c:pt idx="9">
                  <c:v>8.0434782608695663</c:v>
                </c:pt>
                <c:pt idx="10">
                  <c:v>8.0372191011235969</c:v>
                </c:pt>
                <c:pt idx="11">
                  <c:v>8.1310679611650478</c:v>
                </c:pt>
              </c:numCache>
            </c:numRef>
          </c:val>
          <c:smooth val="0"/>
          <c:extLst>
            <c:ext xmlns:c16="http://schemas.microsoft.com/office/drawing/2014/chart" uri="{C3380CC4-5D6E-409C-BE32-E72D297353CC}">
              <c16:uniqueId val="{00000001-365E-4D14-A352-FEA3A385DD05}"/>
            </c:ext>
          </c:extLst>
        </c:ser>
        <c:ser>
          <c:idx val="2"/>
          <c:order val="2"/>
          <c:tx>
            <c:strRef>
              <c:f>'Profesoreas 2'!$D$10</c:f>
              <c:strCache>
                <c:ptCount val="1"/>
                <c:pt idx="0">
                  <c:v>La facilidad para acceder a los recursos electrónicos que necesita:</c:v>
                </c:pt>
              </c:strCache>
            </c:strRef>
          </c:tx>
          <c:spPr bwMode="auto">
            <a:prstGeom prst="rect">
              <a:avLst/>
            </a:prstGeom>
            <a:ln w="28575" cap="rnd">
              <a:solidFill>
                <a:schemeClr val="accent3"/>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2'!$O$10:$Z$10</c:f>
              <c:numCache>
                <c:formatCode>0.0</c:formatCode>
                <c:ptCount val="12"/>
                <c:pt idx="0">
                  <c:v>7.5</c:v>
                </c:pt>
                <c:pt idx="1">
                  <c:v>7.6</c:v>
                </c:pt>
                <c:pt idx="2">
                  <c:v>7.8</c:v>
                </c:pt>
                <c:pt idx="3">
                  <c:v>8</c:v>
                </c:pt>
                <c:pt idx="4">
                  <c:v>8</c:v>
                </c:pt>
                <c:pt idx="5">
                  <c:v>7.3</c:v>
                </c:pt>
                <c:pt idx="6">
                  <c:v>7.4</c:v>
                </c:pt>
                <c:pt idx="7">
                  <c:v>7.55</c:v>
                </c:pt>
                <c:pt idx="8">
                  <c:v>7.74</c:v>
                </c:pt>
                <c:pt idx="9">
                  <c:v>8.0486542443064177</c:v>
                </c:pt>
                <c:pt idx="10">
                  <c:v>8.076652601969057</c:v>
                </c:pt>
                <c:pt idx="11">
                  <c:v>8.0371567043618732</c:v>
                </c:pt>
              </c:numCache>
            </c:numRef>
          </c:val>
          <c:smooth val="0"/>
          <c:extLst>
            <c:ext xmlns:c16="http://schemas.microsoft.com/office/drawing/2014/chart" uri="{C3380CC4-5D6E-409C-BE32-E72D297353CC}">
              <c16:uniqueId val="{00000002-365E-4D14-A352-FEA3A385DD05}"/>
            </c:ext>
          </c:extLst>
        </c:ser>
        <c:ser>
          <c:idx val="3"/>
          <c:order val="3"/>
          <c:tx>
            <c:strRef>
              <c:f>'Profesoreas 2'!$D$11</c:f>
              <c:strCache>
                <c:ptCount val="1"/>
                <c:pt idx="0">
                  <c:v>La respuesta obtenida al solicitar alguna información:</c:v>
                </c:pt>
              </c:strCache>
            </c:strRef>
          </c:tx>
          <c:spPr bwMode="auto">
            <a:prstGeom prst="rect">
              <a:avLst/>
            </a:prstGeom>
            <a:ln w="28575" cap="rnd">
              <a:solidFill>
                <a:schemeClr val="accent4"/>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2'!$O$11:$Z$11</c:f>
              <c:numCache>
                <c:formatCode>0.0</c:formatCode>
                <c:ptCount val="12"/>
                <c:pt idx="0">
                  <c:v>8.9</c:v>
                </c:pt>
                <c:pt idx="1">
                  <c:v>9</c:v>
                </c:pt>
                <c:pt idx="2">
                  <c:v>9.1999999999999993</c:v>
                </c:pt>
                <c:pt idx="3">
                  <c:v>9.1</c:v>
                </c:pt>
                <c:pt idx="4">
                  <c:v>9.1999999999999993</c:v>
                </c:pt>
                <c:pt idx="5">
                  <c:v>8.9</c:v>
                </c:pt>
                <c:pt idx="6">
                  <c:v>9</c:v>
                </c:pt>
                <c:pt idx="7">
                  <c:v>8.74</c:v>
                </c:pt>
                <c:pt idx="8">
                  <c:v>8.99</c:v>
                </c:pt>
                <c:pt idx="9">
                  <c:v>9.2573221757322184</c:v>
                </c:pt>
                <c:pt idx="10">
                  <c:v>9.3297872340425538</c:v>
                </c:pt>
                <c:pt idx="11">
                  <c:v>9.3648867313915858</c:v>
                </c:pt>
              </c:numCache>
            </c:numRef>
          </c:val>
          <c:smooth val="0"/>
          <c:extLst>
            <c:ext xmlns:c16="http://schemas.microsoft.com/office/drawing/2014/chart" uri="{C3380CC4-5D6E-409C-BE32-E72D297353CC}">
              <c16:uniqueId val="{00000003-365E-4D14-A352-FEA3A385DD05}"/>
            </c:ext>
          </c:extLst>
        </c:ser>
        <c:ser>
          <c:idx val="4"/>
          <c:order val="4"/>
          <c:tx>
            <c:strRef>
              <c:f>'Profesoreas 2'!$D$12</c:f>
              <c:strCache>
                <c:ptCount val="1"/>
                <c:pt idx="0">
                  <c:v>La facilidad para consultar el catálogo de la biblioteca:</c:v>
                </c:pt>
              </c:strCache>
            </c:strRef>
          </c:tx>
          <c:spPr bwMode="auto">
            <a:prstGeom prst="rect">
              <a:avLst/>
            </a:prstGeom>
            <a:ln w="28575" cap="rnd">
              <a:solidFill>
                <a:schemeClr val="accent5"/>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2'!$O$12:$Z$12</c:f>
              <c:numCache>
                <c:formatCode>0.0</c:formatCode>
                <c:ptCount val="12"/>
                <c:pt idx="0">
                  <c:v>7.4</c:v>
                </c:pt>
                <c:pt idx="1">
                  <c:v>7.5</c:v>
                </c:pt>
                <c:pt idx="2">
                  <c:v>7.6</c:v>
                </c:pt>
                <c:pt idx="3">
                  <c:v>7.6</c:v>
                </c:pt>
                <c:pt idx="4">
                  <c:v>7.6</c:v>
                </c:pt>
                <c:pt idx="5">
                  <c:v>6.3</c:v>
                </c:pt>
                <c:pt idx="6">
                  <c:v>6.4</c:v>
                </c:pt>
                <c:pt idx="7">
                  <c:v>6.73</c:v>
                </c:pt>
                <c:pt idx="8">
                  <c:v>6.63</c:v>
                </c:pt>
                <c:pt idx="9">
                  <c:v>7.2314049586776861</c:v>
                </c:pt>
                <c:pt idx="10">
                  <c:v>7.246478873239437</c:v>
                </c:pt>
                <c:pt idx="11">
                  <c:v>7.2712418300653594</c:v>
                </c:pt>
              </c:numCache>
            </c:numRef>
          </c:val>
          <c:smooth val="0"/>
          <c:extLst>
            <c:ext xmlns:c16="http://schemas.microsoft.com/office/drawing/2014/chart" uri="{C3380CC4-5D6E-409C-BE32-E72D297353CC}">
              <c16:uniqueId val="{00000004-365E-4D14-A352-FEA3A385DD05}"/>
            </c:ext>
          </c:extLst>
        </c:ser>
        <c:ser>
          <c:idx val="5"/>
          <c:order val="5"/>
          <c:tx>
            <c:strRef>
              <c:f>'Profesoreas 2'!$D$13</c:f>
              <c:strCache>
                <c:ptCount val="1"/>
                <c:pt idx="0">
                  <c:v>La facilidad para hacer sugerencias y comentarios o peticiones para nuevas adquisiciones:</c:v>
                </c:pt>
              </c:strCache>
            </c:strRef>
          </c:tx>
          <c:spPr bwMode="auto">
            <a:prstGeom prst="rect">
              <a:avLst/>
            </a:prstGeom>
            <a:ln w="28575" cap="rnd">
              <a:solidFill>
                <a:schemeClr val="accent6"/>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2'!$O$13:$Z$13</c:f>
              <c:numCache>
                <c:formatCode>0.0</c:formatCode>
                <c:ptCount val="12"/>
                <c:pt idx="0">
                  <c:v>8</c:v>
                </c:pt>
                <c:pt idx="1">
                  <c:v>8.1</c:v>
                </c:pt>
                <c:pt idx="2">
                  <c:v>8.1999999999999993</c:v>
                </c:pt>
                <c:pt idx="3">
                  <c:v>8.3000000000000007</c:v>
                </c:pt>
                <c:pt idx="4">
                  <c:v>8.4</c:v>
                </c:pt>
                <c:pt idx="5">
                  <c:v>7.8</c:v>
                </c:pt>
                <c:pt idx="6">
                  <c:v>8</c:v>
                </c:pt>
                <c:pt idx="7">
                  <c:v>7.82</c:v>
                </c:pt>
                <c:pt idx="8">
                  <c:v>8.0299999999999994</c:v>
                </c:pt>
                <c:pt idx="9">
                  <c:v>8.1263383297644545</c:v>
                </c:pt>
                <c:pt idx="10">
                  <c:v>8.3094555873925504</c:v>
                </c:pt>
                <c:pt idx="11">
                  <c:v>8.2650501672240804</c:v>
                </c:pt>
              </c:numCache>
            </c:numRef>
          </c:val>
          <c:smooth val="0"/>
          <c:extLst>
            <c:ext xmlns:c16="http://schemas.microsoft.com/office/drawing/2014/chart" uri="{C3380CC4-5D6E-409C-BE32-E72D297353CC}">
              <c16:uniqueId val="{00000005-365E-4D14-A352-FEA3A385DD05}"/>
            </c:ext>
          </c:extLst>
        </c:ser>
        <c:ser>
          <c:idx val="6"/>
          <c:order val="6"/>
          <c:tx>
            <c:strRef>
              <c:f>'Profesoreas 2'!$D$14</c:f>
              <c:strCache>
                <c:ptCount val="1"/>
                <c:pt idx="0">
                  <c:v>Los contenidos y la facilidad de uso de la página web de la Biblioteca</c:v>
                </c:pt>
              </c:strCache>
            </c:strRef>
          </c:tx>
          <c:spPr bwMode="auto">
            <a:prstGeom prst="rect">
              <a:avLst/>
            </a:prstGeom>
            <a:ln w="28575" cap="rnd">
              <a:solidFill>
                <a:schemeClr val="accent1">
                  <a:lumMod val="60000"/>
                </a:schemeClr>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2'!$O$14:$Z$14</c:f>
              <c:numCache>
                <c:formatCode>0.0</c:formatCode>
                <c:ptCount val="12"/>
                <c:pt idx="0">
                  <c:v>7.4</c:v>
                </c:pt>
                <c:pt idx="1">
                  <c:v>7.4</c:v>
                </c:pt>
                <c:pt idx="2">
                  <c:v>7.6</c:v>
                </c:pt>
                <c:pt idx="3">
                  <c:v>7.6</c:v>
                </c:pt>
                <c:pt idx="4">
                  <c:v>7.8</c:v>
                </c:pt>
                <c:pt idx="5">
                  <c:v>6.7</c:v>
                </c:pt>
                <c:pt idx="6">
                  <c:v>7.1</c:v>
                </c:pt>
                <c:pt idx="7">
                  <c:v>7.35</c:v>
                </c:pt>
                <c:pt idx="8">
                  <c:v>7.41</c:v>
                </c:pt>
                <c:pt idx="9">
                  <c:v>7.9079497907949792</c:v>
                </c:pt>
                <c:pt idx="10">
                  <c:v>7.9497167138810196</c:v>
                </c:pt>
                <c:pt idx="11">
                  <c:v>7.875203915171288</c:v>
                </c:pt>
              </c:numCache>
            </c:numRef>
          </c:val>
          <c:smooth val="0"/>
          <c:extLst>
            <c:ext xmlns:c16="http://schemas.microsoft.com/office/drawing/2014/chart" uri="{C3380CC4-5D6E-409C-BE32-E72D297353CC}">
              <c16:uniqueId val="{00000006-365E-4D14-A352-FEA3A385DD05}"/>
            </c:ext>
          </c:extLst>
        </c:ser>
        <c:dLbls>
          <c:showLegendKey val="0"/>
          <c:showVal val="0"/>
          <c:showCatName val="0"/>
          <c:showSerName val="0"/>
          <c:showPercent val="0"/>
          <c:showBubbleSize val="0"/>
        </c:dLbls>
        <c:smooth val="0"/>
        <c:axId val="954769152"/>
        <c:axId val="954789536"/>
      </c:lineChart>
      <c:catAx>
        <c:axId val="95476915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89536"/>
        <c:crosses val="autoZero"/>
        <c:auto val="1"/>
        <c:lblAlgn val="ctr"/>
        <c:lblOffset val="100"/>
        <c:noMultiLvlLbl val="0"/>
      </c:catAx>
      <c:valAx>
        <c:axId val="954789536"/>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69152"/>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'Profesoreas 2'!$C$17</c:f>
          <c:strCache>
            <c:ptCount val="1"/>
            <c:pt idx="0">
              <c:v>Servicio de préstamo</c:v>
            </c:pt>
          </c:strCache>
        </c:strRef>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'Profesoreas 2'!$D$16</c:f>
              <c:strCache>
                <c:ptCount val="1"/>
                <c:pt idx="0">
                  <c:v>La agilidad al ser atendido en el mostrador de préstamo:</c:v>
                </c:pt>
              </c:strCache>
            </c:strRef>
          </c:tx>
          <c:spPr bwMode="auto">
            <a:prstGeom prst="rect">
              <a:avLst/>
            </a:prstGeom>
            <a:ln w="28575" cap="rnd">
              <a:solidFill>
                <a:schemeClr val="accent1"/>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2'!$O$16:$Z$16</c:f>
              <c:numCache>
                <c:formatCode>0.0</c:formatCode>
                <c:ptCount val="12"/>
                <c:pt idx="0">
                  <c:v>8.6999999999999993</c:v>
                </c:pt>
                <c:pt idx="1">
                  <c:v>8.9</c:v>
                </c:pt>
                <c:pt idx="2">
                  <c:v>9.1</c:v>
                </c:pt>
                <c:pt idx="3">
                  <c:v>9.1</c:v>
                </c:pt>
                <c:pt idx="4">
                  <c:v>9.1999999999999993</c:v>
                </c:pt>
                <c:pt idx="5">
                  <c:v>9.1999999999999993</c:v>
                </c:pt>
                <c:pt idx="7">
                  <c:v>8.77</c:v>
                </c:pt>
                <c:pt idx="8">
                  <c:v>9.1</c:v>
                </c:pt>
                <c:pt idx="9">
                  <c:v>9.2811839323467229</c:v>
                </c:pt>
                <c:pt idx="10">
                  <c:v>9.4170243204577968</c:v>
                </c:pt>
                <c:pt idx="11">
                  <c:v>9.485049833887043</c:v>
                </c:pt>
              </c:numCache>
            </c:numRef>
          </c:val>
          <c:smooth val="0"/>
          <c:extLst>
            <c:ext xmlns:c16="http://schemas.microsoft.com/office/drawing/2014/chart" uri="{C3380CC4-5D6E-409C-BE32-E72D297353CC}">
              <c16:uniqueId val="{00000000-3919-43F5-9320-6BC1EFF0B653}"/>
            </c:ext>
          </c:extLst>
        </c:ser>
        <c:ser>
          <c:idx val="1"/>
          <c:order val="1"/>
          <c:tx>
            <c:strRef>
              <c:f>'Profesoreas 2'!$D$17</c:f>
              <c:strCache>
                <c:ptCount val="1"/>
                <c:pt idx="0">
                  <c:v>La idoneidad de los plazos de préstamo:</c:v>
                </c:pt>
              </c:strCache>
            </c:strRef>
          </c:tx>
          <c:spPr bwMode="auto">
            <a:prstGeom prst="rect">
              <a:avLst/>
            </a:prstGeom>
            <a:ln w="28575" cap="rnd">
              <a:solidFill>
                <a:schemeClr val="accent2"/>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2'!$O$17:$Z$17</c:f>
              <c:numCache>
                <c:formatCode>0.0</c:formatCode>
                <c:ptCount val="12"/>
                <c:pt idx="0">
                  <c:v>8.3000000000000007</c:v>
                </c:pt>
                <c:pt idx="1">
                  <c:v>8.4</c:v>
                </c:pt>
                <c:pt idx="2">
                  <c:v>8.6999999999999993</c:v>
                </c:pt>
                <c:pt idx="3">
                  <c:v>8.6999999999999993</c:v>
                </c:pt>
                <c:pt idx="4">
                  <c:v>8.8000000000000007</c:v>
                </c:pt>
                <c:pt idx="5">
                  <c:v>8.6</c:v>
                </c:pt>
                <c:pt idx="7">
                  <c:v>8.6</c:v>
                </c:pt>
                <c:pt idx="8">
                  <c:v>8.8000000000000007</c:v>
                </c:pt>
                <c:pt idx="9">
                  <c:v>9.0274841437632141</c:v>
                </c:pt>
                <c:pt idx="10">
                  <c:v>9.0257879656160451</c:v>
                </c:pt>
                <c:pt idx="11">
                  <c:v>9.0682196339434267</c:v>
                </c:pt>
              </c:numCache>
            </c:numRef>
          </c:val>
          <c:smooth val="0"/>
          <c:extLst>
            <c:ext xmlns:c16="http://schemas.microsoft.com/office/drawing/2014/chart" uri="{C3380CC4-5D6E-409C-BE32-E72D297353CC}">
              <c16:uniqueId val="{00000001-3919-43F5-9320-6BC1EFF0B653}"/>
            </c:ext>
          </c:extLst>
        </c:ser>
        <c:ser>
          <c:idx val="2"/>
          <c:order val="2"/>
          <c:tx>
            <c:strRef>
              <c:f>'Profesoreas 2'!$D$18</c:f>
              <c:strCache>
                <c:ptCount val="1"/>
                <c:pt idx="0">
                  <c:v>El volumen o número de documentos que se pueden obtener en préstamo:</c:v>
                </c:pt>
              </c:strCache>
            </c:strRef>
          </c:tx>
          <c:spPr bwMode="auto">
            <a:prstGeom prst="rect">
              <a:avLst/>
            </a:prstGeom>
            <a:ln w="28575" cap="rnd">
              <a:solidFill>
                <a:schemeClr val="accent3"/>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2'!$O$18:$Z$18</c:f>
              <c:numCache>
                <c:formatCode>0.0</c:formatCode>
                <c:ptCount val="12"/>
                <c:pt idx="0">
                  <c:v>8.3000000000000007</c:v>
                </c:pt>
                <c:pt idx="1">
                  <c:v>8.5</c:v>
                </c:pt>
                <c:pt idx="2">
                  <c:v>8.6</c:v>
                </c:pt>
                <c:pt idx="3">
                  <c:v>8.8000000000000007</c:v>
                </c:pt>
                <c:pt idx="4">
                  <c:v>8.8000000000000007</c:v>
                </c:pt>
                <c:pt idx="5">
                  <c:v>8.6999999999999993</c:v>
                </c:pt>
                <c:pt idx="7">
                  <c:v>8.64</c:v>
                </c:pt>
                <c:pt idx="8">
                  <c:v>8.94</c:v>
                </c:pt>
                <c:pt idx="9">
                  <c:v>9.1207627118644066</c:v>
                </c:pt>
                <c:pt idx="10">
                  <c:v>9.1750358680057396</c:v>
                </c:pt>
                <c:pt idx="11">
                  <c:v>9.2827181208053684</c:v>
                </c:pt>
              </c:numCache>
            </c:numRef>
          </c:val>
          <c:smooth val="0"/>
          <c:extLst>
            <c:ext xmlns:c16="http://schemas.microsoft.com/office/drawing/2014/chart" uri="{C3380CC4-5D6E-409C-BE32-E72D297353CC}">
              <c16:uniqueId val="{00000002-3919-43F5-9320-6BC1EFF0B653}"/>
            </c:ext>
          </c:extLst>
        </c:ser>
        <c:ser>
          <c:idx val="3"/>
          <c:order val="3"/>
          <c:tx>
            <c:strRef>
              <c:f>'Profesoreas 2'!$D$19</c:f>
              <c:strCache>
                <c:ptCount val="1"/>
                <c:pt idx="0">
                  <c:v>La sencillez de las gestiones para acceder/formalizar el préstamo:</c:v>
                </c:pt>
              </c:strCache>
            </c:strRef>
          </c:tx>
          <c:spPr bwMode="auto">
            <a:prstGeom prst="rect">
              <a:avLst/>
            </a:prstGeom>
            <a:ln w="28575" cap="rnd">
              <a:solidFill>
                <a:schemeClr val="accent4"/>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2'!$O$19:$Z$19</c:f>
              <c:numCache>
                <c:formatCode>0.0</c:formatCode>
                <c:ptCount val="12"/>
                <c:pt idx="0">
                  <c:v>8.5</c:v>
                </c:pt>
                <c:pt idx="1">
                  <c:v>8.6999999999999993</c:v>
                </c:pt>
                <c:pt idx="2">
                  <c:v>8.9</c:v>
                </c:pt>
                <c:pt idx="3">
                  <c:v>9</c:v>
                </c:pt>
                <c:pt idx="4">
                  <c:v>9.1999999999999993</c:v>
                </c:pt>
                <c:pt idx="5">
                  <c:v>8.8000000000000007</c:v>
                </c:pt>
                <c:pt idx="7">
                  <c:v>8.6300000000000008</c:v>
                </c:pt>
                <c:pt idx="8">
                  <c:v>8.9600000000000009</c:v>
                </c:pt>
                <c:pt idx="9">
                  <c:v>9.2283298097251585</c:v>
                </c:pt>
                <c:pt idx="10">
                  <c:v>9.2120343839541547</c:v>
                </c:pt>
                <c:pt idx="11">
                  <c:v>9.2346089850249573</c:v>
                </c:pt>
              </c:numCache>
            </c:numRef>
          </c:val>
          <c:smooth val="0"/>
          <c:extLst>
            <c:ext xmlns:c16="http://schemas.microsoft.com/office/drawing/2014/chart" uri="{C3380CC4-5D6E-409C-BE32-E72D297353CC}">
              <c16:uniqueId val="{00000003-3919-43F5-9320-6BC1EFF0B653}"/>
            </c:ext>
          </c:extLst>
        </c:ser>
        <c:ser>
          <c:idx val="4"/>
          <c:order val="4"/>
          <c:tx>
            <c:strRef>
              <c:f>'Profesoreas 2'!$D$20</c:f>
              <c:strCache>
                <c:ptCount val="1"/>
                <c:pt idx="0">
                  <c:v>La sencillez de las gestiones para reservar y renovar el préstamo de documentos:</c:v>
                </c:pt>
              </c:strCache>
            </c:strRef>
          </c:tx>
          <c:spPr bwMode="auto">
            <a:prstGeom prst="rect">
              <a:avLst/>
            </a:prstGeom>
            <a:ln w="28575" cap="rnd">
              <a:solidFill>
                <a:schemeClr val="accent5"/>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2'!$O$20:$Z$20</c:f>
              <c:numCache>
                <c:formatCode>0.0</c:formatCode>
                <c:ptCount val="12"/>
                <c:pt idx="0">
                  <c:v>8.6</c:v>
                </c:pt>
                <c:pt idx="1">
                  <c:v>8.9</c:v>
                </c:pt>
                <c:pt idx="2">
                  <c:v>9</c:v>
                </c:pt>
                <c:pt idx="3">
                  <c:v>9</c:v>
                </c:pt>
                <c:pt idx="4">
                  <c:v>9.1999999999999993</c:v>
                </c:pt>
                <c:pt idx="5">
                  <c:v>8.8000000000000007</c:v>
                </c:pt>
                <c:pt idx="7">
                  <c:v>8.86</c:v>
                </c:pt>
                <c:pt idx="8">
                  <c:v>8.9600000000000009</c:v>
                </c:pt>
                <c:pt idx="9">
                  <c:v>9.1844349680170581</c:v>
                </c:pt>
                <c:pt idx="10">
                  <c:v>9.2697841726618702</c:v>
                </c:pt>
                <c:pt idx="11">
                  <c:v>9.3238731218697843</c:v>
                </c:pt>
              </c:numCache>
            </c:numRef>
          </c:val>
          <c:smooth val="0"/>
          <c:extLst>
            <c:ext xmlns:c16="http://schemas.microsoft.com/office/drawing/2014/chart" uri="{C3380CC4-5D6E-409C-BE32-E72D297353CC}">
              <c16:uniqueId val="{00000004-3919-43F5-9320-6BC1EFF0B653}"/>
            </c:ext>
          </c:extLst>
        </c:ser>
        <c:ser>
          <c:idx val="5"/>
          <c:order val="5"/>
          <c:tx>
            <c:strRef>
              <c:f>'Profesoreas 2'!$D$21</c:f>
              <c:strCache>
                <c:ptCount val="1"/>
                <c:pt idx="0">
                  <c:v>La facilidad para conocer el estado de los préstamos y reservas de cada usuario através del Catálogo Automatizado (CISNE):</c:v>
                </c:pt>
              </c:strCache>
            </c:strRef>
          </c:tx>
          <c:spPr bwMode="auto">
            <a:prstGeom prst="rect">
              <a:avLst/>
            </a:prstGeom>
            <a:ln w="28575" cap="rnd">
              <a:solidFill>
                <a:schemeClr val="accent6"/>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2'!$O$21:$Z$21</c:f>
              <c:numCache>
                <c:formatCode>0.0</c:formatCode>
                <c:ptCount val="12"/>
                <c:pt idx="0">
                  <c:v>8.5</c:v>
                </c:pt>
                <c:pt idx="1">
                  <c:v>8.6</c:v>
                </c:pt>
                <c:pt idx="2">
                  <c:v>8.8000000000000007</c:v>
                </c:pt>
                <c:pt idx="3">
                  <c:v>8.9</c:v>
                </c:pt>
                <c:pt idx="4">
                  <c:v>8.9</c:v>
                </c:pt>
                <c:pt idx="5">
                  <c:v>8.6</c:v>
                </c:pt>
                <c:pt idx="7">
                  <c:v>8.76</c:v>
                </c:pt>
                <c:pt idx="8">
                  <c:v>8.92</c:v>
                </c:pt>
                <c:pt idx="9">
                  <c:v>9.2147435897435894</c:v>
                </c:pt>
                <c:pt idx="10">
                  <c:v>9.1437861271676297</c:v>
                </c:pt>
                <c:pt idx="11">
                  <c:v>9.2070116861435718</c:v>
                </c:pt>
              </c:numCache>
            </c:numRef>
          </c:val>
          <c:smooth val="0"/>
          <c:extLst>
            <c:ext xmlns:c16="http://schemas.microsoft.com/office/drawing/2014/chart" uri="{C3380CC4-5D6E-409C-BE32-E72D297353CC}">
              <c16:uniqueId val="{00000005-3919-43F5-9320-6BC1EFF0B653}"/>
            </c:ext>
          </c:extLst>
        </c:ser>
        <c:ser>
          <c:idx val="6"/>
          <c:order val="6"/>
          <c:tx>
            <c:strRef>
              <c:f>'Profesoreas 2'!$D$22</c:f>
              <c:strCache>
                <c:ptCount val="1"/>
                <c:pt idx="0">
                  <c:v>La facilidad y rapidez con la que se puede obtener un documento localizado en otras bibliotecas de la UCM:</c:v>
                </c:pt>
              </c:strCache>
            </c:strRef>
          </c:tx>
          <c:spPr bwMode="auto">
            <a:prstGeom prst="rect">
              <a:avLst/>
            </a:prstGeom>
            <a:ln w="28575" cap="rnd">
              <a:solidFill>
                <a:schemeClr val="accent1">
                  <a:lumMod val="60000"/>
                </a:schemeClr>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2'!$O$22:$Z$22</c:f>
              <c:numCache>
                <c:formatCode>0.0</c:formatCode>
                <c:ptCount val="12"/>
                <c:pt idx="9">
                  <c:v>8.5421166306695469</c:v>
                </c:pt>
                <c:pt idx="10">
                  <c:v>8.6082474226804138</c:v>
                </c:pt>
                <c:pt idx="11">
                  <c:v>8.6638655462184886</c:v>
                </c:pt>
              </c:numCache>
            </c:numRef>
          </c:val>
          <c:smooth val="0"/>
          <c:extLst>
            <c:ext xmlns:c16="http://schemas.microsoft.com/office/drawing/2014/chart" uri="{C3380CC4-5D6E-409C-BE32-E72D297353CC}">
              <c16:uniqueId val="{00000006-3919-43F5-9320-6BC1EFF0B653}"/>
            </c:ext>
          </c:extLst>
        </c:ser>
        <c:ser>
          <c:idx val="7"/>
          <c:order val="7"/>
          <c:tx>
            <c:strRef>
              <c:f>'Profesoreas 2'!$D$23</c:f>
              <c:strCache>
                <c:ptCount val="1"/>
                <c:pt idx="0">
                  <c:v>La facilidad/rapidez con la que se puede obtener un documento que está en otra biblioteca, universidad o institución</c:v>
                </c:pt>
              </c:strCache>
            </c:strRef>
          </c:tx>
          <c:spPr bwMode="auto">
            <a:prstGeom prst="rect">
              <a:avLst/>
            </a:prstGeom>
            <a:ln w="28575" cap="rnd">
              <a:solidFill>
                <a:schemeClr val="accent2">
                  <a:lumMod val="60000"/>
                </a:schemeClr>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2'!$O$23:$Z$23</c:f>
              <c:numCache>
                <c:formatCode>0.0</c:formatCode>
                <c:ptCount val="12"/>
                <c:pt idx="0">
                  <c:v>7.8</c:v>
                </c:pt>
                <c:pt idx="1">
                  <c:v>7.9</c:v>
                </c:pt>
                <c:pt idx="2">
                  <c:v>8.1</c:v>
                </c:pt>
                <c:pt idx="3">
                  <c:v>8.1</c:v>
                </c:pt>
                <c:pt idx="4">
                  <c:v>8.1999999999999993</c:v>
                </c:pt>
                <c:pt idx="5">
                  <c:v>7.9</c:v>
                </c:pt>
                <c:pt idx="6">
                  <c:v>8</c:v>
                </c:pt>
                <c:pt idx="7">
                  <c:v>7.98</c:v>
                </c:pt>
                <c:pt idx="8">
                  <c:v>8.0399999999999991</c:v>
                </c:pt>
                <c:pt idx="9">
                  <c:v>7.9355203619909496</c:v>
                </c:pt>
                <c:pt idx="10">
                  <c:v>8.095599393019727</c:v>
                </c:pt>
                <c:pt idx="11">
                  <c:v>8.0375874125874134</c:v>
                </c:pt>
              </c:numCache>
            </c:numRef>
          </c:val>
          <c:smooth val="0"/>
          <c:extLst>
            <c:ext xmlns:c16="http://schemas.microsoft.com/office/drawing/2014/chart" uri="{C3380CC4-5D6E-409C-BE32-E72D297353CC}">
              <c16:uniqueId val="{00000007-3919-43F5-9320-6BC1EFF0B653}"/>
            </c:ext>
          </c:extLst>
        </c:ser>
        <c:dLbls>
          <c:showLegendKey val="0"/>
          <c:showVal val="0"/>
          <c:showCatName val="0"/>
          <c:showSerName val="0"/>
          <c:showPercent val="0"/>
          <c:showBubbleSize val="0"/>
        </c:dLbls>
        <c:smooth val="0"/>
        <c:axId val="954769152"/>
        <c:axId val="954789536"/>
      </c:lineChart>
      <c:catAx>
        <c:axId val="95476915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89536"/>
        <c:crosses val="autoZero"/>
        <c:auto val="1"/>
        <c:lblAlgn val="ctr"/>
        <c:lblOffset val="100"/>
        <c:noMultiLvlLbl val="0"/>
      </c:catAx>
      <c:valAx>
        <c:axId val="954789536"/>
        <c:scaling>
          <c:orientation val="minMax"/>
          <c:min val="0"/>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69152"/>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'Profesoreas 2'!$C$25</c:f>
          <c:strCache>
            <c:ptCount val="1"/>
            <c:pt idx="0">
              <c:v>Valoración del personal</c:v>
            </c:pt>
          </c:strCache>
        </c:strRef>
      </c:tx>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'Profesoreas 2'!$D$25</c:f>
              <c:strCache>
                <c:ptCount val="1"/>
                <c:pt idx="0">
                  <c:v>La capacidad de gestión y resolución de las preguntas por parte del personal de la Biblioteca</c:v>
                </c:pt>
              </c:strCache>
            </c:strRef>
          </c:tx>
          <c:spPr bwMode="auto">
            <a:prstGeom prst="rect">
              <a:avLst/>
            </a:prstGeom>
            <a:ln w="28575" cap="rnd">
              <a:solidFill>
                <a:schemeClr val="accent1"/>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2'!$O$25:$Z$25</c:f>
              <c:numCache>
                <c:formatCode>0.0</c:formatCode>
                <c:ptCount val="12"/>
                <c:pt idx="0">
                  <c:v>8.6999999999999993</c:v>
                </c:pt>
                <c:pt idx="1">
                  <c:v>9</c:v>
                </c:pt>
                <c:pt idx="2">
                  <c:v>9.1999999999999993</c:v>
                </c:pt>
                <c:pt idx="3">
                  <c:v>9.1</c:v>
                </c:pt>
                <c:pt idx="4">
                  <c:v>9.1999999999999993</c:v>
                </c:pt>
                <c:pt idx="5">
                  <c:v>9.1999999999999993</c:v>
                </c:pt>
                <c:pt idx="6">
                  <c:v>9.4</c:v>
                </c:pt>
                <c:pt idx="7">
                  <c:v>8.94</c:v>
                </c:pt>
                <c:pt idx="8">
                  <c:v>9</c:v>
                </c:pt>
                <c:pt idx="9">
                  <c:v>9.4230769230769234</c:v>
                </c:pt>
                <c:pt idx="10">
                  <c:v>9.5127118644067803</c:v>
                </c:pt>
                <c:pt idx="11">
                  <c:v>9.5016077170418018</c:v>
                </c:pt>
              </c:numCache>
            </c:numRef>
          </c:val>
          <c:smooth val="0"/>
          <c:extLst>
            <c:ext xmlns:c16="http://schemas.microsoft.com/office/drawing/2014/chart" uri="{C3380CC4-5D6E-409C-BE32-E72D297353CC}">
              <c16:uniqueId val="{00000000-F1F7-4E4D-A28C-F691AD9F6146}"/>
            </c:ext>
          </c:extLst>
        </c:ser>
        <c:ser>
          <c:idx val="1"/>
          <c:order val="1"/>
          <c:tx>
            <c:strRef>
              <c:f>'Profesoreas 2'!$D$26</c:f>
              <c:strCache>
                <c:ptCount val="1"/>
                <c:pt idx="0">
                  <c:v>La cordialidad y amabilidad en el trato del personal de la biblioteca:</c:v>
                </c:pt>
              </c:strCache>
            </c:strRef>
          </c:tx>
          <c:spPr bwMode="auto">
            <a:prstGeom prst="rect">
              <a:avLst/>
            </a:prstGeom>
            <a:ln w="28575" cap="rnd">
              <a:solidFill>
                <a:schemeClr val="accent2"/>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2'!$O$26:$Z$26</c:f>
              <c:numCache>
                <c:formatCode>0.0</c:formatCode>
                <c:ptCount val="12"/>
                <c:pt idx="0">
                  <c:v>8.9</c:v>
                </c:pt>
                <c:pt idx="1">
                  <c:v>9.3000000000000007</c:v>
                </c:pt>
                <c:pt idx="2">
                  <c:v>9.4</c:v>
                </c:pt>
                <c:pt idx="3">
                  <c:v>9.4</c:v>
                </c:pt>
                <c:pt idx="4">
                  <c:v>9.5</c:v>
                </c:pt>
                <c:pt idx="5">
                  <c:v>9.3000000000000007</c:v>
                </c:pt>
                <c:pt idx="6">
                  <c:v>9.5</c:v>
                </c:pt>
                <c:pt idx="7">
                  <c:v>9.2899999999999991</c:v>
                </c:pt>
                <c:pt idx="8">
                  <c:v>9.36</c:v>
                </c:pt>
                <c:pt idx="9">
                  <c:v>9.5548654244306412</c:v>
                </c:pt>
                <c:pt idx="10">
                  <c:v>9.591549295774648</c:v>
                </c:pt>
                <c:pt idx="11">
                  <c:v>9.6394230769230766</c:v>
                </c:pt>
              </c:numCache>
            </c:numRef>
          </c:val>
          <c:smooth val="0"/>
          <c:extLst>
            <c:ext xmlns:c16="http://schemas.microsoft.com/office/drawing/2014/chart" uri="{C3380CC4-5D6E-409C-BE32-E72D297353CC}">
              <c16:uniqueId val="{00000001-F1F7-4E4D-A28C-F691AD9F6146}"/>
            </c:ext>
          </c:extLst>
        </c:ser>
        <c:dLbls>
          <c:showLegendKey val="0"/>
          <c:showVal val="0"/>
          <c:showCatName val="0"/>
          <c:showSerName val="0"/>
          <c:showPercent val="0"/>
          <c:showBubbleSize val="0"/>
        </c:dLbls>
        <c:smooth val="0"/>
        <c:axId val="954769152"/>
        <c:axId val="954789536"/>
      </c:lineChart>
      <c:catAx>
        <c:axId val="95476915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89536"/>
        <c:crosses val="autoZero"/>
        <c:auto val="1"/>
        <c:lblAlgn val="ctr"/>
        <c:lblOffset val="100"/>
        <c:noMultiLvlLbl val="0"/>
      </c:catAx>
      <c:valAx>
        <c:axId val="954789536"/>
        <c:scaling>
          <c:orientation val="minMax"/>
          <c:min val="0"/>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69152"/>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2"/>
          <c:order val="0"/>
          <c:tx>
            <c:strRef>
              <c:f>'Profesoreas 2'!$D$27</c:f>
              <c:strCache>
                <c:ptCount val="1"/>
                <c:pt idx="0">
                  <c:v>Valoración global</c:v>
                </c:pt>
              </c:strCache>
            </c:strRef>
          </c:tx>
          <c:spPr bwMode="auto">
            <a:prstGeom prst="rect">
              <a:avLst/>
            </a:prstGeom>
            <a:ln w="28575" cap="rnd">
              <a:solidFill>
                <a:schemeClr val="accent3"/>
              </a:solidFill>
              <a:round/>
            </a:ln>
            <a:effectLst/>
          </c:spPr>
          <c:marker>
            <c:symbol val="none"/>
          </c:marker>
          <c:cat>
            <c:strRef>
              <c:f>'Profesoreas 2'!$O$2:$Z$2</c:f>
              <c:strCache>
                <c:ptCount val="12"/>
                <c:pt idx="0">
                  <c:v>AÑO 2014</c:v>
                </c:pt>
                <c:pt idx="1">
                  <c:v>AÑO 2015</c:v>
                </c:pt>
                <c:pt idx="2">
                  <c:v>AÑO 2016</c:v>
                </c:pt>
                <c:pt idx="3">
                  <c:v>AÑO 2017</c:v>
                </c:pt>
                <c:pt idx="4">
                  <c:v>AÑO 2018</c:v>
                </c:pt>
                <c:pt idx="5">
                  <c:v>AÑO 2019</c:v>
                </c:pt>
                <c:pt idx="6">
                  <c:v>AÑO 2020</c:v>
                </c:pt>
                <c:pt idx="7">
                  <c:v>AÑO 2021</c:v>
                </c:pt>
                <c:pt idx="8">
                  <c:v>AÑO 2022</c:v>
                </c:pt>
                <c:pt idx="9">
                  <c:v>AÑO 2023</c:v>
                </c:pt>
                <c:pt idx="10">
                  <c:v>AÑO 2024</c:v>
                </c:pt>
                <c:pt idx="11">
                  <c:v>AÑO 2025</c:v>
                </c:pt>
              </c:strCache>
            </c:strRef>
          </c:cat>
          <c:val>
            <c:numRef>
              <c:f>'Profesoreas 2'!$O$27:$Z$27</c:f>
              <c:numCache>
                <c:formatCode>0.0</c:formatCode>
                <c:ptCount val="12"/>
                <c:pt idx="0">
                  <c:v>8.6</c:v>
                </c:pt>
                <c:pt idx="1">
                  <c:v>8.6</c:v>
                </c:pt>
                <c:pt idx="2">
                  <c:v>8.9</c:v>
                </c:pt>
                <c:pt idx="3">
                  <c:v>8.9</c:v>
                </c:pt>
                <c:pt idx="4">
                  <c:v>9</c:v>
                </c:pt>
                <c:pt idx="5">
                  <c:v>8.6999999999999993</c:v>
                </c:pt>
                <c:pt idx="6">
                  <c:v>8.6</c:v>
                </c:pt>
                <c:pt idx="7">
                  <c:v>8.8000000000000007</c:v>
                </c:pt>
                <c:pt idx="8">
                  <c:v>8.61</c:v>
                </c:pt>
                <c:pt idx="9">
                  <c:v>9.0061475409836067</c:v>
                </c:pt>
                <c:pt idx="10">
                  <c:v>8.9852528089887649</c:v>
                </c:pt>
                <c:pt idx="11">
                  <c:v>8.9090177133655395</c:v>
                </c:pt>
              </c:numCache>
            </c:numRef>
          </c:val>
          <c:smooth val="0"/>
          <c:extLst>
            <c:ext xmlns:c16="http://schemas.microsoft.com/office/drawing/2014/chart" uri="{C3380CC4-5D6E-409C-BE32-E72D297353CC}">
              <c16:uniqueId val="{00000000-8ABA-4594-A434-C3611325B41C}"/>
            </c:ext>
          </c:extLst>
        </c:ser>
        <c:dLbls>
          <c:showLegendKey val="0"/>
          <c:showVal val="0"/>
          <c:showCatName val="0"/>
          <c:showSerName val="0"/>
          <c:showPercent val="0"/>
          <c:showBubbleSize val="0"/>
        </c:dLbls>
        <c:smooth val="0"/>
        <c:axId val="954769152"/>
        <c:axId val="954789536"/>
      </c:lineChart>
      <c:catAx>
        <c:axId val="95476915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89536"/>
        <c:crosses val="autoZero"/>
        <c:auto val="1"/>
        <c:lblAlgn val="ctr"/>
        <c:lblOffset val="100"/>
        <c:noMultiLvlLbl val="0"/>
      </c:catAx>
      <c:valAx>
        <c:axId val="954789536"/>
        <c:scaling>
          <c:orientation val="minMax"/>
          <c:min val="0"/>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954769152"/>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prstGeom prst="rect">
          <a:avLst/>
        </a:prstGeom>
        <a:noFill/>
        <a:ln>
          <a:noFill/>
        </a:ln>
        <a:effectLst/>
      </c:spPr>
      <c:txPr>
        <a:bodyPr rot="0" spcFirstLastPara="1" vertOverflow="ellipsis" vert="horz" wrap="square" anchor="ctr" anchorCtr="1"/>
        <a:lstStyle/>
        <a:p>
          <a:pPr>
            <a:defRPr sz="1400" b="0" i="0" u="none" strike="noStrike"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'Todas las bibliotecas'!$D$5</c:f>
              <c:strCache>
                <c:ptCount val="1"/>
                <c:pt idx="0">
                  <c:v>Valoración global</c:v>
                </c:pt>
              </c:strCache>
            </c:strRef>
          </c:tx>
          <c:spPr>
            <a:prstGeom prst="rect">
              <a:avLst/>
            </a:prstGeom>
            <a:solidFill>
              <a:schemeClr val="accent1"/>
            </a:solidFill>
            <a:ln>
              <a:noFill/>
            </a:ln>
            <a:effectLst/>
          </c:spPr>
          <c:invertIfNegative val="0"/>
          <c:val>
            <c:numRef>
              <c:f>'Todas las bibliotecas'!$E$5:$AE$5</c:f>
              <c:numCache>
                <c:formatCode>0.0</c:formatCode>
                <c:ptCount val="27"/>
                <c:pt idx="0">
                  <c:v>8.9090177133655395</c:v>
                </c:pt>
                <c:pt idx="1">
                  <c:v>9.7058823529411757</c:v>
                </c:pt>
                <c:pt idx="2">
                  <c:v>8.4821428571428577</c:v>
                </c:pt>
                <c:pt idx="3">
                  <c:v>8.870967741935484</c:v>
                </c:pt>
                <c:pt idx="4">
                  <c:v>10</c:v>
                </c:pt>
                <c:pt idx="5">
                  <c:v>10</c:v>
                </c:pt>
                <c:pt idx="6">
                  <c:v>8.5294117647058822</c:v>
                </c:pt>
                <c:pt idx="7">
                  <c:v>8.6764705882352935</c:v>
                </c:pt>
                <c:pt idx="8">
                  <c:v>8.4523809523809526</c:v>
                </c:pt>
                <c:pt idx="9">
                  <c:v>9.6428571428571423</c:v>
                </c:pt>
                <c:pt idx="10">
                  <c:v>7.1428571428571432</c:v>
                </c:pt>
                <c:pt idx="11">
                  <c:v>8.9583333333333339</c:v>
                </c:pt>
                <c:pt idx="12">
                  <c:v>9.375</c:v>
                </c:pt>
                <c:pt idx="13">
                  <c:v>8.8888888888888893</c:v>
                </c:pt>
                <c:pt idx="14">
                  <c:v>8.9</c:v>
                </c:pt>
                <c:pt idx="15">
                  <c:v>9.5833333333333339</c:v>
                </c:pt>
                <c:pt idx="16">
                  <c:v>9.1666666666666661</c:v>
                </c:pt>
                <c:pt idx="17">
                  <c:v>9.1428571428571423</c:v>
                </c:pt>
                <c:pt idx="18">
                  <c:v>8.5</c:v>
                </c:pt>
                <c:pt idx="19">
                  <c:v>8.75</c:v>
                </c:pt>
                <c:pt idx="20">
                  <c:v>8.7903225806451619</c:v>
                </c:pt>
                <c:pt idx="21">
                  <c:v>9.6296296296296298</c:v>
                </c:pt>
                <c:pt idx="22">
                  <c:v>9.121621621621621</c:v>
                </c:pt>
                <c:pt idx="23">
                  <c:v>8.9655172413793096</c:v>
                </c:pt>
                <c:pt idx="24">
                  <c:v>7.9642857142857135</c:v>
                </c:pt>
                <c:pt idx="25">
                  <c:v>8.75</c:v>
                </c:pt>
                <c:pt idx="26">
                  <c:v>8.85</c:v>
                </c:pt>
              </c:numCache>
            </c:numRef>
          </c:val>
          <c:extLst>
            <c:ext xmlns:c16="http://schemas.microsoft.com/office/drawing/2014/chart" uri="{C3380CC4-5D6E-409C-BE32-E72D297353CC}">
              <c16:uniqueId val="{00000000-01E6-46FE-9FD5-DAA0FABC4E0D}"/>
            </c:ext>
          </c:extLst>
        </c:ser>
        <c:dLbls>
          <c:showLegendKey val="0"/>
          <c:showVal val="0"/>
          <c:showCatName val="0"/>
          <c:showSerName val="0"/>
          <c:showPercent val="0"/>
          <c:showBubbleSize val="0"/>
        </c:dLbls>
        <c:gapWidth val="219"/>
        <c:overlap val="-27"/>
        <c:axId val="1439047152"/>
        <c:axId val="1439043824"/>
      </c:barChart>
      <c:catAx>
        <c:axId val="143904715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439043824"/>
        <c:crosses val="autoZero"/>
        <c:auto val="1"/>
        <c:lblAlgn val="ctr"/>
        <c:lblOffset val="100"/>
        <c:noMultiLvlLbl val="0"/>
      </c:catAx>
      <c:valAx>
        <c:axId val="1439043824"/>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0.0"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1439047152"/>
        <c:crosses val="autoZero"/>
        <c:crossBetween val="between"/>
      </c:valAx>
      <c:dTable>
        <c:showHorzBorder val="1"/>
        <c:showVertBorder val="1"/>
        <c:showOutline val="1"/>
        <c:showKeys val="1"/>
        <c:spPr bwMode="auto">
          <a:prstGeom prst="rect">
            <a:avLst/>
          </a:prstGeom>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baseline="0">
                <a:solidFill>
                  <a:schemeClr val="tx1">
                    <a:lumMod val="65000"/>
                    <a:lumOff val="35000"/>
                  </a:schemeClr>
                </a:solidFill>
                <a:latin typeface="+mn-lt"/>
                <a:ea typeface="+mn-ea"/>
                <a:cs typeface="+mn-cs"/>
              </a:defRPr>
            </a:pPr>
            <a:endParaRPr lang="es-ES"/>
          </a:p>
        </c:txPr>
      </c:dTable>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60E0-48C7-AA89-EBD291D93C0C}"/>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60E0-48C7-AA89-EBD291D93C0C}"/>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60E0-48C7-AA89-EBD291D93C0C}"/>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60E0-48C7-AA89-EBD291D93C0C}"/>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60E0-48C7-AA89-EBD291D93C0C}"/>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60E0-48C7-AA89-EBD291D93C0C}"/>
              </c:ext>
            </c:extLst>
          </c:dPt>
          <c:val>
            <c:numRef>
              <c:f>BUC!$C$125:$H$125</c:f>
              <c:numCache>
                <c:formatCode>General</c:formatCode>
                <c:ptCount val="6"/>
                <c:pt idx="0">
                  <c:v>6</c:v>
                </c:pt>
                <c:pt idx="1">
                  <c:v>14</c:v>
                </c:pt>
                <c:pt idx="2">
                  <c:v>82</c:v>
                </c:pt>
                <c:pt idx="3">
                  <c:v>290</c:v>
                </c:pt>
                <c:pt idx="4">
                  <c:v>226</c:v>
                </c:pt>
                <c:pt idx="5">
                  <c:v>8</c:v>
                </c:pt>
              </c:numCache>
            </c:numRef>
          </c:val>
          <c:extLst>
            <c:ext xmlns:c16="http://schemas.microsoft.com/office/drawing/2014/chart" uri="{C3380CC4-5D6E-409C-BE32-E72D297353CC}">
              <c16:uniqueId val="{0000000C-60E0-48C7-AA89-EBD291D93C0C}"/>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78" r="0.75000000000000278" t="1" header="0" footer="0"/>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BA65-41C0-A4C4-35E5ABA53494}"/>
              </c:ext>
            </c:extLst>
          </c:dPt>
          <c:val>
            <c:numRef>
              <c:f>BUC!$P$125</c:f>
              <c:numCache>
                <c:formatCode>0.0</c:formatCode>
                <c:ptCount val="1"/>
                <c:pt idx="0">
                  <c:v>7.8964401294498376</c:v>
                </c:pt>
              </c:numCache>
            </c:numRef>
          </c:val>
          <c:extLst>
            <c:ext xmlns:c16="http://schemas.microsoft.com/office/drawing/2014/chart" uri="{C3380CC4-5D6E-409C-BE32-E72D297353CC}">
              <c16:uniqueId val="{00000002-BA65-41C0-A4C4-35E5ABA53494}"/>
            </c:ext>
          </c:extLst>
        </c:ser>
        <c:dLbls>
          <c:showLegendKey val="0"/>
          <c:showVal val="0"/>
          <c:showCatName val="0"/>
          <c:showSerName val="0"/>
          <c:showPercent val="0"/>
          <c:showBubbleSize val="0"/>
        </c:dLbls>
        <c:gapWidth val="0"/>
        <c:overlap val="100"/>
        <c:axId val="861235168"/>
        <c:axId val="861238432"/>
      </c:barChart>
      <c:catAx>
        <c:axId val="861235168"/>
        <c:scaling>
          <c:orientation val="minMax"/>
        </c:scaling>
        <c:delete val="1"/>
        <c:axPos val="b"/>
        <c:majorTickMark val="out"/>
        <c:minorTickMark val="none"/>
        <c:tickLblPos val="none"/>
        <c:crossAx val="861238432"/>
        <c:crosses val="autoZero"/>
        <c:auto val="1"/>
        <c:lblAlgn val="ctr"/>
        <c:lblOffset val="100"/>
        <c:noMultiLvlLbl val="0"/>
      </c:catAx>
      <c:valAx>
        <c:axId val="86123843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516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78" r="0.75000000000000278" t="1" header="0" footer="0"/>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EFB0-46AA-B03A-2C6B5E761E57}"/>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EFB0-46AA-B03A-2C6B5E761E57}"/>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EFB0-46AA-B03A-2C6B5E761E57}"/>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EFB0-46AA-B03A-2C6B5E761E57}"/>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EFB0-46AA-B03A-2C6B5E761E57}"/>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EFB0-46AA-B03A-2C6B5E761E57}"/>
              </c:ext>
            </c:extLst>
          </c:dPt>
          <c:val>
            <c:numRef>
              <c:f>BUC!$C$128:$H$128</c:f>
              <c:numCache>
                <c:formatCode>General</c:formatCode>
                <c:ptCount val="6"/>
                <c:pt idx="0">
                  <c:v>9</c:v>
                </c:pt>
                <c:pt idx="1">
                  <c:v>16</c:v>
                </c:pt>
                <c:pt idx="2">
                  <c:v>66</c:v>
                </c:pt>
                <c:pt idx="3">
                  <c:v>246</c:v>
                </c:pt>
                <c:pt idx="4">
                  <c:v>281</c:v>
                </c:pt>
                <c:pt idx="5">
                  <c:v>8</c:v>
                </c:pt>
              </c:numCache>
            </c:numRef>
          </c:val>
          <c:extLst>
            <c:ext xmlns:c16="http://schemas.microsoft.com/office/drawing/2014/chart" uri="{C3380CC4-5D6E-409C-BE32-E72D297353CC}">
              <c16:uniqueId val="{0000000C-EFB0-46AA-B03A-2C6B5E761E57}"/>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B065-496B-87CA-8ACCF0E73E9C}"/>
              </c:ext>
            </c:extLst>
          </c:dPt>
          <c:val>
            <c:numRef>
              <c:f>BUC!$P$128</c:f>
              <c:numCache>
                <c:formatCode>0.0</c:formatCode>
                <c:ptCount val="1"/>
                <c:pt idx="0">
                  <c:v>8.1310679611650478</c:v>
                </c:pt>
              </c:numCache>
            </c:numRef>
          </c:val>
          <c:extLst>
            <c:ext xmlns:c16="http://schemas.microsoft.com/office/drawing/2014/chart" uri="{C3380CC4-5D6E-409C-BE32-E72D297353CC}">
              <c16:uniqueId val="{00000002-B065-496B-87CA-8ACCF0E73E9C}"/>
            </c:ext>
          </c:extLst>
        </c:ser>
        <c:dLbls>
          <c:showLegendKey val="0"/>
          <c:showVal val="0"/>
          <c:showCatName val="0"/>
          <c:showSerName val="0"/>
          <c:showPercent val="0"/>
          <c:showBubbleSize val="0"/>
        </c:dLbls>
        <c:gapWidth val="0"/>
        <c:overlap val="100"/>
        <c:axId val="861233536"/>
        <c:axId val="861236256"/>
      </c:barChart>
      <c:catAx>
        <c:axId val="861233536"/>
        <c:scaling>
          <c:orientation val="minMax"/>
        </c:scaling>
        <c:delete val="1"/>
        <c:axPos val="b"/>
        <c:majorTickMark val="out"/>
        <c:minorTickMark val="none"/>
        <c:tickLblPos val="none"/>
        <c:crossAx val="861236256"/>
        <c:crosses val="autoZero"/>
        <c:auto val="1"/>
        <c:lblAlgn val="ctr"/>
        <c:lblOffset val="100"/>
        <c:noMultiLvlLbl val="0"/>
      </c:catAx>
      <c:valAx>
        <c:axId val="861236256"/>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353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7CA7-40FA-AC94-6650B5EB1EC6}"/>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7CA7-40FA-AC94-6650B5EB1EC6}"/>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7CA7-40FA-AC94-6650B5EB1EC6}"/>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7CA7-40FA-AC94-6650B5EB1EC6}"/>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7CA7-40FA-AC94-6650B5EB1EC6}"/>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7CA7-40FA-AC94-6650B5EB1EC6}"/>
              </c:ext>
            </c:extLst>
          </c:dPt>
          <c:val>
            <c:numRef>
              <c:f>BUC!$C$131:$H$131</c:f>
              <c:numCache>
                <c:formatCode>General</c:formatCode>
                <c:ptCount val="6"/>
                <c:pt idx="0">
                  <c:v>12</c:v>
                </c:pt>
                <c:pt idx="1">
                  <c:v>20</c:v>
                </c:pt>
                <c:pt idx="2">
                  <c:v>76</c:v>
                </c:pt>
                <c:pt idx="3">
                  <c:v>226</c:v>
                </c:pt>
                <c:pt idx="4">
                  <c:v>285</c:v>
                </c:pt>
                <c:pt idx="5">
                  <c:v>7</c:v>
                </c:pt>
              </c:numCache>
            </c:numRef>
          </c:val>
          <c:extLst>
            <c:ext xmlns:c16="http://schemas.microsoft.com/office/drawing/2014/chart" uri="{C3380CC4-5D6E-409C-BE32-E72D297353CC}">
              <c16:uniqueId val="{0000000C-7CA7-40FA-AC94-6650B5EB1EC6}"/>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22" r="0.75000000000000322"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A65E-44EE-929A-059435F2B4A4}"/>
              </c:ext>
            </c:extLst>
          </c:dPt>
          <c:val>
            <c:numRef>
              <c:f>BUC!$P$131</c:f>
              <c:numCache>
                <c:formatCode>0.0</c:formatCode>
                <c:ptCount val="1"/>
                <c:pt idx="0">
                  <c:v>8.0371567043618732</c:v>
                </c:pt>
              </c:numCache>
            </c:numRef>
          </c:val>
          <c:extLst>
            <c:ext xmlns:c16="http://schemas.microsoft.com/office/drawing/2014/chart" uri="{C3380CC4-5D6E-409C-BE32-E72D297353CC}">
              <c16:uniqueId val="{00000002-A65E-44EE-929A-059435F2B4A4}"/>
            </c:ext>
          </c:extLst>
        </c:ser>
        <c:dLbls>
          <c:showLegendKey val="0"/>
          <c:showVal val="0"/>
          <c:showCatName val="0"/>
          <c:showSerName val="0"/>
          <c:showPercent val="0"/>
          <c:showBubbleSize val="0"/>
        </c:dLbls>
        <c:gapWidth val="0"/>
        <c:overlap val="100"/>
        <c:axId val="861240064"/>
        <c:axId val="861236800"/>
      </c:barChart>
      <c:catAx>
        <c:axId val="861240064"/>
        <c:scaling>
          <c:orientation val="minMax"/>
        </c:scaling>
        <c:delete val="1"/>
        <c:axPos val="b"/>
        <c:majorTickMark val="out"/>
        <c:minorTickMark val="none"/>
        <c:tickLblPos val="none"/>
        <c:crossAx val="861236800"/>
        <c:crosses val="autoZero"/>
        <c:auto val="1"/>
        <c:lblAlgn val="ctr"/>
        <c:lblOffset val="100"/>
        <c:noMultiLvlLbl val="0"/>
      </c:catAx>
      <c:valAx>
        <c:axId val="86123680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006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22" r="0.75000000000000322" t="1" header="0" footer="0"/>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CE5-412F-9F74-E2A009D8B9D5}"/>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3CE5-412F-9F74-E2A009D8B9D5}"/>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3CE5-412F-9F74-E2A009D8B9D5}"/>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3CE5-412F-9F74-E2A009D8B9D5}"/>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3CE5-412F-9F74-E2A009D8B9D5}"/>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3CE5-412F-9F74-E2A009D8B9D5}"/>
              </c:ext>
            </c:extLst>
          </c:dPt>
          <c:val>
            <c:numRef>
              <c:f>BUC!$C$137:$H$137</c:f>
              <c:numCache>
                <c:formatCode>General</c:formatCode>
                <c:ptCount val="6"/>
                <c:pt idx="0">
                  <c:v>7</c:v>
                </c:pt>
                <c:pt idx="1">
                  <c:v>5</c:v>
                </c:pt>
                <c:pt idx="2">
                  <c:v>20</c:v>
                </c:pt>
                <c:pt idx="3">
                  <c:v>74</c:v>
                </c:pt>
                <c:pt idx="4">
                  <c:v>512</c:v>
                </c:pt>
                <c:pt idx="5">
                  <c:v>8</c:v>
                </c:pt>
              </c:numCache>
            </c:numRef>
          </c:val>
          <c:extLst>
            <c:ext xmlns:c16="http://schemas.microsoft.com/office/drawing/2014/chart" uri="{C3380CC4-5D6E-409C-BE32-E72D297353CC}">
              <c16:uniqueId val="{0000000C-3CE5-412F-9F74-E2A009D8B9D5}"/>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44" r="0.75000000000000344"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043"/>
          <c:y val="0.14516100000000001"/>
          <c:w val="0.67845999999999995"/>
          <c:h val="0.80645199999999995"/>
        </c:manualLayout>
      </c:layout>
      <c:barChart>
        <c:barDir val="bar"/>
        <c:grouping val="clustered"/>
        <c:varyColors val="0"/>
        <c:ser>
          <c:idx val="1"/>
          <c:order val="0"/>
          <c:spPr>
            <a:prstGeom prst="rect">
              <a:avLst/>
            </a:prstGeom>
            <a:solidFill>
              <a:srgbClr val="993366"/>
            </a:solidFill>
            <a:ln w="12700">
              <a:solidFill>
                <a:srgbClr val="000000"/>
              </a:solidFill>
              <a:prstDash val="solid"/>
            </a:ln>
          </c:spPr>
          <c:invertIfNegative val="0"/>
          <c:dPt>
            <c:idx val="0"/>
            <c:invertIfNegative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72A2-4A92-8ABE-C954AB131D16}"/>
              </c:ext>
            </c:extLst>
          </c:dPt>
          <c:dPt>
            <c:idx val="1"/>
            <c:invertIfNegative val="0"/>
            <c:bubble3D val="0"/>
            <c:spPr>
              <a:prstGeom prst="rect">
                <a:avLst/>
              </a:prstGeom>
              <a:solidFill>
                <a:srgbClr val="FFC000"/>
              </a:solidFill>
              <a:ln w="12700">
                <a:solidFill>
                  <a:srgbClr val="000000"/>
                </a:solidFill>
                <a:prstDash val="solid"/>
              </a:ln>
            </c:spPr>
            <c:extLst>
              <c:ext xmlns:c16="http://schemas.microsoft.com/office/drawing/2014/chart" uri="{C3380CC4-5D6E-409C-BE32-E72D297353CC}">
                <c16:uniqueId val="{00000003-72A2-4A92-8ABE-C954AB131D16}"/>
              </c:ext>
            </c:extLst>
          </c:dPt>
          <c:dPt>
            <c:idx val="2"/>
            <c:invertIfNegative val="0"/>
            <c:bubble3D val="0"/>
            <c:spPr>
              <a:prstGeom prst="rect">
                <a:avLst/>
              </a:prstGeom>
              <a:solidFill>
                <a:srgbClr val="CCFFFF"/>
              </a:solidFill>
              <a:ln w="12700">
                <a:solidFill>
                  <a:srgbClr val="000000"/>
                </a:solidFill>
                <a:prstDash val="solid"/>
              </a:ln>
            </c:spPr>
            <c:extLst>
              <c:ext xmlns:c16="http://schemas.microsoft.com/office/drawing/2014/chart" uri="{C3380CC4-5D6E-409C-BE32-E72D297353CC}">
                <c16:uniqueId val="{00000005-72A2-4A92-8ABE-C954AB131D16}"/>
              </c:ext>
            </c:extLst>
          </c:dPt>
          <c:dPt>
            <c:idx val="3"/>
            <c:invertIfNegative val="0"/>
            <c:bubble3D val="0"/>
            <c:spPr>
              <a:prstGeom prst="rect">
                <a:avLst/>
              </a:prstGeom>
              <a:solidFill>
                <a:srgbClr val="00B0F0"/>
              </a:solidFill>
              <a:ln w="12700">
                <a:solidFill>
                  <a:srgbClr val="000000"/>
                </a:solidFill>
                <a:prstDash val="solid"/>
              </a:ln>
            </c:spPr>
            <c:extLst>
              <c:ext xmlns:c16="http://schemas.microsoft.com/office/drawing/2014/chart" uri="{C3380CC4-5D6E-409C-BE32-E72D297353CC}">
                <c16:uniqueId val="{00000007-72A2-4A92-8ABE-C954AB131D16}"/>
              </c:ext>
            </c:extLst>
          </c:dPt>
          <c:dPt>
            <c:idx val="4"/>
            <c:invertIfNegative val="0"/>
            <c:bubble3D val="0"/>
            <c:spPr>
              <a:prstGeom prst="rect">
                <a:avLst/>
              </a:prstGeom>
              <a:solidFill>
                <a:srgbClr val="0070C0"/>
              </a:solidFill>
              <a:ln w="12700">
                <a:solidFill>
                  <a:srgbClr val="000000"/>
                </a:solidFill>
                <a:prstDash val="solid"/>
              </a:ln>
            </c:spPr>
            <c:extLst>
              <c:ext xmlns:c16="http://schemas.microsoft.com/office/drawing/2014/chart" uri="{C3380CC4-5D6E-409C-BE32-E72D297353CC}">
                <c16:uniqueId val="{00000009-72A2-4A92-8ABE-C954AB131D16}"/>
              </c:ext>
            </c:extLst>
          </c:dPt>
          <c:dLbls>
            <c:spPr>
              <a:noFill/>
              <a:ln>
                <a:noFill/>
              </a:ln>
              <a:effectLst/>
            </c:spPr>
            <c:txPr>
              <a:bodyPr/>
              <a:lstStyle/>
              <a:p>
                <a:pPr>
                  <a:defRPr sz="1400"/>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BUC!$B$48:$B$52</c:f>
              <c:strCache>
                <c:ptCount val="5"/>
                <c:pt idx="0">
                  <c:v>Nunca</c:v>
                </c:pt>
                <c:pt idx="1">
                  <c:v>Rara vez (menos de 6 veces al año)</c:v>
                </c:pt>
                <c:pt idx="2">
                  <c:v>De vez en cuando (1 o 2 veces al mes)</c:v>
                </c:pt>
                <c:pt idx="3">
                  <c:v>Frecuentemente (1 o 2 veces por semana)</c:v>
                </c:pt>
                <c:pt idx="4">
                  <c:v>Muy frecuentemente (3 o más veces por semana)</c:v>
                </c:pt>
              </c:strCache>
            </c:strRef>
          </c:cat>
          <c:val>
            <c:numRef>
              <c:f>BUC!$D$48:$D$52</c:f>
              <c:numCache>
                <c:formatCode>0.0%</c:formatCode>
                <c:ptCount val="5"/>
                <c:pt idx="0">
                  <c:v>1.7571884984025558E-2</c:v>
                </c:pt>
                <c:pt idx="1">
                  <c:v>0.27156549520766771</c:v>
                </c:pt>
                <c:pt idx="2">
                  <c:v>0.4472843450479233</c:v>
                </c:pt>
                <c:pt idx="3">
                  <c:v>0.22044728434504793</c:v>
                </c:pt>
                <c:pt idx="4">
                  <c:v>4.3130990415335461E-2</c:v>
                </c:pt>
              </c:numCache>
            </c:numRef>
          </c:val>
          <c:extLst>
            <c:ext xmlns:c16="http://schemas.microsoft.com/office/drawing/2014/chart" uri="{C3380CC4-5D6E-409C-BE32-E72D297353CC}">
              <c16:uniqueId val="{0000000A-72A2-4A92-8ABE-C954AB131D16}"/>
            </c:ext>
          </c:extLst>
        </c:ser>
        <c:dLbls>
          <c:showLegendKey val="0"/>
          <c:showVal val="0"/>
          <c:showCatName val="0"/>
          <c:showSerName val="0"/>
          <c:showPercent val="0"/>
          <c:showBubbleSize val="0"/>
        </c:dLbls>
        <c:gapWidth val="100"/>
        <c:axId val="863797424"/>
        <c:axId val="863784912"/>
      </c:barChart>
      <c:catAx>
        <c:axId val="863797424"/>
        <c:scaling>
          <c:orientation val="maxMin"/>
        </c:scaling>
        <c:delete val="0"/>
        <c:axPos val="l"/>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4912"/>
        <c:crosses val="autoZero"/>
        <c:auto val="1"/>
        <c:lblAlgn val="ctr"/>
        <c:lblOffset val="100"/>
        <c:noMultiLvlLbl val="0"/>
      </c:catAx>
      <c:valAx>
        <c:axId val="863784912"/>
        <c:scaling>
          <c:orientation val="minMax"/>
        </c:scaling>
        <c:delete val="0"/>
        <c:axPos val="t"/>
        <c:majorGridlines/>
        <c:numFmt formatCode="0.0%"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97424"/>
        <c:crosses val="autoZero"/>
        <c:crossBetween val="between"/>
      </c:valAx>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B85D-4530-AB7D-A004338FA79E}"/>
              </c:ext>
            </c:extLst>
          </c:dPt>
          <c:val>
            <c:numRef>
              <c:f>BUC!$P$137</c:f>
              <c:numCache>
                <c:formatCode>0.0</c:formatCode>
                <c:ptCount val="1"/>
                <c:pt idx="0">
                  <c:v>9.3648867313915858</c:v>
                </c:pt>
              </c:numCache>
            </c:numRef>
          </c:val>
          <c:extLst>
            <c:ext xmlns:c16="http://schemas.microsoft.com/office/drawing/2014/chart" uri="{C3380CC4-5D6E-409C-BE32-E72D297353CC}">
              <c16:uniqueId val="{00000002-B85D-4530-AB7D-A004338FA79E}"/>
            </c:ext>
          </c:extLst>
        </c:ser>
        <c:dLbls>
          <c:showLegendKey val="0"/>
          <c:showVal val="0"/>
          <c:showCatName val="0"/>
          <c:showSerName val="0"/>
          <c:showPercent val="0"/>
          <c:showBubbleSize val="0"/>
        </c:dLbls>
        <c:gapWidth val="0"/>
        <c:overlap val="100"/>
        <c:axId val="861246048"/>
        <c:axId val="861252032"/>
      </c:barChart>
      <c:catAx>
        <c:axId val="861246048"/>
        <c:scaling>
          <c:orientation val="minMax"/>
        </c:scaling>
        <c:delete val="1"/>
        <c:axPos val="b"/>
        <c:majorTickMark val="out"/>
        <c:minorTickMark val="none"/>
        <c:tickLblPos val="none"/>
        <c:crossAx val="861252032"/>
        <c:crosses val="autoZero"/>
        <c:auto val="1"/>
        <c:lblAlgn val="ctr"/>
        <c:lblOffset val="100"/>
        <c:noMultiLvlLbl val="0"/>
      </c:catAx>
      <c:valAx>
        <c:axId val="86125203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604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44" r="0.75000000000000344" t="1" header="0" footer="0"/>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F5DD-49D6-9C9A-7896CFC37964}"/>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F5DD-49D6-9C9A-7896CFC37964}"/>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F5DD-49D6-9C9A-7896CFC37964}"/>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F5DD-49D6-9C9A-7896CFC37964}"/>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F5DD-49D6-9C9A-7896CFC37964}"/>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F5DD-49D6-9C9A-7896CFC37964}"/>
              </c:ext>
            </c:extLst>
          </c:dPt>
          <c:val>
            <c:numRef>
              <c:f>BUC!$C$141:$H$141</c:f>
              <c:numCache>
                <c:formatCode>General</c:formatCode>
                <c:ptCount val="6"/>
                <c:pt idx="0">
                  <c:v>14</c:v>
                </c:pt>
                <c:pt idx="1">
                  <c:v>36</c:v>
                </c:pt>
                <c:pt idx="2">
                  <c:v>133</c:v>
                </c:pt>
                <c:pt idx="3">
                  <c:v>238</c:v>
                </c:pt>
                <c:pt idx="4">
                  <c:v>191</c:v>
                </c:pt>
                <c:pt idx="5">
                  <c:v>14</c:v>
                </c:pt>
              </c:numCache>
            </c:numRef>
          </c:val>
          <c:extLst>
            <c:ext xmlns:c16="http://schemas.microsoft.com/office/drawing/2014/chart" uri="{C3380CC4-5D6E-409C-BE32-E72D297353CC}">
              <c16:uniqueId val="{0000000C-F5DD-49D6-9C9A-7896CFC37964}"/>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66" r="0.75000000000000366"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E747-46F5-AB4B-58D856F8BEEA}"/>
              </c:ext>
            </c:extLst>
          </c:dPt>
          <c:val>
            <c:numRef>
              <c:f>BUC!$P$141</c:f>
              <c:numCache>
                <c:formatCode>0.0</c:formatCode>
                <c:ptCount val="1"/>
                <c:pt idx="0">
                  <c:v>7.2712418300653594</c:v>
                </c:pt>
              </c:numCache>
            </c:numRef>
          </c:val>
          <c:extLst>
            <c:ext xmlns:c16="http://schemas.microsoft.com/office/drawing/2014/chart" uri="{C3380CC4-5D6E-409C-BE32-E72D297353CC}">
              <c16:uniqueId val="{00000002-E747-46F5-AB4B-58D856F8BEEA}"/>
            </c:ext>
          </c:extLst>
        </c:ser>
        <c:dLbls>
          <c:showLegendKey val="0"/>
          <c:showVal val="0"/>
          <c:showCatName val="0"/>
          <c:showSerName val="0"/>
          <c:showPercent val="0"/>
          <c:showBubbleSize val="0"/>
        </c:dLbls>
        <c:gapWidth val="0"/>
        <c:overlap val="100"/>
        <c:axId val="861241696"/>
        <c:axId val="861248768"/>
      </c:barChart>
      <c:catAx>
        <c:axId val="861241696"/>
        <c:scaling>
          <c:orientation val="minMax"/>
        </c:scaling>
        <c:delete val="1"/>
        <c:axPos val="b"/>
        <c:majorTickMark val="out"/>
        <c:minorTickMark val="none"/>
        <c:tickLblPos val="none"/>
        <c:crossAx val="861248768"/>
        <c:crosses val="autoZero"/>
        <c:auto val="1"/>
        <c:lblAlgn val="ctr"/>
        <c:lblOffset val="100"/>
        <c:noMultiLvlLbl val="0"/>
      </c:catAx>
      <c:valAx>
        <c:axId val="86124876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169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66" r="0.75000000000000366" t="1" header="0" footer="0"/>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BDE9-4C34-8A02-32FAEA98DDB9}"/>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BDE9-4C34-8A02-32FAEA98DDB9}"/>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BDE9-4C34-8A02-32FAEA98DDB9}"/>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BDE9-4C34-8A02-32FAEA98DDB9}"/>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BDE9-4C34-8A02-32FAEA98DDB9}"/>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BDE9-4C34-8A02-32FAEA98DDB9}"/>
              </c:ext>
            </c:extLst>
          </c:dPt>
          <c:val>
            <c:numRef>
              <c:f>BUC!$C$146:$H$146</c:f>
              <c:numCache>
                <c:formatCode>General</c:formatCode>
                <c:ptCount val="6"/>
                <c:pt idx="0">
                  <c:v>12</c:v>
                </c:pt>
                <c:pt idx="1">
                  <c:v>18</c:v>
                </c:pt>
                <c:pt idx="2">
                  <c:v>70</c:v>
                </c:pt>
                <c:pt idx="3">
                  <c:v>173</c:v>
                </c:pt>
                <c:pt idx="4">
                  <c:v>325</c:v>
                </c:pt>
                <c:pt idx="5">
                  <c:v>28</c:v>
                </c:pt>
              </c:numCache>
            </c:numRef>
          </c:val>
          <c:extLst>
            <c:ext xmlns:c16="http://schemas.microsoft.com/office/drawing/2014/chart" uri="{C3380CC4-5D6E-409C-BE32-E72D297353CC}">
              <c16:uniqueId val="{0000000C-BDE9-4C34-8A02-32FAEA98DDB9}"/>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89" r="0.75000000000000389" t="1" header="0" footer="0"/>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55A4-4C28-8BE6-0B177326F0E5}"/>
              </c:ext>
            </c:extLst>
          </c:dPt>
          <c:val>
            <c:numRef>
              <c:f>BUC!$P$146</c:f>
              <c:numCache>
                <c:formatCode>0.0</c:formatCode>
                <c:ptCount val="1"/>
                <c:pt idx="0">
                  <c:v>8.2650501672240804</c:v>
                </c:pt>
              </c:numCache>
            </c:numRef>
          </c:val>
          <c:extLst>
            <c:ext xmlns:c16="http://schemas.microsoft.com/office/drawing/2014/chart" uri="{C3380CC4-5D6E-409C-BE32-E72D297353CC}">
              <c16:uniqueId val="{00000002-55A4-4C28-8BE6-0B177326F0E5}"/>
            </c:ext>
          </c:extLst>
        </c:ser>
        <c:dLbls>
          <c:showLegendKey val="0"/>
          <c:showVal val="0"/>
          <c:showCatName val="0"/>
          <c:showSerName val="0"/>
          <c:showPercent val="0"/>
          <c:showBubbleSize val="0"/>
        </c:dLbls>
        <c:gapWidth val="0"/>
        <c:overlap val="100"/>
        <c:axId val="861231904"/>
        <c:axId val="861230272"/>
      </c:barChart>
      <c:catAx>
        <c:axId val="861231904"/>
        <c:scaling>
          <c:orientation val="minMax"/>
        </c:scaling>
        <c:delete val="1"/>
        <c:axPos val="b"/>
        <c:majorTickMark val="out"/>
        <c:minorTickMark val="none"/>
        <c:tickLblPos val="none"/>
        <c:crossAx val="861230272"/>
        <c:crosses val="autoZero"/>
        <c:auto val="1"/>
        <c:lblAlgn val="ctr"/>
        <c:lblOffset val="100"/>
        <c:noMultiLvlLbl val="0"/>
      </c:catAx>
      <c:valAx>
        <c:axId val="86123027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190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89" r="0.75000000000000389" t="1" header="0" footer="0"/>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E89C-496C-8781-4797F34AE911}"/>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E89C-496C-8781-4797F34AE911}"/>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E89C-496C-8781-4797F34AE911}"/>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E89C-496C-8781-4797F34AE911}"/>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E89C-496C-8781-4797F34AE911}"/>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E89C-496C-8781-4797F34AE911}"/>
              </c:ext>
            </c:extLst>
          </c:dPt>
          <c:val>
            <c:numRef>
              <c:f>BUC!$C$150:$H$150</c:f>
              <c:numCache>
                <c:formatCode>General</c:formatCode>
                <c:ptCount val="6"/>
                <c:pt idx="0">
                  <c:v>12</c:v>
                </c:pt>
                <c:pt idx="1">
                  <c:v>20</c:v>
                </c:pt>
                <c:pt idx="2">
                  <c:v>89</c:v>
                </c:pt>
                <c:pt idx="3">
                  <c:v>235</c:v>
                </c:pt>
                <c:pt idx="4">
                  <c:v>257</c:v>
                </c:pt>
                <c:pt idx="5">
                  <c:v>13</c:v>
                </c:pt>
              </c:numCache>
            </c:numRef>
          </c:val>
          <c:extLst>
            <c:ext xmlns:c16="http://schemas.microsoft.com/office/drawing/2014/chart" uri="{C3380CC4-5D6E-409C-BE32-E72D297353CC}">
              <c16:uniqueId val="{0000000C-E89C-496C-8781-4797F34AE911}"/>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E63F-4923-ADC4-848807FD10C3}"/>
              </c:ext>
            </c:extLst>
          </c:dPt>
          <c:val>
            <c:numRef>
              <c:f>BUC!$P$150</c:f>
              <c:numCache>
                <c:formatCode>0.0</c:formatCode>
                <c:ptCount val="1"/>
                <c:pt idx="0">
                  <c:v>7.875203915171288</c:v>
                </c:pt>
              </c:numCache>
            </c:numRef>
          </c:val>
          <c:extLst>
            <c:ext xmlns:c16="http://schemas.microsoft.com/office/drawing/2014/chart" uri="{C3380CC4-5D6E-409C-BE32-E72D297353CC}">
              <c16:uniqueId val="{00000002-E63F-4923-ADC4-848807FD10C3}"/>
            </c:ext>
          </c:extLst>
        </c:ser>
        <c:dLbls>
          <c:showLegendKey val="0"/>
          <c:showVal val="0"/>
          <c:showCatName val="0"/>
          <c:showSerName val="0"/>
          <c:showPercent val="0"/>
          <c:showBubbleSize val="0"/>
        </c:dLbls>
        <c:gapWidth val="0"/>
        <c:overlap val="100"/>
        <c:axId val="861252576"/>
        <c:axId val="861231360"/>
      </c:barChart>
      <c:catAx>
        <c:axId val="861252576"/>
        <c:scaling>
          <c:orientation val="minMax"/>
        </c:scaling>
        <c:delete val="1"/>
        <c:axPos val="b"/>
        <c:majorTickMark val="out"/>
        <c:minorTickMark val="none"/>
        <c:tickLblPos val="none"/>
        <c:crossAx val="861231360"/>
        <c:crosses val="autoZero"/>
        <c:auto val="1"/>
        <c:lblAlgn val="ctr"/>
        <c:lblOffset val="100"/>
        <c:noMultiLvlLbl val="0"/>
      </c:catAx>
      <c:valAx>
        <c:axId val="86123136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5257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8AB-47A2-8E9B-2479EE504412}"/>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38AB-47A2-8E9B-2479EE504412}"/>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38AB-47A2-8E9B-2479EE504412}"/>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38AB-47A2-8E9B-2479EE504412}"/>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38AB-47A2-8E9B-2479EE504412}"/>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38AB-47A2-8E9B-2479EE504412}"/>
              </c:ext>
            </c:extLst>
          </c:dPt>
          <c:val>
            <c:numRef>
              <c:f>BUC!$C$173:$H$173</c:f>
              <c:numCache>
                <c:formatCode>General</c:formatCode>
                <c:ptCount val="6"/>
                <c:pt idx="0">
                  <c:v>4</c:v>
                </c:pt>
                <c:pt idx="1">
                  <c:v>4</c:v>
                </c:pt>
                <c:pt idx="2">
                  <c:v>9</c:v>
                </c:pt>
                <c:pt idx="3">
                  <c:v>78</c:v>
                </c:pt>
                <c:pt idx="4">
                  <c:v>507</c:v>
                </c:pt>
                <c:pt idx="5">
                  <c:v>24</c:v>
                </c:pt>
              </c:numCache>
            </c:numRef>
          </c:val>
          <c:extLst>
            <c:ext xmlns:c16="http://schemas.microsoft.com/office/drawing/2014/chart" uri="{C3380CC4-5D6E-409C-BE32-E72D297353CC}">
              <c16:uniqueId val="{0000000C-38AB-47A2-8E9B-2479EE504412}"/>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33" r="0.75000000000000433" t="1" header="0" footer="0"/>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46E5-4232-8163-41FCB4E45361}"/>
              </c:ext>
            </c:extLst>
          </c:dPt>
          <c:val>
            <c:numRef>
              <c:f>BUC!$P$173</c:f>
              <c:numCache>
                <c:formatCode>0.0</c:formatCode>
                <c:ptCount val="1"/>
                <c:pt idx="0">
                  <c:v>9.485049833887043</c:v>
                </c:pt>
              </c:numCache>
            </c:numRef>
          </c:val>
          <c:extLst>
            <c:ext xmlns:c16="http://schemas.microsoft.com/office/drawing/2014/chart" uri="{C3380CC4-5D6E-409C-BE32-E72D297353CC}">
              <c16:uniqueId val="{00000002-46E5-4232-8163-41FCB4E45361}"/>
            </c:ext>
          </c:extLst>
        </c:ser>
        <c:dLbls>
          <c:showLegendKey val="0"/>
          <c:showVal val="0"/>
          <c:showCatName val="0"/>
          <c:showSerName val="0"/>
          <c:showPercent val="0"/>
          <c:showBubbleSize val="0"/>
        </c:dLbls>
        <c:gapWidth val="0"/>
        <c:overlap val="100"/>
        <c:axId val="861238976"/>
        <c:axId val="861232992"/>
      </c:barChart>
      <c:catAx>
        <c:axId val="861238976"/>
        <c:scaling>
          <c:orientation val="minMax"/>
        </c:scaling>
        <c:delete val="1"/>
        <c:axPos val="b"/>
        <c:majorTickMark val="out"/>
        <c:minorTickMark val="none"/>
        <c:tickLblPos val="none"/>
        <c:crossAx val="861232992"/>
        <c:crosses val="autoZero"/>
        <c:auto val="1"/>
        <c:lblAlgn val="ctr"/>
        <c:lblOffset val="100"/>
        <c:noMultiLvlLbl val="0"/>
      </c:catAx>
      <c:valAx>
        <c:axId val="86123299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897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33" r="0.75000000000000433" t="1" header="0" footer="0"/>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EE3-48CB-A3D4-BF3719FB0FF3}"/>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3EE3-48CB-A3D4-BF3719FB0FF3}"/>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3EE3-48CB-A3D4-BF3719FB0FF3}"/>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3EE3-48CB-A3D4-BF3719FB0FF3}"/>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3EE3-48CB-A3D4-BF3719FB0FF3}"/>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3EE3-48CB-A3D4-BF3719FB0FF3}"/>
              </c:ext>
            </c:extLst>
          </c:dPt>
          <c:val>
            <c:numRef>
              <c:f>BUC!$C$177:$H$177</c:f>
              <c:numCache>
                <c:formatCode>General</c:formatCode>
                <c:ptCount val="6"/>
                <c:pt idx="0">
                  <c:v>6</c:v>
                </c:pt>
                <c:pt idx="1">
                  <c:v>11</c:v>
                </c:pt>
                <c:pt idx="2">
                  <c:v>21</c:v>
                </c:pt>
                <c:pt idx="3">
                  <c:v>125</c:v>
                </c:pt>
                <c:pt idx="4">
                  <c:v>438</c:v>
                </c:pt>
                <c:pt idx="5">
                  <c:v>25</c:v>
                </c:pt>
              </c:numCache>
            </c:numRef>
          </c:val>
          <c:extLst>
            <c:ext xmlns:c16="http://schemas.microsoft.com/office/drawing/2014/chart" uri="{C3380CC4-5D6E-409C-BE32-E72D297353CC}">
              <c16:uniqueId val="{0000000C-3EE3-48CB-A3D4-BF3719FB0FF3}"/>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55" r="0.7500000000000045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043"/>
          <c:y val="0.14516100000000001"/>
          <c:w val="0.67845999999999995"/>
          <c:h val="0.80645199999999995"/>
        </c:manualLayout>
      </c:layout>
      <c:barChart>
        <c:barDir val="bar"/>
        <c:grouping val="clustered"/>
        <c:varyColors val="0"/>
        <c:ser>
          <c:idx val="1"/>
          <c:order val="0"/>
          <c:spPr>
            <a:prstGeom prst="rect">
              <a:avLst/>
            </a:prstGeom>
            <a:solidFill>
              <a:srgbClr val="993366"/>
            </a:solidFill>
            <a:ln w="12700">
              <a:solidFill>
                <a:srgbClr val="000000"/>
              </a:solidFill>
              <a:prstDash val="solid"/>
            </a:ln>
          </c:spPr>
          <c:invertIfNegative val="0"/>
          <c:dPt>
            <c:idx val="0"/>
            <c:invertIfNegative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C18F-49DF-9829-FE3697368FBE}"/>
              </c:ext>
            </c:extLst>
          </c:dPt>
          <c:dPt>
            <c:idx val="1"/>
            <c:invertIfNegative val="0"/>
            <c:bubble3D val="0"/>
            <c:spPr>
              <a:prstGeom prst="rect">
                <a:avLst/>
              </a:prstGeom>
              <a:solidFill>
                <a:srgbClr val="FFC000"/>
              </a:solidFill>
              <a:ln w="12700">
                <a:solidFill>
                  <a:srgbClr val="000000"/>
                </a:solidFill>
                <a:prstDash val="solid"/>
              </a:ln>
            </c:spPr>
            <c:extLst>
              <c:ext xmlns:c16="http://schemas.microsoft.com/office/drawing/2014/chart" uri="{C3380CC4-5D6E-409C-BE32-E72D297353CC}">
                <c16:uniqueId val="{00000003-C18F-49DF-9829-FE3697368FBE}"/>
              </c:ext>
            </c:extLst>
          </c:dPt>
          <c:dPt>
            <c:idx val="2"/>
            <c:invertIfNegative val="0"/>
            <c:bubble3D val="0"/>
            <c:spPr>
              <a:prstGeom prst="rect">
                <a:avLst/>
              </a:prstGeom>
              <a:solidFill>
                <a:srgbClr val="CCFFFF"/>
              </a:solidFill>
              <a:ln w="12700">
                <a:solidFill>
                  <a:srgbClr val="000000"/>
                </a:solidFill>
                <a:prstDash val="solid"/>
              </a:ln>
            </c:spPr>
            <c:extLst>
              <c:ext xmlns:c16="http://schemas.microsoft.com/office/drawing/2014/chart" uri="{C3380CC4-5D6E-409C-BE32-E72D297353CC}">
                <c16:uniqueId val="{00000005-C18F-49DF-9829-FE3697368FBE}"/>
              </c:ext>
            </c:extLst>
          </c:dPt>
          <c:dPt>
            <c:idx val="3"/>
            <c:invertIfNegative val="0"/>
            <c:bubble3D val="0"/>
            <c:spPr>
              <a:prstGeom prst="rect">
                <a:avLst/>
              </a:prstGeom>
              <a:solidFill>
                <a:srgbClr val="00B0F0"/>
              </a:solidFill>
              <a:ln w="12700">
                <a:solidFill>
                  <a:srgbClr val="000000"/>
                </a:solidFill>
                <a:prstDash val="solid"/>
              </a:ln>
            </c:spPr>
            <c:extLst>
              <c:ext xmlns:c16="http://schemas.microsoft.com/office/drawing/2014/chart" uri="{C3380CC4-5D6E-409C-BE32-E72D297353CC}">
                <c16:uniqueId val="{00000007-C18F-49DF-9829-FE3697368FBE}"/>
              </c:ext>
            </c:extLst>
          </c:dPt>
          <c:dPt>
            <c:idx val="4"/>
            <c:invertIfNegative val="0"/>
            <c:bubble3D val="0"/>
            <c:spPr>
              <a:prstGeom prst="rect">
                <a:avLst/>
              </a:prstGeom>
              <a:solidFill>
                <a:srgbClr val="0070C0"/>
              </a:solidFill>
              <a:ln w="12700">
                <a:solidFill>
                  <a:srgbClr val="000000"/>
                </a:solidFill>
                <a:prstDash val="solid"/>
              </a:ln>
            </c:spPr>
            <c:extLst>
              <c:ext xmlns:c16="http://schemas.microsoft.com/office/drawing/2014/chart" uri="{C3380CC4-5D6E-409C-BE32-E72D297353CC}">
                <c16:uniqueId val="{00000009-C18F-49DF-9829-FE3697368FBE}"/>
              </c:ext>
            </c:extLst>
          </c:dPt>
          <c:dLbls>
            <c:spPr>
              <a:noFill/>
              <a:ln>
                <a:noFill/>
              </a:ln>
              <a:effectLst/>
            </c:spPr>
            <c:txPr>
              <a:bodyPr/>
              <a:lstStyle/>
              <a:p>
                <a:pPr>
                  <a:defRPr sz="1400"/>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BUC!$B$57:$B$61</c:f>
              <c:strCache>
                <c:ptCount val="5"/>
                <c:pt idx="0">
                  <c:v>Nunca</c:v>
                </c:pt>
                <c:pt idx="1">
                  <c:v>Rara vez (menos de 6 veces al año)</c:v>
                </c:pt>
                <c:pt idx="2">
                  <c:v>De vez en cuando (1 o 2 veces al mes)</c:v>
                </c:pt>
                <c:pt idx="3">
                  <c:v>Frecuentemente (1 o 2 veces por semana)</c:v>
                </c:pt>
                <c:pt idx="4">
                  <c:v>Muy frecuentemente (3 o más veces por semana)</c:v>
                </c:pt>
              </c:strCache>
            </c:strRef>
          </c:cat>
          <c:val>
            <c:numRef>
              <c:f>BUC!$D$57:$D$61</c:f>
              <c:numCache>
                <c:formatCode>0.0%</c:formatCode>
                <c:ptCount val="5"/>
                <c:pt idx="0">
                  <c:v>6.3897763578274758E-3</c:v>
                </c:pt>
                <c:pt idx="1">
                  <c:v>5.9105431309904151E-2</c:v>
                </c:pt>
                <c:pt idx="2">
                  <c:v>0.19968051118210864</c:v>
                </c:pt>
                <c:pt idx="3">
                  <c:v>0.37060702875399359</c:v>
                </c:pt>
                <c:pt idx="4">
                  <c:v>0.36421725239616615</c:v>
                </c:pt>
              </c:numCache>
            </c:numRef>
          </c:val>
          <c:extLst>
            <c:ext xmlns:c16="http://schemas.microsoft.com/office/drawing/2014/chart" uri="{C3380CC4-5D6E-409C-BE32-E72D297353CC}">
              <c16:uniqueId val="{0000000A-C18F-49DF-9829-FE3697368FBE}"/>
            </c:ext>
          </c:extLst>
        </c:ser>
        <c:dLbls>
          <c:showLegendKey val="0"/>
          <c:showVal val="0"/>
          <c:showCatName val="0"/>
          <c:showSerName val="0"/>
          <c:showPercent val="0"/>
          <c:showBubbleSize val="0"/>
        </c:dLbls>
        <c:gapWidth val="100"/>
        <c:axId val="863787632"/>
        <c:axId val="863788720"/>
      </c:barChart>
      <c:catAx>
        <c:axId val="863787632"/>
        <c:scaling>
          <c:orientation val="maxMin"/>
        </c:scaling>
        <c:delete val="0"/>
        <c:axPos val="l"/>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8720"/>
        <c:crosses val="autoZero"/>
        <c:auto val="1"/>
        <c:lblAlgn val="ctr"/>
        <c:lblOffset val="100"/>
        <c:noMultiLvlLbl val="0"/>
      </c:catAx>
      <c:valAx>
        <c:axId val="863788720"/>
        <c:scaling>
          <c:orientation val="minMax"/>
        </c:scaling>
        <c:delete val="0"/>
        <c:axPos val="t"/>
        <c:majorGridlines/>
        <c:numFmt formatCode="0.0%"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7632"/>
        <c:crosses val="autoZero"/>
        <c:crossBetween val="between"/>
      </c:valAx>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6C00-40D7-86E4-5FD945A5E3DA}"/>
              </c:ext>
            </c:extLst>
          </c:dPt>
          <c:val>
            <c:numRef>
              <c:f>BUC!$P$177</c:f>
              <c:numCache>
                <c:formatCode>0.0</c:formatCode>
                <c:ptCount val="1"/>
                <c:pt idx="0">
                  <c:v>9.0682196339434267</c:v>
                </c:pt>
              </c:numCache>
            </c:numRef>
          </c:val>
          <c:extLst>
            <c:ext xmlns:c16="http://schemas.microsoft.com/office/drawing/2014/chart" uri="{C3380CC4-5D6E-409C-BE32-E72D297353CC}">
              <c16:uniqueId val="{00000002-6C00-40D7-86E4-5FD945A5E3DA}"/>
            </c:ext>
          </c:extLst>
        </c:ser>
        <c:dLbls>
          <c:showLegendKey val="0"/>
          <c:showVal val="0"/>
          <c:showCatName val="0"/>
          <c:showSerName val="0"/>
          <c:showPercent val="0"/>
          <c:showBubbleSize val="0"/>
        </c:dLbls>
        <c:gapWidth val="0"/>
        <c:overlap val="100"/>
        <c:axId val="861237344"/>
        <c:axId val="861239520"/>
      </c:barChart>
      <c:catAx>
        <c:axId val="861237344"/>
        <c:scaling>
          <c:orientation val="minMax"/>
        </c:scaling>
        <c:delete val="1"/>
        <c:axPos val="b"/>
        <c:majorTickMark val="out"/>
        <c:minorTickMark val="none"/>
        <c:tickLblPos val="none"/>
        <c:crossAx val="861239520"/>
        <c:crosses val="autoZero"/>
        <c:auto val="1"/>
        <c:lblAlgn val="ctr"/>
        <c:lblOffset val="100"/>
        <c:noMultiLvlLbl val="0"/>
      </c:catAx>
      <c:valAx>
        <c:axId val="86123952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734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55" r="0.75000000000000455" t="1" header="0" footer="0"/>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238B-4A6A-AB4D-7309E33646E8}"/>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238B-4A6A-AB4D-7309E33646E8}"/>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238B-4A6A-AB4D-7309E33646E8}"/>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238B-4A6A-AB4D-7309E33646E8}"/>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238B-4A6A-AB4D-7309E33646E8}"/>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238B-4A6A-AB4D-7309E33646E8}"/>
              </c:ext>
            </c:extLst>
          </c:dPt>
          <c:val>
            <c:numRef>
              <c:f>BUC!$C$184:$H$184</c:f>
              <c:numCache>
                <c:formatCode>General</c:formatCode>
                <c:ptCount val="6"/>
                <c:pt idx="0">
                  <c:v>4</c:v>
                </c:pt>
                <c:pt idx="1">
                  <c:v>4</c:v>
                </c:pt>
                <c:pt idx="2">
                  <c:v>14</c:v>
                </c:pt>
                <c:pt idx="3">
                  <c:v>115</c:v>
                </c:pt>
                <c:pt idx="4">
                  <c:v>459</c:v>
                </c:pt>
                <c:pt idx="5">
                  <c:v>30</c:v>
                </c:pt>
              </c:numCache>
            </c:numRef>
          </c:val>
          <c:extLst>
            <c:ext xmlns:c16="http://schemas.microsoft.com/office/drawing/2014/chart" uri="{C3380CC4-5D6E-409C-BE32-E72D297353CC}">
              <c16:uniqueId val="{0000000C-238B-4A6A-AB4D-7309E33646E8}"/>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77" r="0.75000000000000477" t="1" header="0" footer="0"/>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0A4F-4564-A883-3C0562729026}"/>
              </c:ext>
            </c:extLst>
          </c:dPt>
          <c:val>
            <c:numRef>
              <c:f>BUC!$P$184</c:f>
              <c:numCache>
                <c:formatCode>0.0</c:formatCode>
                <c:ptCount val="1"/>
                <c:pt idx="0">
                  <c:v>9.2827181208053684</c:v>
                </c:pt>
              </c:numCache>
            </c:numRef>
          </c:val>
          <c:extLst>
            <c:ext xmlns:c16="http://schemas.microsoft.com/office/drawing/2014/chart" uri="{C3380CC4-5D6E-409C-BE32-E72D297353CC}">
              <c16:uniqueId val="{00000002-0A4F-4564-A883-3C0562729026}"/>
            </c:ext>
          </c:extLst>
        </c:ser>
        <c:dLbls>
          <c:showLegendKey val="0"/>
          <c:showVal val="0"/>
          <c:showCatName val="0"/>
          <c:showSerName val="0"/>
          <c:showPercent val="0"/>
          <c:showBubbleSize val="0"/>
        </c:dLbls>
        <c:gapWidth val="0"/>
        <c:overlap val="100"/>
        <c:axId val="861244416"/>
        <c:axId val="861225920"/>
      </c:barChart>
      <c:catAx>
        <c:axId val="861244416"/>
        <c:scaling>
          <c:orientation val="minMax"/>
        </c:scaling>
        <c:delete val="1"/>
        <c:axPos val="b"/>
        <c:majorTickMark val="out"/>
        <c:minorTickMark val="none"/>
        <c:tickLblPos val="none"/>
        <c:crossAx val="861225920"/>
        <c:crosses val="autoZero"/>
        <c:auto val="1"/>
        <c:lblAlgn val="ctr"/>
        <c:lblOffset val="100"/>
        <c:noMultiLvlLbl val="0"/>
      </c:catAx>
      <c:valAx>
        <c:axId val="86122592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441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77" r="0.75000000000000477" t="1" header="0" footer="0"/>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C9B8-4EE9-901A-BF465E07B8F9}"/>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C9B8-4EE9-901A-BF465E07B8F9}"/>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C9B8-4EE9-901A-BF465E07B8F9}"/>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C9B8-4EE9-901A-BF465E07B8F9}"/>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C9B8-4EE9-901A-BF465E07B8F9}"/>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C9B8-4EE9-901A-BF465E07B8F9}"/>
              </c:ext>
            </c:extLst>
          </c:dPt>
          <c:val>
            <c:numRef>
              <c:f>BUC!$C$188:$H$188</c:f>
              <c:numCache>
                <c:formatCode>General</c:formatCode>
                <c:ptCount val="6"/>
                <c:pt idx="0">
                  <c:v>6</c:v>
                </c:pt>
                <c:pt idx="1">
                  <c:v>4</c:v>
                </c:pt>
                <c:pt idx="2">
                  <c:v>25</c:v>
                </c:pt>
                <c:pt idx="3">
                  <c:v>98</c:v>
                </c:pt>
                <c:pt idx="4">
                  <c:v>468</c:v>
                </c:pt>
                <c:pt idx="5">
                  <c:v>25</c:v>
                </c:pt>
              </c:numCache>
            </c:numRef>
          </c:val>
          <c:extLst>
            <c:ext xmlns:c16="http://schemas.microsoft.com/office/drawing/2014/chart" uri="{C3380CC4-5D6E-409C-BE32-E72D297353CC}">
              <c16:uniqueId val="{0000000C-C9B8-4EE9-901A-BF465E07B8F9}"/>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 r="0.750000000000005" t="1" header="0" footer="0"/>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CF54-4BAD-98A2-21B149173036}"/>
              </c:ext>
            </c:extLst>
          </c:dPt>
          <c:val>
            <c:numRef>
              <c:f>BUC!$P$188</c:f>
              <c:numCache>
                <c:formatCode>0.0</c:formatCode>
                <c:ptCount val="1"/>
                <c:pt idx="0">
                  <c:v>9.2346089850249573</c:v>
                </c:pt>
              </c:numCache>
            </c:numRef>
          </c:val>
          <c:extLst>
            <c:ext xmlns:c16="http://schemas.microsoft.com/office/drawing/2014/chart" uri="{C3380CC4-5D6E-409C-BE32-E72D297353CC}">
              <c16:uniqueId val="{00000002-CF54-4BAD-98A2-21B149173036}"/>
            </c:ext>
          </c:extLst>
        </c:ser>
        <c:dLbls>
          <c:showLegendKey val="0"/>
          <c:showVal val="0"/>
          <c:showCatName val="0"/>
          <c:showSerName val="0"/>
          <c:showPercent val="0"/>
          <c:showBubbleSize val="0"/>
        </c:dLbls>
        <c:gapWidth val="0"/>
        <c:overlap val="100"/>
        <c:axId val="861248224"/>
        <c:axId val="861226464"/>
      </c:barChart>
      <c:catAx>
        <c:axId val="861248224"/>
        <c:scaling>
          <c:orientation val="minMax"/>
        </c:scaling>
        <c:delete val="1"/>
        <c:axPos val="b"/>
        <c:majorTickMark val="out"/>
        <c:minorTickMark val="none"/>
        <c:tickLblPos val="none"/>
        <c:crossAx val="861226464"/>
        <c:crosses val="autoZero"/>
        <c:auto val="1"/>
        <c:lblAlgn val="ctr"/>
        <c:lblOffset val="100"/>
        <c:noMultiLvlLbl val="0"/>
      </c:catAx>
      <c:valAx>
        <c:axId val="861226464"/>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822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 r="0.750000000000005" t="1" header="0" footer="0"/>
    <c:pageSetup/>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02E7-4195-9612-07612823F88D}"/>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02E7-4195-9612-07612823F88D}"/>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02E7-4195-9612-07612823F88D}"/>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02E7-4195-9612-07612823F88D}"/>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02E7-4195-9612-07612823F88D}"/>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02E7-4195-9612-07612823F88D}"/>
              </c:ext>
            </c:extLst>
          </c:dPt>
          <c:val>
            <c:numRef>
              <c:f>BUC!$C$192:$H$192</c:f>
              <c:numCache>
                <c:formatCode>General</c:formatCode>
                <c:ptCount val="6"/>
                <c:pt idx="0">
                  <c:v>5</c:v>
                </c:pt>
                <c:pt idx="1">
                  <c:v>7</c:v>
                </c:pt>
                <c:pt idx="2">
                  <c:v>18</c:v>
                </c:pt>
                <c:pt idx="3">
                  <c:v>85</c:v>
                </c:pt>
                <c:pt idx="4">
                  <c:v>484</c:v>
                </c:pt>
                <c:pt idx="5">
                  <c:v>27</c:v>
                </c:pt>
              </c:numCache>
            </c:numRef>
          </c:val>
          <c:extLst>
            <c:ext xmlns:c16="http://schemas.microsoft.com/office/drawing/2014/chart" uri="{C3380CC4-5D6E-409C-BE32-E72D297353CC}">
              <c16:uniqueId val="{0000000C-02E7-4195-9612-07612823F88D}"/>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22" r="0.75000000000000522" t="1" header="0" footer="0"/>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21AC-4B17-99C5-0B9B6F0B1384}"/>
              </c:ext>
            </c:extLst>
          </c:dPt>
          <c:val>
            <c:numRef>
              <c:f>BUC!$P$192</c:f>
              <c:numCache>
                <c:formatCode>0.0</c:formatCode>
                <c:ptCount val="1"/>
                <c:pt idx="0">
                  <c:v>9.3238731218697843</c:v>
                </c:pt>
              </c:numCache>
            </c:numRef>
          </c:val>
          <c:extLst>
            <c:ext xmlns:c16="http://schemas.microsoft.com/office/drawing/2014/chart" uri="{C3380CC4-5D6E-409C-BE32-E72D297353CC}">
              <c16:uniqueId val="{00000002-21AC-4B17-99C5-0B9B6F0B1384}"/>
            </c:ext>
          </c:extLst>
        </c:ser>
        <c:dLbls>
          <c:showLegendKey val="0"/>
          <c:showVal val="0"/>
          <c:showCatName val="0"/>
          <c:showSerName val="0"/>
          <c:showPercent val="0"/>
          <c:showBubbleSize val="0"/>
        </c:dLbls>
        <c:gapWidth val="0"/>
        <c:overlap val="100"/>
        <c:axId val="861234624"/>
        <c:axId val="861242784"/>
      </c:barChart>
      <c:catAx>
        <c:axId val="861234624"/>
        <c:scaling>
          <c:orientation val="minMax"/>
        </c:scaling>
        <c:delete val="1"/>
        <c:axPos val="b"/>
        <c:majorTickMark val="out"/>
        <c:minorTickMark val="none"/>
        <c:tickLblPos val="none"/>
        <c:crossAx val="861242784"/>
        <c:crosses val="autoZero"/>
        <c:auto val="1"/>
        <c:lblAlgn val="ctr"/>
        <c:lblOffset val="100"/>
        <c:noMultiLvlLbl val="0"/>
      </c:catAx>
      <c:valAx>
        <c:axId val="861242784"/>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462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22" r="0.75000000000000522" t="1" header="0" footer="0"/>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AB4F-48EE-9023-E66A0F1DE510}"/>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AB4F-48EE-9023-E66A0F1DE510}"/>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AB4F-48EE-9023-E66A0F1DE510}"/>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AB4F-48EE-9023-E66A0F1DE510}"/>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AB4F-48EE-9023-E66A0F1DE510}"/>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AB4F-48EE-9023-E66A0F1DE510}"/>
              </c:ext>
            </c:extLst>
          </c:dPt>
          <c:val>
            <c:numRef>
              <c:f>BUC!$C$197:$H$197</c:f>
              <c:numCache>
                <c:formatCode>General</c:formatCode>
                <c:ptCount val="6"/>
                <c:pt idx="0">
                  <c:v>5</c:v>
                </c:pt>
                <c:pt idx="1">
                  <c:v>7</c:v>
                </c:pt>
                <c:pt idx="2">
                  <c:v>22</c:v>
                </c:pt>
                <c:pt idx="3">
                  <c:v>105</c:v>
                </c:pt>
                <c:pt idx="4">
                  <c:v>460</c:v>
                </c:pt>
                <c:pt idx="5">
                  <c:v>27</c:v>
                </c:pt>
              </c:numCache>
            </c:numRef>
          </c:val>
          <c:extLst>
            <c:ext xmlns:c16="http://schemas.microsoft.com/office/drawing/2014/chart" uri="{C3380CC4-5D6E-409C-BE32-E72D297353CC}">
              <c16:uniqueId val="{0000000C-AB4F-48EE-9023-E66A0F1DE510}"/>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44" r="0.75000000000000544" t="1" header="0" footer="0"/>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B07C-4744-83AD-E2F3C9FA6E5C}"/>
              </c:ext>
            </c:extLst>
          </c:dPt>
          <c:val>
            <c:numRef>
              <c:f>BUC!$P$197</c:f>
              <c:numCache>
                <c:formatCode>0.0</c:formatCode>
                <c:ptCount val="1"/>
                <c:pt idx="0">
                  <c:v>9.2070116861435718</c:v>
                </c:pt>
              </c:numCache>
            </c:numRef>
          </c:val>
          <c:extLst>
            <c:ext xmlns:c16="http://schemas.microsoft.com/office/drawing/2014/chart" uri="{C3380CC4-5D6E-409C-BE32-E72D297353CC}">
              <c16:uniqueId val="{00000002-B07C-4744-83AD-E2F3C9FA6E5C}"/>
            </c:ext>
          </c:extLst>
        </c:ser>
        <c:dLbls>
          <c:showLegendKey val="0"/>
          <c:showVal val="0"/>
          <c:showCatName val="0"/>
          <c:showSerName val="0"/>
          <c:showPercent val="0"/>
          <c:showBubbleSize val="0"/>
        </c:dLbls>
        <c:gapWidth val="0"/>
        <c:overlap val="100"/>
        <c:axId val="861223744"/>
        <c:axId val="861227008"/>
      </c:barChart>
      <c:catAx>
        <c:axId val="861223744"/>
        <c:scaling>
          <c:orientation val="minMax"/>
        </c:scaling>
        <c:delete val="1"/>
        <c:axPos val="b"/>
        <c:majorTickMark val="out"/>
        <c:minorTickMark val="none"/>
        <c:tickLblPos val="none"/>
        <c:crossAx val="861227008"/>
        <c:crosses val="autoZero"/>
        <c:auto val="1"/>
        <c:lblAlgn val="ctr"/>
        <c:lblOffset val="100"/>
        <c:noMultiLvlLbl val="0"/>
      </c:catAx>
      <c:valAx>
        <c:axId val="86122700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2374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44" r="0.75000000000000544" t="1" header="0" footer="0"/>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6161-427D-942B-B64CE6193940}"/>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6161-427D-942B-B64CE6193940}"/>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6161-427D-942B-B64CE6193940}"/>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6161-427D-942B-B64CE6193940}"/>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6161-427D-942B-B64CE6193940}"/>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6161-427D-942B-B64CE6193940}"/>
              </c:ext>
            </c:extLst>
          </c:dPt>
          <c:val>
            <c:numRef>
              <c:f>BUC!$C$205:$H$205</c:f>
              <c:numCache>
                <c:formatCode>General</c:formatCode>
                <c:ptCount val="6"/>
                <c:pt idx="0">
                  <c:v>8</c:v>
                </c:pt>
                <c:pt idx="1">
                  <c:v>22</c:v>
                </c:pt>
                <c:pt idx="2">
                  <c:v>91</c:v>
                </c:pt>
                <c:pt idx="3">
                  <c:v>169</c:v>
                </c:pt>
                <c:pt idx="4">
                  <c:v>282</c:v>
                </c:pt>
                <c:pt idx="5">
                  <c:v>54</c:v>
                </c:pt>
              </c:numCache>
            </c:numRef>
          </c:val>
          <c:extLst>
            <c:ext xmlns:c16="http://schemas.microsoft.com/office/drawing/2014/chart" uri="{C3380CC4-5D6E-409C-BE32-E72D297353CC}">
              <c16:uniqueId val="{0000000C-6161-427D-942B-B64CE6193940}"/>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66" r="0.75000000000000566"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BUC!$D$64</c:f>
              <c:strCache>
                <c:ptCount val="1"/>
                <c:pt idx="0">
                  <c:v>1º</c:v>
                </c:pt>
              </c:strCache>
            </c:strRef>
          </c:tx>
          <c:spPr>
            <a:prstGeom prst="rect">
              <a:avLst/>
            </a:prstGeom>
            <a:solidFill>
              <a:schemeClr val="accent1">
                <a:lumMod val="50000"/>
              </a:schemeClr>
            </a:solidFill>
          </c:spPr>
          <c:invertIfNegative val="0"/>
          <c:cat>
            <c:strRef>
              <c:f>BUC!$C$65:$C$92</c:f>
              <c:strCache>
                <c:ptCount val="28"/>
                <c:pt idx="0">
                  <c:v>BMZ</c:v>
                </c:pt>
                <c:pt idx="1">
                  <c:v>GHI</c:v>
                </c:pt>
                <c:pt idx="2">
                  <c:v>FLL</c:v>
                </c:pt>
                <c:pt idx="3">
                  <c:v>CPS</c:v>
                </c:pt>
                <c:pt idx="4">
                  <c:v>INF</c:v>
                </c:pt>
                <c:pt idx="5">
                  <c:v>MED</c:v>
                </c:pt>
                <c:pt idx="6">
                  <c:v>FILS</c:v>
                </c:pt>
                <c:pt idx="7">
                  <c:v>CEE</c:v>
                </c:pt>
                <c:pt idx="8">
                  <c:v>ENF</c:v>
                </c:pt>
                <c:pt idx="9">
                  <c:v>PSI</c:v>
                </c:pt>
                <c:pt idx="10">
                  <c:v>BIO</c:v>
                </c:pt>
                <c:pt idx="11">
                  <c:v>BBA</c:v>
                </c:pt>
                <c:pt idx="12">
                  <c:v>TRS</c:v>
                </c:pt>
                <c:pt idx="13">
                  <c:v>VET</c:v>
                </c:pt>
                <c:pt idx="14">
                  <c:v>GEO</c:v>
                </c:pt>
                <c:pt idx="15">
                  <c:v>MAT</c:v>
                </c:pt>
                <c:pt idx="16">
                  <c:v>EDU</c:v>
                </c:pt>
                <c:pt idx="17">
                  <c:v>QUI</c:v>
                </c:pt>
                <c:pt idx="18">
                  <c:v>FIS</c:v>
                </c:pt>
                <c:pt idx="19">
                  <c:v>BHI</c:v>
                </c:pt>
                <c:pt idx="20">
                  <c:v>BYD</c:v>
                </c:pt>
                <c:pt idx="21">
                  <c:v>CYT</c:v>
                </c:pt>
                <c:pt idx="22">
                  <c:v>DER</c:v>
                </c:pt>
                <c:pt idx="23">
                  <c:v>FAR</c:v>
                </c:pt>
                <c:pt idx="24">
                  <c:v>ODO</c:v>
                </c:pt>
                <c:pt idx="25">
                  <c:v>FDI</c:v>
                </c:pt>
                <c:pt idx="26">
                  <c:v>EST</c:v>
                </c:pt>
                <c:pt idx="27">
                  <c:v>OPT</c:v>
                </c:pt>
              </c:strCache>
            </c:strRef>
          </c:cat>
          <c:val>
            <c:numRef>
              <c:f>BUC!$D$65:$D$92</c:f>
              <c:numCache>
                <c:formatCode>General</c:formatCode>
                <c:ptCount val="28"/>
                <c:pt idx="0">
                  <c:v>42</c:v>
                </c:pt>
                <c:pt idx="1">
                  <c:v>46</c:v>
                </c:pt>
                <c:pt idx="2">
                  <c:v>44</c:v>
                </c:pt>
                <c:pt idx="3">
                  <c:v>35</c:v>
                </c:pt>
                <c:pt idx="4">
                  <c:v>31</c:v>
                </c:pt>
                <c:pt idx="5">
                  <c:v>27</c:v>
                </c:pt>
                <c:pt idx="6">
                  <c:v>26</c:v>
                </c:pt>
                <c:pt idx="7">
                  <c:v>32</c:v>
                </c:pt>
                <c:pt idx="8">
                  <c:v>33</c:v>
                </c:pt>
                <c:pt idx="9">
                  <c:v>16</c:v>
                </c:pt>
                <c:pt idx="10">
                  <c:v>21</c:v>
                </c:pt>
                <c:pt idx="11">
                  <c:v>38</c:v>
                </c:pt>
                <c:pt idx="12">
                  <c:v>28</c:v>
                </c:pt>
                <c:pt idx="13">
                  <c:v>17</c:v>
                </c:pt>
                <c:pt idx="14">
                  <c:v>15</c:v>
                </c:pt>
                <c:pt idx="15">
                  <c:v>17</c:v>
                </c:pt>
                <c:pt idx="16">
                  <c:v>25</c:v>
                </c:pt>
                <c:pt idx="17">
                  <c:v>23</c:v>
                </c:pt>
                <c:pt idx="18">
                  <c:v>10</c:v>
                </c:pt>
                <c:pt idx="19">
                  <c:v>0</c:v>
                </c:pt>
                <c:pt idx="20">
                  <c:v>8</c:v>
                </c:pt>
                <c:pt idx="21">
                  <c:v>3</c:v>
                </c:pt>
                <c:pt idx="22">
                  <c:v>18</c:v>
                </c:pt>
                <c:pt idx="23">
                  <c:v>23</c:v>
                </c:pt>
                <c:pt idx="24">
                  <c:v>5</c:v>
                </c:pt>
                <c:pt idx="25">
                  <c:v>7</c:v>
                </c:pt>
                <c:pt idx="26">
                  <c:v>7</c:v>
                </c:pt>
                <c:pt idx="27">
                  <c:v>6</c:v>
                </c:pt>
              </c:numCache>
            </c:numRef>
          </c:val>
          <c:extLst>
            <c:ext xmlns:c16="http://schemas.microsoft.com/office/drawing/2014/chart" uri="{C3380CC4-5D6E-409C-BE32-E72D297353CC}">
              <c16:uniqueId val="{00000000-4F73-40BF-8E3E-11D9AE414C42}"/>
            </c:ext>
          </c:extLst>
        </c:ser>
        <c:ser>
          <c:idx val="1"/>
          <c:order val="1"/>
          <c:tx>
            <c:strRef>
              <c:f>BUC!$E$64</c:f>
              <c:strCache>
                <c:ptCount val="1"/>
                <c:pt idx="0">
                  <c:v>2º</c:v>
                </c:pt>
              </c:strCache>
            </c:strRef>
          </c:tx>
          <c:invertIfNegative val="0"/>
          <c:cat>
            <c:strRef>
              <c:f>BUC!$C$65:$C$92</c:f>
              <c:strCache>
                <c:ptCount val="28"/>
                <c:pt idx="0">
                  <c:v>BMZ</c:v>
                </c:pt>
                <c:pt idx="1">
                  <c:v>GHI</c:v>
                </c:pt>
                <c:pt idx="2">
                  <c:v>FLL</c:v>
                </c:pt>
                <c:pt idx="3">
                  <c:v>CPS</c:v>
                </c:pt>
                <c:pt idx="4">
                  <c:v>INF</c:v>
                </c:pt>
                <c:pt idx="5">
                  <c:v>MED</c:v>
                </c:pt>
                <c:pt idx="6">
                  <c:v>FILS</c:v>
                </c:pt>
                <c:pt idx="7">
                  <c:v>CEE</c:v>
                </c:pt>
                <c:pt idx="8">
                  <c:v>ENF</c:v>
                </c:pt>
                <c:pt idx="9">
                  <c:v>PSI</c:v>
                </c:pt>
                <c:pt idx="10">
                  <c:v>BIO</c:v>
                </c:pt>
                <c:pt idx="11">
                  <c:v>BBA</c:v>
                </c:pt>
                <c:pt idx="12">
                  <c:v>TRS</c:v>
                </c:pt>
                <c:pt idx="13">
                  <c:v>VET</c:v>
                </c:pt>
                <c:pt idx="14">
                  <c:v>GEO</c:v>
                </c:pt>
                <c:pt idx="15">
                  <c:v>MAT</c:v>
                </c:pt>
                <c:pt idx="16">
                  <c:v>EDU</c:v>
                </c:pt>
                <c:pt idx="17">
                  <c:v>QUI</c:v>
                </c:pt>
                <c:pt idx="18">
                  <c:v>FIS</c:v>
                </c:pt>
                <c:pt idx="19">
                  <c:v>BHI</c:v>
                </c:pt>
                <c:pt idx="20">
                  <c:v>BYD</c:v>
                </c:pt>
                <c:pt idx="21">
                  <c:v>CYT</c:v>
                </c:pt>
                <c:pt idx="22">
                  <c:v>DER</c:v>
                </c:pt>
                <c:pt idx="23">
                  <c:v>FAR</c:v>
                </c:pt>
                <c:pt idx="24">
                  <c:v>ODO</c:v>
                </c:pt>
                <c:pt idx="25">
                  <c:v>FDI</c:v>
                </c:pt>
                <c:pt idx="26">
                  <c:v>EST</c:v>
                </c:pt>
                <c:pt idx="27">
                  <c:v>OPT</c:v>
                </c:pt>
              </c:strCache>
            </c:strRef>
          </c:cat>
          <c:val>
            <c:numRef>
              <c:f>BUC!$E$65:$E$92</c:f>
              <c:numCache>
                <c:formatCode>General</c:formatCode>
                <c:ptCount val="28"/>
                <c:pt idx="0">
                  <c:v>93</c:v>
                </c:pt>
                <c:pt idx="1">
                  <c:v>42</c:v>
                </c:pt>
                <c:pt idx="2">
                  <c:v>45</c:v>
                </c:pt>
                <c:pt idx="3">
                  <c:v>26</c:v>
                </c:pt>
                <c:pt idx="4">
                  <c:v>9</c:v>
                </c:pt>
                <c:pt idx="5">
                  <c:v>26</c:v>
                </c:pt>
                <c:pt idx="6">
                  <c:v>22</c:v>
                </c:pt>
                <c:pt idx="7">
                  <c:v>8</c:v>
                </c:pt>
                <c:pt idx="8">
                  <c:v>4</c:v>
                </c:pt>
                <c:pt idx="9">
                  <c:v>11</c:v>
                </c:pt>
                <c:pt idx="10">
                  <c:v>10</c:v>
                </c:pt>
                <c:pt idx="11">
                  <c:v>6</c:v>
                </c:pt>
                <c:pt idx="12">
                  <c:v>19</c:v>
                </c:pt>
                <c:pt idx="13">
                  <c:v>2</c:v>
                </c:pt>
                <c:pt idx="14">
                  <c:v>7</c:v>
                </c:pt>
                <c:pt idx="15">
                  <c:v>4</c:v>
                </c:pt>
                <c:pt idx="16">
                  <c:v>9</c:v>
                </c:pt>
                <c:pt idx="17">
                  <c:v>5</c:v>
                </c:pt>
                <c:pt idx="18">
                  <c:v>4</c:v>
                </c:pt>
                <c:pt idx="19">
                  <c:v>8</c:v>
                </c:pt>
                <c:pt idx="20">
                  <c:v>3</c:v>
                </c:pt>
                <c:pt idx="21">
                  <c:v>7</c:v>
                </c:pt>
                <c:pt idx="22">
                  <c:v>0</c:v>
                </c:pt>
                <c:pt idx="23">
                  <c:v>0</c:v>
                </c:pt>
                <c:pt idx="24">
                  <c:v>2</c:v>
                </c:pt>
                <c:pt idx="25">
                  <c:v>2</c:v>
                </c:pt>
                <c:pt idx="26">
                  <c:v>1</c:v>
                </c:pt>
                <c:pt idx="27">
                  <c:v>3</c:v>
                </c:pt>
              </c:numCache>
            </c:numRef>
          </c:val>
          <c:extLst>
            <c:ext xmlns:c16="http://schemas.microsoft.com/office/drawing/2014/chart" uri="{C3380CC4-5D6E-409C-BE32-E72D297353CC}">
              <c16:uniqueId val="{00000001-4F73-40BF-8E3E-11D9AE414C42}"/>
            </c:ext>
          </c:extLst>
        </c:ser>
        <c:ser>
          <c:idx val="2"/>
          <c:order val="2"/>
          <c:tx>
            <c:strRef>
              <c:f>BUC!$F$64</c:f>
              <c:strCache>
                <c:ptCount val="1"/>
                <c:pt idx="0">
                  <c:v>3º</c:v>
                </c:pt>
              </c:strCache>
            </c:strRef>
          </c:tx>
          <c:invertIfNegative val="0"/>
          <c:cat>
            <c:strRef>
              <c:f>BUC!$C$65:$C$92</c:f>
              <c:strCache>
                <c:ptCount val="28"/>
                <c:pt idx="0">
                  <c:v>BMZ</c:v>
                </c:pt>
                <c:pt idx="1">
                  <c:v>GHI</c:v>
                </c:pt>
                <c:pt idx="2">
                  <c:v>FLL</c:v>
                </c:pt>
                <c:pt idx="3">
                  <c:v>CPS</c:v>
                </c:pt>
                <c:pt idx="4">
                  <c:v>INF</c:v>
                </c:pt>
                <c:pt idx="5">
                  <c:v>MED</c:v>
                </c:pt>
                <c:pt idx="6">
                  <c:v>FILS</c:v>
                </c:pt>
                <c:pt idx="7">
                  <c:v>CEE</c:v>
                </c:pt>
                <c:pt idx="8">
                  <c:v>ENF</c:v>
                </c:pt>
                <c:pt idx="9">
                  <c:v>PSI</c:v>
                </c:pt>
                <c:pt idx="10">
                  <c:v>BIO</c:v>
                </c:pt>
                <c:pt idx="11">
                  <c:v>BBA</c:v>
                </c:pt>
                <c:pt idx="12">
                  <c:v>TRS</c:v>
                </c:pt>
                <c:pt idx="13">
                  <c:v>VET</c:v>
                </c:pt>
                <c:pt idx="14">
                  <c:v>GEO</c:v>
                </c:pt>
                <c:pt idx="15">
                  <c:v>MAT</c:v>
                </c:pt>
                <c:pt idx="16">
                  <c:v>EDU</c:v>
                </c:pt>
                <c:pt idx="17">
                  <c:v>QUI</c:v>
                </c:pt>
                <c:pt idx="18">
                  <c:v>FIS</c:v>
                </c:pt>
                <c:pt idx="19">
                  <c:v>BHI</c:v>
                </c:pt>
                <c:pt idx="20">
                  <c:v>BYD</c:v>
                </c:pt>
                <c:pt idx="21">
                  <c:v>CYT</c:v>
                </c:pt>
                <c:pt idx="22">
                  <c:v>DER</c:v>
                </c:pt>
                <c:pt idx="23">
                  <c:v>FAR</c:v>
                </c:pt>
                <c:pt idx="24">
                  <c:v>ODO</c:v>
                </c:pt>
                <c:pt idx="25">
                  <c:v>FDI</c:v>
                </c:pt>
                <c:pt idx="26">
                  <c:v>EST</c:v>
                </c:pt>
                <c:pt idx="27">
                  <c:v>OPT</c:v>
                </c:pt>
              </c:strCache>
            </c:strRef>
          </c:cat>
          <c:val>
            <c:numRef>
              <c:f>BUC!$F$65:$F$92</c:f>
              <c:numCache>
                <c:formatCode>General</c:formatCode>
                <c:ptCount val="28"/>
                <c:pt idx="0">
                  <c:v>38</c:v>
                </c:pt>
                <c:pt idx="1">
                  <c:v>23</c:v>
                </c:pt>
                <c:pt idx="2">
                  <c:v>19</c:v>
                </c:pt>
                <c:pt idx="3">
                  <c:v>10</c:v>
                </c:pt>
                <c:pt idx="4">
                  <c:v>13</c:v>
                </c:pt>
                <c:pt idx="5">
                  <c:v>10</c:v>
                </c:pt>
                <c:pt idx="6">
                  <c:v>21</c:v>
                </c:pt>
                <c:pt idx="7">
                  <c:v>14</c:v>
                </c:pt>
                <c:pt idx="8">
                  <c:v>5</c:v>
                </c:pt>
                <c:pt idx="9">
                  <c:v>6</c:v>
                </c:pt>
                <c:pt idx="10">
                  <c:v>5</c:v>
                </c:pt>
                <c:pt idx="11">
                  <c:v>10</c:v>
                </c:pt>
                <c:pt idx="12">
                  <c:v>5</c:v>
                </c:pt>
                <c:pt idx="13">
                  <c:v>0</c:v>
                </c:pt>
                <c:pt idx="14">
                  <c:v>2</c:v>
                </c:pt>
                <c:pt idx="15">
                  <c:v>3</c:v>
                </c:pt>
                <c:pt idx="16">
                  <c:v>5</c:v>
                </c:pt>
                <c:pt idx="17">
                  <c:v>4</c:v>
                </c:pt>
                <c:pt idx="18">
                  <c:v>4</c:v>
                </c:pt>
                <c:pt idx="19">
                  <c:v>10</c:v>
                </c:pt>
                <c:pt idx="20">
                  <c:v>3</c:v>
                </c:pt>
                <c:pt idx="21">
                  <c:v>2</c:v>
                </c:pt>
                <c:pt idx="22">
                  <c:v>5</c:v>
                </c:pt>
                <c:pt idx="23">
                  <c:v>6</c:v>
                </c:pt>
                <c:pt idx="24">
                  <c:v>5</c:v>
                </c:pt>
                <c:pt idx="25">
                  <c:v>1</c:v>
                </c:pt>
                <c:pt idx="26">
                  <c:v>0</c:v>
                </c:pt>
                <c:pt idx="27">
                  <c:v>1</c:v>
                </c:pt>
              </c:numCache>
            </c:numRef>
          </c:val>
          <c:extLst>
            <c:ext xmlns:c16="http://schemas.microsoft.com/office/drawing/2014/chart" uri="{C3380CC4-5D6E-409C-BE32-E72D297353CC}">
              <c16:uniqueId val="{00000002-4F73-40BF-8E3E-11D9AE414C42}"/>
            </c:ext>
          </c:extLst>
        </c:ser>
        <c:dLbls>
          <c:showLegendKey val="0"/>
          <c:showVal val="0"/>
          <c:showCatName val="0"/>
          <c:showSerName val="0"/>
          <c:showPercent val="0"/>
          <c:showBubbleSize val="0"/>
        </c:dLbls>
        <c:gapWidth val="64"/>
        <c:overlap val="100"/>
        <c:axId val="863791984"/>
        <c:axId val="863789264"/>
      </c:barChart>
      <c:catAx>
        <c:axId val="863791984"/>
        <c:scaling>
          <c:orientation val="maxMin"/>
        </c:scaling>
        <c:delete val="0"/>
        <c:axPos val="l"/>
        <c:numFmt formatCode="General" sourceLinked="0"/>
        <c:majorTickMark val="out"/>
        <c:minorTickMark val="none"/>
        <c:tickLblPos val="nextTo"/>
        <c:crossAx val="863789264"/>
        <c:crosses val="autoZero"/>
        <c:auto val="1"/>
        <c:lblAlgn val="ctr"/>
        <c:lblOffset val="100"/>
        <c:noMultiLvlLbl val="0"/>
      </c:catAx>
      <c:valAx>
        <c:axId val="863789264"/>
        <c:scaling>
          <c:orientation val="minMax"/>
        </c:scaling>
        <c:delete val="0"/>
        <c:axPos val="t"/>
        <c:majorGridlines/>
        <c:numFmt formatCode="General" sourceLinked="1"/>
        <c:majorTickMark val="out"/>
        <c:minorTickMark val="none"/>
        <c:tickLblPos val="nextTo"/>
        <c:crossAx val="863791984"/>
        <c:crosses val="autoZero"/>
        <c:crossBetween val="between"/>
      </c:valAx>
    </c:plotArea>
    <c:legend>
      <c:legendPos val="r"/>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42B4-49C1-9AF7-E94E984BF232}"/>
              </c:ext>
            </c:extLst>
          </c:dPt>
          <c:val>
            <c:numRef>
              <c:f>BUC!$P$205</c:f>
              <c:numCache>
                <c:formatCode>0.0</c:formatCode>
                <c:ptCount val="1"/>
                <c:pt idx="0">
                  <c:v>8.0375874125874134</c:v>
                </c:pt>
              </c:numCache>
            </c:numRef>
          </c:val>
          <c:extLst>
            <c:ext xmlns:c16="http://schemas.microsoft.com/office/drawing/2014/chart" uri="{C3380CC4-5D6E-409C-BE32-E72D297353CC}">
              <c16:uniqueId val="{00000002-42B4-49C1-9AF7-E94E984BF232}"/>
            </c:ext>
          </c:extLst>
        </c:ser>
        <c:dLbls>
          <c:showLegendKey val="0"/>
          <c:showVal val="0"/>
          <c:showCatName val="0"/>
          <c:showSerName val="0"/>
          <c:showPercent val="0"/>
          <c:showBubbleSize val="0"/>
        </c:dLbls>
        <c:gapWidth val="0"/>
        <c:overlap val="100"/>
        <c:axId val="861243328"/>
        <c:axId val="861227552"/>
      </c:barChart>
      <c:catAx>
        <c:axId val="861243328"/>
        <c:scaling>
          <c:orientation val="minMax"/>
        </c:scaling>
        <c:delete val="1"/>
        <c:axPos val="b"/>
        <c:majorTickMark val="out"/>
        <c:minorTickMark val="none"/>
        <c:tickLblPos val="none"/>
        <c:crossAx val="861227552"/>
        <c:crosses val="autoZero"/>
        <c:auto val="1"/>
        <c:lblAlgn val="ctr"/>
        <c:lblOffset val="100"/>
        <c:noMultiLvlLbl val="0"/>
      </c:catAx>
      <c:valAx>
        <c:axId val="86122755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332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66" r="0.75000000000000566" t="1" header="0" footer="0"/>
    <c:pageSetup/>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5872-48A4-A6E7-0E55160C37BB}"/>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5872-48A4-A6E7-0E55160C37BB}"/>
              </c:ext>
            </c:extLst>
          </c:dPt>
          <c:dLbls>
            <c:dLbl>
              <c:idx val="0"/>
              <c:showLegendKey val="0"/>
              <c:showVal val="0"/>
              <c:showCatName val="1"/>
              <c:showSerName val="0"/>
              <c:showPercent val="1"/>
              <c:showBubbleSize val="0"/>
              <c:extLst>
                <c:ext xmlns:c15="http://schemas.microsoft.com/office/drawing/2012/chart" uri="{CE6537A1-D6FC-4f65-9D91-7224C49458BB}">
                  <c15:layout>
                    <c:manualLayout>
                      <c:w val="0.28326115603605501"/>
                      <c:h val="0.37646331185166432"/>
                    </c:manualLayout>
                  </c15:layout>
                </c:ext>
                <c:ext xmlns:c16="http://schemas.microsoft.com/office/drawing/2014/chart" uri="{C3380CC4-5D6E-409C-BE32-E72D297353CC}">
                  <c16:uniqueId val="{00000001-5872-48A4-A6E7-0E55160C37BB}"/>
                </c:ext>
              </c:extLst>
            </c:dLbl>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BUC!$J$219:$K$219</c:f>
              <c:strCache>
                <c:ptCount val="2"/>
                <c:pt idx="0">
                  <c:v>Sí</c:v>
                </c:pt>
                <c:pt idx="1">
                  <c:v>No</c:v>
                </c:pt>
              </c:strCache>
            </c:strRef>
          </c:cat>
          <c:val>
            <c:numRef>
              <c:f>BUC!$J$220:$K$220</c:f>
              <c:numCache>
                <c:formatCode>General</c:formatCode>
                <c:ptCount val="2"/>
                <c:pt idx="0">
                  <c:v>563</c:v>
                </c:pt>
                <c:pt idx="1">
                  <c:v>57</c:v>
                </c:pt>
              </c:numCache>
            </c:numRef>
          </c:val>
          <c:extLst>
            <c:ext xmlns:c16="http://schemas.microsoft.com/office/drawing/2014/chart" uri="{C3380CC4-5D6E-409C-BE32-E72D297353CC}">
              <c16:uniqueId val="{00000004-5872-48A4-A6E7-0E55160C37BB}"/>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4ED3-4F30-AE60-44F57EC354D5}"/>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4ED3-4F30-AE60-44F57EC354D5}"/>
              </c:ext>
            </c:extLst>
          </c:dPt>
          <c:dLbls>
            <c:dLbl>
              <c:idx val="0"/>
              <c:layout>
                <c:manualLayout>
                  <c:x val="2.4845737547213101E-2"/>
                  <c:y val="0.12186799999999995"/>
                </c:manualLayout>
              </c:layout>
              <c:showLegendKey val="0"/>
              <c:showVal val="0"/>
              <c:showCatName val="1"/>
              <c:showSerName val="0"/>
              <c:showPercent val="1"/>
              <c:showBubbleSize val="0"/>
              <c:extLst>
                <c:ext xmlns:c15="http://schemas.microsoft.com/office/drawing/2012/chart" uri="{CE6537A1-D6FC-4f65-9D91-7224C49458BB}">
                  <c15:layout>
                    <c:manualLayout>
                      <c:w val="0.31268128795308942"/>
                      <c:h val="0.42493497280681003"/>
                    </c:manualLayout>
                  </c15:layout>
                </c:ext>
                <c:ext xmlns:c16="http://schemas.microsoft.com/office/drawing/2014/chart" uri="{C3380CC4-5D6E-409C-BE32-E72D297353CC}">
                  <c16:uniqueId val="{00000001-4ED3-4F30-AE60-44F57EC354D5}"/>
                </c:ext>
              </c:extLst>
            </c:dLbl>
            <c:dLbl>
              <c:idx val="1"/>
              <c:layout>
                <c:manualLayout>
                  <c:x val="3.8005090461384478E-3"/>
                  <c:y val="-5.5733000000000053E-2"/>
                </c:manualLayout>
              </c:layout>
              <c:showLegendKey val="0"/>
              <c:showVal val="0"/>
              <c:showCatName val="1"/>
              <c:showSerName val="0"/>
              <c:showPercent val="1"/>
              <c:showBubbleSize val="0"/>
              <c:extLst>
                <c:ext xmlns:c15="http://schemas.microsoft.com/office/drawing/2012/chart" uri="{CE6537A1-D6FC-4f65-9D91-7224C49458BB}">
                  <c15:layout>
                    <c:manualLayout>
                      <c:w val="0.23677836960831369"/>
                      <c:h val="0.47385623069326893"/>
                    </c:manualLayout>
                  </c15:layout>
                </c:ext>
                <c:ext xmlns:c16="http://schemas.microsoft.com/office/drawing/2014/chart" uri="{C3380CC4-5D6E-409C-BE32-E72D297353CC}">
                  <c16:uniqueId val="{00000003-4ED3-4F30-AE60-44F57EC354D5}"/>
                </c:ext>
              </c:extLst>
            </c:dLbl>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BUC!$J$219:$K$219</c:f>
              <c:strCache>
                <c:ptCount val="2"/>
                <c:pt idx="0">
                  <c:v>Sí</c:v>
                </c:pt>
                <c:pt idx="1">
                  <c:v>No</c:v>
                </c:pt>
              </c:strCache>
            </c:strRef>
          </c:cat>
          <c:val>
            <c:numRef>
              <c:f>BUC!$J$233:$K$233</c:f>
              <c:numCache>
                <c:formatCode>General</c:formatCode>
                <c:ptCount val="2"/>
                <c:pt idx="0">
                  <c:v>285</c:v>
                </c:pt>
                <c:pt idx="1">
                  <c:v>334</c:v>
                </c:pt>
              </c:numCache>
            </c:numRef>
          </c:val>
          <c:extLst>
            <c:ext xmlns:c16="http://schemas.microsoft.com/office/drawing/2014/chart" uri="{C3380CC4-5D6E-409C-BE32-E72D297353CC}">
              <c16:uniqueId val="{00000004-4ED3-4F30-AE60-44F57EC354D5}"/>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27D4-428C-A489-DC897B252D79}"/>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27D4-428C-A489-DC897B252D79}"/>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BUC!$G$249:$H$249</c:f>
              <c:strCache>
                <c:ptCount val="2"/>
                <c:pt idx="0">
                  <c:v>Sí</c:v>
                </c:pt>
                <c:pt idx="1">
                  <c:v>No</c:v>
                </c:pt>
              </c:strCache>
            </c:strRef>
          </c:cat>
          <c:val>
            <c:numRef>
              <c:f>BUC!$G$250:$H$250</c:f>
              <c:numCache>
                <c:formatCode>General</c:formatCode>
                <c:ptCount val="2"/>
                <c:pt idx="0">
                  <c:v>411</c:v>
                </c:pt>
                <c:pt idx="1">
                  <c:v>205</c:v>
                </c:pt>
              </c:numCache>
            </c:numRef>
          </c:val>
          <c:extLst>
            <c:ext xmlns:c16="http://schemas.microsoft.com/office/drawing/2014/chart" uri="{C3380CC4-5D6E-409C-BE32-E72D297353CC}">
              <c16:uniqueId val="{00000004-27D4-428C-A489-DC897B252D79}"/>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55" r="0.75000000000000255" t="1" header="0" footer="0"/>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551D-4DC6-9BB7-5CB601D04A3C}"/>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551D-4DC6-9BB7-5CB601D04A3C}"/>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BUC!$G$249:$H$249</c:f>
              <c:strCache>
                <c:ptCount val="2"/>
                <c:pt idx="0">
                  <c:v>Sí</c:v>
                </c:pt>
                <c:pt idx="1">
                  <c:v>No</c:v>
                </c:pt>
              </c:strCache>
            </c:strRef>
          </c:cat>
          <c:val>
            <c:numRef>
              <c:f>BUC!$G$254:$H$254</c:f>
              <c:numCache>
                <c:formatCode>General</c:formatCode>
                <c:ptCount val="2"/>
                <c:pt idx="0">
                  <c:v>565</c:v>
                </c:pt>
                <c:pt idx="1">
                  <c:v>54</c:v>
                </c:pt>
              </c:numCache>
            </c:numRef>
          </c:val>
          <c:extLst>
            <c:ext xmlns:c16="http://schemas.microsoft.com/office/drawing/2014/chart" uri="{C3380CC4-5D6E-409C-BE32-E72D297353CC}">
              <c16:uniqueId val="{00000004-551D-4DC6-9BB7-5CB601D04A3C}"/>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78" r="0.75000000000000278" t="1" header="0" footer="0"/>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06128860208998E-2"/>
          <c:y val="0.11208158781754304"/>
          <c:w val="0.66097828814759518"/>
          <c:h val="0.81892141317134415"/>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4325-4D2C-AC3C-CC6C81EF3747}"/>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4325-4D2C-AC3C-CC6C81EF3747}"/>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BUC!$G$249:$H$249</c:f>
              <c:strCache>
                <c:ptCount val="2"/>
                <c:pt idx="0">
                  <c:v>Sí</c:v>
                </c:pt>
                <c:pt idx="1">
                  <c:v>No</c:v>
                </c:pt>
              </c:strCache>
            </c:strRef>
          </c:cat>
          <c:val>
            <c:numRef>
              <c:f>BUC!$G$258:$H$258</c:f>
              <c:numCache>
                <c:formatCode>General</c:formatCode>
                <c:ptCount val="2"/>
                <c:pt idx="0">
                  <c:v>344</c:v>
                </c:pt>
                <c:pt idx="1">
                  <c:v>275</c:v>
                </c:pt>
              </c:numCache>
            </c:numRef>
          </c:val>
          <c:extLst>
            <c:ext xmlns:c16="http://schemas.microsoft.com/office/drawing/2014/chart" uri="{C3380CC4-5D6E-409C-BE32-E72D297353CC}">
              <c16:uniqueId val="{00000004-4325-4D2C-AC3C-CC6C81EF3747}"/>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6C00-41AF-8A02-6BA2A8EC87D3}"/>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6C00-41AF-8A02-6BA2A8EC87D3}"/>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6C00-41AF-8A02-6BA2A8EC87D3}"/>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6C00-41AF-8A02-6BA2A8EC87D3}"/>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6C00-41AF-8A02-6BA2A8EC87D3}"/>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6C00-41AF-8A02-6BA2A8EC87D3}"/>
              </c:ext>
            </c:extLst>
          </c:dPt>
          <c:val>
            <c:numRef>
              <c:f>BUC!$C$273:$H$273</c:f>
              <c:numCache>
                <c:formatCode>General</c:formatCode>
                <c:ptCount val="6"/>
                <c:pt idx="0">
                  <c:v>4</c:v>
                </c:pt>
                <c:pt idx="1">
                  <c:v>5</c:v>
                </c:pt>
                <c:pt idx="2">
                  <c:v>14</c:v>
                </c:pt>
                <c:pt idx="3">
                  <c:v>65</c:v>
                </c:pt>
                <c:pt idx="4">
                  <c:v>534</c:v>
                </c:pt>
                <c:pt idx="5">
                  <c:v>4</c:v>
                </c:pt>
              </c:numCache>
            </c:numRef>
          </c:val>
          <c:extLst>
            <c:ext xmlns:c16="http://schemas.microsoft.com/office/drawing/2014/chart" uri="{C3380CC4-5D6E-409C-BE32-E72D297353CC}">
              <c16:uniqueId val="{0000000C-6C00-41AF-8A02-6BA2A8EC87D3}"/>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88" r="0.75000000000000588"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0CEF-4598-85C8-CAC4216B2C21}"/>
              </c:ext>
            </c:extLst>
          </c:dPt>
          <c:val>
            <c:numRef>
              <c:f>BUC!$P$273</c:f>
              <c:numCache>
                <c:formatCode>0.0</c:formatCode>
                <c:ptCount val="1"/>
                <c:pt idx="0">
                  <c:v>9.5016077170418018</c:v>
                </c:pt>
              </c:numCache>
            </c:numRef>
          </c:val>
          <c:extLst>
            <c:ext xmlns:c16="http://schemas.microsoft.com/office/drawing/2014/chart" uri="{C3380CC4-5D6E-409C-BE32-E72D297353CC}">
              <c16:uniqueId val="{00000002-0CEF-4598-85C8-CAC4216B2C21}"/>
            </c:ext>
          </c:extLst>
        </c:ser>
        <c:dLbls>
          <c:showLegendKey val="0"/>
          <c:showVal val="0"/>
          <c:showCatName val="0"/>
          <c:showSerName val="0"/>
          <c:showPercent val="0"/>
          <c:showBubbleSize val="0"/>
        </c:dLbls>
        <c:gapWidth val="0"/>
        <c:overlap val="100"/>
        <c:axId val="861234080"/>
        <c:axId val="861237888"/>
      </c:barChart>
      <c:catAx>
        <c:axId val="861234080"/>
        <c:scaling>
          <c:orientation val="minMax"/>
        </c:scaling>
        <c:delete val="1"/>
        <c:axPos val="b"/>
        <c:majorTickMark val="out"/>
        <c:minorTickMark val="none"/>
        <c:tickLblPos val="none"/>
        <c:crossAx val="861237888"/>
        <c:crosses val="autoZero"/>
        <c:auto val="1"/>
        <c:lblAlgn val="ctr"/>
        <c:lblOffset val="100"/>
        <c:noMultiLvlLbl val="0"/>
      </c:catAx>
      <c:valAx>
        <c:axId val="86123788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4080"/>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88" r="0.75000000000000588" t="1" header="0" footer="0"/>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4006-4EEA-975B-5159C2D3CABC}"/>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4006-4EEA-975B-5159C2D3CABC}"/>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4006-4EEA-975B-5159C2D3CABC}"/>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4006-4EEA-975B-5159C2D3CABC}"/>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4006-4EEA-975B-5159C2D3CABC}"/>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4006-4EEA-975B-5159C2D3CABC}"/>
              </c:ext>
            </c:extLst>
          </c:dPt>
          <c:val>
            <c:numRef>
              <c:f>BUC!$C$279:$H$279</c:f>
              <c:numCache>
                <c:formatCode>General</c:formatCode>
                <c:ptCount val="6"/>
                <c:pt idx="0">
                  <c:v>4</c:v>
                </c:pt>
                <c:pt idx="1">
                  <c:v>3</c:v>
                </c:pt>
                <c:pt idx="2">
                  <c:v>12</c:v>
                </c:pt>
                <c:pt idx="3">
                  <c:v>41</c:v>
                </c:pt>
                <c:pt idx="4">
                  <c:v>564</c:v>
                </c:pt>
                <c:pt idx="5">
                  <c:v>2</c:v>
                </c:pt>
              </c:numCache>
            </c:numRef>
          </c:val>
          <c:extLst>
            <c:ext xmlns:c16="http://schemas.microsoft.com/office/drawing/2014/chart" uri="{C3380CC4-5D6E-409C-BE32-E72D297353CC}">
              <c16:uniqueId val="{0000000C-4006-4EEA-975B-5159C2D3CABC}"/>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611" r="0.75000000000000611" t="1" header="0" footer="0"/>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E23D-4B0E-9646-22376BC6ECFB}"/>
              </c:ext>
            </c:extLst>
          </c:dPt>
          <c:val>
            <c:numRef>
              <c:f>BUC!$P$279</c:f>
              <c:numCache>
                <c:formatCode>0.0</c:formatCode>
                <c:ptCount val="1"/>
                <c:pt idx="0">
                  <c:v>9.6394230769230766</c:v>
                </c:pt>
              </c:numCache>
            </c:numRef>
          </c:val>
          <c:extLst>
            <c:ext xmlns:c16="http://schemas.microsoft.com/office/drawing/2014/chart" uri="{C3380CC4-5D6E-409C-BE32-E72D297353CC}">
              <c16:uniqueId val="{00000002-E23D-4B0E-9646-22376BC6ECFB}"/>
            </c:ext>
          </c:extLst>
        </c:ser>
        <c:dLbls>
          <c:showLegendKey val="0"/>
          <c:showVal val="0"/>
          <c:showCatName val="0"/>
          <c:showSerName val="0"/>
          <c:showPercent val="0"/>
          <c:showBubbleSize val="0"/>
        </c:dLbls>
        <c:gapWidth val="0"/>
        <c:overlap val="100"/>
        <c:axId val="861240608"/>
        <c:axId val="861241152"/>
      </c:barChart>
      <c:catAx>
        <c:axId val="861240608"/>
        <c:scaling>
          <c:orientation val="minMax"/>
        </c:scaling>
        <c:delete val="1"/>
        <c:axPos val="b"/>
        <c:majorTickMark val="out"/>
        <c:minorTickMark val="none"/>
        <c:tickLblPos val="none"/>
        <c:crossAx val="861241152"/>
        <c:crosses val="autoZero"/>
        <c:auto val="1"/>
        <c:lblAlgn val="ctr"/>
        <c:lblOffset val="100"/>
        <c:noMultiLvlLbl val="0"/>
      </c:catAx>
      <c:valAx>
        <c:axId val="86124115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060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611" r="0.75000000000000611" t="1" header="0" footer="0"/>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157D-4EE7-9D80-72DFD6803BD7}"/>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157D-4EE7-9D80-72DFD6803BD7}"/>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157D-4EE7-9D80-72DFD6803BD7}"/>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157D-4EE7-9D80-72DFD6803BD7}"/>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157D-4EE7-9D80-72DFD6803BD7}"/>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157D-4EE7-9D80-72DFD6803BD7}"/>
              </c:ext>
            </c:extLst>
          </c:dPt>
          <c:val>
            <c:numRef>
              <c:f>BUC!$C$100:$H$100</c:f>
              <c:numCache>
                <c:formatCode>General</c:formatCode>
                <c:ptCount val="6"/>
                <c:pt idx="0">
                  <c:v>7</c:v>
                </c:pt>
                <c:pt idx="1">
                  <c:v>2</c:v>
                </c:pt>
                <c:pt idx="2">
                  <c:v>23</c:v>
                </c:pt>
                <c:pt idx="3">
                  <c:v>138</c:v>
                </c:pt>
                <c:pt idx="4">
                  <c:v>443</c:v>
                </c:pt>
                <c:pt idx="5">
                  <c:v>13</c:v>
                </c:pt>
              </c:numCache>
            </c:numRef>
          </c:val>
          <c:extLst>
            <c:ext xmlns:c16="http://schemas.microsoft.com/office/drawing/2014/chart" uri="{C3380CC4-5D6E-409C-BE32-E72D297353CC}">
              <c16:uniqueId val="{0000000C-157D-4EE7-9D80-72DFD6803BD7}"/>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AAD1-4548-96EC-732BA74BDB77}"/>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AAD1-4548-96EC-732BA74BDB77}"/>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AAD1-4548-96EC-732BA74BDB77}"/>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AAD1-4548-96EC-732BA74BDB77}"/>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AAD1-4548-96EC-732BA74BDB77}"/>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AAD1-4548-96EC-732BA74BDB77}"/>
              </c:ext>
            </c:extLst>
          </c:dPt>
          <c:val>
            <c:numRef>
              <c:f>BUC!$C$288:$H$288</c:f>
              <c:numCache>
                <c:formatCode>General</c:formatCode>
                <c:ptCount val="6"/>
                <c:pt idx="0">
                  <c:v>4</c:v>
                </c:pt>
                <c:pt idx="1">
                  <c:v>13</c:v>
                </c:pt>
                <c:pt idx="2">
                  <c:v>20</c:v>
                </c:pt>
                <c:pt idx="3">
                  <c:v>176</c:v>
                </c:pt>
                <c:pt idx="4">
                  <c:v>408</c:v>
                </c:pt>
                <c:pt idx="5">
                  <c:v>5</c:v>
                </c:pt>
              </c:numCache>
            </c:numRef>
          </c:val>
          <c:extLst>
            <c:ext xmlns:c16="http://schemas.microsoft.com/office/drawing/2014/chart" uri="{C3380CC4-5D6E-409C-BE32-E72D297353CC}">
              <c16:uniqueId val="{0000000C-AAD1-4548-96EC-732BA74BDB77}"/>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633" r="0.75000000000000633" t="1" header="0" footer="0"/>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7F5F-421C-82E3-D68D26E3288F}"/>
              </c:ext>
            </c:extLst>
          </c:dPt>
          <c:val>
            <c:numRef>
              <c:f>BUC!$P$288</c:f>
              <c:numCache>
                <c:formatCode>0.0</c:formatCode>
                <c:ptCount val="1"/>
                <c:pt idx="0">
                  <c:v>8.9090177133655395</c:v>
                </c:pt>
              </c:numCache>
            </c:numRef>
          </c:val>
          <c:extLst>
            <c:ext xmlns:c16="http://schemas.microsoft.com/office/drawing/2014/chart" uri="{C3380CC4-5D6E-409C-BE32-E72D297353CC}">
              <c16:uniqueId val="{00000002-7F5F-421C-82E3-D68D26E3288F}"/>
            </c:ext>
          </c:extLst>
        </c:ser>
        <c:dLbls>
          <c:showLegendKey val="0"/>
          <c:showVal val="0"/>
          <c:showCatName val="0"/>
          <c:showSerName val="0"/>
          <c:showPercent val="0"/>
          <c:showBubbleSize val="0"/>
        </c:dLbls>
        <c:gapWidth val="0"/>
        <c:overlap val="100"/>
        <c:axId val="861242240"/>
        <c:axId val="861243872"/>
      </c:barChart>
      <c:catAx>
        <c:axId val="861242240"/>
        <c:scaling>
          <c:orientation val="minMax"/>
        </c:scaling>
        <c:delete val="1"/>
        <c:axPos val="b"/>
        <c:majorTickMark val="out"/>
        <c:minorTickMark val="none"/>
        <c:tickLblPos val="none"/>
        <c:crossAx val="861243872"/>
        <c:crosses val="autoZero"/>
        <c:auto val="1"/>
        <c:lblAlgn val="ctr"/>
        <c:lblOffset val="100"/>
        <c:noMultiLvlLbl val="0"/>
      </c:catAx>
      <c:valAx>
        <c:axId val="86124387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2240"/>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633" r="0.75000000000000633" t="1" header="0" footer="0"/>
    <c:pageSetup/>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043"/>
          <c:y val="0.14516100000000001"/>
          <c:w val="0.67845999999999995"/>
          <c:h val="0.80645199999999995"/>
        </c:manualLayout>
      </c:layout>
      <c:barChart>
        <c:barDir val="bar"/>
        <c:grouping val="clustered"/>
        <c:varyColors val="0"/>
        <c:ser>
          <c:idx val="1"/>
          <c:order val="0"/>
          <c:spPr>
            <a:prstGeom prst="rect">
              <a:avLst/>
            </a:prstGeom>
            <a:solidFill>
              <a:schemeClr val="accent2"/>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BBF1-43D6-87CF-0D6120B90AB1}"/>
              </c:ext>
            </c:extLst>
          </c:dPt>
          <c:dPt>
            <c:idx val="1"/>
            <c:invertIfNegative val="0"/>
            <c:bubble3D val="0"/>
            <c:extLst>
              <c:ext xmlns:c16="http://schemas.microsoft.com/office/drawing/2014/chart" uri="{C3380CC4-5D6E-409C-BE32-E72D297353CC}">
                <c16:uniqueId val="{00000001-BBF1-43D6-87CF-0D6120B90AB1}"/>
              </c:ext>
            </c:extLst>
          </c:dPt>
          <c:dPt>
            <c:idx val="2"/>
            <c:invertIfNegative val="0"/>
            <c:bubble3D val="0"/>
            <c:extLst>
              <c:ext xmlns:c16="http://schemas.microsoft.com/office/drawing/2014/chart" uri="{C3380CC4-5D6E-409C-BE32-E72D297353CC}">
                <c16:uniqueId val="{00000002-BBF1-43D6-87CF-0D6120B90AB1}"/>
              </c:ext>
            </c:extLst>
          </c:dPt>
          <c:dPt>
            <c:idx val="3"/>
            <c:invertIfNegative val="0"/>
            <c:bubble3D val="0"/>
            <c:extLst>
              <c:ext xmlns:c16="http://schemas.microsoft.com/office/drawing/2014/chart" uri="{C3380CC4-5D6E-409C-BE32-E72D297353CC}">
                <c16:uniqueId val="{00000003-BBF1-43D6-87CF-0D6120B90AB1}"/>
              </c:ext>
            </c:extLst>
          </c:dPt>
          <c:dPt>
            <c:idx val="4"/>
            <c:invertIfNegative val="0"/>
            <c:bubble3D val="0"/>
            <c:extLst>
              <c:ext xmlns:c16="http://schemas.microsoft.com/office/drawing/2014/chart" uri="{C3380CC4-5D6E-409C-BE32-E72D297353CC}">
                <c16:uniqueId val="{00000004-BBF1-43D6-87CF-0D6120B90AB1}"/>
              </c:ext>
            </c:extLst>
          </c:dPt>
          <c:dLbls>
            <c:spPr>
              <a:noFill/>
              <a:ln>
                <a:noFill/>
              </a:ln>
              <a:effectLst/>
            </c:spPr>
            <c:txPr>
              <a:bodyPr/>
              <a:lstStyle/>
              <a:p>
                <a:pPr>
                  <a:defRPr sz="1400"/>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BUC!$B$157:$B$163</c:f>
              <c:strCache>
                <c:ptCount val="7"/>
                <c:pt idx="0">
                  <c:v>Bluesky</c:v>
                </c:pt>
                <c:pt idx="1">
                  <c:v>Facebook</c:v>
                </c:pt>
                <c:pt idx="2">
                  <c:v>TikTok</c:v>
                </c:pt>
                <c:pt idx="3">
                  <c:v>Instagram</c:v>
                </c:pt>
                <c:pt idx="4">
                  <c:v>YouTube</c:v>
                </c:pt>
                <c:pt idx="5">
                  <c:v>X</c:v>
                </c:pt>
                <c:pt idx="6">
                  <c:v>No uso ninguna red social</c:v>
                </c:pt>
              </c:strCache>
            </c:strRef>
          </c:cat>
          <c:val>
            <c:numRef>
              <c:f>BUC!$D$157:$D$163</c:f>
              <c:numCache>
                <c:formatCode>0.0%</c:formatCode>
                <c:ptCount val="7"/>
                <c:pt idx="0">
                  <c:v>3.6741214057507986E-2</c:v>
                </c:pt>
                <c:pt idx="1">
                  <c:v>6.5495207667731634E-2</c:v>
                </c:pt>
                <c:pt idx="2">
                  <c:v>6.3897763578274758E-3</c:v>
                </c:pt>
                <c:pt idx="3">
                  <c:v>0.13258785942492013</c:v>
                </c:pt>
                <c:pt idx="4">
                  <c:v>0.11022364217252396</c:v>
                </c:pt>
                <c:pt idx="5">
                  <c:v>8.7859424920127799E-2</c:v>
                </c:pt>
                <c:pt idx="6">
                  <c:v>0.69808306709265178</c:v>
                </c:pt>
              </c:numCache>
            </c:numRef>
          </c:val>
          <c:extLst>
            <c:ext xmlns:c16="http://schemas.microsoft.com/office/drawing/2014/chart" uri="{C3380CC4-5D6E-409C-BE32-E72D297353CC}">
              <c16:uniqueId val="{00000005-BBF1-43D6-87CF-0D6120B90AB1}"/>
            </c:ext>
          </c:extLst>
        </c:ser>
        <c:dLbls>
          <c:showLegendKey val="0"/>
          <c:showVal val="0"/>
          <c:showCatName val="0"/>
          <c:showSerName val="0"/>
          <c:showPercent val="0"/>
          <c:showBubbleSize val="0"/>
        </c:dLbls>
        <c:gapWidth val="100"/>
        <c:axId val="863797424"/>
        <c:axId val="863784912"/>
      </c:barChart>
      <c:catAx>
        <c:axId val="863797424"/>
        <c:scaling>
          <c:orientation val="maxMin"/>
        </c:scaling>
        <c:delete val="0"/>
        <c:axPos val="l"/>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4912"/>
        <c:crosses val="autoZero"/>
        <c:auto val="1"/>
        <c:lblAlgn val="ctr"/>
        <c:lblOffset val="100"/>
        <c:noMultiLvlLbl val="0"/>
      </c:catAx>
      <c:valAx>
        <c:axId val="863784912"/>
        <c:scaling>
          <c:orientation val="minMax"/>
        </c:scaling>
        <c:delete val="0"/>
        <c:axPos val="t"/>
        <c:majorGridlines/>
        <c:numFmt formatCode="0.0%"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97424"/>
        <c:crosses val="autoZero"/>
        <c:crossBetween val="between"/>
      </c:valAx>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C4B1-4A62-BB2F-1E65702D5F11}"/>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C4B1-4A62-BB2F-1E65702D5F11}"/>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C4B1-4A62-BB2F-1E65702D5F11}"/>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C4B1-4A62-BB2F-1E65702D5F11}"/>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C4B1-4A62-BB2F-1E65702D5F11}"/>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C4B1-4A62-BB2F-1E65702D5F11}"/>
              </c:ext>
            </c:extLst>
          </c:dPt>
          <c:val>
            <c:numRef>
              <c:f>BUC!$C$166:$H$166</c:f>
              <c:numCache>
                <c:formatCode>General</c:formatCode>
                <c:ptCount val="6"/>
                <c:pt idx="0">
                  <c:v>17</c:v>
                </c:pt>
                <c:pt idx="1">
                  <c:v>18</c:v>
                </c:pt>
                <c:pt idx="2">
                  <c:v>89</c:v>
                </c:pt>
                <c:pt idx="3">
                  <c:v>214</c:v>
                </c:pt>
                <c:pt idx="4">
                  <c:v>261</c:v>
                </c:pt>
                <c:pt idx="5">
                  <c:v>27</c:v>
                </c:pt>
              </c:numCache>
            </c:numRef>
          </c:val>
          <c:extLst>
            <c:ext xmlns:c16="http://schemas.microsoft.com/office/drawing/2014/chart" uri="{C3380CC4-5D6E-409C-BE32-E72D297353CC}">
              <c16:uniqueId val="{0000000C-C4B1-4A62-BB2F-1E65702D5F11}"/>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0CD3-4E17-A1E7-B33AFC484C65}"/>
              </c:ext>
            </c:extLst>
          </c:dPt>
          <c:val>
            <c:numRef>
              <c:f>BUC!$P$150</c:f>
              <c:numCache>
                <c:formatCode>0.0</c:formatCode>
                <c:ptCount val="1"/>
                <c:pt idx="0">
                  <c:v>7.875203915171288</c:v>
                </c:pt>
              </c:numCache>
            </c:numRef>
          </c:val>
          <c:extLst>
            <c:ext xmlns:c16="http://schemas.microsoft.com/office/drawing/2014/chart" uri="{C3380CC4-5D6E-409C-BE32-E72D297353CC}">
              <c16:uniqueId val="{00000002-0CD3-4E17-A1E7-B33AFC484C65}"/>
            </c:ext>
          </c:extLst>
        </c:ser>
        <c:dLbls>
          <c:showLegendKey val="0"/>
          <c:showVal val="0"/>
          <c:showCatName val="0"/>
          <c:showSerName val="0"/>
          <c:showPercent val="0"/>
          <c:showBubbleSize val="0"/>
        </c:dLbls>
        <c:gapWidth val="0"/>
        <c:overlap val="100"/>
        <c:axId val="861252576"/>
        <c:axId val="861231360"/>
      </c:barChart>
      <c:catAx>
        <c:axId val="861252576"/>
        <c:scaling>
          <c:orientation val="minMax"/>
        </c:scaling>
        <c:delete val="1"/>
        <c:axPos val="b"/>
        <c:majorTickMark val="out"/>
        <c:minorTickMark val="none"/>
        <c:tickLblPos val="none"/>
        <c:crossAx val="861231360"/>
        <c:crosses val="autoZero"/>
        <c:auto val="1"/>
        <c:lblAlgn val="ctr"/>
        <c:lblOffset val="100"/>
        <c:noMultiLvlLbl val="0"/>
      </c:catAx>
      <c:valAx>
        <c:axId val="86123136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5257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rstGeom prst="rect">
                <a:avLst/>
              </a:prstGeom>
              <a:solidFill>
                <a:schemeClr val="accent1">
                  <a:lumMod val="40000"/>
                  <a:lumOff val="6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A39F-4A13-BA55-02B58637C1B7}"/>
              </c:ext>
            </c:extLst>
          </c:dPt>
          <c:dPt>
            <c:idx val="1"/>
            <c:bubble3D val="0"/>
            <c:spPr>
              <a:prstGeom prst="rect">
                <a:avLst/>
              </a:prstGeom>
              <a:solidFill>
                <a:srgbClr val="FF0000"/>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A39F-4A13-BA55-02B58637C1B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2"/>
                    </a:solidFill>
                    <a:latin typeface="+mn-lt"/>
                    <a:ea typeface="+mn-ea"/>
                    <a:cs typeface="+mn-cs"/>
                  </a:defRPr>
                </a:pPr>
                <a:endParaRPr lang="es-ES"/>
              </a:p>
            </c:txPr>
            <c:showLegendKey val="0"/>
            <c:showVal val="0"/>
            <c:showCatName val="1"/>
            <c:showSerName val="0"/>
            <c:showPercent val="1"/>
            <c:showBubbleSize val="0"/>
            <c:showLeaderLines val="1"/>
            <c:leaderLines>
              <c:spPr>
                <a:prstGeom prst="rect">
                  <a:avLst/>
                </a:prstGeom>
                <a:ln w="9525">
                  <a:solidFill>
                    <a:schemeClr val="tx2">
                      <a:lumMod val="35000"/>
                      <a:lumOff val="65000"/>
                    </a:schemeClr>
                  </a:solidFill>
                </a:ln>
                <a:effectLst/>
              </c:spPr>
            </c:leaderLines>
            <c:extLst>
              <c:ext xmlns:c15="http://schemas.microsoft.com/office/drawing/2012/chart" uri="{CE6537A1-D6FC-4f65-9D91-7224C49458BB}">
                <c15:spPr xmlns:c15="http://schemas.microsoft.com/office/drawing/2012/chart">
                  <a:prstGeom prst="rect">
                    <a:avLst/>
                  </a:prstGeom>
                </c15:spPr>
              </c:ext>
            </c:extLst>
          </c:dLbls>
          <c:cat>
            <c:strRef>
              <c:f>BUC!$J$215:$K$215</c:f>
              <c:strCache>
                <c:ptCount val="2"/>
                <c:pt idx="0">
                  <c:v>Sí</c:v>
                </c:pt>
                <c:pt idx="1">
                  <c:v>No</c:v>
                </c:pt>
              </c:strCache>
            </c:strRef>
          </c:cat>
          <c:val>
            <c:numRef>
              <c:f>BUC!$J$216:$K$216</c:f>
              <c:numCache>
                <c:formatCode>General</c:formatCode>
                <c:ptCount val="2"/>
                <c:pt idx="0">
                  <c:v>300</c:v>
                </c:pt>
                <c:pt idx="1">
                  <c:v>318</c:v>
                </c:pt>
              </c:numCache>
            </c:numRef>
          </c:val>
          <c:extLst>
            <c:ext xmlns:c16="http://schemas.microsoft.com/office/drawing/2014/chart" uri="{C3380CC4-5D6E-409C-BE32-E72D297353CC}">
              <c16:uniqueId val="{00000004-A39F-4A13-BA55-02B58637C1B7}"/>
            </c:ext>
          </c:extLst>
        </c:ser>
        <c:dLbls>
          <c:showLegendKey val="0"/>
          <c:showVal val="0"/>
          <c:showCatName val="0"/>
          <c:showSerName val="0"/>
          <c:showPercent val="0"/>
          <c:showBubbleSize val="0"/>
          <c:showLeaderLines val="1"/>
        </c:dLbls>
        <c:firstSliceAng val="0"/>
      </c:pieChart>
      <c:spPr>
        <a:prstGeom prst="rect">
          <a:avLst/>
        </a:prstGeom>
        <a:noFill/>
        <a:ln>
          <a:noFill/>
        </a:ln>
        <a:effectLst/>
      </c:spPr>
    </c:plotArea>
    <c:legend>
      <c:legendPos val="b"/>
      <c:overlay val="0"/>
      <c:spPr>
        <a:prstGeom prst="rect">
          <a:avLst/>
        </a:prstGeom>
        <a:noFill/>
        <a:ln>
          <a:noFill/>
        </a:ln>
        <a:effectLst/>
      </c:spPr>
      <c:txPr>
        <a:bodyPr rot="0" spcFirstLastPara="1" vertOverflow="ellipsis" vert="horz" wrap="square" anchor="ctr" anchorCtr="1"/>
        <a:lstStyle/>
        <a:p>
          <a:pPr>
            <a:defRPr sz="900" b="0" i="0" u="none" strike="noStrike" baseline="0">
              <a:solidFill>
                <a:schemeClr val="tx2"/>
              </a:solidFill>
              <a:latin typeface="+mn-lt"/>
              <a:ea typeface="+mn-ea"/>
              <a:cs typeface="+mn-cs"/>
            </a:defRPr>
          </a:pPr>
          <a:endParaRPr lang="es-ES"/>
        </a:p>
      </c:txPr>
    </c:legend>
    <c:plotVisOnly val="1"/>
    <c:dispBlanksAs val="gap"/>
    <c:showDLblsOverMax val="0"/>
  </c:chart>
  <c:spPr>
    <a:xfrm>
      <a:off x="0" y="0"/>
      <a:ext cx="0" cy="0"/>
    </a:xfrm>
    <a:prstGeom prst="rect">
      <a:avLst/>
    </a:prstGeom>
    <a:solidFill>
      <a:schemeClr val="bg1"/>
    </a:solidFill>
    <a:ln w="9525" cap="flat" cmpd="sng" algn="ctr">
      <a:solidFill>
        <a:schemeClr val="tx2">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prstGeom prst="rect">
              <a:avLst/>
            </a:prstGeom>
            <a:solidFill>
              <a:schemeClr val="accent1"/>
            </a:solidFill>
            <a:ln>
              <a:noFill/>
            </a:ln>
            <a:effectLst/>
          </c:spPr>
          <c:invertIfNegative val="0"/>
          <c:cat>
            <c:strRef>
              <c:f>BUC!$B$224:$B$228</c:f>
              <c:strCache>
                <c:ptCount val="5"/>
                <c:pt idx="0">
                  <c:v>muy malo</c:v>
                </c:pt>
                <c:pt idx="1">
                  <c:v>malo</c:v>
                </c:pt>
                <c:pt idx="2">
                  <c:v>regular</c:v>
                </c:pt>
                <c:pt idx="3">
                  <c:v>bueno</c:v>
                </c:pt>
                <c:pt idx="4">
                  <c:v>excelente</c:v>
                </c:pt>
              </c:strCache>
            </c:strRef>
          </c:cat>
          <c:val>
            <c:numRef>
              <c:f>BUC!$C$224:$C$228</c:f>
              <c:numCache>
                <c:formatCode>General</c:formatCode>
                <c:ptCount val="5"/>
                <c:pt idx="0">
                  <c:v>9</c:v>
                </c:pt>
                <c:pt idx="1">
                  <c:v>10</c:v>
                </c:pt>
                <c:pt idx="2">
                  <c:v>109</c:v>
                </c:pt>
                <c:pt idx="3">
                  <c:v>292</c:v>
                </c:pt>
                <c:pt idx="4">
                  <c:v>130</c:v>
                </c:pt>
              </c:numCache>
            </c:numRef>
          </c:val>
          <c:extLst>
            <c:ext xmlns:c16="http://schemas.microsoft.com/office/drawing/2014/chart" uri="{C3380CC4-5D6E-409C-BE32-E72D297353CC}">
              <c16:uniqueId val="{00000000-67D8-492D-9C39-985E28B4D1B1}"/>
            </c:ext>
          </c:extLst>
        </c:ser>
        <c:dLbls>
          <c:showLegendKey val="0"/>
          <c:showVal val="0"/>
          <c:showCatName val="0"/>
          <c:showSerName val="0"/>
          <c:showPercent val="0"/>
          <c:showBubbleSize val="0"/>
        </c:dLbls>
        <c:gapWidth val="219"/>
        <c:overlap val="-27"/>
        <c:axId val="838390031"/>
        <c:axId val="838388783"/>
      </c:barChart>
      <c:catAx>
        <c:axId val="838390031"/>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838388783"/>
        <c:crosses val="autoZero"/>
        <c:auto val="1"/>
        <c:lblAlgn val="ctr"/>
        <c:lblOffset val="100"/>
        <c:noMultiLvlLbl val="0"/>
      </c:catAx>
      <c:valAx>
        <c:axId val="838388783"/>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838390031"/>
        <c:crosses val="autoZero"/>
        <c:crossBetween val="between"/>
      </c:valAx>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prstGeom prst="rect">
              <a:avLst/>
            </a:prstGeom>
            <a:solidFill>
              <a:schemeClr val="accent1"/>
            </a:solidFill>
            <a:ln>
              <a:noFill/>
            </a:ln>
            <a:effectLst/>
          </c:spPr>
          <c:invertIfNegative val="0"/>
          <c:cat>
            <c:strRef>
              <c:f>BUC!$B$241:$B$245</c:f>
              <c:strCache>
                <c:ptCount val="5"/>
                <c:pt idx="0">
                  <c:v>muy malo</c:v>
                </c:pt>
                <c:pt idx="1">
                  <c:v>malo</c:v>
                </c:pt>
                <c:pt idx="2">
                  <c:v>regular</c:v>
                </c:pt>
                <c:pt idx="3">
                  <c:v>bueno</c:v>
                </c:pt>
                <c:pt idx="4">
                  <c:v>excelente</c:v>
                </c:pt>
              </c:strCache>
            </c:strRef>
          </c:cat>
          <c:val>
            <c:numRef>
              <c:f>BUC!$C$241:$C$245</c:f>
              <c:numCache>
                <c:formatCode>General</c:formatCode>
                <c:ptCount val="5"/>
                <c:pt idx="0">
                  <c:v>2</c:v>
                </c:pt>
                <c:pt idx="1">
                  <c:v>14</c:v>
                </c:pt>
                <c:pt idx="2">
                  <c:v>74</c:v>
                </c:pt>
                <c:pt idx="3">
                  <c:v>285</c:v>
                </c:pt>
                <c:pt idx="4">
                  <c:v>153</c:v>
                </c:pt>
              </c:numCache>
            </c:numRef>
          </c:val>
          <c:extLst>
            <c:ext xmlns:c16="http://schemas.microsoft.com/office/drawing/2014/chart" uri="{C3380CC4-5D6E-409C-BE32-E72D297353CC}">
              <c16:uniqueId val="{00000000-74EB-40E4-9E2A-436203731547}"/>
            </c:ext>
          </c:extLst>
        </c:ser>
        <c:dLbls>
          <c:showLegendKey val="0"/>
          <c:showVal val="0"/>
          <c:showCatName val="0"/>
          <c:showSerName val="0"/>
          <c:showPercent val="0"/>
          <c:showBubbleSize val="0"/>
        </c:dLbls>
        <c:gapWidth val="219"/>
        <c:overlap val="-27"/>
        <c:axId val="838390031"/>
        <c:axId val="838388783"/>
      </c:barChart>
      <c:catAx>
        <c:axId val="838390031"/>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838388783"/>
        <c:crosses val="autoZero"/>
        <c:auto val="1"/>
        <c:lblAlgn val="ctr"/>
        <c:lblOffset val="100"/>
        <c:noMultiLvlLbl val="0"/>
      </c:catAx>
      <c:valAx>
        <c:axId val="838388783"/>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838390031"/>
        <c:crosses val="autoZero"/>
        <c:crossBetween val="between"/>
      </c:valAx>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350A-40B1-979B-7FBE3DA20158}"/>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350A-40B1-979B-7FBE3DA20158}"/>
              </c:ext>
            </c:extLst>
          </c:dPt>
          <c:dLbls>
            <c:dLbl>
              <c:idx val="0"/>
              <c:dLblPos val="outEnd"/>
              <c:showLegendKey val="0"/>
              <c:showVal val="0"/>
              <c:showCatName val="1"/>
              <c:showSerName val="0"/>
              <c:showPercent val="1"/>
              <c:showBubbleSize val="0"/>
              <c:extLst>
                <c:ext xmlns:c15="http://schemas.microsoft.com/office/drawing/2012/chart" uri="{CE6537A1-D6FC-4f65-9D91-7224C49458BB}">
                  <c15:layout>
                    <c:manualLayout>
                      <c:w val="0.48945894497931691"/>
                      <c:h val="0.45435617243682136"/>
                    </c:manualLayout>
                  </c15:layout>
                </c:ext>
                <c:ext xmlns:c16="http://schemas.microsoft.com/office/drawing/2014/chart" uri="{C3380CC4-5D6E-409C-BE32-E72D297353CC}">
                  <c16:uniqueId val="{00000001-350A-40B1-979B-7FBE3DA20158}"/>
                </c:ext>
              </c:extLst>
            </c:dLbl>
            <c:dLbl>
              <c:idx val="1"/>
              <c:showLegendKey val="0"/>
              <c:showVal val="0"/>
              <c:showCatName val="1"/>
              <c:showSerName val="0"/>
              <c:showPercent val="1"/>
              <c:showBubbleSize val="0"/>
              <c:extLst>
                <c:ext xmlns:c15="http://schemas.microsoft.com/office/drawing/2012/chart" uri="{CE6537A1-D6FC-4f65-9D91-7224C49458BB}">
                  <c15:layout>
                    <c:manualLayout>
                      <c:w val="0.27701004258642359"/>
                      <c:h val="0.46663606898916793"/>
                    </c:manualLayout>
                  </c15:layout>
                </c:ext>
                <c:ext xmlns:c16="http://schemas.microsoft.com/office/drawing/2014/chart" uri="{C3380CC4-5D6E-409C-BE32-E72D297353CC}">
                  <c16:uniqueId val="{00000003-350A-40B1-979B-7FBE3DA20158}"/>
                </c:ext>
              </c:extLst>
            </c:dLbl>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BUC!$J$219:$K$219</c:f>
              <c:strCache>
                <c:ptCount val="2"/>
                <c:pt idx="0">
                  <c:v>Sí</c:v>
                </c:pt>
                <c:pt idx="1">
                  <c:v>No</c:v>
                </c:pt>
              </c:strCache>
            </c:strRef>
          </c:cat>
          <c:val>
            <c:numRef>
              <c:f>BUC!$J$237:$K$237</c:f>
              <c:numCache>
                <c:formatCode>General</c:formatCode>
                <c:ptCount val="2"/>
                <c:pt idx="0">
                  <c:v>537</c:v>
                </c:pt>
                <c:pt idx="1">
                  <c:v>82</c:v>
                </c:pt>
              </c:numCache>
            </c:numRef>
          </c:val>
          <c:extLst>
            <c:ext xmlns:c16="http://schemas.microsoft.com/office/drawing/2014/chart" uri="{C3380CC4-5D6E-409C-BE32-E72D297353CC}">
              <c16:uniqueId val="{00000004-350A-40B1-979B-7FBE3DA20158}"/>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33" r="0.75000000000000233" t="1" header="0" footer="0"/>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prstGeom prst="rect">
              <a:avLst/>
            </a:prstGeom>
            <a:solidFill>
              <a:schemeClr val="accent1"/>
            </a:solidFill>
            <a:ln>
              <a:noFill/>
            </a:ln>
            <a:effectLst/>
          </c:spPr>
          <c:invertIfNegative val="0"/>
          <c:cat>
            <c:strRef>
              <c:f>BUC!$C$262:$G$262</c:f>
              <c:strCache>
                <c:ptCount val="5"/>
                <c:pt idx="0">
                  <c:v>Nada útil</c:v>
                </c:pt>
                <c:pt idx="1">
                  <c:v>Poco útil</c:v>
                </c:pt>
                <c:pt idx="2">
                  <c:v>Normal</c:v>
                </c:pt>
                <c:pt idx="3">
                  <c:v>Útil</c:v>
                </c:pt>
                <c:pt idx="4">
                  <c:v>Muy útil</c:v>
                </c:pt>
              </c:strCache>
            </c:strRef>
          </c:cat>
          <c:val>
            <c:numRef>
              <c:f>BUC!$C$263:$G$263</c:f>
              <c:numCache>
                <c:formatCode>General</c:formatCode>
                <c:ptCount val="5"/>
                <c:pt idx="0">
                  <c:v>0</c:v>
                </c:pt>
                <c:pt idx="1">
                  <c:v>3</c:v>
                </c:pt>
                <c:pt idx="2">
                  <c:v>27</c:v>
                </c:pt>
                <c:pt idx="3">
                  <c:v>134</c:v>
                </c:pt>
                <c:pt idx="4">
                  <c:v>176</c:v>
                </c:pt>
              </c:numCache>
            </c:numRef>
          </c:val>
          <c:extLst>
            <c:ext xmlns:c16="http://schemas.microsoft.com/office/drawing/2014/chart" uri="{C3380CC4-5D6E-409C-BE32-E72D297353CC}">
              <c16:uniqueId val="{00000000-6AC4-42F9-8B84-C51F3A11E092}"/>
            </c:ext>
          </c:extLst>
        </c:ser>
        <c:dLbls>
          <c:showLegendKey val="0"/>
          <c:showVal val="0"/>
          <c:showCatName val="0"/>
          <c:showSerName val="0"/>
          <c:showPercent val="0"/>
          <c:showBubbleSize val="0"/>
        </c:dLbls>
        <c:gapWidth val="219"/>
        <c:overlap val="-27"/>
        <c:axId val="2053510767"/>
        <c:axId val="2053512015"/>
      </c:barChart>
      <c:catAx>
        <c:axId val="2053510767"/>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2053512015"/>
        <c:crosses val="autoZero"/>
        <c:auto val="1"/>
        <c:lblAlgn val="ctr"/>
        <c:lblOffset val="100"/>
        <c:noMultiLvlLbl val="0"/>
      </c:catAx>
      <c:valAx>
        <c:axId val="2053512015"/>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General" sourceLinked="1"/>
        <c:majorTickMark val="none"/>
        <c:minorTickMark val="none"/>
        <c:tickLblPos val="nextTo"/>
        <c:spPr>
          <a:prstGeom prst="rect">
            <a:avLst/>
          </a:prstGeom>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s-ES"/>
          </a:p>
        </c:txPr>
        <c:crossAx val="2053510767"/>
        <c:crosses val="autoZero"/>
        <c:crossBetween val="between"/>
      </c:valAx>
      <c:spPr>
        <a:prstGeom prst="rect">
          <a:avLst/>
        </a:prstGeom>
        <a:noFill/>
        <a:ln>
          <a:noFill/>
        </a:ln>
        <a:effectLst/>
      </c:spPr>
    </c:plotArea>
    <c:plotVisOnly val="1"/>
    <c:dispBlanksAs val="gap"/>
    <c:showDLblsOverMax val="0"/>
  </c:chart>
  <c:spPr bwMode="auto">
    <a:xfrm>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9F40-4314-8C92-B60D0B428514}"/>
              </c:ext>
            </c:extLst>
          </c:dPt>
          <c:val>
            <c:numRef>
              <c:f>BUC!$P$100</c:f>
              <c:numCache>
                <c:formatCode>0.0</c:formatCode>
                <c:ptCount val="1"/>
                <c:pt idx="0">
                  <c:v>9.1109298531810765</c:v>
                </c:pt>
              </c:numCache>
            </c:numRef>
          </c:val>
          <c:extLst>
            <c:ext xmlns:c16="http://schemas.microsoft.com/office/drawing/2014/chart" uri="{C3380CC4-5D6E-409C-BE32-E72D297353CC}">
              <c16:uniqueId val="{00000002-9F40-4314-8C92-B60D0B428514}"/>
            </c:ext>
          </c:extLst>
        </c:ser>
        <c:dLbls>
          <c:showLegendKey val="0"/>
          <c:showVal val="0"/>
          <c:showCatName val="0"/>
          <c:showSerName val="0"/>
          <c:showPercent val="0"/>
          <c:showBubbleSize val="0"/>
        </c:dLbls>
        <c:gapWidth val="0"/>
        <c:overlap val="100"/>
        <c:axId val="834251216"/>
        <c:axId val="834251760"/>
      </c:barChart>
      <c:catAx>
        <c:axId val="834251216"/>
        <c:scaling>
          <c:orientation val="minMax"/>
        </c:scaling>
        <c:delete val="1"/>
        <c:axPos val="b"/>
        <c:majorTickMark val="out"/>
        <c:minorTickMark val="none"/>
        <c:tickLblPos val="none"/>
        <c:crossAx val="834251760"/>
        <c:crosses val="autoZero"/>
        <c:auto val="1"/>
        <c:lblAlgn val="ctr"/>
        <c:lblOffset val="100"/>
        <c:noMultiLvlLbl val="0"/>
      </c:catAx>
      <c:valAx>
        <c:axId val="83425176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3425121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48"/>
          <c:y val="0.162384"/>
          <c:w val="0.61969700000000005"/>
          <c:h val="0.73508399999999996"/>
        </c:manualLayout>
      </c:layout>
      <c:pieChart>
        <c:varyColors val="1"/>
        <c:ser>
          <c:idx val="1"/>
          <c:order val="0"/>
          <c:spPr>
            <a:prstGeom prst="rect">
              <a:avLst/>
            </a:prstGeom>
            <a:solidFill>
              <a:srgbClr val="993366"/>
            </a:solidFill>
            <a:ln w="12700">
              <a:solidFill>
                <a:srgbClr val="000000"/>
              </a:solidFill>
              <a:prstDash val="solid"/>
            </a:ln>
          </c:spPr>
          <c:dPt>
            <c:idx val="0"/>
            <c:bubble3D val="0"/>
            <c:spPr>
              <a:prstGeom prst="rect">
                <a:avLst/>
              </a:prstGeom>
              <a:solidFill>
                <a:schemeClr val="tx2">
                  <a:lumMod val="20000"/>
                  <a:lumOff val="80000"/>
                </a:schemeClr>
              </a:solidFill>
              <a:ln w="12700">
                <a:solidFill>
                  <a:srgbClr val="000000"/>
                </a:solidFill>
                <a:prstDash val="solid"/>
              </a:ln>
            </c:spPr>
            <c:extLst>
              <c:ext xmlns:c16="http://schemas.microsoft.com/office/drawing/2014/chart" uri="{C3380CC4-5D6E-409C-BE32-E72D297353CC}">
                <c16:uniqueId val="{00000001-C02C-4403-A0F5-E821E7A0C666}"/>
              </c:ext>
            </c:extLst>
          </c:dPt>
          <c:dPt>
            <c:idx val="1"/>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3-C02C-4403-A0F5-E821E7A0C666}"/>
              </c:ext>
            </c:extLst>
          </c:dPt>
          <c:dLbls>
            <c:numFmt formatCode="0%" sourceLinked="0"/>
            <c:spPr>
              <a:noFill/>
              <a:ln w="25400">
                <a:noFill/>
              </a:ln>
            </c:spPr>
            <c:txPr>
              <a:bodyPr/>
              <a:lstStyle/>
              <a:p>
                <a:pPr>
                  <a:defRPr sz="1100" b="0" i="0" u="none" strike="noStrike">
                    <a:solidFill>
                      <a:srgbClr val="000000"/>
                    </a:solidFill>
                    <a:latin typeface="Arial"/>
                    <a:ea typeface="Arial"/>
                    <a:cs typeface="Arial"/>
                  </a:defRPr>
                </a:pPr>
                <a:endParaRPr lang="es-ES"/>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BUC!$G$249:$H$249</c:f>
              <c:strCache>
                <c:ptCount val="2"/>
                <c:pt idx="0">
                  <c:v>Sí</c:v>
                </c:pt>
                <c:pt idx="1">
                  <c:v>No</c:v>
                </c:pt>
              </c:strCache>
            </c:strRef>
          </c:cat>
          <c:val>
            <c:numRef>
              <c:f>BUC!$G$268:$H$268</c:f>
              <c:numCache>
                <c:formatCode>General</c:formatCode>
                <c:ptCount val="2"/>
                <c:pt idx="0">
                  <c:v>282</c:v>
                </c:pt>
                <c:pt idx="1">
                  <c:v>333</c:v>
                </c:pt>
              </c:numCache>
            </c:numRef>
          </c:val>
          <c:extLst>
            <c:ext xmlns:c16="http://schemas.microsoft.com/office/drawing/2014/chart" uri="{C3380CC4-5D6E-409C-BE32-E72D297353CC}">
              <c16:uniqueId val="{00000004-C02C-4403-A0F5-E821E7A0C666}"/>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tx>
            <c:strRef>
              <c:f>BUC!$B$201</c:f>
              <c:strCache>
                <c:ptCount val="1"/>
                <c:pt idx="0">
                  <c:v>4.7 La facilidad y rapidez con la que se puede obtener un documento localizado en otras bibliotecas de la UCM:</c:v>
                </c:pt>
              </c:strCache>
            </c:strRef>
          </c:tx>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F956-4E72-974F-05E71F69B0B8}"/>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F956-4E72-974F-05E71F69B0B8}"/>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F956-4E72-974F-05E71F69B0B8}"/>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F956-4E72-974F-05E71F69B0B8}"/>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F956-4E72-974F-05E71F69B0B8}"/>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F956-4E72-974F-05E71F69B0B8}"/>
              </c:ext>
            </c:extLst>
          </c:dPt>
          <c:val>
            <c:numRef>
              <c:f>BUC!$C$201:$G$201</c:f>
              <c:numCache>
                <c:formatCode>General</c:formatCode>
                <c:ptCount val="5"/>
                <c:pt idx="0">
                  <c:v>8</c:v>
                </c:pt>
                <c:pt idx="1">
                  <c:v>11</c:v>
                </c:pt>
                <c:pt idx="2">
                  <c:v>51</c:v>
                </c:pt>
                <c:pt idx="3">
                  <c:v>151</c:v>
                </c:pt>
                <c:pt idx="4">
                  <c:v>374</c:v>
                </c:pt>
              </c:numCache>
            </c:numRef>
          </c:val>
          <c:extLst>
            <c:ext xmlns:c16="http://schemas.microsoft.com/office/drawing/2014/chart" uri="{C3380CC4-5D6E-409C-BE32-E72D297353CC}">
              <c16:uniqueId val="{0000000C-F956-4E72-974F-05E71F69B0B8}"/>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66" r="0.75000000000000566" t="1" header="0" footer="0"/>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DC43-4300-AD0F-CAD366ADDE60}"/>
              </c:ext>
            </c:extLst>
          </c:dPt>
          <c:val>
            <c:numRef>
              <c:f>BUC!$P$205</c:f>
              <c:numCache>
                <c:formatCode>0.0</c:formatCode>
                <c:ptCount val="1"/>
                <c:pt idx="0">
                  <c:v>8.0375874125874134</c:v>
                </c:pt>
              </c:numCache>
            </c:numRef>
          </c:val>
          <c:extLst>
            <c:ext xmlns:c16="http://schemas.microsoft.com/office/drawing/2014/chart" uri="{C3380CC4-5D6E-409C-BE32-E72D297353CC}">
              <c16:uniqueId val="{00000002-DC43-4300-AD0F-CAD366ADDE60}"/>
            </c:ext>
          </c:extLst>
        </c:ser>
        <c:dLbls>
          <c:showLegendKey val="0"/>
          <c:showVal val="0"/>
          <c:showCatName val="0"/>
          <c:showSerName val="0"/>
          <c:showPercent val="0"/>
          <c:showBubbleSize val="0"/>
        </c:dLbls>
        <c:gapWidth val="0"/>
        <c:overlap val="100"/>
        <c:axId val="861243328"/>
        <c:axId val="861227552"/>
      </c:barChart>
      <c:catAx>
        <c:axId val="861243328"/>
        <c:scaling>
          <c:orientation val="minMax"/>
        </c:scaling>
        <c:delete val="1"/>
        <c:axPos val="b"/>
        <c:majorTickMark val="out"/>
        <c:minorTickMark val="none"/>
        <c:tickLblPos val="none"/>
        <c:crossAx val="861227552"/>
        <c:crosses val="autoZero"/>
        <c:auto val="1"/>
        <c:lblAlgn val="ctr"/>
        <c:lblOffset val="100"/>
        <c:noMultiLvlLbl val="0"/>
      </c:catAx>
      <c:valAx>
        <c:axId val="86122755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332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66" r="0.75000000000000566" t="1" header="0" footer="0"/>
    <c:pageSetup/>
  </c:printSettings>
  <c:userShapes r:id="rId1"/>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 Areas'!$B$15:$B$41</c:f>
              <c:strCache>
                <c:ptCount val="27"/>
                <c:pt idx="0">
                  <c:v>F. Bellas Artes</c:v>
                </c:pt>
                <c:pt idx="1">
                  <c:v>F. Ciencias Biológicas</c:v>
                </c:pt>
                <c:pt idx="2">
                  <c:v>F. Ciencias de la Documentación</c:v>
                </c:pt>
                <c:pt idx="3">
                  <c:v>F. Ciencias de la Información</c:v>
                </c:pt>
                <c:pt idx="4">
                  <c:v>F. Ciencias Económicas y Empresariales</c:v>
                </c:pt>
                <c:pt idx="5">
                  <c:v>F. Ciencias Físicas</c:v>
                </c:pt>
                <c:pt idx="6">
                  <c:v>F. Ciencias Geológicas</c:v>
                </c:pt>
                <c:pt idx="7">
                  <c:v>F. Ciencias Matemáticas</c:v>
                </c:pt>
                <c:pt idx="8">
                  <c:v>F. Ciencias Políticas y Sociología</c:v>
                </c:pt>
                <c:pt idx="9">
                  <c:v>F. Ciencias Químicas</c:v>
                </c:pt>
                <c:pt idx="10">
                  <c:v>F. Derecho</c:v>
                </c:pt>
                <c:pt idx="11">
                  <c:v>F. Educación - Centro de Formación del Profesorado</c:v>
                </c:pt>
                <c:pt idx="12">
                  <c:v>F. Farmacia</c:v>
                </c:pt>
                <c:pt idx="13">
                  <c:v>F. Filología</c:v>
                </c:pt>
                <c:pt idx="14">
                  <c:v>F. Filosofía</c:v>
                </c:pt>
                <c:pt idx="15">
                  <c:v>F. Geografía e Historia</c:v>
                </c:pt>
                <c:pt idx="16">
                  <c:v>F. Informática</c:v>
                </c:pt>
                <c:pt idx="17">
                  <c:v>F. Medicina</c:v>
                </c:pt>
                <c:pt idx="18">
                  <c:v>F. Odontología</c:v>
                </c:pt>
                <c:pt idx="19">
                  <c:v>F. Psicología</c:v>
                </c:pt>
                <c:pt idx="20">
                  <c:v>F. Veterinaria</c:v>
                </c:pt>
                <c:pt idx="21">
                  <c:v>F. Enfermería, Fisioterapia y Podología</c:v>
                </c:pt>
                <c:pt idx="22">
                  <c:v>F. Óptica y Optometría</c:v>
                </c:pt>
                <c:pt idx="23">
                  <c:v>F. Comercio y Turismo</c:v>
                </c:pt>
                <c:pt idx="24">
                  <c:v>F. Estudios Estadísticos</c:v>
                </c:pt>
                <c:pt idx="25">
                  <c:v>F. Trabajo Social</c:v>
                </c:pt>
                <c:pt idx="26">
                  <c:v>Otro</c:v>
                </c:pt>
              </c:strCache>
            </c:strRef>
          </c:cat>
          <c:val>
            <c:numRef>
              <c:f>'BUC Areas'!$C$15:$C$41</c:f>
              <c:numCache>
                <c:formatCode>General</c:formatCode>
                <c:ptCount val="27"/>
                <c:pt idx="0">
                  <c:v>0</c:v>
                </c:pt>
                <c:pt idx="1">
                  <c:v>21</c:v>
                </c:pt>
                <c:pt idx="2">
                  <c:v>0</c:v>
                </c:pt>
                <c:pt idx="3">
                  <c:v>0</c:v>
                </c:pt>
                <c:pt idx="4">
                  <c:v>0</c:v>
                </c:pt>
                <c:pt idx="5">
                  <c:v>12</c:v>
                </c:pt>
                <c:pt idx="6">
                  <c:v>16</c:v>
                </c:pt>
                <c:pt idx="7">
                  <c:v>18</c:v>
                </c:pt>
                <c:pt idx="8">
                  <c:v>0</c:v>
                </c:pt>
                <c:pt idx="9">
                  <c:v>25</c:v>
                </c:pt>
                <c:pt idx="10">
                  <c:v>0</c:v>
                </c:pt>
                <c:pt idx="11">
                  <c:v>0</c:v>
                </c:pt>
                <c:pt idx="12">
                  <c:v>0</c:v>
                </c:pt>
                <c:pt idx="13">
                  <c:v>0</c:v>
                </c:pt>
                <c:pt idx="14">
                  <c:v>0</c:v>
                </c:pt>
                <c:pt idx="15">
                  <c:v>0</c:v>
                </c:pt>
                <c:pt idx="16">
                  <c:v>7</c:v>
                </c:pt>
                <c:pt idx="17">
                  <c:v>0</c:v>
                </c:pt>
                <c:pt idx="18">
                  <c:v>0</c:v>
                </c:pt>
                <c:pt idx="19">
                  <c:v>0</c:v>
                </c:pt>
                <c:pt idx="20">
                  <c:v>0</c:v>
                </c:pt>
                <c:pt idx="21">
                  <c:v>0</c:v>
                </c:pt>
                <c:pt idx="22">
                  <c:v>0</c:v>
                </c:pt>
                <c:pt idx="23">
                  <c:v>0</c:v>
                </c:pt>
                <c:pt idx="24">
                  <c:v>7</c:v>
                </c:pt>
                <c:pt idx="25">
                  <c:v>0</c:v>
                </c:pt>
                <c:pt idx="26">
                  <c:v>0</c:v>
                </c:pt>
              </c:numCache>
            </c:numRef>
          </c:val>
          <c:extLst>
            <c:ext xmlns:c16="http://schemas.microsoft.com/office/drawing/2014/chart" uri="{C3380CC4-5D6E-409C-BE32-E72D297353CC}">
              <c16:uniqueId val="{00000000-9981-4F4E-9E2F-3D4BF50BB0DE}"/>
            </c:ext>
          </c:extLst>
        </c:ser>
        <c:dLbls>
          <c:showLegendKey val="0"/>
          <c:showVal val="0"/>
          <c:showCatName val="0"/>
          <c:showSerName val="0"/>
          <c:showPercent val="0"/>
          <c:showBubbleSize val="0"/>
        </c:dLbls>
        <c:gapWidth val="97"/>
        <c:axId val="863796880"/>
        <c:axId val="863797968"/>
      </c:barChart>
      <c:catAx>
        <c:axId val="863796880"/>
        <c:scaling>
          <c:orientation val="maxMin"/>
        </c:scaling>
        <c:delete val="0"/>
        <c:axPos val="l"/>
        <c:numFmt formatCode="General" sourceLinked="0"/>
        <c:majorTickMark val="out"/>
        <c:minorTickMark val="none"/>
        <c:tickLblPos val="nextTo"/>
        <c:crossAx val="863797968"/>
        <c:crosses val="autoZero"/>
        <c:auto val="1"/>
        <c:lblAlgn val="ctr"/>
        <c:lblOffset val="100"/>
        <c:noMultiLvlLbl val="0"/>
      </c:catAx>
      <c:valAx>
        <c:axId val="863797968"/>
        <c:scaling>
          <c:orientation val="minMax"/>
        </c:scaling>
        <c:delete val="1"/>
        <c:axPos val="t"/>
        <c:numFmt formatCode="General" sourceLinked="1"/>
        <c:majorTickMark val="out"/>
        <c:minorTickMark val="none"/>
        <c:tickLblPos val="none"/>
        <c:crossAx val="863796880"/>
        <c:crosses val="autoZero"/>
        <c:crossBetween val="between"/>
      </c:valAx>
    </c:plotArea>
    <c:plotVisOnly val="1"/>
    <c:dispBlanksAs val="gap"/>
    <c:showDLblsOverMax val="0"/>
  </c:chart>
  <c:printSettings>
    <c:headerFooter/>
    <c:pageMargins b="0.75000000000000122" l="0.70000000000000062" r="0.70000000000000062" t="0.75000000000000122" header="0.30000000000000032" footer="0.30000000000000032"/>
    <c:pageSetup orientation="portrait"/>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043"/>
          <c:y val="0.14516100000000001"/>
          <c:w val="0.67845999999999995"/>
          <c:h val="0.80645199999999995"/>
        </c:manualLayout>
      </c:layout>
      <c:barChart>
        <c:barDir val="bar"/>
        <c:grouping val="clustered"/>
        <c:varyColors val="0"/>
        <c:ser>
          <c:idx val="1"/>
          <c:order val="0"/>
          <c:spPr>
            <a:prstGeom prst="rect">
              <a:avLst/>
            </a:prstGeom>
            <a:solidFill>
              <a:srgbClr val="993366"/>
            </a:solidFill>
            <a:ln w="12700">
              <a:solidFill>
                <a:srgbClr val="000000"/>
              </a:solidFill>
              <a:prstDash val="solid"/>
            </a:ln>
          </c:spPr>
          <c:invertIfNegative val="0"/>
          <c:dPt>
            <c:idx val="0"/>
            <c:invertIfNegative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AF6-46FB-B478-F9A342BA8D42}"/>
              </c:ext>
            </c:extLst>
          </c:dPt>
          <c:dPt>
            <c:idx val="1"/>
            <c:invertIfNegative val="0"/>
            <c:bubble3D val="0"/>
            <c:spPr>
              <a:prstGeom prst="rect">
                <a:avLst/>
              </a:prstGeom>
              <a:solidFill>
                <a:srgbClr val="FFC000"/>
              </a:solidFill>
              <a:ln w="12700">
                <a:solidFill>
                  <a:srgbClr val="000000"/>
                </a:solidFill>
                <a:prstDash val="solid"/>
              </a:ln>
            </c:spPr>
            <c:extLst>
              <c:ext xmlns:c16="http://schemas.microsoft.com/office/drawing/2014/chart" uri="{C3380CC4-5D6E-409C-BE32-E72D297353CC}">
                <c16:uniqueId val="{00000003-3AF6-46FB-B478-F9A342BA8D42}"/>
              </c:ext>
            </c:extLst>
          </c:dPt>
          <c:dPt>
            <c:idx val="2"/>
            <c:invertIfNegative val="0"/>
            <c:bubble3D val="0"/>
            <c:spPr>
              <a:prstGeom prst="rect">
                <a:avLst/>
              </a:prstGeom>
              <a:solidFill>
                <a:srgbClr val="CCFFFF"/>
              </a:solidFill>
              <a:ln w="12700">
                <a:solidFill>
                  <a:srgbClr val="000000"/>
                </a:solidFill>
                <a:prstDash val="solid"/>
              </a:ln>
            </c:spPr>
            <c:extLst>
              <c:ext xmlns:c16="http://schemas.microsoft.com/office/drawing/2014/chart" uri="{C3380CC4-5D6E-409C-BE32-E72D297353CC}">
                <c16:uniqueId val="{00000005-3AF6-46FB-B478-F9A342BA8D42}"/>
              </c:ext>
            </c:extLst>
          </c:dPt>
          <c:dPt>
            <c:idx val="3"/>
            <c:invertIfNegative val="0"/>
            <c:bubble3D val="0"/>
            <c:spPr>
              <a:prstGeom prst="rect">
                <a:avLst/>
              </a:prstGeom>
              <a:solidFill>
                <a:srgbClr val="00B0F0"/>
              </a:solidFill>
              <a:ln w="12700">
                <a:solidFill>
                  <a:srgbClr val="000000"/>
                </a:solidFill>
                <a:prstDash val="solid"/>
              </a:ln>
            </c:spPr>
            <c:extLst>
              <c:ext xmlns:c16="http://schemas.microsoft.com/office/drawing/2014/chart" uri="{C3380CC4-5D6E-409C-BE32-E72D297353CC}">
                <c16:uniqueId val="{00000007-3AF6-46FB-B478-F9A342BA8D42}"/>
              </c:ext>
            </c:extLst>
          </c:dPt>
          <c:dPt>
            <c:idx val="4"/>
            <c:invertIfNegative val="0"/>
            <c:bubble3D val="0"/>
            <c:spPr>
              <a:prstGeom prst="rect">
                <a:avLst/>
              </a:prstGeom>
              <a:solidFill>
                <a:srgbClr val="0070C0"/>
              </a:solidFill>
              <a:ln w="12700">
                <a:solidFill>
                  <a:srgbClr val="000000"/>
                </a:solidFill>
                <a:prstDash val="solid"/>
              </a:ln>
            </c:spPr>
            <c:extLst>
              <c:ext xmlns:c16="http://schemas.microsoft.com/office/drawing/2014/chart" uri="{C3380CC4-5D6E-409C-BE32-E72D297353CC}">
                <c16:uniqueId val="{00000009-3AF6-46FB-B478-F9A342BA8D42}"/>
              </c:ext>
            </c:extLst>
          </c:dPt>
          <c:dLbls>
            <c:spPr>
              <a:noFill/>
              <a:ln>
                <a:noFill/>
              </a:ln>
              <a:effectLst/>
            </c:spPr>
            <c:txPr>
              <a:bodyPr/>
              <a:lstStyle/>
              <a:p>
                <a:pPr>
                  <a:defRPr sz="1400"/>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 Areas'!$B$48:$B$52</c:f>
              <c:strCache>
                <c:ptCount val="5"/>
                <c:pt idx="0">
                  <c:v>Nunca</c:v>
                </c:pt>
                <c:pt idx="1">
                  <c:v>Rara vez (menos de 6 veces al año)</c:v>
                </c:pt>
                <c:pt idx="2">
                  <c:v>De vez en cuando (1 o 2 veces al mes)</c:v>
                </c:pt>
                <c:pt idx="3">
                  <c:v>Frecuentemente (1 o 2 veces por semana)</c:v>
                </c:pt>
                <c:pt idx="4">
                  <c:v>Muy frecuentemente (3 o más veces por semana)</c:v>
                </c:pt>
              </c:strCache>
            </c:strRef>
          </c:cat>
          <c:val>
            <c:numRef>
              <c:f>'BUC Areas'!$D$48:$D$52</c:f>
              <c:numCache>
                <c:formatCode>0.0%</c:formatCode>
                <c:ptCount val="5"/>
                <c:pt idx="0">
                  <c:v>1.8867924528301886E-2</c:v>
                </c:pt>
                <c:pt idx="1">
                  <c:v>0.55660377358490565</c:v>
                </c:pt>
                <c:pt idx="2">
                  <c:v>0.34905660377358488</c:v>
                </c:pt>
                <c:pt idx="3">
                  <c:v>7.5471698113207544E-2</c:v>
                </c:pt>
                <c:pt idx="4">
                  <c:v>0</c:v>
                </c:pt>
              </c:numCache>
            </c:numRef>
          </c:val>
          <c:extLst>
            <c:ext xmlns:c16="http://schemas.microsoft.com/office/drawing/2014/chart" uri="{C3380CC4-5D6E-409C-BE32-E72D297353CC}">
              <c16:uniqueId val="{0000000A-3AF6-46FB-B478-F9A342BA8D42}"/>
            </c:ext>
          </c:extLst>
        </c:ser>
        <c:dLbls>
          <c:showLegendKey val="0"/>
          <c:showVal val="0"/>
          <c:showCatName val="0"/>
          <c:showSerName val="0"/>
          <c:showPercent val="0"/>
          <c:showBubbleSize val="0"/>
        </c:dLbls>
        <c:gapWidth val="100"/>
        <c:axId val="863797424"/>
        <c:axId val="863784912"/>
      </c:barChart>
      <c:catAx>
        <c:axId val="863797424"/>
        <c:scaling>
          <c:orientation val="maxMin"/>
        </c:scaling>
        <c:delete val="0"/>
        <c:axPos val="l"/>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4912"/>
        <c:crosses val="autoZero"/>
        <c:auto val="1"/>
        <c:lblAlgn val="ctr"/>
        <c:lblOffset val="100"/>
        <c:noMultiLvlLbl val="0"/>
      </c:catAx>
      <c:valAx>
        <c:axId val="863784912"/>
        <c:scaling>
          <c:orientation val="minMax"/>
        </c:scaling>
        <c:delete val="0"/>
        <c:axPos val="t"/>
        <c:majorGridlines/>
        <c:numFmt formatCode="0.0%"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97424"/>
        <c:crosses val="autoZero"/>
        <c:crossBetween val="between"/>
      </c:valAx>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043"/>
          <c:y val="0.14516100000000001"/>
          <c:w val="0.67845999999999995"/>
          <c:h val="0.80645199999999995"/>
        </c:manualLayout>
      </c:layout>
      <c:barChart>
        <c:barDir val="bar"/>
        <c:grouping val="clustered"/>
        <c:varyColors val="0"/>
        <c:ser>
          <c:idx val="1"/>
          <c:order val="0"/>
          <c:spPr>
            <a:prstGeom prst="rect">
              <a:avLst/>
            </a:prstGeom>
            <a:solidFill>
              <a:srgbClr val="993366"/>
            </a:solidFill>
            <a:ln w="12700">
              <a:solidFill>
                <a:srgbClr val="000000"/>
              </a:solidFill>
              <a:prstDash val="solid"/>
            </a:ln>
          </c:spPr>
          <c:invertIfNegative val="0"/>
          <c:dPt>
            <c:idx val="0"/>
            <c:invertIfNegative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F1D4-4253-B14C-F98A635935C5}"/>
              </c:ext>
            </c:extLst>
          </c:dPt>
          <c:dPt>
            <c:idx val="1"/>
            <c:invertIfNegative val="0"/>
            <c:bubble3D val="0"/>
            <c:spPr>
              <a:prstGeom prst="rect">
                <a:avLst/>
              </a:prstGeom>
              <a:solidFill>
                <a:srgbClr val="FFC000"/>
              </a:solidFill>
              <a:ln w="12700">
                <a:solidFill>
                  <a:srgbClr val="000000"/>
                </a:solidFill>
                <a:prstDash val="solid"/>
              </a:ln>
            </c:spPr>
            <c:extLst>
              <c:ext xmlns:c16="http://schemas.microsoft.com/office/drawing/2014/chart" uri="{C3380CC4-5D6E-409C-BE32-E72D297353CC}">
                <c16:uniqueId val="{00000003-F1D4-4253-B14C-F98A635935C5}"/>
              </c:ext>
            </c:extLst>
          </c:dPt>
          <c:dPt>
            <c:idx val="2"/>
            <c:invertIfNegative val="0"/>
            <c:bubble3D val="0"/>
            <c:spPr>
              <a:prstGeom prst="rect">
                <a:avLst/>
              </a:prstGeom>
              <a:solidFill>
                <a:srgbClr val="CCFFFF"/>
              </a:solidFill>
              <a:ln w="12700">
                <a:solidFill>
                  <a:srgbClr val="000000"/>
                </a:solidFill>
                <a:prstDash val="solid"/>
              </a:ln>
            </c:spPr>
            <c:extLst>
              <c:ext xmlns:c16="http://schemas.microsoft.com/office/drawing/2014/chart" uri="{C3380CC4-5D6E-409C-BE32-E72D297353CC}">
                <c16:uniqueId val="{00000005-F1D4-4253-B14C-F98A635935C5}"/>
              </c:ext>
            </c:extLst>
          </c:dPt>
          <c:dPt>
            <c:idx val="3"/>
            <c:invertIfNegative val="0"/>
            <c:bubble3D val="0"/>
            <c:spPr>
              <a:prstGeom prst="rect">
                <a:avLst/>
              </a:prstGeom>
              <a:solidFill>
                <a:srgbClr val="00B0F0"/>
              </a:solidFill>
              <a:ln w="12700">
                <a:solidFill>
                  <a:srgbClr val="000000"/>
                </a:solidFill>
                <a:prstDash val="solid"/>
              </a:ln>
            </c:spPr>
            <c:extLst>
              <c:ext xmlns:c16="http://schemas.microsoft.com/office/drawing/2014/chart" uri="{C3380CC4-5D6E-409C-BE32-E72D297353CC}">
                <c16:uniqueId val="{00000007-F1D4-4253-B14C-F98A635935C5}"/>
              </c:ext>
            </c:extLst>
          </c:dPt>
          <c:dPt>
            <c:idx val="4"/>
            <c:invertIfNegative val="0"/>
            <c:bubble3D val="0"/>
            <c:spPr>
              <a:prstGeom prst="rect">
                <a:avLst/>
              </a:prstGeom>
              <a:solidFill>
                <a:srgbClr val="0070C0"/>
              </a:solidFill>
              <a:ln w="12700">
                <a:solidFill>
                  <a:srgbClr val="000000"/>
                </a:solidFill>
                <a:prstDash val="solid"/>
              </a:ln>
            </c:spPr>
            <c:extLst>
              <c:ext xmlns:c16="http://schemas.microsoft.com/office/drawing/2014/chart" uri="{C3380CC4-5D6E-409C-BE32-E72D297353CC}">
                <c16:uniqueId val="{00000009-F1D4-4253-B14C-F98A635935C5}"/>
              </c:ext>
            </c:extLst>
          </c:dPt>
          <c:dLbls>
            <c:spPr>
              <a:noFill/>
              <a:ln>
                <a:noFill/>
              </a:ln>
              <a:effectLst/>
            </c:spPr>
            <c:txPr>
              <a:bodyPr/>
              <a:lstStyle/>
              <a:p>
                <a:pPr>
                  <a:defRPr sz="1400"/>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'BUC Areas'!$B$57:$B$61</c:f>
              <c:strCache>
                <c:ptCount val="5"/>
                <c:pt idx="0">
                  <c:v>Nunca</c:v>
                </c:pt>
                <c:pt idx="1">
                  <c:v>Rara vez (menos de 6 veces al año)</c:v>
                </c:pt>
                <c:pt idx="2">
                  <c:v>De vez en cuando (1 o 2 veces al mes)</c:v>
                </c:pt>
                <c:pt idx="3">
                  <c:v>Frecuentemente (1 o 2 veces por semana)</c:v>
                </c:pt>
                <c:pt idx="4">
                  <c:v>Muy frecuentemente (3 o más veces por semana)</c:v>
                </c:pt>
              </c:strCache>
            </c:strRef>
          </c:cat>
          <c:val>
            <c:numRef>
              <c:f>'BUC Areas'!$D$57:$D$61</c:f>
              <c:numCache>
                <c:formatCode>0.0%</c:formatCode>
                <c:ptCount val="5"/>
                <c:pt idx="0">
                  <c:v>0</c:v>
                </c:pt>
                <c:pt idx="1">
                  <c:v>8.4905660377358486E-2</c:v>
                </c:pt>
                <c:pt idx="2">
                  <c:v>0.24528301886792453</c:v>
                </c:pt>
                <c:pt idx="3">
                  <c:v>0.23584905660377359</c:v>
                </c:pt>
                <c:pt idx="4">
                  <c:v>0.43396226415094341</c:v>
                </c:pt>
              </c:numCache>
            </c:numRef>
          </c:val>
          <c:extLst>
            <c:ext xmlns:c16="http://schemas.microsoft.com/office/drawing/2014/chart" uri="{C3380CC4-5D6E-409C-BE32-E72D297353CC}">
              <c16:uniqueId val="{0000000A-F1D4-4253-B14C-F98A635935C5}"/>
            </c:ext>
          </c:extLst>
        </c:ser>
        <c:dLbls>
          <c:showLegendKey val="0"/>
          <c:showVal val="0"/>
          <c:showCatName val="0"/>
          <c:showSerName val="0"/>
          <c:showPercent val="0"/>
          <c:showBubbleSize val="0"/>
        </c:dLbls>
        <c:gapWidth val="100"/>
        <c:axId val="863787632"/>
        <c:axId val="863788720"/>
      </c:barChart>
      <c:catAx>
        <c:axId val="863787632"/>
        <c:scaling>
          <c:orientation val="maxMin"/>
        </c:scaling>
        <c:delete val="0"/>
        <c:axPos val="l"/>
        <c:numFmt formatCode="General"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8720"/>
        <c:crosses val="autoZero"/>
        <c:auto val="1"/>
        <c:lblAlgn val="ctr"/>
        <c:lblOffset val="100"/>
        <c:noMultiLvlLbl val="0"/>
      </c:catAx>
      <c:valAx>
        <c:axId val="863788720"/>
        <c:scaling>
          <c:orientation val="minMax"/>
        </c:scaling>
        <c:delete val="0"/>
        <c:axPos val="t"/>
        <c:majorGridlines/>
        <c:numFmt formatCode="0.0%" sourceLinked="1"/>
        <c:majorTickMark val="out"/>
        <c:minorTickMark val="none"/>
        <c:tickLblPos val="nextTo"/>
        <c:txPr>
          <a:bodyPr rot="0" vert="horz"/>
          <a:lstStyle/>
          <a:p>
            <a:pPr>
              <a:defRPr sz="800" b="0" i="0" u="none" strike="noStrike">
                <a:solidFill>
                  <a:srgbClr val="000000"/>
                </a:solidFill>
                <a:latin typeface="Arial"/>
                <a:ea typeface="Arial"/>
                <a:cs typeface="Arial"/>
              </a:defRPr>
            </a:pPr>
            <a:endParaRPr lang="es-ES"/>
          </a:p>
        </c:txPr>
        <c:crossAx val="863787632"/>
        <c:crosses val="autoZero"/>
        <c:crossBetween val="between"/>
      </c:valAx>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'BUC Areas'!$D$64</c:f>
              <c:strCache>
                <c:ptCount val="1"/>
                <c:pt idx="0">
                  <c:v>1º</c:v>
                </c:pt>
              </c:strCache>
            </c:strRef>
          </c:tx>
          <c:spPr>
            <a:prstGeom prst="rect">
              <a:avLst/>
            </a:prstGeom>
            <a:solidFill>
              <a:schemeClr val="accent1">
                <a:lumMod val="50000"/>
              </a:schemeClr>
            </a:solidFill>
          </c:spPr>
          <c:invertIfNegative val="0"/>
          <c:cat>
            <c:strRef>
              <c:f>'BUC Areas'!$C$65:$C$92</c:f>
              <c:strCache>
                <c:ptCount val="28"/>
                <c:pt idx="0">
                  <c:v>BMZ</c:v>
                </c:pt>
                <c:pt idx="1">
                  <c:v>BBA</c:v>
                </c:pt>
                <c:pt idx="2">
                  <c:v>BIO</c:v>
                </c:pt>
                <c:pt idx="3">
                  <c:v>BYD</c:v>
                </c:pt>
                <c:pt idx="4">
                  <c:v>INF</c:v>
                </c:pt>
                <c:pt idx="5">
                  <c:v>CEE</c:v>
                </c:pt>
                <c:pt idx="6">
                  <c:v>FIS</c:v>
                </c:pt>
                <c:pt idx="7">
                  <c:v>GEO</c:v>
                </c:pt>
                <c:pt idx="8">
                  <c:v>MAT</c:v>
                </c:pt>
                <c:pt idx="9">
                  <c:v>CPS</c:v>
                </c:pt>
                <c:pt idx="10">
                  <c:v>QUI</c:v>
                </c:pt>
                <c:pt idx="11">
                  <c:v>CYT</c:v>
                </c:pt>
                <c:pt idx="12">
                  <c:v>DER</c:v>
                </c:pt>
                <c:pt idx="13">
                  <c:v>EDU</c:v>
                </c:pt>
                <c:pt idx="14">
                  <c:v>ENF</c:v>
                </c:pt>
                <c:pt idx="15">
                  <c:v>EST</c:v>
                </c:pt>
                <c:pt idx="16">
                  <c:v>FAR</c:v>
                </c:pt>
                <c:pt idx="17">
                  <c:v>FLL</c:v>
                </c:pt>
                <c:pt idx="18">
                  <c:v>FILS</c:v>
                </c:pt>
                <c:pt idx="19">
                  <c:v>GHI</c:v>
                </c:pt>
                <c:pt idx="20">
                  <c:v>FDI</c:v>
                </c:pt>
                <c:pt idx="21">
                  <c:v>MED</c:v>
                </c:pt>
                <c:pt idx="22">
                  <c:v>ODO</c:v>
                </c:pt>
                <c:pt idx="23">
                  <c:v>OPT</c:v>
                </c:pt>
                <c:pt idx="24">
                  <c:v>PSI</c:v>
                </c:pt>
                <c:pt idx="25">
                  <c:v>TRS</c:v>
                </c:pt>
                <c:pt idx="26">
                  <c:v>VET</c:v>
                </c:pt>
                <c:pt idx="27">
                  <c:v>BHI</c:v>
                </c:pt>
              </c:strCache>
            </c:strRef>
          </c:cat>
          <c:val>
            <c:numRef>
              <c:f>'BUC Areas'!$D$65:$D$92</c:f>
              <c:numCache>
                <c:formatCode>General</c:formatCode>
                <c:ptCount val="28"/>
                <c:pt idx="0">
                  <c:v>0</c:v>
                </c:pt>
                <c:pt idx="1">
                  <c:v>0</c:v>
                </c:pt>
                <c:pt idx="2">
                  <c:v>20</c:v>
                </c:pt>
                <c:pt idx="3">
                  <c:v>0</c:v>
                </c:pt>
                <c:pt idx="4">
                  <c:v>0</c:v>
                </c:pt>
                <c:pt idx="5">
                  <c:v>1</c:v>
                </c:pt>
                <c:pt idx="6">
                  <c:v>10</c:v>
                </c:pt>
                <c:pt idx="7">
                  <c:v>14</c:v>
                </c:pt>
                <c:pt idx="8">
                  <c:v>17</c:v>
                </c:pt>
                <c:pt idx="9">
                  <c:v>0</c:v>
                </c:pt>
                <c:pt idx="10">
                  <c:v>22</c:v>
                </c:pt>
                <c:pt idx="11">
                  <c:v>0</c:v>
                </c:pt>
                <c:pt idx="12">
                  <c:v>0</c:v>
                </c:pt>
                <c:pt idx="13">
                  <c:v>0</c:v>
                </c:pt>
                <c:pt idx="14">
                  <c:v>0</c:v>
                </c:pt>
                <c:pt idx="15">
                  <c:v>7</c:v>
                </c:pt>
                <c:pt idx="16">
                  <c:v>0</c:v>
                </c:pt>
                <c:pt idx="17">
                  <c:v>1</c:v>
                </c:pt>
                <c:pt idx="18">
                  <c:v>0</c:v>
                </c:pt>
                <c:pt idx="19">
                  <c:v>0</c:v>
                </c:pt>
                <c:pt idx="20">
                  <c:v>7</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0-E12D-4022-AB4A-155ACE2E1459}"/>
            </c:ext>
          </c:extLst>
        </c:ser>
        <c:ser>
          <c:idx val="1"/>
          <c:order val="1"/>
          <c:tx>
            <c:strRef>
              <c:f>'BUC Areas'!$E$64</c:f>
              <c:strCache>
                <c:ptCount val="1"/>
                <c:pt idx="0">
                  <c:v>2º</c:v>
                </c:pt>
              </c:strCache>
            </c:strRef>
          </c:tx>
          <c:invertIfNegative val="0"/>
          <c:cat>
            <c:strRef>
              <c:f>'BUC Areas'!$C$65:$C$92</c:f>
              <c:strCache>
                <c:ptCount val="28"/>
                <c:pt idx="0">
                  <c:v>BMZ</c:v>
                </c:pt>
                <c:pt idx="1">
                  <c:v>BBA</c:v>
                </c:pt>
                <c:pt idx="2">
                  <c:v>BIO</c:v>
                </c:pt>
                <c:pt idx="3">
                  <c:v>BYD</c:v>
                </c:pt>
                <c:pt idx="4">
                  <c:v>INF</c:v>
                </c:pt>
                <c:pt idx="5">
                  <c:v>CEE</c:v>
                </c:pt>
                <c:pt idx="6">
                  <c:v>FIS</c:v>
                </c:pt>
                <c:pt idx="7">
                  <c:v>GEO</c:v>
                </c:pt>
                <c:pt idx="8">
                  <c:v>MAT</c:v>
                </c:pt>
                <c:pt idx="9">
                  <c:v>CPS</c:v>
                </c:pt>
                <c:pt idx="10">
                  <c:v>QUI</c:v>
                </c:pt>
                <c:pt idx="11">
                  <c:v>CYT</c:v>
                </c:pt>
                <c:pt idx="12">
                  <c:v>DER</c:v>
                </c:pt>
                <c:pt idx="13">
                  <c:v>EDU</c:v>
                </c:pt>
                <c:pt idx="14">
                  <c:v>ENF</c:v>
                </c:pt>
                <c:pt idx="15">
                  <c:v>EST</c:v>
                </c:pt>
                <c:pt idx="16">
                  <c:v>FAR</c:v>
                </c:pt>
                <c:pt idx="17">
                  <c:v>FLL</c:v>
                </c:pt>
                <c:pt idx="18">
                  <c:v>FILS</c:v>
                </c:pt>
                <c:pt idx="19">
                  <c:v>GHI</c:v>
                </c:pt>
                <c:pt idx="20">
                  <c:v>FDI</c:v>
                </c:pt>
                <c:pt idx="21">
                  <c:v>MED</c:v>
                </c:pt>
                <c:pt idx="22">
                  <c:v>ODO</c:v>
                </c:pt>
                <c:pt idx="23">
                  <c:v>OPT</c:v>
                </c:pt>
                <c:pt idx="24">
                  <c:v>PSI</c:v>
                </c:pt>
                <c:pt idx="25">
                  <c:v>TRS</c:v>
                </c:pt>
                <c:pt idx="26">
                  <c:v>VET</c:v>
                </c:pt>
                <c:pt idx="27">
                  <c:v>BHI</c:v>
                </c:pt>
              </c:strCache>
            </c:strRef>
          </c:cat>
          <c:val>
            <c:numRef>
              <c:f>'BUC Areas'!$E$65:$E$92</c:f>
              <c:numCache>
                <c:formatCode>General</c:formatCode>
                <c:ptCount val="28"/>
                <c:pt idx="0">
                  <c:v>6</c:v>
                </c:pt>
                <c:pt idx="1">
                  <c:v>0</c:v>
                </c:pt>
                <c:pt idx="2">
                  <c:v>5</c:v>
                </c:pt>
                <c:pt idx="3">
                  <c:v>1</c:v>
                </c:pt>
                <c:pt idx="4">
                  <c:v>0</c:v>
                </c:pt>
                <c:pt idx="5">
                  <c:v>0</c:v>
                </c:pt>
                <c:pt idx="6">
                  <c:v>3</c:v>
                </c:pt>
                <c:pt idx="7">
                  <c:v>5</c:v>
                </c:pt>
                <c:pt idx="8">
                  <c:v>3</c:v>
                </c:pt>
                <c:pt idx="9">
                  <c:v>1</c:v>
                </c:pt>
                <c:pt idx="10">
                  <c:v>3</c:v>
                </c:pt>
                <c:pt idx="11">
                  <c:v>0</c:v>
                </c:pt>
                <c:pt idx="12">
                  <c:v>0</c:v>
                </c:pt>
                <c:pt idx="13">
                  <c:v>1</c:v>
                </c:pt>
                <c:pt idx="14">
                  <c:v>0</c:v>
                </c:pt>
                <c:pt idx="15">
                  <c:v>0</c:v>
                </c:pt>
                <c:pt idx="16">
                  <c:v>0</c:v>
                </c:pt>
                <c:pt idx="17">
                  <c:v>0</c:v>
                </c:pt>
                <c:pt idx="18">
                  <c:v>1</c:v>
                </c:pt>
                <c:pt idx="19">
                  <c:v>5</c:v>
                </c:pt>
                <c:pt idx="20">
                  <c:v>1</c:v>
                </c:pt>
                <c:pt idx="21">
                  <c:v>2</c:v>
                </c:pt>
                <c:pt idx="22">
                  <c:v>0</c:v>
                </c:pt>
                <c:pt idx="23">
                  <c:v>1</c:v>
                </c:pt>
                <c:pt idx="24">
                  <c:v>0</c:v>
                </c:pt>
                <c:pt idx="25">
                  <c:v>0</c:v>
                </c:pt>
                <c:pt idx="26">
                  <c:v>0</c:v>
                </c:pt>
                <c:pt idx="27">
                  <c:v>1</c:v>
                </c:pt>
              </c:numCache>
            </c:numRef>
          </c:val>
          <c:extLst>
            <c:ext xmlns:c16="http://schemas.microsoft.com/office/drawing/2014/chart" uri="{C3380CC4-5D6E-409C-BE32-E72D297353CC}">
              <c16:uniqueId val="{00000001-E12D-4022-AB4A-155ACE2E1459}"/>
            </c:ext>
          </c:extLst>
        </c:ser>
        <c:ser>
          <c:idx val="2"/>
          <c:order val="2"/>
          <c:tx>
            <c:strRef>
              <c:f>'BUC Areas'!$F$64</c:f>
              <c:strCache>
                <c:ptCount val="1"/>
                <c:pt idx="0">
                  <c:v>3º</c:v>
                </c:pt>
              </c:strCache>
            </c:strRef>
          </c:tx>
          <c:invertIfNegative val="0"/>
          <c:cat>
            <c:strRef>
              <c:f>'BUC Areas'!$C$65:$C$92</c:f>
              <c:strCache>
                <c:ptCount val="28"/>
                <c:pt idx="0">
                  <c:v>BMZ</c:v>
                </c:pt>
                <c:pt idx="1">
                  <c:v>BBA</c:v>
                </c:pt>
                <c:pt idx="2">
                  <c:v>BIO</c:v>
                </c:pt>
                <c:pt idx="3">
                  <c:v>BYD</c:v>
                </c:pt>
                <c:pt idx="4">
                  <c:v>INF</c:v>
                </c:pt>
                <c:pt idx="5">
                  <c:v>CEE</c:v>
                </c:pt>
                <c:pt idx="6">
                  <c:v>FIS</c:v>
                </c:pt>
                <c:pt idx="7">
                  <c:v>GEO</c:v>
                </c:pt>
                <c:pt idx="8">
                  <c:v>MAT</c:v>
                </c:pt>
                <c:pt idx="9">
                  <c:v>CPS</c:v>
                </c:pt>
                <c:pt idx="10">
                  <c:v>QUI</c:v>
                </c:pt>
                <c:pt idx="11">
                  <c:v>CYT</c:v>
                </c:pt>
                <c:pt idx="12">
                  <c:v>DER</c:v>
                </c:pt>
                <c:pt idx="13">
                  <c:v>EDU</c:v>
                </c:pt>
                <c:pt idx="14">
                  <c:v>ENF</c:v>
                </c:pt>
                <c:pt idx="15">
                  <c:v>EST</c:v>
                </c:pt>
                <c:pt idx="16">
                  <c:v>FAR</c:v>
                </c:pt>
                <c:pt idx="17">
                  <c:v>FLL</c:v>
                </c:pt>
                <c:pt idx="18">
                  <c:v>FILS</c:v>
                </c:pt>
                <c:pt idx="19">
                  <c:v>GHI</c:v>
                </c:pt>
                <c:pt idx="20">
                  <c:v>FDI</c:v>
                </c:pt>
                <c:pt idx="21">
                  <c:v>MED</c:v>
                </c:pt>
                <c:pt idx="22">
                  <c:v>ODO</c:v>
                </c:pt>
                <c:pt idx="23">
                  <c:v>OPT</c:v>
                </c:pt>
                <c:pt idx="24">
                  <c:v>PSI</c:v>
                </c:pt>
                <c:pt idx="25">
                  <c:v>TRS</c:v>
                </c:pt>
                <c:pt idx="26">
                  <c:v>VET</c:v>
                </c:pt>
                <c:pt idx="27">
                  <c:v>BHI</c:v>
                </c:pt>
              </c:strCache>
            </c:strRef>
          </c:cat>
          <c:val>
            <c:numRef>
              <c:f>'BUC Areas'!$F$65:$F$92</c:f>
              <c:numCache>
                <c:formatCode>General</c:formatCode>
                <c:ptCount val="28"/>
                <c:pt idx="0">
                  <c:v>2</c:v>
                </c:pt>
                <c:pt idx="1">
                  <c:v>0</c:v>
                </c:pt>
                <c:pt idx="2">
                  <c:v>0</c:v>
                </c:pt>
                <c:pt idx="3">
                  <c:v>0</c:v>
                </c:pt>
                <c:pt idx="4">
                  <c:v>0</c:v>
                </c:pt>
                <c:pt idx="5">
                  <c:v>0</c:v>
                </c:pt>
                <c:pt idx="6">
                  <c:v>3</c:v>
                </c:pt>
                <c:pt idx="7">
                  <c:v>2</c:v>
                </c:pt>
                <c:pt idx="8">
                  <c:v>2</c:v>
                </c:pt>
                <c:pt idx="9">
                  <c:v>1</c:v>
                </c:pt>
                <c:pt idx="10">
                  <c:v>2</c:v>
                </c:pt>
                <c:pt idx="11">
                  <c:v>0</c:v>
                </c:pt>
                <c:pt idx="12">
                  <c:v>0</c:v>
                </c:pt>
                <c:pt idx="13">
                  <c:v>0</c:v>
                </c:pt>
                <c:pt idx="14">
                  <c:v>0</c:v>
                </c:pt>
                <c:pt idx="15">
                  <c:v>0</c:v>
                </c:pt>
                <c:pt idx="16">
                  <c:v>3</c:v>
                </c:pt>
                <c:pt idx="17">
                  <c:v>1</c:v>
                </c:pt>
                <c:pt idx="18">
                  <c:v>1</c:v>
                </c:pt>
                <c:pt idx="19">
                  <c:v>1</c:v>
                </c:pt>
                <c:pt idx="20">
                  <c:v>1</c:v>
                </c:pt>
                <c:pt idx="21">
                  <c:v>1</c:v>
                </c:pt>
                <c:pt idx="22">
                  <c:v>0</c:v>
                </c:pt>
                <c:pt idx="23">
                  <c:v>0</c:v>
                </c:pt>
                <c:pt idx="24">
                  <c:v>0</c:v>
                </c:pt>
                <c:pt idx="25">
                  <c:v>0</c:v>
                </c:pt>
                <c:pt idx="26">
                  <c:v>0</c:v>
                </c:pt>
                <c:pt idx="27">
                  <c:v>1</c:v>
                </c:pt>
              </c:numCache>
            </c:numRef>
          </c:val>
          <c:extLst>
            <c:ext xmlns:c16="http://schemas.microsoft.com/office/drawing/2014/chart" uri="{C3380CC4-5D6E-409C-BE32-E72D297353CC}">
              <c16:uniqueId val="{00000002-E12D-4022-AB4A-155ACE2E1459}"/>
            </c:ext>
          </c:extLst>
        </c:ser>
        <c:dLbls>
          <c:showLegendKey val="0"/>
          <c:showVal val="0"/>
          <c:showCatName val="0"/>
          <c:showSerName val="0"/>
          <c:showPercent val="0"/>
          <c:showBubbleSize val="0"/>
        </c:dLbls>
        <c:gapWidth val="64"/>
        <c:overlap val="100"/>
        <c:axId val="863791984"/>
        <c:axId val="863789264"/>
      </c:barChart>
      <c:catAx>
        <c:axId val="863791984"/>
        <c:scaling>
          <c:orientation val="maxMin"/>
        </c:scaling>
        <c:delete val="0"/>
        <c:axPos val="l"/>
        <c:numFmt formatCode="General" sourceLinked="0"/>
        <c:majorTickMark val="out"/>
        <c:minorTickMark val="none"/>
        <c:tickLblPos val="nextTo"/>
        <c:crossAx val="863789264"/>
        <c:crosses val="autoZero"/>
        <c:auto val="1"/>
        <c:lblAlgn val="ctr"/>
        <c:lblOffset val="100"/>
        <c:noMultiLvlLbl val="0"/>
      </c:catAx>
      <c:valAx>
        <c:axId val="863789264"/>
        <c:scaling>
          <c:orientation val="minMax"/>
        </c:scaling>
        <c:delete val="0"/>
        <c:axPos val="t"/>
        <c:majorGridlines/>
        <c:numFmt formatCode="General" sourceLinked="1"/>
        <c:majorTickMark val="out"/>
        <c:minorTickMark val="none"/>
        <c:tickLblPos val="nextTo"/>
        <c:crossAx val="863791984"/>
        <c:crosses val="autoZero"/>
        <c:crossBetween val="between"/>
      </c:valAx>
    </c:plotArea>
    <c:legend>
      <c:legendPos val="r"/>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CF6D-4AB6-8672-5A4DE7805B87}"/>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CF6D-4AB6-8672-5A4DE7805B87}"/>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CF6D-4AB6-8672-5A4DE7805B87}"/>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CF6D-4AB6-8672-5A4DE7805B87}"/>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CF6D-4AB6-8672-5A4DE7805B87}"/>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CF6D-4AB6-8672-5A4DE7805B87}"/>
              </c:ext>
            </c:extLst>
          </c:dPt>
          <c:val>
            <c:numRef>
              <c:f>'BUC Areas'!$C$100:$H$100</c:f>
              <c:numCache>
                <c:formatCode>General</c:formatCode>
                <c:ptCount val="6"/>
                <c:pt idx="0">
                  <c:v>1</c:v>
                </c:pt>
                <c:pt idx="1">
                  <c:v>0</c:v>
                </c:pt>
                <c:pt idx="2">
                  <c:v>4</c:v>
                </c:pt>
                <c:pt idx="3">
                  <c:v>16</c:v>
                </c:pt>
                <c:pt idx="4">
                  <c:v>82</c:v>
                </c:pt>
                <c:pt idx="5">
                  <c:v>3</c:v>
                </c:pt>
              </c:numCache>
            </c:numRef>
          </c:val>
          <c:extLst>
            <c:ext xmlns:c16="http://schemas.microsoft.com/office/drawing/2014/chart" uri="{C3380CC4-5D6E-409C-BE32-E72D297353CC}">
              <c16:uniqueId val="{0000000C-CF6D-4AB6-8672-5A4DE7805B87}"/>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3B0E-43B3-9748-E9088CD44CC8}"/>
              </c:ext>
            </c:extLst>
          </c:dPt>
          <c:val>
            <c:numRef>
              <c:f>'BUC Areas'!$P$100</c:f>
              <c:numCache>
                <c:formatCode>0.0</c:formatCode>
                <c:ptCount val="1"/>
                <c:pt idx="0">
                  <c:v>9.3203883495145625</c:v>
                </c:pt>
              </c:numCache>
            </c:numRef>
          </c:val>
          <c:extLst>
            <c:ext xmlns:c16="http://schemas.microsoft.com/office/drawing/2014/chart" uri="{C3380CC4-5D6E-409C-BE32-E72D297353CC}">
              <c16:uniqueId val="{00000002-3B0E-43B3-9748-E9088CD44CC8}"/>
            </c:ext>
          </c:extLst>
        </c:ser>
        <c:dLbls>
          <c:showLegendKey val="0"/>
          <c:showVal val="0"/>
          <c:showCatName val="0"/>
          <c:showSerName val="0"/>
          <c:showPercent val="0"/>
          <c:showBubbleSize val="0"/>
        </c:dLbls>
        <c:gapWidth val="0"/>
        <c:overlap val="100"/>
        <c:axId val="834251216"/>
        <c:axId val="834251760"/>
      </c:barChart>
      <c:catAx>
        <c:axId val="834251216"/>
        <c:scaling>
          <c:orientation val="minMax"/>
        </c:scaling>
        <c:delete val="1"/>
        <c:axPos val="b"/>
        <c:majorTickMark val="out"/>
        <c:minorTickMark val="none"/>
        <c:tickLblPos val="none"/>
        <c:crossAx val="834251760"/>
        <c:crosses val="autoZero"/>
        <c:auto val="1"/>
        <c:lblAlgn val="ctr"/>
        <c:lblOffset val="100"/>
        <c:noMultiLvlLbl val="0"/>
      </c:catAx>
      <c:valAx>
        <c:axId val="83425176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3425121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189" r="0.75000000000000189" t="1" header="0" footer="0"/>
    <c:pageSetup/>
  </c:printSettings>
  <c:userShapes r:id="rId1"/>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7F18-495F-9906-2CC728B57C4A}"/>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7F18-495F-9906-2CC728B57C4A}"/>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7F18-495F-9906-2CC728B57C4A}"/>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7F18-495F-9906-2CC728B57C4A}"/>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7F18-495F-9906-2CC728B57C4A}"/>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7F18-495F-9906-2CC728B57C4A}"/>
              </c:ext>
            </c:extLst>
          </c:dPt>
          <c:val>
            <c:numRef>
              <c:f>'BUC Areas'!$C$103:$H$103</c:f>
              <c:numCache>
                <c:formatCode>General</c:formatCode>
                <c:ptCount val="6"/>
                <c:pt idx="0">
                  <c:v>1</c:v>
                </c:pt>
                <c:pt idx="1">
                  <c:v>0</c:v>
                </c:pt>
                <c:pt idx="2">
                  <c:v>6</c:v>
                </c:pt>
                <c:pt idx="3">
                  <c:v>20</c:v>
                </c:pt>
                <c:pt idx="4">
                  <c:v>72</c:v>
                </c:pt>
                <c:pt idx="5">
                  <c:v>7</c:v>
                </c:pt>
              </c:numCache>
            </c:numRef>
          </c:val>
          <c:extLst>
            <c:ext xmlns:c16="http://schemas.microsoft.com/office/drawing/2014/chart" uri="{C3380CC4-5D6E-409C-BE32-E72D297353CC}">
              <c16:uniqueId val="{0000000C-7F18-495F-9906-2CC728B57C4A}"/>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8796-4B45-BD39-7829C5789224}"/>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8796-4B45-BD39-7829C5789224}"/>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8796-4B45-BD39-7829C5789224}"/>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8796-4B45-BD39-7829C5789224}"/>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8796-4B45-BD39-7829C5789224}"/>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8796-4B45-BD39-7829C5789224}"/>
              </c:ext>
            </c:extLst>
          </c:dPt>
          <c:val>
            <c:numRef>
              <c:f>BUC!$C$103:$H$103</c:f>
              <c:numCache>
                <c:formatCode>General</c:formatCode>
                <c:ptCount val="6"/>
                <c:pt idx="0">
                  <c:v>6</c:v>
                </c:pt>
                <c:pt idx="1">
                  <c:v>1</c:v>
                </c:pt>
                <c:pt idx="2">
                  <c:v>32</c:v>
                </c:pt>
                <c:pt idx="3">
                  <c:v>151</c:v>
                </c:pt>
                <c:pt idx="4">
                  <c:v>409</c:v>
                </c:pt>
                <c:pt idx="5">
                  <c:v>27</c:v>
                </c:pt>
              </c:numCache>
            </c:numRef>
          </c:val>
          <c:extLst>
            <c:ext xmlns:c16="http://schemas.microsoft.com/office/drawing/2014/chart" uri="{C3380CC4-5D6E-409C-BE32-E72D297353CC}">
              <c16:uniqueId val="{0000000C-8796-4B45-BD39-7829C5789224}"/>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47A4-4505-ABCB-225F967AA243}"/>
              </c:ext>
            </c:extLst>
          </c:dPt>
          <c:val>
            <c:numRef>
              <c:f>'BUC Areas'!$P$103</c:f>
              <c:numCache>
                <c:formatCode>0.0</c:formatCode>
                <c:ptCount val="1"/>
                <c:pt idx="0">
                  <c:v>9.0909090909090899</c:v>
                </c:pt>
              </c:numCache>
            </c:numRef>
          </c:val>
          <c:extLst>
            <c:ext xmlns:c16="http://schemas.microsoft.com/office/drawing/2014/chart" uri="{C3380CC4-5D6E-409C-BE32-E72D297353CC}">
              <c16:uniqueId val="{00000002-47A4-4505-ABCB-225F967AA243}"/>
            </c:ext>
          </c:extLst>
        </c:ser>
        <c:dLbls>
          <c:showLegendKey val="0"/>
          <c:showVal val="0"/>
          <c:showCatName val="0"/>
          <c:showSerName val="0"/>
          <c:showPercent val="0"/>
          <c:showBubbleSize val="0"/>
        </c:dLbls>
        <c:gapWidth val="0"/>
        <c:overlap val="100"/>
        <c:axId val="834239248"/>
        <c:axId val="724238656"/>
      </c:barChart>
      <c:catAx>
        <c:axId val="834239248"/>
        <c:scaling>
          <c:orientation val="minMax"/>
        </c:scaling>
        <c:delete val="1"/>
        <c:axPos val="b"/>
        <c:majorTickMark val="out"/>
        <c:minorTickMark val="none"/>
        <c:tickLblPos val="none"/>
        <c:crossAx val="724238656"/>
        <c:crosses val="autoZero"/>
        <c:auto val="1"/>
        <c:lblAlgn val="ctr"/>
        <c:lblOffset val="100"/>
        <c:noMultiLvlLbl val="0"/>
      </c:catAx>
      <c:valAx>
        <c:axId val="724238656"/>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3423924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10CB-40B9-832C-41F5F1A17860}"/>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10CB-40B9-832C-41F5F1A17860}"/>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10CB-40B9-832C-41F5F1A17860}"/>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10CB-40B9-832C-41F5F1A17860}"/>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10CB-40B9-832C-41F5F1A17860}"/>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10CB-40B9-832C-41F5F1A17860}"/>
              </c:ext>
            </c:extLst>
          </c:dPt>
          <c:val>
            <c:numRef>
              <c:f>'BUC Areas'!$C$106:$H$106</c:f>
              <c:numCache>
                <c:formatCode>General</c:formatCode>
                <c:ptCount val="6"/>
                <c:pt idx="0">
                  <c:v>1</c:v>
                </c:pt>
                <c:pt idx="1">
                  <c:v>1</c:v>
                </c:pt>
                <c:pt idx="2">
                  <c:v>5</c:v>
                </c:pt>
                <c:pt idx="3">
                  <c:v>31</c:v>
                </c:pt>
                <c:pt idx="4">
                  <c:v>63</c:v>
                </c:pt>
                <c:pt idx="5">
                  <c:v>5</c:v>
                </c:pt>
              </c:numCache>
            </c:numRef>
          </c:val>
          <c:extLst>
            <c:ext xmlns:c16="http://schemas.microsoft.com/office/drawing/2014/chart" uri="{C3380CC4-5D6E-409C-BE32-E72D297353CC}">
              <c16:uniqueId val="{0000000C-10CB-40B9-832C-41F5F1A17860}"/>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33" r="0.75000000000000233" t="1" header="0" footer="0"/>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F3A9-46DB-8521-B3D612274FC3}"/>
              </c:ext>
            </c:extLst>
          </c:dPt>
          <c:val>
            <c:numRef>
              <c:f>'BUC Areas'!$P$106</c:f>
              <c:numCache>
                <c:formatCode>0.0</c:formatCode>
                <c:ptCount val="1"/>
                <c:pt idx="0">
                  <c:v>8.8118811881188126</c:v>
                </c:pt>
              </c:numCache>
            </c:numRef>
          </c:val>
          <c:extLst>
            <c:ext xmlns:c16="http://schemas.microsoft.com/office/drawing/2014/chart" uri="{C3380CC4-5D6E-409C-BE32-E72D297353CC}">
              <c16:uniqueId val="{00000002-F3A9-46DB-8521-B3D612274FC3}"/>
            </c:ext>
          </c:extLst>
        </c:ser>
        <c:dLbls>
          <c:showLegendKey val="0"/>
          <c:showVal val="0"/>
          <c:showCatName val="0"/>
          <c:showSerName val="0"/>
          <c:showPercent val="0"/>
          <c:showBubbleSize val="0"/>
        </c:dLbls>
        <c:gapWidth val="0"/>
        <c:overlap val="100"/>
        <c:axId val="724239200"/>
        <c:axId val="861235712"/>
      </c:barChart>
      <c:catAx>
        <c:axId val="724239200"/>
        <c:scaling>
          <c:orientation val="minMax"/>
        </c:scaling>
        <c:delete val="1"/>
        <c:axPos val="b"/>
        <c:majorTickMark val="out"/>
        <c:minorTickMark val="none"/>
        <c:tickLblPos val="none"/>
        <c:crossAx val="861235712"/>
        <c:crosses val="autoZero"/>
        <c:auto val="1"/>
        <c:lblAlgn val="ctr"/>
        <c:lblOffset val="100"/>
        <c:noMultiLvlLbl val="0"/>
      </c:catAx>
      <c:valAx>
        <c:axId val="86123571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724239200"/>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33" r="0.75000000000000233" t="1" header="0" footer="0"/>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9C67-40A6-B2CC-8BF40EC7D0DA}"/>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9C67-40A6-B2CC-8BF40EC7D0DA}"/>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9C67-40A6-B2CC-8BF40EC7D0DA}"/>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9C67-40A6-B2CC-8BF40EC7D0DA}"/>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9C67-40A6-B2CC-8BF40EC7D0DA}"/>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9C67-40A6-B2CC-8BF40EC7D0DA}"/>
              </c:ext>
            </c:extLst>
          </c:dPt>
          <c:val>
            <c:numRef>
              <c:f>'BUC Areas'!$C$109:$H$109</c:f>
              <c:numCache>
                <c:formatCode>General</c:formatCode>
                <c:ptCount val="6"/>
                <c:pt idx="0">
                  <c:v>1</c:v>
                </c:pt>
                <c:pt idx="1">
                  <c:v>5</c:v>
                </c:pt>
                <c:pt idx="2">
                  <c:v>12</c:v>
                </c:pt>
                <c:pt idx="3">
                  <c:v>43</c:v>
                </c:pt>
                <c:pt idx="4">
                  <c:v>35</c:v>
                </c:pt>
                <c:pt idx="5">
                  <c:v>10</c:v>
                </c:pt>
              </c:numCache>
            </c:numRef>
          </c:val>
          <c:extLst>
            <c:ext xmlns:c16="http://schemas.microsoft.com/office/drawing/2014/chart" uri="{C3380CC4-5D6E-409C-BE32-E72D297353CC}">
              <c16:uniqueId val="{0000000C-9C67-40A6-B2CC-8BF40EC7D0DA}"/>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55" r="0.75000000000000255" t="1" header="0" footer="0"/>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0BCB-4627-AA76-F804B8B0794A}"/>
              </c:ext>
            </c:extLst>
          </c:dPt>
          <c:val>
            <c:numRef>
              <c:f>'BUC Areas'!$P$109</c:f>
              <c:numCache>
                <c:formatCode>0.0</c:formatCode>
                <c:ptCount val="1"/>
                <c:pt idx="0">
                  <c:v>7.7604166666666661</c:v>
                </c:pt>
              </c:numCache>
            </c:numRef>
          </c:val>
          <c:extLst>
            <c:ext xmlns:c16="http://schemas.microsoft.com/office/drawing/2014/chart" uri="{C3380CC4-5D6E-409C-BE32-E72D297353CC}">
              <c16:uniqueId val="{00000002-0BCB-4627-AA76-F804B8B0794A}"/>
            </c:ext>
          </c:extLst>
        </c:ser>
        <c:dLbls>
          <c:showLegendKey val="0"/>
          <c:showVal val="0"/>
          <c:showCatName val="0"/>
          <c:showSerName val="0"/>
          <c:showPercent val="0"/>
          <c:showBubbleSize val="0"/>
        </c:dLbls>
        <c:gapWidth val="0"/>
        <c:overlap val="100"/>
        <c:axId val="861251488"/>
        <c:axId val="861232448"/>
      </c:barChart>
      <c:catAx>
        <c:axId val="861251488"/>
        <c:scaling>
          <c:orientation val="minMax"/>
        </c:scaling>
        <c:delete val="1"/>
        <c:axPos val="b"/>
        <c:majorTickMark val="out"/>
        <c:minorTickMark val="none"/>
        <c:tickLblPos val="none"/>
        <c:crossAx val="861232448"/>
        <c:crosses val="autoZero"/>
        <c:auto val="1"/>
        <c:lblAlgn val="ctr"/>
        <c:lblOffset val="100"/>
        <c:noMultiLvlLbl val="0"/>
      </c:catAx>
      <c:valAx>
        <c:axId val="86123244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5148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55" r="0.75000000000000255" t="1" header="0" footer="0"/>
    <c:pageSetup/>
  </c:printSettings>
  <c:userShapes r:id="rId1"/>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70EA-4ACF-A34A-025D3A8E6C0C}"/>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70EA-4ACF-A34A-025D3A8E6C0C}"/>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70EA-4ACF-A34A-025D3A8E6C0C}"/>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70EA-4ACF-A34A-025D3A8E6C0C}"/>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70EA-4ACF-A34A-025D3A8E6C0C}"/>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70EA-4ACF-A34A-025D3A8E6C0C}"/>
              </c:ext>
            </c:extLst>
          </c:dPt>
          <c:val>
            <c:numRef>
              <c:f>'BUC Areas'!$C$125:$H$125</c:f>
              <c:numCache>
                <c:formatCode>General</c:formatCode>
                <c:ptCount val="6"/>
                <c:pt idx="0">
                  <c:v>2</c:v>
                </c:pt>
                <c:pt idx="1">
                  <c:v>5</c:v>
                </c:pt>
                <c:pt idx="2">
                  <c:v>10</c:v>
                </c:pt>
                <c:pt idx="3">
                  <c:v>54</c:v>
                </c:pt>
                <c:pt idx="4">
                  <c:v>33</c:v>
                </c:pt>
                <c:pt idx="5">
                  <c:v>2</c:v>
                </c:pt>
              </c:numCache>
            </c:numRef>
          </c:val>
          <c:extLst>
            <c:ext xmlns:c16="http://schemas.microsoft.com/office/drawing/2014/chart" uri="{C3380CC4-5D6E-409C-BE32-E72D297353CC}">
              <c16:uniqueId val="{0000000C-70EA-4ACF-A34A-025D3A8E6C0C}"/>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78" r="0.75000000000000278" t="1" header="0" footer="0"/>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288E-4743-85F1-42B30B78763F}"/>
              </c:ext>
            </c:extLst>
          </c:dPt>
          <c:val>
            <c:numRef>
              <c:f>'BUC Areas'!$P$125</c:f>
              <c:numCache>
                <c:formatCode>0.0</c:formatCode>
                <c:ptCount val="1"/>
                <c:pt idx="0">
                  <c:v>7.6682692307692317</c:v>
                </c:pt>
              </c:numCache>
            </c:numRef>
          </c:val>
          <c:extLst>
            <c:ext xmlns:c16="http://schemas.microsoft.com/office/drawing/2014/chart" uri="{C3380CC4-5D6E-409C-BE32-E72D297353CC}">
              <c16:uniqueId val="{00000002-288E-4743-85F1-42B30B78763F}"/>
            </c:ext>
          </c:extLst>
        </c:ser>
        <c:dLbls>
          <c:showLegendKey val="0"/>
          <c:showVal val="0"/>
          <c:showCatName val="0"/>
          <c:showSerName val="0"/>
          <c:showPercent val="0"/>
          <c:showBubbleSize val="0"/>
        </c:dLbls>
        <c:gapWidth val="0"/>
        <c:overlap val="100"/>
        <c:axId val="861235168"/>
        <c:axId val="861238432"/>
      </c:barChart>
      <c:catAx>
        <c:axId val="861235168"/>
        <c:scaling>
          <c:orientation val="minMax"/>
        </c:scaling>
        <c:delete val="1"/>
        <c:axPos val="b"/>
        <c:majorTickMark val="out"/>
        <c:minorTickMark val="none"/>
        <c:tickLblPos val="none"/>
        <c:crossAx val="861238432"/>
        <c:crosses val="autoZero"/>
        <c:auto val="1"/>
        <c:lblAlgn val="ctr"/>
        <c:lblOffset val="100"/>
        <c:noMultiLvlLbl val="0"/>
      </c:catAx>
      <c:valAx>
        <c:axId val="86123843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516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78" r="0.75000000000000278" t="1" header="0" footer="0"/>
    <c:pageSetup/>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EF97-46AB-B8C8-551C780F05F1}"/>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EF97-46AB-B8C8-551C780F05F1}"/>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EF97-46AB-B8C8-551C780F05F1}"/>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EF97-46AB-B8C8-551C780F05F1}"/>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EF97-46AB-B8C8-551C780F05F1}"/>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EF97-46AB-B8C8-551C780F05F1}"/>
              </c:ext>
            </c:extLst>
          </c:dPt>
          <c:val>
            <c:numRef>
              <c:f>'BUC Areas'!$C$128:$H$128</c:f>
              <c:numCache>
                <c:formatCode>General</c:formatCode>
                <c:ptCount val="6"/>
                <c:pt idx="0">
                  <c:v>1</c:v>
                </c:pt>
                <c:pt idx="1">
                  <c:v>2</c:v>
                </c:pt>
                <c:pt idx="2">
                  <c:v>8</c:v>
                </c:pt>
                <c:pt idx="3">
                  <c:v>40</c:v>
                </c:pt>
                <c:pt idx="4">
                  <c:v>52</c:v>
                </c:pt>
                <c:pt idx="5">
                  <c:v>3</c:v>
                </c:pt>
              </c:numCache>
            </c:numRef>
          </c:val>
          <c:extLst>
            <c:ext xmlns:c16="http://schemas.microsoft.com/office/drawing/2014/chart" uri="{C3380CC4-5D6E-409C-BE32-E72D297353CC}">
              <c16:uniqueId val="{0000000C-EF97-46AB-B8C8-551C780F05F1}"/>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DC37-4235-9C00-B2B4532B42F3}"/>
              </c:ext>
            </c:extLst>
          </c:dPt>
          <c:val>
            <c:numRef>
              <c:f>'BUC Areas'!$P$128</c:f>
              <c:numCache>
                <c:formatCode>0.0</c:formatCode>
                <c:ptCount val="1"/>
                <c:pt idx="0">
                  <c:v>8.3980582524271838</c:v>
                </c:pt>
              </c:numCache>
            </c:numRef>
          </c:val>
          <c:extLst>
            <c:ext xmlns:c16="http://schemas.microsoft.com/office/drawing/2014/chart" uri="{C3380CC4-5D6E-409C-BE32-E72D297353CC}">
              <c16:uniqueId val="{00000002-DC37-4235-9C00-B2B4532B42F3}"/>
            </c:ext>
          </c:extLst>
        </c:ser>
        <c:dLbls>
          <c:showLegendKey val="0"/>
          <c:showVal val="0"/>
          <c:showCatName val="0"/>
          <c:showSerName val="0"/>
          <c:showPercent val="0"/>
          <c:showBubbleSize val="0"/>
        </c:dLbls>
        <c:gapWidth val="0"/>
        <c:overlap val="100"/>
        <c:axId val="861233536"/>
        <c:axId val="861236256"/>
      </c:barChart>
      <c:catAx>
        <c:axId val="861233536"/>
        <c:scaling>
          <c:orientation val="minMax"/>
        </c:scaling>
        <c:delete val="1"/>
        <c:axPos val="b"/>
        <c:majorTickMark val="out"/>
        <c:minorTickMark val="none"/>
        <c:tickLblPos val="none"/>
        <c:crossAx val="861236256"/>
        <c:crosses val="autoZero"/>
        <c:auto val="1"/>
        <c:lblAlgn val="ctr"/>
        <c:lblOffset val="100"/>
        <c:noMultiLvlLbl val="0"/>
      </c:catAx>
      <c:valAx>
        <c:axId val="861236256"/>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353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 r="0.750000000000003" t="1" header="0" footer="0"/>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A900-441D-BE97-CC7D8083FF06}"/>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A900-441D-BE97-CC7D8083FF06}"/>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A900-441D-BE97-CC7D8083FF06}"/>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A900-441D-BE97-CC7D8083FF06}"/>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A900-441D-BE97-CC7D8083FF06}"/>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A900-441D-BE97-CC7D8083FF06}"/>
              </c:ext>
            </c:extLst>
          </c:dPt>
          <c:val>
            <c:numRef>
              <c:f>'BUC Areas'!$C$131:$H$131</c:f>
              <c:numCache>
                <c:formatCode>General</c:formatCode>
                <c:ptCount val="6"/>
                <c:pt idx="0">
                  <c:v>3</c:v>
                </c:pt>
                <c:pt idx="1">
                  <c:v>4</c:v>
                </c:pt>
                <c:pt idx="2">
                  <c:v>5</c:v>
                </c:pt>
                <c:pt idx="3">
                  <c:v>38</c:v>
                </c:pt>
                <c:pt idx="4">
                  <c:v>53</c:v>
                </c:pt>
                <c:pt idx="5">
                  <c:v>3</c:v>
                </c:pt>
              </c:numCache>
            </c:numRef>
          </c:val>
          <c:extLst>
            <c:ext xmlns:c16="http://schemas.microsoft.com/office/drawing/2014/chart" uri="{C3380CC4-5D6E-409C-BE32-E72D297353CC}">
              <c16:uniqueId val="{0000000C-A900-441D-BE97-CC7D8083FF06}"/>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22" r="0.75000000000000322"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B907-4F43-885F-2119FE59CF66}"/>
              </c:ext>
            </c:extLst>
          </c:dPt>
          <c:val>
            <c:numRef>
              <c:f>BUC!$P$103</c:f>
              <c:numCache>
                <c:formatCode>0.0</c:formatCode>
                <c:ptCount val="1"/>
                <c:pt idx="0">
                  <c:v>8.9899833055091811</c:v>
                </c:pt>
              </c:numCache>
            </c:numRef>
          </c:val>
          <c:extLst>
            <c:ext xmlns:c16="http://schemas.microsoft.com/office/drawing/2014/chart" uri="{C3380CC4-5D6E-409C-BE32-E72D297353CC}">
              <c16:uniqueId val="{00000002-B907-4F43-885F-2119FE59CF66}"/>
            </c:ext>
          </c:extLst>
        </c:ser>
        <c:dLbls>
          <c:showLegendKey val="0"/>
          <c:showVal val="0"/>
          <c:showCatName val="0"/>
          <c:showSerName val="0"/>
          <c:showPercent val="0"/>
          <c:showBubbleSize val="0"/>
        </c:dLbls>
        <c:gapWidth val="0"/>
        <c:overlap val="100"/>
        <c:axId val="834239248"/>
        <c:axId val="724238656"/>
      </c:barChart>
      <c:catAx>
        <c:axId val="834239248"/>
        <c:scaling>
          <c:orientation val="minMax"/>
        </c:scaling>
        <c:delete val="1"/>
        <c:axPos val="b"/>
        <c:majorTickMark val="out"/>
        <c:minorTickMark val="none"/>
        <c:tickLblPos val="none"/>
        <c:crossAx val="724238656"/>
        <c:crosses val="autoZero"/>
        <c:auto val="1"/>
        <c:lblAlgn val="ctr"/>
        <c:lblOffset val="100"/>
        <c:noMultiLvlLbl val="0"/>
      </c:catAx>
      <c:valAx>
        <c:axId val="724238656"/>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3423924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211" r="0.75000000000000211" t="1" header="0" footer="0"/>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E95E-4178-9021-B727B9A569E2}"/>
              </c:ext>
            </c:extLst>
          </c:dPt>
          <c:val>
            <c:numRef>
              <c:f>'BUC Areas'!$P$131</c:f>
              <c:numCache>
                <c:formatCode>0.0</c:formatCode>
                <c:ptCount val="1"/>
                <c:pt idx="0">
                  <c:v>8.2524271844660184</c:v>
                </c:pt>
              </c:numCache>
            </c:numRef>
          </c:val>
          <c:extLst>
            <c:ext xmlns:c16="http://schemas.microsoft.com/office/drawing/2014/chart" uri="{C3380CC4-5D6E-409C-BE32-E72D297353CC}">
              <c16:uniqueId val="{00000002-E95E-4178-9021-B727B9A569E2}"/>
            </c:ext>
          </c:extLst>
        </c:ser>
        <c:dLbls>
          <c:showLegendKey val="0"/>
          <c:showVal val="0"/>
          <c:showCatName val="0"/>
          <c:showSerName val="0"/>
          <c:showPercent val="0"/>
          <c:showBubbleSize val="0"/>
        </c:dLbls>
        <c:gapWidth val="0"/>
        <c:overlap val="100"/>
        <c:axId val="861240064"/>
        <c:axId val="861236800"/>
      </c:barChart>
      <c:catAx>
        <c:axId val="861240064"/>
        <c:scaling>
          <c:orientation val="minMax"/>
        </c:scaling>
        <c:delete val="1"/>
        <c:axPos val="b"/>
        <c:majorTickMark val="out"/>
        <c:minorTickMark val="none"/>
        <c:tickLblPos val="none"/>
        <c:crossAx val="861236800"/>
        <c:crosses val="autoZero"/>
        <c:auto val="1"/>
        <c:lblAlgn val="ctr"/>
        <c:lblOffset val="100"/>
        <c:noMultiLvlLbl val="0"/>
      </c:catAx>
      <c:valAx>
        <c:axId val="86123680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006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22" r="0.75000000000000322" t="1" header="0" footer="0"/>
    <c:pageSetup/>
  </c:printSettings>
  <c:userShapes r:id="rId1"/>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C02E-4BED-9058-E8766485664A}"/>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C02E-4BED-9058-E8766485664A}"/>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C02E-4BED-9058-E8766485664A}"/>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C02E-4BED-9058-E8766485664A}"/>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C02E-4BED-9058-E8766485664A}"/>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C02E-4BED-9058-E8766485664A}"/>
              </c:ext>
            </c:extLst>
          </c:dPt>
          <c:val>
            <c:numRef>
              <c:f>'BUC Areas'!$C$137:$H$137</c:f>
              <c:numCache>
                <c:formatCode>General</c:formatCode>
                <c:ptCount val="6"/>
                <c:pt idx="0">
                  <c:v>1</c:v>
                </c:pt>
                <c:pt idx="1">
                  <c:v>0</c:v>
                </c:pt>
                <c:pt idx="2">
                  <c:v>6</c:v>
                </c:pt>
                <c:pt idx="3">
                  <c:v>9</c:v>
                </c:pt>
                <c:pt idx="4">
                  <c:v>87</c:v>
                </c:pt>
                <c:pt idx="5">
                  <c:v>3</c:v>
                </c:pt>
              </c:numCache>
            </c:numRef>
          </c:val>
          <c:extLst>
            <c:ext xmlns:c16="http://schemas.microsoft.com/office/drawing/2014/chart" uri="{C3380CC4-5D6E-409C-BE32-E72D297353CC}">
              <c16:uniqueId val="{0000000C-C02E-4BED-9058-E8766485664A}"/>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44" r="0.75000000000000344" t="1" header="0" footer="0"/>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1234-4FD4-B12B-7E49D97EA892}"/>
              </c:ext>
            </c:extLst>
          </c:dPt>
          <c:val>
            <c:numRef>
              <c:f>'BUC Areas'!$P$137</c:f>
              <c:numCache>
                <c:formatCode>0.0</c:formatCode>
                <c:ptCount val="1"/>
                <c:pt idx="0">
                  <c:v>9.3932038834951452</c:v>
                </c:pt>
              </c:numCache>
            </c:numRef>
          </c:val>
          <c:extLst>
            <c:ext xmlns:c16="http://schemas.microsoft.com/office/drawing/2014/chart" uri="{C3380CC4-5D6E-409C-BE32-E72D297353CC}">
              <c16:uniqueId val="{00000002-1234-4FD4-B12B-7E49D97EA892}"/>
            </c:ext>
          </c:extLst>
        </c:ser>
        <c:dLbls>
          <c:showLegendKey val="0"/>
          <c:showVal val="0"/>
          <c:showCatName val="0"/>
          <c:showSerName val="0"/>
          <c:showPercent val="0"/>
          <c:showBubbleSize val="0"/>
        </c:dLbls>
        <c:gapWidth val="0"/>
        <c:overlap val="100"/>
        <c:axId val="861246048"/>
        <c:axId val="861252032"/>
      </c:barChart>
      <c:catAx>
        <c:axId val="861246048"/>
        <c:scaling>
          <c:orientation val="minMax"/>
        </c:scaling>
        <c:delete val="1"/>
        <c:axPos val="b"/>
        <c:majorTickMark val="out"/>
        <c:minorTickMark val="none"/>
        <c:tickLblPos val="none"/>
        <c:crossAx val="861252032"/>
        <c:crosses val="autoZero"/>
        <c:auto val="1"/>
        <c:lblAlgn val="ctr"/>
        <c:lblOffset val="100"/>
        <c:noMultiLvlLbl val="0"/>
      </c:catAx>
      <c:valAx>
        <c:axId val="86125203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6048"/>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44" r="0.75000000000000344" t="1" header="0" footer="0"/>
    <c:pageSetup/>
  </c:printSettings>
  <c:userShapes r:id="rId1"/>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1D48-494F-A93A-DB8807D28355}"/>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1D48-494F-A93A-DB8807D28355}"/>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1D48-494F-A93A-DB8807D28355}"/>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1D48-494F-A93A-DB8807D28355}"/>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1D48-494F-A93A-DB8807D28355}"/>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1D48-494F-A93A-DB8807D28355}"/>
              </c:ext>
            </c:extLst>
          </c:dPt>
          <c:val>
            <c:numRef>
              <c:f>'BUC Areas'!$C$141:$H$141</c:f>
              <c:numCache>
                <c:formatCode>General</c:formatCode>
                <c:ptCount val="6"/>
                <c:pt idx="0">
                  <c:v>4</c:v>
                </c:pt>
                <c:pt idx="1">
                  <c:v>6</c:v>
                </c:pt>
                <c:pt idx="2">
                  <c:v>28</c:v>
                </c:pt>
                <c:pt idx="3">
                  <c:v>35</c:v>
                </c:pt>
                <c:pt idx="4">
                  <c:v>28</c:v>
                </c:pt>
                <c:pt idx="5">
                  <c:v>5</c:v>
                </c:pt>
              </c:numCache>
            </c:numRef>
          </c:val>
          <c:extLst>
            <c:ext xmlns:c16="http://schemas.microsoft.com/office/drawing/2014/chart" uri="{C3380CC4-5D6E-409C-BE32-E72D297353CC}">
              <c16:uniqueId val="{0000000C-1D48-494F-A93A-DB8807D28355}"/>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66" r="0.75000000000000366" t="1" header="0" footer="0"/>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4E9A-47C3-9010-09CAAAB70B17}"/>
              </c:ext>
            </c:extLst>
          </c:dPt>
          <c:val>
            <c:numRef>
              <c:f>'BUC Areas'!$P$141</c:f>
              <c:numCache>
                <c:formatCode>0.0</c:formatCode>
                <c:ptCount val="1"/>
                <c:pt idx="0">
                  <c:v>6.9059405940594054</c:v>
                </c:pt>
              </c:numCache>
            </c:numRef>
          </c:val>
          <c:extLst>
            <c:ext xmlns:c16="http://schemas.microsoft.com/office/drawing/2014/chart" uri="{C3380CC4-5D6E-409C-BE32-E72D297353CC}">
              <c16:uniqueId val="{00000002-4E9A-47C3-9010-09CAAAB70B17}"/>
            </c:ext>
          </c:extLst>
        </c:ser>
        <c:dLbls>
          <c:showLegendKey val="0"/>
          <c:showVal val="0"/>
          <c:showCatName val="0"/>
          <c:showSerName val="0"/>
          <c:showPercent val="0"/>
          <c:showBubbleSize val="0"/>
        </c:dLbls>
        <c:gapWidth val="0"/>
        <c:overlap val="100"/>
        <c:axId val="861241696"/>
        <c:axId val="861248768"/>
      </c:barChart>
      <c:catAx>
        <c:axId val="861241696"/>
        <c:scaling>
          <c:orientation val="minMax"/>
        </c:scaling>
        <c:delete val="1"/>
        <c:axPos val="b"/>
        <c:majorTickMark val="out"/>
        <c:minorTickMark val="none"/>
        <c:tickLblPos val="none"/>
        <c:crossAx val="861248768"/>
        <c:crosses val="autoZero"/>
        <c:auto val="1"/>
        <c:lblAlgn val="ctr"/>
        <c:lblOffset val="100"/>
        <c:noMultiLvlLbl val="0"/>
      </c:catAx>
      <c:valAx>
        <c:axId val="861248768"/>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169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66" r="0.75000000000000366" t="1" header="0" footer="0"/>
    <c:pageSetup/>
  </c:printSettings>
  <c:userShapes r:id="rId1"/>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403C-47D6-8321-3D5DFC539747}"/>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403C-47D6-8321-3D5DFC539747}"/>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403C-47D6-8321-3D5DFC539747}"/>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403C-47D6-8321-3D5DFC539747}"/>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403C-47D6-8321-3D5DFC539747}"/>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403C-47D6-8321-3D5DFC539747}"/>
              </c:ext>
            </c:extLst>
          </c:dPt>
          <c:val>
            <c:numRef>
              <c:f>'BUC Areas'!$C$146:$H$146</c:f>
              <c:numCache>
                <c:formatCode>General</c:formatCode>
                <c:ptCount val="6"/>
                <c:pt idx="0">
                  <c:v>2</c:v>
                </c:pt>
                <c:pt idx="1">
                  <c:v>0</c:v>
                </c:pt>
                <c:pt idx="2">
                  <c:v>11</c:v>
                </c:pt>
                <c:pt idx="3">
                  <c:v>28</c:v>
                </c:pt>
                <c:pt idx="4">
                  <c:v>59</c:v>
                </c:pt>
                <c:pt idx="5">
                  <c:v>6</c:v>
                </c:pt>
              </c:numCache>
            </c:numRef>
          </c:val>
          <c:extLst>
            <c:ext xmlns:c16="http://schemas.microsoft.com/office/drawing/2014/chart" uri="{C3380CC4-5D6E-409C-BE32-E72D297353CC}">
              <c16:uniqueId val="{0000000C-403C-47D6-8321-3D5DFC539747}"/>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389" r="0.75000000000000389" t="1" header="0" footer="0"/>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3675-4816-8589-E5CBE4E30508}"/>
              </c:ext>
            </c:extLst>
          </c:dPt>
          <c:val>
            <c:numRef>
              <c:f>'BUC Areas'!$P$146</c:f>
              <c:numCache>
                <c:formatCode>0.0</c:formatCode>
                <c:ptCount val="1"/>
                <c:pt idx="0">
                  <c:v>8.5500000000000007</c:v>
                </c:pt>
              </c:numCache>
            </c:numRef>
          </c:val>
          <c:extLst>
            <c:ext xmlns:c16="http://schemas.microsoft.com/office/drawing/2014/chart" uri="{C3380CC4-5D6E-409C-BE32-E72D297353CC}">
              <c16:uniqueId val="{00000002-3675-4816-8589-E5CBE4E30508}"/>
            </c:ext>
          </c:extLst>
        </c:ser>
        <c:dLbls>
          <c:showLegendKey val="0"/>
          <c:showVal val="0"/>
          <c:showCatName val="0"/>
          <c:showSerName val="0"/>
          <c:showPercent val="0"/>
          <c:showBubbleSize val="0"/>
        </c:dLbls>
        <c:gapWidth val="0"/>
        <c:overlap val="100"/>
        <c:axId val="861231904"/>
        <c:axId val="861230272"/>
      </c:barChart>
      <c:catAx>
        <c:axId val="861231904"/>
        <c:scaling>
          <c:orientation val="minMax"/>
        </c:scaling>
        <c:delete val="1"/>
        <c:axPos val="b"/>
        <c:majorTickMark val="out"/>
        <c:minorTickMark val="none"/>
        <c:tickLblPos val="none"/>
        <c:crossAx val="861230272"/>
        <c:crosses val="autoZero"/>
        <c:auto val="1"/>
        <c:lblAlgn val="ctr"/>
        <c:lblOffset val="100"/>
        <c:noMultiLvlLbl val="0"/>
      </c:catAx>
      <c:valAx>
        <c:axId val="86123027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190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389" r="0.75000000000000389" t="1" header="0" footer="0"/>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6DBB-4BEB-8686-F859725B741E}"/>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6DBB-4BEB-8686-F859725B741E}"/>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6DBB-4BEB-8686-F859725B741E}"/>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6DBB-4BEB-8686-F859725B741E}"/>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6DBB-4BEB-8686-F859725B741E}"/>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6DBB-4BEB-8686-F859725B741E}"/>
              </c:ext>
            </c:extLst>
          </c:dPt>
          <c:val>
            <c:numRef>
              <c:f>'BUC Areas'!$C$150:$H$150</c:f>
              <c:numCache>
                <c:formatCode>General</c:formatCode>
                <c:ptCount val="6"/>
                <c:pt idx="0">
                  <c:v>3</c:v>
                </c:pt>
                <c:pt idx="1">
                  <c:v>4</c:v>
                </c:pt>
                <c:pt idx="2">
                  <c:v>14</c:v>
                </c:pt>
                <c:pt idx="3">
                  <c:v>42</c:v>
                </c:pt>
                <c:pt idx="4">
                  <c:v>40</c:v>
                </c:pt>
                <c:pt idx="5">
                  <c:v>3</c:v>
                </c:pt>
              </c:numCache>
            </c:numRef>
          </c:val>
          <c:extLst>
            <c:ext xmlns:c16="http://schemas.microsoft.com/office/drawing/2014/chart" uri="{C3380CC4-5D6E-409C-BE32-E72D297353CC}">
              <c16:uniqueId val="{0000000C-6DBB-4BEB-8686-F859725B741E}"/>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C0C1-4181-B05D-235B17AD0E5B}"/>
              </c:ext>
            </c:extLst>
          </c:dPt>
          <c:val>
            <c:numRef>
              <c:f>'BUC Areas'!$P$150</c:f>
              <c:numCache>
                <c:formatCode>0.0</c:formatCode>
                <c:ptCount val="1"/>
                <c:pt idx="0">
                  <c:v>7.7184466019417473</c:v>
                </c:pt>
              </c:numCache>
            </c:numRef>
          </c:val>
          <c:extLst>
            <c:ext xmlns:c16="http://schemas.microsoft.com/office/drawing/2014/chart" uri="{C3380CC4-5D6E-409C-BE32-E72D297353CC}">
              <c16:uniqueId val="{00000002-C0C1-4181-B05D-235B17AD0E5B}"/>
            </c:ext>
          </c:extLst>
        </c:ser>
        <c:dLbls>
          <c:showLegendKey val="0"/>
          <c:showVal val="0"/>
          <c:showCatName val="0"/>
          <c:showSerName val="0"/>
          <c:showPercent val="0"/>
          <c:showBubbleSize val="0"/>
        </c:dLbls>
        <c:gapWidth val="0"/>
        <c:overlap val="100"/>
        <c:axId val="861252576"/>
        <c:axId val="861231360"/>
      </c:barChart>
      <c:catAx>
        <c:axId val="861252576"/>
        <c:scaling>
          <c:orientation val="minMax"/>
        </c:scaling>
        <c:delete val="1"/>
        <c:axPos val="b"/>
        <c:majorTickMark val="out"/>
        <c:minorTickMark val="none"/>
        <c:tickLblPos val="none"/>
        <c:crossAx val="861231360"/>
        <c:crosses val="autoZero"/>
        <c:auto val="1"/>
        <c:lblAlgn val="ctr"/>
        <c:lblOffset val="100"/>
        <c:noMultiLvlLbl val="0"/>
      </c:catAx>
      <c:valAx>
        <c:axId val="86123136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5257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11" r="0.75000000000000411" t="1" header="0" footer="0"/>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9244-4DD1-91B8-F6075132C8DA}"/>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9244-4DD1-91B8-F6075132C8DA}"/>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9244-4DD1-91B8-F6075132C8DA}"/>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9244-4DD1-91B8-F6075132C8DA}"/>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9244-4DD1-91B8-F6075132C8DA}"/>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9244-4DD1-91B8-F6075132C8DA}"/>
              </c:ext>
            </c:extLst>
          </c:dPt>
          <c:val>
            <c:numRef>
              <c:f>'BUC Areas'!$C$174:$H$174</c:f>
              <c:numCache>
                <c:formatCode>General</c:formatCode>
                <c:ptCount val="6"/>
                <c:pt idx="0">
                  <c:v>1</c:v>
                </c:pt>
                <c:pt idx="1">
                  <c:v>1</c:v>
                </c:pt>
                <c:pt idx="2">
                  <c:v>1</c:v>
                </c:pt>
                <c:pt idx="3">
                  <c:v>11</c:v>
                </c:pt>
                <c:pt idx="4">
                  <c:v>87</c:v>
                </c:pt>
                <c:pt idx="5">
                  <c:v>5</c:v>
                </c:pt>
              </c:numCache>
            </c:numRef>
          </c:val>
          <c:extLst>
            <c:ext xmlns:c16="http://schemas.microsoft.com/office/drawing/2014/chart" uri="{C3380CC4-5D6E-409C-BE32-E72D297353CC}">
              <c16:uniqueId val="{0000000C-9244-4DD1-91B8-F6075132C8DA}"/>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33" r="0.75000000000000433" t="1" header="0" footer="0"/>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65DC-448A-91D8-86A11DD871D3}"/>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65DC-448A-91D8-86A11DD871D3}"/>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65DC-448A-91D8-86A11DD871D3}"/>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65DC-448A-91D8-86A11DD871D3}"/>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65DC-448A-91D8-86A11DD871D3}"/>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65DC-448A-91D8-86A11DD871D3}"/>
              </c:ext>
            </c:extLst>
          </c:dPt>
          <c:val>
            <c:numRef>
              <c:f>BUC!$C$106:$H$106</c:f>
              <c:numCache>
                <c:formatCode>General</c:formatCode>
                <c:ptCount val="6"/>
                <c:pt idx="0">
                  <c:v>7</c:v>
                </c:pt>
                <c:pt idx="1">
                  <c:v>9</c:v>
                </c:pt>
                <c:pt idx="2">
                  <c:v>50</c:v>
                </c:pt>
                <c:pt idx="3">
                  <c:v>198</c:v>
                </c:pt>
                <c:pt idx="4">
                  <c:v>340</c:v>
                </c:pt>
                <c:pt idx="5">
                  <c:v>22</c:v>
                </c:pt>
              </c:numCache>
            </c:numRef>
          </c:val>
          <c:extLst>
            <c:ext xmlns:c16="http://schemas.microsoft.com/office/drawing/2014/chart" uri="{C3380CC4-5D6E-409C-BE32-E72D297353CC}">
              <c16:uniqueId val="{0000000C-65DC-448A-91D8-86A11DD871D3}"/>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233" r="0.75000000000000233" t="1" header="0" footer="0"/>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9B67-4661-89BB-4E78A1831A3C}"/>
              </c:ext>
            </c:extLst>
          </c:dPt>
          <c:val>
            <c:numRef>
              <c:f>'BUC Areas'!$P$174</c:f>
              <c:numCache>
                <c:formatCode>0.0</c:formatCode>
                <c:ptCount val="1"/>
                <c:pt idx="0">
                  <c:v>9.5049504950495045</c:v>
                </c:pt>
              </c:numCache>
            </c:numRef>
          </c:val>
          <c:extLst>
            <c:ext xmlns:c16="http://schemas.microsoft.com/office/drawing/2014/chart" uri="{C3380CC4-5D6E-409C-BE32-E72D297353CC}">
              <c16:uniqueId val="{00000002-9B67-4661-89BB-4E78A1831A3C}"/>
            </c:ext>
          </c:extLst>
        </c:ser>
        <c:dLbls>
          <c:showLegendKey val="0"/>
          <c:showVal val="0"/>
          <c:showCatName val="0"/>
          <c:showSerName val="0"/>
          <c:showPercent val="0"/>
          <c:showBubbleSize val="0"/>
        </c:dLbls>
        <c:gapWidth val="0"/>
        <c:overlap val="100"/>
        <c:axId val="861238976"/>
        <c:axId val="861232992"/>
      </c:barChart>
      <c:catAx>
        <c:axId val="861238976"/>
        <c:scaling>
          <c:orientation val="minMax"/>
        </c:scaling>
        <c:delete val="1"/>
        <c:axPos val="b"/>
        <c:majorTickMark val="out"/>
        <c:minorTickMark val="none"/>
        <c:tickLblPos val="none"/>
        <c:crossAx val="861232992"/>
        <c:crosses val="autoZero"/>
        <c:auto val="1"/>
        <c:lblAlgn val="ctr"/>
        <c:lblOffset val="100"/>
        <c:noMultiLvlLbl val="0"/>
      </c:catAx>
      <c:valAx>
        <c:axId val="861232992"/>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897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33" r="0.75000000000000433" t="1" header="0" footer="0"/>
    <c:pageSetup/>
  </c:printSettings>
  <c:userShapes r:id="rId1"/>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4DC7-4F0E-9561-D2837C90069B}"/>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4DC7-4F0E-9561-D2837C90069B}"/>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4DC7-4F0E-9561-D2837C90069B}"/>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4DC7-4F0E-9561-D2837C90069B}"/>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4DC7-4F0E-9561-D2837C90069B}"/>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4DC7-4F0E-9561-D2837C90069B}"/>
              </c:ext>
            </c:extLst>
          </c:dPt>
          <c:val>
            <c:numRef>
              <c:f>'BUC Areas'!$C$178:$H$178</c:f>
              <c:numCache>
                <c:formatCode>General</c:formatCode>
                <c:ptCount val="6"/>
                <c:pt idx="0">
                  <c:v>3</c:v>
                </c:pt>
                <c:pt idx="1">
                  <c:v>3</c:v>
                </c:pt>
                <c:pt idx="2">
                  <c:v>6</c:v>
                </c:pt>
                <c:pt idx="3">
                  <c:v>29</c:v>
                </c:pt>
                <c:pt idx="4">
                  <c:v>60</c:v>
                </c:pt>
                <c:pt idx="5">
                  <c:v>5</c:v>
                </c:pt>
              </c:numCache>
            </c:numRef>
          </c:val>
          <c:extLst>
            <c:ext xmlns:c16="http://schemas.microsoft.com/office/drawing/2014/chart" uri="{C3380CC4-5D6E-409C-BE32-E72D297353CC}">
              <c16:uniqueId val="{0000000C-4DC7-4F0E-9561-D2837C90069B}"/>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55" r="0.75000000000000455" t="1" header="0" footer="0"/>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B985-45FE-ABDE-3878F557D93E}"/>
              </c:ext>
            </c:extLst>
          </c:dPt>
          <c:val>
            <c:numRef>
              <c:f>'BUC Areas'!$P$178</c:f>
              <c:numCache>
                <c:formatCode>0.0</c:formatCode>
                <c:ptCount val="1"/>
                <c:pt idx="0">
                  <c:v>8.4653465346534649</c:v>
                </c:pt>
              </c:numCache>
            </c:numRef>
          </c:val>
          <c:extLst>
            <c:ext xmlns:c16="http://schemas.microsoft.com/office/drawing/2014/chart" uri="{C3380CC4-5D6E-409C-BE32-E72D297353CC}">
              <c16:uniqueId val="{00000002-B985-45FE-ABDE-3878F557D93E}"/>
            </c:ext>
          </c:extLst>
        </c:ser>
        <c:dLbls>
          <c:showLegendKey val="0"/>
          <c:showVal val="0"/>
          <c:showCatName val="0"/>
          <c:showSerName val="0"/>
          <c:showPercent val="0"/>
          <c:showBubbleSize val="0"/>
        </c:dLbls>
        <c:gapWidth val="0"/>
        <c:overlap val="100"/>
        <c:axId val="861237344"/>
        <c:axId val="861239520"/>
      </c:barChart>
      <c:catAx>
        <c:axId val="861237344"/>
        <c:scaling>
          <c:orientation val="minMax"/>
        </c:scaling>
        <c:delete val="1"/>
        <c:axPos val="b"/>
        <c:majorTickMark val="out"/>
        <c:minorTickMark val="none"/>
        <c:tickLblPos val="none"/>
        <c:crossAx val="861239520"/>
        <c:crosses val="autoZero"/>
        <c:auto val="1"/>
        <c:lblAlgn val="ctr"/>
        <c:lblOffset val="100"/>
        <c:noMultiLvlLbl val="0"/>
      </c:catAx>
      <c:valAx>
        <c:axId val="86123952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734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55" r="0.75000000000000455" t="1" header="0" footer="0"/>
    <c:pageSetup/>
  </c:printSettings>
  <c:userShapes r:id="rId1"/>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894-49CD-AB05-310CB77E2408}"/>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3894-49CD-AB05-310CB77E2408}"/>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3894-49CD-AB05-310CB77E2408}"/>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3894-49CD-AB05-310CB77E2408}"/>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3894-49CD-AB05-310CB77E2408}"/>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3894-49CD-AB05-310CB77E2408}"/>
              </c:ext>
            </c:extLst>
          </c:dPt>
          <c:val>
            <c:numRef>
              <c:f>'BUC Areas'!$C$185:$H$185</c:f>
              <c:numCache>
                <c:formatCode>General</c:formatCode>
                <c:ptCount val="6"/>
                <c:pt idx="0">
                  <c:v>2</c:v>
                </c:pt>
                <c:pt idx="1">
                  <c:v>0</c:v>
                </c:pt>
                <c:pt idx="2">
                  <c:v>4</c:v>
                </c:pt>
                <c:pt idx="3">
                  <c:v>24</c:v>
                </c:pt>
                <c:pt idx="4">
                  <c:v>68</c:v>
                </c:pt>
                <c:pt idx="5">
                  <c:v>8</c:v>
                </c:pt>
              </c:numCache>
            </c:numRef>
          </c:val>
          <c:extLst>
            <c:ext xmlns:c16="http://schemas.microsoft.com/office/drawing/2014/chart" uri="{C3380CC4-5D6E-409C-BE32-E72D297353CC}">
              <c16:uniqueId val="{0000000C-3894-49CD-AB05-310CB77E2408}"/>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477" r="0.75000000000000477" t="1" header="0" footer="0"/>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D943-4067-B36D-6D9841BD5447}"/>
              </c:ext>
            </c:extLst>
          </c:dPt>
          <c:val>
            <c:numRef>
              <c:f>'BUC Areas'!$P$185</c:f>
              <c:numCache>
                <c:formatCode>0.0</c:formatCode>
                <c:ptCount val="1"/>
                <c:pt idx="0">
                  <c:v>8.9795918367346932</c:v>
                </c:pt>
              </c:numCache>
            </c:numRef>
          </c:val>
          <c:extLst>
            <c:ext xmlns:c16="http://schemas.microsoft.com/office/drawing/2014/chart" uri="{C3380CC4-5D6E-409C-BE32-E72D297353CC}">
              <c16:uniqueId val="{00000002-D943-4067-B36D-6D9841BD5447}"/>
            </c:ext>
          </c:extLst>
        </c:ser>
        <c:dLbls>
          <c:showLegendKey val="0"/>
          <c:showVal val="0"/>
          <c:showCatName val="0"/>
          <c:showSerName val="0"/>
          <c:showPercent val="0"/>
          <c:showBubbleSize val="0"/>
        </c:dLbls>
        <c:gapWidth val="0"/>
        <c:overlap val="100"/>
        <c:axId val="861244416"/>
        <c:axId val="861225920"/>
      </c:barChart>
      <c:catAx>
        <c:axId val="861244416"/>
        <c:scaling>
          <c:orientation val="minMax"/>
        </c:scaling>
        <c:delete val="1"/>
        <c:axPos val="b"/>
        <c:majorTickMark val="out"/>
        <c:minorTickMark val="none"/>
        <c:tickLblPos val="none"/>
        <c:crossAx val="861225920"/>
        <c:crosses val="autoZero"/>
        <c:auto val="1"/>
        <c:lblAlgn val="ctr"/>
        <c:lblOffset val="100"/>
        <c:noMultiLvlLbl val="0"/>
      </c:catAx>
      <c:valAx>
        <c:axId val="861225920"/>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4416"/>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477" r="0.75000000000000477" t="1" header="0" footer="0"/>
    <c:pageSetup/>
  </c:printSettings>
  <c:userShapes r:id="rId1"/>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377D-4D3B-B97B-8037C535EABD}"/>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377D-4D3B-B97B-8037C535EABD}"/>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377D-4D3B-B97B-8037C535EABD}"/>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377D-4D3B-B97B-8037C535EABD}"/>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377D-4D3B-B97B-8037C535EABD}"/>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377D-4D3B-B97B-8037C535EABD}"/>
              </c:ext>
            </c:extLst>
          </c:dPt>
          <c:val>
            <c:numRef>
              <c:f>'BUC Areas'!$C$189:$H$189</c:f>
              <c:numCache>
                <c:formatCode>General</c:formatCode>
                <c:ptCount val="6"/>
                <c:pt idx="0">
                  <c:v>2</c:v>
                </c:pt>
                <c:pt idx="1">
                  <c:v>0</c:v>
                </c:pt>
                <c:pt idx="2">
                  <c:v>4</c:v>
                </c:pt>
                <c:pt idx="3">
                  <c:v>17</c:v>
                </c:pt>
                <c:pt idx="4">
                  <c:v>77</c:v>
                </c:pt>
                <c:pt idx="5">
                  <c:v>6</c:v>
                </c:pt>
              </c:numCache>
            </c:numRef>
          </c:val>
          <c:extLst>
            <c:ext xmlns:c16="http://schemas.microsoft.com/office/drawing/2014/chart" uri="{C3380CC4-5D6E-409C-BE32-E72D297353CC}">
              <c16:uniqueId val="{0000000C-377D-4D3B-B97B-8037C535EABD}"/>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 r="0.750000000000005" t="1" header="0" footer="0"/>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994E-4924-9D0E-F2C9A607C8B9}"/>
              </c:ext>
            </c:extLst>
          </c:dPt>
          <c:val>
            <c:numRef>
              <c:f>'BUC Areas'!$P$189</c:f>
              <c:numCache>
                <c:formatCode>0.0</c:formatCode>
                <c:ptCount val="1"/>
                <c:pt idx="0">
                  <c:v>9.1750000000000007</c:v>
                </c:pt>
              </c:numCache>
            </c:numRef>
          </c:val>
          <c:extLst>
            <c:ext xmlns:c16="http://schemas.microsoft.com/office/drawing/2014/chart" uri="{C3380CC4-5D6E-409C-BE32-E72D297353CC}">
              <c16:uniqueId val="{00000002-994E-4924-9D0E-F2C9A607C8B9}"/>
            </c:ext>
          </c:extLst>
        </c:ser>
        <c:dLbls>
          <c:showLegendKey val="0"/>
          <c:showVal val="0"/>
          <c:showCatName val="0"/>
          <c:showSerName val="0"/>
          <c:showPercent val="0"/>
          <c:showBubbleSize val="0"/>
        </c:dLbls>
        <c:gapWidth val="0"/>
        <c:overlap val="100"/>
        <c:axId val="861248224"/>
        <c:axId val="861226464"/>
      </c:barChart>
      <c:catAx>
        <c:axId val="861248224"/>
        <c:scaling>
          <c:orientation val="minMax"/>
        </c:scaling>
        <c:delete val="1"/>
        <c:axPos val="b"/>
        <c:majorTickMark val="out"/>
        <c:minorTickMark val="none"/>
        <c:tickLblPos val="none"/>
        <c:crossAx val="861226464"/>
        <c:crosses val="autoZero"/>
        <c:auto val="1"/>
        <c:lblAlgn val="ctr"/>
        <c:lblOffset val="100"/>
        <c:noMultiLvlLbl val="0"/>
      </c:catAx>
      <c:valAx>
        <c:axId val="861226464"/>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4822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 r="0.750000000000005" t="1" header="0" footer="0"/>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8D15-4773-A055-86862E691E42}"/>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8D15-4773-A055-86862E691E42}"/>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8D15-4773-A055-86862E691E42}"/>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8D15-4773-A055-86862E691E42}"/>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8D15-4773-A055-86862E691E42}"/>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8D15-4773-A055-86862E691E42}"/>
              </c:ext>
            </c:extLst>
          </c:dPt>
          <c:val>
            <c:numRef>
              <c:f>'BUC Areas'!$C$193:$H$193</c:f>
              <c:numCache>
                <c:formatCode>General</c:formatCode>
                <c:ptCount val="6"/>
                <c:pt idx="0">
                  <c:v>3</c:v>
                </c:pt>
                <c:pt idx="1">
                  <c:v>0</c:v>
                </c:pt>
                <c:pt idx="2">
                  <c:v>3</c:v>
                </c:pt>
                <c:pt idx="3">
                  <c:v>14</c:v>
                </c:pt>
                <c:pt idx="4">
                  <c:v>78</c:v>
                </c:pt>
                <c:pt idx="5">
                  <c:v>8</c:v>
                </c:pt>
              </c:numCache>
            </c:numRef>
          </c:val>
          <c:extLst>
            <c:ext xmlns:c16="http://schemas.microsoft.com/office/drawing/2014/chart" uri="{C3380CC4-5D6E-409C-BE32-E72D297353CC}">
              <c16:uniqueId val="{0000000C-8D15-4773-A055-86862E691E42}"/>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22" r="0.75000000000000522" t="1" header="0" footer="0"/>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2990800000000001"/>
          <c:y val="0.146342"/>
          <c:w val="0.16822500000000001"/>
          <c:h val="0.75610100000000002"/>
        </c:manualLayout>
      </c:layout>
      <c:barChart>
        <c:barDir val="col"/>
        <c:grouping val="stacked"/>
        <c:varyColors val="0"/>
        <c:ser>
          <c:idx val="0"/>
          <c:order val="0"/>
          <c:spPr>
            <a:prstGeom prst="rect">
              <a:avLst/>
            </a:prstGeom>
            <a:solidFill>
              <a:srgbClr val="C0C0C0"/>
            </a:solidFill>
            <a:ln w="12700">
              <a:solidFill>
                <a:srgbClr val="000000"/>
              </a:solidFill>
              <a:prstDash val="solid"/>
            </a:ln>
          </c:spPr>
          <c:invertIfNegative val="0"/>
          <c:dPt>
            <c:idx val="0"/>
            <c:invertIfNegative val="0"/>
            <c:bubble3D val="0"/>
            <c:spPr>
              <a:prstGeom prst="rect">
                <a:avLst/>
              </a:prstGeom>
              <a:gradFill rotWithShape="0">
                <a:gsLst>
                  <a:gs pos="0">
                    <a:srgbClr val="000000"/>
                  </a:gs>
                  <a:gs pos="50000">
                    <a:srgbClr val="FFFFFF"/>
                  </a:gs>
                  <a:gs pos="100000">
                    <a:srgbClr val="000000"/>
                  </a:gs>
                </a:gsLst>
                <a:lin ang="0" scaled="1"/>
              </a:gradFill>
              <a:ln w="12700">
                <a:solidFill>
                  <a:srgbClr val="000000"/>
                </a:solidFill>
                <a:prstDash val="solid"/>
              </a:ln>
            </c:spPr>
            <c:extLst>
              <c:ext xmlns:c16="http://schemas.microsoft.com/office/drawing/2014/chart" uri="{C3380CC4-5D6E-409C-BE32-E72D297353CC}">
                <c16:uniqueId val="{00000001-245D-4F4E-9786-8C66DB8ED1A9}"/>
              </c:ext>
            </c:extLst>
          </c:dPt>
          <c:val>
            <c:numRef>
              <c:f>'BUC Areas'!$P$193</c:f>
              <c:numCache>
                <c:formatCode>0.0</c:formatCode>
                <c:ptCount val="1"/>
                <c:pt idx="0">
                  <c:v>9.183673469387756</c:v>
                </c:pt>
              </c:numCache>
            </c:numRef>
          </c:val>
          <c:extLst>
            <c:ext xmlns:c16="http://schemas.microsoft.com/office/drawing/2014/chart" uri="{C3380CC4-5D6E-409C-BE32-E72D297353CC}">
              <c16:uniqueId val="{00000002-245D-4F4E-9786-8C66DB8ED1A9}"/>
            </c:ext>
          </c:extLst>
        </c:ser>
        <c:dLbls>
          <c:showLegendKey val="0"/>
          <c:showVal val="0"/>
          <c:showCatName val="0"/>
          <c:showSerName val="0"/>
          <c:showPercent val="0"/>
          <c:showBubbleSize val="0"/>
        </c:dLbls>
        <c:gapWidth val="0"/>
        <c:overlap val="100"/>
        <c:axId val="861234624"/>
        <c:axId val="861242784"/>
      </c:barChart>
      <c:catAx>
        <c:axId val="861234624"/>
        <c:scaling>
          <c:orientation val="minMax"/>
        </c:scaling>
        <c:delete val="1"/>
        <c:axPos val="b"/>
        <c:majorTickMark val="out"/>
        <c:minorTickMark val="none"/>
        <c:tickLblPos val="none"/>
        <c:crossAx val="861242784"/>
        <c:crosses val="autoZero"/>
        <c:auto val="1"/>
        <c:lblAlgn val="ctr"/>
        <c:lblOffset val="100"/>
        <c:noMultiLvlLbl val="0"/>
      </c:catAx>
      <c:valAx>
        <c:axId val="861242784"/>
        <c:scaling>
          <c:orientation val="minMax"/>
          <c:max val="10"/>
          <c:min val="0"/>
        </c:scaling>
        <c:delete val="0"/>
        <c:axPos val="l"/>
        <c:numFmt formatCode="0.0" sourceLinked="1"/>
        <c:majorTickMark val="out"/>
        <c:minorTickMark val="none"/>
        <c:tickLblPos val="nextTo"/>
        <c:spPr>
          <a:prstGeom prst="rect">
            <a:avLst/>
          </a:prstGeom>
          <a:ln w="3175">
            <a:solidFill>
              <a:srgbClr val="000000"/>
            </a:solidFill>
            <a:prstDash val="solid"/>
          </a:ln>
        </c:spPr>
        <c:txPr>
          <a:bodyPr rot="0" vert="horz"/>
          <a:lstStyle/>
          <a:p>
            <a:pPr>
              <a:defRPr sz="1000" b="0" i="0" u="none" strike="noStrike">
                <a:solidFill>
                  <a:srgbClr val="000000"/>
                </a:solidFill>
                <a:latin typeface="Arial"/>
                <a:ea typeface="Arial"/>
                <a:cs typeface="Arial"/>
              </a:defRPr>
            </a:pPr>
            <a:endParaRPr lang="es-ES"/>
          </a:p>
        </c:txPr>
        <c:crossAx val="861234624"/>
        <c:crosses val="autoZero"/>
        <c:crossBetween val="between"/>
      </c:valAx>
      <c:spPr>
        <a:prstGeom prst="rect">
          <a:avLst/>
        </a:prstGeom>
        <a:gradFill rotWithShape="0">
          <a:gsLst>
            <a:gs pos="0">
              <a:srgbClr val="0000FF"/>
            </a:gs>
            <a:gs pos="100000">
              <a:srgbClr val="FF0000"/>
            </a:gs>
          </a:gsLst>
          <a:lin ang="5400000" scaled="1"/>
        </a:gradFill>
        <a:ln w="12700">
          <a:solidFill>
            <a:srgbClr val="808080"/>
          </a:solidFill>
          <a:prstDash val="solid"/>
        </a:ln>
      </c:spPr>
    </c:plotArea>
    <c:plotVisOnly val="1"/>
    <c:dispBlanksAs val="gap"/>
    <c:showDLblsOverMax val="0"/>
  </c:chart>
  <c:spPr>
    <a:xfrm>
      <a:off x="0" y="0"/>
      <a:ext cx="0" cy="0"/>
    </a:xfrm>
    <a:prstGeom prst="rect">
      <a:avLst/>
    </a:prstGeom>
    <a:noFill/>
    <a:ln w="9525">
      <a:noFill/>
    </a:ln>
  </c:spPr>
  <c:txPr>
    <a:bodyPr/>
    <a:lstStyle/>
    <a:p>
      <a:pPr>
        <a:defRPr sz="350" b="0" i="0" u="none" strike="noStrike">
          <a:solidFill>
            <a:srgbClr val="000000"/>
          </a:solidFill>
          <a:latin typeface="Arial"/>
          <a:ea typeface="Arial"/>
          <a:cs typeface="Arial"/>
        </a:defRPr>
      </a:pPr>
      <a:endParaRPr lang="es-ES"/>
    </a:p>
  </c:txPr>
  <c:printSettings>
    <c:headerFooter alignWithMargins="0"/>
    <c:pageMargins b="1" l="0.75000000000000522" r="0.75000000000000522" t="1" header="0" footer="0"/>
    <c:pageSetup/>
  </c:printSettings>
  <c:userShapes r:id="rId1"/>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465"/>
          <c:y val="4.7368E-2"/>
          <c:w val="0.643123"/>
          <c:h val="0.91052900000000003"/>
        </c:manualLayout>
      </c:layout>
      <c:pieChart>
        <c:varyColors val="1"/>
        <c:ser>
          <c:idx val="0"/>
          <c:order val="0"/>
          <c:spPr>
            <a:prstGeom prst="rect">
              <a:avLst/>
            </a:prstGeom>
            <a:solidFill>
              <a:srgbClr val="9999FF"/>
            </a:solidFill>
            <a:ln w="12700">
              <a:solidFill>
                <a:srgbClr val="000000"/>
              </a:solidFill>
              <a:prstDash val="solid"/>
            </a:ln>
          </c:spPr>
          <c:dPt>
            <c:idx val="0"/>
            <c:bubble3D val="0"/>
            <c:spPr>
              <a:prstGeom prst="rect">
                <a:avLst/>
              </a:prstGeom>
              <a:solidFill>
                <a:srgbClr val="FF0000"/>
              </a:solidFill>
              <a:ln w="12700">
                <a:solidFill>
                  <a:srgbClr val="000000"/>
                </a:solidFill>
                <a:prstDash val="solid"/>
              </a:ln>
            </c:spPr>
            <c:extLst>
              <c:ext xmlns:c16="http://schemas.microsoft.com/office/drawing/2014/chart" uri="{C3380CC4-5D6E-409C-BE32-E72D297353CC}">
                <c16:uniqueId val="{00000001-E3A9-48A6-8658-F646CA228A91}"/>
              </c:ext>
            </c:extLst>
          </c:dPt>
          <c:dPt>
            <c:idx val="1"/>
            <c:bubble3D val="0"/>
            <c:spPr>
              <a:prstGeom prst="rect">
                <a:avLst/>
              </a:prstGeom>
              <a:solidFill>
                <a:srgbClr val="FF9900"/>
              </a:solidFill>
              <a:ln w="12700">
                <a:solidFill>
                  <a:srgbClr val="000000"/>
                </a:solidFill>
                <a:prstDash val="solid"/>
              </a:ln>
            </c:spPr>
            <c:extLst>
              <c:ext xmlns:c16="http://schemas.microsoft.com/office/drawing/2014/chart" uri="{C3380CC4-5D6E-409C-BE32-E72D297353CC}">
                <c16:uniqueId val="{00000003-E3A9-48A6-8658-F646CA228A91}"/>
              </c:ext>
            </c:extLst>
          </c:dPt>
          <c:dPt>
            <c:idx val="2"/>
            <c:bubble3D val="0"/>
            <c:spPr>
              <a:prstGeom prst="rect">
                <a:avLst/>
              </a:prstGeom>
              <a:solidFill>
                <a:srgbClr val="CCFFCC"/>
              </a:solidFill>
              <a:ln w="12700">
                <a:solidFill>
                  <a:srgbClr val="000000"/>
                </a:solidFill>
                <a:prstDash val="solid"/>
              </a:ln>
            </c:spPr>
            <c:extLst>
              <c:ext xmlns:c16="http://schemas.microsoft.com/office/drawing/2014/chart" uri="{C3380CC4-5D6E-409C-BE32-E72D297353CC}">
                <c16:uniqueId val="{00000005-E3A9-48A6-8658-F646CA228A91}"/>
              </c:ext>
            </c:extLst>
          </c:dPt>
          <c:dPt>
            <c:idx val="3"/>
            <c:bubble3D val="0"/>
            <c:spPr>
              <a:prstGeom prst="rect">
                <a:avLst/>
              </a:prstGeom>
              <a:solidFill>
                <a:srgbClr val="33CCCC"/>
              </a:solidFill>
              <a:ln w="12700">
                <a:solidFill>
                  <a:srgbClr val="000000"/>
                </a:solidFill>
                <a:prstDash val="solid"/>
              </a:ln>
            </c:spPr>
            <c:extLst>
              <c:ext xmlns:c16="http://schemas.microsoft.com/office/drawing/2014/chart" uri="{C3380CC4-5D6E-409C-BE32-E72D297353CC}">
                <c16:uniqueId val="{00000007-E3A9-48A6-8658-F646CA228A91}"/>
              </c:ext>
            </c:extLst>
          </c:dPt>
          <c:dPt>
            <c:idx val="4"/>
            <c:bubble3D val="0"/>
            <c:spPr>
              <a:prstGeom prst="rect">
                <a:avLst/>
              </a:prstGeom>
              <a:solidFill>
                <a:srgbClr val="0000FF"/>
              </a:solidFill>
              <a:ln w="12700">
                <a:solidFill>
                  <a:srgbClr val="000000"/>
                </a:solidFill>
                <a:prstDash val="solid"/>
              </a:ln>
            </c:spPr>
            <c:extLst>
              <c:ext xmlns:c16="http://schemas.microsoft.com/office/drawing/2014/chart" uri="{C3380CC4-5D6E-409C-BE32-E72D297353CC}">
                <c16:uniqueId val="{00000009-E3A9-48A6-8658-F646CA228A91}"/>
              </c:ext>
            </c:extLst>
          </c:dPt>
          <c:dPt>
            <c:idx val="5"/>
            <c:bubble3D val="0"/>
            <c:spPr>
              <a:prstGeom prst="rect">
                <a:avLst/>
              </a:prstGeom>
              <a:solidFill>
                <a:schemeClr val="bg1">
                  <a:lumMod val="75000"/>
                </a:schemeClr>
              </a:solidFill>
              <a:ln w="12700">
                <a:solidFill>
                  <a:srgbClr val="000000"/>
                </a:solidFill>
                <a:prstDash val="solid"/>
              </a:ln>
            </c:spPr>
            <c:extLst>
              <c:ext xmlns:c16="http://schemas.microsoft.com/office/drawing/2014/chart" uri="{C3380CC4-5D6E-409C-BE32-E72D297353CC}">
                <c16:uniqueId val="{0000000B-E3A9-48A6-8658-F646CA228A91}"/>
              </c:ext>
            </c:extLst>
          </c:dPt>
          <c:val>
            <c:numRef>
              <c:f>'BUC Areas'!$C$198:$H$198</c:f>
              <c:numCache>
                <c:formatCode>General</c:formatCode>
                <c:ptCount val="6"/>
                <c:pt idx="0">
                  <c:v>2</c:v>
                </c:pt>
                <c:pt idx="1">
                  <c:v>0</c:v>
                </c:pt>
                <c:pt idx="2">
                  <c:v>4</c:v>
                </c:pt>
                <c:pt idx="3">
                  <c:v>24</c:v>
                </c:pt>
                <c:pt idx="4">
                  <c:v>68</c:v>
                </c:pt>
                <c:pt idx="5">
                  <c:v>8</c:v>
                </c:pt>
              </c:numCache>
            </c:numRef>
          </c:val>
          <c:extLst>
            <c:ext xmlns:c16="http://schemas.microsoft.com/office/drawing/2014/chart" uri="{C3380CC4-5D6E-409C-BE32-E72D297353CC}">
              <c16:uniqueId val="{0000000C-E3A9-48A6-8658-F646CA228A91}"/>
            </c:ext>
          </c:extLst>
        </c:ser>
        <c:dLbls>
          <c:showLegendKey val="0"/>
          <c:showVal val="0"/>
          <c:showCatName val="0"/>
          <c:showSerName val="0"/>
          <c:showPercent val="0"/>
          <c:showBubbleSize val="0"/>
          <c:showLeaderLines val="1"/>
        </c:dLbls>
        <c:firstSliceAng val="0"/>
      </c:pieChart>
      <c:spPr>
        <a:prstGeom prst="rect">
          <a:avLst/>
        </a:prstGeom>
        <a:noFill/>
        <a:ln w="25400">
          <a:noFill/>
        </a:ln>
      </c:spPr>
    </c:plotArea>
    <c:plotVisOnly val="1"/>
    <c:dispBlanksAs val="zero"/>
    <c:showDLblsOverMax val="0"/>
  </c:chart>
  <c:spPr>
    <a:xfrm>
      <a:off x="0" y="0"/>
      <a:ext cx="0" cy="0"/>
    </a:xfrm>
    <a:prstGeom prst="rect">
      <a:avLst/>
    </a:prstGeom>
    <a:noFill/>
    <a:ln w="9525">
      <a:noFill/>
    </a:ln>
  </c:spPr>
  <c:txPr>
    <a:bodyPr/>
    <a:lstStyle/>
    <a:p>
      <a:pPr>
        <a:defRPr sz="800" b="0" i="0" u="none" strike="noStrike">
          <a:solidFill>
            <a:srgbClr val="000000"/>
          </a:solidFill>
          <a:latin typeface="Arial"/>
          <a:ea typeface="Arial"/>
          <a:cs typeface="Arial"/>
        </a:defRPr>
      </a:pPr>
      <a:endParaRPr lang="es-ES"/>
    </a:p>
  </c:txPr>
  <c:printSettings>
    <c:headerFooter alignWithMargins="0"/>
    <c:pageMargins b="1" l="0.75000000000000544" r="0.75000000000000544"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MarkerLayout/>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chartStyle>
</file>

<file path=xl/ctrlProps/ctrlProp1.xml><?xml version="1.0" encoding="utf-8"?>
<formControlPr xmlns="http://schemas.microsoft.com/office/spreadsheetml/2009/9/main" objectType="Drop" dropLines="5" dropStyle="combo" dx="15" fmlaLink="$R$2" fmlaRange="Areas!$B$4:$B$7" sel="1" val="0"/>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5" Type="http://schemas.openxmlformats.org/officeDocument/2006/relationships/chart" Target="../charts/chart5.xml"/><Relationship Id="rId61" Type="http://schemas.openxmlformats.org/officeDocument/2006/relationships/chart" Target="../charts/chart61.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4" Type="http://schemas.openxmlformats.org/officeDocument/2006/relationships/chart" Target="../charts/chart4.xml"/><Relationship Id="rId9" Type="http://schemas.openxmlformats.org/officeDocument/2006/relationships/chart" Target="../charts/chart9.xml"/></Relationships>
</file>

<file path=xl/drawings/_rels/drawing25.xml.rels><?xml version="1.0" encoding="UTF-8" standalone="yes"?>
<Relationships xmlns="http://schemas.openxmlformats.org/package/2006/relationships"><Relationship Id="rId13" Type="http://schemas.openxmlformats.org/officeDocument/2006/relationships/chart" Target="../charts/chart75.xml"/><Relationship Id="rId18" Type="http://schemas.openxmlformats.org/officeDocument/2006/relationships/chart" Target="../charts/chart80.xml"/><Relationship Id="rId26" Type="http://schemas.openxmlformats.org/officeDocument/2006/relationships/chart" Target="../charts/chart88.xml"/><Relationship Id="rId39" Type="http://schemas.openxmlformats.org/officeDocument/2006/relationships/chart" Target="../charts/chart101.xml"/><Relationship Id="rId21" Type="http://schemas.openxmlformats.org/officeDocument/2006/relationships/chart" Target="../charts/chart83.xml"/><Relationship Id="rId34" Type="http://schemas.openxmlformats.org/officeDocument/2006/relationships/chart" Target="../charts/chart96.xml"/><Relationship Id="rId42" Type="http://schemas.openxmlformats.org/officeDocument/2006/relationships/chart" Target="../charts/chart104.xml"/><Relationship Id="rId47" Type="http://schemas.openxmlformats.org/officeDocument/2006/relationships/chart" Target="../charts/chart109.xml"/><Relationship Id="rId50" Type="http://schemas.openxmlformats.org/officeDocument/2006/relationships/chart" Target="../charts/chart112.xml"/><Relationship Id="rId55" Type="http://schemas.openxmlformats.org/officeDocument/2006/relationships/chart" Target="../charts/chart117.xml"/><Relationship Id="rId7" Type="http://schemas.openxmlformats.org/officeDocument/2006/relationships/chart" Target="../charts/chart69.xml"/><Relationship Id="rId2" Type="http://schemas.openxmlformats.org/officeDocument/2006/relationships/chart" Target="../charts/chart64.xml"/><Relationship Id="rId16" Type="http://schemas.openxmlformats.org/officeDocument/2006/relationships/chart" Target="../charts/chart78.xml"/><Relationship Id="rId29" Type="http://schemas.openxmlformats.org/officeDocument/2006/relationships/chart" Target="../charts/chart91.xml"/><Relationship Id="rId11" Type="http://schemas.openxmlformats.org/officeDocument/2006/relationships/chart" Target="../charts/chart73.xml"/><Relationship Id="rId24" Type="http://schemas.openxmlformats.org/officeDocument/2006/relationships/chart" Target="../charts/chart86.xml"/><Relationship Id="rId32" Type="http://schemas.openxmlformats.org/officeDocument/2006/relationships/chart" Target="../charts/chart94.xml"/><Relationship Id="rId37" Type="http://schemas.openxmlformats.org/officeDocument/2006/relationships/chart" Target="../charts/chart99.xml"/><Relationship Id="rId40" Type="http://schemas.openxmlformats.org/officeDocument/2006/relationships/chart" Target="../charts/chart102.xml"/><Relationship Id="rId45" Type="http://schemas.openxmlformats.org/officeDocument/2006/relationships/chart" Target="../charts/chart107.xml"/><Relationship Id="rId53" Type="http://schemas.openxmlformats.org/officeDocument/2006/relationships/chart" Target="../charts/chart115.xml"/><Relationship Id="rId5" Type="http://schemas.openxmlformats.org/officeDocument/2006/relationships/chart" Target="../charts/chart67.xml"/><Relationship Id="rId19" Type="http://schemas.openxmlformats.org/officeDocument/2006/relationships/chart" Target="../charts/chart81.xml"/><Relationship Id="rId4" Type="http://schemas.openxmlformats.org/officeDocument/2006/relationships/chart" Target="../charts/chart66.xml"/><Relationship Id="rId9" Type="http://schemas.openxmlformats.org/officeDocument/2006/relationships/chart" Target="../charts/chart71.xml"/><Relationship Id="rId14" Type="http://schemas.openxmlformats.org/officeDocument/2006/relationships/chart" Target="../charts/chart76.xml"/><Relationship Id="rId22" Type="http://schemas.openxmlformats.org/officeDocument/2006/relationships/chart" Target="../charts/chart84.xml"/><Relationship Id="rId27" Type="http://schemas.openxmlformats.org/officeDocument/2006/relationships/chart" Target="../charts/chart89.xml"/><Relationship Id="rId30" Type="http://schemas.openxmlformats.org/officeDocument/2006/relationships/chart" Target="../charts/chart92.xml"/><Relationship Id="rId35" Type="http://schemas.openxmlformats.org/officeDocument/2006/relationships/chart" Target="../charts/chart97.xml"/><Relationship Id="rId43" Type="http://schemas.openxmlformats.org/officeDocument/2006/relationships/chart" Target="../charts/chart105.xml"/><Relationship Id="rId48" Type="http://schemas.openxmlformats.org/officeDocument/2006/relationships/chart" Target="../charts/chart110.xml"/><Relationship Id="rId56" Type="http://schemas.openxmlformats.org/officeDocument/2006/relationships/chart" Target="../charts/chart118.xml"/><Relationship Id="rId8" Type="http://schemas.openxmlformats.org/officeDocument/2006/relationships/chart" Target="../charts/chart70.xml"/><Relationship Id="rId51" Type="http://schemas.openxmlformats.org/officeDocument/2006/relationships/chart" Target="../charts/chart113.xml"/><Relationship Id="rId3" Type="http://schemas.openxmlformats.org/officeDocument/2006/relationships/chart" Target="../charts/chart65.xml"/><Relationship Id="rId12" Type="http://schemas.openxmlformats.org/officeDocument/2006/relationships/chart" Target="../charts/chart74.xml"/><Relationship Id="rId17" Type="http://schemas.openxmlformats.org/officeDocument/2006/relationships/chart" Target="../charts/chart79.xml"/><Relationship Id="rId25" Type="http://schemas.openxmlformats.org/officeDocument/2006/relationships/chart" Target="../charts/chart87.xml"/><Relationship Id="rId33" Type="http://schemas.openxmlformats.org/officeDocument/2006/relationships/chart" Target="../charts/chart95.xml"/><Relationship Id="rId38" Type="http://schemas.openxmlformats.org/officeDocument/2006/relationships/chart" Target="../charts/chart100.xml"/><Relationship Id="rId46" Type="http://schemas.openxmlformats.org/officeDocument/2006/relationships/chart" Target="../charts/chart108.xml"/><Relationship Id="rId20" Type="http://schemas.openxmlformats.org/officeDocument/2006/relationships/chart" Target="../charts/chart82.xml"/><Relationship Id="rId41" Type="http://schemas.openxmlformats.org/officeDocument/2006/relationships/chart" Target="../charts/chart103.xml"/><Relationship Id="rId54" Type="http://schemas.openxmlformats.org/officeDocument/2006/relationships/chart" Target="../charts/chart116.xml"/><Relationship Id="rId1" Type="http://schemas.openxmlformats.org/officeDocument/2006/relationships/chart" Target="../charts/chart63.xml"/><Relationship Id="rId6" Type="http://schemas.openxmlformats.org/officeDocument/2006/relationships/chart" Target="../charts/chart68.xml"/><Relationship Id="rId15" Type="http://schemas.openxmlformats.org/officeDocument/2006/relationships/chart" Target="../charts/chart77.xml"/><Relationship Id="rId23" Type="http://schemas.openxmlformats.org/officeDocument/2006/relationships/chart" Target="../charts/chart85.xml"/><Relationship Id="rId28" Type="http://schemas.openxmlformats.org/officeDocument/2006/relationships/chart" Target="../charts/chart90.xml"/><Relationship Id="rId36" Type="http://schemas.openxmlformats.org/officeDocument/2006/relationships/chart" Target="../charts/chart98.xml"/><Relationship Id="rId49" Type="http://schemas.openxmlformats.org/officeDocument/2006/relationships/chart" Target="../charts/chart111.xml"/><Relationship Id="rId57" Type="http://schemas.openxmlformats.org/officeDocument/2006/relationships/chart" Target="../charts/chart119.xml"/><Relationship Id="rId10" Type="http://schemas.openxmlformats.org/officeDocument/2006/relationships/chart" Target="../charts/chart72.xml"/><Relationship Id="rId31" Type="http://schemas.openxmlformats.org/officeDocument/2006/relationships/chart" Target="../charts/chart93.xml"/><Relationship Id="rId44" Type="http://schemas.openxmlformats.org/officeDocument/2006/relationships/chart" Target="../charts/chart106.xml"/><Relationship Id="rId52" Type="http://schemas.openxmlformats.org/officeDocument/2006/relationships/chart" Target="../charts/chart114.xml"/></Relationships>
</file>

<file path=xl/drawings/_rels/drawing48.xml.rels><?xml version="1.0" encoding="UTF-8" standalone="yes"?>
<Relationships xmlns="http://schemas.openxmlformats.org/package/2006/relationships"><Relationship Id="rId8" Type="http://schemas.openxmlformats.org/officeDocument/2006/relationships/chart" Target="../charts/chart127.xml"/><Relationship Id="rId3" Type="http://schemas.openxmlformats.org/officeDocument/2006/relationships/chart" Target="../charts/chart122.xml"/><Relationship Id="rId7" Type="http://schemas.openxmlformats.org/officeDocument/2006/relationships/chart" Target="../charts/chart126.xml"/><Relationship Id="rId2" Type="http://schemas.openxmlformats.org/officeDocument/2006/relationships/chart" Target="../charts/chart121.xml"/><Relationship Id="rId1" Type="http://schemas.openxmlformats.org/officeDocument/2006/relationships/chart" Target="../charts/chart120.xml"/><Relationship Id="rId6" Type="http://schemas.openxmlformats.org/officeDocument/2006/relationships/chart" Target="../charts/chart125.xml"/><Relationship Id="rId5" Type="http://schemas.openxmlformats.org/officeDocument/2006/relationships/chart" Target="../charts/chart124.xml"/><Relationship Id="rId10" Type="http://schemas.openxmlformats.org/officeDocument/2006/relationships/image" Target="../media/image1.jpeg"/><Relationship Id="rId4" Type="http://schemas.openxmlformats.org/officeDocument/2006/relationships/chart" Target="../charts/chart123.xml"/><Relationship Id="rId9" Type="http://schemas.openxmlformats.org/officeDocument/2006/relationships/chart" Target="../charts/chart12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129.xml"/></Relationships>
</file>

<file path=xl/drawings/drawing1.xml><?xml version="1.0" encoding="utf-8"?>
<xdr:wsDr xmlns:xdr="http://schemas.openxmlformats.org/drawingml/2006/spreadsheetDrawing" xmlns:a="http://schemas.openxmlformats.org/drawingml/2006/main">
  <xdr:twoCellAnchor>
    <xdr:from>
      <xdr:col>3</xdr:col>
      <xdr:colOff>338611</xdr:colOff>
      <xdr:row>13</xdr:row>
      <xdr:rowOff>33130</xdr:rowOff>
    </xdr:from>
    <xdr:to>
      <xdr:col>15</xdr:col>
      <xdr:colOff>605118</xdr:colOff>
      <xdr:row>42</xdr:row>
      <xdr:rowOff>16566</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140805</xdr:colOff>
      <xdr:row>45</xdr:row>
      <xdr:rowOff>82825</xdr:rowOff>
    </xdr:from>
    <xdr:to>
      <xdr:col>15</xdr:col>
      <xdr:colOff>638366</xdr:colOff>
      <xdr:row>52</xdr:row>
      <xdr:rowOff>289892</xdr:rowOff>
    </xdr:to>
    <xdr:graphicFrame macro="">
      <xdr:nvGraphicFramePr>
        <xdr:cNvPr id="3" name="Chart 3">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248479</xdr:colOff>
      <xdr:row>53</xdr:row>
      <xdr:rowOff>223631</xdr:rowOff>
    </xdr:from>
    <xdr:to>
      <xdr:col>15</xdr:col>
      <xdr:colOff>746040</xdr:colOff>
      <xdr:row>61</xdr:row>
      <xdr:rowOff>49697</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183163</xdr:colOff>
      <xdr:row>62</xdr:row>
      <xdr:rowOff>289832</xdr:rowOff>
    </xdr:from>
    <xdr:to>
      <xdr:col>15</xdr:col>
      <xdr:colOff>704966</xdr:colOff>
      <xdr:row>92</xdr:row>
      <xdr:rowOff>179614</xdr:rowOff>
    </xdr:to>
    <xdr:graphicFrame macro="">
      <xdr:nvGraphicFramePr>
        <xdr:cNvPr id="6" name="5 Gráfico">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16565</xdr:colOff>
      <xdr:row>100</xdr:row>
      <xdr:rowOff>150010</xdr:rowOff>
    </xdr:from>
    <xdr:to>
      <xdr:col>8</xdr:col>
      <xdr:colOff>35646</xdr:colOff>
      <xdr:row>101</xdr:row>
      <xdr:rowOff>1794107</xdr:rowOff>
    </xdr:to>
    <xdr:graphicFrame macro="">
      <xdr:nvGraphicFramePr>
        <xdr:cNvPr id="7" name="Chart 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222356</xdr:colOff>
      <xdr:row>100</xdr:row>
      <xdr:rowOff>99391</xdr:rowOff>
    </xdr:from>
    <xdr:to>
      <xdr:col>14</xdr:col>
      <xdr:colOff>266828</xdr:colOff>
      <xdr:row>101</xdr:row>
      <xdr:rowOff>1780857</xdr:rowOff>
    </xdr:to>
    <xdr:graphicFrame macro="">
      <xdr:nvGraphicFramePr>
        <xdr:cNvPr id="8" name="Chart 100">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104</xdr:row>
      <xdr:rowOff>50618</xdr:rowOff>
    </xdr:from>
    <xdr:to>
      <xdr:col>8</xdr:col>
      <xdr:colOff>19081</xdr:colOff>
      <xdr:row>105</xdr:row>
      <xdr:rowOff>29910</xdr:rowOff>
    </xdr:to>
    <xdr:graphicFrame macro="">
      <xdr:nvGraphicFramePr>
        <xdr:cNvPr id="9" name="Chart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205790</xdr:colOff>
      <xdr:row>104</xdr:row>
      <xdr:rowOff>0</xdr:rowOff>
    </xdr:from>
    <xdr:to>
      <xdr:col>14</xdr:col>
      <xdr:colOff>250263</xdr:colOff>
      <xdr:row>105</xdr:row>
      <xdr:rowOff>16660</xdr:rowOff>
    </xdr:to>
    <xdr:graphicFrame macro="">
      <xdr:nvGraphicFramePr>
        <xdr:cNvPr id="10" name="Chart 100">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107</xdr:row>
      <xdr:rowOff>50618</xdr:rowOff>
    </xdr:from>
    <xdr:to>
      <xdr:col>8</xdr:col>
      <xdr:colOff>19081</xdr:colOff>
      <xdr:row>108</xdr:row>
      <xdr:rowOff>29910</xdr:rowOff>
    </xdr:to>
    <xdr:graphicFrame macro="">
      <xdr:nvGraphicFramePr>
        <xdr:cNvPr id="11" name="Chart 4">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205790</xdr:colOff>
      <xdr:row>106</xdr:row>
      <xdr:rowOff>165652</xdr:rowOff>
    </xdr:from>
    <xdr:to>
      <xdr:col>14</xdr:col>
      <xdr:colOff>250263</xdr:colOff>
      <xdr:row>108</xdr:row>
      <xdr:rowOff>16660</xdr:rowOff>
    </xdr:to>
    <xdr:graphicFrame macro="">
      <xdr:nvGraphicFramePr>
        <xdr:cNvPr id="12" name="Chart 100">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0</xdr:colOff>
      <xdr:row>110</xdr:row>
      <xdr:rowOff>50618</xdr:rowOff>
    </xdr:from>
    <xdr:to>
      <xdr:col>8</xdr:col>
      <xdr:colOff>19081</xdr:colOff>
      <xdr:row>111</xdr:row>
      <xdr:rowOff>0</xdr:rowOff>
    </xdr:to>
    <xdr:graphicFrame macro="">
      <xdr:nvGraphicFramePr>
        <xdr:cNvPr id="13" name="Chart 4">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205790</xdr:colOff>
      <xdr:row>110</xdr:row>
      <xdr:rowOff>0</xdr:rowOff>
    </xdr:from>
    <xdr:to>
      <xdr:col>14</xdr:col>
      <xdr:colOff>250263</xdr:colOff>
      <xdr:row>111</xdr:row>
      <xdr:rowOff>0</xdr:rowOff>
    </xdr:to>
    <xdr:graphicFrame macro="">
      <xdr:nvGraphicFramePr>
        <xdr:cNvPr id="14" name="Chart 100">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0</xdr:colOff>
      <xdr:row>126</xdr:row>
      <xdr:rowOff>50618</xdr:rowOff>
    </xdr:from>
    <xdr:to>
      <xdr:col>8</xdr:col>
      <xdr:colOff>19081</xdr:colOff>
      <xdr:row>127</xdr:row>
      <xdr:rowOff>0</xdr:rowOff>
    </xdr:to>
    <xdr:graphicFrame macro="">
      <xdr:nvGraphicFramePr>
        <xdr:cNvPr id="15" name="Chart 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205790</xdr:colOff>
      <xdr:row>126</xdr:row>
      <xdr:rowOff>0</xdr:rowOff>
    </xdr:from>
    <xdr:to>
      <xdr:col>14</xdr:col>
      <xdr:colOff>250263</xdr:colOff>
      <xdr:row>127</xdr:row>
      <xdr:rowOff>0</xdr:rowOff>
    </xdr:to>
    <xdr:graphicFrame macro="">
      <xdr:nvGraphicFramePr>
        <xdr:cNvPr id="16" name="Chart 100">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0</xdr:colOff>
      <xdr:row>129</xdr:row>
      <xdr:rowOff>50618</xdr:rowOff>
    </xdr:from>
    <xdr:to>
      <xdr:col>8</xdr:col>
      <xdr:colOff>19081</xdr:colOff>
      <xdr:row>130</xdr:row>
      <xdr:rowOff>-1</xdr:rowOff>
    </xdr:to>
    <xdr:graphicFrame macro="">
      <xdr:nvGraphicFramePr>
        <xdr:cNvPr id="17" name="Chart 4">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205790</xdr:colOff>
      <xdr:row>129</xdr:row>
      <xdr:rowOff>0</xdr:rowOff>
    </xdr:from>
    <xdr:to>
      <xdr:col>14</xdr:col>
      <xdr:colOff>250263</xdr:colOff>
      <xdr:row>130</xdr:row>
      <xdr:rowOff>-1</xdr:rowOff>
    </xdr:to>
    <xdr:graphicFrame macro="">
      <xdr:nvGraphicFramePr>
        <xdr:cNvPr id="18" name="Chart 100">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132</xdr:row>
      <xdr:rowOff>50618</xdr:rowOff>
    </xdr:from>
    <xdr:to>
      <xdr:col>8</xdr:col>
      <xdr:colOff>19081</xdr:colOff>
      <xdr:row>134</xdr:row>
      <xdr:rowOff>0</xdr:rowOff>
    </xdr:to>
    <xdr:graphicFrame macro="">
      <xdr:nvGraphicFramePr>
        <xdr:cNvPr id="19" name="Chart 4">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205790</xdr:colOff>
      <xdr:row>132</xdr:row>
      <xdr:rowOff>0</xdr:rowOff>
    </xdr:from>
    <xdr:to>
      <xdr:col>14</xdr:col>
      <xdr:colOff>250263</xdr:colOff>
      <xdr:row>134</xdr:row>
      <xdr:rowOff>0</xdr:rowOff>
    </xdr:to>
    <xdr:graphicFrame macro="">
      <xdr:nvGraphicFramePr>
        <xdr:cNvPr id="20" name="Chart 100">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0</xdr:colOff>
      <xdr:row>138</xdr:row>
      <xdr:rowOff>50618</xdr:rowOff>
    </xdr:from>
    <xdr:to>
      <xdr:col>8</xdr:col>
      <xdr:colOff>19081</xdr:colOff>
      <xdr:row>139</xdr:row>
      <xdr:rowOff>1660071</xdr:rowOff>
    </xdr:to>
    <xdr:graphicFrame macro="">
      <xdr:nvGraphicFramePr>
        <xdr:cNvPr id="21" name="Chart 4">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205790</xdr:colOff>
      <xdr:row>138</xdr:row>
      <xdr:rowOff>0</xdr:rowOff>
    </xdr:from>
    <xdr:to>
      <xdr:col>14</xdr:col>
      <xdr:colOff>250263</xdr:colOff>
      <xdr:row>139</xdr:row>
      <xdr:rowOff>1660071</xdr:rowOff>
    </xdr:to>
    <xdr:graphicFrame macro="">
      <xdr:nvGraphicFramePr>
        <xdr:cNvPr id="22" name="Chart 100">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0</xdr:colOff>
      <xdr:row>142</xdr:row>
      <xdr:rowOff>50618</xdr:rowOff>
    </xdr:from>
    <xdr:to>
      <xdr:col>8</xdr:col>
      <xdr:colOff>19081</xdr:colOff>
      <xdr:row>144</xdr:row>
      <xdr:rowOff>1496785</xdr:rowOff>
    </xdr:to>
    <xdr:graphicFrame macro="">
      <xdr:nvGraphicFramePr>
        <xdr:cNvPr id="23" name="Chart 4">
          <a:extLst>
            <a:ext uri="{FF2B5EF4-FFF2-40B4-BE49-F238E27FC236}">
              <a16:creationId xmlns:a16="http://schemas.microsoft.com/office/drawing/2014/main" id="{00000000-0008-0000-0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205790</xdr:colOff>
      <xdr:row>142</xdr:row>
      <xdr:rowOff>0</xdr:rowOff>
    </xdr:from>
    <xdr:to>
      <xdr:col>14</xdr:col>
      <xdr:colOff>250263</xdr:colOff>
      <xdr:row>144</xdr:row>
      <xdr:rowOff>1496785</xdr:rowOff>
    </xdr:to>
    <xdr:graphicFrame macro="">
      <xdr:nvGraphicFramePr>
        <xdr:cNvPr id="24" name="Chart 100">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0</xdr:colOff>
      <xdr:row>147</xdr:row>
      <xdr:rowOff>50618</xdr:rowOff>
    </xdr:from>
    <xdr:to>
      <xdr:col>8</xdr:col>
      <xdr:colOff>19081</xdr:colOff>
      <xdr:row>148</xdr:row>
      <xdr:rowOff>1660071</xdr:rowOff>
    </xdr:to>
    <xdr:graphicFrame macro="">
      <xdr:nvGraphicFramePr>
        <xdr:cNvPr id="25" name="Chart 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205790</xdr:colOff>
      <xdr:row>147</xdr:row>
      <xdr:rowOff>0</xdr:rowOff>
    </xdr:from>
    <xdr:to>
      <xdr:col>14</xdr:col>
      <xdr:colOff>250263</xdr:colOff>
      <xdr:row>148</xdr:row>
      <xdr:rowOff>1660071</xdr:rowOff>
    </xdr:to>
    <xdr:graphicFrame macro="">
      <xdr:nvGraphicFramePr>
        <xdr:cNvPr id="26" name="Chart 100">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0</xdr:colOff>
      <xdr:row>151</xdr:row>
      <xdr:rowOff>50618</xdr:rowOff>
    </xdr:from>
    <xdr:to>
      <xdr:col>8</xdr:col>
      <xdr:colOff>19081</xdr:colOff>
      <xdr:row>152</xdr:row>
      <xdr:rowOff>1660071</xdr:rowOff>
    </xdr:to>
    <xdr:graphicFrame macro="">
      <xdr:nvGraphicFramePr>
        <xdr:cNvPr id="27" name="Chart 4">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205790</xdr:colOff>
      <xdr:row>151</xdr:row>
      <xdr:rowOff>0</xdr:rowOff>
    </xdr:from>
    <xdr:to>
      <xdr:col>14</xdr:col>
      <xdr:colOff>250263</xdr:colOff>
      <xdr:row>152</xdr:row>
      <xdr:rowOff>1660071</xdr:rowOff>
    </xdr:to>
    <xdr:graphicFrame macro="">
      <xdr:nvGraphicFramePr>
        <xdr:cNvPr id="28" name="Chart 100">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0</xdr:colOff>
      <xdr:row>174</xdr:row>
      <xdr:rowOff>50618</xdr:rowOff>
    </xdr:from>
    <xdr:to>
      <xdr:col>8</xdr:col>
      <xdr:colOff>19081</xdr:colOff>
      <xdr:row>175</xdr:row>
      <xdr:rowOff>1660071</xdr:rowOff>
    </xdr:to>
    <xdr:graphicFrame macro="">
      <xdr:nvGraphicFramePr>
        <xdr:cNvPr id="29" name="Chart 4">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205790</xdr:colOff>
      <xdr:row>174</xdr:row>
      <xdr:rowOff>0</xdr:rowOff>
    </xdr:from>
    <xdr:to>
      <xdr:col>14</xdr:col>
      <xdr:colOff>250263</xdr:colOff>
      <xdr:row>175</xdr:row>
      <xdr:rowOff>1660071</xdr:rowOff>
    </xdr:to>
    <xdr:graphicFrame macro="">
      <xdr:nvGraphicFramePr>
        <xdr:cNvPr id="30" name="Chart 100">
          <a:extLst>
            <a:ext uri="{FF2B5EF4-FFF2-40B4-BE49-F238E27FC236}">
              <a16:creationId xmlns:a16="http://schemas.microsoft.com/office/drawing/2014/main" id="{00000000-0008-0000-00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0</xdr:colOff>
      <xdr:row>178</xdr:row>
      <xdr:rowOff>50618</xdr:rowOff>
    </xdr:from>
    <xdr:to>
      <xdr:col>8</xdr:col>
      <xdr:colOff>19081</xdr:colOff>
      <xdr:row>179</xdr:row>
      <xdr:rowOff>1660071</xdr:rowOff>
    </xdr:to>
    <xdr:graphicFrame macro="">
      <xdr:nvGraphicFramePr>
        <xdr:cNvPr id="31" name="Chart 4">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205790</xdr:colOff>
      <xdr:row>178</xdr:row>
      <xdr:rowOff>0</xdr:rowOff>
    </xdr:from>
    <xdr:to>
      <xdr:col>14</xdr:col>
      <xdr:colOff>250263</xdr:colOff>
      <xdr:row>179</xdr:row>
      <xdr:rowOff>1660071</xdr:rowOff>
    </xdr:to>
    <xdr:graphicFrame macro="">
      <xdr:nvGraphicFramePr>
        <xdr:cNvPr id="32" name="Chart 100">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xdr:col>
      <xdr:colOff>0</xdr:colOff>
      <xdr:row>185</xdr:row>
      <xdr:rowOff>50618</xdr:rowOff>
    </xdr:from>
    <xdr:to>
      <xdr:col>8</xdr:col>
      <xdr:colOff>19081</xdr:colOff>
      <xdr:row>186</xdr:row>
      <xdr:rowOff>1660071</xdr:rowOff>
    </xdr:to>
    <xdr:graphicFrame macro="">
      <xdr:nvGraphicFramePr>
        <xdr:cNvPr id="33" name="Chart 4">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10</xdr:col>
      <xdr:colOff>205790</xdr:colOff>
      <xdr:row>185</xdr:row>
      <xdr:rowOff>0</xdr:rowOff>
    </xdr:from>
    <xdr:to>
      <xdr:col>14</xdr:col>
      <xdr:colOff>250263</xdr:colOff>
      <xdr:row>186</xdr:row>
      <xdr:rowOff>1660071</xdr:rowOff>
    </xdr:to>
    <xdr:graphicFrame macro="">
      <xdr:nvGraphicFramePr>
        <xdr:cNvPr id="34" name="Chart 100">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xdr:col>
      <xdr:colOff>0</xdr:colOff>
      <xdr:row>189</xdr:row>
      <xdr:rowOff>50618</xdr:rowOff>
    </xdr:from>
    <xdr:to>
      <xdr:col>8</xdr:col>
      <xdr:colOff>19081</xdr:colOff>
      <xdr:row>190</xdr:row>
      <xdr:rowOff>1660071</xdr:rowOff>
    </xdr:to>
    <xdr:graphicFrame macro="">
      <xdr:nvGraphicFramePr>
        <xdr:cNvPr id="35" name="Chart 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10</xdr:col>
      <xdr:colOff>205790</xdr:colOff>
      <xdr:row>189</xdr:row>
      <xdr:rowOff>0</xdr:rowOff>
    </xdr:from>
    <xdr:to>
      <xdr:col>14</xdr:col>
      <xdr:colOff>250263</xdr:colOff>
      <xdr:row>190</xdr:row>
      <xdr:rowOff>1660071</xdr:rowOff>
    </xdr:to>
    <xdr:graphicFrame macro="">
      <xdr:nvGraphicFramePr>
        <xdr:cNvPr id="36" name="Chart 100">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xdr:col>
      <xdr:colOff>0</xdr:colOff>
      <xdr:row>193</xdr:row>
      <xdr:rowOff>50618</xdr:rowOff>
    </xdr:from>
    <xdr:to>
      <xdr:col>8</xdr:col>
      <xdr:colOff>19081</xdr:colOff>
      <xdr:row>195</xdr:row>
      <xdr:rowOff>1496785</xdr:rowOff>
    </xdr:to>
    <xdr:graphicFrame macro="">
      <xdr:nvGraphicFramePr>
        <xdr:cNvPr id="37" name="Chart 4">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10</xdr:col>
      <xdr:colOff>205790</xdr:colOff>
      <xdr:row>193</xdr:row>
      <xdr:rowOff>0</xdr:rowOff>
    </xdr:from>
    <xdr:to>
      <xdr:col>14</xdr:col>
      <xdr:colOff>250263</xdr:colOff>
      <xdr:row>195</xdr:row>
      <xdr:rowOff>1496785</xdr:rowOff>
    </xdr:to>
    <xdr:graphicFrame macro="">
      <xdr:nvGraphicFramePr>
        <xdr:cNvPr id="38" name="Chart 100">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xdr:col>
      <xdr:colOff>0</xdr:colOff>
      <xdr:row>198</xdr:row>
      <xdr:rowOff>50618</xdr:rowOff>
    </xdr:from>
    <xdr:to>
      <xdr:col>8</xdr:col>
      <xdr:colOff>19081</xdr:colOff>
      <xdr:row>199</xdr:row>
      <xdr:rowOff>1578428</xdr:rowOff>
    </xdr:to>
    <xdr:graphicFrame macro="">
      <xdr:nvGraphicFramePr>
        <xdr:cNvPr id="39" name="Chart 4">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10</xdr:col>
      <xdr:colOff>205790</xdr:colOff>
      <xdr:row>198</xdr:row>
      <xdr:rowOff>0</xdr:rowOff>
    </xdr:from>
    <xdr:to>
      <xdr:col>14</xdr:col>
      <xdr:colOff>250263</xdr:colOff>
      <xdr:row>199</xdr:row>
      <xdr:rowOff>1578428</xdr:rowOff>
    </xdr:to>
    <xdr:graphicFrame macro="">
      <xdr:nvGraphicFramePr>
        <xdr:cNvPr id="40" name="Chart 100">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xdr:col>
      <xdr:colOff>0</xdr:colOff>
      <xdr:row>206</xdr:row>
      <xdr:rowOff>50618</xdr:rowOff>
    </xdr:from>
    <xdr:to>
      <xdr:col>8</xdr:col>
      <xdr:colOff>19081</xdr:colOff>
      <xdr:row>207</xdr:row>
      <xdr:rowOff>0</xdr:rowOff>
    </xdr:to>
    <xdr:graphicFrame macro="">
      <xdr:nvGraphicFramePr>
        <xdr:cNvPr id="41" name="Chart 4">
          <a:extLst>
            <a:ext uri="{FF2B5EF4-FFF2-40B4-BE49-F238E27FC236}">
              <a16:creationId xmlns:a16="http://schemas.microsoft.com/office/drawing/2014/main" id="{00000000-0008-0000-0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10</xdr:col>
      <xdr:colOff>205790</xdr:colOff>
      <xdr:row>206</xdr:row>
      <xdr:rowOff>0</xdr:rowOff>
    </xdr:from>
    <xdr:to>
      <xdr:col>14</xdr:col>
      <xdr:colOff>250263</xdr:colOff>
      <xdr:row>207</xdr:row>
      <xdr:rowOff>0</xdr:rowOff>
    </xdr:to>
    <xdr:graphicFrame macro="">
      <xdr:nvGraphicFramePr>
        <xdr:cNvPr id="42" name="Chart 100">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390525</xdr:colOff>
      <xdr:row>217</xdr:row>
      <xdr:rowOff>66675</xdr:rowOff>
    </xdr:from>
    <xdr:to>
      <xdr:col>15</xdr:col>
      <xdr:colOff>438150</xdr:colOff>
      <xdr:row>220</xdr:row>
      <xdr:rowOff>232913</xdr:rowOff>
    </xdr:to>
    <xdr:graphicFrame macro="">
      <xdr:nvGraphicFramePr>
        <xdr:cNvPr id="43" name="Chart 99">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189782</xdr:colOff>
      <xdr:row>230</xdr:row>
      <xdr:rowOff>146237</xdr:rowOff>
    </xdr:from>
    <xdr:to>
      <xdr:col>15</xdr:col>
      <xdr:colOff>403413</xdr:colOff>
      <xdr:row>234</xdr:row>
      <xdr:rowOff>51758</xdr:rowOff>
    </xdr:to>
    <xdr:graphicFrame macro="">
      <xdr:nvGraphicFramePr>
        <xdr:cNvPr id="44" name="Chart 99">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12</xdr:col>
      <xdr:colOff>-1</xdr:colOff>
      <xdr:row>247</xdr:row>
      <xdr:rowOff>27210</xdr:rowOff>
    </xdr:from>
    <xdr:to>
      <xdr:col>15</xdr:col>
      <xdr:colOff>552449</xdr:colOff>
      <xdr:row>252</xdr:row>
      <xdr:rowOff>12243</xdr:rowOff>
    </xdr:to>
    <xdr:graphicFrame macro="">
      <xdr:nvGraphicFramePr>
        <xdr:cNvPr id="50" name="Chart 9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0</xdr:colOff>
      <xdr:row>251</xdr:row>
      <xdr:rowOff>312965</xdr:rowOff>
    </xdr:from>
    <xdr:to>
      <xdr:col>15</xdr:col>
      <xdr:colOff>552449</xdr:colOff>
      <xdr:row>256</xdr:row>
      <xdr:rowOff>39461</xdr:rowOff>
    </xdr:to>
    <xdr:graphicFrame macro="">
      <xdr:nvGraphicFramePr>
        <xdr:cNvPr id="51" name="Chart 99">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101309</xdr:colOff>
      <xdr:row>255</xdr:row>
      <xdr:rowOff>235327</xdr:rowOff>
    </xdr:from>
    <xdr:to>
      <xdr:col>15</xdr:col>
      <xdr:colOff>658277</xdr:colOff>
      <xdr:row>260</xdr:row>
      <xdr:rowOff>16251</xdr:rowOff>
    </xdr:to>
    <xdr:graphicFrame macro="">
      <xdr:nvGraphicFramePr>
        <xdr:cNvPr id="52" name="Chart 99">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xdr:col>
      <xdr:colOff>0</xdr:colOff>
      <xdr:row>274</xdr:row>
      <xdr:rowOff>50618</xdr:rowOff>
    </xdr:from>
    <xdr:to>
      <xdr:col>8</xdr:col>
      <xdr:colOff>19081</xdr:colOff>
      <xdr:row>276</xdr:row>
      <xdr:rowOff>0</xdr:rowOff>
    </xdr:to>
    <xdr:graphicFrame macro="">
      <xdr:nvGraphicFramePr>
        <xdr:cNvPr id="54" name="Chart 4">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10</xdr:col>
      <xdr:colOff>205790</xdr:colOff>
      <xdr:row>274</xdr:row>
      <xdr:rowOff>0</xdr:rowOff>
    </xdr:from>
    <xdr:to>
      <xdr:col>14</xdr:col>
      <xdr:colOff>250263</xdr:colOff>
      <xdr:row>276</xdr:row>
      <xdr:rowOff>0</xdr:rowOff>
    </xdr:to>
    <xdr:graphicFrame macro="">
      <xdr:nvGraphicFramePr>
        <xdr:cNvPr id="55" name="Chart 100">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xdr:col>
      <xdr:colOff>0</xdr:colOff>
      <xdr:row>280</xdr:row>
      <xdr:rowOff>76496</xdr:rowOff>
    </xdr:from>
    <xdr:to>
      <xdr:col>8</xdr:col>
      <xdr:colOff>19081</xdr:colOff>
      <xdr:row>282</xdr:row>
      <xdr:rowOff>25879</xdr:rowOff>
    </xdr:to>
    <xdr:graphicFrame macro="">
      <xdr:nvGraphicFramePr>
        <xdr:cNvPr id="56" name="Chart 4">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10</xdr:col>
      <xdr:colOff>205790</xdr:colOff>
      <xdr:row>280</xdr:row>
      <xdr:rowOff>0</xdr:rowOff>
    </xdr:from>
    <xdr:to>
      <xdr:col>14</xdr:col>
      <xdr:colOff>250263</xdr:colOff>
      <xdr:row>282</xdr:row>
      <xdr:rowOff>0</xdr:rowOff>
    </xdr:to>
    <xdr:graphicFrame macro="">
      <xdr:nvGraphicFramePr>
        <xdr:cNvPr id="57" name="Chart 100">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xdr:col>
      <xdr:colOff>0</xdr:colOff>
      <xdr:row>289</xdr:row>
      <xdr:rowOff>50618</xdr:rowOff>
    </xdr:from>
    <xdr:to>
      <xdr:col>8</xdr:col>
      <xdr:colOff>19081</xdr:colOff>
      <xdr:row>291</xdr:row>
      <xdr:rowOff>0</xdr:rowOff>
    </xdr:to>
    <xdr:graphicFrame macro="">
      <xdr:nvGraphicFramePr>
        <xdr:cNvPr id="58" name="Chart 4">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10</xdr:col>
      <xdr:colOff>205790</xdr:colOff>
      <xdr:row>289</xdr:row>
      <xdr:rowOff>0</xdr:rowOff>
    </xdr:from>
    <xdr:to>
      <xdr:col>14</xdr:col>
      <xdr:colOff>250263</xdr:colOff>
      <xdr:row>291</xdr:row>
      <xdr:rowOff>0</xdr:rowOff>
    </xdr:to>
    <xdr:graphicFrame macro="">
      <xdr:nvGraphicFramePr>
        <xdr:cNvPr id="59" name="Chart 100">
          <a:extLst>
            <a:ext uri="{FF2B5EF4-FFF2-40B4-BE49-F238E27FC236}">
              <a16:creationId xmlns:a16="http://schemas.microsoft.com/office/drawing/2014/main" id="{00000000-0008-0000-00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4</xdr:col>
      <xdr:colOff>140805</xdr:colOff>
      <xdr:row>153</xdr:row>
      <xdr:rowOff>82824</xdr:rowOff>
    </xdr:from>
    <xdr:to>
      <xdr:col>15</xdr:col>
      <xdr:colOff>666750</xdr:colOff>
      <xdr:row>163</xdr:row>
      <xdr:rowOff>171449</xdr:rowOff>
    </xdr:to>
    <xdr:graphicFrame macro="">
      <xdr:nvGraphicFramePr>
        <xdr:cNvPr id="62" name="Chart 3">
          <a:extLst>
            <a:ext uri="{FF2B5EF4-FFF2-40B4-BE49-F238E27FC236}">
              <a16:creationId xmlns:a16="http://schemas.microsoft.com/office/drawing/2014/main" id="{00000000-0008-0000-0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2</xdr:col>
      <xdr:colOff>0</xdr:colOff>
      <xdr:row>167</xdr:row>
      <xdr:rowOff>50618</xdr:rowOff>
    </xdr:from>
    <xdr:to>
      <xdr:col>8</xdr:col>
      <xdr:colOff>19081</xdr:colOff>
      <xdr:row>168</xdr:row>
      <xdr:rowOff>1660071</xdr:rowOff>
    </xdr:to>
    <xdr:graphicFrame macro="">
      <xdr:nvGraphicFramePr>
        <xdr:cNvPr id="63" name="Chart 4">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10</xdr:col>
      <xdr:colOff>205790</xdr:colOff>
      <xdr:row>167</xdr:row>
      <xdr:rowOff>0</xdr:rowOff>
    </xdr:from>
    <xdr:to>
      <xdr:col>14</xdr:col>
      <xdr:colOff>250263</xdr:colOff>
      <xdr:row>168</xdr:row>
      <xdr:rowOff>1660071</xdr:rowOff>
    </xdr:to>
    <xdr:graphicFrame macro="">
      <xdr:nvGraphicFramePr>
        <xdr:cNvPr id="64" name="Chart 100">
          <a:extLst>
            <a:ext uri="{FF2B5EF4-FFF2-40B4-BE49-F238E27FC236}">
              <a16:creationId xmlns:a16="http://schemas.microsoft.com/office/drawing/2014/main" id="{00000000-0008-0000-0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12</xdr:col>
      <xdr:colOff>114299</xdr:colOff>
      <xdr:row>213</xdr:row>
      <xdr:rowOff>9525</xdr:rowOff>
    </xdr:from>
    <xdr:to>
      <xdr:col>15</xdr:col>
      <xdr:colOff>457200</xdr:colOff>
      <xdr:row>217</xdr:row>
      <xdr:rowOff>47625</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4</xdr:col>
      <xdr:colOff>291353</xdr:colOff>
      <xdr:row>221</xdr:row>
      <xdr:rowOff>347382</xdr:rowOff>
    </xdr:from>
    <xdr:to>
      <xdr:col>15</xdr:col>
      <xdr:colOff>123265</xdr:colOff>
      <xdr:row>229</xdr:row>
      <xdr:rowOff>38100</xdr:rowOff>
    </xdr:to>
    <xdr:graphicFrame macro="">
      <xdr:nvGraphicFramePr>
        <xdr:cNvPr id="45" name="Gráfico 44">
          <a:extLst>
            <a:ext uri="{FF2B5EF4-FFF2-40B4-BE49-F238E27FC236}">
              <a16:creationId xmlns:a16="http://schemas.microsoft.com/office/drawing/2014/main" id="{00000000-0008-0000-00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4</xdr:col>
      <xdr:colOff>78441</xdr:colOff>
      <xdr:row>238</xdr:row>
      <xdr:rowOff>145676</xdr:rowOff>
    </xdr:from>
    <xdr:to>
      <xdr:col>14</xdr:col>
      <xdr:colOff>336177</xdr:colOff>
      <xdr:row>247</xdr:row>
      <xdr:rowOff>4484</xdr:rowOff>
    </xdr:to>
    <xdr:graphicFrame macro="">
      <xdr:nvGraphicFramePr>
        <xdr:cNvPr id="60" name="Gráfico 59">
          <a:extLst>
            <a:ext uri="{FF2B5EF4-FFF2-40B4-BE49-F238E27FC236}">
              <a16:creationId xmlns:a16="http://schemas.microsoft.com/office/drawing/2014/main" id="{00000000-0008-0000-00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12</xdr:col>
      <xdr:colOff>129395</xdr:colOff>
      <xdr:row>234</xdr:row>
      <xdr:rowOff>268941</xdr:rowOff>
    </xdr:from>
    <xdr:to>
      <xdr:col>15</xdr:col>
      <xdr:colOff>448574</xdr:colOff>
      <xdr:row>238</xdr:row>
      <xdr:rowOff>155276</xdr:rowOff>
    </xdr:to>
    <xdr:graphicFrame macro="">
      <xdr:nvGraphicFramePr>
        <xdr:cNvPr id="61" name="Chart 99">
          <a:extLst>
            <a:ext uri="{FF2B5EF4-FFF2-40B4-BE49-F238E27FC236}">
              <a16:creationId xmlns:a16="http://schemas.microsoft.com/office/drawing/2014/main" id="{00000000-0008-0000-0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8</xdr:col>
      <xdr:colOff>123265</xdr:colOff>
      <xdr:row>259</xdr:row>
      <xdr:rowOff>291351</xdr:rowOff>
    </xdr:from>
    <xdr:to>
      <xdr:col>15</xdr:col>
      <xdr:colOff>493059</xdr:colOff>
      <xdr:row>265</xdr:row>
      <xdr:rowOff>0</xdr:rowOff>
    </xdr:to>
    <xdr:graphicFrame macro="">
      <xdr:nvGraphicFramePr>
        <xdr:cNvPr id="46" name="Gráfico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12</xdr:col>
      <xdr:colOff>123264</xdr:colOff>
      <xdr:row>265</xdr:row>
      <xdr:rowOff>67234</xdr:rowOff>
    </xdr:from>
    <xdr:to>
      <xdr:col>15</xdr:col>
      <xdr:colOff>666109</xdr:colOff>
      <xdr:row>269</xdr:row>
      <xdr:rowOff>105894</xdr:rowOff>
    </xdr:to>
    <xdr:graphicFrame macro="">
      <xdr:nvGraphicFramePr>
        <xdr:cNvPr id="65" name="Chart 99">
          <a:extLst>
            <a:ext uri="{FF2B5EF4-FFF2-40B4-BE49-F238E27FC236}">
              <a16:creationId xmlns:a16="http://schemas.microsoft.com/office/drawing/2014/main" id="{00000000-0008-0000-00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xdr:col>
      <xdr:colOff>0</xdr:colOff>
      <xdr:row>202</xdr:row>
      <xdr:rowOff>50618</xdr:rowOff>
    </xdr:from>
    <xdr:to>
      <xdr:col>8</xdr:col>
      <xdr:colOff>19081</xdr:colOff>
      <xdr:row>203</xdr:row>
      <xdr:rowOff>0</xdr:rowOff>
    </xdr:to>
    <xdr:graphicFrame macro="">
      <xdr:nvGraphicFramePr>
        <xdr:cNvPr id="66" name="Chart 4">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10</xdr:col>
      <xdr:colOff>205790</xdr:colOff>
      <xdr:row>202</xdr:row>
      <xdr:rowOff>0</xdr:rowOff>
    </xdr:from>
    <xdr:to>
      <xdr:col>14</xdr:col>
      <xdr:colOff>250263</xdr:colOff>
      <xdr:row>203</xdr:row>
      <xdr:rowOff>0</xdr:rowOff>
    </xdr:to>
    <xdr:graphicFrame macro="">
      <xdr:nvGraphicFramePr>
        <xdr:cNvPr id="67" name="Chart 100">
          <a:extLst>
            <a:ext uri="{FF2B5EF4-FFF2-40B4-BE49-F238E27FC236}">
              <a16:creationId xmlns:a16="http://schemas.microsoft.com/office/drawing/2014/main" id="{00000000-0008-0000-00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0.68731</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42203"/>
          <a:ext cx="529911" cy="45441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0.67478</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24951"/>
          <a:ext cx="529911" cy="4791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0.67326</cdr:x>
      <cdr:y>0.10612</cdr:y>
    </cdr:from>
    <cdr:to>
      <cdr:x>0.96624</cdr:x>
      <cdr:y>0.32344</cdr:y>
    </cdr:to>
    <cdr:sp macro="" textlink="">
      <cdr:nvSpPr>
        <cdr:cNvPr id="72705" name="Text Box 1"/>
        <cdr:cNvSpPr txBox="1">
          <a:spLocks xmlns:a="http://schemas.openxmlformats.org/drawingml/2006/main" noChangeArrowheads="1"/>
        </cdr:cNvSpPr>
      </cdr:nvSpPr>
      <cdr:spPr bwMode="auto">
        <a:xfrm xmlns:a="http://schemas.openxmlformats.org/drawingml/2006/main">
          <a:off x="1214733" y="192645"/>
          <a:ext cx="528613" cy="39451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0.66179</cdr:x>
      <cdr:y>0.71279</cdr:y>
    </cdr:from>
    <cdr:to>
      <cdr:x>0.95549</cdr:x>
      <cdr:y>0.953</cdr:y>
    </cdr:to>
    <cdr:sp macro="" textlink="">
      <cdr:nvSpPr>
        <cdr:cNvPr id="72707" name="Text Box 3"/>
        <cdr:cNvSpPr txBox="1">
          <a:spLocks xmlns:a="http://schemas.openxmlformats.org/drawingml/2006/main" noChangeArrowheads="1"/>
        </cdr:cNvSpPr>
      </cdr:nvSpPr>
      <cdr:spPr bwMode="auto">
        <a:xfrm xmlns:a="http://schemas.openxmlformats.org/drawingml/2006/main">
          <a:off x="1194035" y="1293962"/>
          <a:ext cx="529911" cy="4360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0.71279</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4" y="1293963"/>
          <a:ext cx="529911" cy="41017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0.68903</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4" y="1250830"/>
          <a:ext cx="529911" cy="45330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5.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0.69853</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68083"/>
          <a:ext cx="529911" cy="4360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6.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0.70329</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76709"/>
          <a:ext cx="529911" cy="4274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0.69208</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50830"/>
          <a:ext cx="529911" cy="44578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0.69056</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50831"/>
          <a:ext cx="529911" cy="44954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0.66509</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16324"/>
          <a:ext cx="529911" cy="50044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0.69734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4" y="1280836"/>
          <a:ext cx="529911" cy="44338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0.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0.70476</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4" y="1276709"/>
          <a:ext cx="529911" cy="42386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0.69524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4" y="1259456"/>
          <a:ext cx="529911" cy="44111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2.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0.68092</cdr:x>
      <cdr:y>0.40628</cdr:y>
    </cdr:from>
    <cdr:to>
      <cdr:x>0.97318</cdr:x>
      <cdr:y>0.63229</cdr:y>
    </cdr:to>
    <cdr:sp macro="" textlink="">
      <cdr:nvSpPr>
        <cdr:cNvPr id="72706" name="Text Box 2"/>
        <cdr:cNvSpPr txBox="1">
          <a:spLocks xmlns:a="http://schemas.openxmlformats.org/drawingml/2006/main" noChangeArrowheads="1"/>
        </cdr:cNvSpPr>
      </cdr:nvSpPr>
      <cdr:spPr bwMode="auto">
        <a:xfrm xmlns:a="http://schemas.openxmlformats.org/drawingml/2006/main">
          <a:off x="1228562" y="736004"/>
          <a:ext cx="527313" cy="4094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0.69047</cdr:x>
      <cdr:y>0.70476</cdr:y>
    </cdr:from>
    <cdr:to>
      <cdr:x>0.98417</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45794" y="1276707"/>
          <a:ext cx="529911" cy="42386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3.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0.69854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4" y="1268083"/>
          <a:ext cx="529911" cy="43605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4.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0.6934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68083"/>
          <a:ext cx="529911" cy="44868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3</xdr:col>
      <xdr:colOff>338611</xdr:colOff>
      <xdr:row>13</xdr:row>
      <xdr:rowOff>33130</xdr:rowOff>
    </xdr:from>
    <xdr:to>
      <xdr:col>15</xdr:col>
      <xdr:colOff>605118</xdr:colOff>
      <xdr:row>42</xdr:row>
      <xdr:rowOff>16566</xdr:rowOff>
    </xdr:to>
    <xdr:graphicFrame macro="">
      <xdr:nvGraphicFramePr>
        <xdr:cNvPr id="2" name="1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140805</xdr:colOff>
      <xdr:row>45</xdr:row>
      <xdr:rowOff>82825</xdr:rowOff>
    </xdr:from>
    <xdr:to>
      <xdr:col>15</xdr:col>
      <xdr:colOff>638366</xdr:colOff>
      <xdr:row>52</xdr:row>
      <xdr:rowOff>289892</xdr:rowOff>
    </xdr:to>
    <xdr:graphicFrame macro="">
      <xdr:nvGraphicFramePr>
        <xdr:cNvPr id="3" name="Chart 3">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248479</xdr:colOff>
      <xdr:row>53</xdr:row>
      <xdr:rowOff>223631</xdr:rowOff>
    </xdr:from>
    <xdr:to>
      <xdr:col>15</xdr:col>
      <xdr:colOff>746040</xdr:colOff>
      <xdr:row>61</xdr:row>
      <xdr:rowOff>49697</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183163</xdr:colOff>
      <xdr:row>62</xdr:row>
      <xdr:rowOff>289832</xdr:rowOff>
    </xdr:from>
    <xdr:to>
      <xdr:col>15</xdr:col>
      <xdr:colOff>704966</xdr:colOff>
      <xdr:row>92</xdr:row>
      <xdr:rowOff>179614</xdr:rowOff>
    </xdr:to>
    <xdr:graphicFrame macro="">
      <xdr:nvGraphicFramePr>
        <xdr:cNvPr id="5" name="5 Gráfico">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16565</xdr:colOff>
      <xdr:row>100</xdr:row>
      <xdr:rowOff>150010</xdr:rowOff>
    </xdr:from>
    <xdr:to>
      <xdr:col>8</xdr:col>
      <xdr:colOff>35646</xdr:colOff>
      <xdr:row>101</xdr:row>
      <xdr:rowOff>1794107</xdr:rowOff>
    </xdr:to>
    <xdr:graphicFrame macro="">
      <xdr:nvGraphicFramePr>
        <xdr:cNvPr id="6" name="Chart 4">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222356</xdr:colOff>
      <xdr:row>100</xdr:row>
      <xdr:rowOff>99391</xdr:rowOff>
    </xdr:from>
    <xdr:to>
      <xdr:col>14</xdr:col>
      <xdr:colOff>266828</xdr:colOff>
      <xdr:row>101</xdr:row>
      <xdr:rowOff>1780857</xdr:rowOff>
    </xdr:to>
    <xdr:graphicFrame macro="">
      <xdr:nvGraphicFramePr>
        <xdr:cNvPr id="7" name="Chart 100">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104</xdr:row>
      <xdr:rowOff>50618</xdr:rowOff>
    </xdr:from>
    <xdr:to>
      <xdr:col>8</xdr:col>
      <xdr:colOff>19081</xdr:colOff>
      <xdr:row>105</xdr:row>
      <xdr:rowOff>29910</xdr:rowOff>
    </xdr:to>
    <xdr:graphicFrame macro="">
      <xdr:nvGraphicFramePr>
        <xdr:cNvPr id="8" name="Chart 4">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205790</xdr:colOff>
      <xdr:row>104</xdr:row>
      <xdr:rowOff>0</xdr:rowOff>
    </xdr:from>
    <xdr:to>
      <xdr:col>14</xdr:col>
      <xdr:colOff>250263</xdr:colOff>
      <xdr:row>105</xdr:row>
      <xdr:rowOff>16660</xdr:rowOff>
    </xdr:to>
    <xdr:graphicFrame macro="">
      <xdr:nvGraphicFramePr>
        <xdr:cNvPr id="9" name="Chart 100">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107</xdr:row>
      <xdr:rowOff>50618</xdr:rowOff>
    </xdr:from>
    <xdr:to>
      <xdr:col>8</xdr:col>
      <xdr:colOff>19081</xdr:colOff>
      <xdr:row>108</xdr:row>
      <xdr:rowOff>29910</xdr:rowOff>
    </xdr:to>
    <xdr:graphicFrame macro="">
      <xdr:nvGraphicFramePr>
        <xdr:cNvPr id="10" name="Chart 4">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205790</xdr:colOff>
      <xdr:row>106</xdr:row>
      <xdr:rowOff>165652</xdr:rowOff>
    </xdr:from>
    <xdr:to>
      <xdr:col>14</xdr:col>
      <xdr:colOff>250263</xdr:colOff>
      <xdr:row>108</xdr:row>
      <xdr:rowOff>16660</xdr:rowOff>
    </xdr:to>
    <xdr:graphicFrame macro="">
      <xdr:nvGraphicFramePr>
        <xdr:cNvPr id="11" name="Chart 10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0</xdr:colOff>
      <xdr:row>110</xdr:row>
      <xdr:rowOff>50618</xdr:rowOff>
    </xdr:from>
    <xdr:to>
      <xdr:col>8</xdr:col>
      <xdr:colOff>19081</xdr:colOff>
      <xdr:row>111</xdr:row>
      <xdr:rowOff>0</xdr:rowOff>
    </xdr:to>
    <xdr:graphicFrame macro="">
      <xdr:nvGraphicFramePr>
        <xdr:cNvPr id="12" name="Chart 4">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205790</xdr:colOff>
      <xdr:row>110</xdr:row>
      <xdr:rowOff>0</xdr:rowOff>
    </xdr:from>
    <xdr:to>
      <xdr:col>14</xdr:col>
      <xdr:colOff>250263</xdr:colOff>
      <xdr:row>111</xdr:row>
      <xdr:rowOff>0</xdr:rowOff>
    </xdr:to>
    <xdr:graphicFrame macro="">
      <xdr:nvGraphicFramePr>
        <xdr:cNvPr id="13" name="Chart 100">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0</xdr:colOff>
      <xdr:row>126</xdr:row>
      <xdr:rowOff>50618</xdr:rowOff>
    </xdr:from>
    <xdr:to>
      <xdr:col>8</xdr:col>
      <xdr:colOff>19081</xdr:colOff>
      <xdr:row>127</xdr:row>
      <xdr:rowOff>0</xdr:rowOff>
    </xdr:to>
    <xdr:graphicFrame macro="">
      <xdr:nvGraphicFramePr>
        <xdr:cNvPr id="14" name="Chart 4">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10</xdr:col>
      <xdr:colOff>205790</xdr:colOff>
      <xdr:row>126</xdr:row>
      <xdr:rowOff>0</xdr:rowOff>
    </xdr:from>
    <xdr:to>
      <xdr:col>14</xdr:col>
      <xdr:colOff>250263</xdr:colOff>
      <xdr:row>127</xdr:row>
      <xdr:rowOff>0</xdr:rowOff>
    </xdr:to>
    <xdr:graphicFrame macro="">
      <xdr:nvGraphicFramePr>
        <xdr:cNvPr id="15" name="Chart 100">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0</xdr:colOff>
      <xdr:row>129</xdr:row>
      <xdr:rowOff>50618</xdr:rowOff>
    </xdr:from>
    <xdr:to>
      <xdr:col>8</xdr:col>
      <xdr:colOff>19081</xdr:colOff>
      <xdr:row>130</xdr:row>
      <xdr:rowOff>-1</xdr:rowOff>
    </xdr:to>
    <xdr:graphicFrame macro="">
      <xdr:nvGraphicFramePr>
        <xdr:cNvPr id="16" name="Chart 4">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205790</xdr:colOff>
      <xdr:row>129</xdr:row>
      <xdr:rowOff>0</xdr:rowOff>
    </xdr:from>
    <xdr:to>
      <xdr:col>14</xdr:col>
      <xdr:colOff>250263</xdr:colOff>
      <xdr:row>130</xdr:row>
      <xdr:rowOff>-1</xdr:rowOff>
    </xdr:to>
    <xdr:graphicFrame macro="">
      <xdr:nvGraphicFramePr>
        <xdr:cNvPr id="17" name="Chart 100">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0</xdr:colOff>
      <xdr:row>132</xdr:row>
      <xdr:rowOff>50618</xdr:rowOff>
    </xdr:from>
    <xdr:to>
      <xdr:col>8</xdr:col>
      <xdr:colOff>19081</xdr:colOff>
      <xdr:row>134</xdr:row>
      <xdr:rowOff>0</xdr:rowOff>
    </xdr:to>
    <xdr:graphicFrame macro="">
      <xdr:nvGraphicFramePr>
        <xdr:cNvPr id="18" name="Chart 4">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205790</xdr:colOff>
      <xdr:row>132</xdr:row>
      <xdr:rowOff>0</xdr:rowOff>
    </xdr:from>
    <xdr:to>
      <xdr:col>14</xdr:col>
      <xdr:colOff>250263</xdr:colOff>
      <xdr:row>134</xdr:row>
      <xdr:rowOff>0</xdr:rowOff>
    </xdr:to>
    <xdr:graphicFrame macro="">
      <xdr:nvGraphicFramePr>
        <xdr:cNvPr id="19" name="Chart 100">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0</xdr:colOff>
      <xdr:row>138</xdr:row>
      <xdr:rowOff>50618</xdr:rowOff>
    </xdr:from>
    <xdr:to>
      <xdr:col>8</xdr:col>
      <xdr:colOff>19081</xdr:colOff>
      <xdr:row>139</xdr:row>
      <xdr:rowOff>1660071</xdr:rowOff>
    </xdr:to>
    <xdr:graphicFrame macro="">
      <xdr:nvGraphicFramePr>
        <xdr:cNvPr id="20" name="Chart 4">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205790</xdr:colOff>
      <xdr:row>138</xdr:row>
      <xdr:rowOff>0</xdr:rowOff>
    </xdr:from>
    <xdr:to>
      <xdr:col>14</xdr:col>
      <xdr:colOff>250263</xdr:colOff>
      <xdr:row>139</xdr:row>
      <xdr:rowOff>1660071</xdr:rowOff>
    </xdr:to>
    <xdr:graphicFrame macro="">
      <xdr:nvGraphicFramePr>
        <xdr:cNvPr id="21" name="Chart 10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0</xdr:colOff>
      <xdr:row>142</xdr:row>
      <xdr:rowOff>50618</xdr:rowOff>
    </xdr:from>
    <xdr:to>
      <xdr:col>8</xdr:col>
      <xdr:colOff>19081</xdr:colOff>
      <xdr:row>144</xdr:row>
      <xdr:rowOff>1496785</xdr:rowOff>
    </xdr:to>
    <xdr:graphicFrame macro="">
      <xdr:nvGraphicFramePr>
        <xdr:cNvPr id="22" name="Chart 4">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205790</xdr:colOff>
      <xdr:row>142</xdr:row>
      <xdr:rowOff>0</xdr:rowOff>
    </xdr:from>
    <xdr:to>
      <xdr:col>14</xdr:col>
      <xdr:colOff>250263</xdr:colOff>
      <xdr:row>144</xdr:row>
      <xdr:rowOff>1496785</xdr:rowOff>
    </xdr:to>
    <xdr:graphicFrame macro="">
      <xdr:nvGraphicFramePr>
        <xdr:cNvPr id="23" name="Chart 100">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0</xdr:colOff>
      <xdr:row>147</xdr:row>
      <xdr:rowOff>50618</xdr:rowOff>
    </xdr:from>
    <xdr:to>
      <xdr:col>8</xdr:col>
      <xdr:colOff>19081</xdr:colOff>
      <xdr:row>148</xdr:row>
      <xdr:rowOff>1660071</xdr:rowOff>
    </xdr:to>
    <xdr:graphicFrame macro="">
      <xdr:nvGraphicFramePr>
        <xdr:cNvPr id="24" name="Chart 4">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205790</xdr:colOff>
      <xdr:row>147</xdr:row>
      <xdr:rowOff>0</xdr:rowOff>
    </xdr:from>
    <xdr:to>
      <xdr:col>14</xdr:col>
      <xdr:colOff>250263</xdr:colOff>
      <xdr:row>148</xdr:row>
      <xdr:rowOff>1660071</xdr:rowOff>
    </xdr:to>
    <xdr:graphicFrame macro="">
      <xdr:nvGraphicFramePr>
        <xdr:cNvPr id="25" name="Chart 100">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0</xdr:colOff>
      <xdr:row>151</xdr:row>
      <xdr:rowOff>50618</xdr:rowOff>
    </xdr:from>
    <xdr:to>
      <xdr:col>8</xdr:col>
      <xdr:colOff>19081</xdr:colOff>
      <xdr:row>152</xdr:row>
      <xdr:rowOff>1660071</xdr:rowOff>
    </xdr:to>
    <xdr:graphicFrame macro="">
      <xdr:nvGraphicFramePr>
        <xdr:cNvPr id="26" name="Chart 4">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205790</xdr:colOff>
      <xdr:row>151</xdr:row>
      <xdr:rowOff>0</xdr:rowOff>
    </xdr:from>
    <xdr:to>
      <xdr:col>14</xdr:col>
      <xdr:colOff>250263</xdr:colOff>
      <xdr:row>152</xdr:row>
      <xdr:rowOff>1660071</xdr:rowOff>
    </xdr:to>
    <xdr:graphicFrame macro="">
      <xdr:nvGraphicFramePr>
        <xdr:cNvPr id="27" name="Chart 100">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0</xdr:colOff>
      <xdr:row>175</xdr:row>
      <xdr:rowOff>50618</xdr:rowOff>
    </xdr:from>
    <xdr:to>
      <xdr:col>8</xdr:col>
      <xdr:colOff>19081</xdr:colOff>
      <xdr:row>176</xdr:row>
      <xdr:rowOff>1660071</xdr:rowOff>
    </xdr:to>
    <xdr:graphicFrame macro="">
      <xdr:nvGraphicFramePr>
        <xdr:cNvPr id="28" name="Chart 4">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205790</xdr:colOff>
      <xdr:row>175</xdr:row>
      <xdr:rowOff>0</xdr:rowOff>
    </xdr:from>
    <xdr:to>
      <xdr:col>14</xdr:col>
      <xdr:colOff>250263</xdr:colOff>
      <xdr:row>176</xdr:row>
      <xdr:rowOff>1660071</xdr:rowOff>
    </xdr:to>
    <xdr:graphicFrame macro="">
      <xdr:nvGraphicFramePr>
        <xdr:cNvPr id="29" name="Chart 100">
          <a:extLst>
            <a:ext uri="{FF2B5EF4-FFF2-40B4-BE49-F238E27FC236}">
              <a16:creationId xmlns:a16="http://schemas.microsoft.com/office/drawing/2014/main" id="{00000000-0008-0000-01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0</xdr:colOff>
      <xdr:row>179</xdr:row>
      <xdr:rowOff>50618</xdr:rowOff>
    </xdr:from>
    <xdr:to>
      <xdr:col>8</xdr:col>
      <xdr:colOff>19081</xdr:colOff>
      <xdr:row>180</xdr:row>
      <xdr:rowOff>1660071</xdr:rowOff>
    </xdr:to>
    <xdr:graphicFrame macro="">
      <xdr:nvGraphicFramePr>
        <xdr:cNvPr id="30" name="Chart 4">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205790</xdr:colOff>
      <xdr:row>179</xdr:row>
      <xdr:rowOff>0</xdr:rowOff>
    </xdr:from>
    <xdr:to>
      <xdr:col>14</xdr:col>
      <xdr:colOff>250263</xdr:colOff>
      <xdr:row>180</xdr:row>
      <xdr:rowOff>1660071</xdr:rowOff>
    </xdr:to>
    <xdr:graphicFrame macro="">
      <xdr:nvGraphicFramePr>
        <xdr:cNvPr id="31" name="Chart 10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xdr:col>
      <xdr:colOff>0</xdr:colOff>
      <xdr:row>186</xdr:row>
      <xdr:rowOff>50618</xdr:rowOff>
    </xdr:from>
    <xdr:to>
      <xdr:col>8</xdr:col>
      <xdr:colOff>19081</xdr:colOff>
      <xdr:row>187</xdr:row>
      <xdr:rowOff>1660071</xdr:rowOff>
    </xdr:to>
    <xdr:graphicFrame macro="">
      <xdr:nvGraphicFramePr>
        <xdr:cNvPr id="32" name="Chart 4">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10</xdr:col>
      <xdr:colOff>205790</xdr:colOff>
      <xdr:row>186</xdr:row>
      <xdr:rowOff>0</xdr:rowOff>
    </xdr:from>
    <xdr:to>
      <xdr:col>14</xdr:col>
      <xdr:colOff>250263</xdr:colOff>
      <xdr:row>187</xdr:row>
      <xdr:rowOff>1660071</xdr:rowOff>
    </xdr:to>
    <xdr:graphicFrame macro="">
      <xdr:nvGraphicFramePr>
        <xdr:cNvPr id="33" name="Chart 100">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xdr:col>
      <xdr:colOff>0</xdr:colOff>
      <xdr:row>190</xdr:row>
      <xdr:rowOff>50618</xdr:rowOff>
    </xdr:from>
    <xdr:to>
      <xdr:col>8</xdr:col>
      <xdr:colOff>19081</xdr:colOff>
      <xdr:row>191</xdr:row>
      <xdr:rowOff>1660071</xdr:rowOff>
    </xdr:to>
    <xdr:graphicFrame macro="">
      <xdr:nvGraphicFramePr>
        <xdr:cNvPr id="34" name="Chart 4">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10</xdr:col>
      <xdr:colOff>205790</xdr:colOff>
      <xdr:row>190</xdr:row>
      <xdr:rowOff>0</xdr:rowOff>
    </xdr:from>
    <xdr:to>
      <xdr:col>14</xdr:col>
      <xdr:colOff>250263</xdr:colOff>
      <xdr:row>191</xdr:row>
      <xdr:rowOff>1660071</xdr:rowOff>
    </xdr:to>
    <xdr:graphicFrame macro="">
      <xdr:nvGraphicFramePr>
        <xdr:cNvPr id="35" name="Chart 100">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2</xdr:col>
      <xdr:colOff>0</xdr:colOff>
      <xdr:row>194</xdr:row>
      <xdr:rowOff>50618</xdr:rowOff>
    </xdr:from>
    <xdr:to>
      <xdr:col>8</xdr:col>
      <xdr:colOff>19081</xdr:colOff>
      <xdr:row>196</xdr:row>
      <xdr:rowOff>1496785</xdr:rowOff>
    </xdr:to>
    <xdr:graphicFrame macro="">
      <xdr:nvGraphicFramePr>
        <xdr:cNvPr id="36" name="Chart 4">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10</xdr:col>
      <xdr:colOff>205790</xdr:colOff>
      <xdr:row>194</xdr:row>
      <xdr:rowOff>0</xdr:rowOff>
    </xdr:from>
    <xdr:to>
      <xdr:col>14</xdr:col>
      <xdr:colOff>250263</xdr:colOff>
      <xdr:row>196</xdr:row>
      <xdr:rowOff>1496785</xdr:rowOff>
    </xdr:to>
    <xdr:graphicFrame macro="">
      <xdr:nvGraphicFramePr>
        <xdr:cNvPr id="37" name="Chart 100">
          <a:extLst>
            <a:ext uri="{FF2B5EF4-FFF2-40B4-BE49-F238E27FC236}">
              <a16:creationId xmlns:a16="http://schemas.microsoft.com/office/drawing/2014/main" id="{00000000-0008-0000-01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2</xdr:col>
      <xdr:colOff>0</xdr:colOff>
      <xdr:row>199</xdr:row>
      <xdr:rowOff>50618</xdr:rowOff>
    </xdr:from>
    <xdr:to>
      <xdr:col>8</xdr:col>
      <xdr:colOff>19081</xdr:colOff>
      <xdr:row>200</xdr:row>
      <xdr:rowOff>1578428</xdr:rowOff>
    </xdr:to>
    <xdr:graphicFrame macro="">
      <xdr:nvGraphicFramePr>
        <xdr:cNvPr id="38" name="Chart 4">
          <a:extLst>
            <a:ext uri="{FF2B5EF4-FFF2-40B4-BE49-F238E27FC236}">
              <a16:creationId xmlns:a16="http://schemas.microsoft.com/office/drawing/2014/main" id="{00000000-0008-0000-01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10</xdr:col>
      <xdr:colOff>205790</xdr:colOff>
      <xdr:row>199</xdr:row>
      <xdr:rowOff>0</xdr:rowOff>
    </xdr:from>
    <xdr:to>
      <xdr:col>14</xdr:col>
      <xdr:colOff>250263</xdr:colOff>
      <xdr:row>200</xdr:row>
      <xdr:rowOff>1578428</xdr:rowOff>
    </xdr:to>
    <xdr:graphicFrame macro="">
      <xdr:nvGraphicFramePr>
        <xdr:cNvPr id="39" name="Chart 100">
          <a:extLst>
            <a:ext uri="{FF2B5EF4-FFF2-40B4-BE49-F238E27FC236}">
              <a16:creationId xmlns:a16="http://schemas.microsoft.com/office/drawing/2014/main" id="{00000000-0008-0000-01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2</xdr:col>
      <xdr:colOff>0</xdr:colOff>
      <xdr:row>203</xdr:row>
      <xdr:rowOff>50618</xdr:rowOff>
    </xdr:from>
    <xdr:to>
      <xdr:col>8</xdr:col>
      <xdr:colOff>19081</xdr:colOff>
      <xdr:row>204</xdr:row>
      <xdr:rowOff>0</xdr:rowOff>
    </xdr:to>
    <xdr:graphicFrame macro="">
      <xdr:nvGraphicFramePr>
        <xdr:cNvPr id="40" name="Chart 4">
          <a:extLst>
            <a:ext uri="{FF2B5EF4-FFF2-40B4-BE49-F238E27FC236}">
              <a16:creationId xmlns:a16="http://schemas.microsoft.com/office/drawing/2014/main" id="{00000000-0008-0000-01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10</xdr:col>
      <xdr:colOff>205790</xdr:colOff>
      <xdr:row>203</xdr:row>
      <xdr:rowOff>0</xdr:rowOff>
    </xdr:from>
    <xdr:to>
      <xdr:col>14</xdr:col>
      <xdr:colOff>250263</xdr:colOff>
      <xdr:row>204</xdr:row>
      <xdr:rowOff>0</xdr:rowOff>
    </xdr:to>
    <xdr:graphicFrame macro="">
      <xdr:nvGraphicFramePr>
        <xdr:cNvPr id="41" name="Chart 100">
          <a:extLst>
            <a:ext uri="{FF2B5EF4-FFF2-40B4-BE49-F238E27FC236}">
              <a16:creationId xmlns:a16="http://schemas.microsoft.com/office/drawing/2014/main" id="{00000000-0008-0000-01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12</xdr:col>
      <xdr:colOff>161026</xdr:colOff>
      <xdr:row>214</xdr:row>
      <xdr:rowOff>66675</xdr:rowOff>
    </xdr:from>
    <xdr:to>
      <xdr:col>15</xdr:col>
      <xdr:colOff>724618</xdr:colOff>
      <xdr:row>217</xdr:row>
      <xdr:rowOff>114301</xdr:rowOff>
    </xdr:to>
    <xdr:graphicFrame macro="">
      <xdr:nvGraphicFramePr>
        <xdr:cNvPr id="42" name="Chart 99">
          <a:extLst>
            <a:ext uri="{FF2B5EF4-FFF2-40B4-BE49-F238E27FC236}">
              <a16:creationId xmlns:a16="http://schemas.microsoft.com/office/drawing/2014/main" id="{00000000-0008-0000-01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68036</xdr:colOff>
      <xdr:row>224</xdr:row>
      <xdr:rowOff>11502</xdr:rowOff>
    </xdr:from>
    <xdr:to>
      <xdr:col>15</xdr:col>
      <xdr:colOff>620486</xdr:colOff>
      <xdr:row>231</xdr:row>
      <xdr:rowOff>0</xdr:rowOff>
    </xdr:to>
    <xdr:graphicFrame macro="">
      <xdr:nvGraphicFramePr>
        <xdr:cNvPr id="43" name="Chart 99">
          <a:extLst>
            <a:ext uri="{FF2B5EF4-FFF2-40B4-BE49-F238E27FC236}">
              <a16:creationId xmlns:a16="http://schemas.microsoft.com/office/drawing/2014/main" id="{00000000-0008-0000-01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12</xdr:col>
      <xdr:colOff>137048</xdr:colOff>
      <xdr:row>232</xdr:row>
      <xdr:rowOff>23004</xdr:rowOff>
    </xdr:from>
    <xdr:to>
      <xdr:col>15</xdr:col>
      <xdr:colOff>689498</xdr:colOff>
      <xdr:row>240</xdr:row>
      <xdr:rowOff>23749</xdr:rowOff>
    </xdr:to>
    <xdr:graphicFrame macro="">
      <xdr:nvGraphicFramePr>
        <xdr:cNvPr id="44" name="Chart 99">
          <a:extLst>
            <a:ext uri="{FF2B5EF4-FFF2-40B4-BE49-F238E27FC236}">
              <a16:creationId xmlns:a16="http://schemas.microsoft.com/office/drawing/2014/main" id="{00000000-0008-0000-01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-1</xdr:colOff>
      <xdr:row>244</xdr:row>
      <xdr:rowOff>27210</xdr:rowOff>
    </xdr:from>
    <xdr:to>
      <xdr:col>15</xdr:col>
      <xdr:colOff>552449</xdr:colOff>
      <xdr:row>249</xdr:row>
      <xdr:rowOff>12243</xdr:rowOff>
    </xdr:to>
    <xdr:graphicFrame macro="">
      <xdr:nvGraphicFramePr>
        <xdr:cNvPr id="45" name="Chart 99">
          <a:extLst>
            <a:ext uri="{FF2B5EF4-FFF2-40B4-BE49-F238E27FC236}">
              <a16:creationId xmlns:a16="http://schemas.microsoft.com/office/drawing/2014/main" id="{00000000-0008-0000-01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12</xdr:col>
      <xdr:colOff>0</xdr:colOff>
      <xdr:row>248</xdr:row>
      <xdr:rowOff>312965</xdr:rowOff>
    </xdr:from>
    <xdr:to>
      <xdr:col>15</xdr:col>
      <xdr:colOff>552449</xdr:colOff>
      <xdr:row>253</xdr:row>
      <xdr:rowOff>39461</xdr:rowOff>
    </xdr:to>
    <xdr:graphicFrame macro="">
      <xdr:nvGraphicFramePr>
        <xdr:cNvPr id="46" name="Chart 99">
          <a:extLst>
            <a:ext uri="{FF2B5EF4-FFF2-40B4-BE49-F238E27FC236}">
              <a16:creationId xmlns:a16="http://schemas.microsoft.com/office/drawing/2014/main" id="{00000000-0008-0000-01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11</xdr:col>
      <xdr:colOff>394607</xdr:colOff>
      <xdr:row>252</xdr:row>
      <xdr:rowOff>312965</xdr:rowOff>
    </xdr:from>
    <xdr:to>
      <xdr:col>15</xdr:col>
      <xdr:colOff>511628</xdr:colOff>
      <xdr:row>257</xdr:row>
      <xdr:rowOff>93889</xdr:rowOff>
    </xdr:to>
    <xdr:graphicFrame macro="">
      <xdr:nvGraphicFramePr>
        <xdr:cNvPr id="47" name="Chart 99">
          <a:extLst>
            <a:ext uri="{FF2B5EF4-FFF2-40B4-BE49-F238E27FC236}">
              <a16:creationId xmlns:a16="http://schemas.microsoft.com/office/drawing/2014/main" id="{00000000-0008-0000-01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12</xdr:col>
      <xdr:colOff>81643</xdr:colOff>
      <xdr:row>262</xdr:row>
      <xdr:rowOff>68037</xdr:rowOff>
    </xdr:from>
    <xdr:to>
      <xdr:col>15</xdr:col>
      <xdr:colOff>690114</xdr:colOff>
      <xdr:row>266</xdr:row>
      <xdr:rowOff>241540</xdr:rowOff>
    </xdr:to>
    <xdr:graphicFrame macro="">
      <xdr:nvGraphicFramePr>
        <xdr:cNvPr id="48" name="Chart 99">
          <a:extLst>
            <a:ext uri="{FF2B5EF4-FFF2-40B4-BE49-F238E27FC236}">
              <a16:creationId xmlns:a16="http://schemas.microsoft.com/office/drawing/2014/main" id="{00000000-0008-0000-01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2</xdr:col>
      <xdr:colOff>0</xdr:colOff>
      <xdr:row>271</xdr:row>
      <xdr:rowOff>50618</xdr:rowOff>
    </xdr:from>
    <xdr:to>
      <xdr:col>8</xdr:col>
      <xdr:colOff>19081</xdr:colOff>
      <xdr:row>273</xdr:row>
      <xdr:rowOff>0</xdr:rowOff>
    </xdr:to>
    <xdr:graphicFrame macro="">
      <xdr:nvGraphicFramePr>
        <xdr:cNvPr id="49" name="Chart 4">
          <a:extLst>
            <a:ext uri="{FF2B5EF4-FFF2-40B4-BE49-F238E27FC236}">
              <a16:creationId xmlns:a16="http://schemas.microsoft.com/office/drawing/2014/main" id="{00000000-0008-0000-01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10</xdr:col>
      <xdr:colOff>205790</xdr:colOff>
      <xdr:row>271</xdr:row>
      <xdr:rowOff>0</xdr:rowOff>
    </xdr:from>
    <xdr:to>
      <xdr:col>14</xdr:col>
      <xdr:colOff>250263</xdr:colOff>
      <xdr:row>273</xdr:row>
      <xdr:rowOff>0</xdr:rowOff>
    </xdr:to>
    <xdr:graphicFrame macro="">
      <xdr:nvGraphicFramePr>
        <xdr:cNvPr id="50" name="Chart 100">
          <a:extLst>
            <a:ext uri="{FF2B5EF4-FFF2-40B4-BE49-F238E27FC236}">
              <a16:creationId xmlns:a16="http://schemas.microsoft.com/office/drawing/2014/main" id="{00000000-0008-0000-01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2</xdr:col>
      <xdr:colOff>0</xdr:colOff>
      <xdr:row>277</xdr:row>
      <xdr:rowOff>50618</xdr:rowOff>
    </xdr:from>
    <xdr:to>
      <xdr:col>8</xdr:col>
      <xdr:colOff>19081</xdr:colOff>
      <xdr:row>279</xdr:row>
      <xdr:rowOff>0</xdr:rowOff>
    </xdr:to>
    <xdr:graphicFrame macro="">
      <xdr:nvGraphicFramePr>
        <xdr:cNvPr id="51" name="Chart 4">
          <a:extLst>
            <a:ext uri="{FF2B5EF4-FFF2-40B4-BE49-F238E27FC236}">
              <a16:creationId xmlns:a16="http://schemas.microsoft.com/office/drawing/2014/main" id="{00000000-0008-0000-01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10</xdr:col>
      <xdr:colOff>205790</xdr:colOff>
      <xdr:row>277</xdr:row>
      <xdr:rowOff>0</xdr:rowOff>
    </xdr:from>
    <xdr:to>
      <xdr:col>14</xdr:col>
      <xdr:colOff>250263</xdr:colOff>
      <xdr:row>279</xdr:row>
      <xdr:rowOff>0</xdr:rowOff>
    </xdr:to>
    <xdr:graphicFrame macro="">
      <xdr:nvGraphicFramePr>
        <xdr:cNvPr id="52" name="Chart 100">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2</xdr:col>
      <xdr:colOff>0</xdr:colOff>
      <xdr:row>286</xdr:row>
      <xdr:rowOff>50618</xdr:rowOff>
    </xdr:from>
    <xdr:to>
      <xdr:col>8</xdr:col>
      <xdr:colOff>19081</xdr:colOff>
      <xdr:row>288</xdr:row>
      <xdr:rowOff>0</xdr:rowOff>
    </xdr:to>
    <xdr:graphicFrame macro="">
      <xdr:nvGraphicFramePr>
        <xdr:cNvPr id="53" name="Chart 4">
          <a:extLst>
            <a:ext uri="{FF2B5EF4-FFF2-40B4-BE49-F238E27FC236}">
              <a16:creationId xmlns:a16="http://schemas.microsoft.com/office/drawing/2014/main" id="{00000000-0008-0000-01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10</xdr:col>
      <xdr:colOff>205790</xdr:colOff>
      <xdr:row>286</xdr:row>
      <xdr:rowOff>0</xdr:rowOff>
    </xdr:from>
    <xdr:to>
      <xdr:col>14</xdr:col>
      <xdr:colOff>250263</xdr:colOff>
      <xdr:row>288</xdr:row>
      <xdr:rowOff>0</xdr:rowOff>
    </xdr:to>
    <xdr:graphicFrame macro="">
      <xdr:nvGraphicFramePr>
        <xdr:cNvPr id="54" name="Chart 100">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4</xdr:col>
      <xdr:colOff>140805</xdr:colOff>
      <xdr:row>153</xdr:row>
      <xdr:rowOff>82824</xdr:rowOff>
    </xdr:from>
    <xdr:to>
      <xdr:col>15</xdr:col>
      <xdr:colOff>666750</xdr:colOff>
      <xdr:row>163</xdr:row>
      <xdr:rowOff>171449</xdr:rowOff>
    </xdr:to>
    <xdr:graphicFrame macro="">
      <xdr:nvGraphicFramePr>
        <xdr:cNvPr id="55" name="Chart 3">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2</xdr:col>
      <xdr:colOff>0</xdr:colOff>
      <xdr:row>168</xdr:row>
      <xdr:rowOff>50618</xdr:rowOff>
    </xdr:from>
    <xdr:to>
      <xdr:col>8</xdr:col>
      <xdr:colOff>19081</xdr:colOff>
      <xdr:row>169</xdr:row>
      <xdr:rowOff>1660071</xdr:rowOff>
    </xdr:to>
    <xdr:graphicFrame macro="">
      <xdr:nvGraphicFramePr>
        <xdr:cNvPr id="56" name="Chart 4">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10</xdr:col>
      <xdr:colOff>205790</xdr:colOff>
      <xdr:row>168</xdr:row>
      <xdr:rowOff>0</xdr:rowOff>
    </xdr:from>
    <xdr:to>
      <xdr:col>14</xdr:col>
      <xdr:colOff>250263</xdr:colOff>
      <xdr:row>169</xdr:row>
      <xdr:rowOff>1660071</xdr:rowOff>
    </xdr:to>
    <xdr:graphicFrame macro="">
      <xdr:nvGraphicFramePr>
        <xdr:cNvPr id="57" name="Chart 100">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12</xdr:col>
      <xdr:colOff>114298</xdr:colOff>
      <xdr:row>209</xdr:row>
      <xdr:rowOff>345057</xdr:rowOff>
    </xdr:from>
    <xdr:to>
      <xdr:col>15</xdr:col>
      <xdr:colOff>724618</xdr:colOff>
      <xdr:row>214</xdr:row>
      <xdr:rowOff>47625</xdr:rowOff>
    </xdr:to>
    <xdr:graphicFrame macro="">
      <xdr:nvGraphicFramePr>
        <xdr:cNvPr id="58" name="Gráfico 57">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mc:AlternateContent xmlns:mc="http://schemas.openxmlformats.org/markup-compatibility/2006">
    <mc:Choice xmlns:a14="http://schemas.microsoft.com/office/drawing/2010/main" Requires="a14">
      <xdr:twoCellAnchor>
        <xdr:from>
          <xdr:col>4</xdr:col>
          <xdr:colOff>250166</xdr:colOff>
          <xdr:row>0</xdr:row>
          <xdr:rowOff>17253</xdr:rowOff>
        </xdr:from>
        <xdr:to>
          <xdr:col>12</xdr:col>
          <xdr:colOff>301925</xdr:colOff>
          <xdr:row>0</xdr:row>
          <xdr:rowOff>301925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6.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0.69517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80836"/>
          <a:ext cx="526533" cy="44878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0.71051</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311216"/>
          <a:ext cx="526534" cy="42119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0.68004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57708"/>
          <a:ext cx="526534" cy="4784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0.69811</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76709"/>
          <a:ext cx="526534" cy="4400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0.69181</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76710"/>
          <a:ext cx="529911" cy="4556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0.67296</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30702"/>
          <a:ext cx="526534" cy="48606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1.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0.69182</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65208"/>
          <a:ext cx="526534" cy="45155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2.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0.6962</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65207"/>
          <a:ext cx="526534" cy="44076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0.68212</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42203"/>
          <a:ext cx="526534" cy="46733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4.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0.68929</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53706"/>
          <a:ext cx="526534" cy="45371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5.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0.70107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76710"/>
          <a:ext cx="526534" cy="4328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6.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0.75667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383955" y="1782809"/>
          <a:ext cx="604825" cy="42834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7.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0.70107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76710"/>
          <a:ext cx="526534" cy="43282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0.70107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76710"/>
          <a:ext cx="526534" cy="4328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0.70738</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88211"/>
          <a:ext cx="526534" cy="4213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0.70556</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300839"/>
          <a:ext cx="529911" cy="4299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0.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0.70107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76709"/>
          <a:ext cx="526534" cy="43282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1.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0.68297</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42204"/>
          <a:ext cx="526534" cy="46521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2.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0.68052</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30703"/>
          <a:ext cx="526534" cy="4669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3.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0.67925</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42204"/>
          <a:ext cx="526534" cy="47456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4.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0.68354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42204"/>
          <a:ext cx="526534" cy="46376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0.6962</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65208"/>
          <a:ext cx="526534" cy="44076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6.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0.67089</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219201"/>
          <a:ext cx="526534" cy="4867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7.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0.73265</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2139" y="1334219"/>
          <a:ext cx="526534" cy="3753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48.xml><?xml version="1.0" encoding="utf-8"?>
<xdr:wsDr xmlns:xdr="http://schemas.openxmlformats.org/drawingml/2006/spreadsheetDrawing" xmlns:a="http://schemas.openxmlformats.org/drawingml/2006/main">
  <xdr:twoCellAnchor>
    <xdr:from>
      <xdr:col>2</xdr:col>
      <xdr:colOff>67236</xdr:colOff>
      <xdr:row>201</xdr:row>
      <xdr:rowOff>123265</xdr:rowOff>
    </xdr:from>
    <xdr:to>
      <xdr:col>21</xdr:col>
      <xdr:colOff>425823</xdr:colOff>
      <xdr:row>226</xdr:row>
      <xdr:rowOff>112060</xdr:rowOff>
    </xdr:to>
    <xdr:graphicFrame macro="">
      <xdr:nvGraphicFramePr>
        <xdr:cNvPr id="5" name="Gráfico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1008529</xdr:colOff>
      <xdr:row>205</xdr:row>
      <xdr:rowOff>78441</xdr:rowOff>
    </xdr:from>
    <xdr:to>
      <xdr:col>3</xdr:col>
      <xdr:colOff>2857500</xdr:colOff>
      <xdr:row>206</xdr:row>
      <xdr:rowOff>145676</xdr:rowOff>
    </xdr:to>
    <xdr:sp macro="" textlink="">
      <xdr:nvSpPr>
        <xdr:cNvPr id="8" name="CuadroTexto 7">
          <a:extLst>
            <a:ext uri="{FF2B5EF4-FFF2-40B4-BE49-F238E27FC236}">
              <a16:creationId xmlns:a16="http://schemas.microsoft.com/office/drawing/2014/main" id="{00000000-0008-0000-0200-000008000000}"/>
            </a:ext>
          </a:extLst>
        </xdr:cNvPr>
        <xdr:cNvSpPr txBox="1"/>
      </xdr:nvSpPr>
      <xdr:spPr bwMode="auto">
        <a:xfrm>
          <a:off x="2732554" y="55266291"/>
          <a:ext cx="1848971" cy="286311"/>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defRPr/>
          </a:pPr>
          <a:r>
            <a:rPr lang="es-ES" sz="1100"/>
            <a:t>Encuesta en papel</a:t>
          </a:r>
        </a:p>
      </xdr:txBody>
    </xdr:sp>
    <xdr:clientData/>
  </xdr:twoCellAnchor>
  <xdr:twoCellAnchor>
    <xdr:from>
      <xdr:col>11</xdr:col>
      <xdr:colOff>432546</xdr:colOff>
      <xdr:row>205</xdr:row>
      <xdr:rowOff>62752</xdr:rowOff>
    </xdr:from>
    <xdr:to>
      <xdr:col>15</xdr:col>
      <xdr:colOff>85165</xdr:colOff>
      <xdr:row>206</xdr:row>
      <xdr:rowOff>129989</xdr:rowOff>
    </xdr:to>
    <xdr:sp macro="" textlink="">
      <xdr:nvSpPr>
        <xdr:cNvPr id="9" name="CuadroTexto 8">
          <a:extLst>
            <a:ext uri="{FF2B5EF4-FFF2-40B4-BE49-F238E27FC236}">
              <a16:creationId xmlns:a16="http://schemas.microsoft.com/office/drawing/2014/main" id="{00000000-0008-0000-0200-000009000000}"/>
            </a:ext>
          </a:extLst>
        </xdr:cNvPr>
        <xdr:cNvSpPr txBox="1"/>
      </xdr:nvSpPr>
      <xdr:spPr bwMode="auto">
        <a:xfrm>
          <a:off x="9071721" y="55250603"/>
          <a:ext cx="1862419" cy="286311"/>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defRPr/>
          </a:pPr>
          <a:r>
            <a:rPr lang="es-ES" sz="1100"/>
            <a:t>Encuesta electrónica</a:t>
          </a:r>
        </a:p>
      </xdr:txBody>
    </xdr:sp>
    <xdr:clientData/>
  </xdr:twoCellAnchor>
  <xdr:twoCellAnchor>
    <xdr:from>
      <xdr:col>7</xdr:col>
      <xdr:colOff>89646</xdr:colOff>
      <xdr:row>228</xdr:row>
      <xdr:rowOff>141194</xdr:rowOff>
    </xdr:from>
    <xdr:to>
      <xdr:col>17</xdr:col>
      <xdr:colOff>33618</xdr:colOff>
      <xdr:row>242</xdr:row>
      <xdr:rowOff>67234</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100854</xdr:colOff>
      <xdr:row>232</xdr:row>
      <xdr:rowOff>107576</xdr:rowOff>
    </xdr:from>
    <xdr:to>
      <xdr:col>25</xdr:col>
      <xdr:colOff>437030</xdr:colOff>
      <xdr:row>250</xdr:row>
      <xdr:rowOff>123263</xdr:rowOff>
    </xdr:to>
    <xdr:graphicFrame macro="">
      <xdr:nvGraphicFramePr>
        <xdr:cNvPr id="13" name="Gráfico 12">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67236</xdr:colOff>
      <xdr:row>242</xdr:row>
      <xdr:rowOff>44823</xdr:rowOff>
    </xdr:from>
    <xdr:to>
      <xdr:col>17</xdr:col>
      <xdr:colOff>11206</xdr:colOff>
      <xdr:row>255</xdr:row>
      <xdr:rowOff>194982</xdr:rowOff>
    </xdr:to>
    <xdr:graphicFrame macro="">
      <xdr:nvGraphicFramePr>
        <xdr:cNvPr id="14" name="Gráfico 13">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78439</xdr:colOff>
      <xdr:row>30</xdr:row>
      <xdr:rowOff>73959</xdr:rowOff>
    </xdr:from>
    <xdr:to>
      <xdr:col>25</xdr:col>
      <xdr:colOff>403411</xdr:colOff>
      <xdr:row>59</xdr:row>
      <xdr:rowOff>11206</xdr:rowOff>
    </xdr:to>
    <xdr:graphicFrame macro="">
      <xdr:nvGraphicFramePr>
        <xdr:cNvPr id="16" name="Gráfico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156881</xdr:colOff>
      <xdr:row>65</xdr:row>
      <xdr:rowOff>1</xdr:rowOff>
    </xdr:from>
    <xdr:to>
      <xdr:col>25</xdr:col>
      <xdr:colOff>358588</xdr:colOff>
      <xdr:row>94</xdr:row>
      <xdr:rowOff>11207</xdr:rowOff>
    </xdr:to>
    <xdr:graphicFrame macro="">
      <xdr:nvGraphicFramePr>
        <xdr:cNvPr id="17" name="Gráfico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112059</xdr:colOff>
      <xdr:row>99</xdr:row>
      <xdr:rowOff>67234</xdr:rowOff>
    </xdr:from>
    <xdr:to>
      <xdr:col>25</xdr:col>
      <xdr:colOff>336177</xdr:colOff>
      <xdr:row>127</xdr:row>
      <xdr:rowOff>212910</xdr:rowOff>
    </xdr:to>
    <xdr:graphicFrame macro="">
      <xdr:nvGraphicFramePr>
        <xdr:cNvPr id="18" name="Gráfico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56029</xdr:colOff>
      <xdr:row>132</xdr:row>
      <xdr:rowOff>67234</xdr:rowOff>
    </xdr:from>
    <xdr:to>
      <xdr:col>25</xdr:col>
      <xdr:colOff>280146</xdr:colOff>
      <xdr:row>162</xdr:row>
      <xdr:rowOff>100853</xdr:rowOff>
    </xdr:to>
    <xdr:graphicFrame macro="">
      <xdr:nvGraphicFramePr>
        <xdr:cNvPr id="19" name="Gráfico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168088</xdr:colOff>
      <xdr:row>166</xdr:row>
      <xdr:rowOff>190500</xdr:rowOff>
    </xdr:from>
    <xdr:to>
      <xdr:col>25</xdr:col>
      <xdr:colOff>392206</xdr:colOff>
      <xdr:row>196</xdr:row>
      <xdr:rowOff>11206</xdr:rowOff>
    </xdr:to>
    <xdr:graphicFrame macro="">
      <xdr:nvGraphicFramePr>
        <xdr:cNvPr id="21" name="Gráfico 20">
          <a:extLst>
            <a:ext uri="{FF2B5EF4-FFF2-40B4-BE49-F238E27FC236}">
              <a16:creationId xmlns:a16="http://schemas.microsoft.com/office/drawing/2014/main" id="{00000000-0008-0000-02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2</xdr:col>
      <xdr:colOff>8627</xdr:colOff>
      <xdr:row>0</xdr:row>
      <xdr:rowOff>69012</xdr:rowOff>
    </xdr:from>
    <xdr:to>
      <xdr:col>3</xdr:col>
      <xdr:colOff>1758579</xdr:colOff>
      <xdr:row>0</xdr:row>
      <xdr:rowOff>646982</xdr:rowOff>
    </xdr:to>
    <xdr:pic>
      <xdr:nvPicPr>
        <xdr:cNvPr id="2" name="Imagen 1">
          <a:extLst>
            <a:ext uri="{FF2B5EF4-FFF2-40B4-BE49-F238E27FC236}">
              <a16:creationId xmlns:a16="http://schemas.microsoft.com/office/drawing/2014/main" id="{F50EF6C4-3A27-D152-BB07-D71DAE04D16A}"/>
            </a:ext>
          </a:extLst>
        </xdr:cNvPr>
        <xdr:cNvPicPr>
          <a:picLocks noChangeAspect="1"/>
        </xdr:cNvPicPr>
      </xdr:nvPicPr>
      <xdr:blipFill>
        <a:blip xmlns:r="http://schemas.openxmlformats.org/officeDocument/2006/relationships" r:embed="rId10"/>
        <a:stretch>
          <a:fillRect/>
        </a:stretch>
      </xdr:blipFill>
      <xdr:spPr>
        <a:xfrm>
          <a:off x="1000665" y="69012"/>
          <a:ext cx="2534956" cy="57797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3</xdr:col>
      <xdr:colOff>2149415</xdr:colOff>
      <xdr:row>5</xdr:row>
      <xdr:rowOff>41565</xdr:rowOff>
    </xdr:from>
    <xdr:to>
      <xdr:col>31</xdr:col>
      <xdr:colOff>173965</xdr:colOff>
      <xdr:row>33</xdr:row>
      <xdr:rowOff>28882</xdr:rowOff>
    </xdr:to>
    <xdr:graphicFrame macro="">
      <xdr:nvGraphicFramePr>
        <xdr:cNvPr id="6"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0.71226</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302588"/>
          <a:ext cx="529911" cy="4141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0.6934</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68083"/>
          <a:ext cx="529911" cy="44868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0.68868</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59457"/>
          <a:ext cx="529911" cy="4573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0.69048</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50831"/>
          <a:ext cx="529911" cy="44974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0.67804</cdr:x>
      <cdr:y>0.12988</cdr:y>
    </cdr:from>
    <cdr:to>
      <cdr:x>0.97102</cdr:x>
      <cdr:y>0.3472</cdr:y>
    </cdr:to>
    <cdr:sp macro="" textlink="">
      <cdr:nvSpPr>
        <cdr:cNvPr id="72705" name="Text Box 1"/>
        <cdr:cNvSpPr txBox="1">
          <a:spLocks xmlns:a="http://schemas.openxmlformats.org/drawingml/2006/main" noChangeArrowheads="1"/>
        </cdr:cNvSpPr>
      </cdr:nvSpPr>
      <cdr:spPr bwMode="auto">
        <a:xfrm xmlns:a="http://schemas.openxmlformats.org/drawingml/2006/main">
          <a:off x="1387860" y="310404"/>
          <a:ext cx="603849" cy="51017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1" i="0" strike="noStrike">
              <a:solidFill>
                <a:srgbClr val="0000FF"/>
              </a:solidFill>
              <a:latin typeface="Wingdings"/>
            </a:rPr>
            <a:t>J</a:t>
          </a:r>
          <a:endParaRPr/>
        </a:p>
      </cdr:txBody>
    </cdr:sp>
  </cdr:relSizeAnchor>
  <cdr:relSizeAnchor xmlns:cdr="http://schemas.openxmlformats.org/drawingml/2006/chartDrawing">
    <cdr:from>
      <cdr:x>0.67136</cdr:x>
      <cdr:y>0.42057</cdr:y>
    </cdr:from>
    <cdr:to>
      <cdr:x>0.96362</cdr:x>
      <cdr:y>0.64658</cdr:y>
    </cdr:to>
    <cdr:sp macro="" textlink="">
      <cdr:nvSpPr>
        <cdr:cNvPr id="72706" name="Text Box 2"/>
        <cdr:cNvSpPr txBox="1">
          <a:spLocks xmlns:a="http://schemas.openxmlformats.org/drawingml/2006/main" noChangeArrowheads="1"/>
        </cdr:cNvSpPr>
      </cdr:nvSpPr>
      <cdr:spPr bwMode="auto">
        <a:xfrm xmlns:a="http://schemas.openxmlformats.org/drawingml/2006/main">
          <a:off x="1163224" y="773355"/>
          <a:ext cx="510079" cy="4144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41148" rIns="0" bIns="0" anchor="t" upright="1"/>
        <a:lstStyle xmlns:a="http://schemas.openxmlformats.org/drawingml/2006/main"/>
        <a:p xmlns:a="http://schemas.openxmlformats.org/drawingml/2006/main">
          <a:pPr algn="l">
            <a:defRPr sz="1000"/>
          </a:pPr>
          <a:r>
            <a:rPr lang="es-ES" sz="2600" b="0" i="0" strike="noStrike">
              <a:solidFill>
                <a:srgbClr val="000000"/>
              </a:solidFill>
              <a:latin typeface="Wingdings"/>
            </a:rPr>
            <a:t>K</a:t>
          </a:r>
          <a:endParaRPr/>
        </a:p>
      </cdr:txBody>
    </cdr:sp>
  </cdr:relSizeAnchor>
  <cdr:relSizeAnchor xmlns:cdr="http://schemas.openxmlformats.org/drawingml/2006/chartDrawing">
    <cdr:from>
      <cdr:x>0.67613</cdr:x>
      <cdr:y>0.68903</cdr:y>
    </cdr:from>
    <cdr:to>
      <cdr:x>0.96983</cdr:x>
      <cdr:y>0.93874</cdr:y>
    </cdr:to>
    <cdr:sp macro="" textlink="">
      <cdr:nvSpPr>
        <cdr:cNvPr id="72707" name="Text Box 3"/>
        <cdr:cNvSpPr txBox="1">
          <a:spLocks xmlns:a="http://schemas.openxmlformats.org/drawingml/2006/main" noChangeArrowheads="1"/>
        </cdr:cNvSpPr>
      </cdr:nvSpPr>
      <cdr:spPr bwMode="auto">
        <a:xfrm xmlns:a="http://schemas.openxmlformats.org/drawingml/2006/main">
          <a:off x="1219915" y="1250830"/>
          <a:ext cx="529911" cy="45330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118872" tIns="0" rIns="0" bIns="41148" anchor="b" upright="1"/>
        <a:lstStyle xmlns:a="http://schemas.openxmlformats.org/drawingml/2006/main"/>
        <a:p xmlns:a="http://schemas.openxmlformats.org/drawingml/2006/main">
          <a:pPr algn="l">
            <a:defRPr sz="1000"/>
          </a:pPr>
          <a:r>
            <a:rPr lang="es-ES" sz="2600" b="1" i="0" strike="noStrike">
              <a:solidFill>
                <a:srgbClr val="FF0000"/>
              </a:solidFill>
              <a:latin typeface="Wingdings"/>
            </a:rPr>
            <a:t>L</a:t>
          </a:r>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292"/>
  <sheetViews>
    <sheetView topLeftCell="A248" zoomScaleNormal="100" workbookViewId="0">
      <selection activeCell="A171" sqref="A171"/>
    </sheetView>
  </sheetViews>
  <sheetFormatPr baseColWidth="10" defaultColWidth="11.375" defaultRowHeight="12.75" customHeight="1" x14ac:dyDescent="0.25"/>
  <cols>
    <col min="1" max="1" width="8.75" style="1" customWidth="1"/>
    <col min="2" max="2" width="46.75" style="2" customWidth="1"/>
    <col min="3" max="3" width="6.375" style="3" customWidth="1"/>
    <col min="4" max="9" width="6.375" customWidth="1"/>
    <col min="10" max="10" width="7.25" customWidth="1"/>
    <col min="11" max="15" width="6.375" customWidth="1"/>
    <col min="16" max="16" width="11.625" style="4" bestFit="1" customWidth="1"/>
    <col min="17" max="17" width="12.75" style="5" bestFit="1" customWidth="1"/>
    <col min="18" max="18" width="11.625" style="6" bestFit="1" customWidth="1"/>
    <col min="19" max="24" width="6.625" style="6" customWidth="1"/>
    <col min="25" max="25" width="11.625" style="6" bestFit="1" customWidth="1"/>
    <col min="26" max="26" width="11.375" style="6"/>
  </cols>
  <sheetData>
    <row r="1" spans="1:26" ht="23.8" customHeight="1" x14ac:dyDescent="0.35">
      <c r="A1" s="121"/>
      <c r="B1" s="122"/>
      <c r="C1" s="123"/>
      <c r="D1" s="124"/>
      <c r="E1" s="124"/>
      <c r="F1" s="124"/>
      <c r="G1" s="124"/>
      <c r="H1" s="124"/>
      <c r="I1" s="124"/>
      <c r="J1" s="124"/>
      <c r="K1" s="124"/>
      <c r="L1" s="124"/>
      <c r="M1" s="124"/>
      <c r="N1" s="124"/>
      <c r="O1" s="124"/>
      <c r="P1" s="125"/>
      <c r="Q1" s="120" t="s">
        <v>0</v>
      </c>
    </row>
    <row r="2" spans="1:26" ht="20.25" customHeight="1" x14ac:dyDescent="0.25">
      <c r="A2" s="126"/>
      <c r="B2" s="265" t="s">
        <v>1</v>
      </c>
      <c r="C2" s="265"/>
      <c r="D2" s="265"/>
      <c r="E2" s="265"/>
      <c r="F2" s="265"/>
      <c r="G2" s="265"/>
      <c r="H2" s="265"/>
      <c r="I2" s="265"/>
      <c r="J2" s="265"/>
      <c r="K2" s="265"/>
      <c r="L2" s="265"/>
      <c r="M2" s="265"/>
      <c r="N2" s="265"/>
      <c r="O2" s="265"/>
      <c r="P2" s="265"/>
    </row>
    <row r="3" spans="1:26" ht="23.3" customHeight="1" x14ac:dyDescent="0.25">
      <c r="A3" s="126"/>
      <c r="B3" s="265"/>
      <c r="C3" s="265"/>
      <c r="D3" s="265"/>
      <c r="E3" s="265"/>
      <c r="F3" s="265"/>
      <c r="G3" s="265"/>
      <c r="H3" s="265"/>
      <c r="I3" s="265"/>
      <c r="J3" s="265"/>
      <c r="K3" s="265"/>
      <c r="L3" s="265"/>
      <c r="M3" s="265"/>
      <c r="N3" s="265"/>
      <c r="O3" s="265"/>
      <c r="P3" s="265"/>
    </row>
    <row r="4" spans="1:26" ht="12.75" customHeight="1" x14ac:dyDescent="0.25">
      <c r="A4" s="127"/>
      <c r="B4" s="128"/>
      <c r="C4" s="129"/>
      <c r="D4" s="126"/>
      <c r="E4" s="126"/>
      <c r="F4" s="126"/>
      <c r="G4" s="126"/>
      <c r="H4" s="124"/>
      <c r="I4" s="124"/>
      <c r="J4" s="124"/>
      <c r="K4" s="124"/>
      <c r="L4" s="124"/>
      <c r="M4" s="124"/>
      <c r="N4" s="124"/>
      <c r="O4" s="124"/>
      <c r="P4" s="125"/>
    </row>
    <row r="5" spans="1:26" ht="18.7" customHeight="1" x14ac:dyDescent="0.25">
      <c r="A5" s="126"/>
      <c r="B5" s="266" t="s">
        <v>2</v>
      </c>
      <c r="C5" s="266"/>
      <c r="D5" s="266"/>
      <c r="E5" s="266"/>
      <c r="F5" s="266"/>
      <c r="G5" s="266"/>
      <c r="H5" s="266"/>
      <c r="I5" s="266"/>
      <c r="J5" s="266"/>
      <c r="K5" s="266"/>
      <c r="L5" s="266"/>
      <c r="M5" s="266"/>
      <c r="N5" s="266"/>
      <c r="O5" s="266"/>
      <c r="P5" s="266"/>
    </row>
    <row r="6" spans="1:26" ht="18.7" customHeight="1" x14ac:dyDescent="0.25">
      <c r="A6" s="126"/>
      <c r="B6" s="266" t="s">
        <v>3</v>
      </c>
      <c r="C6" s="266"/>
      <c r="D6" s="266"/>
      <c r="E6" s="266"/>
      <c r="F6" s="266"/>
      <c r="G6" s="266"/>
      <c r="H6" s="266"/>
      <c r="I6" s="266"/>
      <c r="J6" s="266"/>
      <c r="K6" s="266"/>
      <c r="L6" s="266"/>
      <c r="M6" s="266"/>
      <c r="N6" s="266"/>
      <c r="O6" s="266"/>
      <c r="P6" s="266"/>
    </row>
    <row r="7" spans="1:26" ht="18.7" customHeight="1" x14ac:dyDescent="0.25">
      <c r="A7" s="126"/>
      <c r="B7" s="130"/>
      <c r="C7" s="130"/>
      <c r="D7" s="130"/>
      <c r="E7" s="130"/>
      <c r="F7" s="131"/>
      <c r="G7" s="130"/>
      <c r="H7" s="130"/>
      <c r="I7" s="130"/>
      <c r="J7" s="130"/>
      <c r="K7" s="130"/>
      <c r="L7" s="130"/>
      <c r="M7" s="130"/>
      <c r="N7" s="130"/>
      <c r="O7" s="130"/>
      <c r="P7" s="132"/>
    </row>
    <row r="8" spans="1:26" ht="18.7" customHeight="1" x14ac:dyDescent="0.35">
      <c r="A8" s="126"/>
      <c r="B8" s="133"/>
      <c r="C8" s="134"/>
      <c r="D8" s="135"/>
      <c r="E8" s="135"/>
      <c r="F8" s="136" t="s">
        <v>4</v>
      </c>
      <c r="G8" s="135"/>
      <c r="H8" s="137"/>
      <c r="I8" s="137"/>
      <c r="J8" s="137"/>
      <c r="K8" s="124"/>
      <c r="L8" s="124"/>
      <c r="M8" s="124"/>
      <c r="N8" s="124"/>
      <c r="O8" s="124"/>
      <c r="P8" s="125"/>
    </row>
    <row r="9" spans="1:26" ht="18.7" customHeight="1" x14ac:dyDescent="0.35">
      <c r="A9" s="126"/>
      <c r="B9" s="133"/>
      <c r="C9" s="134"/>
      <c r="D9" s="135"/>
      <c r="E9" s="135"/>
      <c r="F9" s="138" t="s">
        <v>5</v>
      </c>
      <c r="G9" s="135"/>
      <c r="H9" s="137"/>
      <c r="I9" s="137"/>
      <c r="J9" s="137"/>
      <c r="K9" s="124"/>
      <c r="L9" s="124"/>
      <c r="M9" s="124"/>
      <c r="N9" s="124"/>
      <c r="O9" s="124"/>
      <c r="P9" s="125"/>
    </row>
    <row r="10" spans="1:26" ht="18.7" customHeight="1" x14ac:dyDescent="0.35">
      <c r="A10" s="126"/>
      <c r="B10" s="133"/>
      <c r="C10" s="134"/>
      <c r="D10" s="124"/>
      <c r="E10" s="135"/>
      <c r="F10" s="139">
        <v>626</v>
      </c>
      <c r="G10" s="135"/>
      <c r="H10" s="140"/>
      <c r="I10" s="141" t="s">
        <v>6</v>
      </c>
      <c r="J10" s="137"/>
      <c r="K10" s="142"/>
      <c r="L10" s="124"/>
      <c r="M10" s="124"/>
      <c r="N10" s="124"/>
      <c r="O10" s="124"/>
      <c r="P10" s="125"/>
    </row>
    <row r="11" spans="1:26" s="9" customFormat="1" ht="27" customHeight="1" x14ac:dyDescent="0.4">
      <c r="A11" s="143" t="s">
        <v>7</v>
      </c>
      <c r="B11" s="144" t="s">
        <v>8</v>
      </c>
      <c r="C11" s="145"/>
      <c r="D11" s="146"/>
      <c r="E11" s="146"/>
      <c r="F11" s="146"/>
      <c r="G11" s="146"/>
      <c r="H11" s="146"/>
      <c r="I11" s="146"/>
      <c r="J11" s="146"/>
      <c r="K11" s="146"/>
      <c r="L11" s="146"/>
      <c r="M11" s="146"/>
      <c r="N11" s="146"/>
      <c r="O11" s="146"/>
      <c r="P11" s="125"/>
      <c r="Q11" s="5"/>
      <c r="R11" s="10"/>
      <c r="S11" s="10"/>
      <c r="T11" s="10"/>
      <c r="U11" s="10"/>
      <c r="V11" s="10"/>
      <c r="W11" s="10"/>
      <c r="X11" s="10"/>
      <c r="Y11" s="10"/>
      <c r="Z11" s="10"/>
    </row>
    <row r="12" spans="1:26" ht="10.55" customHeight="1" x14ac:dyDescent="0.25">
      <c r="A12" s="126"/>
      <c r="B12" s="147"/>
      <c r="C12" s="123"/>
      <c r="D12" s="124"/>
      <c r="E12" s="124"/>
      <c r="F12" s="124"/>
      <c r="G12" s="124"/>
      <c r="H12" s="124"/>
      <c r="I12" s="124"/>
      <c r="J12" s="124"/>
      <c r="K12" s="124"/>
      <c r="L12" s="124"/>
      <c r="M12" s="124"/>
      <c r="N12" s="124"/>
      <c r="O12" s="124"/>
      <c r="P12" s="125"/>
    </row>
    <row r="13" spans="1:26" ht="19.55" customHeight="1" x14ac:dyDescent="0.3">
      <c r="A13" s="148"/>
      <c r="B13" s="149" t="s">
        <v>9</v>
      </c>
      <c r="C13" s="123"/>
      <c r="D13" s="124"/>
      <c r="E13" s="124"/>
      <c r="F13" s="124"/>
      <c r="G13" s="124"/>
      <c r="H13" s="124"/>
      <c r="I13" s="124"/>
      <c r="J13" s="124"/>
      <c r="K13" s="124"/>
      <c r="L13" s="124"/>
      <c r="M13" s="124"/>
      <c r="N13" s="124"/>
      <c r="O13" s="124"/>
      <c r="P13" s="125"/>
    </row>
    <row r="14" spans="1:26" ht="15.8" customHeight="1" x14ac:dyDescent="0.25">
      <c r="A14" s="148"/>
      <c r="B14" s="147"/>
      <c r="C14" s="150"/>
      <c r="D14" s="151"/>
      <c r="E14" s="124"/>
      <c r="F14" s="124"/>
      <c r="G14" s="124"/>
      <c r="H14" s="124"/>
      <c r="I14" s="124"/>
      <c r="J14" s="124"/>
      <c r="K14" s="124"/>
      <c r="L14" s="124"/>
      <c r="M14" s="124"/>
      <c r="N14" s="124"/>
      <c r="O14" s="124"/>
      <c r="P14" s="125"/>
    </row>
    <row r="15" spans="1:26" ht="24.8" customHeight="1" x14ac:dyDescent="0.25">
      <c r="A15" s="152"/>
      <c r="B15" s="153" t="s">
        <v>10</v>
      </c>
      <c r="C15" s="154">
        <f>COUNTIF(TABLA!G:G,B15)</f>
        <v>70</v>
      </c>
      <c r="D15" s="155"/>
      <c r="E15" s="124"/>
      <c r="F15" s="124"/>
      <c r="G15" s="124"/>
      <c r="H15" s="124"/>
      <c r="I15" s="124"/>
      <c r="J15" s="124"/>
      <c r="K15" s="124"/>
      <c r="L15" s="124"/>
      <c r="M15" s="124"/>
      <c r="N15" s="124"/>
      <c r="O15" s="124"/>
      <c r="P15" s="125"/>
      <c r="R15" s="11"/>
      <c r="S15" s="12"/>
    </row>
    <row r="16" spans="1:26" ht="24.8" customHeight="1" x14ac:dyDescent="0.25">
      <c r="A16" s="156"/>
      <c r="B16" s="157" t="s">
        <v>11</v>
      </c>
      <c r="C16" s="154">
        <f>COUNTIF(TABLA!G:G,B16)</f>
        <v>50</v>
      </c>
      <c r="D16" s="155"/>
      <c r="E16" s="124"/>
      <c r="F16" s="124"/>
      <c r="G16" s="124"/>
      <c r="H16" s="124"/>
      <c r="I16" s="124"/>
      <c r="J16" s="124"/>
      <c r="K16" s="124"/>
      <c r="L16" s="124"/>
      <c r="M16" s="124"/>
      <c r="N16" s="124"/>
      <c r="O16" s="124"/>
      <c r="P16" s="125"/>
      <c r="R16" s="11"/>
      <c r="S16" s="12"/>
    </row>
    <row r="17" spans="1:21" ht="24.8" customHeight="1" x14ac:dyDescent="0.25">
      <c r="A17" s="156"/>
      <c r="B17" s="157" t="s">
        <v>12</v>
      </c>
      <c r="C17" s="154">
        <f>COUNTIF(TABLA!G:G,B17)</f>
        <v>35</v>
      </c>
      <c r="D17" s="155"/>
      <c r="E17" s="124"/>
      <c r="F17" s="124"/>
      <c r="G17" s="124"/>
      <c r="H17" s="124"/>
      <c r="I17" s="124"/>
      <c r="J17" s="124"/>
      <c r="K17" s="124"/>
      <c r="L17" s="124"/>
      <c r="M17" s="124"/>
      <c r="N17" s="124"/>
      <c r="O17" s="124"/>
      <c r="P17" s="125"/>
    </row>
    <row r="18" spans="1:21" ht="24.8" customHeight="1" x14ac:dyDescent="0.25">
      <c r="A18" s="156"/>
      <c r="B18" s="157" t="s">
        <v>13</v>
      </c>
      <c r="C18" s="154">
        <f>COUNTIF(TABLA!G:G,B18)</f>
        <v>31</v>
      </c>
      <c r="D18" s="155"/>
      <c r="E18" s="124"/>
      <c r="F18" s="124"/>
      <c r="G18" s="124"/>
      <c r="H18" s="124"/>
      <c r="I18" s="124"/>
      <c r="J18" s="124"/>
      <c r="K18" s="124"/>
      <c r="L18" s="124"/>
      <c r="M18" s="124"/>
      <c r="N18" s="124"/>
      <c r="O18" s="124"/>
      <c r="P18" s="125"/>
    </row>
    <row r="19" spans="1:21" ht="24.8" customHeight="1" x14ac:dyDescent="0.25">
      <c r="A19" s="156"/>
      <c r="B19" s="157" t="s">
        <v>14</v>
      </c>
      <c r="C19" s="154">
        <f>COUNTIF(TABLA!G:G,B19)</f>
        <v>17</v>
      </c>
      <c r="D19" s="155"/>
      <c r="E19" s="124"/>
      <c r="F19" s="124"/>
      <c r="G19" s="124"/>
      <c r="H19" s="124"/>
      <c r="I19" s="124"/>
      <c r="J19" s="124"/>
      <c r="K19" s="124"/>
      <c r="L19" s="124"/>
      <c r="M19" s="124"/>
      <c r="N19" s="124"/>
      <c r="O19" s="124"/>
      <c r="P19" s="125"/>
      <c r="R19" s="12"/>
      <c r="S19" s="11"/>
      <c r="T19" s="11"/>
      <c r="U19" s="12"/>
    </row>
    <row r="20" spans="1:21" ht="24.8" customHeight="1" x14ac:dyDescent="0.25">
      <c r="A20" s="156"/>
      <c r="B20" s="157" t="s">
        <v>15</v>
      </c>
      <c r="C20" s="154">
        <f>COUNTIF(TABLA!G:G,B20)</f>
        <v>34</v>
      </c>
      <c r="D20" s="155"/>
      <c r="E20" s="124"/>
      <c r="F20" s="124"/>
      <c r="G20" s="124"/>
      <c r="H20" s="124"/>
      <c r="I20" s="124"/>
      <c r="J20" s="124"/>
      <c r="K20" s="124"/>
      <c r="L20" s="124"/>
      <c r="M20" s="124"/>
      <c r="N20" s="124"/>
      <c r="O20" s="124"/>
      <c r="P20" s="125"/>
      <c r="R20" s="12"/>
      <c r="S20" s="11"/>
      <c r="T20" s="11"/>
      <c r="U20" s="12"/>
    </row>
    <row r="21" spans="1:21" ht="24.8" customHeight="1" x14ac:dyDescent="0.25">
      <c r="A21" s="156"/>
      <c r="B21" s="157" t="s">
        <v>16</v>
      </c>
      <c r="C21" s="154">
        <f>COUNTIF(TABLA!G:G,B21)</f>
        <v>37</v>
      </c>
      <c r="D21" s="155"/>
      <c r="E21" s="124"/>
      <c r="F21" s="124"/>
      <c r="G21" s="124"/>
      <c r="H21" s="124"/>
      <c r="I21" s="124"/>
      <c r="J21" s="124"/>
      <c r="K21" s="124"/>
      <c r="L21" s="124"/>
      <c r="M21" s="124"/>
      <c r="N21" s="124"/>
      <c r="O21" s="124"/>
      <c r="P21" s="125"/>
      <c r="R21" s="11"/>
      <c r="S21" s="12"/>
    </row>
    <row r="22" spans="1:21" ht="24.8" customHeight="1" x14ac:dyDescent="0.25">
      <c r="A22" s="156"/>
      <c r="B22" s="157" t="s">
        <v>17</v>
      </c>
      <c r="C22" s="154">
        <f>COUNTIF(TABLA!G:G,B22)</f>
        <v>21</v>
      </c>
      <c r="D22" s="155"/>
      <c r="E22" s="124"/>
      <c r="F22" s="124"/>
      <c r="G22" s="124"/>
      <c r="H22" s="124"/>
      <c r="I22" s="124"/>
      <c r="J22" s="124"/>
      <c r="K22" s="124"/>
      <c r="L22" s="124"/>
      <c r="M22" s="124"/>
      <c r="N22" s="124"/>
      <c r="O22" s="124"/>
      <c r="P22" s="125"/>
      <c r="R22" s="11"/>
      <c r="S22" s="12"/>
    </row>
    <row r="23" spans="1:21" ht="24.8" customHeight="1" x14ac:dyDescent="0.25">
      <c r="A23" s="156"/>
      <c r="B23" s="157" t="s">
        <v>18</v>
      </c>
      <c r="C23" s="154">
        <f>COUNTIF(TABLA!G:G,B23)</f>
        <v>30</v>
      </c>
      <c r="D23" s="155"/>
      <c r="E23" s="124"/>
      <c r="F23" s="124"/>
      <c r="G23" s="124"/>
      <c r="H23" s="124"/>
      <c r="I23" s="124"/>
      <c r="J23" s="124"/>
      <c r="K23" s="124"/>
      <c r="L23" s="124"/>
      <c r="M23" s="124"/>
      <c r="N23" s="124"/>
      <c r="O23" s="124"/>
      <c r="P23" s="125"/>
      <c r="R23" s="12"/>
      <c r="S23" s="11"/>
      <c r="T23" s="11"/>
      <c r="U23" s="12"/>
    </row>
    <row r="24" spans="1:21" ht="24.8" customHeight="1" x14ac:dyDescent="0.25">
      <c r="A24" s="156"/>
      <c r="B24" s="157" t="s">
        <v>19</v>
      </c>
      <c r="C24" s="154">
        <f>COUNTIF(TABLA!G:G,B24)</f>
        <v>29</v>
      </c>
      <c r="D24" s="155"/>
      <c r="E24" s="124"/>
      <c r="F24" s="124"/>
      <c r="G24" s="124"/>
      <c r="H24" s="124"/>
      <c r="I24" s="124"/>
      <c r="J24" s="124"/>
      <c r="K24" s="124"/>
      <c r="L24" s="124"/>
      <c r="M24" s="124"/>
      <c r="N24" s="124"/>
      <c r="O24" s="124"/>
      <c r="P24" s="125"/>
      <c r="R24" s="11"/>
      <c r="S24" s="12"/>
    </row>
    <row r="25" spans="1:21" ht="24.8" customHeight="1" x14ac:dyDescent="0.25">
      <c r="A25" s="156"/>
      <c r="B25" s="157" t="s">
        <v>20</v>
      </c>
      <c r="C25" s="154">
        <f>COUNTIF(TABLA!G:G,B25)</f>
        <v>27</v>
      </c>
      <c r="D25" s="155"/>
      <c r="E25" s="124"/>
      <c r="F25" s="124"/>
      <c r="G25" s="124"/>
      <c r="H25" s="124"/>
      <c r="I25" s="124"/>
      <c r="J25" s="124"/>
      <c r="K25" s="124"/>
      <c r="L25" s="124"/>
      <c r="M25" s="124"/>
      <c r="N25" s="124"/>
      <c r="O25" s="124"/>
      <c r="P25" s="125"/>
      <c r="R25" s="11"/>
      <c r="S25" s="12"/>
    </row>
    <row r="26" spans="1:21" ht="24.8" customHeight="1" x14ac:dyDescent="0.25">
      <c r="A26" s="156"/>
      <c r="B26" s="157" t="s">
        <v>21</v>
      </c>
      <c r="C26" s="154">
        <f>COUNTIF(TABLA!G:G,B26)</f>
        <v>16</v>
      </c>
      <c r="D26" s="155"/>
      <c r="E26" s="124"/>
      <c r="F26" s="124"/>
      <c r="G26" s="124"/>
      <c r="H26" s="124"/>
      <c r="I26" s="124"/>
      <c r="J26" s="124"/>
      <c r="K26" s="124"/>
      <c r="L26" s="124"/>
      <c r="M26" s="124"/>
      <c r="N26" s="124"/>
      <c r="O26" s="124"/>
      <c r="P26" s="125"/>
    </row>
    <row r="27" spans="1:21" ht="30.25" customHeight="1" x14ac:dyDescent="0.25">
      <c r="A27" s="156"/>
      <c r="B27" s="157" t="s">
        <v>22</v>
      </c>
      <c r="C27" s="154">
        <f>COUNTIF(TABLA!G:G,B27)</f>
        <v>17</v>
      </c>
      <c r="D27" s="155"/>
      <c r="E27" s="124"/>
      <c r="F27" s="124"/>
      <c r="G27" s="124"/>
      <c r="H27" s="124"/>
      <c r="I27" s="124"/>
      <c r="J27" s="124"/>
      <c r="K27" s="124"/>
      <c r="L27" s="124"/>
      <c r="M27" s="124"/>
      <c r="N27" s="124"/>
      <c r="O27" s="124"/>
      <c r="P27" s="125"/>
      <c r="R27" s="11"/>
      <c r="S27" s="12"/>
    </row>
    <row r="28" spans="1:21" ht="24.8" customHeight="1" x14ac:dyDescent="0.25">
      <c r="A28" s="156"/>
      <c r="B28" s="157" t="s">
        <v>23</v>
      </c>
      <c r="C28" s="154">
        <f>COUNTIF(TABLA!G:G,B28)</f>
        <v>25</v>
      </c>
      <c r="D28" s="155"/>
      <c r="E28" s="124"/>
      <c r="F28" s="124"/>
      <c r="G28" s="124"/>
      <c r="H28" s="124"/>
      <c r="I28" s="124"/>
      <c r="J28" s="124"/>
      <c r="K28" s="124"/>
      <c r="L28" s="124"/>
      <c r="M28" s="124"/>
      <c r="N28" s="124"/>
      <c r="O28" s="124"/>
      <c r="P28" s="125"/>
      <c r="R28" s="13"/>
      <c r="S28" s="13"/>
      <c r="T28" s="13"/>
      <c r="U28" s="13"/>
    </row>
    <row r="29" spans="1:21" ht="24.8" customHeight="1" x14ac:dyDescent="0.25">
      <c r="A29" s="156"/>
      <c r="B29" s="157" t="s">
        <v>24</v>
      </c>
      <c r="C29" s="154">
        <f>COUNTIF(TABLA!G:G,B29)</f>
        <v>25</v>
      </c>
      <c r="D29" s="155"/>
      <c r="E29" s="124"/>
      <c r="F29" s="124"/>
      <c r="G29" s="124"/>
      <c r="H29" s="124"/>
      <c r="I29" s="124"/>
      <c r="J29" s="124"/>
      <c r="K29" s="124"/>
      <c r="L29" s="124"/>
      <c r="M29" s="124"/>
      <c r="N29" s="124"/>
      <c r="O29" s="124"/>
      <c r="P29" s="125"/>
      <c r="R29" s="12"/>
      <c r="S29" s="11"/>
      <c r="T29" s="11"/>
      <c r="U29" s="12"/>
    </row>
    <row r="30" spans="1:21" ht="24.8" customHeight="1" x14ac:dyDescent="0.25">
      <c r="A30" s="156"/>
      <c r="B30" s="157" t="s">
        <v>25</v>
      </c>
      <c r="C30" s="154">
        <f>COUNTIF(TABLA!G:G,B30)</f>
        <v>24</v>
      </c>
      <c r="D30" s="155"/>
      <c r="E30" s="124"/>
      <c r="F30" s="124"/>
      <c r="G30" s="124"/>
      <c r="H30" s="124"/>
      <c r="I30" s="124"/>
      <c r="J30" s="124"/>
      <c r="K30" s="124"/>
      <c r="L30" s="124"/>
      <c r="M30" s="124"/>
      <c r="N30" s="124"/>
      <c r="O30" s="124"/>
      <c r="P30" s="125"/>
      <c r="R30" s="12"/>
      <c r="S30" s="11"/>
      <c r="T30" s="11"/>
      <c r="U30" s="12"/>
    </row>
    <row r="31" spans="1:21" ht="24.8" customHeight="1" x14ac:dyDescent="0.25">
      <c r="A31" s="156"/>
      <c r="B31" s="157" t="s">
        <v>26</v>
      </c>
      <c r="C31" s="154">
        <f>COUNTIF(TABLA!G:G,B31)</f>
        <v>18</v>
      </c>
      <c r="D31" s="155"/>
      <c r="E31" s="124"/>
      <c r="F31" s="124"/>
      <c r="G31" s="124"/>
      <c r="H31" s="124"/>
      <c r="I31" s="124"/>
      <c r="J31" s="124"/>
      <c r="K31" s="124"/>
      <c r="L31" s="124"/>
      <c r="M31" s="124"/>
      <c r="N31" s="124"/>
      <c r="O31" s="124"/>
      <c r="P31" s="125"/>
    </row>
    <row r="32" spans="1:21" ht="24.8" customHeight="1" x14ac:dyDescent="0.25">
      <c r="A32" s="156"/>
      <c r="B32" s="157" t="s">
        <v>27</v>
      </c>
      <c r="C32" s="154">
        <f>COUNTIF(TABLA!G:G,B32)</f>
        <v>31</v>
      </c>
      <c r="D32" s="155"/>
      <c r="E32" s="124"/>
      <c r="F32" s="124"/>
      <c r="G32" s="124"/>
      <c r="H32" s="124"/>
      <c r="I32" s="124"/>
      <c r="J32" s="124"/>
      <c r="K32" s="124"/>
      <c r="L32" s="124"/>
      <c r="M32" s="124"/>
      <c r="N32" s="124"/>
      <c r="O32" s="124"/>
      <c r="P32" s="125"/>
      <c r="R32" s="11"/>
      <c r="S32" s="12"/>
    </row>
    <row r="33" spans="1:26" ht="24.8" customHeight="1" x14ac:dyDescent="0.25">
      <c r="A33" s="156"/>
      <c r="B33" s="157" t="s">
        <v>28</v>
      </c>
      <c r="C33" s="154">
        <f>COUNTIF(TABLA!G:G,B33)</f>
        <v>12</v>
      </c>
      <c r="D33" s="155"/>
      <c r="E33" s="124"/>
      <c r="F33" s="124"/>
      <c r="G33" s="124"/>
      <c r="H33" s="124"/>
      <c r="I33" s="124"/>
      <c r="J33" s="124"/>
      <c r="K33" s="124"/>
      <c r="L33" s="124"/>
      <c r="M33" s="124"/>
      <c r="N33" s="124"/>
      <c r="O33" s="124"/>
      <c r="P33" s="125"/>
      <c r="R33" s="11"/>
      <c r="S33" s="12"/>
    </row>
    <row r="34" spans="1:26" ht="24.8" customHeight="1" x14ac:dyDescent="0.25">
      <c r="A34" s="156"/>
      <c r="B34" s="157" t="s">
        <v>29</v>
      </c>
      <c r="C34" s="154">
        <f>COUNTIF(TABLA!G:G,B34)</f>
        <v>6</v>
      </c>
      <c r="D34" s="155"/>
      <c r="E34" s="124"/>
      <c r="F34" s="124"/>
      <c r="G34" s="124"/>
      <c r="H34" s="124"/>
      <c r="I34" s="124"/>
      <c r="J34" s="124"/>
      <c r="K34" s="124"/>
      <c r="L34" s="124"/>
      <c r="M34" s="124"/>
      <c r="N34" s="124"/>
      <c r="O34" s="124"/>
      <c r="P34" s="125"/>
      <c r="R34" s="11"/>
      <c r="S34" s="12"/>
    </row>
    <row r="35" spans="1:26" ht="24.8" customHeight="1" x14ac:dyDescent="0.25">
      <c r="A35" s="156"/>
      <c r="B35" s="157" t="s">
        <v>30</v>
      </c>
      <c r="C35" s="154">
        <f>COUNTIF(TABLA!G:G,B35)</f>
        <v>6</v>
      </c>
      <c r="D35" s="155"/>
      <c r="E35" s="124"/>
      <c r="F35" s="124"/>
      <c r="G35" s="124"/>
      <c r="H35" s="124"/>
      <c r="I35" s="124"/>
      <c r="J35" s="124"/>
      <c r="K35" s="124"/>
      <c r="L35" s="124"/>
      <c r="M35" s="124"/>
      <c r="N35" s="124"/>
      <c r="O35" s="124"/>
      <c r="P35" s="125"/>
      <c r="R35" s="12"/>
      <c r="S35" s="11"/>
      <c r="T35" s="11"/>
      <c r="U35" s="12"/>
    </row>
    <row r="36" spans="1:26" ht="24.8" customHeight="1" x14ac:dyDescent="0.25">
      <c r="A36" s="156"/>
      <c r="B36" s="157" t="s">
        <v>31</v>
      </c>
      <c r="C36" s="154">
        <f>COUNTIF(TABLA!G:G,B36)</f>
        <v>28</v>
      </c>
      <c r="D36" s="155"/>
      <c r="E36" s="124"/>
      <c r="F36" s="124"/>
      <c r="G36" s="124"/>
      <c r="H36" s="124"/>
      <c r="I36" s="124"/>
      <c r="J36" s="124"/>
      <c r="K36" s="124"/>
      <c r="L36" s="124"/>
      <c r="M36" s="124"/>
      <c r="N36" s="124"/>
      <c r="O36" s="124"/>
      <c r="P36" s="125"/>
      <c r="R36" s="11"/>
      <c r="S36" s="12"/>
    </row>
    <row r="37" spans="1:26" ht="24.8" customHeight="1" x14ac:dyDescent="0.25">
      <c r="A37" s="156"/>
      <c r="B37" s="157" t="s">
        <v>32</v>
      </c>
      <c r="C37" s="154">
        <f>COUNTIF(TABLA!G:G,B37)</f>
        <v>7</v>
      </c>
      <c r="D37" s="155"/>
      <c r="E37" s="124"/>
      <c r="F37" s="124"/>
      <c r="G37" s="124"/>
      <c r="H37" s="124"/>
      <c r="I37" s="124"/>
      <c r="J37" s="124"/>
      <c r="K37" s="124"/>
      <c r="L37" s="124"/>
      <c r="M37" s="124"/>
      <c r="N37" s="124"/>
      <c r="O37" s="124"/>
      <c r="P37" s="125"/>
      <c r="R37" s="12"/>
      <c r="S37" s="11"/>
      <c r="T37" s="11"/>
      <c r="U37" s="12"/>
    </row>
    <row r="38" spans="1:26" ht="24.8" customHeight="1" x14ac:dyDescent="0.25">
      <c r="A38" s="156"/>
      <c r="B38" s="157" t="s">
        <v>33</v>
      </c>
      <c r="C38" s="154">
        <f>COUNTIF(TABLA!G:G,B38)</f>
        <v>4</v>
      </c>
      <c r="D38" s="155"/>
      <c r="E38" s="124"/>
      <c r="F38" s="124"/>
      <c r="G38" s="124"/>
      <c r="H38" s="124"/>
      <c r="I38" s="124"/>
      <c r="J38" s="124"/>
      <c r="K38" s="124"/>
      <c r="L38" s="124"/>
      <c r="M38" s="124"/>
      <c r="N38" s="124"/>
      <c r="O38" s="124"/>
      <c r="P38" s="125"/>
    </row>
    <row r="39" spans="1:26" ht="24.8" customHeight="1" x14ac:dyDescent="0.25">
      <c r="A39" s="156"/>
      <c r="B39" s="157" t="s">
        <v>34</v>
      </c>
      <c r="C39" s="154">
        <f>COUNTIF(TABLA!G:G,B39)</f>
        <v>7</v>
      </c>
      <c r="D39" s="155"/>
      <c r="E39" s="124"/>
      <c r="F39" s="124"/>
      <c r="G39" s="124"/>
      <c r="H39" s="124"/>
      <c r="I39" s="124"/>
      <c r="J39" s="124"/>
      <c r="K39" s="124"/>
      <c r="L39" s="124"/>
      <c r="M39" s="124"/>
      <c r="N39" s="124"/>
      <c r="O39" s="124"/>
      <c r="P39" s="125"/>
      <c r="R39" s="12"/>
      <c r="S39" s="11"/>
      <c r="T39" s="11"/>
      <c r="U39" s="12"/>
    </row>
    <row r="40" spans="1:26" ht="24.8" customHeight="1" x14ac:dyDescent="0.25">
      <c r="A40" s="156"/>
      <c r="B40" s="157" t="s">
        <v>35</v>
      </c>
      <c r="C40" s="154">
        <f>COUNTIF(TABLA!G:G,B40)</f>
        <v>6</v>
      </c>
      <c r="D40" s="155"/>
      <c r="E40" s="124"/>
      <c r="F40" s="124"/>
      <c r="G40" s="124"/>
      <c r="H40" s="124"/>
      <c r="I40" s="124"/>
      <c r="J40" s="124"/>
      <c r="K40" s="124"/>
      <c r="L40" s="124"/>
      <c r="M40" s="124"/>
      <c r="N40" s="124"/>
      <c r="O40" s="124"/>
      <c r="P40" s="125"/>
      <c r="R40" s="11"/>
      <c r="S40" s="12"/>
    </row>
    <row r="41" spans="1:26" ht="24.8" customHeight="1" x14ac:dyDescent="0.25">
      <c r="A41" s="156"/>
      <c r="B41" s="157" t="s">
        <v>36</v>
      </c>
      <c r="C41" s="154">
        <f>COUNTIF(TABLA!G:G,B41)</f>
        <v>2</v>
      </c>
      <c r="D41" s="155"/>
      <c r="E41" s="124"/>
      <c r="F41" s="124"/>
      <c r="G41" s="124"/>
      <c r="H41" s="124"/>
      <c r="I41" s="124"/>
      <c r="J41" s="124"/>
      <c r="K41" s="124"/>
      <c r="L41" s="124"/>
      <c r="M41" s="124"/>
      <c r="N41" s="124"/>
      <c r="O41" s="124"/>
      <c r="P41" s="125"/>
    </row>
    <row r="42" spans="1:26" ht="14.95" customHeight="1" x14ac:dyDescent="0.25">
      <c r="A42" s="126"/>
      <c r="B42" s="147"/>
      <c r="C42" s="158">
        <f>SUM(C15:C41)</f>
        <v>615</v>
      </c>
      <c r="D42" s="124"/>
      <c r="E42" s="124"/>
      <c r="F42" s="124"/>
      <c r="G42" s="124"/>
      <c r="H42" s="124"/>
      <c r="I42" s="124"/>
      <c r="J42" s="124"/>
      <c r="K42" s="124"/>
      <c r="L42" s="124"/>
      <c r="M42" s="124"/>
      <c r="N42" s="124"/>
      <c r="O42" s="124"/>
      <c r="P42" s="125"/>
    </row>
    <row r="43" spans="1:26" ht="12.75" customHeight="1" x14ac:dyDescent="0.25">
      <c r="A43" s="148"/>
      <c r="B43" s="147"/>
      <c r="C43" s="123"/>
      <c r="D43" s="124"/>
      <c r="E43" s="124"/>
      <c r="F43" s="124"/>
      <c r="G43" s="124"/>
      <c r="H43" s="124"/>
      <c r="I43" s="124"/>
      <c r="J43" s="124"/>
      <c r="K43" s="124"/>
      <c r="L43" s="124"/>
      <c r="M43" s="124"/>
      <c r="N43" s="124"/>
      <c r="O43" s="124"/>
      <c r="P43" s="125"/>
    </row>
    <row r="44" spans="1:26" ht="12.75" customHeight="1" x14ac:dyDescent="0.25">
      <c r="A44" s="148"/>
      <c r="B44" s="147"/>
      <c r="C44" s="123"/>
      <c r="D44" s="124"/>
      <c r="E44" s="124"/>
      <c r="F44" s="124"/>
      <c r="G44" s="124"/>
      <c r="H44" s="124"/>
      <c r="I44" s="124"/>
      <c r="J44" s="124"/>
      <c r="K44" s="124"/>
      <c r="L44" s="124"/>
      <c r="M44" s="124"/>
      <c r="N44" s="124"/>
      <c r="O44" s="124"/>
      <c r="P44" s="125"/>
    </row>
    <row r="45" spans="1:26" ht="19.55" customHeight="1" x14ac:dyDescent="0.3">
      <c r="A45" s="148"/>
      <c r="B45" s="159" t="s">
        <v>37</v>
      </c>
      <c r="C45" s="123"/>
      <c r="D45" s="124"/>
      <c r="E45" s="124"/>
      <c r="F45" s="124"/>
      <c r="G45" s="124"/>
      <c r="H45" s="124"/>
      <c r="I45" s="124"/>
      <c r="J45" s="124"/>
      <c r="K45" s="124"/>
      <c r="L45" s="124"/>
      <c r="M45" s="124"/>
      <c r="N45" s="124"/>
      <c r="O45" s="124"/>
      <c r="P45" s="125"/>
    </row>
    <row r="46" spans="1:26" ht="26.5" customHeight="1" x14ac:dyDescent="0.3">
      <c r="A46" s="148"/>
      <c r="B46" s="159" t="s">
        <v>38</v>
      </c>
      <c r="C46" s="123"/>
      <c r="D46" s="124"/>
      <c r="E46" s="124"/>
      <c r="F46" s="124"/>
      <c r="G46" s="124"/>
      <c r="H46" s="124"/>
      <c r="I46" s="124"/>
      <c r="J46" s="124"/>
      <c r="K46" s="124"/>
      <c r="L46" s="124"/>
      <c r="M46" s="124"/>
      <c r="N46" s="124"/>
      <c r="O46" s="124"/>
      <c r="P46" s="125"/>
    </row>
    <row r="47" spans="1:26" ht="12.75" customHeight="1" x14ac:dyDescent="0.25">
      <c r="A47" s="148"/>
      <c r="B47" s="147"/>
      <c r="C47" s="160" t="s">
        <v>39</v>
      </c>
      <c r="D47" s="160" t="s">
        <v>40</v>
      </c>
      <c r="E47" s="124"/>
      <c r="F47" s="124"/>
      <c r="G47" s="124"/>
      <c r="H47" s="124"/>
      <c r="I47" s="124"/>
      <c r="J47" s="124"/>
      <c r="K47" s="124"/>
      <c r="L47" s="124"/>
      <c r="M47" s="124"/>
      <c r="N47" s="124"/>
      <c r="O47" s="124"/>
      <c r="P47" s="125"/>
    </row>
    <row r="48" spans="1:26" s="7" customFormat="1" ht="34.5" customHeight="1" x14ac:dyDescent="0.2">
      <c r="A48" s="161">
        <v>1</v>
      </c>
      <c r="B48" s="162" t="s">
        <v>41</v>
      </c>
      <c r="C48" s="163">
        <f>COUNTIF(TABLA!I:I,BUC!B48)</f>
        <v>11</v>
      </c>
      <c r="D48" s="164">
        <f t="shared" ref="D48:D61" si="0">C48/SUM(C$48:C$52)</f>
        <v>1.7571884984025558E-2</v>
      </c>
      <c r="E48" s="128"/>
      <c r="F48" s="128"/>
      <c r="G48" s="128"/>
      <c r="H48" s="128"/>
      <c r="I48" s="128"/>
      <c r="J48" s="128"/>
      <c r="K48" s="128"/>
      <c r="L48" s="128"/>
      <c r="M48" s="128"/>
      <c r="N48" s="128"/>
      <c r="O48" s="128"/>
      <c r="P48" s="165"/>
      <c r="Q48" s="15"/>
      <c r="R48" s="16"/>
      <c r="S48" s="16"/>
      <c r="T48" s="16"/>
      <c r="U48" s="16"/>
      <c r="V48" s="16"/>
      <c r="W48" s="16"/>
      <c r="X48" s="16"/>
      <c r="Y48" s="16"/>
      <c r="Z48" s="16"/>
    </row>
    <row r="49" spans="1:26" s="7" customFormat="1" ht="34.5" customHeight="1" x14ac:dyDescent="0.2">
      <c r="A49" s="161">
        <v>2</v>
      </c>
      <c r="B49" s="162" t="s">
        <v>42</v>
      </c>
      <c r="C49" s="163">
        <f>COUNTIF(TABLA!I:I,BUC!B49)</f>
        <v>170</v>
      </c>
      <c r="D49" s="164">
        <f t="shared" si="0"/>
        <v>0.27156549520766771</v>
      </c>
      <c r="E49" s="128"/>
      <c r="F49" s="128"/>
      <c r="G49" s="128"/>
      <c r="H49" s="128"/>
      <c r="I49" s="128"/>
      <c r="J49" s="128"/>
      <c r="K49" s="128"/>
      <c r="L49" s="128"/>
      <c r="M49" s="128"/>
      <c r="N49" s="128"/>
      <c r="O49" s="128"/>
      <c r="P49" s="165"/>
      <c r="Q49" s="15"/>
      <c r="R49" s="16"/>
      <c r="S49" s="16"/>
      <c r="T49" s="16"/>
      <c r="U49" s="16"/>
      <c r="V49" s="16"/>
      <c r="W49" s="16"/>
      <c r="X49" s="16"/>
      <c r="Y49" s="16"/>
      <c r="Z49" s="16"/>
    </row>
    <row r="50" spans="1:26" s="7" customFormat="1" ht="34.5" customHeight="1" x14ac:dyDescent="0.2">
      <c r="A50" s="161">
        <v>3</v>
      </c>
      <c r="B50" s="162" t="s">
        <v>43</v>
      </c>
      <c r="C50" s="163">
        <f>COUNTIF(TABLA!I:I,BUC!B50)</f>
        <v>280</v>
      </c>
      <c r="D50" s="164">
        <f t="shared" si="0"/>
        <v>0.4472843450479233</v>
      </c>
      <c r="E50" s="128"/>
      <c r="F50" s="128"/>
      <c r="G50" s="128"/>
      <c r="H50" s="128"/>
      <c r="I50" s="128"/>
      <c r="J50" s="128"/>
      <c r="K50" s="128"/>
      <c r="L50" s="128"/>
      <c r="M50" s="128"/>
      <c r="N50" s="128"/>
      <c r="O50" s="128"/>
      <c r="P50" s="165"/>
      <c r="Q50" s="15"/>
      <c r="R50" s="16"/>
      <c r="S50" s="16"/>
      <c r="T50" s="16"/>
      <c r="U50" s="16"/>
      <c r="V50" s="16"/>
      <c r="W50" s="16"/>
      <c r="X50" s="16"/>
      <c r="Y50" s="16"/>
      <c r="Z50" s="16"/>
    </row>
    <row r="51" spans="1:26" s="7" customFormat="1" ht="34.5" customHeight="1" x14ac:dyDescent="0.2">
      <c r="A51" s="128">
        <v>4</v>
      </c>
      <c r="B51" s="162" t="s">
        <v>44</v>
      </c>
      <c r="C51" s="163">
        <f>COUNTIF(TABLA!I:I,BUC!B51)</f>
        <v>138</v>
      </c>
      <c r="D51" s="164">
        <f t="shared" si="0"/>
        <v>0.22044728434504793</v>
      </c>
      <c r="E51" s="128"/>
      <c r="F51" s="128"/>
      <c r="G51" s="128"/>
      <c r="H51" s="128"/>
      <c r="I51" s="128"/>
      <c r="J51" s="128"/>
      <c r="K51" s="128"/>
      <c r="L51" s="128"/>
      <c r="M51" s="128"/>
      <c r="N51" s="128"/>
      <c r="O51" s="128"/>
      <c r="P51" s="165"/>
      <c r="Q51" s="15">
        <f>SUM(C47:C52)</f>
        <v>626</v>
      </c>
      <c r="R51" s="16"/>
      <c r="S51" s="16"/>
      <c r="T51" s="16"/>
      <c r="U51" s="16"/>
      <c r="V51" s="16"/>
      <c r="W51" s="16"/>
      <c r="X51" s="16"/>
      <c r="Y51" s="16"/>
      <c r="Z51" s="16"/>
    </row>
    <row r="52" spans="1:26" s="7" customFormat="1" ht="34.5" customHeight="1" x14ac:dyDescent="0.2">
      <c r="A52" s="128">
        <v>5</v>
      </c>
      <c r="B52" s="162" t="s">
        <v>45</v>
      </c>
      <c r="C52" s="163">
        <f>COUNTIF(TABLA!I:I,BUC!B52)</f>
        <v>27</v>
      </c>
      <c r="D52" s="164">
        <f t="shared" si="0"/>
        <v>4.3130990415335461E-2</v>
      </c>
      <c r="E52" s="128"/>
      <c r="F52" s="128"/>
      <c r="G52" s="128"/>
      <c r="H52" s="128"/>
      <c r="I52" s="128"/>
      <c r="J52" s="128"/>
      <c r="K52" s="128"/>
      <c r="L52" s="128"/>
      <c r="M52" s="128"/>
      <c r="N52" s="128"/>
      <c r="O52" s="128"/>
      <c r="P52" s="165"/>
      <c r="Q52" s="15"/>
      <c r="R52" s="16"/>
      <c r="S52" s="16"/>
      <c r="T52" s="16"/>
      <c r="U52" s="16"/>
      <c r="V52" s="16"/>
      <c r="W52" s="16"/>
      <c r="X52" s="16"/>
      <c r="Y52" s="16"/>
      <c r="Z52" s="16"/>
    </row>
    <row r="53" spans="1:26" ht="33.799999999999997" customHeight="1" x14ac:dyDescent="0.25">
      <c r="A53" s="126"/>
      <c r="B53" s="147"/>
      <c r="C53" s="123"/>
      <c r="D53" s="166"/>
      <c r="E53" s="124"/>
      <c r="F53" s="124"/>
      <c r="G53" s="124"/>
      <c r="H53" s="124"/>
      <c r="I53" s="124"/>
      <c r="J53" s="124"/>
      <c r="K53" s="124"/>
      <c r="L53" s="124"/>
      <c r="M53" s="124"/>
      <c r="N53" s="124"/>
      <c r="O53" s="124"/>
      <c r="P53" s="125"/>
    </row>
    <row r="54" spans="1:26" ht="29.25" customHeight="1" x14ac:dyDescent="0.25">
      <c r="A54" s="126"/>
      <c r="B54" s="147"/>
      <c r="C54" s="123"/>
      <c r="D54" s="124"/>
      <c r="E54" s="124"/>
      <c r="F54" s="124"/>
      <c r="G54" s="124"/>
      <c r="H54" s="124"/>
      <c r="I54" s="124"/>
      <c r="J54" s="124"/>
      <c r="K54" s="124"/>
      <c r="L54" s="124"/>
      <c r="M54" s="124"/>
      <c r="N54" s="124"/>
      <c r="O54" s="124"/>
      <c r="P54" s="125"/>
    </row>
    <row r="55" spans="1:26" ht="21.25" customHeight="1" x14ac:dyDescent="0.3">
      <c r="A55" s="148"/>
      <c r="B55" s="159" t="s">
        <v>46</v>
      </c>
      <c r="C55" s="123"/>
      <c r="D55" s="124"/>
      <c r="E55" s="124"/>
      <c r="F55" s="124"/>
      <c r="G55" s="124"/>
      <c r="H55" s="124"/>
      <c r="I55" s="124"/>
      <c r="J55" s="124"/>
      <c r="K55" s="124"/>
      <c r="L55" s="124"/>
      <c r="M55" s="124"/>
      <c r="N55" s="124"/>
      <c r="O55" s="124"/>
      <c r="P55" s="125"/>
    </row>
    <row r="56" spans="1:26" ht="18.7" customHeight="1" x14ac:dyDescent="0.25">
      <c r="A56" s="148"/>
      <c r="B56" s="147"/>
      <c r="C56" s="160" t="s">
        <v>39</v>
      </c>
      <c r="D56" s="160" t="s">
        <v>40</v>
      </c>
      <c r="E56" s="124"/>
      <c r="F56" s="124"/>
      <c r="G56" s="124"/>
      <c r="H56" s="124"/>
      <c r="I56" s="124"/>
      <c r="J56" s="124"/>
      <c r="K56" s="124"/>
      <c r="L56" s="124"/>
      <c r="M56" s="124"/>
      <c r="N56" s="124"/>
      <c r="O56" s="124"/>
      <c r="P56" s="125"/>
    </row>
    <row r="57" spans="1:26" ht="34.5" customHeight="1" x14ac:dyDescent="0.25">
      <c r="A57" s="161">
        <v>1</v>
      </c>
      <c r="B57" s="162" t="s">
        <v>41</v>
      </c>
      <c r="C57" s="163">
        <f>COUNTIF(TABLA!J:J,BUC!B57)</f>
        <v>4</v>
      </c>
      <c r="D57" s="164">
        <f t="shared" si="0"/>
        <v>6.3897763578274758E-3</v>
      </c>
      <c r="E57" s="124"/>
      <c r="F57" s="124"/>
      <c r="G57" s="124"/>
      <c r="H57" s="124"/>
      <c r="I57" s="124"/>
      <c r="J57" s="124"/>
      <c r="K57" s="124"/>
      <c r="L57" s="124"/>
      <c r="M57" s="124"/>
      <c r="N57" s="124"/>
      <c r="O57" s="124"/>
      <c r="P57" s="125"/>
    </row>
    <row r="58" spans="1:26" ht="34.5" customHeight="1" x14ac:dyDescent="0.25">
      <c r="A58" s="161">
        <v>2</v>
      </c>
      <c r="B58" s="162" t="s">
        <v>42</v>
      </c>
      <c r="C58" s="163">
        <f>COUNTIF(TABLA!J:J,BUC!B58)</f>
        <v>37</v>
      </c>
      <c r="D58" s="164">
        <f t="shared" si="0"/>
        <v>5.9105431309904151E-2</v>
      </c>
      <c r="E58" s="124"/>
      <c r="F58" s="124"/>
      <c r="G58" s="124"/>
      <c r="H58" s="124"/>
      <c r="I58" s="124"/>
      <c r="J58" s="124"/>
      <c r="K58" s="124"/>
      <c r="L58" s="124"/>
      <c r="M58" s="124"/>
      <c r="N58" s="124"/>
      <c r="O58" s="124"/>
      <c r="P58" s="125"/>
    </row>
    <row r="59" spans="1:26" ht="34.5" customHeight="1" x14ac:dyDescent="0.25">
      <c r="A59" s="161">
        <v>3</v>
      </c>
      <c r="B59" s="162" t="s">
        <v>43</v>
      </c>
      <c r="C59" s="163">
        <f>COUNTIF(TABLA!J:J,BUC!B59)</f>
        <v>125</v>
      </c>
      <c r="D59" s="164">
        <f t="shared" si="0"/>
        <v>0.19968051118210864</v>
      </c>
      <c r="E59" s="124"/>
      <c r="F59" s="124"/>
      <c r="G59" s="124"/>
      <c r="H59" s="124"/>
      <c r="I59" s="124"/>
      <c r="J59" s="124"/>
      <c r="K59" s="124"/>
      <c r="L59" s="124"/>
      <c r="M59" s="124"/>
      <c r="N59" s="124"/>
      <c r="O59" s="124"/>
      <c r="P59" s="125"/>
    </row>
    <row r="60" spans="1:26" ht="34.5" customHeight="1" x14ac:dyDescent="0.25">
      <c r="A60" s="128">
        <v>4</v>
      </c>
      <c r="B60" s="162" t="s">
        <v>44</v>
      </c>
      <c r="C60" s="163">
        <f>COUNTIF(TABLA!J:J,BUC!B60)</f>
        <v>232</v>
      </c>
      <c r="D60" s="164">
        <f t="shared" si="0"/>
        <v>0.37060702875399359</v>
      </c>
      <c r="E60" s="124"/>
      <c r="F60" s="124"/>
      <c r="G60" s="124"/>
      <c r="H60" s="124"/>
      <c r="I60" s="124"/>
      <c r="J60" s="124"/>
      <c r="K60" s="124"/>
      <c r="L60" s="124"/>
      <c r="M60" s="124"/>
      <c r="N60" s="124"/>
      <c r="O60" s="124"/>
      <c r="P60" s="125"/>
    </row>
    <row r="61" spans="1:26" ht="34.5" customHeight="1" x14ac:dyDescent="0.25">
      <c r="A61" s="128">
        <v>5</v>
      </c>
      <c r="B61" s="162" t="s">
        <v>45</v>
      </c>
      <c r="C61" s="163">
        <f>COUNTIF(TABLA!J:J,BUC!B61)</f>
        <v>228</v>
      </c>
      <c r="D61" s="164">
        <f t="shared" si="0"/>
        <v>0.36421725239616615</v>
      </c>
      <c r="E61" s="124"/>
      <c r="F61" s="124"/>
      <c r="G61" s="124"/>
      <c r="H61" s="124"/>
      <c r="I61" s="124"/>
      <c r="J61" s="124"/>
      <c r="K61" s="124"/>
      <c r="L61" s="124"/>
      <c r="M61" s="124"/>
      <c r="N61" s="124"/>
      <c r="O61" s="124"/>
      <c r="P61" s="125"/>
    </row>
    <row r="62" spans="1:26" ht="57.25" customHeight="1" x14ac:dyDescent="0.25">
      <c r="A62" s="126"/>
      <c r="B62" s="147"/>
      <c r="C62" s="123"/>
      <c r="D62" s="124"/>
      <c r="E62" s="124"/>
      <c r="F62" s="124"/>
      <c r="G62" s="124"/>
      <c r="H62" s="124"/>
      <c r="I62" s="124"/>
      <c r="J62" s="124"/>
      <c r="K62" s="124"/>
      <c r="L62" s="124"/>
      <c r="M62" s="124"/>
      <c r="N62" s="124"/>
      <c r="O62" s="124"/>
      <c r="P62" s="125"/>
    </row>
    <row r="63" spans="1:26" ht="32.299999999999997" customHeight="1" x14ac:dyDescent="0.25">
      <c r="A63" s="126"/>
      <c r="B63" s="267" t="s">
        <v>47</v>
      </c>
      <c r="C63" s="267"/>
      <c r="D63" s="267"/>
      <c r="E63" s="267"/>
      <c r="F63" s="267"/>
      <c r="G63" s="267"/>
      <c r="H63" s="267"/>
      <c r="I63" s="267"/>
      <c r="J63" s="267"/>
      <c r="K63" s="267"/>
      <c r="L63" s="267"/>
      <c r="M63" s="267"/>
      <c r="N63" s="267"/>
      <c r="O63" s="267"/>
      <c r="P63" s="125"/>
    </row>
    <row r="64" spans="1:26" ht="26.5" customHeight="1" x14ac:dyDescent="0.25">
      <c r="A64" s="126"/>
      <c r="B64" s="167"/>
      <c r="C64" s="123"/>
      <c r="D64" s="167" t="s">
        <v>48</v>
      </c>
      <c r="E64" s="167" t="s">
        <v>49</v>
      </c>
      <c r="F64" s="167" t="s">
        <v>50</v>
      </c>
      <c r="G64" s="167"/>
      <c r="H64" s="167"/>
      <c r="I64" s="167"/>
      <c r="J64" s="167"/>
      <c r="K64" s="167"/>
      <c r="L64" s="167"/>
      <c r="M64" s="167"/>
      <c r="N64" s="167"/>
      <c r="O64" s="167"/>
      <c r="P64" s="125"/>
    </row>
    <row r="65" spans="1:16" ht="15.8" customHeight="1" x14ac:dyDescent="0.25">
      <c r="A65" s="124">
        <v>29</v>
      </c>
      <c r="B65" s="147" t="s">
        <v>51</v>
      </c>
      <c r="C65" s="168" t="s">
        <v>52</v>
      </c>
      <c r="D65" s="163">
        <f>COUNTIF(TABLA!L:L,B65)</f>
        <v>42</v>
      </c>
      <c r="E65" s="163">
        <f>COUNTIF(TABLA!M:M,B65)</f>
        <v>93</v>
      </c>
      <c r="F65" s="163">
        <f>COUNTIF(TABLA!N:N,B65)</f>
        <v>38</v>
      </c>
      <c r="G65" s="124">
        <f t="shared" ref="G65:G92" si="1">SUM(D65:F65)</f>
        <v>173</v>
      </c>
      <c r="H65" s="124"/>
      <c r="I65" s="124"/>
      <c r="J65" s="124"/>
      <c r="K65" s="124"/>
      <c r="L65" s="124"/>
      <c r="M65" s="124"/>
      <c r="N65" s="124"/>
      <c r="O65" s="124"/>
      <c r="P65" s="125"/>
    </row>
    <row r="66" spans="1:16" ht="15.8" customHeight="1" x14ac:dyDescent="0.25">
      <c r="A66" s="124">
        <v>16</v>
      </c>
      <c r="B66" s="147" t="s">
        <v>11</v>
      </c>
      <c r="C66" s="168" t="s">
        <v>53</v>
      </c>
      <c r="D66" s="163">
        <f>COUNTIF(TABLA!L:L,B66)</f>
        <v>46</v>
      </c>
      <c r="E66" s="163">
        <f>COUNTIF(TABLA!M:M,B66)</f>
        <v>42</v>
      </c>
      <c r="F66" s="163">
        <f>COUNTIF(TABLA!N:N,B66)</f>
        <v>23</v>
      </c>
      <c r="G66" s="124">
        <f t="shared" si="1"/>
        <v>111</v>
      </c>
      <c r="H66" s="124"/>
      <c r="I66" s="124"/>
      <c r="J66" s="124"/>
      <c r="K66" s="124"/>
      <c r="L66" s="124"/>
      <c r="M66" s="124"/>
      <c r="N66" s="124"/>
      <c r="O66" s="124"/>
      <c r="P66" s="125"/>
    </row>
    <row r="67" spans="1:16" ht="15.8" customHeight="1" x14ac:dyDescent="0.25">
      <c r="A67" s="124">
        <v>14</v>
      </c>
      <c r="B67" s="147" t="s">
        <v>54</v>
      </c>
      <c r="C67" s="168" t="s">
        <v>55</v>
      </c>
      <c r="D67" s="163">
        <f>COUNTIF(TABLA!L:L,B67)</f>
        <v>44</v>
      </c>
      <c r="E67" s="163">
        <f>COUNTIF(TABLA!M:M,B67)</f>
        <v>45</v>
      </c>
      <c r="F67" s="163">
        <f>COUNTIF(TABLA!N:N,B67)</f>
        <v>19</v>
      </c>
      <c r="G67" s="124">
        <f t="shared" si="1"/>
        <v>108</v>
      </c>
      <c r="H67" s="124"/>
      <c r="I67" s="124"/>
      <c r="J67" s="124"/>
      <c r="K67" s="124"/>
      <c r="L67" s="124"/>
      <c r="M67" s="124"/>
      <c r="N67" s="124"/>
      <c r="O67" s="124"/>
      <c r="P67" s="125"/>
    </row>
    <row r="68" spans="1:16" ht="15.8" customHeight="1" x14ac:dyDescent="0.25">
      <c r="A68" s="124">
        <v>9</v>
      </c>
      <c r="B68" s="147" t="s">
        <v>12</v>
      </c>
      <c r="C68" s="168" t="s">
        <v>56</v>
      </c>
      <c r="D68" s="163">
        <f>COUNTIF(TABLA!L:L,B68)</f>
        <v>35</v>
      </c>
      <c r="E68" s="163">
        <f>COUNTIF(TABLA!M:M,B68)</f>
        <v>26</v>
      </c>
      <c r="F68" s="163">
        <f>COUNTIF(TABLA!N:N,B68)</f>
        <v>10</v>
      </c>
      <c r="G68" s="124">
        <f t="shared" si="1"/>
        <v>71</v>
      </c>
      <c r="H68" s="124"/>
      <c r="I68" s="124"/>
      <c r="J68" s="124"/>
      <c r="K68" s="124"/>
      <c r="L68" s="124"/>
      <c r="M68" s="124"/>
      <c r="N68" s="124"/>
      <c r="O68" s="124"/>
      <c r="P68" s="125"/>
    </row>
    <row r="69" spans="1:16" ht="15.8" customHeight="1" x14ac:dyDescent="0.25">
      <c r="A69" s="124">
        <v>15</v>
      </c>
      <c r="B69" s="147" t="s">
        <v>13</v>
      </c>
      <c r="C69" s="168" t="s">
        <v>57</v>
      </c>
      <c r="D69" s="163">
        <f>COUNTIF(TABLA!L:L,B69)</f>
        <v>31</v>
      </c>
      <c r="E69" s="163">
        <f>COUNTIF(TABLA!M:M,B69)</f>
        <v>9</v>
      </c>
      <c r="F69" s="163">
        <f>COUNTIF(TABLA!N:N,B69)</f>
        <v>13</v>
      </c>
      <c r="G69" s="124">
        <f t="shared" si="1"/>
        <v>53</v>
      </c>
      <c r="H69" s="124"/>
      <c r="I69" s="124"/>
      <c r="J69" s="124"/>
      <c r="K69" s="124"/>
      <c r="L69" s="124"/>
      <c r="M69" s="124"/>
      <c r="N69" s="124"/>
      <c r="O69" s="124"/>
      <c r="P69" s="125"/>
    </row>
    <row r="70" spans="1:16" ht="15.8" customHeight="1" x14ac:dyDescent="0.25">
      <c r="A70" s="124">
        <v>4</v>
      </c>
      <c r="B70" s="147" t="s">
        <v>27</v>
      </c>
      <c r="C70" s="168" t="s">
        <v>58</v>
      </c>
      <c r="D70" s="163">
        <f>COUNTIF(TABLA!L:L,B70)</f>
        <v>27</v>
      </c>
      <c r="E70" s="163">
        <f>COUNTIF(TABLA!M:M,B70)</f>
        <v>26</v>
      </c>
      <c r="F70" s="163">
        <f>COUNTIF(TABLA!N:N,B70)</f>
        <v>10</v>
      </c>
      <c r="G70" s="124">
        <f t="shared" si="1"/>
        <v>63</v>
      </c>
      <c r="H70" s="124"/>
      <c r="I70" s="124"/>
      <c r="J70" s="124"/>
      <c r="K70" s="124"/>
      <c r="L70" s="124"/>
      <c r="M70" s="124"/>
      <c r="N70" s="124"/>
      <c r="O70" s="124"/>
      <c r="P70" s="125"/>
    </row>
    <row r="71" spans="1:16" ht="15.8" customHeight="1" x14ac:dyDescent="0.25">
      <c r="A71" s="124">
        <v>18</v>
      </c>
      <c r="B71" s="147" t="s">
        <v>25</v>
      </c>
      <c r="C71" s="168" t="s">
        <v>59</v>
      </c>
      <c r="D71" s="163">
        <f>COUNTIF(TABLA!L:L,B71)</f>
        <v>26</v>
      </c>
      <c r="E71" s="163">
        <f>COUNTIF(TABLA!M:M,B71)</f>
        <v>22</v>
      </c>
      <c r="F71" s="163">
        <f>COUNTIF(TABLA!N:N,B71)</f>
        <v>21</v>
      </c>
      <c r="G71" s="124">
        <f t="shared" si="1"/>
        <v>69</v>
      </c>
      <c r="H71" s="124"/>
      <c r="I71" s="124"/>
      <c r="J71" s="124"/>
      <c r="K71" s="124"/>
      <c r="L71" s="124"/>
      <c r="M71" s="124"/>
      <c r="N71" s="124"/>
      <c r="O71" s="124"/>
      <c r="P71" s="125"/>
    </row>
    <row r="72" spans="1:16" ht="15.8" customHeight="1" x14ac:dyDescent="0.25">
      <c r="A72" s="124">
        <v>5</v>
      </c>
      <c r="B72" s="147" t="s">
        <v>18</v>
      </c>
      <c r="C72" s="168" t="s">
        <v>60</v>
      </c>
      <c r="D72" s="163">
        <f>COUNTIF(TABLA!L:L,B72)</f>
        <v>32</v>
      </c>
      <c r="E72" s="163">
        <f>COUNTIF(TABLA!M:M,B72)</f>
        <v>8</v>
      </c>
      <c r="F72" s="163">
        <f>COUNTIF(TABLA!N:N,B72)</f>
        <v>14</v>
      </c>
      <c r="G72" s="124">
        <f t="shared" si="1"/>
        <v>54</v>
      </c>
      <c r="H72" s="124"/>
      <c r="I72" s="124"/>
      <c r="J72" s="124"/>
      <c r="K72" s="124"/>
      <c r="L72" s="124"/>
      <c r="M72" s="124"/>
      <c r="N72" s="124"/>
      <c r="O72" s="124"/>
      <c r="P72" s="125"/>
    </row>
    <row r="73" spans="1:16" ht="15.8" customHeight="1" x14ac:dyDescent="0.25">
      <c r="A73" s="124">
        <v>11</v>
      </c>
      <c r="B73" s="147" t="s">
        <v>15</v>
      </c>
      <c r="C73" s="168" t="s">
        <v>61</v>
      </c>
      <c r="D73" s="163">
        <f>COUNTIF(TABLA!L:L,B73)</f>
        <v>33</v>
      </c>
      <c r="E73" s="163">
        <f>COUNTIF(TABLA!M:M,B73)</f>
        <v>4</v>
      </c>
      <c r="F73" s="163">
        <f>COUNTIF(TABLA!N:N,B73)</f>
        <v>5</v>
      </c>
      <c r="G73" s="124">
        <f t="shared" si="1"/>
        <v>42</v>
      </c>
      <c r="H73" s="124"/>
      <c r="I73" s="124"/>
      <c r="J73" s="124"/>
      <c r="K73" s="124"/>
      <c r="L73" s="124"/>
      <c r="M73" s="124"/>
      <c r="N73" s="124"/>
      <c r="O73" s="124"/>
      <c r="P73" s="125"/>
    </row>
    <row r="74" spans="1:16" ht="15.8" customHeight="1" x14ac:dyDescent="0.25">
      <c r="A74" s="124">
        <v>12</v>
      </c>
      <c r="B74" s="169" t="s">
        <v>22</v>
      </c>
      <c r="C74" s="168" t="s">
        <v>62</v>
      </c>
      <c r="D74" s="163">
        <f>COUNTIF(TABLA!L:L,B74)</f>
        <v>16</v>
      </c>
      <c r="E74" s="163">
        <f>COUNTIF(TABLA!M:M,B74)</f>
        <v>11</v>
      </c>
      <c r="F74" s="163">
        <f>COUNTIF(TABLA!N:N,B74)</f>
        <v>6</v>
      </c>
      <c r="G74" s="124">
        <f t="shared" si="1"/>
        <v>33</v>
      </c>
      <c r="H74" s="124"/>
      <c r="I74" s="124"/>
      <c r="J74" s="124"/>
      <c r="K74" s="124"/>
      <c r="L74" s="124"/>
      <c r="M74" s="124"/>
      <c r="N74" s="124"/>
      <c r="O74" s="124"/>
      <c r="P74" s="125"/>
    </row>
    <row r="75" spans="1:16" ht="15.8" customHeight="1" x14ac:dyDescent="0.25">
      <c r="A75" s="124">
        <v>10</v>
      </c>
      <c r="B75" s="147" t="s">
        <v>17</v>
      </c>
      <c r="C75" s="168" t="s">
        <v>63</v>
      </c>
      <c r="D75" s="163">
        <f>COUNTIF(TABLA!L:L,B75)</f>
        <v>21</v>
      </c>
      <c r="E75" s="163">
        <f>COUNTIF(TABLA!M:M,B75)</f>
        <v>10</v>
      </c>
      <c r="F75" s="163">
        <f>COUNTIF(TABLA!N:N,B75)</f>
        <v>5</v>
      </c>
      <c r="G75" s="124">
        <f t="shared" si="1"/>
        <v>36</v>
      </c>
      <c r="H75" s="124"/>
      <c r="I75" s="124"/>
      <c r="J75" s="124"/>
      <c r="K75" s="124"/>
      <c r="L75" s="124"/>
      <c r="M75" s="124"/>
      <c r="N75" s="124"/>
      <c r="O75" s="124"/>
      <c r="P75" s="125"/>
    </row>
    <row r="76" spans="1:16" ht="15.8" customHeight="1" x14ac:dyDescent="0.25">
      <c r="A76" s="124">
        <v>2</v>
      </c>
      <c r="B76" s="147" t="s">
        <v>16</v>
      </c>
      <c r="C76" s="168" t="s">
        <v>64</v>
      </c>
      <c r="D76" s="163">
        <f>COUNTIF(TABLA!L:L,B76)</f>
        <v>38</v>
      </c>
      <c r="E76" s="163">
        <f>COUNTIF(TABLA!M:M,B76)</f>
        <v>6</v>
      </c>
      <c r="F76" s="163">
        <f>COUNTIF(TABLA!N:N,B76)</f>
        <v>10</v>
      </c>
      <c r="G76" s="124">
        <f t="shared" si="1"/>
        <v>54</v>
      </c>
      <c r="H76" s="124"/>
      <c r="I76" s="124"/>
      <c r="J76" s="124"/>
      <c r="K76" s="124"/>
      <c r="L76" s="124"/>
      <c r="M76" s="124"/>
      <c r="N76" s="124"/>
      <c r="O76" s="124"/>
      <c r="P76" s="125"/>
    </row>
    <row r="77" spans="1:16" ht="15.8" customHeight="1" x14ac:dyDescent="0.25">
      <c r="A77" s="124">
        <v>6</v>
      </c>
      <c r="B77" s="147" t="s">
        <v>20</v>
      </c>
      <c r="C77" s="168" t="s">
        <v>65</v>
      </c>
      <c r="D77" s="163">
        <f>COUNTIF(TABLA!L:L,B77)</f>
        <v>28</v>
      </c>
      <c r="E77" s="163">
        <f>COUNTIF(TABLA!M:M,B77)</f>
        <v>19</v>
      </c>
      <c r="F77" s="163">
        <f>COUNTIF(TABLA!N:N,B77)</f>
        <v>5</v>
      </c>
      <c r="G77" s="124">
        <f t="shared" si="1"/>
        <v>52</v>
      </c>
      <c r="H77" s="124"/>
      <c r="I77" s="124"/>
      <c r="J77" s="124"/>
      <c r="K77" s="124"/>
      <c r="L77" s="124"/>
      <c r="M77" s="124"/>
      <c r="N77" s="124"/>
      <c r="O77" s="124"/>
      <c r="P77" s="125"/>
    </row>
    <row r="78" spans="1:16" ht="15.8" customHeight="1" x14ac:dyDescent="0.25">
      <c r="A78" s="124">
        <v>20</v>
      </c>
      <c r="B78" s="147" t="s">
        <v>14</v>
      </c>
      <c r="C78" s="168" t="s">
        <v>66</v>
      </c>
      <c r="D78" s="163">
        <f>COUNTIF(TABLA!L:L,B78)</f>
        <v>17</v>
      </c>
      <c r="E78" s="163">
        <f>COUNTIF(TABLA!M:M,B78)</f>
        <v>2</v>
      </c>
      <c r="F78" s="163">
        <f>COUNTIF(TABLA!N:N,B78)</f>
        <v>0</v>
      </c>
      <c r="G78" s="124">
        <f t="shared" si="1"/>
        <v>19</v>
      </c>
      <c r="H78" s="124"/>
      <c r="I78" s="124"/>
      <c r="J78" s="124"/>
      <c r="K78" s="124"/>
      <c r="L78" s="124"/>
      <c r="M78" s="124"/>
      <c r="N78" s="124"/>
      <c r="O78" s="124"/>
      <c r="P78" s="125"/>
    </row>
    <row r="79" spans="1:16" ht="15.8" customHeight="1" x14ac:dyDescent="0.25">
      <c r="A79" s="124">
        <v>8</v>
      </c>
      <c r="B79" s="147" t="s">
        <v>21</v>
      </c>
      <c r="C79" s="168" t="s">
        <v>67</v>
      </c>
      <c r="D79" s="163">
        <f>COUNTIF(TABLA!L:L,B79)</f>
        <v>15</v>
      </c>
      <c r="E79" s="163">
        <f>COUNTIF(TABLA!M:M,B79)</f>
        <v>7</v>
      </c>
      <c r="F79" s="163">
        <f>COUNTIF(TABLA!N:N,B79)</f>
        <v>2</v>
      </c>
      <c r="G79" s="124">
        <f t="shared" si="1"/>
        <v>24</v>
      </c>
      <c r="H79" s="124"/>
      <c r="I79" s="124"/>
      <c r="J79" s="124"/>
      <c r="K79" s="124"/>
      <c r="L79" s="124"/>
      <c r="M79" s="124"/>
      <c r="N79" s="124"/>
      <c r="O79" s="124"/>
      <c r="P79" s="125"/>
    </row>
    <row r="80" spans="1:16" ht="15.8" customHeight="1" x14ac:dyDescent="0.25">
      <c r="A80" s="124">
        <v>7</v>
      </c>
      <c r="B80" s="147" t="s">
        <v>26</v>
      </c>
      <c r="C80" s="168" t="s">
        <v>68</v>
      </c>
      <c r="D80" s="163">
        <f>COUNTIF(TABLA!L:L,B80)</f>
        <v>17</v>
      </c>
      <c r="E80" s="163">
        <f>COUNTIF(TABLA!M:M,B80)</f>
        <v>4</v>
      </c>
      <c r="F80" s="163">
        <f>COUNTIF(TABLA!N:N,B80)</f>
        <v>3</v>
      </c>
      <c r="G80" s="124">
        <f t="shared" si="1"/>
        <v>24</v>
      </c>
      <c r="H80" s="124"/>
      <c r="I80" s="124"/>
      <c r="J80" s="124"/>
      <c r="K80" s="124"/>
      <c r="L80" s="124"/>
      <c r="M80" s="124"/>
      <c r="N80" s="124"/>
      <c r="O80" s="124"/>
      <c r="P80" s="125"/>
    </row>
    <row r="81" spans="1:16" ht="15.8" customHeight="1" x14ac:dyDescent="0.25">
      <c r="A81" s="124">
        <v>1</v>
      </c>
      <c r="B81" s="147" t="s">
        <v>19</v>
      </c>
      <c r="C81" s="168" t="s">
        <v>69</v>
      </c>
      <c r="D81" s="163">
        <f>COUNTIF(TABLA!L:L,B81)</f>
        <v>25</v>
      </c>
      <c r="E81" s="163">
        <f>COUNTIF(TABLA!M:M,B81)</f>
        <v>9</v>
      </c>
      <c r="F81" s="163">
        <f>COUNTIF(TABLA!N:N,B81)</f>
        <v>5</v>
      </c>
      <c r="G81" s="124">
        <f t="shared" si="1"/>
        <v>39</v>
      </c>
      <c r="H81" s="124"/>
      <c r="I81" s="124"/>
      <c r="J81" s="124"/>
      <c r="K81" s="124"/>
      <c r="L81" s="124"/>
      <c r="M81" s="124"/>
      <c r="N81" s="124"/>
      <c r="O81" s="124"/>
      <c r="P81" s="125"/>
    </row>
    <row r="82" spans="1:16" ht="15.8" customHeight="1" x14ac:dyDescent="0.25">
      <c r="A82" s="124">
        <v>13</v>
      </c>
      <c r="B82" s="147" t="s">
        <v>23</v>
      </c>
      <c r="C82" s="168" t="s">
        <v>70</v>
      </c>
      <c r="D82" s="163">
        <f>COUNTIF(TABLA!L:L,B82)</f>
        <v>23</v>
      </c>
      <c r="E82" s="163">
        <f>COUNTIF(TABLA!M:M,B82)</f>
        <v>5</v>
      </c>
      <c r="F82" s="163">
        <f>COUNTIF(TABLA!N:N,B82)</f>
        <v>4</v>
      </c>
      <c r="G82" s="124">
        <f t="shared" si="1"/>
        <v>32</v>
      </c>
      <c r="H82" s="124"/>
      <c r="I82" s="124"/>
      <c r="J82" s="124"/>
      <c r="K82" s="124"/>
      <c r="L82" s="124"/>
      <c r="M82" s="124"/>
      <c r="N82" s="124"/>
      <c r="O82" s="124"/>
      <c r="P82" s="125"/>
    </row>
    <row r="83" spans="1:16" ht="15.8" customHeight="1" x14ac:dyDescent="0.25">
      <c r="A83" s="124">
        <v>21</v>
      </c>
      <c r="B83" s="147" t="s">
        <v>28</v>
      </c>
      <c r="C83" s="168" t="s">
        <v>71</v>
      </c>
      <c r="D83" s="163">
        <f>COUNTIF(TABLA!L:L,B83)</f>
        <v>10</v>
      </c>
      <c r="E83" s="163">
        <f>COUNTIF(TABLA!M:M,B83)</f>
        <v>4</v>
      </c>
      <c r="F83" s="163">
        <f>COUNTIF(TABLA!N:N,B83)</f>
        <v>4</v>
      </c>
      <c r="G83" s="124">
        <f t="shared" si="1"/>
        <v>18</v>
      </c>
      <c r="H83" s="124"/>
      <c r="I83" s="124"/>
      <c r="J83" s="124"/>
      <c r="K83" s="124"/>
      <c r="L83" s="124"/>
      <c r="M83" s="124"/>
      <c r="N83" s="124"/>
      <c r="O83" s="124"/>
      <c r="P83" s="125"/>
    </row>
    <row r="84" spans="1:16" ht="15.8" customHeight="1" x14ac:dyDescent="0.25">
      <c r="A84" s="124">
        <v>26</v>
      </c>
      <c r="B84" s="147" t="s">
        <v>72</v>
      </c>
      <c r="C84" s="168" t="s">
        <v>73</v>
      </c>
      <c r="D84" s="163">
        <f>COUNTIF(TABLA!L:L,B84)</f>
        <v>0</v>
      </c>
      <c r="E84" s="163">
        <f>COUNTIF(TABLA!M:M,B84)</f>
        <v>8</v>
      </c>
      <c r="F84" s="163">
        <f>COUNTIF(TABLA!N:N,B84)</f>
        <v>10</v>
      </c>
      <c r="G84" s="124">
        <f t="shared" si="1"/>
        <v>18</v>
      </c>
      <c r="H84" s="124"/>
      <c r="I84" s="124"/>
      <c r="J84" s="124"/>
      <c r="K84" s="124"/>
      <c r="L84" s="124"/>
      <c r="M84" s="124"/>
      <c r="N84" s="124"/>
      <c r="O84" s="124"/>
      <c r="P84" s="125"/>
    </row>
    <row r="85" spans="1:16" ht="15.8" customHeight="1" x14ac:dyDescent="0.25">
      <c r="A85" s="124">
        <v>25</v>
      </c>
      <c r="B85" s="147" t="s">
        <v>30</v>
      </c>
      <c r="C85" s="168" t="s">
        <v>74</v>
      </c>
      <c r="D85" s="163">
        <f>COUNTIF(TABLA!L:L,B85)</f>
        <v>8</v>
      </c>
      <c r="E85" s="163">
        <f>COUNTIF(TABLA!M:M,B85)</f>
        <v>3</v>
      </c>
      <c r="F85" s="163">
        <f>COUNTIF(TABLA!N:N,B85)</f>
        <v>3</v>
      </c>
      <c r="G85" s="124">
        <f t="shared" si="1"/>
        <v>14</v>
      </c>
      <c r="H85" s="124"/>
      <c r="I85" s="124"/>
      <c r="J85" s="124"/>
      <c r="K85" s="124"/>
      <c r="L85" s="124"/>
      <c r="M85" s="124"/>
      <c r="N85" s="124"/>
      <c r="O85" s="124"/>
      <c r="P85" s="125"/>
    </row>
    <row r="86" spans="1:16" ht="15.8" customHeight="1" x14ac:dyDescent="0.25">
      <c r="A86" s="124">
        <v>17</v>
      </c>
      <c r="B86" s="147" t="s">
        <v>33</v>
      </c>
      <c r="C86" s="168" t="s">
        <v>75</v>
      </c>
      <c r="D86" s="163">
        <f>COUNTIF(TABLA!L:L,B86)</f>
        <v>3</v>
      </c>
      <c r="E86" s="163">
        <f>COUNTIF(TABLA!M:M,B86)</f>
        <v>7</v>
      </c>
      <c r="F86" s="163">
        <f>COUNTIF(TABLA!N:N,B86)</f>
        <v>2</v>
      </c>
      <c r="G86" s="124">
        <f t="shared" si="1"/>
        <v>12</v>
      </c>
      <c r="H86" s="124"/>
      <c r="I86" s="124"/>
      <c r="J86" s="124"/>
      <c r="K86" s="124"/>
      <c r="L86" s="124"/>
      <c r="M86" s="124"/>
      <c r="N86" s="124"/>
      <c r="O86" s="124"/>
      <c r="P86" s="125"/>
    </row>
    <row r="87" spans="1:16" ht="15.8" customHeight="1" x14ac:dyDescent="0.25">
      <c r="A87" s="124">
        <v>3</v>
      </c>
      <c r="B87" s="147" t="s">
        <v>76</v>
      </c>
      <c r="C87" s="168" t="s">
        <v>77</v>
      </c>
      <c r="D87" s="163">
        <f>COUNTIF(TABLA!L:L,B87)</f>
        <v>18</v>
      </c>
      <c r="E87" s="163">
        <f>COUNTIF(TABLA!M:M,B87)</f>
        <v>0</v>
      </c>
      <c r="F87" s="163">
        <f>COUNTIF(TABLA!N:N,B87)</f>
        <v>5</v>
      </c>
      <c r="G87" s="124">
        <f t="shared" si="1"/>
        <v>23</v>
      </c>
      <c r="H87" s="124"/>
      <c r="I87" s="124"/>
      <c r="J87" s="124"/>
      <c r="K87" s="124"/>
      <c r="L87" s="124"/>
      <c r="M87" s="124"/>
      <c r="N87" s="124"/>
      <c r="O87" s="124"/>
      <c r="P87" s="125"/>
    </row>
    <row r="88" spans="1:16" ht="15.8" customHeight="1" x14ac:dyDescent="0.25">
      <c r="A88" s="124">
        <v>28</v>
      </c>
      <c r="B88" s="147" t="s">
        <v>31</v>
      </c>
      <c r="C88" s="168" t="s">
        <v>78</v>
      </c>
      <c r="D88" s="163">
        <f>COUNTIF(TABLA!L:L,B88)</f>
        <v>23</v>
      </c>
      <c r="E88" s="163">
        <f>COUNTIF(TABLA!M:M,B88)</f>
        <v>0</v>
      </c>
      <c r="F88" s="163">
        <f>COUNTIF(TABLA!N:N,B88)</f>
        <v>6</v>
      </c>
      <c r="G88" s="124">
        <f t="shared" si="1"/>
        <v>29</v>
      </c>
      <c r="H88" s="124"/>
      <c r="I88" s="124"/>
      <c r="J88" s="124"/>
      <c r="K88" s="124"/>
      <c r="L88" s="124"/>
      <c r="M88" s="124"/>
      <c r="N88" s="124"/>
      <c r="O88" s="124"/>
      <c r="P88" s="125"/>
    </row>
    <row r="89" spans="1:16" ht="15.8" customHeight="1" x14ac:dyDescent="0.25">
      <c r="A89" s="124">
        <v>24</v>
      </c>
      <c r="B89" s="147" t="s">
        <v>29</v>
      </c>
      <c r="C89" s="168" t="s">
        <v>79</v>
      </c>
      <c r="D89" s="163">
        <f>COUNTIF(TABLA!L:L,B89)</f>
        <v>5</v>
      </c>
      <c r="E89" s="163">
        <f>COUNTIF(TABLA!M:M,B89)</f>
        <v>2</v>
      </c>
      <c r="F89" s="163">
        <f>COUNTIF(TABLA!N:N,B89)</f>
        <v>5</v>
      </c>
      <c r="G89" s="124">
        <f t="shared" si="1"/>
        <v>12</v>
      </c>
      <c r="H89" s="124"/>
      <c r="I89" s="124"/>
      <c r="J89" s="124"/>
      <c r="K89" s="124"/>
      <c r="L89" s="124"/>
      <c r="M89" s="124"/>
      <c r="N89" s="124"/>
      <c r="O89" s="124"/>
      <c r="P89" s="125"/>
    </row>
    <row r="90" spans="1:16" ht="15.8" customHeight="1" x14ac:dyDescent="0.25">
      <c r="A90" s="124">
        <v>22</v>
      </c>
      <c r="B90" s="147" t="s">
        <v>32</v>
      </c>
      <c r="C90" s="168" t="s">
        <v>80</v>
      </c>
      <c r="D90" s="163">
        <f>COUNTIF(TABLA!L:L,B90)</f>
        <v>7</v>
      </c>
      <c r="E90" s="163">
        <f>COUNTIF(TABLA!M:M,B90)</f>
        <v>2</v>
      </c>
      <c r="F90" s="163">
        <f>COUNTIF(TABLA!N:N,B90)</f>
        <v>1</v>
      </c>
      <c r="G90" s="124">
        <f t="shared" si="1"/>
        <v>10</v>
      </c>
      <c r="H90" s="124"/>
      <c r="I90" s="124"/>
      <c r="J90" s="124"/>
      <c r="K90" s="124"/>
      <c r="L90" s="124"/>
      <c r="M90" s="124"/>
      <c r="N90" s="124"/>
      <c r="O90" s="124"/>
      <c r="P90" s="125"/>
    </row>
    <row r="91" spans="1:16" ht="15.8" customHeight="1" x14ac:dyDescent="0.25">
      <c r="A91" s="124">
        <v>19</v>
      </c>
      <c r="B91" s="147" t="s">
        <v>34</v>
      </c>
      <c r="C91" s="168" t="s">
        <v>81</v>
      </c>
      <c r="D91" s="163">
        <f>COUNTIF(TABLA!L:L,B91)</f>
        <v>7</v>
      </c>
      <c r="E91" s="163">
        <f>COUNTIF(TABLA!M:M,B91)</f>
        <v>1</v>
      </c>
      <c r="F91" s="163">
        <f>COUNTIF(TABLA!N:N,B91)</f>
        <v>0</v>
      </c>
      <c r="G91" s="124">
        <f t="shared" si="1"/>
        <v>8</v>
      </c>
      <c r="H91" s="124"/>
      <c r="I91" s="124"/>
      <c r="J91" s="124"/>
      <c r="K91" s="124"/>
      <c r="L91" s="124"/>
      <c r="M91" s="124"/>
      <c r="N91" s="124"/>
      <c r="O91" s="124"/>
      <c r="P91" s="125"/>
    </row>
    <row r="92" spans="1:16" ht="15.8" customHeight="1" x14ac:dyDescent="0.25">
      <c r="A92" s="124">
        <v>23</v>
      </c>
      <c r="B92" s="169" t="s">
        <v>35</v>
      </c>
      <c r="C92" s="168" t="s">
        <v>82</v>
      </c>
      <c r="D92" s="163">
        <f>COUNTIF(TABLA!L:L,B92)</f>
        <v>6</v>
      </c>
      <c r="E92" s="163">
        <f>COUNTIF(TABLA!M:M,B92)</f>
        <v>3</v>
      </c>
      <c r="F92" s="163">
        <f>COUNTIF(TABLA!N:N,B92)</f>
        <v>1</v>
      </c>
      <c r="G92" s="124">
        <f t="shared" si="1"/>
        <v>10</v>
      </c>
      <c r="H92" s="124"/>
      <c r="I92" s="124"/>
      <c r="J92" s="124"/>
      <c r="K92" s="124"/>
      <c r="L92" s="124"/>
      <c r="M92" s="124"/>
      <c r="N92" s="124"/>
      <c r="O92" s="124"/>
      <c r="P92" s="125"/>
    </row>
    <row r="93" spans="1:16" ht="15.8" customHeight="1" x14ac:dyDescent="0.25">
      <c r="A93" s="124"/>
      <c r="B93" s="147"/>
      <c r="C93" s="123"/>
      <c r="D93" s="124"/>
      <c r="E93" s="124"/>
      <c r="F93" s="124"/>
      <c r="G93" s="124"/>
      <c r="H93" s="124"/>
      <c r="I93" s="124"/>
      <c r="J93" s="124"/>
      <c r="K93" s="124"/>
      <c r="L93" s="124"/>
      <c r="M93" s="124"/>
      <c r="N93" s="124"/>
      <c r="O93" s="124"/>
      <c r="P93" s="125"/>
    </row>
    <row r="94" spans="1:16" ht="15.8" customHeight="1" x14ac:dyDescent="0.25">
      <c r="A94" s="126"/>
      <c r="B94" s="147"/>
      <c r="C94" s="123"/>
      <c r="D94" s="124"/>
      <c r="E94" s="124"/>
      <c r="F94" s="124"/>
      <c r="G94" s="124"/>
      <c r="H94" s="124"/>
      <c r="I94" s="124"/>
      <c r="J94" s="124"/>
      <c r="K94" s="124"/>
      <c r="L94" s="124"/>
      <c r="M94" s="124"/>
      <c r="N94" s="124"/>
      <c r="O94" s="124"/>
      <c r="P94" s="125"/>
    </row>
    <row r="95" spans="1:16" ht="12.75" customHeight="1" x14ac:dyDescent="0.25">
      <c r="A95" s="126"/>
      <c r="B95" s="147"/>
      <c r="C95" s="123"/>
      <c r="D95" s="124"/>
      <c r="E95" s="124"/>
      <c r="F95" s="124"/>
      <c r="G95" s="124"/>
      <c r="H95" s="124"/>
      <c r="I95" s="124"/>
      <c r="J95" s="124"/>
      <c r="K95" s="124"/>
      <c r="L95" s="124"/>
      <c r="M95" s="124"/>
      <c r="N95" s="124"/>
      <c r="O95" s="124"/>
      <c r="P95" s="125"/>
    </row>
    <row r="96" spans="1:16" ht="12.75" customHeight="1" x14ac:dyDescent="0.25">
      <c r="A96" s="126"/>
      <c r="B96" s="147"/>
      <c r="C96" s="123"/>
      <c r="D96" s="124"/>
      <c r="E96" s="124"/>
      <c r="F96" s="124"/>
      <c r="G96" s="124"/>
      <c r="H96" s="124"/>
      <c r="I96" s="124"/>
      <c r="J96" s="124"/>
      <c r="K96" s="124"/>
      <c r="L96" s="124"/>
      <c r="M96" s="124"/>
      <c r="N96" s="124"/>
      <c r="O96" s="124"/>
      <c r="P96" s="125"/>
    </row>
    <row r="97" spans="1:26" s="17" customFormat="1" ht="59.3" customHeight="1" x14ac:dyDescent="0.45">
      <c r="A97" s="143" t="s">
        <v>83</v>
      </c>
      <c r="B97" s="170" t="s">
        <v>84</v>
      </c>
      <c r="C97" s="268" t="s">
        <v>85</v>
      </c>
      <c r="D97" s="268"/>
      <c r="E97" s="268"/>
      <c r="F97" s="268"/>
      <c r="G97" s="268"/>
      <c r="H97" s="268"/>
      <c r="I97" s="171"/>
      <c r="J97" s="268"/>
      <c r="K97" s="268"/>
      <c r="L97" s="268"/>
      <c r="M97" s="268"/>
      <c r="N97" s="268"/>
      <c r="O97" s="268"/>
      <c r="P97" s="171"/>
      <c r="Q97" s="18"/>
      <c r="R97" s="19"/>
      <c r="S97" s="19"/>
      <c r="T97" s="19"/>
      <c r="U97" s="19"/>
      <c r="V97" s="19"/>
      <c r="W97" s="19"/>
      <c r="X97" s="19"/>
      <c r="Y97" s="19"/>
      <c r="Z97" s="19"/>
    </row>
    <row r="98" spans="1:26" ht="30.25" customHeight="1" x14ac:dyDescent="0.45">
      <c r="A98" s="126"/>
      <c r="B98" s="147"/>
      <c r="C98" s="172" t="s">
        <v>86</v>
      </c>
      <c r="D98" s="173"/>
      <c r="E98" s="174" t="s">
        <v>87</v>
      </c>
      <c r="F98" s="173"/>
      <c r="G98" s="175" t="s">
        <v>88</v>
      </c>
      <c r="H98" s="176" t="s">
        <v>89</v>
      </c>
      <c r="I98" s="177"/>
      <c r="J98" s="178"/>
      <c r="K98" s="177"/>
      <c r="L98" s="179"/>
      <c r="M98" s="177"/>
      <c r="N98" s="179"/>
      <c r="O98" s="180"/>
      <c r="P98" s="125"/>
    </row>
    <row r="99" spans="1:26" ht="17.5" customHeight="1" x14ac:dyDescent="0.25">
      <c r="A99" s="126"/>
      <c r="B99" s="147"/>
      <c r="C99" s="181">
        <v>1</v>
      </c>
      <c r="D99" s="181">
        <v>2</v>
      </c>
      <c r="E99" s="181">
        <v>3</v>
      </c>
      <c r="F99" s="181">
        <v>4</v>
      </c>
      <c r="G99" s="181">
        <v>5</v>
      </c>
      <c r="H99" s="181">
        <v>0</v>
      </c>
      <c r="I99" s="182"/>
      <c r="J99" s="183"/>
      <c r="K99" s="178"/>
      <c r="L99" s="178"/>
      <c r="M99" s="178"/>
      <c r="N99" s="178"/>
      <c r="O99" s="178"/>
      <c r="P99" s="125"/>
    </row>
    <row r="100" spans="1:26" ht="12.75" customHeight="1" x14ac:dyDescent="0.25">
      <c r="A100" s="184"/>
      <c r="B100" s="262" t="str">
        <f>J100</f>
        <v>2.1 El horario de la Biblioteca</v>
      </c>
      <c r="C100" s="185">
        <f>COUNTIF(TABLA!$R:$R,C$99)</f>
        <v>7</v>
      </c>
      <c r="D100" s="185">
        <f>COUNTIF(TABLA!$R:$R,D$99)</f>
        <v>2</v>
      </c>
      <c r="E100" s="185">
        <f>COUNTIF(TABLA!$R:$R,E$99)</f>
        <v>23</v>
      </c>
      <c r="F100" s="185">
        <f>COUNTIF(TABLA!$R:$R,F$99)</f>
        <v>138</v>
      </c>
      <c r="G100" s="185">
        <f>COUNTIF(TABLA!$R:$R,G$99)</f>
        <v>443</v>
      </c>
      <c r="H100" s="185">
        <f>F$10-SUM(C100:G100)</f>
        <v>13</v>
      </c>
      <c r="I100" s="124"/>
      <c r="J100" s="264" t="str">
        <f>TABLA!R1</f>
        <v>2.1 El horario de la Biblioteca</v>
      </c>
      <c r="K100" s="264"/>
      <c r="L100" s="264"/>
      <c r="M100" s="264"/>
      <c r="N100" s="264"/>
      <c r="O100" s="264"/>
      <c r="P100" s="246">
        <f>Y100*10</f>
        <v>9.1109298531810765</v>
      </c>
      <c r="Q100" s="5">
        <f>SUM(C100:H100)</f>
        <v>626</v>
      </c>
      <c r="R100" s="6">
        <f>SUM(J100:O100)</f>
        <v>0</v>
      </c>
      <c r="S100" s="6">
        <v>0</v>
      </c>
      <c r="T100" s="6">
        <v>1</v>
      </c>
      <c r="U100" s="6">
        <v>2</v>
      </c>
      <c r="V100" s="6">
        <v>3</v>
      </c>
      <c r="W100" s="6">
        <v>4</v>
      </c>
      <c r="Y100" s="6">
        <f>SUM(S101:W101)/((Q100-H100)*4)</f>
        <v>0.91109298531810767</v>
      </c>
    </row>
    <row r="101" spans="1:26" ht="12.75" customHeight="1" x14ac:dyDescent="0.25">
      <c r="A101" s="126"/>
      <c r="B101" s="262"/>
      <c r="C101" s="187">
        <f t="shared" ref="C101:H101" si="2">C100/SUM($C100:$H100)</f>
        <v>1.1182108626198083E-2</v>
      </c>
      <c r="D101" s="187">
        <f t="shared" si="2"/>
        <v>3.1948881789137379E-3</v>
      </c>
      <c r="E101" s="187">
        <f t="shared" si="2"/>
        <v>3.6741214057507986E-2</v>
      </c>
      <c r="F101" s="187">
        <f t="shared" si="2"/>
        <v>0.22044728434504793</v>
      </c>
      <c r="G101" s="187">
        <f t="shared" si="2"/>
        <v>0.707667731629393</v>
      </c>
      <c r="H101" s="187">
        <f t="shared" si="2"/>
        <v>2.0766773162939296E-2</v>
      </c>
      <c r="I101" s="166"/>
      <c r="J101" s="264"/>
      <c r="K101" s="264"/>
      <c r="L101" s="264"/>
      <c r="M101" s="264"/>
      <c r="N101" s="264"/>
      <c r="O101" s="264"/>
      <c r="P101" s="188"/>
      <c r="S101" s="6">
        <v>0</v>
      </c>
      <c r="T101" s="6">
        <f>D100*T100</f>
        <v>2</v>
      </c>
      <c r="U101" s="6">
        <f>E100*U100</f>
        <v>46</v>
      </c>
      <c r="V101" s="6">
        <f>F100*V100</f>
        <v>414</v>
      </c>
      <c r="W101" s="6">
        <f>G100*W100</f>
        <v>1772</v>
      </c>
    </row>
    <row r="102" spans="1:26" ht="144" customHeight="1" x14ac:dyDescent="0.45">
      <c r="A102" s="184"/>
      <c r="B102" s="262"/>
      <c r="C102" s="179"/>
      <c r="D102" s="189"/>
      <c r="E102" s="189"/>
      <c r="F102" s="189"/>
      <c r="G102" s="189"/>
      <c r="H102" s="189"/>
      <c r="I102" s="190"/>
      <c r="J102" s="124"/>
      <c r="K102" s="189"/>
      <c r="L102" s="189"/>
      <c r="M102" s="189"/>
      <c r="N102" s="189"/>
      <c r="O102" s="189"/>
      <c r="P102" s="191"/>
    </row>
    <row r="103" spans="1:26" ht="12.75" customHeight="1" x14ac:dyDescent="0.25">
      <c r="A103" s="184"/>
      <c r="B103" s="262" t="str">
        <f>J103</f>
        <v>2.2 El número de puestos de lectura</v>
      </c>
      <c r="C103" s="185">
        <f>COUNTIF(TABLA!$S:$S,C$99)</f>
        <v>6</v>
      </c>
      <c r="D103" s="185">
        <f>COUNTIF(TABLA!$S:$S,D$99)</f>
        <v>1</v>
      </c>
      <c r="E103" s="185">
        <f>COUNTIF(TABLA!$S:$S,E$99)</f>
        <v>32</v>
      </c>
      <c r="F103" s="185">
        <f>COUNTIF(TABLA!$S:$S,F$99)</f>
        <v>151</v>
      </c>
      <c r="G103" s="185">
        <f>COUNTIF(TABLA!$S:$S,G$99)</f>
        <v>409</v>
      </c>
      <c r="H103" s="185">
        <f>F$10-SUM(C103:G103)</f>
        <v>27</v>
      </c>
      <c r="I103" s="190"/>
      <c r="J103" s="264" t="str">
        <f>TABLA!S1</f>
        <v>2.2 El número de puestos de lectura</v>
      </c>
      <c r="K103" s="264"/>
      <c r="L103" s="264"/>
      <c r="M103" s="264"/>
      <c r="N103" s="264"/>
      <c r="O103" s="264"/>
      <c r="P103" s="246">
        <f>Y103*10</f>
        <v>8.9899833055091811</v>
      </c>
      <c r="Q103" s="5">
        <f>SUM(C103:H103)</f>
        <v>626</v>
      </c>
      <c r="R103" s="6">
        <f>SUM(J103:O103)</f>
        <v>0</v>
      </c>
      <c r="S103" s="6">
        <v>0</v>
      </c>
      <c r="T103" s="6">
        <v>1</v>
      </c>
      <c r="U103" s="6">
        <v>2</v>
      </c>
      <c r="V103" s="6">
        <v>3</v>
      </c>
      <c r="W103" s="6">
        <v>4</v>
      </c>
      <c r="Y103" s="6">
        <f>SUM(S104:W104)/((Q103-H103)*4)</f>
        <v>0.89899833055091816</v>
      </c>
    </row>
    <row r="104" spans="1:26" ht="12.75" customHeight="1" x14ac:dyDescent="0.25">
      <c r="A104" s="126"/>
      <c r="B104" s="262"/>
      <c r="C104" s="187">
        <f t="shared" ref="C104:H104" si="3">C103/SUM($C103:$H103)</f>
        <v>9.5846645367412137E-3</v>
      </c>
      <c r="D104" s="187">
        <f t="shared" si="3"/>
        <v>1.5974440894568689E-3</v>
      </c>
      <c r="E104" s="187">
        <f t="shared" si="3"/>
        <v>5.1118210862619806E-2</v>
      </c>
      <c r="F104" s="187">
        <f t="shared" si="3"/>
        <v>0.24121405750798722</v>
      </c>
      <c r="G104" s="187">
        <f t="shared" si="3"/>
        <v>0.65335463258785942</v>
      </c>
      <c r="H104" s="187">
        <f t="shared" si="3"/>
        <v>4.3130990415335461E-2</v>
      </c>
      <c r="I104" s="166"/>
      <c r="J104" s="264"/>
      <c r="K104" s="264"/>
      <c r="L104" s="264"/>
      <c r="M104" s="264"/>
      <c r="N104" s="264"/>
      <c r="O104" s="264"/>
      <c r="P104" s="188"/>
      <c r="S104" s="6">
        <v>0</v>
      </c>
      <c r="T104" s="6">
        <f>D103*T103</f>
        <v>1</v>
      </c>
      <c r="U104" s="6">
        <f>E103*U103</f>
        <v>64</v>
      </c>
      <c r="V104" s="6">
        <f>F103*V103</f>
        <v>453</v>
      </c>
      <c r="W104" s="6">
        <f>G103*W103</f>
        <v>1636</v>
      </c>
    </row>
    <row r="105" spans="1:26" ht="144" customHeight="1" x14ac:dyDescent="0.25">
      <c r="A105" s="184"/>
      <c r="B105" s="262"/>
      <c r="C105" s="189"/>
      <c r="D105" s="189"/>
      <c r="E105" s="189"/>
      <c r="F105" s="189"/>
      <c r="G105" s="189"/>
      <c r="H105" s="189"/>
      <c r="I105" s="190"/>
      <c r="J105" s="124"/>
      <c r="K105" s="189"/>
      <c r="L105" s="189"/>
      <c r="M105" s="189"/>
      <c r="N105" s="189"/>
      <c r="O105" s="189"/>
      <c r="P105" s="191"/>
    </row>
    <row r="106" spans="1:26" ht="18.7" customHeight="1" x14ac:dyDescent="0.25">
      <c r="A106" s="184"/>
      <c r="B106" s="262" t="str">
        <f>J106</f>
        <v>2.3 La comodidad de las instalaciones de la Biblioteca</v>
      </c>
      <c r="C106" s="185">
        <f>COUNTIF(TABLA!$T:$T,C$99)</f>
        <v>7</v>
      </c>
      <c r="D106" s="185">
        <f>COUNTIF(TABLA!$T:$T,D$99)</f>
        <v>9</v>
      </c>
      <c r="E106" s="185">
        <f>COUNTIF(TABLA!$T:$T,E$99)</f>
        <v>50</v>
      </c>
      <c r="F106" s="185">
        <f>COUNTIF(TABLA!$T:$T,F$99)</f>
        <v>198</v>
      </c>
      <c r="G106" s="185">
        <f>COUNTIF(TABLA!$T:$T,G$99)</f>
        <v>340</v>
      </c>
      <c r="H106" s="185">
        <f>F$10-SUM(C106:G106)</f>
        <v>22</v>
      </c>
      <c r="I106" s="190"/>
      <c r="J106" s="253" t="str">
        <f>TABLA!T1</f>
        <v>2.3 La comodidad de las instalaciones de la Biblioteca</v>
      </c>
      <c r="K106" s="253"/>
      <c r="L106" s="253"/>
      <c r="M106" s="253"/>
      <c r="N106" s="253"/>
      <c r="O106" s="253"/>
      <c r="P106" s="246">
        <f>Y106*10</f>
        <v>8.5389072847682126</v>
      </c>
      <c r="Q106" s="5">
        <f>SUM(C106:H106)</f>
        <v>626</v>
      </c>
      <c r="R106" s="6">
        <f>SUM(J106:O106)</f>
        <v>0</v>
      </c>
      <c r="S106" s="6">
        <v>0</v>
      </c>
      <c r="T106" s="6">
        <v>1</v>
      </c>
      <c r="U106" s="6">
        <v>2</v>
      </c>
      <c r="V106" s="6">
        <v>3</v>
      </c>
      <c r="W106" s="6">
        <v>4</v>
      </c>
      <c r="Y106" s="6">
        <f>SUM(S107:W107)/((Q106-H106)*4)</f>
        <v>0.85389072847682124</v>
      </c>
    </row>
    <row r="107" spans="1:26" ht="12.75" customHeight="1" x14ac:dyDescent="0.25">
      <c r="A107" s="126"/>
      <c r="B107" s="262"/>
      <c r="C107" s="187">
        <f t="shared" ref="C107:H107" si="4">C106/SUM($C106:$H106)</f>
        <v>1.1182108626198083E-2</v>
      </c>
      <c r="D107" s="187">
        <f t="shared" si="4"/>
        <v>1.437699680511182E-2</v>
      </c>
      <c r="E107" s="187">
        <f t="shared" si="4"/>
        <v>7.9872204472843447E-2</v>
      </c>
      <c r="F107" s="187">
        <f t="shared" si="4"/>
        <v>0.31629392971246006</v>
      </c>
      <c r="G107" s="187">
        <f t="shared" si="4"/>
        <v>0.54313099041533541</v>
      </c>
      <c r="H107" s="187">
        <f t="shared" si="4"/>
        <v>3.5143769968051117E-2</v>
      </c>
      <c r="I107" s="166"/>
      <c r="J107" s="253"/>
      <c r="K107" s="253"/>
      <c r="L107" s="253"/>
      <c r="M107" s="253"/>
      <c r="N107" s="253"/>
      <c r="O107" s="253"/>
      <c r="P107" s="188"/>
      <c r="S107" s="6">
        <v>0</v>
      </c>
      <c r="T107" s="6">
        <f>D106*T106</f>
        <v>9</v>
      </c>
      <c r="U107" s="6">
        <f>E106*U106</f>
        <v>100</v>
      </c>
      <c r="V107" s="6">
        <f>F106*V106</f>
        <v>594</v>
      </c>
      <c r="W107" s="6">
        <f>G106*W106</f>
        <v>1360</v>
      </c>
    </row>
    <row r="108" spans="1:26" ht="144" customHeight="1" x14ac:dyDescent="0.25">
      <c r="A108" s="184"/>
      <c r="B108" s="262"/>
      <c r="C108" s="189"/>
      <c r="D108" s="189"/>
      <c r="E108" s="189"/>
      <c r="F108" s="189"/>
      <c r="G108" s="189"/>
      <c r="H108" s="189"/>
      <c r="I108" s="190"/>
      <c r="J108" s="124"/>
      <c r="K108" s="189"/>
      <c r="L108" s="189"/>
      <c r="M108" s="189"/>
      <c r="N108" s="189"/>
      <c r="O108" s="189"/>
      <c r="P108" s="191"/>
    </row>
    <row r="109" spans="1:26" ht="22.75" customHeight="1" x14ac:dyDescent="0.25">
      <c r="A109" s="184"/>
      <c r="B109" s="262" t="str">
        <f>J109</f>
        <v>2.5 El equipamiento informático de la Biblioteca</v>
      </c>
      <c r="C109" s="185">
        <f>COUNTIF(TABLA!$U:$U,C$99)</f>
        <v>12</v>
      </c>
      <c r="D109" s="185">
        <f>COUNTIF(TABLA!$U:$U,D$99)</f>
        <v>29</v>
      </c>
      <c r="E109" s="185">
        <f>COUNTIF(TABLA!$U:$U,E$99)</f>
        <v>93</v>
      </c>
      <c r="F109" s="185">
        <f>COUNTIF(TABLA!$U:$U,F$99)</f>
        <v>227</v>
      </c>
      <c r="G109" s="185">
        <f>COUNTIF(TABLA!$U:$U,G$99)</f>
        <v>231</v>
      </c>
      <c r="H109" s="185">
        <f>F$10-SUM(C109:G109)</f>
        <v>34</v>
      </c>
      <c r="I109" s="190"/>
      <c r="J109" s="253" t="str">
        <f>TABLA!U1</f>
        <v>2.5 El equipamiento informático de la Biblioteca</v>
      </c>
      <c r="K109" s="253"/>
      <c r="L109" s="253"/>
      <c r="M109" s="253"/>
      <c r="N109" s="253"/>
      <c r="O109" s="253"/>
      <c r="P109" s="246">
        <f>Y109*10</f>
        <v>7.6858108108108105</v>
      </c>
      <c r="Q109" s="5">
        <f>SUM(C109:H109)</f>
        <v>626</v>
      </c>
      <c r="R109" s="6">
        <f>SUM(J109:O109)</f>
        <v>0</v>
      </c>
      <c r="S109" s="6">
        <v>0</v>
      </c>
      <c r="T109" s="6">
        <v>1</v>
      </c>
      <c r="U109" s="6">
        <v>2</v>
      </c>
      <c r="V109" s="6">
        <v>3</v>
      </c>
      <c r="W109" s="6">
        <v>4</v>
      </c>
      <c r="Y109" s="6">
        <f>SUM(S110:W110)/((Q109-H109)*4)</f>
        <v>0.76858108108108103</v>
      </c>
    </row>
    <row r="110" spans="1:26" ht="22.75" customHeight="1" x14ac:dyDescent="0.25">
      <c r="A110" s="126"/>
      <c r="B110" s="262"/>
      <c r="C110" s="187">
        <f t="shared" ref="C110:H110" si="5">C109/SUM($C109:$H109)</f>
        <v>1.9169329073482427E-2</v>
      </c>
      <c r="D110" s="187">
        <f t="shared" si="5"/>
        <v>4.6325878594249199E-2</v>
      </c>
      <c r="E110" s="187">
        <f t="shared" si="5"/>
        <v>0.1485623003194888</v>
      </c>
      <c r="F110" s="187">
        <f t="shared" si="5"/>
        <v>0.36261980830670926</v>
      </c>
      <c r="G110" s="187">
        <f t="shared" si="5"/>
        <v>0.36900958466453676</v>
      </c>
      <c r="H110" s="187">
        <f t="shared" si="5"/>
        <v>5.4313099041533544E-2</v>
      </c>
      <c r="I110" s="166"/>
      <c r="J110" s="253"/>
      <c r="K110" s="253"/>
      <c r="L110" s="253"/>
      <c r="M110" s="253"/>
      <c r="N110" s="253"/>
      <c r="O110" s="253"/>
      <c r="P110" s="188"/>
      <c r="S110" s="6">
        <v>0</v>
      </c>
      <c r="T110" s="6">
        <f>D109*T109</f>
        <v>29</v>
      </c>
      <c r="U110" s="6">
        <f>E109*U109</f>
        <v>186</v>
      </c>
      <c r="V110" s="6">
        <f>F109*V109</f>
        <v>681</v>
      </c>
      <c r="W110" s="6">
        <f>G109*W109</f>
        <v>924</v>
      </c>
    </row>
    <row r="111" spans="1:26" ht="144" customHeight="1" x14ac:dyDescent="0.25">
      <c r="A111" s="184"/>
      <c r="B111" s="262"/>
      <c r="C111" s="189"/>
      <c r="D111" s="189"/>
      <c r="E111" s="189"/>
      <c r="F111" s="189"/>
      <c r="G111" s="189"/>
      <c r="H111" s="189"/>
      <c r="I111" s="190"/>
      <c r="J111" s="124"/>
      <c r="K111" s="189"/>
      <c r="L111" s="189"/>
      <c r="M111" s="189"/>
      <c r="N111" s="189"/>
      <c r="O111" s="189"/>
      <c r="P111" s="191"/>
    </row>
    <row r="112" spans="1:26" ht="63" customHeight="1" x14ac:dyDescent="0.25">
      <c r="A112" s="143">
        <v>3</v>
      </c>
      <c r="B112" s="263" t="s">
        <v>90</v>
      </c>
      <c r="C112" s="263"/>
      <c r="D112" s="263"/>
      <c r="E112" s="263"/>
      <c r="F112" s="263"/>
      <c r="G112" s="263"/>
      <c r="H112" s="263"/>
      <c r="I112" s="263"/>
      <c r="J112" s="263"/>
      <c r="K112" s="263"/>
      <c r="L112" s="263"/>
      <c r="M112" s="263"/>
      <c r="N112" s="263"/>
      <c r="O112" s="263"/>
      <c r="P112" s="263"/>
    </row>
    <row r="113" spans="1:25" ht="63" customHeight="1" x14ac:dyDescent="0.25">
      <c r="A113" s="193"/>
      <c r="B113" s="254" t="str">
        <f>TABLA!W1</f>
        <v>¿De dónde obtiene usted la mayor parte de la información que necesita para su actividad docente e investigadora? (1-Nada, 2- Poco, 3- Algo, 4- Bastante, 5- Mucho)</v>
      </c>
      <c r="C113" s="254"/>
      <c r="D113" s="254"/>
      <c r="E113" s="254"/>
      <c r="F113" s="254"/>
      <c r="G113" s="254"/>
      <c r="H113" s="254"/>
      <c r="I113" s="254"/>
      <c r="J113" s="254"/>
      <c r="K113" s="254"/>
      <c r="L113" s="254"/>
      <c r="M113" s="254"/>
      <c r="N113" s="254"/>
      <c r="O113" s="254"/>
      <c r="P113" s="254"/>
    </row>
    <row r="114" spans="1:25" ht="20.25" customHeight="1" x14ac:dyDescent="0.25">
      <c r="A114" s="193"/>
      <c r="B114" s="195"/>
      <c r="C114" s="189"/>
      <c r="D114" s="189"/>
      <c r="E114" s="189"/>
      <c r="F114" s="189"/>
      <c r="G114" s="189"/>
      <c r="H114" s="189"/>
      <c r="I114" s="190"/>
      <c r="J114" s="189"/>
      <c r="K114" s="189"/>
      <c r="L114" s="189"/>
      <c r="M114" s="189"/>
      <c r="N114" s="189"/>
      <c r="O114" s="189"/>
      <c r="P114" s="146"/>
    </row>
    <row r="115" spans="1:25" ht="24.8" customHeight="1" x14ac:dyDescent="0.25">
      <c r="A115" s="193"/>
      <c r="B115" s="195"/>
      <c r="C115" s="189"/>
      <c r="D115" s="169" t="s">
        <v>91</v>
      </c>
      <c r="E115" s="169" t="s">
        <v>92</v>
      </c>
      <c r="F115" s="169" t="s">
        <v>93</v>
      </c>
      <c r="G115" s="169" t="s">
        <v>94</v>
      </c>
      <c r="H115" s="169" t="s">
        <v>95</v>
      </c>
      <c r="I115" s="196"/>
      <c r="J115" s="169" t="s">
        <v>91</v>
      </c>
      <c r="K115" s="169" t="s">
        <v>92</v>
      </c>
      <c r="L115" s="169" t="s">
        <v>93</v>
      </c>
      <c r="M115" s="169" t="s">
        <v>94</v>
      </c>
      <c r="N115" s="169" t="s">
        <v>95</v>
      </c>
      <c r="O115" s="124"/>
      <c r="P115" s="146"/>
    </row>
    <row r="116" spans="1:25" ht="26.5" customHeight="1" x14ac:dyDescent="0.25">
      <c r="A116" s="193"/>
      <c r="B116" s="195"/>
      <c r="C116" s="189"/>
      <c r="D116" s="189">
        <v>1</v>
      </c>
      <c r="E116" s="189">
        <v>2</v>
      </c>
      <c r="F116" s="189">
        <v>3</v>
      </c>
      <c r="G116" s="190">
        <v>4</v>
      </c>
      <c r="H116" s="189">
        <v>5</v>
      </c>
      <c r="I116" s="124"/>
      <c r="J116" s="189">
        <v>1</v>
      </c>
      <c r="K116" s="189">
        <v>2</v>
      </c>
      <c r="L116" s="189">
        <v>3</v>
      </c>
      <c r="M116" s="190">
        <v>4</v>
      </c>
      <c r="N116" s="189">
        <v>5</v>
      </c>
      <c r="O116" s="124"/>
      <c r="P116" s="146"/>
    </row>
    <row r="117" spans="1:25" ht="63" customHeight="1" x14ac:dyDescent="0.25">
      <c r="A117" s="193"/>
      <c r="B117" s="261" t="str">
        <f>TABLA!X$1</f>
        <v>De los libros impresos y revistas impresas que hay en la biblioteca de la UCM o los que obtengo por préstamo interbibliotecario</v>
      </c>
      <c r="C117" s="261"/>
      <c r="D117" s="198">
        <f>COUNTIF(TABLA!$X:$X,D$116)</f>
        <v>45</v>
      </c>
      <c r="E117" s="198">
        <f>COUNTIF(TABLA!$X:$X,E$116)</f>
        <v>76</v>
      </c>
      <c r="F117" s="198">
        <f>COUNTIF(TABLA!$X:$X,F$116)</f>
        <v>102</v>
      </c>
      <c r="G117" s="198">
        <f>COUNTIF(TABLA!$X:$X,G$116)</f>
        <v>187</v>
      </c>
      <c r="H117" s="198">
        <f>COUNTIF(TABLA!$X:$X,H$116)</f>
        <v>204</v>
      </c>
      <c r="I117" s="124"/>
      <c r="J117" s="199">
        <f>D117/$Q117</f>
        <v>7.3289902280130298E-2</v>
      </c>
      <c r="K117" s="199">
        <f t="shared" ref="J117:N121" si="6">E117/$Q117</f>
        <v>0.12377850162866449</v>
      </c>
      <c r="L117" s="199">
        <f t="shared" si="6"/>
        <v>0.16612377850162866</v>
      </c>
      <c r="M117" s="199">
        <f t="shared" si="6"/>
        <v>0.30456026058631924</v>
      </c>
      <c r="N117" s="199">
        <f t="shared" si="6"/>
        <v>0.33224755700325731</v>
      </c>
      <c r="O117" s="195"/>
      <c r="P117" s="195"/>
      <c r="Q117" s="5">
        <f t="shared" ref="Q117:Q121" si="7">SUM(D117:H117)</f>
        <v>614</v>
      </c>
    </row>
    <row r="118" spans="1:25" ht="63" customHeight="1" x14ac:dyDescent="0.25">
      <c r="A118" s="193"/>
      <c r="B118" s="261" t="str">
        <f>TABLA!Y$1</f>
        <v>De las revistas en línea o libros electrónicos suscritos por la biblioteca</v>
      </c>
      <c r="C118" s="261"/>
      <c r="D118" s="198">
        <f>COUNTIF(TABLA!$Y:$Y,D$116)</f>
        <v>9</v>
      </c>
      <c r="E118" s="198">
        <f>COUNTIF(TABLA!$Y:$Y,E$116)</f>
        <v>30</v>
      </c>
      <c r="F118" s="198">
        <f>COUNTIF(TABLA!$Y:$Y,F$116)</f>
        <v>57</v>
      </c>
      <c r="G118" s="198">
        <f>COUNTIF(TABLA!$Y:$Y,G$116)</f>
        <v>166</v>
      </c>
      <c r="H118" s="198">
        <f>COUNTIF(TABLA!$Y:$Y,H$116)</f>
        <v>359</v>
      </c>
      <c r="I118" s="124"/>
      <c r="J118" s="200">
        <f t="shared" si="6"/>
        <v>1.4492753623188406E-2</v>
      </c>
      <c r="K118" s="200">
        <f t="shared" si="6"/>
        <v>4.8309178743961352E-2</v>
      </c>
      <c r="L118" s="200">
        <f t="shared" si="6"/>
        <v>9.1787439613526575E-2</v>
      </c>
      <c r="M118" s="200">
        <f t="shared" si="6"/>
        <v>0.26731078904991951</v>
      </c>
      <c r="N118" s="200">
        <f t="shared" si="6"/>
        <v>0.5780998389694042</v>
      </c>
      <c r="O118" s="189"/>
      <c r="P118" s="146"/>
      <c r="Q118" s="5">
        <f t="shared" si="7"/>
        <v>621</v>
      </c>
    </row>
    <row r="119" spans="1:25" ht="63" customHeight="1" x14ac:dyDescent="0.25">
      <c r="A119" s="193"/>
      <c r="B119" s="261" t="str">
        <f>TABLA!Z$1</f>
        <v>De mi propia biblioteca personal</v>
      </c>
      <c r="C119" s="261"/>
      <c r="D119" s="198">
        <f>COUNTIF(TABLA!$Z:$Z,D$116)</f>
        <v>34</v>
      </c>
      <c r="E119" s="198">
        <f>COUNTIF(TABLA!$Z:$Z,E$116)</f>
        <v>78</v>
      </c>
      <c r="F119" s="198">
        <f>COUNTIF(TABLA!$Z:$Z,F$116)</f>
        <v>134</v>
      </c>
      <c r="G119" s="198">
        <f>COUNTIF(TABLA!$Z:$Z,G$116)</f>
        <v>181</v>
      </c>
      <c r="H119" s="198">
        <f>COUNTIF(TABLA!$Z:$Z,H$116)</f>
        <v>183</v>
      </c>
      <c r="I119" s="124"/>
      <c r="J119" s="200">
        <f t="shared" si="6"/>
        <v>5.5737704918032788E-2</v>
      </c>
      <c r="K119" s="200">
        <f t="shared" si="6"/>
        <v>0.12786885245901639</v>
      </c>
      <c r="L119" s="200">
        <f t="shared" si="6"/>
        <v>0.21967213114754097</v>
      </c>
      <c r="M119" s="200">
        <f t="shared" si="6"/>
        <v>0.29672131147540981</v>
      </c>
      <c r="N119" s="200">
        <f t="shared" si="6"/>
        <v>0.3</v>
      </c>
      <c r="O119" s="189"/>
      <c r="P119" s="146"/>
      <c r="Q119" s="5">
        <f t="shared" si="7"/>
        <v>610</v>
      </c>
    </row>
    <row r="120" spans="1:25" ht="63" customHeight="1" x14ac:dyDescent="0.25">
      <c r="A120" s="193"/>
      <c r="B120" s="261" t="str">
        <f>TABLA!AA$1</f>
        <v>De los documentos que encuentro en otros archivos o bibliotecas</v>
      </c>
      <c r="C120" s="261"/>
      <c r="D120" s="198">
        <f>COUNTIF(TABLA!$AA:$AA,D$116)</f>
        <v>50</v>
      </c>
      <c r="E120" s="198">
        <f>COUNTIF(TABLA!$AA:$AA,E$116)</f>
        <v>83</v>
      </c>
      <c r="F120" s="198">
        <f>COUNTIF(TABLA!$AA:$AA,F$116)</f>
        <v>146</v>
      </c>
      <c r="G120" s="198">
        <f>COUNTIF(TABLA!$AA:$AA,G$116)</f>
        <v>184</v>
      </c>
      <c r="H120" s="198">
        <f>COUNTIF(TABLA!$AA:$AA,H$116)</f>
        <v>152</v>
      </c>
      <c r="I120" s="124"/>
      <c r="J120" s="200">
        <f t="shared" si="6"/>
        <v>8.1300813008130079E-2</v>
      </c>
      <c r="K120" s="200">
        <f t="shared" si="6"/>
        <v>0.13495934959349593</v>
      </c>
      <c r="L120" s="200">
        <f t="shared" si="6"/>
        <v>0.23739837398373984</v>
      </c>
      <c r="M120" s="200">
        <f t="shared" si="6"/>
        <v>0.29918699186991871</v>
      </c>
      <c r="N120" s="200">
        <f t="shared" si="6"/>
        <v>0.24715447154471545</v>
      </c>
      <c r="O120" s="189"/>
      <c r="P120" s="146"/>
      <c r="Q120" s="5">
        <f t="shared" si="7"/>
        <v>615</v>
      </c>
    </row>
    <row r="121" spans="1:25" ht="63" customHeight="1" x14ac:dyDescent="0.25">
      <c r="A121" s="193"/>
      <c r="B121" s="261" t="str">
        <f>TABLA!AB$1</f>
        <v>De los recursos libres y gratuitos que encuentro en internet</v>
      </c>
      <c r="C121" s="261"/>
      <c r="D121" s="198">
        <f>COUNTIF(TABLA!$AB:$AB,D$116)</f>
        <v>24</v>
      </c>
      <c r="E121" s="198">
        <f>COUNTIF(TABLA!$AB:$AB,E$116)</f>
        <v>55</v>
      </c>
      <c r="F121" s="198">
        <f>COUNTIF(TABLA!$AB:$AB,F$116)</f>
        <v>119</v>
      </c>
      <c r="G121" s="198">
        <f>COUNTIF(TABLA!$AB:$AB,G$116)</f>
        <v>195</v>
      </c>
      <c r="H121" s="198">
        <f>COUNTIF(TABLA!$AB:$AB,H$116)</f>
        <v>226</v>
      </c>
      <c r="I121" s="124"/>
      <c r="J121" s="200">
        <f t="shared" si="6"/>
        <v>3.8772213247172858E-2</v>
      </c>
      <c r="K121" s="200">
        <f t="shared" si="6"/>
        <v>8.8852988691437804E-2</v>
      </c>
      <c r="L121" s="200">
        <f t="shared" si="6"/>
        <v>0.19224555735056542</v>
      </c>
      <c r="M121" s="200">
        <f t="shared" si="6"/>
        <v>0.3150242326332795</v>
      </c>
      <c r="N121" s="200">
        <f t="shared" si="6"/>
        <v>0.36510500807754442</v>
      </c>
      <c r="O121" s="189"/>
      <c r="P121" s="146"/>
      <c r="Q121" s="5">
        <f t="shared" si="7"/>
        <v>619</v>
      </c>
    </row>
    <row r="122" spans="1:25" ht="63" customHeight="1" x14ac:dyDescent="0.25">
      <c r="A122" s="193"/>
      <c r="B122" s="201"/>
      <c r="C122" s="197"/>
      <c r="D122" s="198"/>
      <c r="E122" s="198"/>
      <c r="F122" s="198"/>
      <c r="G122" s="198"/>
      <c r="H122" s="198"/>
      <c r="I122" s="124"/>
      <c r="J122" s="202"/>
      <c r="K122" s="202"/>
      <c r="L122" s="202"/>
      <c r="M122" s="202"/>
      <c r="N122" s="202"/>
      <c r="O122" s="189"/>
      <c r="P122" s="146"/>
    </row>
    <row r="123" spans="1:25" ht="30.25" customHeight="1" x14ac:dyDescent="0.45">
      <c r="A123" s="126"/>
      <c r="B123" s="147"/>
      <c r="C123" s="172" t="s">
        <v>86</v>
      </c>
      <c r="D123" s="173"/>
      <c r="E123" s="174" t="s">
        <v>87</v>
      </c>
      <c r="F123" s="173"/>
      <c r="G123" s="175" t="s">
        <v>88</v>
      </c>
      <c r="H123" s="176" t="s">
        <v>89</v>
      </c>
      <c r="I123" s="177"/>
      <c r="J123" s="179"/>
      <c r="K123" s="177"/>
      <c r="L123" s="179"/>
      <c r="M123" s="177"/>
      <c r="N123" s="179"/>
      <c r="O123" s="180"/>
      <c r="P123" s="125"/>
    </row>
    <row r="124" spans="1:25" ht="17.5" customHeight="1" x14ac:dyDescent="0.25">
      <c r="A124" s="126"/>
      <c r="B124" s="147"/>
      <c r="C124" s="181">
        <v>1</v>
      </c>
      <c r="D124" s="181">
        <v>2</v>
      </c>
      <c r="E124" s="181">
        <v>3</v>
      </c>
      <c r="F124" s="181">
        <v>4</v>
      </c>
      <c r="G124" s="181">
        <v>5</v>
      </c>
      <c r="H124" s="181">
        <v>0</v>
      </c>
      <c r="I124" s="182"/>
      <c r="J124" s="178"/>
      <c r="K124" s="178"/>
      <c r="L124" s="178"/>
      <c r="M124" s="178"/>
      <c r="N124" s="178"/>
      <c r="O124" s="178"/>
      <c r="P124" s="125"/>
    </row>
    <row r="125" spans="1:25" ht="21.25" customHeight="1" x14ac:dyDescent="0.25">
      <c r="A125" s="184"/>
      <c r="B125" s="254" t="str">
        <f>J125</f>
        <v>3.1 La adecuación de la colección a sus necesidades</v>
      </c>
      <c r="C125" s="163">
        <f>COUNTIF(TABLA!$AD:$AD,C$99)</f>
        <v>6</v>
      </c>
      <c r="D125" s="163">
        <f>COUNTIF(TABLA!$AD:$AD,D$99)</f>
        <v>14</v>
      </c>
      <c r="E125" s="163">
        <f>COUNTIF(TABLA!$AD:$AD,E$99)</f>
        <v>82</v>
      </c>
      <c r="F125" s="163">
        <f>COUNTIF(TABLA!$AD:$AD,F$99)</f>
        <v>290</v>
      </c>
      <c r="G125" s="163">
        <f>COUNTIF(TABLA!$AD:$AD,G$99)</f>
        <v>226</v>
      </c>
      <c r="H125" s="163">
        <f>F$10-SUM(C125:G125)</f>
        <v>8</v>
      </c>
      <c r="I125" s="190"/>
      <c r="J125" s="258" t="str">
        <f>TABLA!AD1</f>
        <v>3.1 La adecuación de la colección a sus necesidades</v>
      </c>
      <c r="K125" s="258"/>
      <c r="L125" s="258"/>
      <c r="M125" s="258"/>
      <c r="N125" s="258"/>
      <c r="O125" s="258"/>
      <c r="P125" s="240">
        <f>Y125*10</f>
        <v>7.8964401294498376</v>
      </c>
      <c r="Q125" s="5">
        <f>SUM(C125:H125)</f>
        <v>626</v>
      </c>
      <c r="R125" s="6">
        <f>SUM(J125:O125)</f>
        <v>0</v>
      </c>
      <c r="S125" s="6">
        <v>0</v>
      </c>
      <c r="T125" s="6">
        <v>1</v>
      </c>
      <c r="U125" s="6">
        <v>2</v>
      </c>
      <c r="V125" s="6">
        <v>3</v>
      </c>
      <c r="W125" s="6">
        <v>4</v>
      </c>
      <c r="Y125" s="6">
        <f>SUM(S126:W126)/((Q125-H125)*4)</f>
        <v>0.78964401294498376</v>
      </c>
    </row>
    <row r="126" spans="1:25" ht="12.75" customHeight="1" x14ac:dyDescent="0.25">
      <c r="A126" s="126"/>
      <c r="B126" s="254"/>
      <c r="C126" s="204">
        <f t="shared" ref="C126:H126" si="8">C125/SUM($C125:$H125)</f>
        <v>9.5846645367412137E-3</v>
      </c>
      <c r="D126" s="204">
        <f t="shared" si="8"/>
        <v>2.2364217252396165E-2</v>
      </c>
      <c r="E126" s="204">
        <f t="shared" si="8"/>
        <v>0.13099041533546327</v>
      </c>
      <c r="F126" s="204">
        <f t="shared" si="8"/>
        <v>0.46325878594249204</v>
      </c>
      <c r="G126" s="204">
        <f t="shared" si="8"/>
        <v>0.36102236421725242</v>
      </c>
      <c r="H126" s="204">
        <f t="shared" si="8"/>
        <v>1.2779552715654952E-2</v>
      </c>
      <c r="I126" s="166"/>
      <c r="J126" s="258"/>
      <c r="K126" s="258"/>
      <c r="L126" s="258"/>
      <c r="M126" s="258"/>
      <c r="N126" s="258"/>
      <c r="O126" s="258"/>
      <c r="P126" s="188"/>
      <c r="S126" s="6">
        <v>0</v>
      </c>
      <c r="T126" s="6">
        <f>D125*T125</f>
        <v>14</v>
      </c>
      <c r="U126" s="6">
        <f>E125*U125</f>
        <v>164</v>
      </c>
      <c r="V126" s="6">
        <f>F125*V125</f>
        <v>870</v>
      </c>
      <c r="W126" s="6">
        <f>G125*W125</f>
        <v>904</v>
      </c>
    </row>
    <row r="127" spans="1:25" ht="144" customHeight="1" x14ac:dyDescent="0.25">
      <c r="A127" s="184"/>
      <c r="B127" s="254"/>
      <c r="C127" s="189"/>
      <c r="D127" s="189"/>
      <c r="E127" s="189"/>
      <c r="F127" s="189"/>
      <c r="G127" s="189"/>
      <c r="H127" s="189"/>
      <c r="I127" s="190"/>
      <c r="J127" s="124"/>
      <c r="K127" s="189"/>
      <c r="L127" s="189"/>
      <c r="M127" s="189"/>
      <c r="N127" s="189"/>
      <c r="O127" s="189"/>
      <c r="P127" s="191"/>
    </row>
    <row r="128" spans="1:25" ht="21.25" customHeight="1" x14ac:dyDescent="0.25">
      <c r="A128" s="184"/>
      <c r="B128" s="254" t="str">
        <f>J128</f>
        <v>3.2 La facilidad para localizar los libros, revistas u otros documentos en la biblioteca</v>
      </c>
      <c r="C128" s="185">
        <f>COUNTIF(TABLA!$AE:$AE,C$99)</f>
        <v>9</v>
      </c>
      <c r="D128" s="185">
        <f>COUNTIF(TABLA!$AE:$AE,D$99)</f>
        <v>16</v>
      </c>
      <c r="E128" s="185">
        <f>COUNTIF(TABLA!$AE:$AE,E$99)</f>
        <v>66</v>
      </c>
      <c r="F128" s="185">
        <f>COUNTIF(TABLA!$AE:$AE,F$99)</f>
        <v>246</v>
      </c>
      <c r="G128" s="185">
        <f>COUNTIF(TABLA!$AE:$AE,G$99)</f>
        <v>281</v>
      </c>
      <c r="H128" s="185">
        <f>F$10-SUM(C128:G128)</f>
        <v>8</v>
      </c>
      <c r="I128" s="190"/>
      <c r="J128" s="258" t="str">
        <f>TABLA!AE1</f>
        <v>3.2 La facilidad para localizar los libros, revistas u otros documentos en la biblioteca</v>
      </c>
      <c r="K128" s="258"/>
      <c r="L128" s="258"/>
      <c r="M128" s="258"/>
      <c r="N128" s="258"/>
      <c r="O128" s="258"/>
      <c r="P128" s="240">
        <f>Y128*10</f>
        <v>8.1310679611650478</v>
      </c>
      <c r="Q128" s="5">
        <f>SUM(C128:H128)</f>
        <v>626</v>
      </c>
      <c r="R128" s="6">
        <f>SUM(J128:O128)</f>
        <v>0</v>
      </c>
      <c r="S128" s="6">
        <v>0</v>
      </c>
      <c r="T128" s="6">
        <v>1</v>
      </c>
      <c r="U128" s="6">
        <v>2</v>
      </c>
      <c r="V128" s="6">
        <v>3</v>
      </c>
      <c r="W128" s="6">
        <v>4</v>
      </c>
      <c r="Y128" s="6">
        <f>SUM(S129:W129)/((Q128-H128)*4)</f>
        <v>0.81310679611650483</v>
      </c>
    </row>
    <row r="129" spans="1:25" ht="23.3" customHeight="1" x14ac:dyDescent="0.25">
      <c r="A129" s="126"/>
      <c r="B129" s="254"/>
      <c r="C129" s="187">
        <f t="shared" ref="C129:H129" si="9">C128/SUM($C128:$H128)</f>
        <v>1.437699680511182E-2</v>
      </c>
      <c r="D129" s="187">
        <f t="shared" si="9"/>
        <v>2.5559105431309903E-2</v>
      </c>
      <c r="E129" s="187">
        <f t="shared" si="9"/>
        <v>0.10543130990415335</v>
      </c>
      <c r="F129" s="187">
        <f t="shared" si="9"/>
        <v>0.39297124600638977</v>
      </c>
      <c r="G129" s="187">
        <f t="shared" si="9"/>
        <v>0.44888178913738019</v>
      </c>
      <c r="H129" s="187">
        <f t="shared" si="9"/>
        <v>1.2779552715654952E-2</v>
      </c>
      <c r="I129" s="166"/>
      <c r="J129" s="258"/>
      <c r="K129" s="258"/>
      <c r="L129" s="258"/>
      <c r="M129" s="258"/>
      <c r="N129" s="258"/>
      <c r="O129" s="258"/>
      <c r="P129" s="188"/>
      <c r="S129" s="6">
        <v>0</v>
      </c>
      <c r="T129" s="6">
        <f>D128*T128</f>
        <v>16</v>
      </c>
      <c r="U129" s="6">
        <f>E128*U128</f>
        <v>132</v>
      </c>
      <c r="V129" s="6">
        <f>F128*V128</f>
        <v>738</v>
      </c>
      <c r="W129" s="6">
        <f>G128*W128</f>
        <v>1124</v>
      </c>
    </row>
    <row r="130" spans="1:25" ht="144" customHeight="1" x14ac:dyDescent="0.25">
      <c r="A130" s="184"/>
      <c r="B130" s="254"/>
      <c r="C130" s="189"/>
      <c r="D130" s="189"/>
      <c r="E130" s="189"/>
      <c r="F130" s="189"/>
      <c r="G130" s="189"/>
      <c r="H130" s="189"/>
      <c r="I130" s="190"/>
      <c r="J130" s="124"/>
      <c r="K130" s="189"/>
      <c r="L130" s="189"/>
      <c r="M130" s="189"/>
      <c r="N130" s="189"/>
      <c r="O130" s="189"/>
      <c r="P130" s="191"/>
    </row>
    <row r="131" spans="1:25" ht="17.5" customHeight="1" x14ac:dyDescent="0.25">
      <c r="A131" s="184"/>
      <c r="B131" s="254" t="str">
        <f>J131</f>
        <v>3.3 La facilidad para acceder a los recursos electrónicos que necesita</v>
      </c>
      <c r="C131" s="185">
        <f>COUNTIF(TABLA!$AF:$AF,C$99)</f>
        <v>12</v>
      </c>
      <c r="D131" s="185">
        <f>COUNTIF(TABLA!$AF:$AF,D$99)</f>
        <v>20</v>
      </c>
      <c r="E131" s="185">
        <f>COUNTIF(TABLA!$AF:$AF,E$99)</f>
        <v>76</v>
      </c>
      <c r="F131" s="185">
        <f>COUNTIF(TABLA!$AF:$AF,F$99)</f>
        <v>226</v>
      </c>
      <c r="G131" s="185">
        <f>COUNTIF(TABLA!$AF:$AF,G$99)</f>
        <v>285</v>
      </c>
      <c r="H131" s="185">
        <f>F$10-SUM(C131:G131)</f>
        <v>7</v>
      </c>
      <c r="I131" s="190"/>
      <c r="J131" s="258" t="str">
        <f>TABLA!AF1</f>
        <v>3.3 La facilidad para acceder a los recursos electrónicos que necesita</v>
      </c>
      <c r="K131" s="258"/>
      <c r="L131" s="258"/>
      <c r="M131" s="258"/>
      <c r="N131" s="258"/>
      <c r="O131" s="258"/>
      <c r="P131" s="240">
        <f>Y131*10</f>
        <v>8.0371567043618732</v>
      </c>
      <c r="Q131" s="5">
        <f>SUM(C131:H131)</f>
        <v>626</v>
      </c>
      <c r="R131" s="6">
        <f>SUM(J131:O131)</f>
        <v>0</v>
      </c>
      <c r="S131" s="6">
        <v>0</v>
      </c>
      <c r="T131" s="6">
        <v>1</v>
      </c>
      <c r="U131" s="6">
        <v>2</v>
      </c>
      <c r="V131" s="6">
        <v>3</v>
      </c>
      <c r="W131" s="6">
        <v>4</v>
      </c>
      <c r="Y131" s="6">
        <f>SUM(S132:W132)/((Q131-H131)*4)</f>
        <v>0.80371567043618741</v>
      </c>
    </row>
    <row r="132" spans="1:25" ht="12.75" customHeight="1" x14ac:dyDescent="0.25">
      <c r="A132" s="126"/>
      <c r="B132" s="254"/>
      <c r="C132" s="187">
        <f t="shared" ref="C132:H132" si="10">C131/SUM($C131:$H131)</f>
        <v>1.9169329073482427E-2</v>
      </c>
      <c r="D132" s="187">
        <f t="shared" si="10"/>
        <v>3.1948881789137379E-2</v>
      </c>
      <c r="E132" s="187">
        <f t="shared" si="10"/>
        <v>0.12140575079872204</v>
      </c>
      <c r="F132" s="187">
        <f t="shared" si="10"/>
        <v>0.36102236421725242</v>
      </c>
      <c r="G132" s="187">
        <f t="shared" si="10"/>
        <v>0.45527156549520764</v>
      </c>
      <c r="H132" s="187">
        <f t="shared" si="10"/>
        <v>1.1182108626198083E-2</v>
      </c>
      <c r="I132" s="166"/>
      <c r="J132" s="258"/>
      <c r="K132" s="258"/>
      <c r="L132" s="258"/>
      <c r="M132" s="258"/>
      <c r="N132" s="258"/>
      <c r="O132" s="258"/>
      <c r="P132" s="188"/>
      <c r="S132" s="6">
        <v>0</v>
      </c>
      <c r="T132" s="6">
        <f>D131*T131</f>
        <v>20</v>
      </c>
      <c r="U132" s="6">
        <f>E131*U131</f>
        <v>152</v>
      </c>
      <c r="V132" s="6">
        <f>F131*V131</f>
        <v>678</v>
      </c>
      <c r="W132" s="6">
        <f>G131*W131</f>
        <v>1140</v>
      </c>
    </row>
    <row r="133" spans="1:25" ht="12.75" customHeight="1" x14ac:dyDescent="0.25">
      <c r="A133" s="126"/>
      <c r="B133" s="254"/>
      <c r="C133" s="205"/>
      <c r="D133" s="205"/>
      <c r="E133" s="205"/>
      <c r="F133" s="205"/>
      <c r="G133" s="205"/>
      <c r="H133" s="205"/>
      <c r="I133" s="166"/>
      <c r="J133" s="203"/>
      <c r="K133" s="203"/>
      <c r="L133" s="203"/>
      <c r="M133" s="203"/>
      <c r="N133" s="203"/>
      <c r="O133" s="203"/>
      <c r="P133" s="188"/>
    </row>
    <row r="134" spans="1:25" ht="130.75" customHeight="1" x14ac:dyDescent="0.25">
      <c r="A134" s="184"/>
      <c r="B134" s="254"/>
      <c r="C134" s="189"/>
      <c r="D134" s="189"/>
      <c r="E134" s="189"/>
      <c r="F134" s="189"/>
      <c r="G134" s="189"/>
      <c r="H134" s="189"/>
      <c r="I134" s="190"/>
      <c r="J134" s="124"/>
      <c r="K134" s="189"/>
      <c r="L134" s="189"/>
      <c r="M134" s="189"/>
      <c r="N134" s="189"/>
      <c r="O134" s="189"/>
      <c r="P134" s="191"/>
    </row>
    <row r="135" spans="1:25" ht="12.75" customHeight="1" x14ac:dyDescent="0.25">
      <c r="A135" s="148"/>
      <c r="B135" s="147"/>
      <c r="C135" s="123"/>
      <c r="D135" s="124"/>
      <c r="E135" s="124"/>
      <c r="F135" s="124"/>
      <c r="G135" s="124"/>
      <c r="H135" s="124"/>
      <c r="I135" s="124"/>
      <c r="J135" s="124"/>
      <c r="K135" s="124"/>
      <c r="L135" s="124"/>
      <c r="M135" s="124"/>
      <c r="N135" s="124"/>
      <c r="O135" s="124"/>
      <c r="P135" s="125"/>
    </row>
    <row r="136" spans="1:25" ht="12.75" customHeight="1" x14ac:dyDescent="0.25">
      <c r="A136" s="148"/>
      <c r="B136" s="147"/>
      <c r="C136" s="123"/>
      <c r="D136" s="124"/>
      <c r="E136" s="124"/>
      <c r="F136" s="124"/>
      <c r="G136" s="124"/>
      <c r="H136" s="124"/>
      <c r="I136" s="124"/>
      <c r="J136" s="124"/>
      <c r="K136" s="124"/>
      <c r="L136" s="124"/>
      <c r="M136" s="124"/>
      <c r="N136" s="124"/>
      <c r="O136" s="124"/>
      <c r="P136" s="125"/>
      <c r="Y136" s="19"/>
    </row>
    <row r="137" spans="1:25" ht="12.75" customHeight="1" x14ac:dyDescent="0.25">
      <c r="A137" s="184"/>
      <c r="B137" s="254" t="str">
        <f>J137</f>
        <v>3.4 La respuesta obtenida al solicitar alguna información</v>
      </c>
      <c r="C137" s="185">
        <f>COUNTIF(TABLA!$AG:$AG,C$99)</f>
        <v>7</v>
      </c>
      <c r="D137" s="185">
        <f>COUNTIF(TABLA!$AG:$AG,D$99)</f>
        <v>5</v>
      </c>
      <c r="E137" s="185">
        <f>COUNTIF(TABLA!$AG:$AG,E$99)</f>
        <v>20</v>
      </c>
      <c r="F137" s="185">
        <f>COUNTIF(TABLA!$AG:$AG,F$99)</f>
        <v>74</v>
      </c>
      <c r="G137" s="185">
        <f>COUNTIF(TABLA!$AG:$AG,G$99)</f>
        <v>512</v>
      </c>
      <c r="H137" s="185">
        <f>F$10-SUM(C137:G137)</f>
        <v>8</v>
      </c>
      <c r="I137" s="190"/>
      <c r="J137" s="258" t="str">
        <f>TABLA!AG1</f>
        <v>3.4 La respuesta obtenida al solicitar alguna información</v>
      </c>
      <c r="K137" s="258"/>
      <c r="L137" s="258"/>
      <c r="M137" s="258"/>
      <c r="N137" s="258"/>
      <c r="O137" s="258"/>
      <c r="P137" s="240">
        <f>Y137*10</f>
        <v>9.3648867313915858</v>
      </c>
      <c r="Q137" s="5">
        <f>SUM(C137:H137)</f>
        <v>626</v>
      </c>
      <c r="R137" s="6">
        <f>SUM(J137:O137)</f>
        <v>0</v>
      </c>
      <c r="S137" s="6">
        <v>0</v>
      </c>
      <c r="T137" s="6">
        <v>1</v>
      </c>
      <c r="U137" s="6">
        <v>2</v>
      </c>
      <c r="V137" s="6">
        <v>3</v>
      </c>
      <c r="W137" s="6">
        <v>4</v>
      </c>
      <c r="Y137" s="6">
        <f>SUM(S138:W138)/((Q137-H137)*4)</f>
        <v>0.93648867313915862</v>
      </c>
    </row>
    <row r="138" spans="1:25" ht="12.75" customHeight="1" x14ac:dyDescent="0.25">
      <c r="A138" s="126"/>
      <c r="B138" s="254"/>
      <c r="C138" s="187">
        <f t="shared" ref="C138:H138" si="11">C137/SUM($C137:$H137)</f>
        <v>1.1182108626198083E-2</v>
      </c>
      <c r="D138" s="187">
        <f t="shared" si="11"/>
        <v>7.9872204472843447E-3</v>
      </c>
      <c r="E138" s="187">
        <f t="shared" si="11"/>
        <v>3.1948881789137379E-2</v>
      </c>
      <c r="F138" s="187">
        <f t="shared" si="11"/>
        <v>0.1182108626198083</v>
      </c>
      <c r="G138" s="187">
        <f t="shared" si="11"/>
        <v>0.8178913738019169</v>
      </c>
      <c r="H138" s="187">
        <f t="shared" si="11"/>
        <v>1.2779552715654952E-2</v>
      </c>
      <c r="I138" s="166"/>
      <c r="J138" s="258"/>
      <c r="K138" s="258"/>
      <c r="L138" s="258"/>
      <c r="M138" s="258"/>
      <c r="N138" s="258"/>
      <c r="O138" s="258"/>
      <c r="P138" s="188"/>
      <c r="S138" s="6">
        <v>0</v>
      </c>
      <c r="T138" s="6">
        <f>D137*T137</f>
        <v>5</v>
      </c>
      <c r="U138" s="6">
        <f>E137*U137</f>
        <v>40</v>
      </c>
      <c r="V138" s="6">
        <f>F137*V137</f>
        <v>222</v>
      </c>
      <c r="W138" s="6">
        <f>G137*W137</f>
        <v>2048</v>
      </c>
    </row>
    <row r="139" spans="1:25" ht="12.75" customHeight="1" x14ac:dyDescent="0.25">
      <c r="A139" s="126"/>
      <c r="B139" s="254"/>
      <c r="C139" s="205"/>
      <c r="D139" s="205"/>
      <c r="E139" s="205"/>
      <c r="F139" s="205"/>
      <c r="G139" s="205"/>
      <c r="H139" s="205"/>
      <c r="I139" s="166"/>
      <c r="J139" s="203"/>
      <c r="K139" s="203"/>
      <c r="L139" s="203"/>
      <c r="M139" s="203"/>
      <c r="N139" s="203"/>
      <c r="O139" s="203"/>
      <c r="P139" s="188"/>
    </row>
    <row r="140" spans="1:25" ht="144" customHeight="1" x14ac:dyDescent="0.25">
      <c r="A140" s="184"/>
      <c r="B140" s="254"/>
      <c r="C140" s="189"/>
      <c r="D140" s="189"/>
      <c r="E140" s="189"/>
      <c r="F140" s="189"/>
      <c r="G140" s="189"/>
      <c r="H140" s="189"/>
      <c r="I140" s="190"/>
      <c r="J140" s="124"/>
      <c r="K140" s="189"/>
      <c r="L140" s="189"/>
      <c r="M140" s="189"/>
      <c r="N140" s="189"/>
      <c r="O140" s="189"/>
      <c r="P140" s="191"/>
    </row>
    <row r="141" spans="1:25" ht="17.5" customHeight="1" x14ac:dyDescent="0.25">
      <c r="A141" s="184"/>
      <c r="B141" s="254" t="str">
        <f>J141</f>
        <v>3.5 La facilidad para navegar por el catálogo de la Biblioteca</v>
      </c>
      <c r="C141" s="163">
        <f>COUNTIF(TABLA!$AH:$AH,C$99)</f>
        <v>14</v>
      </c>
      <c r="D141" s="163">
        <f>COUNTIF(TABLA!$AH:$AH,D$99)</f>
        <v>36</v>
      </c>
      <c r="E141" s="163">
        <f>COUNTIF(TABLA!$AH:$AH,E$99)</f>
        <v>133</v>
      </c>
      <c r="F141" s="163">
        <f>COUNTIF(TABLA!$AH:$AH,F$99)</f>
        <v>238</v>
      </c>
      <c r="G141" s="163">
        <f>COUNTIF(TABLA!$AH:$AH,G$99)</f>
        <v>191</v>
      </c>
      <c r="H141" s="163">
        <f>F$10-SUM(C141:G141)</f>
        <v>14</v>
      </c>
      <c r="I141" s="190"/>
      <c r="J141" s="258" t="str">
        <f>TABLA!AH1</f>
        <v>3.5 La facilidad para navegar por el catálogo de la Biblioteca</v>
      </c>
      <c r="K141" s="258"/>
      <c r="L141" s="258"/>
      <c r="M141" s="258"/>
      <c r="N141" s="258"/>
      <c r="O141" s="258"/>
      <c r="P141" s="240">
        <f>Y141*10</f>
        <v>7.2712418300653594</v>
      </c>
      <c r="Q141" s="5">
        <f>SUM(C141:H141)</f>
        <v>626</v>
      </c>
      <c r="R141" s="6">
        <f>SUM(J141:O141)</f>
        <v>0</v>
      </c>
      <c r="S141" s="6">
        <v>0</v>
      </c>
      <c r="T141" s="6">
        <v>1</v>
      </c>
      <c r="U141" s="6">
        <v>2</v>
      </c>
      <c r="V141" s="6">
        <v>3</v>
      </c>
      <c r="W141" s="6">
        <v>4</v>
      </c>
      <c r="Y141" s="6">
        <f>SUM(S142:W142)/((Q141-H141)*4)</f>
        <v>0.72712418300653592</v>
      </c>
    </row>
    <row r="142" spans="1:25" ht="12.75" customHeight="1" x14ac:dyDescent="0.25">
      <c r="A142" s="126"/>
      <c r="B142" s="254"/>
      <c r="C142" s="204">
        <f t="shared" ref="C142:H142" si="12">C141/SUM($C141:$H141)</f>
        <v>2.2364217252396165E-2</v>
      </c>
      <c r="D142" s="204">
        <f t="shared" si="12"/>
        <v>5.7507987220447282E-2</v>
      </c>
      <c r="E142" s="204">
        <f t="shared" si="12"/>
        <v>0.21246006389776359</v>
      </c>
      <c r="F142" s="204">
        <f t="shared" si="12"/>
        <v>0.38019169329073482</v>
      </c>
      <c r="G142" s="204">
        <f t="shared" si="12"/>
        <v>0.305111821086262</v>
      </c>
      <c r="H142" s="204">
        <f t="shared" si="12"/>
        <v>2.2364217252396165E-2</v>
      </c>
      <c r="I142" s="166"/>
      <c r="J142" s="258"/>
      <c r="K142" s="258"/>
      <c r="L142" s="258"/>
      <c r="M142" s="258"/>
      <c r="N142" s="258"/>
      <c r="O142" s="258"/>
      <c r="P142" s="188"/>
      <c r="S142" s="6">
        <v>0</v>
      </c>
      <c r="T142" s="6">
        <f>D141*T141</f>
        <v>36</v>
      </c>
      <c r="U142" s="6">
        <f>E141*U141</f>
        <v>266</v>
      </c>
      <c r="V142" s="6">
        <f>F141*V141</f>
        <v>714</v>
      </c>
      <c r="W142" s="6">
        <f>G141*W141</f>
        <v>764</v>
      </c>
    </row>
    <row r="143" spans="1:25" ht="12.75" customHeight="1" x14ac:dyDescent="0.25">
      <c r="A143" s="126"/>
      <c r="B143" s="254"/>
      <c r="C143" s="205"/>
      <c r="D143" s="205"/>
      <c r="E143" s="205"/>
      <c r="F143" s="205"/>
      <c r="G143" s="205"/>
      <c r="H143" s="205"/>
      <c r="I143" s="166"/>
      <c r="J143" s="203"/>
      <c r="K143" s="203"/>
      <c r="L143" s="203"/>
      <c r="M143" s="203"/>
      <c r="N143" s="203"/>
      <c r="O143" s="203"/>
      <c r="P143" s="188"/>
    </row>
    <row r="144" spans="1:25" ht="12.75" customHeight="1" x14ac:dyDescent="0.25">
      <c r="A144" s="126"/>
      <c r="B144" s="254"/>
      <c r="C144" s="205"/>
      <c r="D144" s="205"/>
      <c r="E144" s="205"/>
      <c r="F144" s="205"/>
      <c r="G144" s="205"/>
      <c r="H144" s="205"/>
      <c r="I144" s="166"/>
      <c r="J144" s="203"/>
      <c r="K144" s="203"/>
      <c r="L144" s="203"/>
      <c r="M144" s="203"/>
      <c r="N144" s="203"/>
      <c r="O144" s="203"/>
      <c r="P144" s="188"/>
    </row>
    <row r="145" spans="1:28" ht="144" customHeight="1" x14ac:dyDescent="0.25">
      <c r="A145" s="184"/>
      <c r="B145" s="254"/>
      <c r="C145" s="189"/>
      <c r="D145" s="189"/>
      <c r="E145" s="189"/>
      <c r="F145" s="189"/>
      <c r="G145" s="189"/>
      <c r="H145" s="189"/>
      <c r="I145" s="190"/>
      <c r="J145" s="124"/>
      <c r="K145" s="189"/>
      <c r="L145" s="189"/>
      <c r="M145" s="189"/>
      <c r="N145" s="189"/>
      <c r="O145" s="189"/>
      <c r="P145" s="191"/>
    </row>
    <row r="146" spans="1:28" ht="32.950000000000003" customHeight="1" x14ac:dyDescent="0.25">
      <c r="A146" s="184"/>
      <c r="B146" s="254" t="str">
        <f>J146</f>
        <v>3.6 La facilidad para hacer sugerencias y comentarios o peticiones para nuevas adquisiciones</v>
      </c>
      <c r="C146" s="163">
        <f>COUNTIF(TABLA!$AI:$AI,C$99)</f>
        <v>12</v>
      </c>
      <c r="D146" s="163">
        <f>COUNTIF(TABLA!$AI:$AI,D$99)</f>
        <v>18</v>
      </c>
      <c r="E146" s="163">
        <f>COUNTIF(TABLA!$AI:$AI,E$99)</f>
        <v>70</v>
      </c>
      <c r="F146" s="163">
        <f>COUNTIF(TABLA!$AI:$AI,F$99)</f>
        <v>173</v>
      </c>
      <c r="G146" s="163">
        <f>COUNTIF(TABLA!$AI:$AI,G$99)</f>
        <v>325</v>
      </c>
      <c r="H146" s="163">
        <f>F$10-SUM(C146:G146)</f>
        <v>28</v>
      </c>
      <c r="I146" s="190"/>
      <c r="J146" s="258" t="str">
        <f>TABLA!AI1</f>
        <v>3.6 La facilidad para hacer sugerencias y comentarios o peticiones para nuevas adquisiciones</v>
      </c>
      <c r="K146" s="258"/>
      <c r="L146" s="258"/>
      <c r="M146" s="258"/>
      <c r="N146" s="258"/>
      <c r="O146" s="258"/>
      <c r="P146" s="240">
        <f>Y146*10</f>
        <v>8.2650501672240804</v>
      </c>
      <c r="Q146" s="5">
        <f>SUM(C146:H146)</f>
        <v>626</v>
      </c>
      <c r="R146" s="20">
        <f>SUM(J146:O146)</f>
        <v>0</v>
      </c>
      <c r="S146" s="6">
        <v>0</v>
      </c>
      <c r="T146" s="6">
        <v>1</v>
      </c>
      <c r="U146" s="6">
        <v>2</v>
      </c>
      <c r="V146" s="6">
        <v>3</v>
      </c>
      <c r="W146" s="6">
        <v>4</v>
      </c>
      <c r="Y146" s="6">
        <f>SUM(S147:W147)/((Q146-H146)*4)</f>
        <v>0.82650501672240806</v>
      </c>
    </row>
    <row r="147" spans="1:28" ht="12.75" customHeight="1" x14ac:dyDescent="0.25">
      <c r="A147" s="126"/>
      <c r="B147" s="254"/>
      <c r="C147" s="204">
        <f t="shared" ref="C147:H147" si="13">C146/SUM($C146:$H146)</f>
        <v>1.9169329073482427E-2</v>
      </c>
      <c r="D147" s="204">
        <f t="shared" si="13"/>
        <v>2.8753993610223641E-2</v>
      </c>
      <c r="E147" s="204">
        <f t="shared" si="13"/>
        <v>0.11182108626198083</v>
      </c>
      <c r="F147" s="204">
        <f t="shared" si="13"/>
        <v>0.27635782747603832</v>
      </c>
      <c r="G147" s="204">
        <f t="shared" si="13"/>
        <v>0.51916932907348246</v>
      </c>
      <c r="H147" s="204">
        <f t="shared" si="13"/>
        <v>4.472843450479233E-2</v>
      </c>
      <c r="I147" s="166"/>
      <c r="J147" s="258"/>
      <c r="K147" s="258"/>
      <c r="L147" s="258"/>
      <c r="M147" s="258"/>
      <c r="N147" s="258"/>
      <c r="O147" s="258"/>
      <c r="P147" s="188"/>
      <c r="S147" s="6">
        <v>0</v>
      </c>
      <c r="T147" s="6">
        <f>D146*T146</f>
        <v>18</v>
      </c>
      <c r="U147" s="6">
        <f>E146*U146</f>
        <v>140</v>
      </c>
      <c r="V147" s="6">
        <f>F146*V146</f>
        <v>519</v>
      </c>
      <c r="W147" s="6">
        <f>G146*W146</f>
        <v>1300</v>
      </c>
    </row>
    <row r="148" spans="1:28" ht="12.75" customHeight="1" x14ac:dyDescent="0.25">
      <c r="A148" s="126"/>
      <c r="B148" s="254"/>
      <c r="C148" s="205"/>
      <c r="D148" s="205"/>
      <c r="E148" s="205"/>
      <c r="F148" s="205"/>
      <c r="G148" s="205"/>
      <c r="H148" s="205"/>
      <c r="I148" s="166"/>
      <c r="J148" s="203"/>
      <c r="K148" s="203"/>
      <c r="L148" s="203"/>
      <c r="M148" s="203"/>
      <c r="N148" s="203"/>
      <c r="O148" s="203"/>
      <c r="P148" s="188"/>
    </row>
    <row r="149" spans="1:28" ht="144" customHeight="1" x14ac:dyDescent="0.25">
      <c r="A149" s="184"/>
      <c r="B149" s="254"/>
      <c r="C149" s="189"/>
      <c r="D149" s="189"/>
      <c r="E149" s="189"/>
      <c r="F149" s="189"/>
      <c r="G149" s="189"/>
      <c r="H149" s="189"/>
      <c r="I149" s="190"/>
      <c r="J149" s="124"/>
      <c r="K149" s="189"/>
      <c r="L149" s="189"/>
      <c r="M149" s="189"/>
      <c r="N149" s="189"/>
      <c r="O149" s="189"/>
      <c r="P149" s="191"/>
    </row>
    <row r="150" spans="1:28" ht="14.3" customHeight="1" x14ac:dyDescent="0.25">
      <c r="A150" s="184"/>
      <c r="B150" s="254" t="str">
        <f>J150</f>
        <v>3.7 Los contenidos y la facilidad de uso de la página web de la Biblioteca</v>
      </c>
      <c r="C150" s="185">
        <f>COUNTIF(TABLA!$AJ:$AJ,C$99)</f>
        <v>12</v>
      </c>
      <c r="D150" s="185">
        <f>COUNTIF(TABLA!$AJ:$AJ,D$99)</f>
        <v>20</v>
      </c>
      <c r="E150" s="185">
        <f>COUNTIF(TABLA!$AJ:$AJ,E$99)</f>
        <v>89</v>
      </c>
      <c r="F150" s="185">
        <f>COUNTIF(TABLA!$AJ:$AJ,F$99)</f>
        <v>235</v>
      </c>
      <c r="G150" s="185">
        <f>COUNTIF(TABLA!$AJ:$AJ,G$99)</f>
        <v>257</v>
      </c>
      <c r="H150" s="185">
        <f>F$10-SUM(C150:G150)</f>
        <v>13</v>
      </c>
      <c r="I150" s="190"/>
      <c r="J150" s="258" t="str">
        <f>TABLA!AJ1</f>
        <v>3.7 Los contenidos y la facilidad de uso de la página web de la Biblioteca</v>
      </c>
      <c r="K150" s="258"/>
      <c r="L150" s="258"/>
      <c r="M150" s="258"/>
      <c r="N150" s="258"/>
      <c r="O150" s="258"/>
      <c r="P150" s="240">
        <f>Y150*10</f>
        <v>7.875203915171288</v>
      </c>
      <c r="Q150" s="5">
        <f>SUM(C150:H150)</f>
        <v>626</v>
      </c>
      <c r="R150" s="6">
        <f>SUM(J150:O150)</f>
        <v>0</v>
      </c>
      <c r="S150" s="6">
        <v>0</v>
      </c>
      <c r="T150" s="6">
        <v>1</v>
      </c>
      <c r="U150" s="6">
        <v>2</v>
      </c>
      <c r="V150" s="6">
        <v>3</v>
      </c>
      <c r="W150" s="6">
        <v>4</v>
      </c>
      <c r="Y150" s="6">
        <f>SUM(S151:W151)/((Q150-H150)*4)</f>
        <v>0.78752039151712883</v>
      </c>
    </row>
    <row r="151" spans="1:28" ht="12.75" customHeight="1" x14ac:dyDescent="0.25">
      <c r="A151" s="126"/>
      <c r="B151" s="254"/>
      <c r="C151" s="187">
        <f t="shared" ref="C151:H151" si="14">C150/SUM($C150:$H150)</f>
        <v>1.9169329073482427E-2</v>
      </c>
      <c r="D151" s="187">
        <f t="shared" si="14"/>
        <v>3.1948881789137379E-2</v>
      </c>
      <c r="E151" s="187">
        <f t="shared" si="14"/>
        <v>0.14217252396166133</v>
      </c>
      <c r="F151" s="187">
        <f t="shared" si="14"/>
        <v>0.37539936102236421</v>
      </c>
      <c r="G151" s="187">
        <f t="shared" si="14"/>
        <v>0.41054313099041534</v>
      </c>
      <c r="H151" s="187">
        <f t="shared" si="14"/>
        <v>2.0766773162939296E-2</v>
      </c>
      <c r="I151" s="166"/>
      <c r="J151" s="258"/>
      <c r="K151" s="258"/>
      <c r="L151" s="258"/>
      <c r="M151" s="258"/>
      <c r="N151" s="258"/>
      <c r="O151" s="258"/>
      <c r="P151" s="125"/>
      <c r="S151" s="6">
        <v>0</v>
      </c>
      <c r="T151" s="6">
        <f>D150*T150</f>
        <v>20</v>
      </c>
      <c r="U151" s="6">
        <f>E150*U150</f>
        <v>178</v>
      </c>
      <c r="V151" s="6">
        <f>F150*V150</f>
        <v>705</v>
      </c>
      <c r="W151" s="6">
        <f>G150*W150</f>
        <v>1028</v>
      </c>
    </row>
    <row r="152" spans="1:28" ht="12.75" customHeight="1" x14ac:dyDescent="0.25">
      <c r="A152" s="126"/>
      <c r="B152" s="254"/>
      <c r="C152" s="205"/>
      <c r="D152" s="205"/>
      <c r="E152" s="205"/>
      <c r="F152" s="205"/>
      <c r="G152" s="205"/>
      <c r="H152" s="205"/>
      <c r="I152" s="166"/>
      <c r="J152" s="203"/>
      <c r="K152" s="203"/>
      <c r="L152" s="203"/>
      <c r="M152" s="203"/>
      <c r="N152" s="203"/>
      <c r="O152" s="203"/>
      <c r="P152" s="125"/>
    </row>
    <row r="153" spans="1:28" ht="144" customHeight="1" x14ac:dyDescent="0.25">
      <c r="A153" s="184"/>
      <c r="B153" s="254"/>
      <c r="C153" s="189"/>
      <c r="D153" s="189"/>
      <c r="E153" s="189"/>
      <c r="F153" s="189"/>
      <c r="G153" s="189"/>
      <c r="H153" s="189"/>
      <c r="I153" s="190"/>
      <c r="J153" s="189"/>
      <c r="K153" s="189"/>
      <c r="L153" s="189"/>
      <c r="M153" s="189"/>
      <c r="N153" s="189"/>
      <c r="O153" s="189"/>
      <c r="P153" s="125"/>
    </row>
    <row r="154" spans="1:28" ht="15.8" customHeight="1" x14ac:dyDescent="0.3">
      <c r="A154" s="184"/>
      <c r="B154" s="159" t="str">
        <f>TABLA!AK1</f>
        <v>3.13 Señale las redes sociales que usa con frecuencia en el ámbito de su actividad docente o investigadora</v>
      </c>
      <c r="C154" s="123"/>
      <c r="D154" s="124"/>
      <c r="E154" s="124"/>
      <c r="F154" s="124"/>
      <c r="G154" s="124"/>
      <c r="H154" s="124"/>
      <c r="I154" s="124"/>
      <c r="J154" s="124"/>
      <c r="K154" s="124"/>
      <c r="L154" s="124"/>
      <c r="M154" s="124"/>
      <c r="N154" s="124"/>
      <c r="O154" s="124"/>
      <c r="P154" s="125"/>
    </row>
    <row r="155" spans="1:28" ht="15.8" customHeight="1" x14ac:dyDescent="0.3">
      <c r="A155" s="184"/>
      <c r="B155" s="159"/>
      <c r="C155" s="123"/>
      <c r="D155" s="124"/>
      <c r="E155" s="124"/>
      <c r="F155" s="124"/>
      <c r="G155" s="124"/>
      <c r="H155" s="124"/>
      <c r="I155" s="124"/>
      <c r="J155" s="124"/>
      <c r="K155" s="124"/>
      <c r="L155" s="124"/>
      <c r="M155" s="124"/>
      <c r="N155" s="124"/>
      <c r="O155" s="124"/>
      <c r="P155" s="125"/>
      <c r="AA155" s="21"/>
      <c r="AB155" s="21"/>
    </row>
    <row r="156" spans="1:28" ht="15.8" customHeight="1" x14ac:dyDescent="0.25">
      <c r="A156" s="184"/>
      <c r="B156" s="147"/>
      <c r="C156" s="160" t="s">
        <v>39</v>
      </c>
      <c r="D156" s="160" t="s">
        <v>40</v>
      </c>
      <c r="E156" s="128"/>
      <c r="F156" s="128"/>
      <c r="G156" s="128"/>
      <c r="H156" s="128"/>
      <c r="I156" s="128"/>
      <c r="J156" s="128"/>
      <c r="K156" s="128"/>
      <c r="L156" s="128"/>
      <c r="M156" s="128"/>
      <c r="N156" s="128"/>
      <c r="O156" s="128"/>
      <c r="P156" s="165"/>
    </row>
    <row r="157" spans="1:28" ht="15.8" customHeight="1" x14ac:dyDescent="0.25">
      <c r="A157" s="184"/>
      <c r="B157" s="162" t="s">
        <v>96</v>
      </c>
      <c r="C157" s="163">
        <f>COUNT('Redes sociales'!C:C)</f>
        <v>23</v>
      </c>
      <c r="D157" s="164">
        <f t="shared" ref="D157:D163" si="15">C157/SUM(C$48:C$52)</f>
        <v>3.6741214057507986E-2</v>
      </c>
      <c r="E157" s="128"/>
      <c r="F157" s="128"/>
      <c r="G157" s="128"/>
      <c r="H157" s="128"/>
      <c r="I157" s="128"/>
      <c r="J157" s="128"/>
      <c r="K157" s="128"/>
      <c r="L157" s="128"/>
      <c r="M157" s="128"/>
      <c r="N157" s="128"/>
      <c r="O157" s="128"/>
      <c r="P157" s="165"/>
    </row>
    <row r="158" spans="1:28" ht="15.8" customHeight="1" x14ac:dyDescent="0.25">
      <c r="A158" s="184"/>
      <c r="B158" s="162" t="s">
        <v>97</v>
      </c>
      <c r="C158" s="163">
        <f>COUNT('Redes sociales'!D:D)</f>
        <v>41</v>
      </c>
      <c r="D158" s="164">
        <f t="shared" si="15"/>
        <v>6.5495207667731634E-2</v>
      </c>
      <c r="E158" s="128"/>
      <c r="F158" s="128"/>
      <c r="G158" s="128"/>
      <c r="H158" s="128"/>
      <c r="I158" s="128"/>
      <c r="J158" s="128"/>
      <c r="K158" s="128"/>
      <c r="L158" s="128"/>
      <c r="M158" s="128"/>
      <c r="N158" s="128"/>
      <c r="O158" s="128"/>
      <c r="P158" s="165"/>
    </row>
    <row r="159" spans="1:28" ht="15.8" customHeight="1" x14ac:dyDescent="0.25">
      <c r="A159" s="184"/>
      <c r="B159" s="162" t="s">
        <v>98</v>
      </c>
      <c r="C159" s="163">
        <f>COUNT('Redes sociales'!E:E)</f>
        <v>4</v>
      </c>
      <c r="D159" s="164">
        <f t="shared" si="15"/>
        <v>6.3897763578274758E-3</v>
      </c>
      <c r="E159" s="128"/>
      <c r="F159" s="128"/>
      <c r="G159" s="128"/>
      <c r="H159" s="128"/>
      <c r="I159" s="128"/>
      <c r="J159" s="128"/>
      <c r="K159" s="128"/>
      <c r="L159" s="128"/>
      <c r="M159" s="128"/>
      <c r="N159" s="128"/>
      <c r="O159" s="128"/>
      <c r="P159" s="165"/>
    </row>
    <row r="160" spans="1:28" ht="15.8" customHeight="1" x14ac:dyDescent="0.25">
      <c r="A160" s="184"/>
      <c r="B160" s="162" t="s">
        <v>99</v>
      </c>
      <c r="C160" s="163">
        <f>COUNT('Redes sociales'!F:F)</f>
        <v>83</v>
      </c>
      <c r="D160" s="164">
        <f t="shared" si="15"/>
        <v>0.13258785942492013</v>
      </c>
      <c r="E160" s="128"/>
      <c r="F160" s="128"/>
      <c r="G160" s="128"/>
      <c r="H160" s="128"/>
      <c r="I160" s="128"/>
      <c r="J160" s="128"/>
      <c r="K160" s="128"/>
      <c r="L160" s="128"/>
      <c r="M160" s="128"/>
      <c r="N160" s="128"/>
      <c r="O160" s="128"/>
      <c r="P160" s="165"/>
    </row>
    <row r="161" spans="1:26" ht="15.8" customHeight="1" x14ac:dyDescent="0.25">
      <c r="A161" s="184"/>
      <c r="B161" s="162" t="s">
        <v>100</v>
      </c>
      <c r="C161" s="163">
        <f>COUNT('Redes sociales'!G:G)</f>
        <v>69</v>
      </c>
      <c r="D161" s="164">
        <f t="shared" si="15"/>
        <v>0.11022364217252396</v>
      </c>
      <c r="E161" s="124"/>
      <c r="F161" s="124"/>
      <c r="G161" s="124"/>
      <c r="H161" s="124"/>
      <c r="I161" s="124"/>
      <c r="J161" s="124"/>
      <c r="K161" s="124"/>
      <c r="L161" s="124"/>
      <c r="M161" s="124"/>
      <c r="N161" s="124"/>
      <c r="O161" s="124"/>
      <c r="P161" s="125"/>
    </row>
    <row r="162" spans="1:26" ht="15.8" customHeight="1" x14ac:dyDescent="0.25">
      <c r="A162" s="184"/>
      <c r="B162" s="162" t="s">
        <v>101</v>
      </c>
      <c r="C162" s="163">
        <f>COUNT('Redes sociales'!H:H)</f>
        <v>55</v>
      </c>
      <c r="D162" s="164">
        <f t="shared" si="15"/>
        <v>8.7859424920127799E-2</v>
      </c>
      <c r="E162" s="189"/>
      <c r="F162" s="189"/>
      <c r="G162" s="189"/>
      <c r="H162" s="189"/>
      <c r="I162" s="190"/>
      <c r="J162" s="189"/>
      <c r="K162" s="189"/>
      <c r="L162" s="189"/>
      <c r="M162" s="189"/>
      <c r="N162" s="189"/>
      <c r="O162" s="189"/>
      <c r="P162" s="125"/>
    </row>
    <row r="163" spans="1:26" ht="15.8" customHeight="1" x14ac:dyDescent="0.25">
      <c r="A163" s="184"/>
      <c r="B163" s="162" t="s">
        <v>102</v>
      </c>
      <c r="C163" s="163">
        <f>COUNT('Redes sociales'!I:I)</f>
        <v>437</v>
      </c>
      <c r="D163" s="164">
        <f t="shared" si="15"/>
        <v>0.69808306709265178</v>
      </c>
      <c r="E163" s="189"/>
      <c r="F163" s="189"/>
      <c r="G163" s="189"/>
      <c r="H163" s="189"/>
      <c r="I163" s="190"/>
      <c r="J163" s="189"/>
      <c r="K163" s="189"/>
      <c r="L163" s="189"/>
      <c r="M163" s="189"/>
      <c r="N163" s="189"/>
      <c r="O163" s="189"/>
      <c r="P163" s="125"/>
    </row>
    <row r="164" spans="1:26" ht="15.8" customHeight="1" x14ac:dyDescent="0.25">
      <c r="A164" s="184"/>
      <c r="B164" s="206"/>
      <c r="C164" s="207"/>
      <c r="D164" s="208"/>
      <c r="E164" s="189"/>
      <c r="F164" s="189"/>
      <c r="G164" s="189"/>
      <c r="H164" s="189"/>
      <c r="I164" s="190"/>
      <c r="J164" s="189"/>
      <c r="K164" s="189"/>
      <c r="L164" s="189"/>
      <c r="M164" s="189"/>
      <c r="N164" s="189"/>
      <c r="O164" s="189"/>
      <c r="P164" s="125"/>
    </row>
    <row r="165" spans="1:26" ht="15.8" customHeight="1" x14ac:dyDescent="0.25">
      <c r="A165" s="184"/>
      <c r="B165" s="194"/>
      <c r="C165" s="189"/>
      <c r="D165" s="189"/>
      <c r="E165" s="189"/>
      <c r="F165" s="189"/>
      <c r="G165" s="189"/>
      <c r="H165" s="189"/>
      <c r="I165" s="190"/>
      <c r="J165" s="189"/>
      <c r="K165" s="189"/>
      <c r="L165" s="189"/>
      <c r="M165" s="189"/>
      <c r="N165" s="189"/>
      <c r="O165" s="189"/>
      <c r="P165" s="125"/>
    </row>
    <row r="166" spans="1:26" ht="14.3" customHeight="1" x14ac:dyDescent="0.25">
      <c r="A166" s="184"/>
      <c r="B166" s="254" t="str">
        <f>TABLA!AL1</f>
        <v>3.14  Valore la información que recibe de la Biblioteca a través de la web, newslettter, pantallas informativas, campañas especiales y redes sociales (https://biblioteca.ucm.es/redes-sociales)</v>
      </c>
      <c r="C166" s="185">
        <f>COUNTIF(TABLA!$AL:$AL,C$99)</f>
        <v>17</v>
      </c>
      <c r="D166" s="185">
        <f>COUNTIF(TABLA!$AL:$AL,D$99)</f>
        <v>18</v>
      </c>
      <c r="E166" s="185">
        <f>COUNTIF(TABLA!$AL:$AL,E$99)</f>
        <v>89</v>
      </c>
      <c r="F166" s="185">
        <f>COUNTIF(TABLA!$AL:$AL,F$99)</f>
        <v>214</v>
      </c>
      <c r="G166" s="185">
        <f>COUNTIF(TABLA!$AL:$AL,G$99)</f>
        <v>261</v>
      </c>
      <c r="H166" s="185">
        <f>F$10-SUM(C166:G166)</f>
        <v>27</v>
      </c>
      <c r="I166" s="190"/>
      <c r="J166" s="258" t="str">
        <f>TABLA!AL1</f>
        <v>3.14  Valore la información que recibe de la Biblioteca a través de la web, newslettter, pantallas informativas, campañas especiales y redes sociales (https://biblioteca.ucm.es/redes-sociales)</v>
      </c>
      <c r="K166" s="258"/>
      <c r="L166" s="258"/>
      <c r="M166" s="258"/>
      <c r="N166" s="258"/>
      <c r="O166" s="258"/>
      <c r="P166" s="240">
        <f>Y166*10</f>
        <v>7.8547579298831387</v>
      </c>
      <c r="Q166" s="5">
        <f>SUM(C166:H166)</f>
        <v>626</v>
      </c>
      <c r="R166" s="6">
        <f>SUM(J166:O166)</f>
        <v>0</v>
      </c>
      <c r="S166" s="6">
        <v>0</v>
      </c>
      <c r="T166" s="6">
        <v>1</v>
      </c>
      <c r="U166" s="6">
        <v>2</v>
      </c>
      <c r="V166" s="6">
        <v>3</v>
      </c>
      <c r="W166" s="6">
        <v>4</v>
      </c>
      <c r="Y166" s="6">
        <f>SUM(S167:W167)/((Q166-H166)*4)</f>
        <v>0.78547579298831383</v>
      </c>
    </row>
    <row r="167" spans="1:26" ht="12.75" customHeight="1" x14ac:dyDescent="0.25">
      <c r="A167" s="126"/>
      <c r="B167" s="254"/>
      <c r="C167" s="187">
        <f>C166/SUM($C166:$H166)</f>
        <v>2.7156549520766772E-2</v>
      </c>
      <c r="D167" s="187">
        <f>D166/SUM($C166:$H166)</f>
        <v>2.8753993610223641E-2</v>
      </c>
      <c r="E167" s="187">
        <f t="shared" ref="E167:H167" si="16">E166/SUM($C166:$H166)</f>
        <v>0.14217252396166133</v>
      </c>
      <c r="F167" s="187">
        <f t="shared" si="16"/>
        <v>0.34185303514376997</v>
      </c>
      <c r="G167" s="187">
        <f t="shared" si="16"/>
        <v>0.41693290734824279</v>
      </c>
      <c r="H167" s="187">
        <f t="shared" si="16"/>
        <v>4.3130990415335461E-2</v>
      </c>
      <c r="I167" s="166"/>
      <c r="J167" s="258"/>
      <c r="K167" s="258"/>
      <c r="L167" s="258"/>
      <c r="M167" s="258"/>
      <c r="N167" s="258"/>
      <c r="O167" s="258"/>
      <c r="P167" s="125"/>
      <c r="S167" s="6">
        <v>0</v>
      </c>
      <c r="T167" s="6">
        <f>D166*T166</f>
        <v>18</v>
      </c>
      <c r="U167" s="6">
        <f>E166*U166</f>
        <v>178</v>
      </c>
      <c r="V167" s="6">
        <f>F166*V166</f>
        <v>642</v>
      </c>
      <c r="W167" s="6">
        <f>G166*W166</f>
        <v>1044</v>
      </c>
    </row>
    <row r="168" spans="1:26" ht="12.75" customHeight="1" x14ac:dyDescent="0.25">
      <c r="A168" s="126"/>
      <c r="B168" s="254"/>
      <c r="C168" s="205"/>
      <c r="D168" s="205"/>
      <c r="E168" s="205"/>
      <c r="F168" s="205"/>
      <c r="G168" s="205"/>
      <c r="H168" s="205"/>
      <c r="I168" s="166"/>
      <c r="J168" s="203"/>
      <c r="K168" s="203"/>
      <c r="L168" s="203"/>
      <c r="M168" s="203"/>
      <c r="N168" s="203"/>
      <c r="O168" s="203"/>
      <c r="P168" s="125"/>
    </row>
    <row r="169" spans="1:26" ht="144" customHeight="1" x14ac:dyDescent="0.25">
      <c r="A169" s="184"/>
      <c r="B169" s="254"/>
      <c r="C169" s="189"/>
      <c r="D169" s="189"/>
      <c r="E169" s="189"/>
      <c r="F169" s="189"/>
      <c r="G169" s="189"/>
      <c r="H169" s="189"/>
      <c r="I169" s="190"/>
      <c r="J169" s="189"/>
      <c r="K169" s="189"/>
      <c r="L169" s="189"/>
      <c r="M169" s="189"/>
      <c r="N169" s="189"/>
      <c r="O169" s="189"/>
      <c r="P169" s="125"/>
    </row>
    <row r="170" spans="1:26" s="17" customFormat="1" ht="71.349999999999994" customHeight="1" x14ac:dyDescent="0.4">
      <c r="A170" s="249" t="s">
        <v>103</v>
      </c>
      <c r="B170" s="250" t="s">
        <v>104</v>
      </c>
      <c r="C170" s="259" t="s">
        <v>105</v>
      </c>
      <c r="D170" s="259"/>
      <c r="E170" s="259"/>
      <c r="F170" s="259"/>
      <c r="G170" s="259"/>
      <c r="H170" s="259"/>
      <c r="I170" s="125"/>
      <c r="J170" s="260"/>
      <c r="K170" s="260"/>
      <c r="L170" s="260"/>
      <c r="M170" s="260"/>
      <c r="N170" s="260"/>
      <c r="O170" s="260"/>
      <c r="P170" s="125"/>
      <c r="Q170" s="22"/>
      <c r="R170" s="19"/>
      <c r="S170" s="19"/>
      <c r="T170" s="19"/>
      <c r="U170" s="19"/>
      <c r="V170" s="19"/>
      <c r="W170" s="19"/>
      <c r="X170" s="19"/>
      <c r="Y170" s="6"/>
      <c r="Z170" s="19"/>
    </row>
    <row r="171" spans="1:26" ht="28.55" customHeight="1" x14ac:dyDescent="0.45">
      <c r="A171" s="126"/>
      <c r="B171" s="147"/>
      <c r="C171" s="172" t="s">
        <v>86</v>
      </c>
      <c r="D171" s="173"/>
      <c r="E171" s="174" t="s">
        <v>87</v>
      </c>
      <c r="F171" s="173"/>
      <c r="G171" s="175" t="s">
        <v>88</v>
      </c>
      <c r="H171" s="176" t="s">
        <v>89</v>
      </c>
      <c r="I171" s="177"/>
      <c r="J171" s="179"/>
      <c r="K171" s="177"/>
      <c r="L171" s="179"/>
      <c r="M171" s="177"/>
      <c r="N171" s="179"/>
      <c r="O171" s="180"/>
      <c r="P171" s="125"/>
      <c r="Y171" s="23"/>
    </row>
    <row r="172" spans="1:26" s="24" customFormat="1" ht="16.5" customHeight="1" x14ac:dyDescent="0.25">
      <c r="A172" s="210"/>
      <c r="B172" s="211"/>
      <c r="C172" s="181">
        <v>1</v>
      </c>
      <c r="D172" s="181">
        <v>2</v>
      </c>
      <c r="E172" s="181">
        <v>3</v>
      </c>
      <c r="F172" s="181">
        <v>4</v>
      </c>
      <c r="G172" s="181">
        <v>5</v>
      </c>
      <c r="H172" s="181">
        <v>0</v>
      </c>
      <c r="I172" s="182"/>
      <c r="J172" s="178"/>
      <c r="K172" s="178"/>
      <c r="L172" s="178"/>
      <c r="M172" s="178"/>
      <c r="N172" s="178"/>
      <c r="O172" s="178"/>
      <c r="P172" s="125"/>
      <c r="Q172" s="5"/>
      <c r="R172" s="23"/>
      <c r="S172" s="23"/>
      <c r="T172" s="23"/>
      <c r="U172" s="23"/>
      <c r="V172" s="23"/>
      <c r="W172" s="23"/>
      <c r="X172" s="23"/>
      <c r="Y172" s="6"/>
      <c r="Z172" s="23"/>
    </row>
    <row r="173" spans="1:26" ht="16.5" customHeight="1" x14ac:dyDescent="0.25">
      <c r="A173" s="184"/>
      <c r="B173" s="254" t="str">
        <f>J173</f>
        <v>4.1 La agilidad al ser atendido en el mostrador de préstamo</v>
      </c>
      <c r="C173" s="212">
        <f>COUNTIF(TABLA!$AO:$AO,C172)</f>
        <v>4</v>
      </c>
      <c r="D173" s="212">
        <f>COUNTIF(TABLA!$AO:$AO,D172)</f>
        <v>4</v>
      </c>
      <c r="E173" s="212">
        <f>COUNTIF(TABLA!$AO:$AO,E172)</f>
        <v>9</v>
      </c>
      <c r="F173" s="212">
        <f>COUNTIF(TABLA!$AO:$AO,F172)</f>
        <v>78</v>
      </c>
      <c r="G173" s="212">
        <f>COUNTIF(TABLA!$AO:$AO,G172)</f>
        <v>507</v>
      </c>
      <c r="H173" s="212">
        <f>F$10-SUM(C173:G173)</f>
        <v>24</v>
      </c>
      <c r="I173" s="190"/>
      <c r="J173" s="258" t="str">
        <f>TABLA!AO1</f>
        <v>4.1 La agilidad al ser atendido en el mostrador de préstamo</v>
      </c>
      <c r="K173" s="258"/>
      <c r="L173" s="258"/>
      <c r="M173" s="258"/>
      <c r="N173" s="258"/>
      <c r="O173" s="258"/>
      <c r="P173" s="240">
        <f>Y173*10</f>
        <v>9.485049833887043</v>
      </c>
      <c r="Q173" s="5">
        <f>SUM(C173:H173)</f>
        <v>626</v>
      </c>
      <c r="R173" s="6">
        <f>SUM(J173:O173)</f>
        <v>0</v>
      </c>
      <c r="S173" s="6">
        <v>0</v>
      </c>
      <c r="T173" s="6">
        <v>1</v>
      </c>
      <c r="U173" s="6">
        <v>2</v>
      </c>
      <c r="V173" s="6">
        <v>3</v>
      </c>
      <c r="W173" s="6">
        <v>4</v>
      </c>
      <c r="Y173" s="6">
        <f>SUM(S174:W174)/((Q173-H173)*4)</f>
        <v>0.94850498338870437</v>
      </c>
    </row>
    <row r="174" spans="1:26" ht="12.75" customHeight="1" x14ac:dyDescent="0.25">
      <c r="A174" s="126"/>
      <c r="B174" s="254"/>
      <c r="C174" s="164">
        <f>C173/SUM($C173:$H173)</f>
        <v>6.3897763578274758E-3</v>
      </c>
      <c r="D174" s="164">
        <f>D173/SUM($C173:$H173)</f>
        <v>6.3897763578274758E-3</v>
      </c>
      <c r="E174" s="164">
        <f t="shared" ref="E174:H174" si="17">E173/SUM($C173:$H173)</f>
        <v>1.437699680511182E-2</v>
      </c>
      <c r="F174" s="164">
        <f t="shared" si="17"/>
        <v>0.12460063897763578</v>
      </c>
      <c r="G174" s="164">
        <f t="shared" si="17"/>
        <v>0.80990415335463262</v>
      </c>
      <c r="H174" s="164">
        <f t="shared" si="17"/>
        <v>3.8338658146964855E-2</v>
      </c>
      <c r="I174" s="166"/>
      <c r="J174" s="258"/>
      <c r="K174" s="258"/>
      <c r="L174" s="258"/>
      <c r="M174" s="258"/>
      <c r="N174" s="258"/>
      <c r="O174" s="258"/>
      <c r="P174" s="188"/>
      <c r="S174" s="6">
        <v>0</v>
      </c>
      <c r="T174" s="6">
        <f>D173*T173</f>
        <v>4</v>
      </c>
      <c r="U174" s="6">
        <f>E173*U173</f>
        <v>18</v>
      </c>
      <c r="V174" s="6">
        <f>F173*V173</f>
        <v>234</v>
      </c>
      <c r="W174" s="6">
        <f>G173*W173</f>
        <v>2028</v>
      </c>
    </row>
    <row r="175" spans="1:26" ht="12.75" customHeight="1" x14ac:dyDescent="0.25">
      <c r="A175" s="126"/>
      <c r="B175" s="254"/>
      <c r="C175" s="205"/>
      <c r="D175" s="205"/>
      <c r="E175" s="205"/>
      <c r="F175" s="205"/>
      <c r="G175" s="205"/>
      <c r="H175" s="205"/>
      <c r="I175" s="166"/>
      <c r="J175" s="203"/>
      <c r="K175" s="203"/>
      <c r="L175" s="203"/>
      <c r="M175" s="203"/>
      <c r="N175" s="203"/>
      <c r="O175" s="203"/>
      <c r="P175" s="188"/>
    </row>
    <row r="176" spans="1:26" ht="144" customHeight="1" x14ac:dyDescent="0.25">
      <c r="A176" s="184"/>
      <c r="B176" s="254"/>
      <c r="C176" s="189"/>
      <c r="D176" s="189"/>
      <c r="E176" s="189"/>
      <c r="F176" s="189"/>
      <c r="G176" s="189"/>
      <c r="H176" s="189"/>
      <c r="I176" s="190"/>
      <c r="J176" s="124"/>
      <c r="K176" s="189"/>
      <c r="L176" s="189"/>
      <c r="M176" s="189"/>
      <c r="N176" s="189"/>
      <c r="O176" s="189"/>
      <c r="P176" s="191"/>
    </row>
    <row r="177" spans="1:25" ht="21.75" customHeight="1" x14ac:dyDescent="0.25">
      <c r="A177" s="184"/>
      <c r="B177" s="254" t="str">
        <f>J177</f>
        <v>4.2 La idoneidad de los plazos de préstamo</v>
      </c>
      <c r="C177" s="212">
        <f>COUNTIF(TABLA!$AP:$AP,C$99)</f>
        <v>6</v>
      </c>
      <c r="D177" s="212">
        <f>COUNTIF(TABLA!$AP:$AP,D$99)</f>
        <v>11</v>
      </c>
      <c r="E177" s="212">
        <f>COUNTIF(TABLA!$AP:$AP,E$99)</f>
        <v>21</v>
      </c>
      <c r="F177" s="212">
        <f>COUNTIF(TABLA!$AP:$AP,F$99)</f>
        <v>125</v>
      </c>
      <c r="G177" s="212">
        <f>COUNTIF(TABLA!$AP:$AP,G$99)</f>
        <v>438</v>
      </c>
      <c r="H177" s="212">
        <f>F$10-SUM(C177:G177)</f>
        <v>25</v>
      </c>
      <c r="I177" s="190"/>
      <c r="J177" s="258" t="str">
        <f>TABLA!AP1</f>
        <v>4.2 La idoneidad de los plazos de préstamo</v>
      </c>
      <c r="K177" s="258"/>
      <c r="L177" s="258"/>
      <c r="M177" s="258"/>
      <c r="N177" s="258"/>
      <c r="O177" s="258"/>
      <c r="P177" s="240">
        <f>Y177*10</f>
        <v>9.0682196339434267</v>
      </c>
      <c r="Q177" s="5">
        <f>SUM(C177:H177)</f>
        <v>626</v>
      </c>
      <c r="R177" s="6">
        <f>SUM(J177:O177)</f>
        <v>0</v>
      </c>
      <c r="S177" s="6">
        <v>0</v>
      </c>
      <c r="T177" s="6">
        <v>1</v>
      </c>
      <c r="U177" s="6">
        <v>2</v>
      </c>
      <c r="V177" s="6">
        <v>3</v>
      </c>
      <c r="W177" s="6">
        <v>4</v>
      </c>
      <c r="Y177" s="6">
        <f>SUM(S178:W178)/((Q177-H177)*4)</f>
        <v>0.90682196339434273</v>
      </c>
    </row>
    <row r="178" spans="1:25" ht="12.75" customHeight="1" x14ac:dyDescent="0.25">
      <c r="A178" s="126"/>
      <c r="B178" s="254"/>
      <c r="C178" s="164">
        <f>C177/SUM($C177:$H177)</f>
        <v>9.5846645367412137E-3</v>
      </c>
      <c r="D178" s="164">
        <f>D177/SUM($C177:$H177)</f>
        <v>1.7571884984025558E-2</v>
      </c>
      <c r="E178" s="164">
        <f t="shared" ref="E178:H178" si="18">E177/SUM($C177:$H177)</f>
        <v>3.3546325878594248E-2</v>
      </c>
      <c r="F178" s="164">
        <f t="shared" si="18"/>
        <v>0.19968051118210864</v>
      </c>
      <c r="G178" s="164">
        <f t="shared" si="18"/>
        <v>0.69968051118210861</v>
      </c>
      <c r="H178" s="164">
        <f t="shared" si="18"/>
        <v>3.9936102236421724E-2</v>
      </c>
      <c r="I178" s="166"/>
      <c r="J178" s="258"/>
      <c r="K178" s="258"/>
      <c r="L178" s="258"/>
      <c r="M178" s="258"/>
      <c r="N178" s="258"/>
      <c r="O178" s="258"/>
      <c r="P178" s="188"/>
      <c r="S178" s="6">
        <v>0</v>
      </c>
      <c r="T178" s="6">
        <f>D177*T177</f>
        <v>11</v>
      </c>
      <c r="U178" s="6">
        <f>E177*U177</f>
        <v>42</v>
      </c>
      <c r="V178" s="6">
        <f>F177*V177</f>
        <v>375</v>
      </c>
      <c r="W178" s="6">
        <f>G177*W177</f>
        <v>1752</v>
      </c>
    </row>
    <row r="179" spans="1:25" ht="12.75" customHeight="1" x14ac:dyDescent="0.25">
      <c r="A179" s="126"/>
      <c r="B179" s="254"/>
      <c r="C179" s="205"/>
      <c r="D179" s="205"/>
      <c r="E179" s="205"/>
      <c r="F179" s="205"/>
      <c r="G179" s="205"/>
      <c r="H179" s="205"/>
      <c r="I179" s="166"/>
      <c r="J179" s="203"/>
      <c r="K179" s="203"/>
      <c r="L179" s="203"/>
      <c r="M179" s="203"/>
      <c r="N179" s="203"/>
      <c r="O179" s="203"/>
      <c r="P179" s="188"/>
    </row>
    <row r="180" spans="1:25" ht="131.30000000000001" customHeight="1" x14ac:dyDescent="0.25">
      <c r="A180" s="184"/>
      <c r="B180" s="254"/>
      <c r="C180" s="189"/>
      <c r="D180" s="189"/>
      <c r="E180" s="189"/>
      <c r="F180" s="189"/>
      <c r="G180" s="189"/>
      <c r="H180" s="189"/>
      <c r="I180" s="190"/>
      <c r="J180" s="124"/>
      <c r="K180" s="189"/>
      <c r="L180" s="189"/>
      <c r="M180" s="189"/>
      <c r="N180" s="189"/>
      <c r="O180" s="189"/>
      <c r="P180" s="191"/>
    </row>
    <row r="181" spans="1:25" ht="13.75" customHeight="1" x14ac:dyDescent="0.25">
      <c r="A181" s="184"/>
      <c r="B181" s="201"/>
      <c r="C181" s="189"/>
      <c r="D181" s="189"/>
      <c r="E181" s="189"/>
      <c r="F181" s="189"/>
      <c r="G181" s="189"/>
      <c r="H181" s="189"/>
      <c r="I181" s="190"/>
      <c r="J181" s="124"/>
      <c r="K181" s="189"/>
      <c r="L181" s="189"/>
      <c r="M181" s="189"/>
      <c r="N181" s="189"/>
      <c r="O181" s="189"/>
      <c r="P181" s="191"/>
    </row>
    <row r="182" spans="1:25" ht="12.75" customHeight="1" x14ac:dyDescent="0.25">
      <c r="A182" s="184"/>
      <c r="B182" s="213"/>
      <c r="C182" s="214"/>
      <c r="D182" s="214"/>
      <c r="E182" s="214"/>
      <c r="F182" s="214"/>
      <c r="G182" s="214"/>
      <c r="H182" s="214"/>
      <c r="I182" s="214"/>
      <c r="J182" s="124"/>
      <c r="K182" s="214"/>
      <c r="L182" s="214"/>
      <c r="M182" s="214"/>
      <c r="N182" s="214"/>
      <c r="O182" s="214"/>
      <c r="P182" s="127"/>
    </row>
    <row r="183" spans="1:25" ht="12.75" customHeight="1" x14ac:dyDescent="0.25">
      <c r="A183" s="184"/>
      <c r="B183" s="213"/>
      <c r="C183" s="214"/>
      <c r="D183" s="214"/>
      <c r="E183" s="214"/>
      <c r="F183" s="214"/>
      <c r="G183" s="214"/>
      <c r="H183" s="214"/>
      <c r="I183" s="214"/>
      <c r="J183" s="124"/>
      <c r="K183" s="214"/>
      <c r="L183" s="214"/>
      <c r="M183" s="214"/>
      <c r="N183" s="214"/>
      <c r="O183" s="214"/>
      <c r="P183" s="127"/>
      <c r="Y183" s="19"/>
    </row>
    <row r="184" spans="1:25" ht="12.75" customHeight="1" x14ac:dyDescent="0.25">
      <c r="A184" s="184"/>
      <c r="B184" s="252" t="str">
        <f>J184</f>
        <v>4.3 El número de documentos que se pueden obtener en préstamo</v>
      </c>
      <c r="C184" s="212">
        <f>COUNTIF(TABLA!$AQ:$AQ,C$99)</f>
        <v>4</v>
      </c>
      <c r="D184" s="212">
        <f>COUNTIF(TABLA!$AQ:$AQ,D$99)</f>
        <v>4</v>
      </c>
      <c r="E184" s="212">
        <f>COUNTIF(TABLA!$AQ:$AQ,E$99)</f>
        <v>14</v>
      </c>
      <c r="F184" s="212">
        <f>COUNTIF(TABLA!$AQ:$AQ,F$99)</f>
        <v>115</v>
      </c>
      <c r="G184" s="212">
        <f>COUNTIF(TABLA!$AQ:$AQ,G$99)</f>
        <v>459</v>
      </c>
      <c r="H184" s="212">
        <f>F$10-SUM(C184:G184)</f>
        <v>30</v>
      </c>
      <c r="I184" s="190"/>
      <c r="J184" s="258" t="str">
        <f>TABLA!AQ1</f>
        <v>4.3 El número de documentos que se pueden obtener en préstamo</v>
      </c>
      <c r="K184" s="258"/>
      <c r="L184" s="258"/>
      <c r="M184" s="258"/>
      <c r="N184" s="258"/>
      <c r="O184" s="258"/>
      <c r="P184" s="240">
        <f>Y184*10</f>
        <v>9.2827181208053684</v>
      </c>
      <c r="Q184" s="5">
        <f>SUM(C184:H184)</f>
        <v>626</v>
      </c>
      <c r="R184" s="6">
        <f>SUM(J184:O184)</f>
        <v>0</v>
      </c>
      <c r="S184" s="6">
        <v>0</v>
      </c>
      <c r="T184" s="6">
        <v>1</v>
      </c>
      <c r="U184" s="6">
        <v>2</v>
      </c>
      <c r="V184" s="6">
        <v>3</v>
      </c>
      <c r="W184" s="6">
        <v>4</v>
      </c>
      <c r="Y184" s="6">
        <f>SUM(S185:W185)/((Q184-H184)*4)</f>
        <v>0.92827181208053688</v>
      </c>
    </row>
    <row r="185" spans="1:25" ht="12.75" customHeight="1" x14ac:dyDescent="0.25">
      <c r="A185" s="126"/>
      <c r="B185" s="252"/>
      <c r="C185" s="164">
        <f>C184/SUM($C184:$H184)</f>
        <v>6.3897763578274758E-3</v>
      </c>
      <c r="D185" s="164">
        <f>D184/SUM($C184:$H184)</f>
        <v>6.3897763578274758E-3</v>
      </c>
      <c r="E185" s="164">
        <f t="shared" ref="E185:H185" si="19">E184/SUM($C184:$H184)</f>
        <v>2.2364217252396165E-2</v>
      </c>
      <c r="F185" s="164">
        <f t="shared" si="19"/>
        <v>0.18370607028753994</v>
      </c>
      <c r="G185" s="164">
        <f t="shared" si="19"/>
        <v>0.73322683706070291</v>
      </c>
      <c r="H185" s="164">
        <f t="shared" si="19"/>
        <v>4.7923322683706068E-2</v>
      </c>
      <c r="I185" s="166"/>
      <c r="J185" s="258"/>
      <c r="K185" s="258"/>
      <c r="L185" s="258"/>
      <c r="M185" s="258"/>
      <c r="N185" s="258"/>
      <c r="O185" s="258"/>
      <c r="P185" s="188"/>
      <c r="S185" s="6">
        <v>0</v>
      </c>
      <c r="T185" s="6">
        <f>D184*T184</f>
        <v>4</v>
      </c>
      <c r="U185" s="6">
        <f>E184*U184</f>
        <v>28</v>
      </c>
      <c r="V185" s="6">
        <f>F184*V184</f>
        <v>345</v>
      </c>
      <c r="W185" s="6">
        <f>G184*W184</f>
        <v>1836</v>
      </c>
    </row>
    <row r="186" spans="1:25" ht="12.75" customHeight="1" x14ac:dyDescent="0.25">
      <c r="A186" s="126"/>
      <c r="B186" s="252"/>
      <c r="C186" s="205"/>
      <c r="D186" s="205"/>
      <c r="E186" s="205"/>
      <c r="F186" s="205"/>
      <c r="G186" s="205"/>
      <c r="H186" s="205"/>
      <c r="I186" s="166"/>
      <c r="J186" s="203"/>
      <c r="K186" s="203"/>
      <c r="L186" s="203"/>
      <c r="M186" s="203"/>
      <c r="N186" s="203"/>
      <c r="O186" s="203"/>
      <c r="P186" s="188"/>
    </row>
    <row r="187" spans="1:25" ht="144" customHeight="1" x14ac:dyDescent="0.25">
      <c r="A187" s="184"/>
      <c r="B187" s="252"/>
      <c r="C187" s="189"/>
      <c r="D187" s="189"/>
      <c r="E187" s="189"/>
      <c r="F187" s="189"/>
      <c r="G187" s="189"/>
      <c r="H187" s="189"/>
      <c r="I187" s="190"/>
      <c r="J187" s="124"/>
      <c r="K187" s="189"/>
      <c r="L187" s="189"/>
      <c r="M187" s="189"/>
      <c r="N187" s="189"/>
      <c r="O187" s="189"/>
      <c r="P187" s="191"/>
    </row>
    <row r="188" spans="1:25" ht="12.75" customHeight="1" x14ac:dyDescent="0.25">
      <c r="A188" s="184"/>
      <c r="B188" s="254" t="str">
        <f>J188</f>
        <v>4.4 La sencillez para obtener un documento en préstamo</v>
      </c>
      <c r="C188" s="212">
        <f>COUNTIF(TABLA!$AR:$AR,C$99)</f>
        <v>6</v>
      </c>
      <c r="D188" s="212">
        <f>COUNTIF(TABLA!$AR:$AR,D$99)</f>
        <v>4</v>
      </c>
      <c r="E188" s="212">
        <f>COUNTIF(TABLA!$AR:$AR,E$99)</f>
        <v>25</v>
      </c>
      <c r="F188" s="212">
        <f>COUNTIF(TABLA!$AR:$AR,F$99)</f>
        <v>98</v>
      </c>
      <c r="G188" s="212">
        <f>COUNTIF(TABLA!$AR:$AR,G$99)</f>
        <v>468</v>
      </c>
      <c r="H188" s="212">
        <f>F$10-SUM(C188:G188)</f>
        <v>25</v>
      </c>
      <c r="I188" s="190"/>
      <c r="J188" s="258" t="str">
        <f>TABLA!AR1</f>
        <v>4.4 La sencillez para obtener un documento en préstamo</v>
      </c>
      <c r="K188" s="258"/>
      <c r="L188" s="258"/>
      <c r="M188" s="258"/>
      <c r="N188" s="258"/>
      <c r="O188" s="258"/>
      <c r="P188" s="240">
        <f>Y188*10</f>
        <v>9.2346089850249573</v>
      </c>
      <c r="Q188" s="5">
        <f>SUM(C188:H188)</f>
        <v>626</v>
      </c>
      <c r="R188" s="6">
        <f>SUM(J188:O188)</f>
        <v>0</v>
      </c>
      <c r="S188" s="6">
        <v>0</v>
      </c>
      <c r="T188" s="6">
        <v>1</v>
      </c>
      <c r="U188" s="6">
        <v>2</v>
      </c>
      <c r="V188" s="6">
        <v>3</v>
      </c>
      <c r="W188" s="6">
        <v>4</v>
      </c>
      <c r="Y188" s="6">
        <f>SUM(S189:W189)/((Q188-H188)*4)</f>
        <v>0.9234608985024958</v>
      </c>
    </row>
    <row r="189" spans="1:25" ht="12.75" customHeight="1" x14ac:dyDescent="0.25">
      <c r="A189" s="126"/>
      <c r="B189" s="254"/>
      <c r="C189" s="164">
        <f>C188/SUM($C188:$H188)</f>
        <v>9.5846645367412137E-3</v>
      </c>
      <c r="D189" s="164">
        <f>D188/SUM($C188:$H188)</f>
        <v>6.3897763578274758E-3</v>
      </c>
      <c r="E189" s="164">
        <f t="shared" ref="E189:H189" si="20">E188/SUM($C188:$H188)</f>
        <v>3.9936102236421724E-2</v>
      </c>
      <c r="F189" s="164">
        <f t="shared" si="20"/>
        <v>0.15654952076677317</v>
      </c>
      <c r="G189" s="164">
        <f t="shared" si="20"/>
        <v>0.74760383386581475</v>
      </c>
      <c r="H189" s="164">
        <f t="shared" si="20"/>
        <v>3.9936102236421724E-2</v>
      </c>
      <c r="I189" s="166"/>
      <c r="J189" s="258"/>
      <c r="K189" s="258"/>
      <c r="L189" s="258"/>
      <c r="M189" s="258"/>
      <c r="N189" s="258"/>
      <c r="O189" s="258"/>
      <c r="P189" s="188"/>
      <c r="S189" s="6">
        <v>0</v>
      </c>
      <c r="T189" s="6">
        <f>D188*T188</f>
        <v>4</v>
      </c>
      <c r="U189" s="6">
        <f>E188*U188</f>
        <v>50</v>
      </c>
      <c r="V189" s="6">
        <f>F188*V188</f>
        <v>294</v>
      </c>
      <c r="W189" s="6">
        <f>G188*W188</f>
        <v>1872</v>
      </c>
    </row>
    <row r="190" spans="1:25" ht="12.75" customHeight="1" x14ac:dyDescent="0.25">
      <c r="A190" s="126"/>
      <c r="B190" s="254"/>
      <c r="C190" s="205"/>
      <c r="D190" s="205"/>
      <c r="E190" s="205"/>
      <c r="F190" s="205"/>
      <c r="G190" s="205"/>
      <c r="H190" s="205"/>
      <c r="I190" s="166"/>
      <c r="J190" s="203"/>
      <c r="K190" s="203"/>
      <c r="L190" s="203"/>
      <c r="M190" s="203"/>
      <c r="N190" s="203"/>
      <c r="O190" s="203"/>
      <c r="P190" s="188"/>
    </row>
    <row r="191" spans="1:25" ht="144" customHeight="1" x14ac:dyDescent="0.25">
      <c r="A191" s="184"/>
      <c r="B191" s="254"/>
      <c r="C191" s="189"/>
      <c r="D191" s="189"/>
      <c r="E191" s="189"/>
      <c r="F191" s="189"/>
      <c r="G191" s="189"/>
      <c r="H191" s="189"/>
      <c r="I191" s="190"/>
      <c r="J191" s="124"/>
      <c r="K191" s="189"/>
      <c r="L191" s="189"/>
      <c r="M191" s="189"/>
      <c r="N191" s="189"/>
      <c r="O191" s="189"/>
      <c r="P191" s="191"/>
    </row>
    <row r="192" spans="1:25" ht="21.75" customHeight="1" x14ac:dyDescent="0.25">
      <c r="A192" s="184"/>
      <c r="B192" s="254" t="str">
        <f>J192</f>
        <v>4.5 La sencillez para reservar y renovar un préstamo</v>
      </c>
      <c r="C192" s="212">
        <f>COUNTIF(TABLA!$AS:$AS,C$99)</f>
        <v>5</v>
      </c>
      <c r="D192" s="212">
        <f>COUNTIF(TABLA!$AS:$AS,D$99)</f>
        <v>7</v>
      </c>
      <c r="E192" s="212">
        <f>COUNTIF(TABLA!$AS:$AS,E$99)</f>
        <v>18</v>
      </c>
      <c r="F192" s="212">
        <f>COUNTIF(TABLA!$AS:$AS,F$99)</f>
        <v>85</v>
      </c>
      <c r="G192" s="212">
        <f>COUNTIF(TABLA!$AS:$AS,G$99)</f>
        <v>484</v>
      </c>
      <c r="H192" s="212">
        <f>F$10-SUM(C192:G192)</f>
        <v>27</v>
      </c>
      <c r="I192" s="190"/>
      <c r="J192" s="258" t="str">
        <f>TABLA!AS1</f>
        <v>4.5 La sencillez para reservar y renovar un préstamo</v>
      </c>
      <c r="K192" s="258"/>
      <c r="L192" s="258"/>
      <c r="M192" s="258"/>
      <c r="N192" s="258"/>
      <c r="O192" s="258"/>
      <c r="P192" s="240">
        <f>Y192*10</f>
        <v>9.3238731218697843</v>
      </c>
      <c r="Q192" s="5">
        <f>SUM(C192:H192)</f>
        <v>626</v>
      </c>
      <c r="R192" s="6">
        <f>SUM(J192:O192)</f>
        <v>0</v>
      </c>
      <c r="S192" s="6">
        <v>0</v>
      </c>
      <c r="T192" s="6">
        <v>1</v>
      </c>
      <c r="U192" s="6">
        <v>2</v>
      </c>
      <c r="V192" s="6">
        <v>3</v>
      </c>
      <c r="W192" s="6">
        <v>4</v>
      </c>
      <c r="Y192" s="6">
        <f>SUM(S193:W193)/((Q192-H192)*4)</f>
        <v>0.93238731218697835</v>
      </c>
    </row>
    <row r="193" spans="1:25" ht="12.75" customHeight="1" x14ac:dyDescent="0.25">
      <c r="A193" s="126"/>
      <c r="B193" s="254"/>
      <c r="C193" s="164">
        <f>C192/SUM($C192:$H192)</f>
        <v>7.9872204472843447E-3</v>
      </c>
      <c r="D193" s="164">
        <f>D192/SUM($C192:$H192)</f>
        <v>1.1182108626198083E-2</v>
      </c>
      <c r="E193" s="164">
        <f t="shared" ref="E193:H193" si="21">E192/SUM($C192:$H192)</f>
        <v>2.8753993610223641E-2</v>
      </c>
      <c r="F193" s="164">
        <f t="shared" si="21"/>
        <v>0.13578274760383385</v>
      </c>
      <c r="G193" s="164">
        <f t="shared" si="21"/>
        <v>0.77316293929712465</v>
      </c>
      <c r="H193" s="164">
        <f t="shared" si="21"/>
        <v>4.3130990415335461E-2</v>
      </c>
      <c r="I193" s="166"/>
      <c r="J193" s="258"/>
      <c r="K193" s="258"/>
      <c r="L193" s="258"/>
      <c r="M193" s="258"/>
      <c r="N193" s="258"/>
      <c r="O193" s="258"/>
      <c r="P193" s="188"/>
      <c r="S193" s="6">
        <v>0</v>
      </c>
      <c r="T193" s="6">
        <f>D192*T192</f>
        <v>7</v>
      </c>
      <c r="U193" s="6">
        <f>E192*U192</f>
        <v>36</v>
      </c>
      <c r="V193" s="6">
        <f>F192*V192</f>
        <v>255</v>
      </c>
      <c r="W193" s="6">
        <f>G192*W192</f>
        <v>1936</v>
      </c>
    </row>
    <row r="194" spans="1:25" ht="12.75" customHeight="1" x14ac:dyDescent="0.25">
      <c r="A194" s="126"/>
      <c r="B194" s="254"/>
      <c r="C194" s="205"/>
      <c r="D194" s="205"/>
      <c r="E194" s="205"/>
      <c r="F194" s="205"/>
      <c r="G194" s="205"/>
      <c r="H194" s="205"/>
      <c r="I194" s="166"/>
      <c r="J194" s="203"/>
      <c r="K194" s="203"/>
      <c r="L194" s="203"/>
      <c r="M194" s="203"/>
      <c r="N194" s="203"/>
      <c r="O194" s="203"/>
      <c r="P194" s="188"/>
    </row>
    <row r="195" spans="1:25" ht="12.75" customHeight="1" x14ac:dyDescent="0.25">
      <c r="A195" s="126"/>
      <c r="B195" s="254"/>
      <c r="C195" s="205"/>
      <c r="D195" s="205"/>
      <c r="E195" s="205"/>
      <c r="F195" s="205"/>
      <c r="G195" s="205"/>
      <c r="H195" s="205"/>
      <c r="I195" s="166"/>
      <c r="J195" s="203"/>
      <c r="K195" s="203"/>
      <c r="L195" s="203"/>
      <c r="M195" s="203"/>
      <c r="N195" s="203"/>
      <c r="O195" s="203"/>
      <c r="P195" s="188"/>
    </row>
    <row r="196" spans="1:25" ht="144" customHeight="1" x14ac:dyDescent="0.25">
      <c r="A196" s="184"/>
      <c r="B196" s="254"/>
      <c r="C196" s="189"/>
      <c r="D196" s="189"/>
      <c r="E196" s="189"/>
      <c r="F196" s="189"/>
      <c r="G196" s="189"/>
      <c r="H196" s="189"/>
      <c r="I196" s="190"/>
      <c r="J196" s="124"/>
      <c r="K196" s="189"/>
      <c r="L196" s="189"/>
      <c r="M196" s="189"/>
      <c r="N196" s="189"/>
      <c r="O196" s="189"/>
      <c r="P196" s="191"/>
    </row>
    <row r="197" spans="1:25" ht="23.3" customHeight="1" x14ac:dyDescent="0.25">
      <c r="A197" s="184"/>
      <c r="B197" s="254" t="str">
        <f>J197</f>
        <v>4.6 La facilidad para conocer el estado de sus préstamos y reservas a través del catálogo</v>
      </c>
      <c r="C197" s="212">
        <f>COUNTIF(TABLA!$AT:$AT,C$99)</f>
        <v>5</v>
      </c>
      <c r="D197" s="212">
        <f>COUNTIF(TABLA!$AT:$AT,D$99)</f>
        <v>7</v>
      </c>
      <c r="E197" s="212">
        <f>COUNTIF(TABLA!$AT:$AT,E$99)</f>
        <v>22</v>
      </c>
      <c r="F197" s="212">
        <f>COUNTIF(TABLA!$AT:$AT,F$99)</f>
        <v>105</v>
      </c>
      <c r="G197" s="212">
        <f>COUNTIF(TABLA!$AT:$AT,G$99)</f>
        <v>460</v>
      </c>
      <c r="H197" s="212">
        <f>F$10-SUM(C197:G197)</f>
        <v>27</v>
      </c>
      <c r="I197" s="190"/>
      <c r="J197" s="258" t="str">
        <f>TABLA!AT1</f>
        <v>4.6 La facilidad para conocer el estado de sus préstamos y reservas a través del catálogo</v>
      </c>
      <c r="K197" s="258"/>
      <c r="L197" s="258"/>
      <c r="M197" s="258"/>
      <c r="N197" s="258"/>
      <c r="O197" s="258"/>
      <c r="P197" s="240">
        <f>Y197*10</f>
        <v>9.2070116861435718</v>
      </c>
      <c r="Q197" s="5">
        <f>SUM(C197:H197)</f>
        <v>626</v>
      </c>
      <c r="R197" s="20">
        <f>SUM(J197:O197)</f>
        <v>0</v>
      </c>
      <c r="S197" s="6">
        <v>0</v>
      </c>
      <c r="T197" s="6">
        <v>1</v>
      </c>
      <c r="U197" s="6">
        <v>2</v>
      </c>
      <c r="V197" s="6">
        <v>3</v>
      </c>
      <c r="W197" s="6">
        <v>4</v>
      </c>
      <c r="Y197" s="6">
        <f>SUM(S198:W198)/((Q197-H197)*4)</f>
        <v>0.92070116861435725</v>
      </c>
    </row>
    <row r="198" spans="1:25" ht="18.7" customHeight="1" x14ac:dyDescent="0.25">
      <c r="A198" s="126"/>
      <c r="B198" s="254"/>
      <c r="C198" s="164">
        <f>C197/SUM($C197:$H197)</f>
        <v>7.9872204472843447E-3</v>
      </c>
      <c r="D198" s="164">
        <f>D197/SUM($C197:$H197)</f>
        <v>1.1182108626198083E-2</v>
      </c>
      <c r="E198" s="164">
        <f t="shared" ref="E198:H198" si="22">E197/SUM($C197:$H197)</f>
        <v>3.5143769968051117E-2</v>
      </c>
      <c r="F198" s="164">
        <f t="shared" si="22"/>
        <v>0.16773162939297126</v>
      </c>
      <c r="G198" s="164">
        <f t="shared" si="22"/>
        <v>0.73482428115015974</v>
      </c>
      <c r="H198" s="164">
        <f t="shared" si="22"/>
        <v>4.3130990415335461E-2</v>
      </c>
      <c r="I198" s="166"/>
      <c r="J198" s="258"/>
      <c r="K198" s="258"/>
      <c r="L198" s="258"/>
      <c r="M198" s="258"/>
      <c r="N198" s="258"/>
      <c r="O198" s="258"/>
      <c r="P198" s="188"/>
      <c r="S198" s="6">
        <v>0</v>
      </c>
      <c r="T198" s="6">
        <f>D197*T197</f>
        <v>7</v>
      </c>
      <c r="U198" s="6">
        <f>E197*U197</f>
        <v>44</v>
      </c>
      <c r="V198" s="6">
        <f>F197*V197</f>
        <v>315</v>
      </c>
      <c r="W198" s="6">
        <f>G197*W197</f>
        <v>1840</v>
      </c>
    </row>
    <row r="199" spans="1:25" ht="18.7" customHeight="1" x14ac:dyDescent="0.25">
      <c r="A199" s="126"/>
      <c r="B199" s="254"/>
      <c r="C199" s="205"/>
      <c r="D199" s="205"/>
      <c r="E199" s="205"/>
      <c r="F199" s="205"/>
      <c r="G199" s="205"/>
      <c r="H199" s="205"/>
      <c r="I199" s="166"/>
      <c r="J199" s="203"/>
      <c r="K199" s="203"/>
      <c r="L199" s="203"/>
      <c r="M199" s="203"/>
      <c r="N199" s="203"/>
      <c r="O199" s="203"/>
      <c r="P199" s="188"/>
    </row>
    <row r="200" spans="1:25" ht="144" customHeight="1" x14ac:dyDescent="0.25">
      <c r="A200" s="184"/>
      <c r="B200" s="254"/>
      <c r="C200" s="189"/>
      <c r="D200" s="189"/>
      <c r="E200" s="189"/>
      <c r="F200" s="189"/>
      <c r="G200" s="189"/>
      <c r="H200" s="189"/>
      <c r="I200" s="190"/>
      <c r="J200" s="124"/>
      <c r="K200" s="189"/>
      <c r="L200" s="189"/>
      <c r="M200" s="189"/>
      <c r="N200" s="189"/>
      <c r="O200" s="189"/>
      <c r="P200" s="191"/>
    </row>
    <row r="201" spans="1:25" ht="21.75" customHeight="1" x14ac:dyDescent="0.25">
      <c r="A201" s="184"/>
      <c r="B201" s="254" t="str">
        <f>J201</f>
        <v>4.7 La facilidad y rapidez con la que se puede obtener un documento localizado en otras bibliotecas de la UCM:</v>
      </c>
      <c r="C201" s="212">
        <f>COUNTIF(TABLA!$AU:$AU,C$99)</f>
        <v>8</v>
      </c>
      <c r="D201" s="212">
        <f>COUNTIF(TABLA!$AU:$AU,D$99)</f>
        <v>11</v>
      </c>
      <c r="E201" s="212">
        <f>COUNTIF(TABLA!$AU:$AU,E$99)</f>
        <v>51</v>
      </c>
      <c r="F201" s="212">
        <f>COUNTIF(TABLA!$AU:$AU,F$99)</f>
        <v>151</v>
      </c>
      <c r="G201" s="212">
        <f>COUNTIF(TABLA!$AU:$AU,G$99)</f>
        <v>374</v>
      </c>
      <c r="H201" s="212">
        <f>F$10-SUM(C201:G201)</f>
        <v>31</v>
      </c>
      <c r="I201" s="124"/>
      <c r="J201" s="258" t="str">
        <f>TABLA!AU1</f>
        <v>4.7 La facilidad y rapidez con la que se puede obtener un documento localizado en otras bibliotecas de la UCM:</v>
      </c>
      <c r="K201" s="258"/>
      <c r="L201" s="258"/>
      <c r="M201" s="258"/>
      <c r="N201" s="258"/>
      <c r="O201" s="258"/>
      <c r="P201" s="240">
        <f>Y201*10</f>
        <v>8.6638655462184886</v>
      </c>
      <c r="Q201" s="5">
        <f>SUM(C201:H201)</f>
        <v>626</v>
      </c>
      <c r="R201" s="6">
        <f>SUM(J201:O201)</f>
        <v>0</v>
      </c>
      <c r="S201" s="6">
        <v>0</v>
      </c>
      <c r="T201" s="6">
        <v>1</v>
      </c>
      <c r="U201" s="6">
        <v>2</v>
      </c>
      <c r="V201" s="6">
        <v>3</v>
      </c>
      <c r="W201" s="6">
        <v>4</v>
      </c>
      <c r="Y201" s="6">
        <f>SUM(S202:W202)/((Q201-H201)*4)</f>
        <v>0.86638655462184877</v>
      </c>
    </row>
    <row r="202" spans="1:25" ht="23.3" customHeight="1" x14ac:dyDescent="0.25">
      <c r="A202" s="126"/>
      <c r="B202" s="254"/>
      <c r="C202" s="164">
        <f>C201/SUM($C201:$H201)</f>
        <v>1.2779552715654952E-2</v>
      </c>
      <c r="D202" s="164">
        <f>D201/SUM($C201:$H201)</f>
        <v>1.7571884984025558E-2</v>
      </c>
      <c r="E202" s="164">
        <f t="shared" ref="E202:H202" si="23">E201/SUM($C201:$H201)</f>
        <v>8.1469648562300323E-2</v>
      </c>
      <c r="F202" s="164">
        <f t="shared" si="23"/>
        <v>0.24121405750798722</v>
      </c>
      <c r="G202" s="164">
        <f t="shared" si="23"/>
        <v>0.597444089456869</v>
      </c>
      <c r="H202" s="164">
        <f t="shared" si="23"/>
        <v>4.9520766773162937E-2</v>
      </c>
      <c r="I202" s="166"/>
      <c r="J202" s="258"/>
      <c r="K202" s="258"/>
      <c r="L202" s="258"/>
      <c r="M202" s="258"/>
      <c r="N202" s="258"/>
      <c r="O202" s="258"/>
      <c r="P202" s="125"/>
      <c r="S202" s="6">
        <v>0</v>
      </c>
      <c r="T202" s="6">
        <f>D201*T201</f>
        <v>11</v>
      </c>
      <c r="U202" s="6">
        <f>E201*U201</f>
        <v>102</v>
      </c>
      <c r="V202" s="6">
        <f>F201*V201</f>
        <v>453</v>
      </c>
      <c r="W202" s="6">
        <f>G201*W201</f>
        <v>1496</v>
      </c>
    </row>
    <row r="203" spans="1:25" ht="144" customHeight="1" x14ac:dyDescent="0.25">
      <c r="A203" s="184"/>
      <c r="B203" s="254"/>
      <c r="C203" s="189"/>
      <c r="D203" s="189"/>
      <c r="E203" s="189"/>
      <c r="F203" s="189"/>
      <c r="G203" s="189"/>
      <c r="H203" s="189"/>
      <c r="I203" s="190"/>
      <c r="J203" s="189"/>
      <c r="K203" s="189"/>
      <c r="L203" s="189"/>
      <c r="M203" s="189"/>
      <c r="N203" s="189"/>
      <c r="O203" s="189"/>
      <c r="P203" s="125"/>
    </row>
    <row r="204" spans="1:25" ht="12.75" customHeight="1" x14ac:dyDescent="0.25">
      <c r="A204" s="148"/>
      <c r="B204" s="147"/>
      <c r="C204" s="123"/>
      <c r="D204" s="124"/>
      <c r="E204" s="124"/>
      <c r="F204" s="124"/>
      <c r="G204" s="124"/>
      <c r="H204" s="124"/>
      <c r="I204" s="124"/>
      <c r="J204" s="124"/>
      <c r="K204" s="124"/>
      <c r="L204" s="124"/>
      <c r="M204" s="124"/>
      <c r="N204" s="124"/>
      <c r="O204" s="124"/>
      <c r="P204" s="125"/>
    </row>
    <row r="205" spans="1:25" ht="21.75" customHeight="1" x14ac:dyDescent="0.25">
      <c r="A205" s="184"/>
      <c r="B205" s="254" t="str">
        <f>J205</f>
        <v>4.7 La facilidad/rapidez con la que se puede obtener un documento que está en otra biblioteca, universidad o institución</v>
      </c>
      <c r="C205" s="212">
        <f>COUNTIF(TABLA!$AV:$AV,C$99)</f>
        <v>8</v>
      </c>
      <c r="D205" s="212">
        <f>COUNTIF(TABLA!$AV:$AV,D$99)</f>
        <v>22</v>
      </c>
      <c r="E205" s="212">
        <f>COUNTIF(TABLA!$AV:$AV,E$99)</f>
        <v>91</v>
      </c>
      <c r="F205" s="212">
        <f>COUNTIF(TABLA!$AV:$AV,F$99)</f>
        <v>169</v>
      </c>
      <c r="G205" s="212">
        <f>COUNTIF(TABLA!$AV:$AV,G$99)</f>
        <v>282</v>
      </c>
      <c r="H205" s="212">
        <f>F$10-SUM(C205:G205)</f>
        <v>54</v>
      </c>
      <c r="I205" s="124"/>
      <c r="J205" s="258" t="str">
        <f>TABLA!AV1</f>
        <v>4.7 La facilidad/rapidez con la que se puede obtener un documento que está en otra biblioteca, universidad o institución</v>
      </c>
      <c r="K205" s="258"/>
      <c r="L205" s="258"/>
      <c r="M205" s="258"/>
      <c r="N205" s="258"/>
      <c r="O205" s="258"/>
      <c r="P205" s="240">
        <f>Y205*10</f>
        <v>8.0375874125874134</v>
      </c>
      <c r="Q205" s="5">
        <f>SUM(C205:H205)</f>
        <v>626</v>
      </c>
      <c r="R205" s="6">
        <f>SUM(J205:O205)</f>
        <v>0</v>
      </c>
      <c r="S205" s="6">
        <v>0</v>
      </c>
      <c r="T205" s="6">
        <v>1</v>
      </c>
      <c r="U205" s="6">
        <v>2</v>
      </c>
      <c r="V205" s="6">
        <v>3</v>
      </c>
      <c r="W205" s="6">
        <v>4</v>
      </c>
      <c r="Y205" s="6">
        <f>SUM(S206:W206)/((Q205-H205)*4)</f>
        <v>0.80375874125874125</v>
      </c>
    </row>
    <row r="206" spans="1:25" ht="23.3" customHeight="1" x14ac:dyDescent="0.25">
      <c r="A206" s="126"/>
      <c r="B206" s="254"/>
      <c r="C206" s="164">
        <f>C205/SUM($C205:$H205)</f>
        <v>1.2779552715654952E-2</v>
      </c>
      <c r="D206" s="164">
        <f>D205/SUM($C205:$H205)</f>
        <v>3.5143769968051117E-2</v>
      </c>
      <c r="E206" s="164">
        <f t="shared" ref="E206:H206" si="24">E205/SUM($C205:$H205)</f>
        <v>0.14536741214057508</v>
      </c>
      <c r="F206" s="164">
        <f t="shared" si="24"/>
        <v>0.26996805111821087</v>
      </c>
      <c r="G206" s="164">
        <f t="shared" si="24"/>
        <v>0.45047923322683708</v>
      </c>
      <c r="H206" s="164">
        <f t="shared" si="24"/>
        <v>8.6261980830670923E-2</v>
      </c>
      <c r="I206" s="166"/>
      <c r="J206" s="258"/>
      <c r="K206" s="258"/>
      <c r="L206" s="258"/>
      <c r="M206" s="258"/>
      <c r="N206" s="258"/>
      <c r="O206" s="258"/>
      <c r="P206" s="125"/>
      <c r="S206" s="6">
        <v>0</v>
      </c>
      <c r="T206" s="6">
        <f>D205*T205</f>
        <v>22</v>
      </c>
      <c r="U206" s="6">
        <f>E205*U205</f>
        <v>182</v>
      </c>
      <c r="V206" s="6">
        <f>F205*V205</f>
        <v>507</v>
      </c>
      <c r="W206" s="6">
        <f>G205*W205</f>
        <v>1128</v>
      </c>
    </row>
    <row r="207" spans="1:25" ht="144" customHeight="1" x14ac:dyDescent="0.25">
      <c r="A207" s="184"/>
      <c r="B207" s="254"/>
      <c r="C207" s="189"/>
      <c r="D207" s="189"/>
      <c r="E207" s="189"/>
      <c r="F207" s="189"/>
      <c r="G207" s="189"/>
      <c r="H207" s="189"/>
      <c r="I207" s="190"/>
      <c r="J207" s="189"/>
      <c r="K207" s="189"/>
      <c r="L207" s="189"/>
      <c r="M207" s="189"/>
      <c r="N207" s="189"/>
      <c r="O207" s="189"/>
      <c r="P207" s="125"/>
    </row>
    <row r="208" spans="1:25" ht="12.75" customHeight="1" x14ac:dyDescent="0.25">
      <c r="A208" s="148"/>
      <c r="B208" s="147"/>
      <c r="C208" s="123"/>
      <c r="D208" s="124"/>
      <c r="E208" s="124"/>
      <c r="F208" s="124"/>
      <c r="G208" s="124"/>
      <c r="H208" s="124"/>
      <c r="I208" s="124"/>
      <c r="J208" s="124"/>
      <c r="K208" s="124"/>
      <c r="L208" s="124"/>
      <c r="M208" s="124"/>
      <c r="N208" s="124"/>
      <c r="O208" s="124"/>
      <c r="P208" s="125"/>
    </row>
    <row r="209" spans="1:26" ht="12.75" customHeight="1" x14ac:dyDescent="0.25">
      <c r="A209" s="148"/>
      <c r="B209" s="147"/>
      <c r="C209" s="123"/>
      <c r="D209" s="124"/>
      <c r="E209" s="124"/>
      <c r="F209" s="124"/>
      <c r="G209" s="124"/>
      <c r="H209" s="124"/>
      <c r="I209" s="124"/>
      <c r="J209" s="124"/>
      <c r="K209" s="124"/>
      <c r="L209" s="124"/>
      <c r="M209" s="124"/>
      <c r="N209" s="124"/>
      <c r="O209" s="124"/>
      <c r="P209" s="125"/>
    </row>
    <row r="210" spans="1:26" ht="12.75" customHeight="1" x14ac:dyDescent="0.25">
      <c r="A210" s="148"/>
      <c r="B210" s="147"/>
      <c r="C210" s="123"/>
      <c r="D210" s="124"/>
      <c r="E210" s="124"/>
      <c r="F210" s="124"/>
      <c r="G210" s="124"/>
      <c r="H210" s="124"/>
      <c r="I210" s="124"/>
      <c r="J210" s="124"/>
      <c r="K210" s="124"/>
      <c r="L210" s="124"/>
      <c r="M210" s="124"/>
      <c r="N210" s="124"/>
      <c r="O210" s="124"/>
      <c r="P210" s="125"/>
    </row>
    <row r="211" spans="1:26" ht="12.75" customHeight="1" x14ac:dyDescent="0.25">
      <c r="A211" s="148"/>
      <c r="B211" s="147"/>
      <c r="C211" s="123"/>
      <c r="D211" s="124"/>
      <c r="E211" s="124"/>
      <c r="F211" s="124"/>
      <c r="G211" s="124"/>
      <c r="H211" s="124"/>
      <c r="I211" s="124"/>
      <c r="J211" s="124"/>
      <c r="K211" s="124"/>
      <c r="L211" s="124"/>
      <c r="M211" s="124"/>
      <c r="N211" s="124"/>
      <c r="O211" s="124"/>
      <c r="P211" s="125"/>
    </row>
    <row r="212" spans="1:26" ht="12.75" customHeight="1" x14ac:dyDescent="0.25">
      <c r="A212" s="148"/>
      <c r="B212" s="147"/>
      <c r="C212" s="123"/>
      <c r="D212" s="124"/>
      <c r="E212" s="124"/>
      <c r="F212" s="124"/>
      <c r="G212" s="124"/>
      <c r="H212" s="124"/>
      <c r="I212" s="124"/>
      <c r="J212" s="124"/>
      <c r="K212" s="124"/>
      <c r="L212" s="124"/>
      <c r="M212" s="124"/>
      <c r="N212" s="124"/>
      <c r="O212" s="124"/>
      <c r="P212" s="125"/>
    </row>
    <row r="213" spans="1:26" s="1" customFormat="1" ht="39.25" customHeight="1" x14ac:dyDescent="0.2">
      <c r="A213" s="143" t="s">
        <v>106</v>
      </c>
      <c r="B213" s="192" t="s">
        <v>107</v>
      </c>
      <c r="C213" s="192"/>
      <c r="D213" s="192"/>
      <c r="E213" s="192"/>
      <c r="F213" s="192"/>
      <c r="G213" s="192"/>
      <c r="H213" s="192"/>
      <c r="I213" s="192"/>
      <c r="J213" s="192"/>
      <c r="K213" s="192"/>
      <c r="L213" s="126"/>
      <c r="M213" s="126"/>
      <c r="N213" s="126"/>
      <c r="O213" s="126"/>
      <c r="P213" s="215"/>
      <c r="Q213" s="25"/>
      <c r="R213" s="26"/>
      <c r="S213" s="26"/>
      <c r="T213" s="26"/>
      <c r="U213" s="26"/>
      <c r="V213" s="26"/>
      <c r="W213" s="26"/>
      <c r="X213" s="26"/>
      <c r="Y213" s="26"/>
      <c r="Z213" s="26"/>
    </row>
    <row r="214" spans="1:26" ht="39.25" customHeight="1" x14ac:dyDescent="0.25">
      <c r="A214" s="211"/>
      <c r="B214" s="216" t="str">
        <f>TABLA!AX1</f>
        <v>5.1 ¿Conoce el portal Patrimonio Digital Complutense (https://patrimoniodigital.ucm.es/), que difunde en acceso abierto el patrimonio bibliográfico digitalizado de la Universidad?</v>
      </c>
      <c r="C214" s="216"/>
      <c r="D214" s="216"/>
      <c r="E214" s="216"/>
      <c r="F214" s="216"/>
      <c r="G214" s="216"/>
      <c r="H214" s="216"/>
      <c r="I214" s="216"/>
      <c r="J214" s="124"/>
      <c r="K214" s="124"/>
      <c r="L214" s="124"/>
      <c r="M214" s="124"/>
      <c r="N214" s="124"/>
      <c r="O214" s="124"/>
      <c r="P214" s="125"/>
      <c r="T214" s="27">
        <f>J216/(J216+K216)</f>
        <v>0.4854368932038835</v>
      </c>
    </row>
    <row r="215" spans="1:26" ht="15.8" customHeight="1" x14ac:dyDescent="0.25">
      <c r="A215" s="217"/>
      <c r="B215" s="216"/>
      <c r="C215" s="216"/>
      <c r="D215" s="216"/>
      <c r="E215" s="216"/>
      <c r="F215" s="216"/>
      <c r="G215" s="216"/>
      <c r="H215" s="216"/>
      <c r="I215" s="216"/>
      <c r="J215" s="163" t="s">
        <v>108</v>
      </c>
      <c r="K215" s="163" t="s">
        <v>109</v>
      </c>
      <c r="L215" s="163" t="s">
        <v>110</v>
      </c>
      <c r="M215" s="124"/>
      <c r="N215" s="124"/>
      <c r="O215" s="124"/>
      <c r="P215" s="125"/>
      <c r="Q215" s="5">
        <f>SUM(J215:P215)</f>
        <v>0</v>
      </c>
    </row>
    <row r="216" spans="1:26" ht="15.8" customHeight="1" x14ac:dyDescent="0.25">
      <c r="A216" s="217"/>
      <c r="B216" s="216"/>
      <c r="C216" s="216"/>
      <c r="D216" s="216"/>
      <c r="E216" s="216"/>
      <c r="F216" s="216"/>
      <c r="G216" s="216"/>
      <c r="H216" s="216"/>
      <c r="I216" s="216"/>
      <c r="J216" s="185">
        <f>COUNTIF(TABLA!$AX:$AX,BUC!J215)</f>
        <v>300</v>
      </c>
      <c r="K216" s="185">
        <f>COUNTIF(TABLA!$AX:$AX,BUC!K215)</f>
        <v>318</v>
      </c>
      <c r="L216" s="185">
        <f>$F$10-SUM(J216:K216)</f>
        <v>8</v>
      </c>
      <c r="M216" s="124"/>
      <c r="N216" s="124"/>
      <c r="O216" s="124"/>
      <c r="P216" s="125"/>
    </row>
    <row r="217" spans="1:26" ht="24.8" customHeight="1" x14ac:dyDescent="0.25">
      <c r="A217" s="217"/>
      <c r="B217" s="216"/>
      <c r="C217" s="216"/>
      <c r="D217" s="216"/>
      <c r="E217" s="216"/>
      <c r="F217" s="216"/>
      <c r="G217" s="216"/>
      <c r="H217" s="216"/>
      <c r="I217" s="216"/>
      <c r="J217" s="207"/>
      <c r="K217" s="124"/>
      <c r="L217" s="124"/>
      <c r="M217" s="124"/>
      <c r="N217" s="124"/>
      <c r="O217" s="124"/>
      <c r="P217" s="125"/>
    </row>
    <row r="218" spans="1:26" ht="39.25" customHeight="1" x14ac:dyDescent="0.25">
      <c r="A218" s="211"/>
      <c r="B218" s="216" t="str">
        <f>TABLA!AY1</f>
        <v>5.1 Conoce el repositorio institucional Docta Complutense que recoge la producción académica de nuestros docentes e investigadores?</v>
      </c>
      <c r="C218" s="216"/>
      <c r="D218" s="216"/>
      <c r="E218" s="216"/>
      <c r="F218" s="216"/>
      <c r="G218" s="216"/>
      <c r="H218" s="216"/>
      <c r="I218" s="216"/>
      <c r="J218" s="124"/>
      <c r="K218" s="124"/>
      <c r="L218" s="124"/>
      <c r="M218" s="124"/>
      <c r="N218" s="124"/>
      <c r="O218" s="124"/>
      <c r="P218" s="125"/>
      <c r="T218" s="27">
        <f>J220/(J220+K220)</f>
        <v>0.90806451612903227</v>
      </c>
    </row>
    <row r="219" spans="1:26" ht="15.8" customHeight="1" x14ac:dyDescent="0.25">
      <c r="A219" s="217"/>
      <c r="B219" s="216"/>
      <c r="C219" s="216"/>
      <c r="D219" s="216"/>
      <c r="E219" s="216"/>
      <c r="F219" s="216"/>
      <c r="G219" s="216"/>
      <c r="H219" s="216"/>
      <c r="I219" s="216"/>
      <c r="J219" s="163" t="s">
        <v>108</v>
      </c>
      <c r="K219" s="163" t="s">
        <v>109</v>
      </c>
      <c r="L219" s="163" t="s">
        <v>110</v>
      </c>
      <c r="M219" s="124"/>
      <c r="N219" s="124"/>
      <c r="O219" s="124"/>
      <c r="P219" s="125"/>
      <c r="Q219" s="5">
        <f>SUM(J219:P219)</f>
        <v>0</v>
      </c>
    </row>
    <row r="220" spans="1:26" ht="15.8" customHeight="1" x14ac:dyDescent="0.25">
      <c r="A220" s="217"/>
      <c r="B220" s="216"/>
      <c r="C220" s="216"/>
      <c r="D220" s="216"/>
      <c r="E220" s="216"/>
      <c r="F220" s="216"/>
      <c r="G220" s="216"/>
      <c r="H220" s="216"/>
      <c r="I220" s="216"/>
      <c r="J220" s="185">
        <f>COUNTIF(TABLA!$AY:$AY,BUC!J219)</f>
        <v>563</v>
      </c>
      <c r="K220" s="185">
        <f>COUNTIF(TABLA!$AY:$AY,BUC!K219)</f>
        <v>57</v>
      </c>
      <c r="L220" s="185">
        <f>$F$10-SUM(J220:K220)</f>
        <v>6</v>
      </c>
      <c r="M220" s="124"/>
      <c r="N220" s="124"/>
      <c r="O220" s="124"/>
      <c r="P220" s="125"/>
    </row>
    <row r="221" spans="1:26" ht="24.8" customHeight="1" x14ac:dyDescent="0.25">
      <c r="A221" s="217"/>
      <c r="B221" s="216"/>
      <c r="C221" s="216"/>
      <c r="D221" s="216"/>
      <c r="E221" s="216"/>
      <c r="F221" s="216"/>
      <c r="G221" s="216"/>
      <c r="H221" s="216"/>
      <c r="I221" s="216"/>
      <c r="J221" s="207"/>
      <c r="K221" s="124"/>
      <c r="L221" s="124"/>
      <c r="M221" s="124"/>
      <c r="N221" s="124"/>
      <c r="O221" s="124"/>
      <c r="P221" s="125"/>
    </row>
    <row r="222" spans="1:26" ht="50.95" customHeight="1" x14ac:dyDescent="0.25">
      <c r="A222" s="126"/>
      <c r="B222" s="254" t="str">
        <f>TABLA!AZ1</f>
        <v>5.2 En caso afirmativo. ¿cómo valora este servicio en una escala de 1 (Muy malo), 2 (Malo), 3 (Regular), 4 (Bueno) a 5 (Excelente)?</v>
      </c>
      <c r="C222" s="254"/>
      <c r="D222" s="254"/>
      <c r="E222" s="254"/>
      <c r="F222" s="254"/>
      <c r="G222" s="254"/>
      <c r="H222" s="254"/>
      <c r="I222" s="254"/>
      <c r="J222" s="254"/>
      <c r="K222" s="254"/>
      <c r="L222" s="254"/>
      <c r="M222" s="254"/>
      <c r="N222" s="254"/>
      <c r="O222" s="254"/>
      <c r="P222" s="254"/>
    </row>
    <row r="223" spans="1:26" ht="12.75" customHeight="1" x14ac:dyDescent="0.25">
      <c r="A223" s="126"/>
      <c r="B223" s="147"/>
      <c r="C223" s="160" t="s">
        <v>39</v>
      </c>
      <c r="D223" s="160" t="s">
        <v>40</v>
      </c>
      <c r="E223" s="124"/>
      <c r="F223" s="124"/>
      <c r="G223" s="124"/>
      <c r="H223" s="124"/>
      <c r="I223" s="124"/>
      <c r="J223" s="124"/>
      <c r="K223" s="124"/>
      <c r="L223" s="124"/>
      <c r="M223" s="124"/>
      <c r="N223" s="124"/>
      <c r="O223" s="124"/>
      <c r="P223" s="125"/>
    </row>
    <row r="224" spans="1:26" ht="12.75" customHeight="1" x14ac:dyDescent="0.25">
      <c r="A224" s="129">
        <v>1</v>
      </c>
      <c r="B224" s="196" t="s">
        <v>111</v>
      </c>
      <c r="C224" s="185">
        <f>COUNTIF(TABLA!AZ:AZ,B224)</f>
        <v>9</v>
      </c>
      <c r="D224" s="218">
        <f t="shared" ref="D224:D228" si="25">C224/SUM(C$224:C$228)</f>
        <v>1.6363636363636365E-2</v>
      </c>
      <c r="E224" s="124"/>
      <c r="F224" s="124"/>
      <c r="G224" s="124"/>
      <c r="H224" s="124"/>
      <c r="I224" s="124"/>
      <c r="J224" s="124"/>
      <c r="K224" s="124"/>
      <c r="L224" s="124"/>
      <c r="M224" s="124"/>
      <c r="N224" s="124"/>
      <c r="O224" s="124"/>
      <c r="P224" s="125"/>
    </row>
    <row r="225" spans="1:17" ht="12.75" customHeight="1" x14ac:dyDescent="0.25">
      <c r="A225" s="129">
        <v>2</v>
      </c>
      <c r="B225" s="219" t="s">
        <v>112</v>
      </c>
      <c r="C225" s="185">
        <f>COUNTIF(TABLA!AZ:AZ,B225)</f>
        <v>10</v>
      </c>
      <c r="D225" s="218">
        <f t="shared" si="25"/>
        <v>1.8181818181818181E-2</v>
      </c>
      <c r="E225" s="124"/>
      <c r="F225" s="124"/>
      <c r="G225" s="124"/>
      <c r="H225" s="124"/>
      <c r="I225" s="124"/>
      <c r="J225" s="124"/>
      <c r="K225" s="124"/>
      <c r="L225" s="124"/>
      <c r="M225" s="124"/>
      <c r="N225" s="124"/>
      <c r="O225" s="124"/>
      <c r="P225" s="125"/>
    </row>
    <row r="226" spans="1:17" ht="12.75" customHeight="1" x14ac:dyDescent="0.3">
      <c r="A226" s="220">
        <v>3</v>
      </c>
      <c r="B226" s="221" t="s">
        <v>113</v>
      </c>
      <c r="C226" s="185">
        <f>COUNTIF(TABLA!AZ:AZ,B226)</f>
        <v>109</v>
      </c>
      <c r="D226" s="218">
        <f t="shared" si="25"/>
        <v>0.19818181818181818</v>
      </c>
      <c r="E226" s="124"/>
      <c r="F226" s="124"/>
      <c r="G226" s="124"/>
      <c r="H226" s="124"/>
      <c r="I226" s="124"/>
      <c r="J226" s="124"/>
      <c r="K226" s="124"/>
      <c r="L226" s="124"/>
      <c r="M226" s="124"/>
      <c r="N226" s="124"/>
      <c r="O226" s="124"/>
      <c r="P226" s="125"/>
    </row>
    <row r="227" spans="1:17" ht="12.75" customHeight="1" x14ac:dyDescent="0.25">
      <c r="A227" s="220">
        <v>4</v>
      </c>
      <c r="B227" s="219" t="s">
        <v>114</v>
      </c>
      <c r="C227" s="185">
        <f>COUNTIF(TABLA!AZ:AZ,B227)</f>
        <v>292</v>
      </c>
      <c r="D227" s="218">
        <f t="shared" si="25"/>
        <v>0.53090909090909089</v>
      </c>
      <c r="E227" s="124"/>
      <c r="F227" s="124"/>
      <c r="G227" s="124"/>
      <c r="H227" s="124"/>
      <c r="I227" s="124"/>
      <c r="J227" s="124"/>
      <c r="K227" s="124"/>
      <c r="L227" s="124"/>
      <c r="M227" s="124"/>
      <c r="N227" s="124"/>
      <c r="O227" s="124"/>
      <c r="P227" s="125"/>
      <c r="Q227" s="5">
        <f>SUM(C223:C228)</f>
        <v>550</v>
      </c>
    </row>
    <row r="228" spans="1:17" ht="12.75" customHeight="1" x14ac:dyDescent="0.25">
      <c r="A228" s="220">
        <v>5</v>
      </c>
      <c r="B228" s="219" t="s">
        <v>115</v>
      </c>
      <c r="C228" s="185">
        <f>COUNTIF(TABLA!AZ:AZ,B228)</f>
        <v>130</v>
      </c>
      <c r="D228" s="218">
        <f t="shared" si="25"/>
        <v>0.23636363636363636</v>
      </c>
      <c r="E228" s="124"/>
      <c r="F228" s="124"/>
      <c r="G228" s="124"/>
      <c r="H228" s="124"/>
      <c r="I228" s="124"/>
      <c r="J228" s="124"/>
      <c r="K228" s="124"/>
      <c r="L228" s="124"/>
      <c r="M228" s="124"/>
      <c r="N228" s="124"/>
      <c r="O228" s="124"/>
      <c r="P228" s="125"/>
    </row>
    <row r="229" spans="1:17" ht="12.75" customHeight="1" x14ac:dyDescent="0.25">
      <c r="A229" s="126"/>
      <c r="B229" s="147"/>
      <c r="C229" s="123"/>
      <c r="D229" s="166"/>
      <c r="E229" s="124"/>
      <c r="F229" s="124"/>
      <c r="G229" s="124"/>
      <c r="H229" s="124"/>
      <c r="I229" s="124"/>
      <c r="J229" s="124"/>
      <c r="K229" s="124"/>
      <c r="L229" s="124"/>
      <c r="M229" s="124"/>
      <c r="N229" s="124"/>
      <c r="O229" s="124"/>
      <c r="P229" s="125"/>
    </row>
    <row r="230" spans="1:17" ht="14.95" customHeight="1" x14ac:dyDescent="0.25">
      <c r="A230" s="126"/>
      <c r="B230" s="147"/>
      <c r="C230" s="123"/>
      <c r="D230" s="124"/>
      <c r="E230" s="124"/>
      <c r="F230" s="124"/>
      <c r="G230" s="124"/>
      <c r="H230" s="124"/>
      <c r="I230" s="124"/>
      <c r="J230" s="124"/>
      <c r="K230" s="124"/>
      <c r="L230" s="124"/>
      <c r="M230" s="124"/>
      <c r="N230" s="124"/>
      <c r="O230" s="124"/>
      <c r="P230" s="125"/>
    </row>
    <row r="231" spans="1:17" ht="12.75" customHeight="1" x14ac:dyDescent="0.25">
      <c r="A231" s="217"/>
      <c r="B231" s="222"/>
      <c r="C231" s="123"/>
      <c r="D231" s="124"/>
      <c r="E231" s="124"/>
      <c r="F231" s="124"/>
      <c r="G231" s="124"/>
      <c r="H231" s="124"/>
      <c r="I231" s="124"/>
      <c r="J231" s="124"/>
      <c r="K231" s="124"/>
      <c r="L231" s="124"/>
      <c r="M231" s="124"/>
      <c r="N231" s="124"/>
      <c r="O231" s="124"/>
      <c r="P231" s="125"/>
    </row>
    <row r="232" spans="1:17" ht="27" customHeight="1" x14ac:dyDescent="0.35">
      <c r="A232" s="211"/>
      <c r="B232" s="255" t="str">
        <f>TABLA!BA1</f>
        <v>5.3¿Conoce el servicio de bibliografías recomendadas?</v>
      </c>
      <c r="C232" s="255"/>
      <c r="D232" s="255"/>
      <c r="E232" s="255"/>
      <c r="F232" s="255"/>
      <c r="G232" s="255"/>
      <c r="H232" s="255"/>
      <c r="I232" s="256"/>
      <c r="J232" s="163" t="s">
        <v>108</v>
      </c>
      <c r="K232" s="163" t="s">
        <v>109</v>
      </c>
      <c r="L232" s="163" t="s">
        <v>110</v>
      </c>
      <c r="M232" s="124"/>
      <c r="N232" s="124"/>
      <c r="O232" s="124"/>
      <c r="P232" s="125"/>
    </row>
    <row r="233" spans="1:17" ht="12.75" customHeight="1" x14ac:dyDescent="0.35">
      <c r="A233" s="217"/>
      <c r="B233" s="223"/>
      <c r="C233" s="223"/>
      <c r="D233" s="223"/>
      <c r="E233" s="223"/>
      <c r="F233" s="223"/>
      <c r="G233" s="223"/>
      <c r="H233" s="223"/>
      <c r="I233" s="224"/>
      <c r="J233" s="185">
        <f>COUNTIF(TABLA!$BA:$BA,BUC!J232)</f>
        <v>285</v>
      </c>
      <c r="K233" s="185">
        <f>COUNTIF(TABLA!$BA:$BA,BUC!K232)</f>
        <v>334</v>
      </c>
      <c r="L233" s="185">
        <f>F10-SUM(J233:K233)</f>
        <v>7</v>
      </c>
      <c r="M233" s="124"/>
      <c r="N233" s="124"/>
      <c r="O233" s="124"/>
      <c r="P233" s="125"/>
      <c r="Q233" s="5">
        <f>SUM(J233:P233)</f>
        <v>626</v>
      </c>
    </row>
    <row r="234" spans="1:17" ht="23.3" customHeight="1" x14ac:dyDescent="0.25">
      <c r="A234" s="217"/>
      <c r="B234" s="169"/>
      <c r="C234" s="190"/>
      <c r="D234" s="196"/>
      <c r="E234" s="196"/>
      <c r="F234" s="196"/>
      <c r="G234" s="196"/>
      <c r="H234" s="207"/>
      <c r="I234" s="207"/>
      <c r="J234" s="207"/>
      <c r="K234" s="124"/>
      <c r="L234" s="124"/>
      <c r="M234" s="124"/>
      <c r="N234" s="124"/>
      <c r="O234" s="124"/>
      <c r="P234" s="125"/>
    </row>
    <row r="235" spans="1:17" ht="24.65" customHeight="1" x14ac:dyDescent="0.35">
      <c r="A235" s="126"/>
      <c r="B235" s="225" t="str">
        <f>TABLA!BB1</f>
        <v>5.3 ¿Conoce el Portal de Producción Científica UCM: https://produccioncientifica.ucm.es/?</v>
      </c>
      <c r="C235" s="123"/>
      <c r="D235" s="196"/>
      <c r="E235" s="196"/>
      <c r="F235" s="196"/>
      <c r="G235" s="196"/>
      <c r="H235" s="196"/>
      <c r="I235" s="124"/>
      <c r="J235" s="124"/>
      <c r="K235" s="124"/>
      <c r="L235" s="124"/>
      <c r="M235" s="124"/>
      <c r="N235" s="124"/>
      <c r="O235" s="124"/>
      <c r="P235" s="125"/>
    </row>
    <row r="236" spans="1:17" ht="12.75" customHeight="1" x14ac:dyDescent="0.25">
      <c r="A236" s="211"/>
      <c r="B236" s="147"/>
      <c r="C236" s="190"/>
      <c r="D236" s="124"/>
      <c r="E236" s="124"/>
      <c r="F236" s="124"/>
      <c r="G236" s="196"/>
      <c r="H236" s="124"/>
      <c r="I236" s="124"/>
      <c r="J236" s="163" t="s">
        <v>108</v>
      </c>
      <c r="K236" s="226" t="s">
        <v>109</v>
      </c>
      <c r="L236" s="226" t="s">
        <v>110</v>
      </c>
      <c r="M236" s="124"/>
      <c r="N236" s="124"/>
      <c r="O236" s="124"/>
      <c r="P236" s="125"/>
    </row>
    <row r="237" spans="1:17" ht="12.75" customHeight="1" x14ac:dyDescent="0.25">
      <c r="A237" s="217"/>
      <c r="B237" s="169"/>
      <c r="C237" s="190"/>
      <c r="D237" s="124"/>
      <c r="E237" s="124"/>
      <c r="F237" s="124"/>
      <c r="G237" s="196"/>
      <c r="H237" s="124"/>
      <c r="I237" s="124"/>
      <c r="J237" s="185">
        <f>COUNTIF(TABLA!$BB:$BB,BUC!J236)</f>
        <v>537</v>
      </c>
      <c r="K237" s="185">
        <f>COUNTIF(TABLA!$BB:$BB,BUC!K236)</f>
        <v>82</v>
      </c>
      <c r="L237" s="185">
        <f>$F$10-SUM(J237:K237)</f>
        <v>7</v>
      </c>
      <c r="M237" s="124"/>
      <c r="N237" s="124"/>
      <c r="O237" s="124"/>
      <c r="P237" s="125"/>
      <c r="Q237" s="5">
        <f>SUM(G237:P237)</f>
        <v>626</v>
      </c>
    </row>
    <row r="238" spans="1:17" ht="27.7" customHeight="1" x14ac:dyDescent="0.35">
      <c r="A238" s="217"/>
      <c r="B238" s="223" t="str">
        <f>TABLA!BC1</f>
        <v>5.3 En caso afirmativo. ¿cómo valora este servicio?</v>
      </c>
      <c r="C238" s="223"/>
      <c r="D238" s="223"/>
      <c r="E238" s="223"/>
      <c r="F238" s="223"/>
      <c r="G238" s="196"/>
      <c r="H238" s="207"/>
      <c r="I238" s="207"/>
      <c r="J238" s="207"/>
      <c r="K238" s="124"/>
      <c r="L238" s="124"/>
      <c r="M238" s="124"/>
      <c r="N238" s="124"/>
      <c r="O238" s="124"/>
      <c r="P238" s="125"/>
    </row>
    <row r="239" spans="1:17" ht="19.55" customHeight="1" x14ac:dyDescent="0.35">
      <c r="A239" s="126"/>
      <c r="B239" s="223"/>
      <c r="C239" s="223"/>
      <c r="D239" s="223"/>
      <c r="E239" s="223"/>
      <c r="F239" s="223"/>
      <c r="G239" s="124"/>
      <c r="H239" s="124"/>
      <c r="I239" s="124"/>
      <c r="J239" s="124"/>
      <c r="K239" s="124"/>
      <c r="L239" s="124"/>
      <c r="M239" s="124"/>
      <c r="N239" s="124"/>
      <c r="O239" s="124"/>
      <c r="P239" s="125"/>
    </row>
    <row r="240" spans="1:17" ht="12.75" customHeight="1" x14ac:dyDescent="0.25">
      <c r="A240" s="126"/>
      <c r="B240" s="147"/>
      <c r="C240" s="160" t="s">
        <v>39</v>
      </c>
      <c r="D240" s="160" t="s">
        <v>40</v>
      </c>
      <c r="E240" s="124"/>
      <c r="F240" s="124"/>
      <c r="G240" s="124"/>
      <c r="H240" s="124"/>
      <c r="I240" s="124"/>
      <c r="J240" s="124"/>
      <c r="K240" s="124"/>
      <c r="L240" s="124"/>
      <c r="M240" s="124"/>
      <c r="N240" s="124"/>
      <c r="O240" s="124"/>
      <c r="P240" s="125"/>
    </row>
    <row r="241" spans="1:17" ht="12.75" customHeight="1" x14ac:dyDescent="0.25">
      <c r="A241" s="129">
        <v>1</v>
      </c>
      <c r="B241" s="196" t="s">
        <v>111</v>
      </c>
      <c r="C241" s="185">
        <f>COUNTIF(TABLA!BC:BC,B241)</f>
        <v>2</v>
      </c>
      <c r="D241" s="218">
        <f t="shared" ref="D241:D245" si="26">C241/SUM(C$243:C$245)</f>
        <v>3.90625E-3</v>
      </c>
      <c r="E241" s="124"/>
      <c r="F241" s="124"/>
      <c r="G241" s="124"/>
      <c r="H241" s="124"/>
      <c r="I241" s="124"/>
      <c r="J241" s="124"/>
      <c r="K241" s="124"/>
      <c r="L241" s="124"/>
      <c r="M241" s="124"/>
      <c r="N241" s="124"/>
      <c r="O241" s="124"/>
      <c r="P241" s="125"/>
    </row>
    <row r="242" spans="1:17" ht="12.75" customHeight="1" x14ac:dyDescent="0.25">
      <c r="A242" s="129">
        <v>2</v>
      </c>
      <c r="B242" s="219" t="s">
        <v>112</v>
      </c>
      <c r="C242" s="185">
        <f>COUNTIF(TABLA!BC:BC,B242)</f>
        <v>14</v>
      </c>
      <c r="D242" s="218">
        <f t="shared" si="26"/>
        <v>2.734375E-2</v>
      </c>
      <c r="E242" s="124"/>
      <c r="F242" s="124"/>
      <c r="G242" s="124"/>
      <c r="H242" s="124"/>
      <c r="I242" s="124"/>
      <c r="J242" s="124"/>
      <c r="K242" s="124"/>
      <c r="L242" s="124"/>
      <c r="M242" s="124"/>
      <c r="N242" s="124"/>
      <c r="O242" s="124"/>
      <c r="P242" s="125"/>
    </row>
    <row r="243" spans="1:17" ht="12.75" customHeight="1" x14ac:dyDescent="0.3">
      <c r="A243" s="220">
        <v>3</v>
      </c>
      <c r="B243" s="221" t="s">
        <v>113</v>
      </c>
      <c r="C243" s="185">
        <f>COUNTIF(TABLA!BC:BC,B243)</f>
        <v>74</v>
      </c>
      <c r="D243" s="218">
        <f t="shared" si="26"/>
        <v>0.14453125</v>
      </c>
      <c r="E243" s="124"/>
      <c r="F243" s="124"/>
      <c r="G243" s="124"/>
      <c r="H243" s="124"/>
      <c r="I243" s="124"/>
      <c r="J243" s="124"/>
      <c r="K243" s="124"/>
      <c r="L243" s="124"/>
      <c r="M243" s="124"/>
      <c r="N243" s="124"/>
      <c r="O243" s="124"/>
      <c r="P243" s="125"/>
    </row>
    <row r="244" spans="1:17" ht="12.75" customHeight="1" x14ac:dyDescent="0.25">
      <c r="A244" s="220">
        <v>4</v>
      </c>
      <c r="B244" s="219" t="s">
        <v>114</v>
      </c>
      <c r="C244" s="185">
        <f>COUNTIF(TABLA!BC:BC,B244)</f>
        <v>285</v>
      </c>
      <c r="D244" s="218">
        <f t="shared" si="26"/>
        <v>0.556640625</v>
      </c>
      <c r="E244" s="124"/>
      <c r="F244" s="124"/>
      <c r="G244" s="124"/>
      <c r="H244" s="124"/>
      <c r="I244" s="124"/>
      <c r="J244" s="124"/>
      <c r="K244" s="124"/>
      <c r="L244" s="124"/>
      <c r="M244" s="124"/>
      <c r="N244" s="124"/>
      <c r="O244" s="124"/>
      <c r="P244" s="125"/>
      <c r="Q244" s="5">
        <f>SUM(C241:C245)</f>
        <v>528</v>
      </c>
    </row>
    <row r="245" spans="1:17" ht="12.75" customHeight="1" x14ac:dyDescent="0.25">
      <c r="A245" s="220">
        <v>5</v>
      </c>
      <c r="B245" s="219" t="s">
        <v>115</v>
      </c>
      <c r="C245" s="185">
        <f>COUNTIF(TABLA!BC:BC,B245)</f>
        <v>153</v>
      </c>
      <c r="D245" s="218">
        <f t="shared" si="26"/>
        <v>0.298828125</v>
      </c>
      <c r="E245" s="124"/>
      <c r="F245" s="124"/>
      <c r="G245" s="124"/>
      <c r="H245" s="124"/>
      <c r="I245" s="124"/>
      <c r="J245" s="124"/>
      <c r="K245" s="124"/>
      <c r="L245" s="124"/>
      <c r="M245" s="124"/>
      <c r="N245" s="124"/>
      <c r="O245" s="124"/>
      <c r="P245" s="125"/>
    </row>
    <row r="246" spans="1:17" ht="12.75" customHeight="1" x14ac:dyDescent="0.25">
      <c r="A246" s="126"/>
      <c r="B246" s="147"/>
      <c r="C246" s="123"/>
      <c r="D246" s="166"/>
      <c r="E246" s="124"/>
      <c r="F246" s="124"/>
      <c r="G246" s="124"/>
      <c r="H246" s="124"/>
      <c r="I246" s="124"/>
      <c r="J246" s="124"/>
      <c r="K246" s="124"/>
      <c r="L246" s="124"/>
      <c r="M246" s="124"/>
      <c r="N246" s="124"/>
      <c r="O246" s="124"/>
      <c r="P246" s="125"/>
    </row>
    <row r="247" spans="1:17" ht="18.7" customHeight="1" x14ac:dyDescent="0.25">
      <c r="A247" s="126"/>
      <c r="B247" s="147"/>
      <c r="C247" s="123"/>
      <c r="D247" s="124"/>
      <c r="E247" s="124"/>
      <c r="F247" s="124"/>
      <c r="G247" s="124"/>
      <c r="H247" s="124"/>
      <c r="I247" s="124"/>
      <c r="J247" s="124"/>
      <c r="K247" s="124"/>
      <c r="L247" s="124"/>
      <c r="M247" s="124"/>
      <c r="N247" s="124"/>
      <c r="O247" s="124"/>
      <c r="P247" s="125"/>
    </row>
    <row r="248" spans="1:17" ht="49.1" customHeight="1" x14ac:dyDescent="0.35">
      <c r="A248" s="126"/>
      <c r="B248" s="255" t="str">
        <f>TABLA!BF1</f>
        <v>5.7 ¿Sabe como encontrar los indicadores de calidad de la producción científica que se valoran para obtener sexenios?</v>
      </c>
      <c r="C248" s="255"/>
      <c r="D248" s="255"/>
      <c r="E248" s="255"/>
      <c r="F248" s="255"/>
      <c r="G248" s="255"/>
      <c r="H248" s="255"/>
      <c r="I248" s="255"/>
      <c r="J248" s="255"/>
      <c r="K248" s="255"/>
      <c r="L248" s="255"/>
      <c r="M248" s="255"/>
      <c r="N248" s="255"/>
      <c r="O248" s="255"/>
      <c r="P248" s="255"/>
    </row>
    <row r="249" spans="1:17" ht="12.75" customHeight="1" x14ac:dyDescent="0.25">
      <c r="A249" s="211"/>
      <c r="B249" s="147"/>
      <c r="C249" s="190"/>
      <c r="D249" s="124"/>
      <c r="E249" s="124"/>
      <c r="F249" s="124"/>
      <c r="G249" s="163" t="s">
        <v>108</v>
      </c>
      <c r="H249" s="226" t="s">
        <v>109</v>
      </c>
      <c r="I249" s="226" t="s">
        <v>110</v>
      </c>
      <c r="J249" s="124"/>
      <c r="K249" s="124"/>
      <c r="L249" s="124"/>
      <c r="M249" s="124"/>
      <c r="N249" s="124"/>
      <c r="O249" s="124"/>
      <c r="P249" s="125"/>
    </row>
    <row r="250" spans="1:17" ht="12.75" customHeight="1" x14ac:dyDescent="0.25">
      <c r="A250" s="217"/>
      <c r="B250" s="169"/>
      <c r="C250" s="190"/>
      <c r="D250" s="124"/>
      <c r="E250" s="124"/>
      <c r="F250" s="124"/>
      <c r="G250" s="185">
        <f>COUNTIF(TABLA!$BF:$BF,BUC!G249)</f>
        <v>411</v>
      </c>
      <c r="H250" s="185">
        <f>COUNTIF(TABLA!$BF:$BF,BUC!H249)</f>
        <v>205</v>
      </c>
      <c r="I250" s="185">
        <f>$F$10-SUM(G250:H250)</f>
        <v>10</v>
      </c>
      <c r="J250" s="124"/>
      <c r="K250" s="124"/>
      <c r="L250" s="124"/>
      <c r="M250" s="124"/>
      <c r="N250" s="124"/>
      <c r="O250" s="124"/>
      <c r="P250" s="125"/>
      <c r="Q250" s="5">
        <f>SUM(G250:P250)</f>
        <v>626</v>
      </c>
    </row>
    <row r="251" spans="1:17" ht="25.5" customHeight="1" x14ac:dyDescent="0.25">
      <c r="A251" s="217"/>
      <c r="B251" s="169"/>
      <c r="C251" s="190"/>
      <c r="D251" s="196"/>
      <c r="E251" s="196"/>
      <c r="F251" s="196"/>
      <c r="G251" s="196"/>
      <c r="H251" s="207"/>
      <c r="I251" s="207"/>
      <c r="J251" s="207"/>
      <c r="K251" s="124"/>
      <c r="L251" s="124"/>
      <c r="M251" s="124"/>
      <c r="N251" s="124"/>
      <c r="O251" s="124"/>
      <c r="P251" s="125"/>
    </row>
    <row r="252" spans="1:17" ht="41.6" customHeight="1" x14ac:dyDescent="0.25">
      <c r="A252" s="126"/>
      <c r="B252" s="254" t="str">
        <f>TABLA!BG1</f>
        <v>5.8 ¿Conoce la oferta de cursos de formación de usuarios de la Biblioteca?</v>
      </c>
      <c r="C252" s="254"/>
      <c r="D252" s="254"/>
      <c r="E252" s="254"/>
      <c r="F252" s="254"/>
      <c r="G252" s="254"/>
      <c r="H252" s="254"/>
      <c r="I252" s="254"/>
      <c r="J252" s="254"/>
      <c r="K252" s="254"/>
      <c r="L252" s="254"/>
      <c r="M252" s="254"/>
      <c r="N252" s="254"/>
      <c r="O252" s="254"/>
      <c r="P252" s="254"/>
    </row>
    <row r="253" spans="1:17" ht="12.75" customHeight="1" x14ac:dyDescent="0.25">
      <c r="A253" s="211"/>
      <c r="B253" s="147"/>
      <c r="C253" s="190"/>
      <c r="D253" s="124"/>
      <c r="E253" s="124"/>
      <c r="F253" s="124"/>
      <c r="G253" s="163" t="s">
        <v>108</v>
      </c>
      <c r="H253" s="226" t="s">
        <v>109</v>
      </c>
      <c r="I253" s="226" t="s">
        <v>110</v>
      </c>
      <c r="J253" s="124"/>
      <c r="K253" s="124"/>
      <c r="L253" s="124"/>
      <c r="M253" s="124"/>
      <c r="N253" s="124"/>
      <c r="O253" s="124"/>
      <c r="P253" s="125"/>
    </row>
    <row r="254" spans="1:17" ht="12.75" customHeight="1" x14ac:dyDescent="0.25">
      <c r="A254" s="217"/>
      <c r="B254" s="169"/>
      <c r="C254" s="190"/>
      <c r="D254" s="124"/>
      <c r="E254" s="124"/>
      <c r="F254" s="124"/>
      <c r="G254" s="185">
        <f>COUNTIF(TABLA!$BG:$BG,BUC!G253)</f>
        <v>565</v>
      </c>
      <c r="H254" s="185">
        <f>COUNTIF(TABLA!$BG:$BG,BUC!H253)</f>
        <v>54</v>
      </c>
      <c r="I254" s="185">
        <f>$F$10-SUM(G254:H254)</f>
        <v>7</v>
      </c>
      <c r="J254" s="124"/>
      <c r="K254" s="124"/>
      <c r="L254" s="124"/>
      <c r="M254" s="124"/>
      <c r="N254" s="124"/>
      <c r="O254" s="124"/>
      <c r="P254" s="125"/>
      <c r="Q254" s="5">
        <f>SUM(G254:P254)</f>
        <v>626</v>
      </c>
    </row>
    <row r="255" spans="1:17" ht="46.55" customHeight="1" x14ac:dyDescent="0.25">
      <c r="A255" s="217"/>
      <c r="B255" s="169"/>
      <c r="C255" s="190"/>
      <c r="D255" s="196"/>
      <c r="E255" s="196"/>
      <c r="F255" s="196"/>
      <c r="G255" s="196"/>
      <c r="H255" s="207"/>
      <c r="I255" s="207"/>
      <c r="J255" s="207"/>
      <c r="K255" s="124"/>
      <c r="L255" s="124"/>
      <c r="M255" s="124"/>
      <c r="N255" s="124"/>
      <c r="O255" s="124"/>
      <c r="P255" s="125"/>
    </row>
    <row r="256" spans="1:17" ht="35.5" customHeight="1" x14ac:dyDescent="0.25">
      <c r="A256" s="126"/>
      <c r="B256" s="257" t="str">
        <f>TABLA!BH1</f>
        <v>5.9 ¿Ha asistido a algún curso de formación de usuarios?</v>
      </c>
      <c r="C256" s="257"/>
      <c r="D256" s="257"/>
      <c r="E256" s="257"/>
      <c r="F256" s="257"/>
      <c r="G256" s="257"/>
      <c r="H256" s="257"/>
      <c r="I256" s="257"/>
      <c r="J256" s="257"/>
      <c r="K256" s="257"/>
      <c r="L256" s="257"/>
      <c r="M256" s="257"/>
      <c r="N256" s="257"/>
      <c r="O256" s="257"/>
      <c r="P256" s="257"/>
    </row>
    <row r="257" spans="1:26" ht="12.75" customHeight="1" x14ac:dyDescent="0.25">
      <c r="A257" s="211"/>
      <c r="B257" s="147"/>
      <c r="C257" s="190"/>
      <c r="D257" s="124"/>
      <c r="E257" s="124"/>
      <c r="F257" s="124"/>
      <c r="G257" s="163" t="s">
        <v>108</v>
      </c>
      <c r="H257" s="226" t="s">
        <v>109</v>
      </c>
      <c r="I257" s="226" t="s">
        <v>110</v>
      </c>
      <c r="J257" s="124"/>
      <c r="K257" s="124"/>
      <c r="L257" s="124"/>
      <c r="M257" s="124"/>
      <c r="N257" s="124"/>
      <c r="O257" s="124"/>
      <c r="P257" s="125"/>
    </row>
    <row r="258" spans="1:26" ht="12.75" customHeight="1" x14ac:dyDescent="0.25">
      <c r="A258" s="217"/>
      <c r="B258" s="169"/>
      <c r="C258" s="190"/>
      <c r="D258" s="124"/>
      <c r="E258" s="124"/>
      <c r="F258" s="124"/>
      <c r="G258" s="185">
        <f>COUNTIF(TABLA!$BH:$BH,BUC!G257)</f>
        <v>344</v>
      </c>
      <c r="H258" s="185">
        <f>COUNTIF(TABLA!$BH:$BH,BUC!H257)</f>
        <v>275</v>
      </c>
      <c r="I258" s="185">
        <f>$F$10-SUM(G258:H258)</f>
        <v>7</v>
      </c>
      <c r="J258" s="124"/>
      <c r="K258" s="124"/>
      <c r="L258" s="124"/>
      <c r="M258" s="124"/>
      <c r="N258" s="124"/>
      <c r="O258" s="124"/>
      <c r="P258" s="125"/>
      <c r="Q258" s="5">
        <f>SUM(G258:P258)</f>
        <v>626</v>
      </c>
    </row>
    <row r="259" spans="1:26" ht="51.8" customHeight="1" x14ac:dyDescent="0.25">
      <c r="A259" s="217"/>
      <c r="B259" s="169"/>
      <c r="C259" s="190"/>
      <c r="D259" s="196"/>
      <c r="E259" s="196"/>
      <c r="F259" s="196"/>
      <c r="G259" s="196"/>
      <c r="H259" s="207"/>
      <c r="I259" s="207"/>
      <c r="J259" s="207"/>
      <c r="K259" s="124"/>
      <c r="L259" s="124"/>
      <c r="M259" s="124"/>
      <c r="N259" s="124"/>
      <c r="O259" s="124"/>
      <c r="P259" s="125"/>
    </row>
    <row r="260" spans="1:26" ht="25.5" customHeight="1" x14ac:dyDescent="0.35">
      <c r="A260" s="217"/>
      <c r="B260" s="225" t="str">
        <f>TABLA!BI1</f>
        <v>5.10 Si lo ha hecho. La formación le ha resultado...</v>
      </c>
      <c r="C260" s="190"/>
      <c r="D260" s="196"/>
      <c r="E260" s="196"/>
      <c r="F260" s="196"/>
      <c r="G260" s="196"/>
      <c r="H260" s="196"/>
      <c r="I260" s="124"/>
      <c r="J260" s="124"/>
      <c r="K260" s="124"/>
      <c r="L260" s="124"/>
      <c r="M260" s="124"/>
      <c r="N260" s="124"/>
      <c r="O260" s="124"/>
      <c r="P260" s="125"/>
    </row>
    <row r="261" spans="1:26" ht="12.75" customHeight="1" x14ac:dyDescent="0.25">
      <c r="A261" s="217"/>
      <c r="B261" s="147"/>
      <c r="C261" s="227">
        <v>1</v>
      </c>
      <c r="D261" s="227">
        <v>2</v>
      </c>
      <c r="E261" s="227">
        <v>3</v>
      </c>
      <c r="F261" s="160">
        <v>4</v>
      </c>
      <c r="G261" s="160">
        <v>5</v>
      </c>
      <c r="H261" s="228"/>
      <c r="I261" s="124"/>
      <c r="J261" s="124"/>
      <c r="K261" s="124"/>
      <c r="L261" s="124"/>
      <c r="M261" s="124"/>
      <c r="N261" s="124"/>
      <c r="O261" s="124"/>
      <c r="P261" s="125"/>
    </row>
    <row r="262" spans="1:26" ht="21.75" customHeight="1" x14ac:dyDescent="0.25">
      <c r="A262" s="217"/>
      <c r="B262" s="169"/>
      <c r="C262" s="229" t="s">
        <v>116</v>
      </c>
      <c r="D262" s="229" t="s">
        <v>117</v>
      </c>
      <c r="E262" s="229" t="s">
        <v>118</v>
      </c>
      <c r="F262" s="229" t="s">
        <v>119</v>
      </c>
      <c r="G262" s="229" t="s">
        <v>120</v>
      </c>
      <c r="H262" s="230" t="s">
        <v>110</v>
      </c>
      <c r="I262" s="124"/>
      <c r="J262" s="124"/>
      <c r="K262" s="124"/>
      <c r="L262" s="124"/>
      <c r="M262" s="124"/>
      <c r="N262" s="124"/>
      <c r="O262" s="124"/>
      <c r="P262" s="125"/>
    </row>
    <row r="263" spans="1:26" ht="21.75" customHeight="1" x14ac:dyDescent="0.25">
      <c r="A263" s="217"/>
      <c r="B263" s="169"/>
      <c r="C263" s="212">
        <f>COUNTIF(TABLA!$BI:$BI,C262)</f>
        <v>0</v>
      </c>
      <c r="D263" s="212">
        <f>COUNTIF(TABLA!$BI:$BI,D262)</f>
        <v>3</v>
      </c>
      <c r="E263" s="212">
        <f>COUNTIF(TABLA!$BI:$BI,E262)</f>
        <v>27</v>
      </c>
      <c r="F263" s="212">
        <f>COUNTIF(TABLA!$BI:$BI,F262)</f>
        <v>134</v>
      </c>
      <c r="G263" s="212">
        <f>COUNTIF(TABLA!$BI:$BI,G262)</f>
        <v>176</v>
      </c>
      <c r="H263" s="230">
        <f>$F$10-SUM(C263:G263)</f>
        <v>286</v>
      </c>
      <c r="I263" s="124"/>
      <c r="J263" s="124"/>
      <c r="K263" s="124"/>
      <c r="L263" s="124"/>
      <c r="M263" s="124"/>
      <c r="N263" s="124"/>
      <c r="O263" s="124"/>
      <c r="P263" s="125"/>
      <c r="Q263" s="5">
        <f>SUM(C263:H263)</f>
        <v>626</v>
      </c>
    </row>
    <row r="264" spans="1:26" ht="12.75" customHeight="1" x14ac:dyDescent="0.25">
      <c r="A264" s="217"/>
      <c r="B264" s="169"/>
      <c r="C264" s="164">
        <f>C263/SUM($C263:$G263)</f>
        <v>0</v>
      </c>
      <c r="D264" s="164">
        <f>D263/SUM($C263:$G263)</f>
        <v>8.8235294117647058E-3</v>
      </c>
      <c r="E264" s="164">
        <f>E263/SUM($C263:$G263)</f>
        <v>7.9411764705882348E-2</v>
      </c>
      <c r="F264" s="164">
        <f>F263/SUM($C263:$G263)</f>
        <v>0.39411764705882352</v>
      </c>
      <c r="G264" s="164">
        <f>G263/SUM($C263:$G263)</f>
        <v>0.51764705882352946</v>
      </c>
      <c r="H264" s="231"/>
      <c r="I264" s="124"/>
      <c r="J264" s="124"/>
      <c r="K264" s="124"/>
      <c r="L264" s="124"/>
      <c r="M264" s="124"/>
      <c r="N264" s="124"/>
      <c r="O264" s="124"/>
      <c r="P264" s="125"/>
    </row>
    <row r="265" spans="1:26" ht="17.5" customHeight="1" x14ac:dyDescent="0.25">
      <c r="A265" s="217"/>
      <c r="B265" s="169"/>
      <c r="C265" s="190"/>
      <c r="D265" s="196"/>
      <c r="E265" s="196"/>
      <c r="F265" s="196"/>
      <c r="G265" s="196"/>
      <c r="H265" s="207"/>
      <c r="I265" s="207"/>
      <c r="J265" s="207"/>
      <c r="K265" s="124"/>
      <c r="L265" s="124"/>
      <c r="M265" s="124"/>
      <c r="N265" s="124"/>
      <c r="O265" s="124"/>
      <c r="P265" s="125"/>
      <c r="Y265" s="19"/>
    </row>
    <row r="266" spans="1:26" ht="48.25" customHeight="1" x14ac:dyDescent="0.35">
      <c r="A266" s="126"/>
      <c r="B266" s="255" t="str">
        <f>TABLA!BJ1</f>
        <v>5.11 ¿Ha utilizado las instalaciones y/o los servicios de la biblioteca con sus estudiantes como apoyo a su tarea docente?</v>
      </c>
      <c r="C266" s="255"/>
      <c r="D266" s="255"/>
      <c r="E266" s="255"/>
      <c r="F266" s="255"/>
      <c r="G266" s="255"/>
      <c r="H266" s="255"/>
      <c r="I266" s="255"/>
      <c r="J266" s="255"/>
      <c r="K266" s="255"/>
      <c r="L266" s="255"/>
      <c r="M266" s="255"/>
      <c r="N266" s="255"/>
      <c r="O266" s="255"/>
      <c r="P266" s="255"/>
    </row>
    <row r="267" spans="1:26" ht="12.75" customHeight="1" x14ac:dyDescent="0.25">
      <c r="A267" s="211"/>
      <c r="B267" s="147"/>
      <c r="C267" s="190"/>
      <c r="D267" s="124"/>
      <c r="E267" s="124"/>
      <c r="F267" s="124"/>
      <c r="G267" s="163" t="s">
        <v>108</v>
      </c>
      <c r="H267" s="226" t="s">
        <v>109</v>
      </c>
      <c r="I267" s="226" t="s">
        <v>110</v>
      </c>
      <c r="J267" s="124"/>
      <c r="K267" s="124"/>
      <c r="L267" s="124"/>
      <c r="M267" s="124"/>
      <c r="N267" s="124"/>
      <c r="O267" s="124"/>
      <c r="P267" s="125"/>
    </row>
    <row r="268" spans="1:26" ht="12.75" customHeight="1" x14ac:dyDescent="0.25">
      <c r="A268" s="217"/>
      <c r="B268" s="169"/>
      <c r="C268" s="190"/>
      <c r="D268" s="124"/>
      <c r="E268" s="124"/>
      <c r="F268" s="124"/>
      <c r="G268" s="185">
        <f>COUNTIF(TABLA!$BJ:$BJ,BUC!G267)</f>
        <v>282</v>
      </c>
      <c r="H268" s="185">
        <f>COUNTIF(TABLA!$BJ:$BJ,BUC!H267)</f>
        <v>333</v>
      </c>
      <c r="I268" s="185">
        <f>$F$10-SUM(G268:H268)</f>
        <v>11</v>
      </c>
      <c r="J268" s="124"/>
      <c r="K268" s="124"/>
      <c r="L268" s="124"/>
      <c r="M268" s="124"/>
      <c r="N268" s="124"/>
      <c r="O268" s="124"/>
      <c r="P268" s="125"/>
      <c r="Q268" s="5">
        <f>SUM(G268:P268)</f>
        <v>626</v>
      </c>
    </row>
    <row r="269" spans="1:26" ht="45" customHeight="1" x14ac:dyDescent="0.25">
      <c r="A269" s="217"/>
      <c r="B269" s="169"/>
      <c r="C269" s="190"/>
      <c r="D269" s="196"/>
      <c r="E269" s="196"/>
      <c r="F269" s="196"/>
      <c r="G269" s="196"/>
      <c r="H269" s="207"/>
      <c r="I269" s="207"/>
      <c r="J269" s="207"/>
      <c r="K269" s="124"/>
      <c r="L269" s="124"/>
      <c r="M269" s="124"/>
      <c r="N269" s="124"/>
      <c r="O269" s="124"/>
      <c r="P269" s="125"/>
    </row>
    <row r="270" spans="1:26" s="17" customFormat="1" ht="59.3" customHeight="1" x14ac:dyDescent="0.2">
      <c r="A270" s="143" t="s">
        <v>121</v>
      </c>
      <c r="B270" s="192" t="s">
        <v>122</v>
      </c>
      <c r="C270" s="251" t="s">
        <v>105</v>
      </c>
      <c r="D270" s="251"/>
      <c r="E270" s="251"/>
      <c r="F270" s="251"/>
      <c r="G270" s="251"/>
      <c r="H270" s="251"/>
      <c r="I270" s="251"/>
      <c r="J270" s="251"/>
      <c r="K270" s="251"/>
      <c r="L270" s="251"/>
      <c r="M270" s="251"/>
      <c r="N270" s="251"/>
      <c r="O270" s="251"/>
      <c r="P270" s="251"/>
      <c r="Q270" s="22"/>
      <c r="R270" s="19"/>
      <c r="S270" s="19"/>
      <c r="T270" s="19"/>
      <c r="U270" s="19"/>
      <c r="V270" s="19"/>
      <c r="W270" s="19"/>
      <c r="X270" s="19"/>
      <c r="Y270" s="6"/>
      <c r="Z270" s="19"/>
    </row>
    <row r="271" spans="1:26" ht="29.25" customHeight="1" x14ac:dyDescent="0.45">
      <c r="A271" s="126"/>
      <c r="B271" s="147"/>
      <c r="C271" s="172" t="s">
        <v>86</v>
      </c>
      <c r="D271" s="173"/>
      <c r="E271" s="174" t="s">
        <v>87</v>
      </c>
      <c r="F271" s="173"/>
      <c r="G271" s="175" t="s">
        <v>88</v>
      </c>
      <c r="H271" s="176" t="s">
        <v>89</v>
      </c>
      <c r="I271" s="177"/>
      <c r="J271" s="179"/>
      <c r="K271" s="177"/>
      <c r="L271" s="179"/>
      <c r="M271" s="177"/>
      <c r="N271" s="179"/>
      <c r="O271" s="180"/>
      <c r="P271" s="125"/>
    </row>
    <row r="272" spans="1:26" ht="16.5" customHeight="1" x14ac:dyDescent="0.25">
      <c r="A272" s="126"/>
      <c r="B272" s="147"/>
      <c r="C272" s="181">
        <v>1</v>
      </c>
      <c r="D272" s="181">
        <v>2</v>
      </c>
      <c r="E272" s="181">
        <v>3</v>
      </c>
      <c r="F272" s="181">
        <v>4</v>
      </c>
      <c r="G272" s="181">
        <v>5</v>
      </c>
      <c r="H272" s="181">
        <v>0</v>
      </c>
      <c r="I272" s="182"/>
      <c r="J272" s="232"/>
      <c r="K272" s="178"/>
      <c r="L272" s="178"/>
      <c r="M272" s="178"/>
      <c r="N272" s="178"/>
      <c r="O272" s="178"/>
      <c r="P272" s="125"/>
    </row>
    <row r="273" spans="1:25" ht="28.55" customHeight="1" x14ac:dyDescent="0.25">
      <c r="A273" s="184"/>
      <c r="B273" s="252" t="str">
        <f>J273</f>
        <v>6.1 La capacidad de gestión y resolución de las preguntas por parte del personal de la Biblioteca</v>
      </c>
      <c r="C273" s="212">
        <f>COUNTIF(TABLA!$BO:$BO,C$99)</f>
        <v>4</v>
      </c>
      <c r="D273" s="212">
        <f>COUNTIF(TABLA!$BO:$BO,D$99)</f>
        <v>5</v>
      </c>
      <c r="E273" s="212">
        <f>COUNTIF(TABLA!$BO:$BO,E$99)</f>
        <v>14</v>
      </c>
      <c r="F273" s="212">
        <f>COUNTIF(TABLA!$BO:$BO,F$99)</f>
        <v>65</v>
      </c>
      <c r="G273" s="212">
        <f>COUNTIF(TABLA!$BO:$BO,G$99)</f>
        <v>534</v>
      </c>
      <c r="H273" s="212">
        <f>F$10-SUM(C273:G273)</f>
        <v>4</v>
      </c>
      <c r="I273" s="214"/>
      <c r="J273" s="253" t="str">
        <f>TABLA!BO1</f>
        <v>6.1 La capacidad de gestión y resolución de las preguntas por parte del personal de la Biblioteca</v>
      </c>
      <c r="K273" s="253"/>
      <c r="L273" s="253"/>
      <c r="M273" s="253"/>
      <c r="N273" s="253"/>
      <c r="O273" s="253"/>
      <c r="P273" s="240">
        <f>Y273*10</f>
        <v>9.5016077170418018</v>
      </c>
      <c r="Q273" s="5">
        <f>SUM(C273:H273)</f>
        <v>626</v>
      </c>
      <c r="R273" s="5">
        <f>SUM(J273:O273)</f>
        <v>0</v>
      </c>
      <c r="S273" s="6">
        <v>0</v>
      </c>
      <c r="T273" s="6">
        <v>1</v>
      </c>
      <c r="U273" s="6">
        <v>2</v>
      </c>
      <c r="V273" s="6">
        <v>3</v>
      </c>
      <c r="W273" s="6">
        <v>4</v>
      </c>
      <c r="Y273" s="6">
        <f>SUM(S274:W274)/((Q273-H273)*4)</f>
        <v>0.95016077170418012</v>
      </c>
    </row>
    <row r="274" spans="1:25" ht="12.75" customHeight="1" x14ac:dyDescent="0.25">
      <c r="A274" s="126"/>
      <c r="B274" s="252"/>
      <c r="C274" s="164">
        <f>C273/SUM($C273:$H273)</f>
        <v>6.3897763578274758E-3</v>
      </c>
      <c r="D274" s="164">
        <f>D273/SUM($C273:$H273)</f>
        <v>7.9872204472843447E-3</v>
      </c>
      <c r="E274" s="164">
        <f t="shared" ref="E274:H274" si="27">E273/SUM($C273:$H273)</f>
        <v>2.2364217252396165E-2</v>
      </c>
      <c r="F274" s="164">
        <f t="shared" si="27"/>
        <v>0.10383386581469649</v>
      </c>
      <c r="G274" s="164">
        <f t="shared" si="27"/>
        <v>0.85303514376996803</v>
      </c>
      <c r="H274" s="164">
        <f t="shared" si="27"/>
        <v>6.3897763578274758E-3</v>
      </c>
      <c r="I274" s="166"/>
      <c r="J274" s="124"/>
      <c r="K274" s="233"/>
      <c r="L274" s="233"/>
      <c r="M274" s="233"/>
      <c r="N274" s="233"/>
      <c r="O274" s="233"/>
      <c r="P274" s="188"/>
      <c r="S274" s="6">
        <v>0</v>
      </c>
      <c r="T274" s="6">
        <f>D273*T273</f>
        <v>5</v>
      </c>
      <c r="U274" s="6">
        <f>E273*U273</f>
        <v>28</v>
      </c>
      <c r="V274" s="6">
        <f>F273*V273</f>
        <v>195</v>
      </c>
      <c r="W274" s="6">
        <f>G273*W273</f>
        <v>2136</v>
      </c>
    </row>
    <row r="275" spans="1:25" ht="130.75" customHeight="1" x14ac:dyDescent="0.25">
      <c r="A275" s="184"/>
      <c r="B275" s="252"/>
      <c r="C275" s="189"/>
      <c r="D275" s="189"/>
      <c r="E275" s="189"/>
      <c r="F275" s="189"/>
      <c r="G275" s="189"/>
      <c r="H275" s="189"/>
      <c r="I275" s="190"/>
      <c r="J275" s="124"/>
      <c r="K275" s="189"/>
      <c r="L275" s="189"/>
      <c r="M275" s="189"/>
      <c r="N275" s="189"/>
      <c r="O275" s="189"/>
      <c r="P275" s="191"/>
    </row>
    <row r="276" spans="1:25" ht="12.75" customHeight="1" x14ac:dyDescent="0.25">
      <c r="A276" s="184"/>
      <c r="B276" s="201"/>
      <c r="C276" s="189"/>
      <c r="D276" s="189"/>
      <c r="E276" s="189"/>
      <c r="F276" s="189"/>
      <c r="G276" s="189"/>
      <c r="H276" s="189"/>
      <c r="I276" s="190"/>
      <c r="J276" s="124"/>
      <c r="K276" s="189"/>
      <c r="L276" s="189"/>
      <c r="M276" s="189"/>
      <c r="N276" s="189"/>
      <c r="O276" s="189"/>
      <c r="P276" s="191"/>
    </row>
    <row r="277" spans="1:25" ht="29.25" customHeight="1" x14ac:dyDescent="0.45">
      <c r="A277" s="126"/>
      <c r="B277" s="147"/>
      <c r="C277" s="172" t="s">
        <v>86</v>
      </c>
      <c r="D277" s="173"/>
      <c r="E277" s="174" t="s">
        <v>87</v>
      </c>
      <c r="F277" s="173"/>
      <c r="G277" s="175" t="s">
        <v>88</v>
      </c>
      <c r="H277" s="176" t="s">
        <v>89</v>
      </c>
      <c r="I277" s="177"/>
      <c r="J277" s="124"/>
      <c r="K277" s="177"/>
      <c r="L277" s="179"/>
      <c r="M277" s="177"/>
      <c r="N277" s="179"/>
      <c r="O277" s="180"/>
      <c r="P277" s="234"/>
    </row>
    <row r="278" spans="1:25" ht="16.5" customHeight="1" x14ac:dyDescent="0.25">
      <c r="A278" s="126"/>
      <c r="B278" s="147"/>
      <c r="C278" s="181">
        <v>1</v>
      </c>
      <c r="D278" s="181">
        <v>2</v>
      </c>
      <c r="E278" s="181">
        <v>3</v>
      </c>
      <c r="F278" s="181">
        <v>4</v>
      </c>
      <c r="G278" s="181">
        <v>5</v>
      </c>
      <c r="H278" s="181">
        <v>0</v>
      </c>
      <c r="I278" s="182"/>
      <c r="J278" s="124"/>
      <c r="K278" s="178"/>
      <c r="L278" s="178"/>
      <c r="M278" s="178"/>
      <c r="N278" s="178"/>
      <c r="O278" s="178"/>
      <c r="P278" s="186"/>
    </row>
    <row r="279" spans="1:25" ht="30.75" customHeight="1" x14ac:dyDescent="0.25">
      <c r="A279" s="184"/>
      <c r="B279" s="254" t="str">
        <f>J279</f>
        <v>6.2 La cordialidad y amabilidad en el trato por parte del personal de la Biblioteca</v>
      </c>
      <c r="C279" s="212">
        <f>COUNTIF(TABLA!$BP:$BP,C$99)</f>
        <v>4</v>
      </c>
      <c r="D279" s="212">
        <f>COUNTIF(TABLA!$BP:$BP,D$99)</f>
        <v>3</v>
      </c>
      <c r="E279" s="212">
        <f>COUNTIF(TABLA!$BP:$BP,E$99)</f>
        <v>12</v>
      </c>
      <c r="F279" s="212">
        <f>COUNTIF(TABLA!$BP:$BP,F$99)</f>
        <v>41</v>
      </c>
      <c r="G279" s="212">
        <f>COUNTIF(TABLA!$BP:$BP,G$99)</f>
        <v>564</v>
      </c>
      <c r="H279" s="212">
        <f>F$10-SUM(C279:G279)</f>
        <v>2</v>
      </c>
      <c r="I279" s="190"/>
      <c r="J279" s="253" t="str">
        <f>TABLA!BP1</f>
        <v>6.2 La cordialidad y amabilidad en el trato por parte del personal de la Biblioteca</v>
      </c>
      <c r="K279" s="253"/>
      <c r="L279" s="253"/>
      <c r="M279" s="253"/>
      <c r="N279" s="253"/>
      <c r="O279" s="253"/>
      <c r="P279" s="240">
        <f>Y279*10</f>
        <v>9.6394230769230766</v>
      </c>
      <c r="Q279" s="5">
        <f>SUM(C279:H279)</f>
        <v>626</v>
      </c>
      <c r="R279" s="5">
        <f>SUM(J279:O279)</f>
        <v>0</v>
      </c>
      <c r="S279" s="6">
        <v>0</v>
      </c>
      <c r="T279" s="6">
        <v>1</v>
      </c>
      <c r="U279" s="6">
        <v>2</v>
      </c>
      <c r="V279" s="6">
        <v>3</v>
      </c>
      <c r="W279" s="6">
        <v>4</v>
      </c>
      <c r="Y279" s="6">
        <f>SUM(S280:W280)/((Q279-H279)*4)</f>
        <v>0.96394230769230771</v>
      </c>
    </row>
    <row r="280" spans="1:25" ht="12.75" customHeight="1" x14ac:dyDescent="0.25">
      <c r="A280" s="126"/>
      <c r="B280" s="254"/>
      <c r="C280" s="164">
        <f>C279/SUM($C279:$H279)</f>
        <v>6.3897763578274758E-3</v>
      </c>
      <c r="D280" s="164">
        <f>D279/SUM($C279:$H279)</f>
        <v>4.7923322683706068E-3</v>
      </c>
      <c r="E280" s="164">
        <f t="shared" ref="E280:H280" si="28">E279/SUM($C279:$H279)</f>
        <v>1.9169329073482427E-2</v>
      </c>
      <c r="F280" s="164">
        <f t="shared" si="28"/>
        <v>6.5495207667731634E-2</v>
      </c>
      <c r="G280" s="164">
        <f t="shared" si="28"/>
        <v>0.90095846645367417</v>
      </c>
      <c r="H280" s="164">
        <f t="shared" si="28"/>
        <v>3.1948881789137379E-3</v>
      </c>
      <c r="I280" s="166"/>
      <c r="J280" s="233"/>
      <c r="K280" s="233"/>
      <c r="L280" s="233"/>
      <c r="M280" s="233"/>
      <c r="N280" s="233"/>
      <c r="O280" s="233"/>
      <c r="P280" s="125"/>
      <c r="S280" s="6">
        <v>0</v>
      </c>
      <c r="T280" s="6">
        <f>D279*T279</f>
        <v>3</v>
      </c>
      <c r="U280" s="6">
        <f>E279*U279</f>
        <v>24</v>
      </c>
      <c r="V280" s="6">
        <f>F279*V279</f>
        <v>123</v>
      </c>
      <c r="W280" s="6">
        <f>G279*W279</f>
        <v>2256</v>
      </c>
    </row>
    <row r="281" spans="1:25" ht="12.75" customHeight="1" x14ac:dyDescent="0.25">
      <c r="A281" s="126"/>
      <c r="B281" s="254"/>
      <c r="C281" s="233"/>
      <c r="D281" s="233"/>
      <c r="E281" s="233"/>
      <c r="F281" s="233"/>
      <c r="G281" s="233"/>
      <c r="H281" s="233"/>
      <c r="I281" s="166"/>
      <c r="J281" s="233"/>
      <c r="K281" s="233"/>
      <c r="L281" s="233"/>
      <c r="M281" s="233"/>
      <c r="N281" s="233"/>
      <c r="O281" s="233"/>
      <c r="P281" s="125"/>
    </row>
    <row r="282" spans="1:25" ht="130.75" customHeight="1" x14ac:dyDescent="0.25">
      <c r="A282" s="184"/>
      <c r="B282" s="254"/>
      <c r="C282" s="189"/>
      <c r="D282" s="189"/>
      <c r="E282" s="189"/>
      <c r="F282" s="189"/>
      <c r="G282" s="189"/>
      <c r="H282" s="189"/>
      <c r="I282" s="190"/>
      <c r="J282" s="189"/>
      <c r="K282" s="189"/>
      <c r="L282" s="189"/>
      <c r="M282" s="189"/>
      <c r="N282" s="189"/>
      <c r="O282" s="189"/>
      <c r="P282" s="125"/>
    </row>
    <row r="283" spans="1:25" ht="12.75" customHeight="1" x14ac:dyDescent="0.25">
      <c r="A283" s="235"/>
      <c r="B283" s="147"/>
      <c r="C283" s="123"/>
      <c r="D283" s="124"/>
      <c r="E283" s="124"/>
      <c r="F283" s="124"/>
      <c r="G283" s="124"/>
      <c r="H283" s="124"/>
      <c r="I283" s="124"/>
      <c r="J283" s="124"/>
      <c r="K283" s="124"/>
      <c r="L283" s="124"/>
      <c r="M283" s="124"/>
      <c r="N283" s="124"/>
      <c r="O283" s="124"/>
      <c r="P283" s="125"/>
    </row>
    <row r="284" spans="1:25" ht="60.8" customHeight="1" x14ac:dyDescent="0.25">
      <c r="A284" s="143" t="s">
        <v>123</v>
      </c>
      <c r="B284" s="192" t="s">
        <v>124</v>
      </c>
      <c r="C284" s="251" t="s">
        <v>105</v>
      </c>
      <c r="D284" s="251"/>
      <c r="E284" s="251"/>
      <c r="F284" s="251"/>
      <c r="G284" s="251"/>
      <c r="H284" s="251"/>
      <c r="I284" s="251"/>
      <c r="J284" s="251"/>
      <c r="K284" s="251"/>
      <c r="L284" s="251"/>
      <c r="M284" s="251"/>
      <c r="N284" s="251"/>
      <c r="O284" s="251"/>
      <c r="P284" s="251"/>
    </row>
    <row r="285" spans="1:25" ht="12.75" customHeight="1" x14ac:dyDescent="0.25">
      <c r="A285" s="148"/>
      <c r="B285" s="147"/>
      <c r="C285" s="123"/>
      <c r="D285" s="124"/>
      <c r="E285" s="124"/>
      <c r="F285" s="124"/>
      <c r="G285" s="124"/>
      <c r="H285" s="124"/>
      <c r="I285" s="124"/>
      <c r="J285" s="124"/>
      <c r="K285" s="124"/>
      <c r="L285" s="124"/>
      <c r="M285" s="124"/>
      <c r="N285" s="124"/>
      <c r="O285" s="124"/>
      <c r="P285" s="125"/>
    </row>
    <row r="286" spans="1:25" ht="30.25" customHeight="1" x14ac:dyDescent="0.45">
      <c r="A286" s="236"/>
      <c r="B286" s="237"/>
      <c r="C286" s="172" t="s">
        <v>86</v>
      </c>
      <c r="D286" s="173"/>
      <c r="E286" s="174" t="s">
        <v>87</v>
      </c>
      <c r="F286" s="173"/>
      <c r="G286" s="175" t="s">
        <v>88</v>
      </c>
      <c r="H286" s="176" t="s">
        <v>89</v>
      </c>
      <c r="I286" s="177"/>
      <c r="J286" s="179"/>
      <c r="K286" s="177"/>
      <c r="L286" s="179"/>
      <c r="M286" s="177"/>
      <c r="N286" s="179"/>
      <c r="O286" s="180"/>
      <c r="P286" s="125"/>
    </row>
    <row r="287" spans="1:25" ht="15.8" customHeight="1" x14ac:dyDescent="0.25">
      <c r="A287" s="148"/>
      <c r="B287" s="237"/>
      <c r="C287" s="181">
        <v>1</v>
      </c>
      <c r="D287" s="181">
        <v>2</v>
      </c>
      <c r="E287" s="181">
        <v>3</v>
      </c>
      <c r="F287" s="181">
        <v>4</v>
      </c>
      <c r="G287" s="181">
        <v>5</v>
      </c>
      <c r="H287" s="181">
        <v>0</v>
      </c>
      <c r="I287" s="182"/>
      <c r="J287" s="178"/>
      <c r="K287" s="178"/>
      <c r="L287" s="178"/>
      <c r="M287" s="178"/>
      <c r="N287" s="178"/>
      <c r="O287" s="178"/>
      <c r="P287" s="125"/>
    </row>
    <row r="288" spans="1:25" ht="35.5" customHeight="1" x14ac:dyDescent="0.35">
      <c r="A288" s="238"/>
      <c r="B288" s="252" t="str">
        <f>J288</f>
        <v>7.1 ¿Cómo valoraría globalmente el servicio de Biblioteca?</v>
      </c>
      <c r="C288" s="212">
        <f>COUNTIF(TABLA!$BR:$BR,C$99)</f>
        <v>4</v>
      </c>
      <c r="D288" s="212">
        <f>COUNTIF(TABLA!$BR:$BR,D$99)</f>
        <v>13</v>
      </c>
      <c r="E288" s="212">
        <f>COUNTIF(TABLA!$BR:$BR,E$99)</f>
        <v>20</v>
      </c>
      <c r="F288" s="212">
        <f>COUNTIF(TABLA!$BR:$BR,F$99)</f>
        <v>176</v>
      </c>
      <c r="G288" s="212">
        <f>COUNTIF(TABLA!$BR:$BR,G$99)</f>
        <v>408</v>
      </c>
      <c r="H288" s="212">
        <f>F$10-SUM(C288:G288)</f>
        <v>5</v>
      </c>
      <c r="I288" s="214"/>
      <c r="J288" s="253" t="str">
        <f>TABLA!BR1</f>
        <v>7.1 ¿Cómo valoraría globalmente el servicio de Biblioteca?</v>
      </c>
      <c r="K288" s="253"/>
      <c r="L288" s="253"/>
      <c r="M288" s="253"/>
      <c r="N288" s="253"/>
      <c r="O288" s="253"/>
      <c r="P288" s="239">
        <f>Y288*10</f>
        <v>8.9090177133655395</v>
      </c>
      <c r="Q288" s="5">
        <f>SUM(C288:H288)</f>
        <v>626</v>
      </c>
      <c r="R288" s="5">
        <f>SUM(J288:O288)</f>
        <v>0</v>
      </c>
      <c r="S288" s="6">
        <v>0</v>
      </c>
      <c r="T288" s="6">
        <v>1</v>
      </c>
      <c r="U288" s="6">
        <v>2</v>
      </c>
      <c r="V288" s="6">
        <v>3</v>
      </c>
      <c r="W288" s="6">
        <v>4</v>
      </c>
      <c r="Y288" s="6">
        <f>SUM(S289:W289)/((Q288-H288)*4)</f>
        <v>0.8909017713365539</v>
      </c>
    </row>
    <row r="289" spans="1:23" ht="12.75" customHeight="1" x14ac:dyDescent="0.25">
      <c r="A289" s="126"/>
      <c r="B289" s="252"/>
      <c r="C289" s="164">
        <f>C288/SUM($C288:$H288)</f>
        <v>6.3897763578274758E-3</v>
      </c>
      <c r="D289" s="164">
        <f>D288/SUM($C288:$H288)</f>
        <v>2.0766773162939296E-2</v>
      </c>
      <c r="E289" s="164">
        <f t="shared" ref="E289:H289" si="29">E288/SUM($C288:$H288)</f>
        <v>3.1948881789137379E-2</v>
      </c>
      <c r="F289" s="164">
        <f t="shared" si="29"/>
        <v>0.28115015974440893</v>
      </c>
      <c r="G289" s="164">
        <f t="shared" si="29"/>
        <v>0.65175718849840258</v>
      </c>
      <c r="H289" s="164">
        <f t="shared" si="29"/>
        <v>7.9872204472843447E-3</v>
      </c>
      <c r="I289" s="166"/>
      <c r="J289" s="124"/>
      <c r="K289" s="233"/>
      <c r="L289" s="233"/>
      <c r="M289" s="233"/>
      <c r="N289" s="233"/>
      <c r="O289" s="233"/>
      <c r="P289" s="188"/>
      <c r="S289" s="6">
        <v>0</v>
      </c>
      <c r="T289" s="6">
        <f>D288*T288</f>
        <v>13</v>
      </c>
      <c r="U289" s="6">
        <f>E288*U288</f>
        <v>40</v>
      </c>
      <c r="V289" s="6">
        <f>F288*V288</f>
        <v>528</v>
      </c>
      <c r="W289" s="6">
        <f>G288*W288</f>
        <v>1632</v>
      </c>
    </row>
    <row r="290" spans="1:23" ht="130.75" customHeight="1" x14ac:dyDescent="0.25">
      <c r="A290" s="184"/>
      <c r="B290" s="252"/>
      <c r="C290" s="189"/>
      <c r="D290" s="189"/>
      <c r="E290" s="189"/>
      <c r="F290" s="189"/>
      <c r="G290" s="189"/>
      <c r="H290" s="189"/>
      <c r="I290" s="190"/>
      <c r="J290" s="124"/>
      <c r="K290" s="189"/>
      <c r="L290" s="189"/>
      <c r="M290" s="189"/>
      <c r="N290" s="189"/>
      <c r="O290" s="189"/>
      <c r="P290" s="191"/>
    </row>
    <row r="291" spans="1:23" ht="12.75" customHeight="1" x14ac:dyDescent="0.25">
      <c r="A291" s="148"/>
      <c r="B291" s="147"/>
      <c r="C291" s="123"/>
      <c r="D291" s="124"/>
      <c r="E291" s="124"/>
      <c r="F291" s="124"/>
      <c r="G291" s="124"/>
      <c r="H291" s="124"/>
      <c r="I291" s="124"/>
      <c r="J291" s="124"/>
      <c r="K291" s="124"/>
      <c r="L291" s="124"/>
      <c r="M291" s="124"/>
      <c r="N291" s="124"/>
      <c r="O291" s="124"/>
      <c r="P291" s="125"/>
    </row>
    <row r="292" spans="1:23" ht="12.75" customHeight="1" x14ac:dyDescent="0.25">
      <c r="A292" s="126"/>
      <c r="B292" s="147"/>
      <c r="C292" s="123"/>
      <c r="D292" s="124"/>
      <c r="E292" s="124"/>
      <c r="F292" s="124"/>
      <c r="G292" s="124"/>
      <c r="H292" s="124"/>
      <c r="I292" s="124"/>
      <c r="J292" s="124"/>
      <c r="K292" s="124"/>
      <c r="L292" s="124"/>
      <c r="M292" s="124"/>
      <c r="N292" s="124"/>
      <c r="O292" s="124"/>
      <c r="P292" s="125"/>
    </row>
  </sheetData>
  <sortState xmlns:xlrd2="http://schemas.microsoft.com/office/spreadsheetml/2017/richdata2" ref="B65:H92">
    <sortCondition descending="1" ref="G65:G92"/>
  </sortState>
  <mergeCells count="69">
    <mergeCell ref="B2:P3"/>
    <mergeCell ref="B5:P5"/>
    <mergeCell ref="B6:P6"/>
    <mergeCell ref="B63:O63"/>
    <mergeCell ref="C97:H97"/>
    <mergeCell ref="J97:O97"/>
    <mergeCell ref="B100:B102"/>
    <mergeCell ref="J100:O101"/>
    <mergeCell ref="B103:B105"/>
    <mergeCell ref="J103:O104"/>
    <mergeCell ref="B106:B108"/>
    <mergeCell ref="J106:O107"/>
    <mergeCell ref="B109:B111"/>
    <mergeCell ref="J109:O110"/>
    <mergeCell ref="B112:P112"/>
    <mergeCell ref="B113:P113"/>
    <mergeCell ref="B117:C117"/>
    <mergeCell ref="B118:C118"/>
    <mergeCell ref="B119:C119"/>
    <mergeCell ref="B120:C120"/>
    <mergeCell ref="B121:C121"/>
    <mergeCell ref="B125:B127"/>
    <mergeCell ref="J125:O126"/>
    <mergeCell ref="B128:B130"/>
    <mergeCell ref="J128:O129"/>
    <mergeCell ref="B131:B134"/>
    <mergeCell ref="J131:O132"/>
    <mergeCell ref="B137:B140"/>
    <mergeCell ref="J137:O138"/>
    <mergeCell ref="B141:B145"/>
    <mergeCell ref="J141:O142"/>
    <mergeCell ref="B146:B149"/>
    <mergeCell ref="J146:O147"/>
    <mergeCell ref="B150:B153"/>
    <mergeCell ref="J150:O151"/>
    <mergeCell ref="B166:B169"/>
    <mergeCell ref="J166:O167"/>
    <mergeCell ref="C170:H170"/>
    <mergeCell ref="J170:O170"/>
    <mergeCell ref="B173:B176"/>
    <mergeCell ref="J173:O174"/>
    <mergeCell ref="B177:B180"/>
    <mergeCell ref="J177:O178"/>
    <mergeCell ref="B184:B187"/>
    <mergeCell ref="J184:O185"/>
    <mergeCell ref="B188:B191"/>
    <mergeCell ref="J188:O189"/>
    <mergeCell ref="B192:B196"/>
    <mergeCell ref="J192:O193"/>
    <mergeCell ref="B197:B200"/>
    <mergeCell ref="J197:O198"/>
    <mergeCell ref="B201:B203"/>
    <mergeCell ref="J201:O202"/>
    <mergeCell ref="B205:B207"/>
    <mergeCell ref="J205:O206"/>
    <mergeCell ref="B222:P222"/>
    <mergeCell ref="B232:I232"/>
    <mergeCell ref="B248:P248"/>
    <mergeCell ref="B252:P252"/>
    <mergeCell ref="B256:P256"/>
    <mergeCell ref="B266:P266"/>
    <mergeCell ref="C284:P284"/>
    <mergeCell ref="B288:B290"/>
    <mergeCell ref="J288:O288"/>
    <mergeCell ref="C270:P270"/>
    <mergeCell ref="B273:B275"/>
    <mergeCell ref="J273:O273"/>
    <mergeCell ref="B279:B282"/>
    <mergeCell ref="J279:O279"/>
  </mergeCells>
  <conditionalFormatting sqref="J117:N122">
    <cfRule type="colorScale" priority="2">
      <colorScale>
        <cfvo type="min"/>
        <cfvo type="max"/>
        <color rgb="FFFFEF9C"/>
        <color rgb="FF63BE7B"/>
      </colorScale>
    </cfRule>
  </conditionalFormatting>
  <printOptions horizontalCentered="1"/>
  <pageMargins left="0.23622047244094491" right="0.23622047244094491" top="0.74803149606299213" bottom="0.74803149606299213" header="0.31496062992125984" footer="0.31496062992125984"/>
  <pageSetup paperSize="9" scale="67" fitToHeight="0" orientation="portrait" r:id="rId1"/>
  <rowBreaks count="9" manualBreakCount="9">
    <brk id="44" max="15" man="1"/>
    <brk id="94" max="15" man="1"/>
    <brk id="111" max="15" man="1"/>
    <brk id="130" max="15" man="1"/>
    <brk id="153" max="15" man="1"/>
    <brk id="182" max="15" man="1"/>
    <brk id="196" max="15" man="1"/>
    <brk id="230" max="15" man="1"/>
    <brk id="269" max="15" man="1"/>
  </rowBreaks>
  <colBreaks count="1" manualBreakCount="1">
    <brk id="16"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888"/>
  <sheetViews>
    <sheetView workbookViewId="0">
      <selection activeCell="F2" sqref="F2"/>
    </sheetView>
  </sheetViews>
  <sheetFormatPr baseColWidth="10" defaultColWidth="11.375" defaultRowHeight="12.9" x14ac:dyDescent="0.2"/>
  <cols>
    <col min="1" max="1" width="15.875" style="99" customWidth="1"/>
    <col min="2" max="2" width="10" style="100" customWidth="1"/>
    <col min="3" max="3" width="12.125" style="99" customWidth="1"/>
    <col min="4" max="4" width="11.25" style="99" customWidth="1"/>
    <col min="5" max="5" width="72.875" style="99" customWidth="1"/>
    <col min="6" max="6" width="22.625" style="17" customWidth="1"/>
    <col min="7" max="7" width="12" style="17" customWidth="1"/>
    <col min="8" max="13" width="6.375" style="17" customWidth="1"/>
    <col min="14" max="14" width="12.625" style="17" customWidth="1"/>
    <col min="15" max="16" width="6.375" style="17" customWidth="1"/>
    <col min="17" max="17" width="14.75" style="17" customWidth="1"/>
    <col min="18" max="37" width="6.375" style="17" customWidth="1"/>
    <col min="38" max="38" width="42" style="99" customWidth="1"/>
    <col min="39" max="39" width="6.375" style="17" customWidth="1"/>
    <col min="40" max="16384" width="11.375" style="17"/>
  </cols>
  <sheetData>
    <row r="1" spans="1:40" ht="25.85" x14ac:dyDescent="0.2">
      <c r="G1" s="101" t="s">
        <v>813</v>
      </c>
      <c r="H1" s="101" t="s">
        <v>814</v>
      </c>
      <c r="I1" s="101" t="s">
        <v>815</v>
      </c>
      <c r="J1" s="101" t="s">
        <v>816</v>
      </c>
      <c r="K1" s="101" t="s">
        <v>817</v>
      </c>
      <c r="L1" s="101" t="s">
        <v>818</v>
      </c>
      <c r="M1" s="101" t="s">
        <v>819</v>
      </c>
      <c r="N1" s="101" t="s">
        <v>820</v>
      </c>
      <c r="O1" s="101" t="s">
        <v>821</v>
      </c>
      <c r="P1" s="101" t="s">
        <v>822</v>
      </c>
      <c r="Q1" s="101" t="s">
        <v>823</v>
      </c>
      <c r="R1" s="101" t="s">
        <v>824</v>
      </c>
      <c r="S1" s="101" t="s">
        <v>825</v>
      </c>
      <c r="T1" s="101" t="s">
        <v>826</v>
      </c>
      <c r="U1" s="101" t="s">
        <v>827</v>
      </c>
      <c r="V1" s="101" t="s">
        <v>828</v>
      </c>
      <c r="W1" s="101" t="s">
        <v>829</v>
      </c>
      <c r="X1" s="101" t="s">
        <v>830</v>
      </c>
      <c r="Y1" s="101" t="s">
        <v>831</v>
      </c>
      <c r="Z1" s="101" t="s">
        <v>832</v>
      </c>
      <c r="AA1" s="101" t="s">
        <v>833</v>
      </c>
      <c r="AB1" s="102" t="s">
        <v>834</v>
      </c>
      <c r="AC1" s="101" t="s">
        <v>835</v>
      </c>
      <c r="AD1" s="101" t="s">
        <v>836</v>
      </c>
      <c r="AE1" s="101" t="s">
        <v>837</v>
      </c>
      <c r="AF1" s="101" t="s">
        <v>838</v>
      </c>
      <c r="AG1" s="101" t="s">
        <v>839</v>
      </c>
      <c r="AH1" s="101" t="s">
        <v>840</v>
      </c>
      <c r="AI1" s="101" t="s">
        <v>841</v>
      </c>
    </row>
    <row r="2" spans="1:40" s="8" customFormat="1" ht="178.65" x14ac:dyDescent="0.2">
      <c r="A2" s="103" t="s">
        <v>842</v>
      </c>
      <c r="B2" s="104" t="str">
        <f>TABLA!BR1</f>
        <v>7.1 ¿Cómo valoraría globalmente el servicio de Biblioteca?</v>
      </c>
      <c r="C2" s="103" t="s">
        <v>231</v>
      </c>
      <c r="D2" s="105" t="s">
        <v>843</v>
      </c>
      <c r="E2" s="105" t="str">
        <f>TABLA!BT1</f>
        <v>8. OBSERVACIONES Y SUGERENCIAS</v>
      </c>
      <c r="G2" s="106" t="s">
        <v>844</v>
      </c>
      <c r="H2" s="107" t="s">
        <v>845</v>
      </c>
      <c r="I2" s="108" t="s">
        <v>846</v>
      </c>
      <c r="J2" s="108" t="s">
        <v>847</v>
      </c>
      <c r="K2" s="109" t="s">
        <v>848</v>
      </c>
      <c r="L2" s="108" t="s">
        <v>849</v>
      </c>
      <c r="M2" s="109" t="s">
        <v>850</v>
      </c>
      <c r="N2" s="108" t="s">
        <v>851</v>
      </c>
      <c r="O2" s="110" t="s">
        <v>852</v>
      </c>
      <c r="P2" s="108" t="s">
        <v>853</v>
      </c>
      <c r="Q2" s="109" t="s">
        <v>854</v>
      </c>
      <c r="R2" s="108" t="s">
        <v>855</v>
      </c>
      <c r="S2" s="109" t="s">
        <v>856</v>
      </c>
      <c r="T2" s="110" t="s">
        <v>857</v>
      </c>
      <c r="U2" s="110" t="s">
        <v>857</v>
      </c>
      <c r="V2" s="110" t="s">
        <v>858</v>
      </c>
      <c r="W2" s="109" t="s">
        <v>859</v>
      </c>
      <c r="X2" s="110" t="s">
        <v>860</v>
      </c>
      <c r="Y2" s="111" t="s">
        <v>861</v>
      </c>
      <c r="Z2" s="110" t="s">
        <v>862</v>
      </c>
      <c r="AA2" s="110" t="s">
        <v>862</v>
      </c>
      <c r="AB2" s="108" t="s">
        <v>863</v>
      </c>
      <c r="AC2" s="110" t="s">
        <v>864</v>
      </c>
      <c r="AD2" s="109" t="s">
        <v>865</v>
      </c>
      <c r="AE2" s="110" t="s">
        <v>866</v>
      </c>
      <c r="AF2" s="110" t="s">
        <v>867</v>
      </c>
      <c r="AG2" s="108" t="s">
        <v>868</v>
      </c>
      <c r="AH2" s="108" t="s">
        <v>869</v>
      </c>
      <c r="AI2" s="109" t="s">
        <v>848</v>
      </c>
      <c r="AJ2" s="112"/>
      <c r="AK2" s="113" t="s">
        <v>870</v>
      </c>
      <c r="AL2" s="114" t="str">
        <f>TABLA!BK1</f>
        <v>5.12 ¿Qué otros servicios de apoyo a la investigación considera que debería incorporar la Biblioteca?</v>
      </c>
      <c r="AM2" s="115" t="s">
        <v>871</v>
      </c>
    </row>
    <row r="3" spans="1:40" customFormat="1" ht="25.85" x14ac:dyDescent="0.2">
      <c r="A3" s="99" t="str">
        <f t="shared" ref="A3:A66" si="0">CONCATENATE(G3,H3,I3,J3,K3,L3,M3,N3,O3,P3,Q3,R3,S3,T3,U3,V3,W3,X3,Y3,Z3,AA3,AB3,AC3,AD3,AE3,AF3,AG3,AH3,AI3)</f>
        <v/>
      </c>
      <c r="B3" s="100" t="str">
        <f>TABLA!BR3</f>
        <v>5</v>
      </c>
      <c r="C3" s="99" t="str">
        <f>TABLA!C3</f>
        <v>Humanidades</v>
      </c>
      <c r="D3" s="99" t="str">
        <f>TABLA!G3</f>
        <v>F. Geografía e Historia</v>
      </c>
      <c r="E3" s="99">
        <f>TABLA!BT3</f>
        <v>0</v>
      </c>
      <c r="F3" s="17" t="str">
        <f t="shared" ref="F3:F21" si="1">SUBSTITUTE(SUBSTITUTE(SUBSTITUTE(SUBSTITUTE(SUBSTITUTE(UPPER(E3),"Á","A"),"É","E"),"Í","I"),"Ó","O"),"Ú","U")</f>
        <v>0</v>
      </c>
      <c r="G3" s="17" t="str">
        <f t="shared" ref="G3:P18" si="2">IFERROR((IF(FIND(G$1,$F3,1)&gt;0,G$2)),"")</f>
        <v/>
      </c>
      <c r="H3" s="17" t="str">
        <f t="shared" si="2"/>
        <v/>
      </c>
      <c r="I3" s="17" t="str">
        <f t="shared" si="2"/>
        <v/>
      </c>
      <c r="J3" s="17" t="str">
        <f t="shared" si="2"/>
        <v/>
      </c>
      <c r="K3" s="17" t="str">
        <f t="shared" si="2"/>
        <v/>
      </c>
      <c r="L3" s="17" t="str">
        <f t="shared" si="2"/>
        <v/>
      </c>
      <c r="M3" s="17" t="str">
        <f t="shared" si="2"/>
        <v/>
      </c>
      <c r="N3" s="17" t="str">
        <f t="shared" si="2"/>
        <v/>
      </c>
      <c r="O3" s="17" t="str">
        <f t="shared" si="2"/>
        <v/>
      </c>
      <c r="P3" s="17" t="str">
        <f t="shared" si="2"/>
        <v/>
      </c>
      <c r="Q3" s="17" t="str">
        <f t="shared" ref="Q3:Z18" si="3">IFERROR((IF(FIND(Q$1,$F3,1)&gt;0,Q$2)),"")</f>
        <v/>
      </c>
      <c r="R3" s="17" t="str">
        <f t="shared" si="3"/>
        <v/>
      </c>
      <c r="S3" s="17" t="str">
        <f t="shared" si="3"/>
        <v/>
      </c>
      <c r="T3" s="17" t="str">
        <f t="shared" si="3"/>
        <v/>
      </c>
      <c r="U3" s="17" t="str">
        <f t="shared" si="3"/>
        <v/>
      </c>
      <c r="V3" s="17" t="str">
        <f t="shared" si="3"/>
        <v/>
      </c>
      <c r="W3" s="17" t="str">
        <f t="shared" si="3"/>
        <v/>
      </c>
      <c r="X3" s="17" t="str">
        <f t="shared" si="3"/>
        <v/>
      </c>
      <c r="Y3" s="17" t="str">
        <f t="shared" si="3"/>
        <v/>
      </c>
      <c r="Z3" s="17" t="str">
        <f t="shared" si="3"/>
        <v/>
      </c>
      <c r="AA3" s="17" t="str">
        <f t="shared" ref="AA3:AI18" si="4">IFERROR((IF(FIND(AA$1,$F3,1)&gt;0,AA$2)),"")</f>
        <v/>
      </c>
      <c r="AB3" s="17" t="str">
        <f t="shared" si="4"/>
        <v/>
      </c>
      <c r="AC3" s="17" t="str">
        <f t="shared" si="4"/>
        <v/>
      </c>
      <c r="AD3" s="17" t="str">
        <f t="shared" si="4"/>
        <v/>
      </c>
      <c r="AE3" s="17" t="str">
        <f t="shared" si="4"/>
        <v/>
      </c>
      <c r="AF3" s="17" t="str">
        <f t="shared" si="4"/>
        <v/>
      </c>
      <c r="AG3" s="17" t="str">
        <f t="shared" si="4"/>
        <v/>
      </c>
      <c r="AH3" s="17" t="str">
        <f t="shared" si="4"/>
        <v/>
      </c>
      <c r="AI3" s="17" t="str">
        <f t="shared" si="4"/>
        <v/>
      </c>
      <c r="AJ3" s="17">
        <f t="shared" ref="AJ3:AJ66" si="5">COUNTIF(E3,"&lt;&gt;0")</f>
        <v>0</v>
      </c>
      <c r="AK3" s="17"/>
      <c r="AL3" s="99">
        <f>TABLA!BK3</f>
        <v>0</v>
      </c>
      <c r="AM3" s="17"/>
      <c r="AN3" s="17"/>
    </row>
    <row r="4" spans="1:40" ht="77.45" x14ac:dyDescent="0.2">
      <c r="A4" s="99" t="str">
        <f t="shared" si="0"/>
        <v/>
      </c>
      <c r="B4" s="100" t="str">
        <f>TABLA!BR4</f>
        <v>5</v>
      </c>
      <c r="C4" s="99" t="str">
        <f>TABLA!C4</f>
        <v>Humanidades</v>
      </c>
      <c r="D4" s="99" t="str">
        <f>TABLA!G4</f>
        <v>F. Educación - Centro de Formación del Profesorado</v>
      </c>
      <c r="E4" s="99">
        <f>TABLA!BT4</f>
        <v>0</v>
      </c>
      <c r="F4" s="17" t="str">
        <f t="shared" si="1"/>
        <v>0</v>
      </c>
      <c r="G4" s="17" t="str">
        <f t="shared" si="2"/>
        <v/>
      </c>
      <c r="H4" s="17" t="str">
        <f t="shared" si="2"/>
        <v/>
      </c>
      <c r="I4" s="17" t="str">
        <f t="shared" si="2"/>
        <v/>
      </c>
      <c r="J4" s="17" t="str">
        <f t="shared" si="2"/>
        <v/>
      </c>
      <c r="K4" s="17" t="str">
        <f t="shared" si="2"/>
        <v/>
      </c>
      <c r="L4" s="17" t="str">
        <f t="shared" si="2"/>
        <v/>
      </c>
      <c r="M4" s="17" t="str">
        <f t="shared" si="2"/>
        <v/>
      </c>
      <c r="N4" s="17" t="str">
        <f t="shared" si="2"/>
        <v/>
      </c>
      <c r="O4" s="17" t="str">
        <f t="shared" si="2"/>
        <v/>
      </c>
      <c r="P4" s="17" t="str">
        <f t="shared" si="2"/>
        <v/>
      </c>
      <c r="Q4" s="17" t="str">
        <f t="shared" si="3"/>
        <v/>
      </c>
      <c r="R4" s="17" t="str">
        <f t="shared" si="3"/>
        <v/>
      </c>
      <c r="S4" s="17" t="str">
        <f t="shared" si="3"/>
        <v/>
      </c>
      <c r="T4" s="17" t="str">
        <f t="shared" si="3"/>
        <v/>
      </c>
      <c r="U4" s="17" t="str">
        <f t="shared" si="3"/>
        <v/>
      </c>
      <c r="V4" s="17" t="str">
        <f t="shared" si="3"/>
        <v/>
      </c>
      <c r="W4" s="17" t="str">
        <f t="shared" si="3"/>
        <v/>
      </c>
      <c r="X4" s="17" t="str">
        <f t="shared" si="3"/>
        <v/>
      </c>
      <c r="Y4" s="17" t="str">
        <f t="shared" si="3"/>
        <v/>
      </c>
      <c r="Z4" s="17" t="str">
        <f t="shared" si="3"/>
        <v/>
      </c>
      <c r="AA4" s="17" t="str">
        <f t="shared" si="4"/>
        <v/>
      </c>
      <c r="AB4" s="17" t="str">
        <f t="shared" si="4"/>
        <v/>
      </c>
      <c r="AC4" s="17" t="str">
        <f t="shared" si="4"/>
        <v/>
      </c>
      <c r="AD4" s="17" t="str">
        <f t="shared" si="4"/>
        <v/>
      </c>
      <c r="AE4" s="17" t="str">
        <f t="shared" si="4"/>
        <v/>
      </c>
      <c r="AF4" s="17" t="str">
        <f t="shared" si="4"/>
        <v/>
      </c>
      <c r="AG4" s="17" t="str">
        <f t="shared" si="4"/>
        <v/>
      </c>
      <c r="AH4" s="17" t="str">
        <f t="shared" si="4"/>
        <v/>
      </c>
      <c r="AI4" s="17" t="str">
        <f t="shared" si="4"/>
        <v/>
      </c>
      <c r="AJ4" s="17">
        <f t="shared" si="5"/>
        <v>0</v>
      </c>
      <c r="AL4" s="99">
        <f>TABLA!BK4</f>
        <v>0</v>
      </c>
    </row>
    <row r="5" spans="1:40" ht="38.75" x14ac:dyDescent="0.2">
      <c r="A5" s="99" t="str">
        <f t="shared" si="0"/>
        <v/>
      </c>
      <c r="B5" s="100" t="str">
        <f>TABLA!BR5</f>
        <v>2</v>
      </c>
      <c r="C5" s="99" t="str">
        <f>TABLA!C5</f>
        <v>Ciencias Experimentales</v>
      </c>
      <c r="D5" s="99" t="str">
        <f>TABLA!G5</f>
        <v>F. Informática</v>
      </c>
      <c r="E5" s="99">
        <f>TABLA!BT5</f>
        <v>0</v>
      </c>
      <c r="F5" s="17" t="str">
        <f t="shared" si="1"/>
        <v>0</v>
      </c>
      <c r="G5" s="17" t="str">
        <f t="shared" si="2"/>
        <v/>
      </c>
      <c r="H5" s="17" t="str">
        <f t="shared" si="2"/>
        <v/>
      </c>
      <c r="I5" s="17" t="str">
        <f t="shared" si="2"/>
        <v/>
      </c>
      <c r="J5" s="17" t="str">
        <f t="shared" si="2"/>
        <v/>
      </c>
      <c r="K5" s="17" t="str">
        <f t="shared" si="2"/>
        <v/>
      </c>
      <c r="L5" s="17" t="str">
        <f t="shared" si="2"/>
        <v/>
      </c>
      <c r="M5" s="17" t="str">
        <f t="shared" si="2"/>
        <v/>
      </c>
      <c r="N5" s="17" t="str">
        <f t="shared" si="2"/>
        <v/>
      </c>
      <c r="O5" s="17" t="str">
        <f t="shared" si="2"/>
        <v/>
      </c>
      <c r="P5" s="17" t="str">
        <f t="shared" si="2"/>
        <v/>
      </c>
      <c r="Q5" s="17" t="str">
        <f t="shared" si="3"/>
        <v/>
      </c>
      <c r="R5" s="17" t="str">
        <f t="shared" si="3"/>
        <v/>
      </c>
      <c r="S5" s="17" t="str">
        <f t="shared" si="3"/>
        <v/>
      </c>
      <c r="T5" s="17" t="str">
        <f t="shared" si="3"/>
        <v/>
      </c>
      <c r="U5" s="17" t="str">
        <f t="shared" si="3"/>
        <v/>
      </c>
      <c r="V5" s="17" t="str">
        <f t="shared" si="3"/>
        <v/>
      </c>
      <c r="W5" s="17" t="str">
        <f t="shared" si="3"/>
        <v/>
      </c>
      <c r="X5" s="17" t="str">
        <f t="shared" si="3"/>
        <v/>
      </c>
      <c r="Y5" s="17" t="str">
        <f t="shared" si="3"/>
        <v/>
      </c>
      <c r="Z5" s="17" t="str">
        <f t="shared" si="3"/>
        <v/>
      </c>
      <c r="AA5" s="17" t="str">
        <f t="shared" si="4"/>
        <v/>
      </c>
      <c r="AB5" s="17" t="str">
        <f t="shared" si="4"/>
        <v/>
      </c>
      <c r="AC5" s="17" t="str">
        <f t="shared" si="4"/>
        <v/>
      </c>
      <c r="AD5" s="17" t="str">
        <f t="shared" si="4"/>
        <v/>
      </c>
      <c r="AE5" s="17" t="str">
        <f t="shared" si="4"/>
        <v/>
      </c>
      <c r="AF5" s="17" t="str">
        <f t="shared" si="4"/>
        <v/>
      </c>
      <c r="AG5" s="17" t="str">
        <f t="shared" si="4"/>
        <v/>
      </c>
      <c r="AH5" s="17" t="str">
        <f t="shared" si="4"/>
        <v/>
      </c>
      <c r="AI5" s="17" t="str">
        <f t="shared" si="4"/>
        <v/>
      </c>
      <c r="AJ5" s="17">
        <f t="shared" si="5"/>
        <v>0</v>
      </c>
      <c r="AL5" s="99">
        <f>TABLA!BK5</f>
        <v>0</v>
      </c>
    </row>
    <row r="6" spans="1:40" ht="38.75" x14ac:dyDescent="0.2">
      <c r="A6" s="99" t="str">
        <f t="shared" si="0"/>
        <v/>
      </c>
      <c r="B6" s="100" t="str">
        <f>TABLA!BR6</f>
        <v>5</v>
      </c>
      <c r="C6" s="99" t="str">
        <f>TABLA!C6</f>
        <v>Ciencias Sociales</v>
      </c>
      <c r="D6" s="99" t="str">
        <f>TABLA!G6</f>
        <v>F. Ciencias Políticas y Sociología</v>
      </c>
      <c r="E6" s="99">
        <f>TABLA!BT6</f>
        <v>0</v>
      </c>
      <c r="F6" s="17" t="str">
        <f t="shared" si="1"/>
        <v>0</v>
      </c>
      <c r="G6" s="17" t="str">
        <f t="shared" si="2"/>
        <v/>
      </c>
      <c r="H6" s="17" t="str">
        <f t="shared" si="2"/>
        <v/>
      </c>
      <c r="I6" s="17" t="str">
        <f t="shared" si="2"/>
        <v/>
      </c>
      <c r="J6" s="17" t="str">
        <f t="shared" si="2"/>
        <v/>
      </c>
      <c r="K6" s="17" t="str">
        <f t="shared" si="2"/>
        <v/>
      </c>
      <c r="L6" s="17" t="str">
        <f t="shared" si="2"/>
        <v/>
      </c>
      <c r="M6" s="17" t="str">
        <f t="shared" si="2"/>
        <v/>
      </c>
      <c r="N6" s="17" t="str">
        <f t="shared" si="2"/>
        <v/>
      </c>
      <c r="O6" s="17" t="str">
        <f t="shared" si="2"/>
        <v/>
      </c>
      <c r="P6" s="17" t="str">
        <f t="shared" si="2"/>
        <v/>
      </c>
      <c r="Q6" s="17" t="str">
        <f t="shared" si="3"/>
        <v/>
      </c>
      <c r="R6" s="17" t="str">
        <f t="shared" si="3"/>
        <v/>
      </c>
      <c r="S6" s="17" t="str">
        <f t="shared" si="3"/>
        <v/>
      </c>
      <c r="T6" s="17" t="str">
        <f t="shared" si="3"/>
        <v/>
      </c>
      <c r="U6" s="17" t="str">
        <f t="shared" si="3"/>
        <v/>
      </c>
      <c r="V6" s="17" t="str">
        <f t="shared" si="3"/>
        <v/>
      </c>
      <c r="W6" s="17" t="str">
        <f t="shared" si="3"/>
        <v/>
      </c>
      <c r="X6" s="17" t="str">
        <f t="shared" si="3"/>
        <v/>
      </c>
      <c r="Y6" s="17" t="str">
        <f t="shared" si="3"/>
        <v/>
      </c>
      <c r="Z6" s="17" t="str">
        <f t="shared" si="3"/>
        <v/>
      </c>
      <c r="AA6" s="17" t="str">
        <f t="shared" si="4"/>
        <v/>
      </c>
      <c r="AB6" s="17" t="str">
        <f t="shared" si="4"/>
        <v/>
      </c>
      <c r="AC6" s="17" t="str">
        <f t="shared" si="4"/>
        <v/>
      </c>
      <c r="AD6" s="17" t="str">
        <f t="shared" si="4"/>
        <v/>
      </c>
      <c r="AE6" s="17" t="str">
        <f t="shared" si="4"/>
        <v/>
      </c>
      <c r="AF6" s="17" t="str">
        <f t="shared" si="4"/>
        <v/>
      </c>
      <c r="AG6" s="17" t="str">
        <f t="shared" si="4"/>
        <v/>
      </c>
      <c r="AH6" s="17" t="str">
        <f t="shared" si="4"/>
        <v/>
      </c>
      <c r="AI6" s="17" t="str">
        <f t="shared" si="4"/>
        <v/>
      </c>
      <c r="AJ6" s="17">
        <f t="shared" si="5"/>
        <v>0</v>
      </c>
      <c r="AL6" s="99">
        <f>TABLA!BK6</f>
        <v>0</v>
      </c>
    </row>
    <row r="7" spans="1:40" ht="38.75" x14ac:dyDescent="0.2">
      <c r="A7" s="99" t="str">
        <f t="shared" si="0"/>
        <v xml:space="preserve">PERSONAL; </v>
      </c>
      <c r="B7" s="100" t="str">
        <f>TABLA!BR7</f>
        <v>5</v>
      </c>
      <c r="C7" s="99" t="str">
        <f>TABLA!C7</f>
        <v>Humanidades</v>
      </c>
      <c r="D7" s="99" t="str">
        <f>TABLA!G7</f>
        <v>F. Geografía e Historia</v>
      </c>
      <c r="E7" s="99" t="str">
        <f>TABLA!BT7</f>
        <v>Lo mejor sin duda de la biblioteca es la amabilidad y ayuda de su personal, realizan un trabajo excepcional y siempre con una sonrisa, gracias pues nos facilitan la ayuda a los profesores/investigadores.</v>
      </c>
      <c r="F7" s="17" t="str">
        <f t="shared" si="1"/>
        <v>LO MEJOR SIN DUDA DE LA BIBLIOTECA ES LA AMABILIDAD Y AYUDA DE SU PERSONAL, REALIZAN UN TRABAJO EXCEPCIONAL Y SIEMPRE CON UNA SONRISA, GRACIAS PUES NOS FACILITAN LA AYUDA A LOS PROFESORES/INVESTIGADORES.</v>
      </c>
      <c r="G7" s="17" t="str">
        <f t="shared" si="2"/>
        <v/>
      </c>
      <c r="H7" s="17" t="str">
        <f t="shared" si="2"/>
        <v/>
      </c>
      <c r="I7" s="17" t="str">
        <f t="shared" si="2"/>
        <v/>
      </c>
      <c r="J7" s="17" t="str">
        <f t="shared" si="2"/>
        <v/>
      </c>
      <c r="K7" s="17" t="str">
        <f t="shared" si="2"/>
        <v/>
      </c>
      <c r="L7" s="17" t="str">
        <f t="shared" si="2"/>
        <v/>
      </c>
      <c r="M7" s="17" t="str">
        <f t="shared" si="2"/>
        <v/>
      </c>
      <c r="N7" s="17" t="str">
        <f t="shared" si="2"/>
        <v/>
      </c>
      <c r="O7" s="17" t="str">
        <f t="shared" si="2"/>
        <v/>
      </c>
      <c r="P7" s="17" t="str">
        <f t="shared" si="2"/>
        <v/>
      </c>
      <c r="Q7" s="17" t="str">
        <f t="shared" si="3"/>
        <v/>
      </c>
      <c r="R7" s="17" t="str">
        <f t="shared" si="3"/>
        <v/>
      </c>
      <c r="S7" s="17" t="str">
        <f t="shared" si="3"/>
        <v/>
      </c>
      <c r="T7" s="17" t="str">
        <f t="shared" si="3"/>
        <v/>
      </c>
      <c r="U7" s="17" t="str">
        <f t="shared" si="3"/>
        <v/>
      </c>
      <c r="V7" s="17" t="str">
        <f t="shared" si="3"/>
        <v/>
      </c>
      <c r="W7" s="17" t="str">
        <f t="shared" si="3"/>
        <v/>
      </c>
      <c r="X7" s="17" t="str">
        <f t="shared" si="3"/>
        <v/>
      </c>
      <c r="Y7" s="17" t="str">
        <f t="shared" si="3"/>
        <v xml:space="preserve">PERSONAL; </v>
      </c>
      <c r="Z7" s="17" t="str">
        <f t="shared" si="3"/>
        <v/>
      </c>
      <c r="AA7" s="17" t="str">
        <f t="shared" si="4"/>
        <v/>
      </c>
      <c r="AB7" s="17" t="str">
        <f t="shared" si="4"/>
        <v/>
      </c>
      <c r="AC7" s="17" t="str">
        <f t="shared" si="4"/>
        <v/>
      </c>
      <c r="AD7" s="17" t="str">
        <f t="shared" si="4"/>
        <v/>
      </c>
      <c r="AE7" s="17" t="str">
        <f t="shared" si="4"/>
        <v/>
      </c>
      <c r="AF7" s="17" t="str">
        <f t="shared" si="4"/>
        <v/>
      </c>
      <c r="AG7" s="17" t="str">
        <f t="shared" si="4"/>
        <v/>
      </c>
      <c r="AH7" s="17" t="str">
        <f t="shared" si="4"/>
        <v/>
      </c>
      <c r="AI7" s="17" t="str">
        <f t="shared" si="4"/>
        <v/>
      </c>
      <c r="AJ7" s="17">
        <f t="shared" si="5"/>
        <v>1</v>
      </c>
      <c r="AL7" s="99">
        <f>TABLA!BK7</f>
        <v>0</v>
      </c>
    </row>
    <row r="8" spans="1:40" ht="38.75" x14ac:dyDescent="0.2">
      <c r="A8" s="99" t="str">
        <f t="shared" si="0"/>
        <v/>
      </c>
      <c r="B8" s="100" t="str">
        <f>TABLA!BR8</f>
        <v>5</v>
      </c>
      <c r="C8" s="99" t="str">
        <f>TABLA!C8</f>
        <v>Ciencias Sociales</v>
      </c>
      <c r="D8" s="99" t="str">
        <f>TABLA!G8</f>
        <v>F. Ciencias Políticas y Sociología</v>
      </c>
      <c r="E8" s="99">
        <f>TABLA!BT8</f>
        <v>0</v>
      </c>
      <c r="F8" s="17" t="str">
        <f t="shared" si="1"/>
        <v>0</v>
      </c>
      <c r="G8" s="17" t="str">
        <f t="shared" si="2"/>
        <v/>
      </c>
      <c r="H8" s="17" t="str">
        <f t="shared" si="2"/>
        <v/>
      </c>
      <c r="I8" s="17" t="str">
        <f t="shared" si="2"/>
        <v/>
      </c>
      <c r="J8" s="17" t="str">
        <f t="shared" si="2"/>
        <v/>
      </c>
      <c r="K8" s="17" t="str">
        <f t="shared" si="2"/>
        <v/>
      </c>
      <c r="L8" s="17" t="str">
        <f t="shared" si="2"/>
        <v/>
      </c>
      <c r="M8" s="17" t="str">
        <f t="shared" si="2"/>
        <v/>
      </c>
      <c r="N8" s="17" t="str">
        <f t="shared" si="2"/>
        <v/>
      </c>
      <c r="O8" s="17" t="str">
        <f t="shared" si="2"/>
        <v/>
      </c>
      <c r="P8" s="17" t="str">
        <f t="shared" si="2"/>
        <v/>
      </c>
      <c r="Q8" s="17" t="str">
        <f t="shared" si="3"/>
        <v/>
      </c>
      <c r="R8" s="17" t="str">
        <f t="shared" si="3"/>
        <v/>
      </c>
      <c r="S8" s="17" t="str">
        <f t="shared" si="3"/>
        <v/>
      </c>
      <c r="T8" s="17" t="str">
        <f t="shared" si="3"/>
        <v/>
      </c>
      <c r="U8" s="17" t="str">
        <f t="shared" si="3"/>
        <v/>
      </c>
      <c r="V8" s="17" t="str">
        <f t="shared" si="3"/>
        <v/>
      </c>
      <c r="W8" s="17" t="str">
        <f t="shared" si="3"/>
        <v/>
      </c>
      <c r="X8" s="17" t="str">
        <f t="shared" si="3"/>
        <v/>
      </c>
      <c r="Y8" s="17" t="str">
        <f t="shared" si="3"/>
        <v/>
      </c>
      <c r="Z8" s="17" t="str">
        <f t="shared" si="3"/>
        <v/>
      </c>
      <c r="AA8" s="17" t="str">
        <f t="shared" si="4"/>
        <v/>
      </c>
      <c r="AB8" s="17" t="str">
        <f t="shared" si="4"/>
        <v/>
      </c>
      <c r="AC8" s="17" t="str">
        <f t="shared" si="4"/>
        <v/>
      </c>
      <c r="AD8" s="17" t="str">
        <f t="shared" si="4"/>
        <v/>
      </c>
      <c r="AE8" s="17" t="str">
        <f t="shared" si="4"/>
        <v/>
      </c>
      <c r="AF8" s="17" t="str">
        <f t="shared" si="4"/>
        <v/>
      </c>
      <c r="AG8" s="17" t="str">
        <f t="shared" si="4"/>
        <v/>
      </c>
      <c r="AH8" s="17" t="str">
        <f t="shared" si="4"/>
        <v/>
      </c>
      <c r="AI8" s="17" t="str">
        <f t="shared" si="4"/>
        <v/>
      </c>
      <c r="AJ8" s="17">
        <f t="shared" si="5"/>
        <v>0</v>
      </c>
      <c r="AL8" s="99">
        <f>TABLA!BK8</f>
        <v>0</v>
      </c>
    </row>
    <row r="9" spans="1:40" ht="25.85" x14ac:dyDescent="0.2">
      <c r="A9" s="99" t="str">
        <f t="shared" si="0"/>
        <v/>
      </c>
      <c r="B9" s="100" t="str">
        <f>TABLA!BR9</f>
        <v>5</v>
      </c>
      <c r="C9" s="99" t="str">
        <f>TABLA!C9</f>
        <v>Ciencias de la Salud</v>
      </c>
      <c r="D9" s="99" t="str">
        <f>TABLA!G9</f>
        <v>F. Psicología</v>
      </c>
      <c r="E9" s="99">
        <f>TABLA!BT9</f>
        <v>0</v>
      </c>
      <c r="F9" s="17" t="str">
        <f t="shared" si="1"/>
        <v>0</v>
      </c>
      <c r="G9" s="17" t="str">
        <f t="shared" si="2"/>
        <v/>
      </c>
      <c r="H9" s="17" t="str">
        <f t="shared" si="2"/>
        <v/>
      </c>
      <c r="I9" s="17" t="str">
        <f t="shared" si="2"/>
        <v/>
      </c>
      <c r="J9" s="17" t="str">
        <f t="shared" si="2"/>
        <v/>
      </c>
      <c r="K9" s="17" t="str">
        <f t="shared" si="2"/>
        <v/>
      </c>
      <c r="L9" s="17" t="str">
        <f t="shared" si="2"/>
        <v/>
      </c>
      <c r="M9" s="17" t="str">
        <f t="shared" si="2"/>
        <v/>
      </c>
      <c r="N9" s="17" t="str">
        <f t="shared" si="2"/>
        <v/>
      </c>
      <c r="O9" s="17" t="str">
        <f t="shared" si="2"/>
        <v/>
      </c>
      <c r="P9" s="17" t="str">
        <f t="shared" si="2"/>
        <v/>
      </c>
      <c r="Q9" s="17" t="str">
        <f t="shared" si="3"/>
        <v/>
      </c>
      <c r="R9" s="17" t="str">
        <f t="shared" si="3"/>
        <v/>
      </c>
      <c r="S9" s="17" t="str">
        <f t="shared" si="3"/>
        <v/>
      </c>
      <c r="T9" s="17" t="str">
        <f t="shared" si="3"/>
        <v/>
      </c>
      <c r="U9" s="17" t="str">
        <f t="shared" si="3"/>
        <v/>
      </c>
      <c r="V9" s="17" t="str">
        <f t="shared" si="3"/>
        <v/>
      </c>
      <c r="W9" s="17" t="str">
        <f t="shared" si="3"/>
        <v/>
      </c>
      <c r="X9" s="17" t="str">
        <f t="shared" si="3"/>
        <v/>
      </c>
      <c r="Y9" s="17" t="str">
        <f t="shared" si="3"/>
        <v/>
      </c>
      <c r="Z9" s="17" t="str">
        <f t="shared" si="3"/>
        <v/>
      </c>
      <c r="AA9" s="17" t="str">
        <f t="shared" si="4"/>
        <v/>
      </c>
      <c r="AB9" s="17" t="str">
        <f t="shared" si="4"/>
        <v/>
      </c>
      <c r="AC9" s="17" t="str">
        <f t="shared" si="4"/>
        <v/>
      </c>
      <c r="AD9" s="17" t="str">
        <f t="shared" si="4"/>
        <v/>
      </c>
      <c r="AE9" s="17" t="str">
        <f t="shared" si="4"/>
        <v/>
      </c>
      <c r="AF9" s="17" t="str">
        <f t="shared" si="4"/>
        <v/>
      </c>
      <c r="AG9" s="17" t="str">
        <f t="shared" si="4"/>
        <v/>
      </c>
      <c r="AH9" s="17" t="str">
        <f t="shared" si="4"/>
        <v/>
      </c>
      <c r="AI9" s="17" t="str">
        <f t="shared" si="4"/>
        <v/>
      </c>
      <c r="AJ9" s="17">
        <f t="shared" si="5"/>
        <v>0</v>
      </c>
      <c r="AL9" s="99">
        <f>TABLA!BK9</f>
        <v>0</v>
      </c>
    </row>
    <row r="10" spans="1:40" ht="25.85" x14ac:dyDescent="0.2">
      <c r="A10" s="99" t="str">
        <f t="shared" si="0"/>
        <v/>
      </c>
      <c r="B10" s="100" t="str">
        <f>TABLA!BR10</f>
        <v>5</v>
      </c>
      <c r="C10" s="99" t="str">
        <f>TABLA!C10</f>
        <v>Ciencias de la Salud</v>
      </c>
      <c r="D10" s="99" t="str">
        <f>TABLA!G10</f>
        <v>F. Veterinaria</v>
      </c>
      <c r="E10" s="99">
        <f>TABLA!BT10</f>
        <v>0</v>
      </c>
      <c r="F10" s="17" t="str">
        <f t="shared" si="1"/>
        <v>0</v>
      </c>
      <c r="G10" s="17" t="str">
        <f t="shared" si="2"/>
        <v/>
      </c>
      <c r="H10" s="17" t="str">
        <f t="shared" si="2"/>
        <v/>
      </c>
      <c r="I10" s="17" t="str">
        <f t="shared" si="2"/>
        <v/>
      </c>
      <c r="J10" s="17" t="str">
        <f t="shared" si="2"/>
        <v/>
      </c>
      <c r="K10" s="17" t="str">
        <f t="shared" si="2"/>
        <v/>
      </c>
      <c r="L10" s="17" t="str">
        <f t="shared" si="2"/>
        <v/>
      </c>
      <c r="M10" s="17" t="str">
        <f t="shared" si="2"/>
        <v/>
      </c>
      <c r="N10" s="17" t="str">
        <f t="shared" si="2"/>
        <v/>
      </c>
      <c r="O10" s="17" t="str">
        <f t="shared" si="2"/>
        <v/>
      </c>
      <c r="P10" s="17" t="str">
        <f t="shared" si="2"/>
        <v/>
      </c>
      <c r="Q10" s="17" t="str">
        <f t="shared" si="3"/>
        <v/>
      </c>
      <c r="R10" s="17" t="str">
        <f t="shared" si="3"/>
        <v/>
      </c>
      <c r="S10" s="17" t="str">
        <f t="shared" si="3"/>
        <v/>
      </c>
      <c r="T10" s="17" t="str">
        <f t="shared" si="3"/>
        <v/>
      </c>
      <c r="U10" s="17" t="str">
        <f t="shared" si="3"/>
        <v/>
      </c>
      <c r="V10" s="17" t="str">
        <f t="shared" si="3"/>
        <v/>
      </c>
      <c r="W10" s="17" t="str">
        <f t="shared" si="3"/>
        <v/>
      </c>
      <c r="X10" s="17" t="str">
        <f t="shared" si="3"/>
        <v/>
      </c>
      <c r="Y10" s="17" t="str">
        <f t="shared" si="3"/>
        <v/>
      </c>
      <c r="Z10" s="17" t="str">
        <f t="shared" si="3"/>
        <v/>
      </c>
      <c r="AA10" s="17" t="str">
        <f t="shared" si="4"/>
        <v/>
      </c>
      <c r="AB10" s="17" t="str">
        <f t="shared" si="4"/>
        <v/>
      </c>
      <c r="AC10" s="17" t="str">
        <f t="shared" si="4"/>
        <v/>
      </c>
      <c r="AD10" s="17" t="str">
        <f t="shared" si="4"/>
        <v/>
      </c>
      <c r="AE10" s="17" t="str">
        <f t="shared" si="4"/>
        <v/>
      </c>
      <c r="AF10" s="17" t="str">
        <f t="shared" si="4"/>
        <v/>
      </c>
      <c r="AG10" s="17" t="str">
        <f t="shared" si="4"/>
        <v/>
      </c>
      <c r="AH10" s="17" t="str">
        <f t="shared" si="4"/>
        <v/>
      </c>
      <c r="AI10" s="17" t="str">
        <f t="shared" si="4"/>
        <v/>
      </c>
      <c r="AJ10" s="17">
        <f t="shared" si="5"/>
        <v>0</v>
      </c>
      <c r="AL10" s="99">
        <f>TABLA!BK10</f>
        <v>0</v>
      </c>
    </row>
    <row r="11" spans="1:40" ht="38.75" x14ac:dyDescent="0.2">
      <c r="A11" s="99" t="str">
        <f t="shared" si="0"/>
        <v/>
      </c>
      <c r="B11" s="100" t="str">
        <f>TABLA!BR11</f>
        <v>5</v>
      </c>
      <c r="C11" s="99" t="str">
        <f>TABLA!C11</f>
        <v>Ciencias Sociales</v>
      </c>
      <c r="D11" s="99" t="str">
        <f>TABLA!G11</f>
        <v>F. Ciencias de la Información</v>
      </c>
      <c r="E11" s="99">
        <f>TABLA!BT11</f>
        <v>0</v>
      </c>
      <c r="F11" s="17" t="str">
        <f t="shared" si="1"/>
        <v>0</v>
      </c>
      <c r="G11" s="17" t="str">
        <f t="shared" si="2"/>
        <v/>
      </c>
      <c r="H11" s="17" t="str">
        <f t="shared" si="2"/>
        <v/>
      </c>
      <c r="I11" s="17" t="str">
        <f t="shared" si="2"/>
        <v/>
      </c>
      <c r="J11" s="17" t="str">
        <f t="shared" si="2"/>
        <v/>
      </c>
      <c r="K11" s="17" t="str">
        <f t="shared" si="2"/>
        <v/>
      </c>
      <c r="L11" s="17" t="str">
        <f t="shared" si="2"/>
        <v/>
      </c>
      <c r="M11" s="17" t="str">
        <f t="shared" si="2"/>
        <v/>
      </c>
      <c r="N11" s="17" t="str">
        <f t="shared" si="2"/>
        <v/>
      </c>
      <c r="O11" s="17" t="str">
        <f t="shared" si="2"/>
        <v/>
      </c>
      <c r="P11" s="17" t="str">
        <f t="shared" si="2"/>
        <v/>
      </c>
      <c r="Q11" s="17" t="str">
        <f t="shared" si="3"/>
        <v/>
      </c>
      <c r="R11" s="17" t="str">
        <f t="shared" si="3"/>
        <v/>
      </c>
      <c r="S11" s="17" t="str">
        <f t="shared" si="3"/>
        <v/>
      </c>
      <c r="T11" s="17" t="str">
        <f t="shared" si="3"/>
        <v/>
      </c>
      <c r="U11" s="17" t="str">
        <f t="shared" si="3"/>
        <v/>
      </c>
      <c r="V11" s="17" t="str">
        <f t="shared" si="3"/>
        <v/>
      </c>
      <c r="W11" s="17" t="str">
        <f t="shared" si="3"/>
        <v/>
      </c>
      <c r="X11" s="17" t="str">
        <f t="shared" si="3"/>
        <v/>
      </c>
      <c r="Y11" s="17" t="str">
        <f t="shared" si="3"/>
        <v/>
      </c>
      <c r="Z11" s="17" t="str">
        <f t="shared" si="3"/>
        <v/>
      </c>
      <c r="AA11" s="17" t="str">
        <f t="shared" si="4"/>
        <v/>
      </c>
      <c r="AB11" s="17" t="str">
        <f t="shared" si="4"/>
        <v/>
      </c>
      <c r="AC11" s="17" t="str">
        <f t="shared" si="4"/>
        <v/>
      </c>
      <c r="AD11" s="17" t="str">
        <f t="shared" si="4"/>
        <v/>
      </c>
      <c r="AE11" s="17" t="str">
        <f t="shared" si="4"/>
        <v/>
      </c>
      <c r="AF11" s="17" t="str">
        <f t="shared" si="4"/>
        <v/>
      </c>
      <c r="AG11" s="17" t="str">
        <f t="shared" si="4"/>
        <v/>
      </c>
      <c r="AH11" s="17" t="str">
        <f t="shared" si="4"/>
        <v/>
      </c>
      <c r="AI11" s="17" t="str">
        <f t="shared" si="4"/>
        <v/>
      </c>
      <c r="AJ11" s="17">
        <f t="shared" si="5"/>
        <v>0</v>
      </c>
      <c r="AL11" s="99">
        <f>TABLA!BK11</f>
        <v>0</v>
      </c>
    </row>
    <row r="12" spans="1:40" ht="38.75" x14ac:dyDescent="0.2">
      <c r="A12" s="99" t="str">
        <f t="shared" si="0"/>
        <v/>
      </c>
      <c r="B12" s="100" t="str">
        <f>TABLA!BR12</f>
        <v>5</v>
      </c>
      <c r="C12" s="99" t="str">
        <f>TABLA!C12</f>
        <v>Ciencias Experimentales</v>
      </c>
      <c r="D12" s="99" t="str">
        <f>TABLA!G12</f>
        <v>F. Informática</v>
      </c>
      <c r="E12" s="99">
        <f>TABLA!BT12</f>
        <v>0</v>
      </c>
      <c r="F12" s="17" t="str">
        <f t="shared" si="1"/>
        <v>0</v>
      </c>
      <c r="G12" s="17" t="str">
        <f t="shared" si="2"/>
        <v/>
      </c>
      <c r="H12" s="17" t="str">
        <f t="shared" si="2"/>
        <v/>
      </c>
      <c r="I12" s="17" t="str">
        <f t="shared" si="2"/>
        <v/>
      </c>
      <c r="J12" s="17" t="str">
        <f t="shared" si="2"/>
        <v/>
      </c>
      <c r="K12" s="17" t="str">
        <f t="shared" si="2"/>
        <v/>
      </c>
      <c r="L12" s="17" t="str">
        <f t="shared" si="2"/>
        <v/>
      </c>
      <c r="M12" s="17" t="str">
        <f t="shared" si="2"/>
        <v/>
      </c>
      <c r="N12" s="17" t="str">
        <f t="shared" si="2"/>
        <v/>
      </c>
      <c r="O12" s="17" t="str">
        <f t="shared" si="2"/>
        <v/>
      </c>
      <c r="P12" s="17" t="str">
        <f t="shared" si="2"/>
        <v/>
      </c>
      <c r="Q12" s="17" t="str">
        <f t="shared" si="3"/>
        <v/>
      </c>
      <c r="R12" s="17" t="str">
        <f t="shared" si="3"/>
        <v/>
      </c>
      <c r="S12" s="17" t="str">
        <f t="shared" si="3"/>
        <v/>
      </c>
      <c r="T12" s="17" t="str">
        <f t="shared" si="3"/>
        <v/>
      </c>
      <c r="U12" s="17" t="str">
        <f t="shared" si="3"/>
        <v/>
      </c>
      <c r="V12" s="17" t="str">
        <f t="shared" si="3"/>
        <v/>
      </c>
      <c r="W12" s="17" t="str">
        <f t="shared" si="3"/>
        <v/>
      </c>
      <c r="X12" s="17" t="str">
        <f t="shared" si="3"/>
        <v/>
      </c>
      <c r="Y12" s="17" t="str">
        <f t="shared" si="3"/>
        <v/>
      </c>
      <c r="Z12" s="17" t="str">
        <f t="shared" si="3"/>
        <v/>
      </c>
      <c r="AA12" s="17" t="str">
        <f t="shared" si="4"/>
        <v/>
      </c>
      <c r="AB12" s="17" t="str">
        <f t="shared" si="4"/>
        <v/>
      </c>
      <c r="AC12" s="17" t="str">
        <f t="shared" si="4"/>
        <v/>
      </c>
      <c r="AD12" s="17" t="str">
        <f t="shared" si="4"/>
        <v/>
      </c>
      <c r="AE12" s="17" t="str">
        <f t="shared" si="4"/>
        <v/>
      </c>
      <c r="AF12" s="17" t="str">
        <f t="shared" si="4"/>
        <v/>
      </c>
      <c r="AG12" s="17" t="str">
        <f t="shared" si="4"/>
        <v/>
      </c>
      <c r="AH12" s="17" t="str">
        <f t="shared" si="4"/>
        <v/>
      </c>
      <c r="AI12" s="17" t="str">
        <f t="shared" si="4"/>
        <v/>
      </c>
      <c r="AJ12" s="17">
        <f t="shared" si="5"/>
        <v>0</v>
      </c>
      <c r="AL12" s="99">
        <f>TABLA!BK12</f>
        <v>0</v>
      </c>
    </row>
    <row r="13" spans="1:40" x14ac:dyDescent="0.2">
      <c r="A13" s="99" t="str">
        <f t="shared" si="0"/>
        <v/>
      </c>
      <c r="B13" s="100" t="str">
        <f>TABLA!BR13</f>
        <v>4</v>
      </c>
      <c r="C13" s="99" t="str">
        <f>TABLA!C13</f>
        <v>Humanidades</v>
      </c>
      <c r="D13" s="99" t="str">
        <f>TABLA!G13</f>
        <v>F. Filología</v>
      </c>
      <c r="E13" s="99">
        <f>TABLA!BT13</f>
        <v>0</v>
      </c>
      <c r="F13" s="17" t="str">
        <f t="shared" si="1"/>
        <v>0</v>
      </c>
      <c r="G13" s="17" t="str">
        <f t="shared" si="2"/>
        <v/>
      </c>
      <c r="H13" s="17" t="str">
        <f t="shared" si="2"/>
        <v/>
      </c>
      <c r="I13" s="17" t="str">
        <f t="shared" si="2"/>
        <v/>
      </c>
      <c r="J13" s="17" t="str">
        <f t="shared" si="2"/>
        <v/>
      </c>
      <c r="K13" s="17" t="str">
        <f t="shared" si="2"/>
        <v/>
      </c>
      <c r="L13" s="17" t="str">
        <f t="shared" si="2"/>
        <v/>
      </c>
      <c r="M13" s="17" t="str">
        <f t="shared" si="2"/>
        <v/>
      </c>
      <c r="N13" s="17" t="str">
        <f t="shared" si="2"/>
        <v/>
      </c>
      <c r="O13" s="17" t="str">
        <f t="shared" si="2"/>
        <v/>
      </c>
      <c r="P13" s="17" t="str">
        <f t="shared" si="2"/>
        <v/>
      </c>
      <c r="Q13" s="17" t="str">
        <f t="shared" si="3"/>
        <v/>
      </c>
      <c r="R13" s="17" t="str">
        <f t="shared" si="3"/>
        <v/>
      </c>
      <c r="S13" s="17" t="str">
        <f t="shared" si="3"/>
        <v/>
      </c>
      <c r="T13" s="17" t="str">
        <f t="shared" si="3"/>
        <v/>
      </c>
      <c r="U13" s="17" t="str">
        <f t="shared" si="3"/>
        <v/>
      </c>
      <c r="V13" s="17" t="str">
        <f t="shared" si="3"/>
        <v/>
      </c>
      <c r="W13" s="17" t="str">
        <f t="shared" si="3"/>
        <v/>
      </c>
      <c r="X13" s="17" t="str">
        <f t="shared" si="3"/>
        <v/>
      </c>
      <c r="Y13" s="17" t="str">
        <f t="shared" si="3"/>
        <v/>
      </c>
      <c r="Z13" s="17" t="str">
        <f t="shared" si="3"/>
        <v/>
      </c>
      <c r="AA13" s="17" t="str">
        <f t="shared" si="4"/>
        <v/>
      </c>
      <c r="AB13" s="17" t="str">
        <f t="shared" si="4"/>
        <v/>
      </c>
      <c r="AC13" s="17" t="str">
        <f t="shared" si="4"/>
        <v/>
      </c>
      <c r="AD13" s="17" t="str">
        <f t="shared" si="4"/>
        <v/>
      </c>
      <c r="AE13" s="17" t="str">
        <f t="shared" si="4"/>
        <v/>
      </c>
      <c r="AF13" s="17" t="str">
        <f t="shared" si="4"/>
        <v/>
      </c>
      <c r="AG13" s="17" t="str">
        <f t="shared" si="4"/>
        <v/>
      </c>
      <c r="AH13" s="17" t="str">
        <f t="shared" si="4"/>
        <v/>
      </c>
      <c r="AI13" s="17" t="str">
        <f t="shared" si="4"/>
        <v/>
      </c>
      <c r="AJ13" s="17">
        <f t="shared" si="5"/>
        <v>0</v>
      </c>
      <c r="AL13" s="99">
        <f>TABLA!BK13</f>
        <v>0</v>
      </c>
    </row>
    <row r="14" spans="1:40" x14ac:dyDescent="0.2">
      <c r="A14" s="99" t="str">
        <f t="shared" si="0"/>
        <v/>
      </c>
      <c r="B14" s="100" t="str">
        <f>TABLA!BR14</f>
        <v>4</v>
      </c>
      <c r="C14" s="99" t="str">
        <f>TABLA!C14</f>
        <v>Humanidades</v>
      </c>
      <c r="D14" s="99" t="str">
        <f>TABLA!G14</f>
        <v>F. Filología</v>
      </c>
      <c r="E14" s="99">
        <f>TABLA!BT14</f>
        <v>0</v>
      </c>
      <c r="F14" s="17" t="str">
        <f t="shared" si="1"/>
        <v>0</v>
      </c>
      <c r="G14" s="17" t="str">
        <f t="shared" si="2"/>
        <v/>
      </c>
      <c r="H14" s="17" t="str">
        <f t="shared" si="2"/>
        <v/>
      </c>
      <c r="I14" s="17" t="str">
        <f t="shared" si="2"/>
        <v/>
      </c>
      <c r="J14" s="17" t="str">
        <f t="shared" si="2"/>
        <v/>
      </c>
      <c r="K14" s="17" t="str">
        <f t="shared" si="2"/>
        <v/>
      </c>
      <c r="L14" s="17" t="str">
        <f t="shared" si="2"/>
        <v/>
      </c>
      <c r="M14" s="17" t="str">
        <f t="shared" si="2"/>
        <v/>
      </c>
      <c r="N14" s="17" t="str">
        <f t="shared" si="2"/>
        <v/>
      </c>
      <c r="O14" s="17" t="str">
        <f t="shared" si="2"/>
        <v/>
      </c>
      <c r="P14" s="17" t="str">
        <f t="shared" si="2"/>
        <v/>
      </c>
      <c r="Q14" s="17" t="str">
        <f t="shared" si="3"/>
        <v/>
      </c>
      <c r="R14" s="17" t="str">
        <f t="shared" si="3"/>
        <v/>
      </c>
      <c r="S14" s="17" t="str">
        <f t="shared" si="3"/>
        <v/>
      </c>
      <c r="T14" s="17" t="str">
        <f t="shared" si="3"/>
        <v/>
      </c>
      <c r="U14" s="17" t="str">
        <f t="shared" si="3"/>
        <v/>
      </c>
      <c r="V14" s="17" t="str">
        <f t="shared" si="3"/>
        <v/>
      </c>
      <c r="W14" s="17" t="str">
        <f t="shared" si="3"/>
        <v/>
      </c>
      <c r="X14" s="17" t="str">
        <f t="shared" si="3"/>
        <v/>
      </c>
      <c r="Y14" s="17" t="str">
        <f t="shared" si="3"/>
        <v/>
      </c>
      <c r="Z14" s="17" t="str">
        <f t="shared" si="3"/>
        <v/>
      </c>
      <c r="AA14" s="17" t="str">
        <f t="shared" si="4"/>
        <v/>
      </c>
      <c r="AB14" s="17" t="str">
        <f t="shared" si="4"/>
        <v/>
      </c>
      <c r="AC14" s="17" t="str">
        <f t="shared" si="4"/>
        <v/>
      </c>
      <c r="AD14" s="17" t="str">
        <f t="shared" si="4"/>
        <v/>
      </c>
      <c r="AE14" s="17" t="str">
        <f t="shared" si="4"/>
        <v/>
      </c>
      <c r="AF14" s="17" t="str">
        <f t="shared" si="4"/>
        <v/>
      </c>
      <c r="AG14" s="17" t="str">
        <f t="shared" si="4"/>
        <v/>
      </c>
      <c r="AH14" s="17" t="str">
        <f t="shared" si="4"/>
        <v/>
      </c>
      <c r="AI14" s="17" t="str">
        <f t="shared" si="4"/>
        <v/>
      </c>
      <c r="AJ14" s="17">
        <f t="shared" si="5"/>
        <v>0</v>
      </c>
      <c r="AL14" s="99">
        <f>TABLA!BK14</f>
        <v>0</v>
      </c>
    </row>
    <row r="15" spans="1:40" ht="64.55" x14ac:dyDescent="0.2">
      <c r="A15" s="99" t="str">
        <f t="shared" si="0"/>
        <v/>
      </c>
      <c r="B15" s="100" t="str">
        <f>TABLA!BR15</f>
        <v>5</v>
      </c>
      <c r="C15" s="99" t="str">
        <f>TABLA!C15</f>
        <v>Ciencias Sociales</v>
      </c>
      <c r="D15" s="99" t="str">
        <f>TABLA!G15</f>
        <v>F. Ciencias Económicas y Empresariales</v>
      </c>
      <c r="E15" s="99" t="str">
        <f>TABLA!BT15</f>
        <v>Gracias</v>
      </c>
      <c r="F15" s="17" t="str">
        <f t="shared" si="1"/>
        <v>GRACIAS</v>
      </c>
      <c r="G15" s="17" t="str">
        <f t="shared" si="2"/>
        <v/>
      </c>
      <c r="H15" s="17" t="str">
        <f t="shared" si="2"/>
        <v/>
      </c>
      <c r="I15" s="17" t="str">
        <f t="shared" si="2"/>
        <v/>
      </c>
      <c r="J15" s="17" t="str">
        <f t="shared" si="2"/>
        <v/>
      </c>
      <c r="K15" s="17" t="str">
        <f t="shared" si="2"/>
        <v/>
      </c>
      <c r="L15" s="17" t="str">
        <f t="shared" si="2"/>
        <v/>
      </c>
      <c r="M15" s="17" t="str">
        <f t="shared" si="2"/>
        <v/>
      </c>
      <c r="N15" s="17" t="str">
        <f t="shared" si="2"/>
        <v/>
      </c>
      <c r="O15" s="17" t="str">
        <f t="shared" si="2"/>
        <v/>
      </c>
      <c r="P15" s="17" t="str">
        <f t="shared" si="2"/>
        <v/>
      </c>
      <c r="Q15" s="17" t="str">
        <f t="shared" si="3"/>
        <v/>
      </c>
      <c r="R15" s="17" t="str">
        <f t="shared" si="3"/>
        <v/>
      </c>
      <c r="S15" s="17" t="str">
        <f t="shared" si="3"/>
        <v/>
      </c>
      <c r="T15" s="17" t="str">
        <f t="shared" si="3"/>
        <v/>
      </c>
      <c r="U15" s="17" t="str">
        <f t="shared" si="3"/>
        <v/>
      </c>
      <c r="V15" s="17" t="str">
        <f t="shared" si="3"/>
        <v/>
      </c>
      <c r="W15" s="17" t="str">
        <f t="shared" si="3"/>
        <v/>
      </c>
      <c r="X15" s="17" t="str">
        <f t="shared" si="3"/>
        <v/>
      </c>
      <c r="Y15" s="17" t="str">
        <f t="shared" si="3"/>
        <v/>
      </c>
      <c r="Z15" s="17" t="str">
        <f t="shared" si="3"/>
        <v/>
      </c>
      <c r="AA15" s="17" t="str">
        <f t="shared" si="4"/>
        <v/>
      </c>
      <c r="AB15" s="17" t="str">
        <f t="shared" si="4"/>
        <v/>
      </c>
      <c r="AC15" s="17" t="str">
        <f t="shared" si="4"/>
        <v/>
      </c>
      <c r="AD15" s="17" t="str">
        <f t="shared" si="4"/>
        <v/>
      </c>
      <c r="AE15" s="17" t="str">
        <f t="shared" si="4"/>
        <v/>
      </c>
      <c r="AF15" s="17" t="str">
        <f t="shared" si="4"/>
        <v/>
      </c>
      <c r="AG15" s="17" t="str">
        <f t="shared" si="4"/>
        <v/>
      </c>
      <c r="AH15" s="17" t="str">
        <f t="shared" si="4"/>
        <v/>
      </c>
      <c r="AI15" s="17" t="str">
        <f t="shared" si="4"/>
        <v/>
      </c>
      <c r="AJ15" s="17">
        <f t="shared" si="5"/>
        <v>1</v>
      </c>
      <c r="AL15" s="99">
        <f>TABLA!BK15</f>
        <v>0</v>
      </c>
    </row>
    <row r="16" spans="1:40" ht="25.85" x14ac:dyDescent="0.2">
      <c r="A16" s="99" t="str">
        <f t="shared" si="0"/>
        <v/>
      </c>
      <c r="B16" s="100" t="str">
        <f>TABLA!BR16</f>
        <v>5</v>
      </c>
      <c r="C16" s="99" t="str">
        <f>TABLA!C16</f>
        <v>Ciencias Sociales</v>
      </c>
      <c r="D16" s="99" t="str">
        <f>TABLA!G16</f>
        <v>F. Trabajo Social</v>
      </c>
      <c r="E16" s="99">
        <f>TABLA!BT16</f>
        <v>0</v>
      </c>
      <c r="F16" s="17" t="str">
        <f t="shared" si="1"/>
        <v>0</v>
      </c>
      <c r="G16" s="17" t="str">
        <f t="shared" si="2"/>
        <v/>
      </c>
      <c r="H16" s="17" t="str">
        <f t="shared" si="2"/>
        <v/>
      </c>
      <c r="I16" s="17" t="str">
        <f t="shared" si="2"/>
        <v/>
      </c>
      <c r="J16" s="17" t="str">
        <f t="shared" si="2"/>
        <v/>
      </c>
      <c r="K16" s="17" t="str">
        <f t="shared" si="2"/>
        <v/>
      </c>
      <c r="L16" s="17" t="str">
        <f t="shared" si="2"/>
        <v/>
      </c>
      <c r="M16" s="17" t="str">
        <f t="shared" si="2"/>
        <v/>
      </c>
      <c r="N16" s="17" t="str">
        <f t="shared" si="2"/>
        <v/>
      </c>
      <c r="O16" s="17" t="str">
        <f t="shared" si="2"/>
        <v/>
      </c>
      <c r="P16" s="17" t="str">
        <f t="shared" si="2"/>
        <v/>
      </c>
      <c r="Q16" s="17" t="str">
        <f t="shared" si="3"/>
        <v/>
      </c>
      <c r="R16" s="17" t="str">
        <f t="shared" si="3"/>
        <v/>
      </c>
      <c r="S16" s="17" t="str">
        <f t="shared" si="3"/>
        <v/>
      </c>
      <c r="T16" s="17" t="str">
        <f t="shared" si="3"/>
        <v/>
      </c>
      <c r="U16" s="17" t="str">
        <f t="shared" si="3"/>
        <v/>
      </c>
      <c r="V16" s="17" t="str">
        <f t="shared" si="3"/>
        <v/>
      </c>
      <c r="W16" s="17" t="str">
        <f t="shared" si="3"/>
        <v/>
      </c>
      <c r="X16" s="17" t="str">
        <f t="shared" si="3"/>
        <v/>
      </c>
      <c r="Y16" s="17" t="str">
        <f t="shared" si="3"/>
        <v/>
      </c>
      <c r="Z16" s="17" t="str">
        <f t="shared" si="3"/>
        <v/>
      </c>
      <c r="AA16" s="17" t="str">
        <f t="shared" si="4"/>
        <v/>
      </c>
      <c r="AB16" s="17" t="str">
        <f t="shared" si="4"/>
        <v/>
      </c>
      <c r="AC16" s="17" t="str">
        <f t="shared" si="4"/>
        <v/>
      </c>
      <c r="AD16" s="17" t="str">
        <f t="shared" si="4"/>
        <v/>
      </c>
      <c r="AE16" s="17" t="str">
        <f t="shared" si="4"/>
        <v/>
      </c>
      <c r="AF16" s="17" t="str">
        <f t="shared" si="4"/>
        <v/>
      </c>
      <c r="AG16" s="17" t="str">
        <f t="shared" si="4"/>
        <v/>
      </c>
      <c r="AH16" s="17" t="str">
        <f t="shared" si="4"/>
        <v/>
      </c>
      <c r="AI16" s="17" t="str">
        <f t="shared" si="4"/>
        <v/>
      </c>
      <c r="AJ16" s="17">
        <f t="shared" si="5"/>
        <v>0</v>
      </c>
      <c r="AL16" s="99">
        <f>TABLA!BK16</f>
        <v>0</v>
      </c>
    </row>
    <row r="17" spans="1:38" ht="38.75" x14ac:dyDescent="0.2">
      <c r="A17" s="99" t="str">
        <f t="shared" si="0"/>
        <v/>
      </c>
      <c r="B17" s="100" t="str">
        <f>TABLA!BR17</f>
        <v>5</v>
      </c>
      <c r="C17" s="99" t="str">
        <f>TABLA!C17</f>
        <v>Ciencias Sociales</v>
      </c>
      <c r="D17" s="99" t="str">
        <f>TABLA!G17</f>
        <v>F. Ciencias Políticas y Sociología</v>
      </c>
      <c r="E17" s="99">
        <f>TABLA!BT17</f>
        <v>0</v>
      </c>
      <c r="F17" s="17" t="str">
        <f t="shared" si="1"/>
        <v>0</v>
      </c>
      <c r="G17" s="17" t="str">
        <f t="shared" si="2"/>
        <v/>
      </c>
      <c r="H17" s="17" t="str">
        <f t="shared" si="2"/>
        <v/>
      </c>
      <c r="I17" s="17" t="str">
        <f t="shared" si="2"/>
        <v/>
      </c>
      <c r="J17" s="17" t="str">
        <f t="shared" si="2"/>
        <v/>
      </c>
      <c r="K17" s="17" t="str">
        <f t="shared" si="2"/>
        <v/>
      </c>
      <c r="L17" s="17" t="str">
        <f t="shared" si="2"/>
        <v/>
      </c>
      <c r="M17" s="17" t="str">
        <f t="shared" si="2"/>
        <v/>
      </c>
      <c r="N17" s="17" t="str">
        <f t="shared" si="2"/>
        <v/>
      </c>
      <c r="O17" s="17" t="str">
        <f t="shared" si="2"/>
        <v/>
      </c>
      <c r="P17" s="17" t="str">
        <f t="shared" si="2"/>
        <v/>
      </c>
      <c r="Q17" s="17" t="str">
        <f t="shared" si="3"/>
        <v/>
      </c>
      <c r="R17" s="17" t="str">
        <f t="shared" si="3"/>
        <v/>
      </c>
      <c r="S17" s="17" t="str">
        <f t="shared" si="3"/>
        <v/>
      </c>
      <c r="T17" s="17" t="str">
        <f t="shared" si="3"/>
        <v/>
      </c>
      <c r="U17" s="17" t="str">
        <f t="shared" si="3"/>
        <v/>
      </c>
      <c r="V17" s="17" t="str">
        <f t="shared" si="3"/>
        <v/>
      </c>
      <c r="W17" s="17" t="str">
        <f t="shared" si="3"/>
        <v/>
      </c>
      <c r="X17" s="17" t="str">
        <f t="shared" si="3"/>
        <v/>
      </c>
      <c r="Y17" s="17" t="str">
        <f t="shared" si="3"/>
        <v/>
      </c>
      <c r="Z17" s="17" t="str">
        <f t="shared" si="3"/>
        <v/>
      </c>
      <c r="AA17" s="17" t="str">
        <f t="shared" si="4"/>
        <v/>
      </c>
      <c r="AB17" s="17" t="str">
        <f t="shared" si="4"/>
        <v/>
      </c>
      <c r="AC17" s="17" t="str">
        <f t="shared" si="4"/>
        <v/>
      </c>
      <c r="AD17" s="17" t="str">
        <f t="shared" si="4"/>
        <v/>
      </c>
      <c r="AE17" s="17" t="str">
        <f t="shared" si="4"/>
        <v/>
      </c>
      <c r="AF17" s="17" t="str">
        <f t="shared" si="4"/>
        <v/>
      </c>
      <c r="AG17" s="17" t="str">
        <f t="shared" si="4"/>
        <v/>
      </c>
      <c r="AH17" s="17" t="str">
        <f t="shared" si="4"/>
        <v/>
      </c>
      <c r="AI17" s="17" t="str">
        <f t="shared" si="4"/>
        <v/>
      </c>
      <c r="AJ17" s="17">
        <f t="shared" si="5"/>
        <v>0</v>
      </c>
      <c r="AL17" s="99">
        <f>TABLA!BK17</f>
        <v>0</v>
      </c>
    </row>
    <row r="18" spans="1:38" ht="51.65" x14ac:dyDescent="0.2">
      <c r="A18" s="99" t="str">
        <f t="shared" si="0"/>
        <v/>
      </c>
      <c r="B18" s="100" t="str">
        <f>TABLA!BR18</f>
        <v>5</v>
      </c>
      <c r="C18" s="99" t="str">
        <f>TABLA!C18</f>
        <v>Ciencias de la Salud</v>
      </c>
      <c r="D18" s="99" t="str">
        <f>TABLA!G18</f>
        <v>F. Enfermería, Fisioterapia y Podología</v>
      </c>
      <c r="E18" s="99">
        <f>TABLA!BT18</f>
        <v>0</v>
      </c>
      <c r="F18" s="17" t="str">
        <f t="shared" si="1"/>
        <v>0</v>
      </c>
      <c r="G18" s="17" t="str">
        <f t="shared" si="2"/>
        <v/>
      </c>
      <c r="H18" s="17" t="str">
        <f t="shared" si="2"/>
        <v/>
      </c>
      <c r="I18" s="17" t="str">
        <f t="shared" si="2"/>
        <v/>
      </c>
      <c r="J18" s="17" t="str">
        <f t="shared" si="2"/>
        <v/>
      </c>
      <c r="K18" s="17" t="str">
        <f t="shared" si="2"/>
        <v/>
      </c>
      <c r="L18" s="17" t="str">
        <f t="shared" si="2"/>
        <v/>
      </c>
      <c r="M18" s="17" t="str">
        <f t="shared" si="2"/>
        <v/>
      </c>
      <c r="N18" s="17" t="str">
        <f t="shared" si="2"/>
        <v/>
      </c>
      <c r="O18" s="17" t="str">
        <f t="shared" si="2"/>
        <v/>
      </c>
      <c r="P18" s="17" t="str">
        <f t="shared" si="2"/>
        <v/>
      </c>
      <c r="Q18" s="17" t="str">
        <f t="shared" si="3"/>
        <v/>
      </c>
      <c r="R18" s="17" t="str">
        <f t="shared" si="3"/>
        <v/>
      </c>
      <c r="S18" s="17" t="str">
        <f t="shared" si="3"/>
        <v/>
      </c>
      <c r="T18" s="17" t="str">
        <f t="shared" si="3"/>
        <v/>
      </c>
      <c r="U18" s="17" t="str">
        <f t="shared" si="3"/>
        <v/>
      </c>
      <c r="V18" s="17" t="str">
        <f t="shared" si="3"/>
        <v/>
      </c>
      <c r="W18" s="17" t="str">
        <f t="shared" si="3"/>
        <v/>
      </c>
      <c r="X18" s="17" t="str">
        <f t="shared" si="3"/>
        <v/>
      </c>
      <c r="Y18" s="17" t="str">
        <f t="shared" si="3"/>
        <v/>
      </c>
      <c r="Z18" s="17" t="str">
        <f t="shared" si="3"/>
        <v/>
      </c>
      <c r="AA18" s="17" t="str">
        <f t="shared" si="4"/>
        <v/>
      </c>
      <c r="AB18" s="17" t="str">
        <f t="shared" si="4"/>
        <v/>
      </c>
      <c r="AC18" s="17" t="str">
        <f t="shared" si="4"/>
        <v/>
      </c>
      <c r="AD18" s="17" t="str">
        <f t="shared" si="4"/>
        <v/>
      </c>
      <c r="AE18" s="17" t="str">
        <f t="shared" si="4"/>
        <v/>
      </c>
      <c r="AF18" s="17" t="str">
        <f t="shared" si="4"/>
        <v/>
      </c>
      <c r="AG18" s="17" t="str">
        <f t="shared" si="4"/>
        <v/>
      </c>
      <c r="AH18" s="17" t="str">
        <f t="shared" si="4"/>
        <v/>
      </c>
      <c r="AI18" s="17" t="str">
        <f t="shared" si="4"/>
        <v/>
      </c>
      <c r="AJ18" s="17">
        <f t="shared" si="5"/>
        <v>0</v>
      </c>
      <c r="AL18" s="99">
        <f>TABLA!BK18</f>
        <v>0</v>
      </c>
    </row>
    <row r="19" spans="1:38" ht="38.75" x14ac:dyDescent="0.2">
      <c r="A19" s="99" t="str">
        <f t="shared" si="0"/>
        <v/>
      </c>
      <c r="B19" s="100" t="str">
        <f>TABLA!BR19</f>
        <v>5</v>
      </c>
      <c r="C19" s="99" t="str">
        <f>TABLA!C19</f>
        <v>Ciencias Sociales</v>
      </c>
      <c r="D19" s="99" t="str">
        <f>TABLA!G19</f>
        <v>F. Ciencias de la Información</v>
      </c>
      <c r="E19" s="99">
        <f>TABLA!BT19</f>
        <v>0</v>
      </c>
      <c r="F19" s="17" t="str">
        <f t="shared" si="1"/>
        <v>0</v>
      </c>
      <c r="G19" s="17" t="str">
        <f t="shared" ref="G19:V34" si="6">IFERROR((IF(FIND(G$1,$F19,1)&gt;0,G$2)),"")</f>
        <v/>
      </c>
      <c r="H19" s="17" t="str">
        <f t="shared" si="6"/>
        <v/>
      </c>
      <c r="I19" s="17" t="str">
        <f t="shared" si="6"/>
        <v/>
      </c>
      <c r="J19" s="17" t="str">
        <f t="shared" si="6"/>
        <v/>
      </c>
      <c r="K19" s="17" t="str">
        <f t="shared" si="6"/>
        <v/>
      </c>
      <c r="L19" s="17" t="str">
        <f t="shared" si="6"/>
        <v/>
      </c>
      <c r="M19" s="17" t="str">
        <f t="shared" si="6"/>
        <v/>
      </c>
      <c r="N19" s="17" t="str">
        <f t="shared" si="6"/>
        <v/>
      </c>
      <c r="O19" s="17" t="str">
        <f t="shared" si="6"/>
        <v/>
      </c>
      <c r="P19" s="17" t="str">
        <f t="shared" si="6"/>
        <v/>
      </c>
      <c r="Q19" s="17" t="str">
        <f t="shared" si="6"/>
        <v/>
      </c>
      <c r="R19" s="17" t="str">
        <f t="shared" si="6"/>
        <v/>
      </c>
      <c r="S19" s="17" t="str">
        <f t="shared" si="6"/>
        <v/>
      </c>
      <c r="T19" s="17" t="str">
        <f t="shared" si="6"/>
        <v/>
      </c>
      <c r="U19" s="17" t="str">
        <f t="shared" si="6"/>
        <v/>
      </c>
      <c r="V19" s="17" t="str">
        <f t="shared" si="6"/>
        <v/>
      </c>
      <c r="W19" s="17" t="str">
        <f t="shared" ref="W19:AI40" si="7">IFERROR((IF(FIND(W$1,$F19,1)&gt;0,W$2)),"")</f>
        <v/>
      </c>
      <c r="X19" s="17" t="str">
        <f t="shared" si="7"/>
        <v/>
      </c>
      <c r="Y19" s="17" t="str">
        <f t="shared" si="7"/>
        <v/>
      </c>
      <c r="Z19" s="17" t="str">
        <f t="shared" si="7"/>
        <v/>
      </c>
      <c r="AA19" s="17" t="str">
        <f t="shared" si="7"/>
        <v/>
      </c>
      <c r="AB19" s="17" t="str">
        <f t="shared" si="7"/>
        <v/>
      </c>
      <c r="AC19" s="17" t="str">
        <f t="shared" si="7"/>
        <v/>
      </c>
      <c r="AD19" s="17" t="str">
        <f t="shared" si="7"/>
        <v/>
      </c>
      <c r="AE19" s="17" t="str">
        <f t="shared" si="7"/>
        <v/>
      </c>
      <c r="AF19" s="17" t="str">
        <f t="shared" si="7"/>
        <v/>
      </c>
      <c r="AG19" s="17" t="str">
        <f t="shared" si="7"/>
        <v/>
      </c>
      <c r="AH19" s="17" t="str">
        <f t="shared" si="7"/>
        <v/>
      </c>
      <c r="AI19" s="17" t="str">
        <f t="shared" si="7"/>
        <v/>
      </c>
      <c r="AJ19" s="17">
        <f t="shared" si="5"/>
        <v>0</v>
      </c>
      <c r="AL19" s="99">
        <f>TABLA!BK19</f>
        <v>0</v>
      </c>
    </row>
    <row r="20" spans="1:38" ht="25.85" x14ac:dyDescent="0.2">
      <c r="A20" s="99" t="str">
        <f t="shared" si="0"/>
        <v/>
      </c>
      <c r="B20" s="100" t="str">
        <f>TABLA!BR20</f>
        <v>4</v>
      </c>
      <c r="C20" s="99" t="str">
        <f>TABLA!C20</f>
        <v>Ciencias de la Salud</v>
      </c>
      <c r="D20" s="99" t="str">
        <f>TABLA!G20</f>
        <v>F. Farmacia</v>
      </c>
      <c r="E20" s="99" t="str">
        <f>TABLA!BT20</f>
        <v>N/A</v>
      </c>
      <c r="F20" s="17" t="str">
        <f t="shared" si="1"/>
        <v>N/A</v>
      </c>
      <c r="G20" s="17" t="str">
        <f t="shared" si="6"/>
        <v/>
      </c>
      <c r="H20" s="17" t="str">
        <f t="shared" si="6"/>
        <v/>
      </c>
      <c r="I20" s="17" t="str">
        <f t="shared" si="6"/>
        <v/>
      </c>
      <c r="J20" s="17" t="str">
        <f t="shared" si="6"/>
        <v/>
      </c>
      <c r="K20" s="17" t="str">
        <f t="shared" si="6"/>
        <v/>
      </c>
      <c r="L20" s="17" t="str">
        <f t="shared" si="6"/>
        <v/>
      </c>
      <c r="M20" s="17" t="str">
        <f t="shared" si="6"/>
        <v/>
      </c>
      <c r="N20" s="17" t="str">
        <f t="shared" si="6"/>
        <v/>
      </c>
      <c r="O20" s="17" t="str">
        <f t="shared" si="6"/>
        <v/>
      </c>
      <c r="P20" s="17" t="str">
        <f t="shared" si="6"/>
        <v/>
      </c>
      <c r="Q20" s="17" t="str">
        <f t="shared" si="6"/>
        <v/>
      </c>
      <c r="R20" s="17" t="str">
        <f t="shared" si="6"/>
        <v/>
      </c>
      <c r="S20" s="17" t="str">
        <f t="shared" si="6"/>
        <v/>
      </c>
      <c r="T20" s="17" t="str">
        <f t="shared" si="6"/>
        <v/>
      </c>
      <c r="U20" s="17" t="str">
        <f t="shared" si="6"/>
        <v/>
      </c>
      <c r="V20" s="17" t="str">
        <f t="shared" si="6"/>
        <v/>
      </c>
      <c r="W20" s="17" t="str">
        <f t="shared" si="7"/>
        <v/>
      </c>
      <c r="X20" s="17" t="str">
        <f t="shared" si="7"/>
        <v/>
      </c>
      <c r="Y20" s="17" t="str">
        <f t="shared" si="7"/>
        <v/>
      </c>
      <c r="Z20" s="17" t="str">
        <f t="shared" si="7"/>
        <v/>
      </c>
      <c r="AA20" s="17" t="str">
        <f t="shared" si="7"/>
        <v/>
      </c>
      <c r="AB20" s="17" t="str">
        <f t="shared" si="7"/>
        <v/>
      </c>
      <c r="AC20" s="17" t="str">
        <f t="shared" si="7"/>
        <v/>
      </c>
      <c r="AD20" s="17" t="str">
        <f t="shared" si="7"/>
        <v/>
      </c>
      <c r="AE20" s="17" t="str">
        <f t="shared" si="7"/>
        <v/>
      </c>
      <c r="AF20" s="17" t="str">
        <f t="shared" si="7"/>
        <v/>
      </c>
      <c r="AG20" s="17" t="str">
        <f t="shared" si="7"/>
        <v/>
      </c>
      <c r="AH20" s="17" t="str">
        <f t="shared" si="7"/>
        <v/>
      </c>
      <c r="AI20" s="17" t="str">
        <f t="shared" si="7"/>
        <v/>
      </c>
      <c r="AJ20" s="17">
        <f t="shared" si="5"/>
        <v>1</v>
      </c>
      <c r="AL20" s="99" t="str">
        <f>TABLA!BK20</f>
        <v>N/A</v>
      </c>
    </row>
    <row r="21" spans="1:38" ht="38.75" x14ac:dyDescent="0.2">
      <c r="A21" s="99" t="str">
        <f t="shared" si="0"/>
        <v/>
      </c>
      <c r="B21" s="100" t="str">
        <f>TABLA!BR21</f>
        <v>4</v>
      </c>
      <c r="C21" s="99" t="str">
        <f>TABLA!C21</f>
        <v>Ciencias Experimentales</v>
      </c>
      <c r="D21" s="99" t="str">
        <f>TABLA!G21</f>
        <v>F. Estudios Estadísticos</v>
      </c>
      <c r="E21" s="99">
        <f>TABLA!BT21</f>
        <v>0</v>
      </c>
      <c r="F21" s="17" t="str">
        <f t="shared" si="1"/>
        <v>0</v>
      </c>
      <c r="G21" s="17" t="str">
        <f t="shared" si="6"/>
        <v/>
      </c>
      <c r="H21" s="17" t="str">
        <f t="shared" si="6"/>
        <v/>
      </c>
      <c r="I21" s="17" t="str">
        <f t="shared" si="6"/>
        <v/>
      </c>
      <c r="J21" s="17" t="str">
        <f t="shared" si="6"/>
        <v/>
      </c>
      <c r="K21" s="17" t="str">
        <f t="shared" si="6"/>
        <v/>
      </c>
      <c r="L21" s="17" t="str">
        <f t="shared" si="6"/>
        <v/>
      </c>
      <c r="M21" s="17" t="str">
        <f t="shared" si="6"/>
        <v/>
      </c>
      <c r="N21" s="17" t="str">
        <f t="shared" si="6"/>
        <v/>
      </c>
      <c r="O21" s="17" t="str">
        <f t="shared" si="6"/>
        <v/>
      </c>
      <c r="P21" s="17" t="str">
        <f t="shared" si="6"/>
        <v/>
      </c>
      <c r="Q21" s="17" t="str">
        <f t="shared" si="6"/>
        <v/>
      </c>
      <c r="R21" s="17" t="str">
        <f t="shared" si="6"/>
        <v/>
      </c>
      <c r="S21" s="17" t="str">
        <f t="shared" si="6"/>
        <v/>
      </c>
      <c r="T21" s="17" t="str">
        <f t="shared" si="6"/>
        <v/>
      </c>
      <c r="U21" s="17" t="str">
        <f t="shared" si="6"/>
        <v/>
      </c>
      <c r="V21" s="17" t="str">
        <f t="shared" si="6"/>
        <v/>
      </c>
      <c r="W21" s="17" t="str">
        <f t="shared" si="7"/>
        <v/>
      </c>
      <c r="X21" s="17" t="str">
        <f t="shared" si="7"/>
        <v/>
      </c>
      <c r="Y21" s="17" t="str">
        <f t="shared" si="7"/>
        <v/>
      </c>
      <c r="Z21" s="17" t="str">
        <f t="shared" si="7"/>
        <v/>
      </c>
      <c r="AA21" s="17" t="str">
        <f t="shared" si="7"/>
        <v/>
      </c>
      <c r="AB21" s="17" t="str">
        <f t="shared" si="7"/>
        <v/>
      </c>
      <c r="AC21" s="17" t="str">
        <f t="shared" si="7"/>
        <v/>
      </c>
      <c r="AD21" s="17" t="str">
        <f t="shared" si="7"/>
        <v/>
      </c>
      <c r="AE21" s="17" t="str">
        <f t="shared" si="7"/>
        <v/>
      </c>
      <c r="AF21" s="17" t="str">
        <f t="shared" si="7"/>
        <v/>
      </c>
      <c r="AG21" s="17" t="str">
        <f t="shared" si="7"/>
        <v/>
      </c>
      <c r="AH21" s="17" t="str">
        <f t="shared" si="7"/>
        <v/>
      </c>
      <c r="AI21" s="17" t="str">
        <f t="shared" si="7"/>
        <v/>
      </c>
      <c r="AJ21" s="17">
        <f t="shared" si="5"/>
        <v>0</v>
      </c>
      <c r="AL21" s="99">
        <f>TABLA!BK21</f>
        <v>0</v>
      </c>
    </row>
    <row r="22" spans="1:38" ht="167.8" x14ac:dyDescent="0.2">
      <c r="A22" s="99" t="str">
        <f t="shared" si="0"/>
        <v/>
      </c>
      <c r="B22" s="100" t="str">
        <f>TABLA!BR22</f>
        <v>5</v>
      </c>
      <c r="C22" s="99" t="str">
        <f>TABLA!C22</f>
        <v>Humanidades</v>
      </c>
      <c r="D22" s="99" t="str">
        <f>TABLA!G22</f>
        <v>F. Geografía e Historia</v>
      </c>
      <c r="E22" s="99">
        <f>TABLA!BT22</f>
        <v>0</v>
      </c>
      <c r="F22" s="17" t="str">
        <f t="shared" ref="F22:F85" si="8">SUBSTITUTE(SUBSTITUTE(SUBSTITUTE(SUBSTITUTE(SUBSTITUTE(UPPER(E22),"Á","A"),"É","E"),"Í","I"),"Ó","O"),"Ú","U")</f>
        <v>0</v>
      </c>
      <c r="G22" s="17" t="str">
        <f t="shared" si="6"/>
        <v/>
      </c>
      <c r="H22" s="17" t="str">
        <f t="shared" si="6"/>
        <v/>
      </c>
      <c r="I22" s="17" t="str">
        <f t="shared" si="6"/>
        <v/>
      </c>
      <c r="J22" s="17" t="str">
        <f t="shared" si="6"/>
        <v/>
      </c>
      <c r="K22" s="17" t="str">
        <f t="shared" si="6"/>
        <v/>
      </c>
      <c r="L22" s="17" t="str">
        <f t="shared" si="6"/>
        <v/>
      </c>
      <c r="M22" s="17" t="str">
        <f t="shared" si="6"/>
        <v/>
      </c>
      <c r="N22" s="17" t="str">
        <f t="shared" si="6"/>
        <v/>
      </c>
      <c r="O22" s="17" t="str">
        <f t="shared" si="6"/>
        <v/>
      </c>
      <c r="P22" s="17" t="str">
        <f t="shared" si="6"/>
        <v/>
      </c>
      <c r="Q22" s="17" t="str">
        <f t="shared" si="6"/>
        <v/>
      </c>
      <c r="R22" s="17" t="str">
        <f t="shared" si="6"/>
        <v/>
      </c>
      <c r="S22" s="17" t="str">
        <f t="shared" si="6"/>
        <v/>
      </c>
      <c r="T22" s="17" t="str">
        <f t="shared" si="6"/>
        <v/>
      </c>
      <c r="U22" s="17" t="str">
        <f t="shared" si="6"/>
        <v/>
      </c>
      <c r="V22" s="17" t="str">
        <f t="shared" si="6"/>
        <v/>
      </c>
      <c r="W22" s="17" t="str">
        <f t="shared" si="7"/>
        <v/>
      </c>
      <c r="X22" s="17" t="str">
        <f t="shared" si="7"/>
        <v/>
      </c>
      <c r="Y22" s="17" t="str">
        <f t="shared" si="7"/>
        <v/>
      </c>
      <c r="Z22" s="17" t="str">
        <f t="shared" si="7"/>
        <v/>
      </c>
      <c r="AA22" s="17" t="str">
        <f t="shared" si="7"/>
        <v/>
      </c>
      <c r="AB22" s="17" t="str">
        <f t="shared" si="7"/>
        <v/>
      </c>
      <c r="AC22" s="17" t="str">
        <f t="shared" si="7"/>
        <v/>
      </c>
      <c r="AD22" s="17" t="str">
        <f t="shared" si="7"/>
        <v/>
      </c>
      <c r="AE22" s="17" t="str">
        <f t="shared" si="7"/>
        <v/>
      </c>
      <c r="AF22" s="17" t="str">
        <f t="shared" si="7"/>
        <v/>
      </c>
      <c r="AG22" s="17" t="str">
        <f t="shared" si="7"/>
        <v/>
      </c>
      <c r="AH22" s="17" t="str">
        <f t="shared" si="7"/>
        <v/>
      </c>
      <c r="AI22" s="17" t="str">
        <f t="shared" si="7"/>
        <v/>
      </c>
      <c r="AJ22" s="17">
        <f t="shared" si="5"/>
        <v>0</v>
      </c>
      <c r="AL22" s="99" t="str">
        <f>TABLA!BK22</f>
        <v>Búsqueda de indicadores de calidad, de manera efectiva y no sólo aquellos ya disponibles en el portal de Producción Científica, véase la exclusión de autocitas o la obtención de indicios de visibilidad e impacto social de las publicaciones. Por nuestras obligaciones docentes e investigadoras, no disponemos de tanto tiempo como nos gustaría para ver largos vídeos de formación (en muchos casos, con una duración no inferior a las 2 horas) y luego invertir todo el tiempo que se necesita para la obtención de los indicios de calidad, visibilidad e impacto de las publicaciones científicas.</v>
      </c>
    </row>
    <row r="23" spans="1:38" ht="77.45" x14ac:dyDescent="0.2">
      <c r="A23" s="99" t="str">
        <f t="shared" si="0"/>
        <v/>
      </c>
      <c r="B23" s="100" t="str">
        <f>TABLA!BR23</f>
        <v>5</v>
      </c>
      <c r="C23" s="99" t="str">
        <f>TABLA!C23</f>
        <v>Humanidades</v>
      </c>
      <c r="D23" s="99" t="str">
        <f>TABLA!G23</f>
        <v>F. Educación - Centro de Formación del Profesorado</v>
      </c>
      <c r="E23" s="99" t="str">
        <f>TABLA!BT23</f>
        <v>Felicitar a todo el equipo de la biblioteca de la Facultad de Educación por su buen hacer, su cordialidad y por ser un gran equipo que está siempre que necesitemos para ayudar.</v>
      </c>
      <c r="F23" s="17" t="str">
        <f t="shared" si="8"/>
        <v>FELICITAR A TODO EL EQUIPO DE LA BIBLIOTECA DE LA FACULTAD DE EDUCACION POR SU BUEN HACER, SU CORDIALIDAD Y POR SER UN GRAN EQUIPO QUE ESTA SIEMPRE QUE NECESITEMOS PARA AYUDAR.</v>
      </c>
      <c r="G23" s="17" t="str">
        <f t="shared" si="6"/>
        <v/>
      </c>
      <c r="H23" s="17" t="str">
        <f t="shared" si="6"/>
        <v/>
      </c>
      <c r="I23" s="17" t="str">
        <f t="shared" si="6"/>
        <v/>
      </c>
      <c r="J23" s="17" t="str">
        <f t="shared" si="6"/>
        <v/>
      </c>
      <c r="K23" s="17" t="str">
        <f t="shared" si="6"/>
        <v/>
      </c>
      <c r="L23" s="17" t="str">
        <f t="shared" si="6"/>
        <v/>
      </c>
      <c r="M23" s="17" t="str">
        <f t="shared" si="6"/>
        <v/>
      </c>
      <c r="N23" s="17" t="str">
        <f t="shared" si="6"/>
        <v/>
      </c>
      <c r="O23" s="17" t="str">
        <f t="shared" si="6"/>
        <v/>
      </c>
      <c r="P23" s="17" t="str">
        <f t="shared" si="6"/>
        <v/>
      </c>
      <c r="Q23" s="17" t="str">
        <f t="shared" si="6"/>
        <v/>
      </c>
      <c r="R23" s="17" t="str">
        <f t="shared" si="6"/>
        <v/>
      </c>
      <c r="S23" s="17" t="str">
        <f t="shared" si="6"/>
        <v/>
      </c>
      <c r="T23" s="17" t="str">
        <f t="shared" si="6"/>
        <v/>
      </c>
      <c r="U23" s="17" t="str">
        <f t="shared" si="6"/>
        <v/>
      </c>
      <c r="V23" s="17" t="str">
        <f t="shared" si="6"/>
        <v/>
      </c>
      <c r="W23" s="17" t="str">
        <f t="shared" si="7"/>
        <v/>
      </c>
      <c r="X23" s="17" t="str">
        <f t="shared" si="7"/>
        <v/>
      </c>
      <c r="Y23" s="17" t="str">
        <f t="shared" si="7"/>
        <v/>
      </c>
      <c r="Z23" s="17" t="str">
        <f t="shared" si="7"/>
        <v/>
      </c>
      <c r="AA23" s="17" t="str">
        <f t="shared" si="7"/>
        <v/>
      </c>
      <c r="AB23" s="17" t="str">
        <f t="shared" si="7"/>
        <v/>
      </c>
      <c r="AC23" s="17" t="str">
        <f t="shared" si="7"/>
        <v/>
      </c>
      <c r="AD23" s="17" t="str">
        <f t="shared" si="7"/>
        <v/>
      </c>
      <c r="AE23" s="17" t="str">
        <f t="shared" si="7"/>
        <v/>
      </c>
      <c r="AF23" s="17" t="str">
        <f t="shared" si="7"/>
        <v/>
      </c>
      <c r="AG23" s="17" t="str">
        <f t="shared" si="7"/>
        <v/>
      </c>
      <c r="AH23" s="17" t="str">
        <f t="shared" si="7"/>
        <v/>
      </c>
      <c r="AI23" s="17" t="str">
        <f t="shared" si="7"/>
        <v/>
      </c>
      <c r="AJ23" s="17">
        <f t="shared" si="5"/>
        <v>1</v>
      </c>
      <c r="AL23" s="99">
        <f>TABLA!BK23</f>
        <v>0</v>
      </c>
    </row>
    <row r="24" spans="1:38" ht="25.85" x14ac:dyDescent="0.2">
      <c r="A24" s="99" t="str">
        <f t="shared" si="0"/>
        <v/>
      </c>
      <c r="B24" s="100" t="str">
        <f>TABLA!BR24</f>
        <v>5</v>
      </c>
      <c r="C24" s="99" t="str">
        <f>TABLA!C24</f>
        <v>Humanidades</v>
      </c>
      <c r="D24" s="99" t="str">
        <f>TABLA!G24</f>
        <v>F. Bellas Artes</v>
      </c>
      <c r="E24" s="99">
        <f>TABLA!BT24</f>
        <v>0</v>
      </c>
      <c r="F24" s="17" t="str">
        <f t="shared" si="8"/>
        <v>0</v>
      </c>
      <c r="G24" s="17" t="str">
        <f t="shared" si="6"/>
        <v/>
      </c>
      <c r="H24" s="17" t="str">
        <f t="shared" si="6"/>
        <v/>
      </c>
      <c r="I24" s="17" t="str">
        <f t="shared" si="6"/>
        <v/>
      </c>
      <c r="J24" s="17" t="str">
        <f t="shared" si="6"/>
        <v/>
      </c>
      <c r="K24" s="17" t="str">
        <f t="shared" si="6"/>
        <v/>
      </c>
      <c r="L24" s="17" t="str">
        <f t="shared" si="6"/>
        <v/>
      </c>
      <c r="M24" s="17" t="str">
        <f t="shared" si="6"/>
        <v/>
      </c>
      <c r="N24" s="17" t="str">
        <f t="shared" si="6"/>
        <v/>
      </c>
      <c r="O24" s="17" t="str">
        <f t="shared" si="6"/>
        <v/>
      </c>
      <c r="P24" s="17" t="str">
        <f t="shared" si="6"/>
        <v/>
      </c>
      <c r="Q24" s="17" t="str">
        <f t="shared" si="6"/>
        <v/>
      </c>
      <c r="R24" s="17" t="str">
        <f t="shared" si="6"/>
        <v/>
      </c>
      <c r="S24" s="17" t="str">
        <f t="shared" si="6"/>
        <v/>
      </c>
      <c r="T24" s="17" t="str">
        <f t="shared" si="6"/>
        <v/>
      </c>
      <c r="U24" s="17" t="str">
        <f t="shared" si="6"/>
        <v/>
      </c>
      <c r="V24" s="17" t="str">
        <f t="shared" si="6"/>
        <v/>
      </c>
      <c r="W24" s="17" t="str">
        <f t="shared" si="7"/>
        <v/>
      </c>
      <c r="X24" s="17" t="str">
        <f t="shared" si="7"/>
        <v/>
      </c>
      <c r="Y24" s="17" t="str">
        <f t="shared" si="7"/>
        <v/>
      </c>
      <c r="Z24" s="17" t="str">
        <f t="shared" si="7"/>
        <v/>
      </c>
      <c r="AA24" s="17" t="str">
        <f t="shared" si="7"/>
        <v/>
      </c>
      <c r="AB24" s="17" t="str">
        <f t="shared" si="7"/>
        <v/>
      </c>
      <c r="AC24" s="17" t="str">
        <f t="shared" si="7"/>
        <v/>
      </c>
      <c r="AD24" s="17" t="str">
        <f t="shared" si="7"/>
        <v/>
      </c>
      <c r="AE24" s="17" t="str">
        <f t="shared" si="7"/>
        <v/>
      </c>
      <c r="AF24" s="17" t="str">
        <f t="shared" si="7"/>
        <v/>
      </c>
      <c r="AG24" s="17" t="str">
        <f t="shared" si="7"/>
        <v/>
      </c>
      <c r="AH24" s="17" t="str">
        <f t="shared" si="7"/>
        <v/>
      </c>
      <c r="AI24" s="17" t="str">
        <f t="shared" si="7"/>
        <v/>
      </c>
      <c r="AJ24" s="17">
        <f t="shared" si="5"/>
        <v>0</v>
      </c>
      <c r="AL24" s="99">
        <f>TABLA!BK24</f>
        <v>0</v>
      </c>
    </row>
    <row r="25" spans="1:38" ht="25.85" x14ac:dyDescent="0.2">
      <c r="A25" s="99" t="str">
        <f t="shared" si="0"/>
        <v/>
      </c>
      <c r="B25" s="100" t="str">
        <f>TABLA!BR25</f>
        <v>5</v>
      </c>
      <c r="C25" s="99" t="str">
        <f>TABLA!C25</f>
        <v>Ciencias de la Salud</v>
      </c>
      <c r="D25" s="99" t="str">
        <f>TABLA!G25</f>
        <v>F. Medicina</v>
      </c>
      <c r="E25" s="99">
        <f>TABLA!BT25</f>
        <v>0</v>
      </c>
      <c r="F25" s="17" t="str">
        <f t="shared" si="8"/>
        <v>0</v>
      </c>
      <c r="G25" s="17" t="str">
        <f t="shared" si="6"/>
        <v/>
      </c>
      <c r="H25" s="17" t="str">
        <f t="shared" si="6"/>
        <v/>
      </c>
      <c r="I25" s="17" t="str">
        <f t="shared" si="6"/>
        <v/>
      </c>
      <c r="J25" s="17" t="str">
        <f t="shared" si="6"/>
        <v/>
      </c>
      <c r="K25" s="17" t="str">
        <f t="shared" si="6"/>
        <v/>
      </c>
      <c r="L25" s="17" t="str">
        <f t="shared" si="6"/>
        <v/>
      </c>
      <c r="M25" s="17" t="str">
        <f t="shared" si="6"/>
        <v/>
      </c>
      <c r="N25" s="17" t="str">
        <f t="shared" si="6"/>
        <v/>
      </c>
      <c r="O25" s="17" t="str">
        <f t="shared" si="6"/>
        <v/>
      </c>
      <c r="P25" s="17" t="str">
        <f t="shared" si="6"/>
        <v/>
      </c>
      <c r="Q25" s="17" t="str">
        <f t="shared" si="6"/>
        <v/>
      </c>
      <c r="R25" s="17" t="str">
        <f t="shared" si="6"/>
        <v/>
      </c>
      <c r="S25" s="17" t="str">
        <f t="shared" si="6"/>
        <v/>
      </c>
      <c r="T25" s="17" t="str">
        <f t="shared" si="6"/>
        <v/>
      </c>
      <c r="U25" s="17" t="str">
        <f t="shared" si="6"/>
        <v/>
      </c>
      <c r="V25" s="17" t="str">
        <f t="shared" si="6"/>
        <v/>
      </c>
      <c r="W25" s="17" t="str">
        <f t="shared" si="7"/>
        <v/>
      </c>
      <c r="X25" s="17" t="str">
        <f t="shared" si="7"/>
        <v/>
      </c>
      <c r="Y25" s="17" t="str">
        <f t="shared" si="7"/>
        <v/>
      </c>
      <c r="Z25" s="17" t="str">
        <f t="shared" si="7"/>
        <v/>
      </c>
      <c r="AA25" s="17" t="str">
        <f t="shared" si="7"/>
        <v/>
      </c>
      <c r="AB25" s="17" t="str">
        <f t="shared" si="7"/>
        <v/>
      </c>
      <c r="AC25" s="17" t="str">
        <f t="shared" si="7"/>
        <v/>
      </c>
      <c r="AD25" s="17" t="str">
        <f t="shared" si="7"/>
        <v/>
      </c>
      <c r="AE25" s="17" t="str">
        <f t="shared" si="7"/>
        <v/>
      </c>
      <c r="AF25" s="17" t="str">
        <f t="shared" si="7"/>
        <v/>
      </c>
      <c r="AG25" s="17" t="str">
        <f t="shared" si="7"/>
        <v/>
      </c>
      <c r="AH25" s="17" t="str">
        <f t="shared" si="7"/>
        <v/>
      </c>
      <c r="AI25" s="17" t="str">
        <f t="shared" si="7"/>
        <v/>
      </c>
      <c r="AJ25" s="17">
        <f t="shared" si="5"/>
        <v>0</v>
      </c>
      <c r="AL25" s="99">
        <f>TABLA!BK25</f>
        <v>0</v>
      </c>
    </row>
    <row r="26" spans="1:38" ht="38.75" x14ac:dyDescent="0.2">
      <c r="A26" s="99" t="str">
        <f t="shared" si="0"/>
        <v/>
      </c>
      <c r="B26" s="100" t="str">
        <f>TABLA!BR26</f>
        <v>5</v>
      </c>
      <c r="C26" s="99" t="str">
        <f>TABLA!C26</f>
        <v>Ciencias Experimentales</v>
      </c>
      <c r="D26" s="99" t="str">
        <f>TABLA!G26</f>
        <v>F. Ciencias Químicas</v>
      </c>
      <c r="E26" s="99">
        <f>TABLA!BT26</f>
        <v>0</v>
      </c>
      <c r="F26" s="17" t="str">
        <f t="shared" si="8"/>
        <v>0</v>
      </c>
      <c r="G26" s="17" t="str">
        <f t="shared" si="6"/>
        <v/>
      </c>
      <c r="H26" s="17" t="str">
        <f t="shared" si="6"/>
        <v/>
      </c>
      <c r="I26" s="17" t="str">
        <f t="shared" si="6"/>
        <v/>
      </c>
      <c r="J26" s="17" t="str">
        <f t="shared" si="6"/>
        <v/>
      </c>
      <c r="K26" s="17" t="str">
        <f t="shared" si="6"/>
        <v/>
      </c>
      <c r="L26" s="17" t="str">
        <f t="shared" si="6"/>
        <v/>
      </c>
      <c r="M26" s="17" t="str">
        <f t="shared" si="6"/>
        <v/>
      </c>
      <c r="N26" s="17" t="str">
        <f t="shared" si="6"/>
        <v/>
      </c>
      <c r="O26" s="17" t="str">
        <f t="shared" si="6"/>
        <v/>
      </c>
      <c r="P26" s="17" t="str">
        <f t="shared" si="6"/>
        <v/>
      </c>
      <c r="Q26" s="17" t="str">
        <f t="shared" si="6"/>
        <v/>
      </c>
      <c r="R26" s="17" t="str">
        <f t="shared" si="6"/>
        <v/>
      </c>
      <c r="S26" s="17" t="str">
        <f t="shared" si="6"/>
        <v/>
      </c>
      <c r="T26" s="17" t="str">
        <f t="shared" si="6"/>
        <v/>
      </c>
      <c r="U26" s="17" t="str">
        <f t="shared" si="6"/>
        <v/>
      </c>
      <c r="V26" s="17" t="str">
        <f t="shared" si="6"/>
        <v/>
      </c>
      <c r="W26" s="17" t="str">
        <f t="shared" si="7"/>
        <v/>
      </c>
      <c r="X26" s="17" t="str">
        <f t="shared" si="7"/>
        <v/>
      </c>
      <c r="Y26" s="17" t="str">
        <f t="shared" si="7"/>
        <v/>
      </c>
      <c r="Z26" s="17" t="str">
        <f t="shared" si="7"/>
        <v/>
      </c>
      <c r="AA26" s="17" t="str">
        <f t="shared" si="7"/>
        <v/>
      </c>
      <c r="AB26" s="17" t="str">
        <f t="shared" si="7"/>
        <v/>
      </c>
      <c r="AC26" s="17" t="str">
        <f t="shared" si="7"/>
        <v/>
      </c>
      <c r="AD26" s="17" t="str">
        <f t="shared" si="7"/>
        <v/>
      </c>
      <c r="AE26" s="17" t="str">
        <f t="shared" si="7"/>
        <v/>
      </c>
      <c r="AF26" s="17" t="str">
        <f t="shared" si="7"/>
        <v/>
      </c>
      <c r="AG26" s="17" t="str">
        <f t="shared" si="7"/>
        <v/>
      </c>
      <c r="AH26" s="17" t="str">
        <f t="shared" si="7"/>
        <v/>
      </c>
      <c r="AI26" s="17" t="str">
        <f t="shared" si="7"/>
        <v/>
      </c>
      <c r="AJ26" s="17">
        <f t="shared" si="5"/>
        <v>0</v>
      </c>
      <c r="AL26" s="99">
        <f>TABLA!BK26</f>
        <v>0</v>
      </c>
    </row>
    <row r="27" spans="1:38" ht="64.55" x14ac:dyDescent="0.2">
      <c r="A27" s="99" t="str">
        <f t="shared" si="0"/>
        <v/>
      </c>
      <c r="B27" s="100" t="str">
        <f>TABLA!BR27</f>
        <v>5</v>
      </c>
      <c r="C27" s="99" t="str">
        <f>TABLA!C27</f>
        <v>Ciencias Sociales</v>
      </c>
      <c r="D27" s="99" t="str">
        <f>TABLA!G27</f>
        <v>F. Ciencias Económicas y Empresariales</v>
      </c>
      <c r="E27" s="99">
        <f>TABLA!BT27</f>
        <v>0</v>
      </c>
      <c r="F27" s="17" t="str">
        <f t="shared" si="8"/>
        <v>0</v>
      </c>
      <c r="G27" s="17" t="str">
        <f t="shared" si="6"/>
        <v/>
      </c>
      <c r="H27" s="17" t="str">
        <f t="shared" si="6"/>
        <v/>
      </c>
      <c r="I27" s="17" t="str">
        <f t="shared" si="6"/>
        <v/>
      </c>
      <c r="J27" s="17" t="str">
        <f t="shared" si="6"/>
        <v/>
      </c>
      <c r="K27" s="17" t="str">
        <f t="shared" si="6"/>
        <v/>
      </c>
      <c r="L27" s="17" t="str">
        <f t="shared" si="6"/>
        <v/>
      </c>
      <c r="M27" s="17" t="str">
        <f t="shared" si="6"/>
        <v/>
      </c>
      <c r="N27" s="17" t="str">
        <f t="shared" si="6"/>
        <v/>
      </c>
      <c r="O27" s="17" t="str">
        <f t="shared" si="6"/>
        <v/>
      </c>
      <c r="P27" s="17" t="str">
        <f t="shared" si="6"/>
        <v/>
      </c>
      <c r="Q27" s="17" t="str">
        <f t="shared" si="6"/>
        <v/>
      </c>
      <c r="R27" s="17" t="str">
        <f t="shared" si="6"/>
        <v/>
      </c>
      <c r="S27" s="17" t="str">
        <f t="shared" si="6"/>
        <v/>
      </c>
      <c r="T27" s="17" t="str">
        <f t="shared" si="6"/>
        <v/>
      </c>
      <c r="U27" s="17" t="str">
        <f t="shared" si="6"/>
        <v/>
      </c>
      <c r="V27" s="17" t="str">
        <f t="shared" si="6"/>
        <v/>
      </c>
      <c r="W27" s="17" t="str">
        <f t="shared" si="7"/>
        <v/>
      </c>
      <c r="X27" s="17" t="str">
        <f t="shared" si="7"/>
        <v/>
      </c>
      <c r="Y27" s="17" t="str">
        <f t="shared" si="7"/>
        <v/>
      </c>
      <c r="Z27" s="17" t="str">
        <f t="shared" si="7"/>
        <v/>
      </c>
      <c r="AA27" s="17" t="str">
        <f t="shared" si="7"/>
        <v/>
      </c>
      <c r="AB27" s="17" t="str">
        <f t="shared" si="7"/>
        <v/>
      </c>
      <c r="AC27" s="17" t="str">
        <f t="shared" si="7"/>
        <v/>
      </c>
      <c r="AD27" s="17" t="str">
        <f t="shared" si="7"/>
        <v/>
      </c>
      <c r="AE27" s="17" t="str">
        <f t="shared" si="7"/>
        <v/>
      </c>
      <c r="AF27" s="17" t="str">
        <f t="shared" si="7"/>
        <v/>
      </c>
      <c r="AG27" s="17" t="str">
        <f t="shared" si="7"/>
        <v/>
      </c>
      <c r="AH27" s="17" t="str">
        <f t="shared" si="7"/>
        <v/>
      </c>
      <c r="AI27" s="17" t="str">
        <f t="shared" si="7"/>
        <v/>
      </c>
      <c r="AJ27" s="17">
        <f t="shared" si="5"/>
        <v>0</v>
      </c>
      <c r="AL27" s="99">
        <f>TABLA!BK27</f>
        <v>0</v>
      </c>
    </row>
    <row r="28" spans="1:38" ht="64.55" x14ac:dyDescent="0.2">
      <c r="A28" s="99" t="str">
        <f t="shared" si="0"/>
        <v xml:space="preserve">CURSOS FORMACION INFORMACIÓN; RECURSOS; RESERVAS; </v>
      </c>
      <c r="B28" s="100" t="str">
        <f>TABLA!BR28</f>
        <v>5</v>
      </c>
      <c r="C28" s="99" t="str">
        <f>TABLA!C28</f>
        <v>Humanidades</v>
      </c>
      <c r="D28" s="99" t="str">
        <f>TABLA!G28</f>
        <v>F. Geografía e Historia</v>
      </c>
      <c r="E28" s="99" t="str">
        <f>TABLA!BT28</f>
        <v>La Biblioteca UCM y sus recursos son excelentes! Lo más más complicado es el buscador y la forma de reservar documentos, creo que esto es una cuestión del diseño informático del buscador.</v>
      </c>
      <c r="F28" s="17" t="str">
        <f t="shared" si="8"/>
        <v>LA BIBLIOTECA UCM Y SUS RECURSOS SON EXCELENTES! LO MAS MAS COMPLICADO ES EL BUSCADOR Y LA FORMA DE RESERVAR DOCUMENTOS, CREO QUE ESTO ES UNA CUESTION DEL DISEÑO INFORMATICO DEL BUSCADOR.</v>
      </c>
      <c r="G28" s="17" t="str">
        <f t="shared" si="6"/>
        <v/>
      </c>
      <c r="H28" s="17" t="str">
        <f t="shared" si="6"/>
        <v/>
      </c>
      <c r="I28" s="17" t="str">
        <f t="shared" si="6"/>
        <v/>
      </c>
      <c r="J28" s="17" t="str">
        <f t="shared" si="6"/>
        <v/>
      </c>
      <c r="K28" s="17" t="str">
        <f t="shared" si="6"/>
        <v/>
      </c>
      <c r="L28" s="17" t="str">
        <f t="shared" si="6"/>
        <v/>
      </c>
      <c r="M28" s="17" t="str">
        <f t="shared" si="6"/>
        <v xml:space="preserve">CURSOS FORMACION INFORMACIÓN; </v>
      </c>
      <c r="N28" s="17" t="str">
        <f t="shared" si="6"/>
        <v/>
      </c>
      <c r="O28" s="17" t="str">
        <f t="shared" si="6"/>
        <v/>
      </c>
      <c r="P28" s="17" t="str">
        <f t="shared" si="6"/>
        <v/>
      </c>
      <c r="Q28" s="17" t="str">
        <f t="shared" si="6"/>
        <v/>
      </c>
      <c r="R28" s="17" t="str">
        <f t="shared" si="6"/>
        <v/>
      </c>
      <c r="S28" s="17" t="str">
        <f t="shared" si="6"/>
        <v/>
      </c>
      <c r="T28" s="17" t="str">
        <f t="shared" si="6"/>
        <v/>
      </c>
      <c r="U28" s="17" t="str">
        <f t="shared" si="6"/>
        <v/>
      </c>
      <c r="V28" s="17" t="str">
        <f t="shared" si="6"/>
        <v/>
      </c>
      <c r="W28" s="17" t="str">
        <f t="shared" si="7"/>
        <v/>
      </c>
      <c r="X28" s="17" t="str">
        <f t="shared" si="7"/>
        <v/>
      </c>
      <c r="Y28" s="17" t="str">
        <f t="shared" si="7"/>
        <v/>
      </c>
      <c r="Z28" s="17" t="str">
        <f t="shared" si="7"/>
        <v/>
      </c>
      <c r="AA28" s="17" t="str">
        <f t="shared" si="7"/>
        <v/>
      </c>
      <c r="AB28" s="17" t="str">
        <f t="shared" si="7"/>
        <v/>
      </c>
      <c r="AC28" s="17" t="str">
        <f t="shared" si="7"/>
        <v xml:space="preserve">RECURSOS; </v>
      </c>
      <c r="AD28" s="17" t="str">
        <f t="shared" si="7"/>
        <v xml:space="preserve">RESERVAS; </v>
      </c>
      <c r="AE28" s="17" t="str">
        <f t="shared" si="7"/>
        <v/>
      </c>
      <c r="AF28" s="17" t="str">
        <f t="shared" si="7"/>
        <v/>
      </c>
      <c r="AG28" s="17" t="str">
        <f t="shared" si="7"/>
        <v/>
      </c>
      <c r="AH28" s="17" t="str">
        <f t="shared" si="7"/>
        <v/>
      </c>
      <c r="AI28" s="17" t="str">
        <f t="shared" si="7"/>
        <v/>
      </c>
      <c r="AJ28" s="17">
        <f t="shared" si="5"/>
        <v>1</v>
      </c>
      <c r="AL28" s="99">
        <f>TABLA!BK28</f>
        <v>0</v>
      </c>
    </row>
    <row r="29" spans="1:38" ht="38.75" x14ac:dyDescent="0.2">
      <c r="A29" s="99" t="str">
        <f t="shared" si="0"/>
        <v/>
      </c>
      <c r="B29" s="100" t="str">
        <f>TABLA!BR29</f>
        <v>5</v>
      </c>
      <c r="C29" s="99" t="str">
        <f>TABLA!C29</f>
        <v>Ciencias Sociales</v>
      </c>
      <c r="D29" s="99" t="str">
        <f>TABLA!G29</f>
        <v>F. Ciencias Políticas y Sociología</v>
      </c>
      <c r="E29" s="99">
        <f>TABLA!BT29</f>
        <v>0</v>
      </c>
      <c r="F29" s="17" t="str">
        <f t="shared" si="8"/>
        <v>0</v>
      </c>
      <c r="G29" s="17" t="str">
        <f t="shared" si="6"/>
        <v/>
      </c>
      <c r="H29" s="17" t="str">
        <f t="shared" si="6"/>
        <v/>
      </c>
      <c r="I29" s="17" t="str">
        <f t="shared" si="6"/>
        <v/>
      </c>
      <c r="J29" s="17" t="str">
        <f t="shared" si="6"/>
        <v/>
      </c>
      <c r="K29" s="17" t="str">
        <f t="shared" si="6"/>
        <v/>
      </c>
      <c r="L29" s="17" t="str">
        <f t="shared" si="6"/>
        <v/>
      </c>
      <c r="M29" s="17" t="str">
        <f t="shared" si="6"/>
        <v/>
      </c>
      <c r="N29" s="17" t="str">
        <f t="shared" si="6"/>
        <v/>
      </c>
      <c r="O29" s="17" t="str">
        <f t="shared" si="6"/>
        <v/>
      </c>
      <c r="P29" s="17" t="str">
        <f t="shared" si="6"/>
        <v/>
      </c>
      <c r="Q29" s="17" t="str">
        <f t="shared" si="6"/>
        <v/>
      </c>
      <c r="R29" s="17" t="str">
        <f t="shared" si="6"/>
        <v/>
      </c>
      <c r="S29" s="17" t="str">
        <f t="shared" si="6"/>
        <v/>
      </c>
      <c r="T29" s="17" t="str">
        <f t="shared" si="6"/>
        <v/>
      </c>
      <c r="U29" s="17" t="str">
        <f t="shared" si="6"/>
        <v/>
      </c>
      <c r="V29" s="17" t="str">
        <f t="shared" si="6"/>
        <v/>
      </c>
      <c r="W29" s="17" t="str">
        <f t="shared" si="7"/>
        <v/>
      </c>
      <c r="X29" s="17" t="str">
        <f t="shared" si="7"/>
        <v/>
      </c>
      <c r="Y29" s="17" t="str">
        <f t="shared" si="7"/>
        <v/>
      </c>
      <c r="Z29" s="17" t="str">
        <f t="shared" si="7"/>
        <v/>
      </c>
      <c r="AA29" s="17" t="str">
        <f t="shared" si="7"/>
        <v/>
      </c>
      <c r="AB29" s="17" t="str">
        <f t="shared" si="7"/>
        <v/>
      </c>
      <c r="AC29" s="17" t="str">
        <f t="shared" si="7"/>
        <v/>
      </c>
      <c r="AD29" s="17" t="str">
        <f t="shared" si="7"/>
        <v/>
      </c>
      <c r="AE29" s="17" t="str">
        <f t="shared" si="7"/>
        <v/>
      </c>
      <c r="AF29" s="17" t="str">
        <f t="shared" si="7"/>
        <v/>
      </c>
      <c r="AG29" s="17" t="str">
        <f t="shared" si="7"/>
        <v/>
      </c>
      <c r="AH29" s="17" t="str">
        <f t="shared" si="7"/>
        <v/>
      </c>
      <c r="AI29" s="17" t="str">
        <f t="shared" si="7"/>
        <v/>
      </c>
      <c r="AJ29" s="17">
        <f t="shared" si="5"/>
        <v>0</v>
      </c>
      <c r="AL29" s="99">
        <f>TABLA!BK29</f>
        <v>0</v>
      </c>
    </row>
    <row r="30" spans="1:38" ht="64.55" x14ac:dyDescent="0.2">
      <c r="A30" s="99" t="str">
        <f t="shared" si="0"/>
        <v/>
      </c>
      <c r="B30" s="100" t="str">
        <f>TABLA!BR30</f>
        <v>5</v>
      </c>
      <c r="C30" s="99" t="str">
        <f>TABLA!C30</f>
        <v>Ciencias Sociales</v>
      </c>
      <c r="D30" s="99" t="str">
        <f>TABLA!G30</f>
        <v>F. Ciencias Económicas y Empresariales</v>
      </c>
      <c r="E30" s="99">
        <f>TABLA!BT30</f>
        <v>0</v>
      </c>
      <c r="F30" s="17" t="str">
        <f t="shared" si="8"/>
        <v>0</v>
      </c>
      <c r="G30" s="17" t="str">
        <f t="shared" si="6"/>
        <v/>
      </c>
      <c r="H30" s="17" t="str">
        <f t="shared" si="6"/>
        <v/>
      </c>
      <c r="I30" s="17" t="str">
        <f t="shared" si="6"/>
        <v/>
      </c>
      <c r="J30" s="17" t="str">
        <f t="shared" si="6"/>
        <v/>
      </c>
      <c r="K30" s="17" t="str">
        <f t="shared" si="6"/>
        <v/>
      </c>
      <c r="L30" s="17" t="str">
        <f t="shared" si="6"/>
        <v/>
      </c>
      <c r="M30" s="17" t="str">
        <f t="shared" si="6"/>
        <v/>
      </c>
      <c r="N30" s="17" t="str">
        <f t="shared" si="6"/>
        <v/>
      </c>
      <c r="O30" s="17" t="str">
        <f t="shared" si="6"/>
        <v/>
      </c>
      <c r="P30" s="17" t="str">
        <f t="shared" si="6"/>
        <v/>
      </c>
      <c r="Q30" s="17" t="str">
        <f t="shared" si="6"/>
        <v/>
      </c>
      <c r="R30" s="17" t="str">
        <f t="shared" si="6"/>
        <v/>
      </c>
      <c r="S30" s="17" t="str">
        <f t="shared" si="6"/>
        <v/>
      </c>
      <c r="T30" s="17" t="str">
        <f t="shared" si="6"/>
        <v/>
      </c>
      <c r="U30" s="17" t="str">
        <f t="shared" si="6"/>
        <v/>
      </c>
      <c r="V30" s="17" t="str">
        <f t="shared" si="6"/>
        <v/>
      </c>
      <c r="W30" s="17" t="str">
        <f t="shared" si="7"/>
        <v/>
      </c>
      <c r="X30" s="17" t="str">
        <f t="shared" si="7"/>
        <v/>
      </c>
      <c r="Y30" s="17" t="str">
        <f t="shared" si="7"/>
        <v/>
      </c>
      <c r="Z30" s="17" t="str">
        <f t="shared" si="7"/>
        <v/>
      </c>
      <c r="AA30" s="17" t="str">
        <f t="shared" si="7"/>
        <v/>
      </c>
      <c r="AB30" s="17" t="str">
        <f t="shared" si="7"/>
        <v/>
      </c>
      <c r="AC30" s="17" t="str">
        <f t="shared" si="7"/>
        <v/>
      </c>
      <c r="AD30" s="17" t="str">
        <f t="shared" si="7"/>
        <v/>
      </c>
      <c r="AE30" s="17" t="str">
        <f t="shared" si="7"/>
        <v/>
      </c>
      <c r="AF30" s="17" t="str">
        <f t="shared" si="7"/>
        <v/>
      </c>
      <c r="AG30" s="17" t="str">
        <f t="shared" si="7"/>
        <v/>
      </c>
      <c r="AH30" s="17" t="str">
        <f t="shared" si="7"/>
        <v/>
      </c>
      <c r="AI30" s="17" t="str">
        <f t="shared" si="7"/>
        <v/>
      </c>
      <c r="AJ30" s="17">
        <f t="shared" si="5"/>
        <v>0</v>
      </c>
      <c r="AL30" s="99">
        <f>TABLA!BK30</f>
        <v>0</v>
      </c>
    </row>
    <row r="31" spans="1:38" ht="38.75" x14ac:dyDescent="0.2">
      <c r="A31" s="99" t="str">
        <f t="shared" si="0"/>
        <v/>
      </c>
      <c r="B31" s="100" t="str">
        <f>TABLA!BR31</f>
        <v>4</v>
      </c>
      <c r="C31" s="99" t="str">
        <f>TABLA!C31</f>
        <v>Ciencias Experimentales</v>
      </c>
      <c r="D31" s="99" t="str">
        <f>TABLA!G31</f>
        <v>F. Ciencias Biológicas</v>
      </c>
      <c r="E31" s="99">
        <f>TABLA!BT31</f>
        <v>0</v>
      </c>
      <c r="F31" s="17" t="str">
        <f t="shared" si="8"/>
        <v>0</v>
      </c>
      <c r="G31" s="17" t="str">
        <f t="shared" si="6"/>
        <v/>
      </c>
      <c r="H31" s="17" t="str">
        <f t="shared" si="6"/>
        <v/>
      </c>
      <c r="I31" s="17" t="str">
        <f t="shared" si="6"/>
        <v/>
      </c>
      <c r="J31" s="17" t="str">
        <f t="shared" si="6"/>
        <v/>
      </c>
      <c r="K31" s="17" t="str">
        <f t="shared" si="6"/>
        <v/>
      </c>
      <c r="L31" s="17" t="str">
        <f t="shared" si="6"/>
        <v/>
      </c>
      <c r="M31" s="17" t="str">
        <f t="shared" si="6"/>
        <v/>
      </c>
      <c r="N31" s="17" t="str">
        <f t="shared" si="6"/>
        <v/>
      </c>
      <c r="O31" s="17" t="str">
        <f t="shared" si="6"/>
        <v/>
      </c>
      <c r="P31" s="17" t="str">
        <f t="shared" si="6"/>
        <v/>
      </c>
      <c r="Q31" s="17" t="str">
        <f t="shared" si="6"/>
        <v/>
      </c>
      <c r="R31" s="17" t="str">
        <f t="shared" si="6"/>
        <v/>
      </c>
      <c r="S31" s="17" t="str">
        <f t="shared" si="6"/>
        <v/>
      </c>
      <c r="T31" s="17" t="str">
        <f t="shared" si="6"/>
        <v/>
      </c>
      <c r="U31" s="17" t="str">
        <f t="shared" si="6"/>
        <v/>
      </c>
      <c r="V31" s="17" t="str">
        <f t="shared" si="6"/>
        <v/>
      </c>
      <c r="W31" s="17" t="str">
        <f t="shared" si="7"/>
        <v/>
      </c>
      <c r="X31" s="17" t="str">
        <f t="shared" si="7"/>
        <v/>
      </c>
      <c r="Y31" s="17" t="str">
        <f t="shared" si="7"/>
        <v/>
      </c>
      <c r="Z31" s="17" t="str">
        <f t="shared" si="7"/>
        <v/>
      </c>
      <c r="AA31" s="17" t="str">
        <f t="shared" si="7"/>
        <v/>
      </c>
      <c r="AB31" s="17" t="str">
        <f t="shared" si="7"/>
        <v/>
      </c>
      <c r="AC31" s="17" t="str">
        <f t="shared" si="7"/>
        <v/>
      </c>
      <c r="AD31" s="17" t="str">
        <f t="shared" si="7"/>
        <v/>
      </c>
      <c r="AE31" s="17" t="str">
        <f t="shared" si="7"/>
        <v/>
      </c>
      <c r="AF31" s="17" t="str">
        <f t="shared" si="7"/>
        <v/>
      </c>
      <c r="AG31" s="17" t="str">
        <f t="shared" si="7"/>
        <v/>
      </c>
      <c r="AH31" s="17" t="str">
        <f t="shared" si="7"/>
        <v/>
      </c>
      <c r="AI31" s="17" t="str">
        <f t="shared" si="7"/>
        <v/>
      </c>
      <c r="AJ31" s="17">
        <f t="shared" si="5"/>
        <v>0</v>
      </c>
      <c r="AL31" s="99">
        <f>TABLA!BK31</f>
        <v>0</v>
      </c>
    </row>
    <row r="32" spans="1:38" ht="51.65" x14ac:dyDescent="0.2">
      <c r="A32" s="99" t="str">
        <f t="shared" si="0"/>
        <v/>
      </c>
      <c r="B32" s="100" t="str">
        <f>TABLA!BR32</f>
        <v>4</v>
      </c>
      <c r="C32" s="99" t="str">
        <f>TABLA!C32</f>
        <v>Ciencias Sociales</v>
      </c>
      <c r="D32" s="99" t="str">
        <f>TABLA!G32</f>
        <v>F. Ciencias de la Documentación</v>
      </c>
      <c r="E32" s="99">
        <f>TABLA!BT32</f>
        <v>0</v>
      </c>
      <c r="F32" s="17" t="str">
        <f t="shared" si="8"/>
        <v>0</v>
      </c>
      <c r="G32" s="17" t="str">
        <f t="shared" si="6"/>
        <v/>
      </c>
      <c r="H32" s="17" t="str">
        <f t="shared" si="6"/>
        <v/>
      </c>
      <c r="I32" s="17" t="str">
        <f t="shared" si="6"/>
        <v/>
      </c>
      <c r="J32" s="17" t="str">
        <f t="shared" si="6"/>
        <v/>
      </c>
      <c r="K32" s="17" t="str">
        <f t="shared" si="6"/>
        <v/>
      </c>
      <c r="L32" s="17" t="str">
        <f t="shared" si="6"/>
        <v/>
      </c>
      <c r="M32" s="17" t="str">
        <f t="shared" si="6"/>
        <v/>
      </c>
      <c r="N32" s="17" t="str">
        <f t="shared" si="6"/>
        <v/>
      </c>
      <c r="O32" s="17" t="str">
        <f t="shared" si="6"/>
        <v/>
      </c>
      <c r="P32" s="17" t="str">
        <f t="shared" si="6"/>
        <v/>
      </c>
      <c r="Q32" s="17" t="str">
        <f t="shared" si="6"/>
        <v/>
      </c>
      <c r="R32" s="17" t="str">
        <f t="shared" si="6"/>
        <v/>
      </c>
      <c r="S32" s="17" t="str">
        <f t="shared" si="6"/>
        <v/>
      </c>
      <c r="T32" s="17" t="str">
        <f t="shared" si="6"/>
        <v/>
      </c>
      <c r="U32" s="17" t="str">
        <f t="shared" si="6"/>
        <v/>
      </c>
      <c r="V32" s="17" t="str">
        <f t="shared" si="6"/>
        <v/>
      </c>
      <c r="W32" s="17" t="str">
        <f t="shared" si="7"/>
        <v/>
      </c>
      <c r="X32" s="17" t="str">
        <f t="shared" si="7"/>
        <v/>
      </c>
      <c r="Y32" s="17" t="str">
        <f t="shared" si="7"/>
        <v/>
      </c>
      <c r="Z32" s="17" t="str">
        <f t="shared" si="7"/>
        <v/>
      </c>
      <c r="AA32" s="17" t="str">
        <f t="shared" si="7"/>
        <v/>
      </c>
      <c r="AB32" s="17" t="str">
        <f t="shared" si="7"/>
        <v/>
      </c>
      <c r="AC32" s="17" t="str">
        <f t="shared" si="7"/>
        <v/>
      </c>
      <c r="AD32" s="17" t="str">
        <f t="shared" si="7"/>
        <v/>
      </c>
      <c r="AE32" s="17" t="str">
        <f t="shared" si="7"/>
        <v/>
      </c>
      <c r="AF32" s="17" t="str">
        <f t="shared" si="7"/>
        <v/>
      </c>
      <c r="AG32" s="17" t="str">
        <f t="shared" si="7"/>
        <v/>
      </c>
      <c r="AH32" s="17" t="str">
        <f t="shared" si="7"/>
        <v/>
      </c>
      <c r="AI32" s="17" t="str">
        <f t="shared" si="7"/>
        <v/>
      </c>
      <c r="AJ32" s="17">
        <f t="shared" si="5"/>
        <v>0</v>
      </c>
      <c r="AL32" s="99">
        <f>TABLA!BK32</f>
        <v>0</v>
      </c>
    </row>
    <row r="33" spans="1:38" ht="25.85" x14ac:dyDescent="0.2">
      <c r="A33" s="99" t="str">
        <f t="shared" si="0"/>
        <v/>
      </c>
      <c r="B33" s="100" t="str">
        <f>TABLA!BR33</f>
        <v>4</v>
      </c>
      <c r="C33" s="99" t="str">
        <f>TABLA!C33</f>
        <v>Humanidades</v>
      </c>
      <c r="D33" s="99" t="str">
        <f>TABLA!G33</f>
        <v>F. Geografía e Historia</v>
      </c>
      <c r="E33" s="99">
        <f>TABLA!BT33</f>
        <v>0</v>
      </c>
      <c r="F33" s="17" t="str">
        <f t="shared" si="8"/>
        <v>0</v>
      </c>
      <c r="G33" s="17" t="str">
        <f t="shared" si="6"/>
        <v/>
      </c>
      <c r="H33" s="17" t="str">
        <f t="shared" si="6"/>
        <v/>
      </c>
      <c r="I33" s="17" t="str">
        <f t="shared" si="6"/>
        <v/>
      </c>
      <c r="J33" s="17" t="str">
        <f t="shared" si="6"/>
        <v/>
      </c>
      <c r="K33" s="17" t="str">
        <f t="shared" si="6"/>
        <v/>
      </c>
      <c r="L33" s="17" t="str">
        <f t="shared" si="6"/>
        <v/>
      </c>
      <c r="M33" s="17" t="str">
        <f t="shared" si="6"/>
        <v/>
      </c>
      <c r="N33" s="17" t="str">
        <f t="shared" si="6"/>
        <v/>
      </c>
      <c r="O33" s="17" t="str">
        <f t="shared" si="6"/>
        <v/>
      </c>
      <c r="P33" s="17" t="str">
        <f t="shared" si="6"/>
        <v/>
      </c>
      <c r="Q33" s="17" t="str">
        <f t="shared" si="6"/>
        <v/>
      </c>
      <c r="R33" s="17" t="str">
        <f t="shared" si="6"/>
        <v/>
      </c>
      <c r="S33" s="17" t="str">
        <f t="shared" si="6"/>
        <v/>
      </c>
      <c r="T33" s="17" t="str">
        <f t="shared" si="6"/>
        <v/>
      </c>
      <c r="U33" s="17" t="str">
        <f t="shared" si="6"/>
        <v/>
      </c>
      <c r="V33" s="17" t="str">
        <f t="shared" si="6"/>
        <v/>
      </c>
      <c r="W33" s="17" t="str">
        <f t="shared" si="7"/>
        <v/>
      </c>
      <c r="X33" s="17" t="str">
        <f t="shared" si="7"/>
        <v/>
      </c>
      <c r="Y33" s="17" t="str">
        <f t="shared" si="7"/>
        <v/>
      </c>
      <c r="Z33" s="17" t="str">
        <f t="shared" si="7"/>
        <v/>
      </c>
      <c r="AA33" s="17" t="str">
        <f t="shared" si="7"/>
        <v/>
      </c>
      <c r="AB33" s="17" t="str">
        <f t="shared" si="7"/>
        <v/>
      </c>
      <c r="AC33" s="17" t="str">
        <f t="shared" si="7"/>
        <v/>
      </c>
      <c r="AD33" s="17" t="str">
        <f t="shared" si="7"/>
        <v/>
      </c>
      <c r="AE33" s="17" t="str">
        <f t="shared" si="7"/>
        <v/>
      </c>
      <c r="AF33" s="17" t="str">
        <f t="shared" si="7"/>
        <v/>
      </c>
      <c r="AG33" s="17" t="str">
        <f t="shared" si="7"/>
        <v/>
      </c>
      <c r="AH33" s="17" t="str">
        <f t="shared" si="7"/>
        <v/>
      </c>
      <c r="AI33" s="17" t="str">
        <f t="shared" si="7"/>
        <v/>
      </c>
      <c r="AJ33" s="17">
        <f t="shared" si="5"/>
        <v>0</v>
      </c>
      <c r="AL33" s="99">
        <f>TABLA!BK33</f>
        <v>0</v>
      </c>
    </row>
    <row r="34" spans="1:38" ht="77.45" x14ac:dyDescent="0.2">
      <c r="A34" s="99" t="str">
        <f t="shared" si="0"/>
        <v/>
      </c>
      <c r="B34" s="100" t="str">
        <f>TABLA!BR34</f>
        <v>5</v>
      </c>
      <c r="C34" s="99" t="str">
        <f>TABLA!C34</f>
        <v>Humanidades</v>
      </c>
      <c r="D34" s="99" t="str">
        <f>TABLA!G34</f>
        <v>F. Educación - Centro de Formación del Profesorado</v>
      </c>
      <c r="E34" s="99">
        <f>TABLA!BT34</f>
        <v>0</v>
      </c>
      <c r="F34" s="17" t="str">
        <f t="shared" si="8"/>
        <v>0</v>
      </c>
      <c r="G34" s="17" t="str">
        <f t="shared" si="6"/>
        <v/>
      </c>
      <c r="H34" s="17" t="str">
        <f t="shared" si="6"/>
        <v/>
      </c>
      <c r="I34" s="17" t="str">
        <f t="shared" si="6"/>
        <v/>
      </c>
      <c r="J34" s="17" t="str">
        <f t="shared" si="6"/>
        <v/>
      </c>
      <c r="K34" s="17" t="str">
        <f t="shared" si="6"/>
        <v/>
      </c>
      <c r="L34" s="17" t="str">
        <f t="shared" si="6"/>
        <v/>
      </c>
      <c r="M34" s="17" t="str">
        <f t="shared" si="6"/>
        <v/>
      </c>
      <c r="N34" s="17" t="str">
        <f t="shared" si="6"/>
        <v/>
      </c>
      <c r="O34" s="17" t="str">
        <f t="shared" si="6"/>
        <v/>
      </c>
      <c r="P34" s="17" t="str">
        <f t="shared" si="6"/>
        <v/>
      </c>
      <c r="Q34" s="17" t="str">
        <f t="shared" si="6"/>
        <v/>
      </c>
      <c r="R34" s="17" t="str">
        <f t="shared" si="6"/>
        <v/>
      </c>
      <c r="S34" s="17" t="str">
        <f t="shared" si="6"/>
        <v/>
      </c>
      <c r="T34" s="17" t="str">
        <f t="shared" si="6"/>
        <v/>
      </c>
      <c r="U34" s="17" t="str">
        <f t="shared" si="6"/>
        <v/>
      </c>
      <c r="V34" s="17" t="str">
        <f t="shared" ref="Q34:Z59" si="9">IFERROR((IF(FIND(V$1,$F34,1)&gt;0,V$2)),"")</f>
        <v/>
      </c>
      <c r="W34" s="17" t="str">
        <f t="shared" si="9"/>
        <v/>
      </c>
      <c r="X34" s="17" t="str">
        <f t="shared" si="9"/>
        <v/>
      </c>
      <c r="Y34" s="17" t="str">
        <f t="shared" si="9"/>
        <v/>
      </c>
      <c r="Z34" s="17" t="str">
        <f t="shared" si="9"/>
        <v/>
      </c>
      <c r="AA34" s="17" t="str">
        <f t="shared" si="7"/>
        <v/>
      </c>
      <c r="AB34" s="17" t="str">
        <f t="shared" si="7"/>
        <v/>
      </c>
      <c r="AC34" s="17" t="str">
        <f t="shared" si="7"/>
        <v/>
      </c>
      <c r="AD34" s="17" t="str">
        <f t="shared" si="7"/>
        <v/>
      </c>
      <c r="AE34" s="17" t="str">
        <f t="shared" si="7"/>
        <v/>
      </c>
      <c r="AF34" s="17" t="str">
        <f t="shared" si="7"/>
        <v/>
      </c>
      <c r="AG34" s="17" t="str">
        <f t="shared" si="7"/>
        <v/>
      </c>
      <c r="AH34" s="17" t="str">
        <f t="shared" si="7"/>
        <v/>
      </c>
      <c r="AI34" s="17" t="str">
        <f t="shared" si="7"/>
        <v/>
      </c>
      <c r="AJ34" s="17">
        <f t="shared" si="5"/>
        <v>0</v>
      </c>
      <c r="AL34" s="99">
        <f>TABLA!BK34</f>
        <v>0</v>
      </c>
    </row>
    <row r="35" spans="1:38" ht="64.55" x14ac:dyDescent="0.2">
      <c r="A35" s="99" t="str">
        <f t="shared" si="0"/>
        <v xml:space="preserve">CURSOS FORMACION INFORMACIÓN; PERSONAL; RECURSOS; </v>
      </c>
      <c r="B35" s="100" t="str">
        <f>TABLA!BR35</f>
        <v>4</v>
      </c>
      <c r="C35" s="99" t="str">
        <f>TABLA!C35</f>
        <v>Ciencias de la Salud</v>
      </c>
      <c r="D35" s="99" t="str">
        <f>TABLA!G35</f>
        <v>F. Farmacia</v>
      </c>
      <c r="E35" s="99" t="str">
        <f>TABLA!BT35</f>
        <v>Incrementar de alguna manera una coordinación entre las tareas docentes e investigadoras con los recursos que ofrece la Biblioteca, tanto para el personal docente e investigador así como los estudiantes. Por desconocimiento y falta de tiempo, se pierden esos recursos y esas oportunidades.</v>
      </c>
      <c r="F35" s="17" t="str">
        <f t="shared" si="8"/>
        <v>INCREMENTAR DE ALGUNA MANERA UNA COORDINACION ENTRE LAS TAREAS DOCENTES E INVESTIGADORAS CON LOS RECURSOS QUE OFRECE LA BIBLIOTECA, TANTO PARA EL PERSONAL DOCENTE E INVESTIGADOR ASI COMO LOS ESTUDIANTES. POR DESCONOCIMIENTO Y FALTA DE TIEMPO, SE PIERDEN ESOS RECURSOS Y ESAS OPORTUNIDADES.</v>
      </c>
      <c r="G35" s="17" t="str">
        <f t="shared" ref="G35:P60" si="10">IFERROR((IF(FIND(G$1,$F35,1)&gt;0,G$2)),"")</f>
        <v/>
      </c>
      <c r="H35" s="17" t="str">
        <f t="shared" si="10"/>
        <v/>
      </c>
      <c r="I35" s="17" t="str">
        <f t="shared" si="10"/>
        <v/>
      </c>
      <c r="J35" s="17" t="str">
        <f t="shared" si="10"/>
        <v/>
      </c>
      <c r="K35" s="17" t="str">
        <f t="shared" si="10"/>
        <v/>
      </c>
      <c r="L35" s="17" t="str">
        <f t="shared" si="10"/>
        <v/>
      </c>
      <c r="M35" s="17" t="str">
        <f t="shared" si="10"/>
        <v xml:space="preserve">CURSOS FORMACION INFORMACIÓN; </v>
      </c>
      <c r="N35" s="17" t="str">
        <f t="shared" si="10"/>
        <v/>
      </c>
      <c r="O35" s="17" t="str">
        <f t="shared" si="10"/>
        <v/>
      </c>
      <c r="P35" s="17" t="str">
        <f t="shared" si="10"/>
        <v/>
      </c>
      <c r="Q35" s="17" t="str">
        <f t="shared" si="9"/>
        <v/>
      </c>
      <c r="R35" s="17" t="str">
        <f t="shared" si="9"/>
        <v/>
      </c>
      <c r="S35" s="17" t="str">
        <f t="shared" si="9"/>
        <v/>
      </c>
      <c r="T35" s="17" t="str">
        <f t="shared" si="9"/>
        <v/>
      </c>
      <c r="U35" s="17" t="str">
        <f t="shared" si="9"/>
        <v/>
      </c>
      <c r="V35" s="17" t="str">
        <f t="shared" si="9"/>
        <v/>
      </c>
      <c r="W35" s="17" t="str">
        <f t="shared" si="9"/>
        <v/>
      </c>
      <c r="X35" s="17" t="str">
        <f t="shared" si="9"/>
        <v/>
      </c>
      <c r="Y35" s="17" t="str">
        <f t="shared" si="9"/>
        <v xml:space="preserve">PERSONAL; </v>
      </c>
      <c r="Z35" s="17" t="str">
        <f t="shared" si="9"/>
        <v/>
      </c>
      <c r="AA35" s="17" t="str">
        <f t="shared" si="7"/>
        <v/>
      </c>
      <c r="AB35" s="17" t="str">
        <f t="shared" si="7"/>
        <v/>
      </c>
      <c r="AC35" s="17" t="str">
        <f t="shared" si="7"/>
        <v xml:space="preserve">RECURSOS; </v>
      </c>
      <c r="AD35" s="17" t="str">
        <f t="shared" si="7"/>
        <v/>
      </c>
      <c r="AE35" s="17" t="str">
        <f t="shared" si="7"/>
        <v/>
      </c>
      <c r="AF35" s="17" t="str">
        <f t="shared" si="7"/>
        <v/>
      </c>
      <c r="AG35" s="17" t="str">
        <f t="shared" si="7"/>
        <v/>
      </c>
      <c r="AH35" s="17" t="str">
        <f t="shared" si="7"/>
        <v/>
      </c>
      <c r="AI35" s="17" t="str">
        <f t="shared" si="7"/>
        <v/>
      </c>
      <c r="AJ35" s="17">
        <f t="shared" si="5"/>
        <v>1</v>
      </c>
      <c r="AL35" s="99" t="str">
        <f>TABLA!BK35</f>
        <v>Formación para incrementar la accesibilidad y el aprovechamiento de las oportunidades que nos ofrece y desconocemos</v>
      </c>
    </row>
    <row r="36" spans="1:38" ht="38.75" x14ac:dyDescent="0.2">
      <c r="A36" s="99" t="str">
        <f t="shared" si="0"/>
        <v/>
      </c>
      <c r="B36" s="100" t="str">
        <f>TABLA!BR36</f>
        <v>4</v>
      </c>
      <c r="C36" s="99" t="str">
        <f>TABLA!C36</f>
        <v>Ciencias Experimentales</v>
      </c>
      <c r="D36" s="99" t="str">
        <f>TABLA!G36</f>
        <v>F. Ciencias Matemáticas</v>
      </c>
      <c r="E36" s="99">
        <f>TABLA!BT36</f>
        <v>0</v>
      </c>
      <c r="F36" s="17" t="str">
        <f t="shared" si="8"/>
        <v>0</v>
      </c>
      <c r="G36" s="17" t="str">
        <f t="shared" si="10"/>
        <v/>
      </c>
      <c r="H36" s="17" t="str">
        <f t="shared" si="10"/>
        <v/>
      </c>
      <c r="I36" s="17" t="str">
        <f t="shared" si="10"/>
        <v/>
      </c>
      <c r="J36" s="17" t="str">
        <f t="shared" si="10"/>
        <v/>
      </c>
      <c r="K36" s="17" t="str">
        <f t="shared" si="10"/>
        <v/>
      </c>
      <c r="L36" s="17" t="str">
        <f t="shared" si="10"/>
        <v/>
      </c>
      <c r="M36" s="17" t="str">
        <f t="shared" si="10"/>
        <v/>
      </c>
      <c r="N36" s="17" t="str">
        <f t="shared" si="10"/>
        <v/>
      </c>
      <c r="O36" s="17" t="str">
        <f t="shared" si="10"/>
        <v/>
      </c>
      <c r="P36" s="17" t="str">
        <f t="shared" si="10"/>
        <v/>
      </c>
      <c r="Q36" s="17" t="str">
        <f t="shared" si="9"/>
        <v/>
      </c>
      <c r="R36" s="17" t="str">
        <f t="shared" si="9"/>
        <v/>
      </c>
      <c r="S36" s="17" t="str">
        <f t="shared" si="9"/>
        <v/>
      </c>
      <c r="T36" s="17" t="str">
        <f t="shared" si="9"/>
        <v/>
      </c>
      <c r="U36" s="17" t="str">
        <f t="shared" si="9"/>
        <v/>
      </c>
      <c r="V36" s="17" t="str">
        <f t="shared" si="9"/>
        <v/>
      </c>
      <c r="W36" s="17" t="str">
        <f t="shared" si="9"/>
        <v/>
      </c>
      <c r="X36" s="17" t="str">
        <f t="shared" si="9"/>
        <v/>
      </c>
      <c r="Y36" s="17" t="str">
        <f t="shared" si="9"/>
        <v/>
      </c>
      <c r="Z36" s="17" t="str">
        <f t="shared" si="9"/>
        <v/>
      </c>
      <c r="AA36" s="17" t="str">
        <f t="shared" si="7"/>
        <v/>
      </c>
      <c r="AB36" s="17" t="str">
        <f t="shared" si="7"/>
        <v/>
      </c>
      <c r="AC36" s="17" t="str">
        <f t="shared" si="7"/>
        <v/>
      </c>
      <c r="AD36" s="17" t="str">
        <f t="shared" si="7"/>
        <v/>
      </c>
      <c r="AE36" s="17" t="str">
        <f t="shared" si="7"/>
        <v/>
      </c>
      <c r="AF36" s="17" t="str">
        <f t="shared" si="7"/>
        <v/>
      </c>
      <c r="AG36" s="17" t="str">
        <f t="shared" si="7"/>
        <v/>
      </c>
      <c r="AH36" s="17" t="str">
        <f t="shared" si="7"/>
        <v/>
      </c>
      <c r="AI36" s="17" t="str">
        <f t="shared" si="7"/>
        <v/>
      </c>
      <c r="AJ36" s="17">
        <f t="shared" si="5"/>
        <v>0</v>
      </c>
      <c r="AL36" s="99">
        <f>TABLA!BK36</f>
        <v>0</v>
      </c>
    </row>
    <row r="37" spans="1:38" x14ac:dyDescent="0.2">
      <c r="A37" s="99" t="str">
        <f t="shared" si="0"/>
        <v/>
      </c>
      <c r="B37" s="100" t="str">
        <f>TABLA!BR37</f>
        <v>5</v>
      </c>
      <c r="C37" s="99" t="str">
        <f>TABLA!C37</f>
        <v>Humanidades</v>
      </c>
      <c r="D37" s="99" t="str">
        <f>TABLA!G37</f>
        <v>F. Filología</v>
      </c>
      <c r="E37" s="99">
        <f>TABLA!BT37</f>
        <v>0</v>
      </c>
      <c r="F37" s="17" t="str">
        <f t="shared" si="8"/>
        <v>0</v>
      </c>
      <c r="G37" s="17" t="str">
        <f t="shared" si="10"/>
        <v/>
      </c>
      <c r="H37" s="17" t="str">
        <f t="shared" si="10"/>
        <v/>
      </c>
      <c r="I37" s="17" t="str">
        <f t="shared" si="10"/>
        <v/>
      </c>
      <c r="J37" s="17" t="str">
        <f t="shared" si="10"/>
        <v/>
      </c>
      <c r="K37" s="17" t="str">
        <f t="shared" si="10"/>
        <v/>
      </c>
      <c r="L37" s="17" t="str">
        <f t="shared" si="10"/>
        <v/>
      </c>
      <c r="M37" s="17" t="str">
        <f t="shared" si="10"/>
        <v/>
      </c>
      <c r="N37" s="17" t="str">
        <f t="shared" si="10"/>
        <v/>
      </c>
      <c r="O37" s="17" t="str">
        <f t="shared" si="10"/>
        <v/>
      </c>
      <c r="P37" s="17" t="str">
        <f t="shared" si="10"/>
        <v/>
      </c>
      <c r="Q37" s="17" t="str">
        <f t="shared" si="9"/>
        <v/>
      </c>
      <c r="R37" s="17" t="str">
        <f t="shared" si="9"/>
        <v/>
      </c>
      <c r="S37" s="17" t="str">
        <f t="shared" si="9"/>
        <v/>
      </c>
      <c r="T37" s="17" t="str">
        <f t="shared" si="9"/>
        <v/>
      </c>
      <c r="U37" s="17" t="str">
        <f t="shared" si="9"/>
        <v/>
      </c>
      <c r="V37" s="17" t="str">
        <f t="shared" si="9"/>
        <v/>
      </c>
      <c r="W37" s="17" t="str">
        <f t="shared" si="9"/>
        <v/>
      </c>
      <c r="X37" s="17" t="str">
        <f t="shared" si="9"/>
        <v/>
      </c>
      <c r="Y37" s="17" t="str">
        <f t="shared" si="9"/>
        <v/>
      </c>
      <c r="Z37" s="17" t="str">
        <f t="shared" si="9"/>
        <v/>
      </c>
      <c r="AA37" s="17" t="str">
        <f t="shared" si="7"/>
        <v/>
      </c>
      <c r="AB37" s="17" t="str">
        <f t="shared" si="7"/>
        <v/>
      </c>
      <c r="AC37" s="17" t="str">
        <f t="shared" si="7"/>
        <v/>
      </c>
      <c r="AD37" s="17" t="str">
        <f t="shared" si="7"/>
        <v/>
      </c>
      <c r="AE37" s="17" t="str">
        <f t="shared" si="7"/>
        <v/>
      </c>
      <c r="AF37" s="17" t="str">
        <f t="shared" si="7"/>
        <v/>
      </c>
      <c r="AG37" s="17" t="str">
        <f t="shared" si="7"/>
        <v/>
      </c>
      <c r="AH37" s="17" t="str">
        <f t="shared" si="7"/>
        <v/>
      </c>
      <c r="AI37" s="17" t="str">
        <f t="shared" si="7"/>
        <v/>
      </c>
      <c r="AJ37" s="17">
        <f t="shared" si="5"/>
        <v>0</v>
      </c>
      <c r="AL37" s="99">
        <f>TABLA!BK37</f>
        <v>0</v>
      </c>
    </row>
    <row r="38" spans="1:38" ht="38.75" x14ac:dyDescent="0.2">
      <c r="A38" s="99" t="str">
        <f t="shared" si="0"/>
        <v xml:space="preserve">ESPACIO SITIO PUESTOS DE LECTURA; </v>
      </c>
      <c r="B38" s="100" t="str">
        <f>TABLA!BR38</f>
        <v>4</v>
      </c>
      <c r="C38" s="99" t="str">
        <f>TABLA!C38</f>
        <v>Humanidades</v>
      </c>
      <c r="D38" s="99" t="str">
        <f>TABLA!G38</f>
        <v>F. Filología</v>
      </c>
      <c r="E38" s="99" t="str">
        <f>TABLA!BT38</f>
        <v>Lo puesto arriba</v>
      </c>
      <c r="F38" s="17" t="str">
        <f t="shared" si="8"/>
        <v>LO PUESTO ARRIBA</v>
      </c>
      <c r="G38" s="17" t="str">
        <f t="shared" si="10"/>
        <v/>
      </c>
      <c r="H38" s="17" t="str">
        <f t="shared" si="10"/>
        <v/>
      </c>
      <c r="I38" s="17" t="str">
        <f t="shared" si="10"/>
        <v/>
      </c>
      <c r="J38" s="17" t="str">
        <f t="shared" si="10"/>
        <v/>
      </c>
      <c r="K38" s="17" t="str">
        <f t="shared" si="10"/>
        <v/>
      </c>
      <c r="L38" s="17" t="str">
        <f t="shared" si="10"/>
        <v/>
      </c>
      <c r="M38" s="17" t="str">
        <f t="shared" si="10"/>
        <v/>
      </c>
      <c r="N38" s="17" t="str">
        <f t="shared" si="10"/>
        <v/>
      </c>
      <c r="O38" s="17" t="str">
        <f t="shared" si="10"/>
        <v xml:space="preserve">ESPACIO SITIO PUESTOS DE LECTURA; </v>
      </c>
      <c r="P38" s="17" t="str">
        <f t="shared" si="10"/>
        <v/>
      </c>
      <c r="Q38" s="17" t="str">
        <f t="shared" si="9"/>
        <v/>
      </c>
      <c r="R38" s="17" t="str">
        <f t="shared" si="9"/>
        <v/>
      </c>
      <c r="S38" s="17" t="str">
        <f t="shared" si="9"/>
        <v/>
      </c>
      <c r="T38" s="17" t="str">
        <f t="shared" si="9"/>
        <v/>
      </c>
      <c r="U38" s="17" t="str">
        <f t="shared" si="9"/>
        <v/>
      </c>
      <c r="V38" s="17" t="str">
        <f t="shared" si="9"/>
        <v/>
      </c>
      <c r="W38" s="17" t="str">
        <f t="shared" si="9"/>
        <v/>
      </c>
      <c r="X38" s="17" t="str">
        <f t="shared" si="9"/>
        <v/>
      </c>
      <c r="Y38" s="17" t="str">
        <f t="shared" si="9"/>
        <v/>
      </c>
      <c r="Z38" s="17" t="str">
        <f t="shared" si="9"/>
        <v/>
      </c>
      <c r="AA38" s="17" t="str">
        <f t="shared" si="7"/>
        <v/>
      </c>
      <c r="AB38" s="17" t="str">
        <f t="shared" si="7"/>
        <v/>
      </c>
      <c r="AC38" s="17" t="str">
        <f t="shared" si="7"/>
        <v/>
      </c>
      <c r="AD38" s="17" t="str">
        <f t="shared" si="7"/>
        <v/>
      </c>
      <c r="AE38" s="17" t="str">
        <f t="shared" si="7"/>
        <v/>
      </c>
      <c r="AF38" s="17" t="str">
        <f t="shared" si="7"/>
        <v/>
      </c>
      <c r="AG38" s="17" t="str">
        <f t="shared" si="7"/>
        <v/>
      </c>
      <c r="AH38" s="17" t="str">
        <f t="shared" si="7"/>
        <v/>
      </c>
      <c r="AI38" s="17" t="str">
        <f t="shared" si="7"/>
        <v/>
      </c>
      <c r="AJ38" s="17">
        <f t="shared" si="5"/>
        <v>1</v>
      </c>
      <c r="AL38" s="99" t="str">
        <f>TABLA!BK38</f>
        <v>Apoyo al uso de herramientas estadísticas (no simplemente formación, sino soporte a la hora de usar las herramientas).</v>
      </c>
    </row>
    <row r="39" spans="1:38" ht="38.75" x14ac:dyDescent="0.2">
      <c r="A39" s="99" t="str">
        <f t="shared" si="0"/>
        <v xml:space="preserve">SEGURIDAD ROBO VIGILAN; </v>
      </c>
      <c r="B39" s="100" t="str">
        <f>TABLA!BR39</f>
        <v>3</v>
      </c>
      <c r="C39" s="99" t="str">
        <f>TABLA!C39</f>
        <v>Ciencias Sociales</v>
      </c>
      <c r="D39" s="99" t="str">
        <f>TABLA!G39</f>
        <v>F. Ciencias de la Información</v>
      </c>
      <c r="E39" s="99" t="str">
        <f>TABLA!BT39</f>
        <v>Mayor ayuda e implicación a la hora de conseguir documentos solicitados fuera de la UCM</v>
      </c>
      <c r="F39" s="17" t="str">
        <f t="shared" si="8"/>
        <v>MAYOR AYUDA E IMPLICACION A LA HORA DE CONSEGUIR DOCUMENTOS SOLICITADOS FUERA DE LA UCM</v>
      </c>
      <c r="G39" s="17" t="str">
        <f t="shared" si="10"/>
        <v/>
      </c>
      <c r="H39" s="17" t="str">
        <f t="shared" si="10"/>
        <v/>
      </c>
      <c r="I39" s="17" t="str">
        <f t="shared" si="10"/>
        <v/>
      </c>
      <c r="J39" s="17" t="str">
        <f t="shared" si="10"/>
        <v/>
      </c>
      <c r="K39" s="17" t="str">
        <f t="shared" si="10"/>
        <v/>
      </c>
      <c r="L39" s="17" t="str">
        <f t="shared" si="10"/>
        <v/>
      </c>
      <c r="M39" s="17" t="str">
        <f t="shared" si="10"/>
        <v/>
      </c>
      <c r="N39" s="17" t="str">
        <f t="shared" si="10"/>
        <v/>
      </c>
      <c r="O39" s="17" t="str">
        <f t="shared" si="10"/>
        <v/>
      </c>
      <c r="P39" s="17" t="str">
        <f t="shared" si="10"/>
        <v/>
      </c>
      <c r="Q39" s="17" t="str">
        <f t="shared" si="9"/>
        <v/>
      </c>
      <c r="R39" s="17" t="str">
        <f t="shared" si="9"/>
        <v/>
      </c>
      <c r="S39" s="17" t="str">
        <f t="shared" si="9"/>
        <v/>
      </c>
      <c r="T39" s="17" t="str">
        <f t="shared" si="9"/>
        <v/>
      </c>
      <c r="U39" s="17" t="str">
        <f t="shared" si="9"/>
        <v/>
      </c>
      <c r="V39" s="17" t="str">
        <f t="shared" si="9"/>
        <v/>
      </c>
      <c r="W39" s="17" t="str">
        <f t="shared" si="9"/>
        <v/>
      </c>
      <c r="X39" s="17" t="str">
        <f t="shared" si="9"/>
        <v/>
      </c>
      <c r="Y39" s="17" t="str">
        <f t="shared" si="9"/>
        <v/>
      </c>
      <c r="Z39" s="17" t="str">
        <f t="shared" si="9"/>
        <v/>
      </c>
      <c r="AA39" s="17" t="str">
        <f t="shared" si="7"/>
        <v/>
      </c>
      <c r="AB39" s="17" t="str">
        <f t="shared" si="7"/>
        <v/>
      </c>
      <c r="AC39" s="17" t="str">
        <f t="shared" si="7"/>
        <v/>
      </c>
      <c r="AD39" s="17" t="str">
        <f t="shared" si="7"/>
        <v/>
      </c>
      <c r="AE39" s="17" t="str">
        <f t="shared" si="7"/>
        <v/>
      </c>
      <c r="AF39" s="17" t="str">
        <f t="shared" si="7"/>
        <v/>
      </c>
      <c r="AG39" s="17" t="str">
        <f t="shared" si="7"/>
        <v xml:space="preserve">SEGURIDAD ROBO VIGILAN; </v>
      </c>
      <c r="AH39" s="17" t="str">
        <f t="shared" si="7"/>
        <v/>
      </c>
      <c r="AI39" s="17" t="str">
        <f t="shared" si="7"/>
        <v/>
      </c>
      <c r="AJ39" s="17">
        <f t="shared" si="5"/>
        <v>1</v>
      </c>
      <c r="AL39" s="99">
        <f>TABLA!BK39</f>
        <v>0</v>
      </c>
    </row>
    <row r="40" spans="1:38" ht="77.45" x14ac:dyDescent="0.2">
      <c r="A40" s="99" t="str">
        <f t="shared" si="0"/>
        <v xml:space="preserve">PERSONAL; </v>
      </c>
      <c r="B40" s="100" t="str">
        <f>TABLA!BR40</f>
        <v>4</v>
      </c>
      <c r="C40" s="99" t="str">
        <f>TABLA!C40</f>
        <v>Humanidades</v>
      </c>
      <c r="D40" s="99" t="str">
        <f>TABLA!G40</f>
        <v>F. Filología</v>
      </c>
      <c r="E40" s="99" t="str">
        <f>TABLA!BT40</f>
        <v>Mayor personal a la hora de tramitar la campaña de sexenios y de actualizar el portal de producción científica y docta. Claramente, el personal es muy profesional y hace más de lo que puede, pero es manifiestamente menor de lo que debería.</v>
      </c>
      <c r="F40" s="17" t="str">
        <f t="shared" si="8"/>
        <v>MAYOR PERSONAL A LA HORA DE TRAMITAR LA CAMPAÑA DE SEXENIOS Y DE ACTUALIZAR EL PORTAL DE PRODUCCION CIENTIFICA Y DOCTA. CLARAMENTE, EL PERSONAL ES MUY PROFESIONAL Y HACE MAS DE LO QUE PUEDE, PERO ES MANIFIESTAMENTE MENOR DE LO QUE DEBERIA.</v>
      </c>
      <c r="G40" s="17" t="str">
        <f t="shared" si="10"/>
        <v/>
      </c>
      <c r="H40" s="17" t="str">
        <f t="shared" si="10"/>
        <v/>
      </c>
      <c r="I40" s="17" t="str">
        <f t="shared" si="10"/>
        <v/>
      </c>
      <c r="J40" s="17" t="str">
        <f t="shared" si="10"/>
        <v/>
      </c>
      <c r="K40" s="17" t="str">
        <f t="shared" si="10"/>
        <v/>
      </c>
      <c r="L40" s="17" t="str">
        <f t="shared" si="10"/>
        <v/>
      </c>
      <c r="M40" s="17" t="str">
        <f t="shared" si="10"/>
        <v/>
      </c>
      <c r="N40" s="17" t="str">
        <f t="shared" si="10"/>
        <v/>
      </c>
      <c r="O40" s="17" t="str">
        <f t="shared" si="10"/>
        <v/>
      </c>
      <c r="P40" s="17" t="str">
        <f t="shared" si="10"/>
        <v/>
      </c>
      <c r="Q40" s="17" t="str">
        <f t="shared" si="9"/>
        <v/>
      </c>
      <c r="R40" s="17" t="str">
        <f t="shared" si="9"/>
        <v/>
      </c>
      <c r="S40" s="17" t="str">
        <f t="shared" si="9"/>
        <v/>
      </c>
      <c r="T40" s="17" t="str">
        <f t="shared" si="9"/>
        <v/>
      </c>
      <c r="U40" s="17" t="str">
        <f t="shared" si="9"/>
        <v/>
      </c>
      <c r="V40" s="17" t="str">
        <f t="shared" si="9"/>
        <v/>
      </c>
      <c r="W40" s="17" t="str">
        <f t="shared" si="9"/>
        <v/>
      </c>
      <c r="X40" s="17" t="str">
        <f t="shared" si="9"/>
        <v/>
      </c>
      <c r="Y40" s="17" t="str">
        <f t="shared" si="9"/>
        <v xml:space="preserve">PERSONAL; </v>
      </c>
      <c r="Z40" s="17" t="str">
        <f t="shared" si="9"/>
        <v/>
      </c>
      <c r="AA40" s="17" t="str">
        <f t="shared" si="7"/>
        <v/>
      </c>
      <c r="AB40" s="17" t="str">
        <f t="shared" si="7"/>
        <v/>
      </c>
      <c r="AC40" s="17" t="str">
        <f t="shared" si="7"/>
        <v/>
      </c>
      <c r="AD40" s="17" t="str">
        <f t="shared" si="7"/>
        <v/>
      </c>
      <c r="AE40" s="17" t="str">
        <f t="shared" si="7"/>
        <v/>
      </c>
      <c r="AF40" s="17" t="str">
        <f t="shared" si="7"/>
        <v/>
      </c>
      <c r="AG40" s="17" t="str">
        <f t="shared" ref="AA40:AI68" si="11">IFERROR((IF(FIND(AG$1,$F40,1)&gt;0,AG$2)),"")</f>
        <v/>
      </c>
      <c r="AH40" s="17" t="str">
        <f t="shared" si="11"/>
        <v/>
      </c>
      <c r="AI40" s="17" t="str">
        <f t="shared" si="11"/>
        <v/>
      </c>
      <c r="AJ40" s="17">
        <f t="shared" si="5"/>
        <v>1</v>
      </c>
      <c r="AL40" s="99" t="str">
        <f>TABLA!BK40</f>
        <v>Mayor personal a la hora de tramitar la campaña de sexenios y de actualizar el portal de producción científica y docta. Claramente, el personal es muy profesional y hace más de lo que puede, pero es manifiestamente menor de lo que debería.</v>
      </c>
    </row>
    <row r="41" spans="1:38" ht="25.85" x14ac:dyDescent="0.2">
      <c r="A41" s="99" t="str">
        <f t="shared" si="0"/>
        <v/>
      </c>
      <c r="B41" s="100" t="str">
        <f>TABLA!BR41</f>
        <v>4</v>
      </c>
      <c r="C41" s="99" t="str">
        <f>TABLA!C41</f>
        <v>Humanidades</v>
      </c>
      <c r="D41" s="99" t="str">
        <f>TABLA!G41</f>
        <v>F. Bellas Artes</v>
      </c>
      <c r="E41" s="99">
        <f>TABLA!BT41</f>
        <v>0</v>
      </c>
      <c r="F41" s="17" t="str">
        <f t="shared" si="8"/>
        <v>0</v>
      </c>
      <c r="G41" s="17" t="str">
        <f t="shared" si="10"/>
        <v/>
      </c>
      <c r="H41" s="17" t="str">
        <f t="shared" si="10"/>
        <v/>
      </c>
      <c r="I41" s="17" t="str">
        <f t="shared" si="10"/>
        <v/>
      </c>
      <c r="J41" s="17" t="str">
        <f t="shared" si="10"/>
        <v/>
      </c>
      <c r="K41" s="17" t="str">
        <f t="shared" si="10"/>
        <v/>
      </c>
      <c r="L41" s="17" t="str">
        <f t="shared" si="10"/>
        <v/>
      </c>
      <c r="M41" s="17" t="str">
        <f t="shared" si="10"/>
        <v/>
      </c>
      <c r="N41" s="17" t="str">
        <f t="shared" si="10"/>
        <v/>
      </c>
      <c r="O41" s="17" t="str">
        <f t="shared" si="10"/>
        <v/>
      </c>
      <c r="P41" s="17" t="str">
        <f t="shared" si="10"/>
        <v/>
      </c>
      <c r="Q41" s="17" t="str">
        <f t="shared" si="9"/>
        <v/>
      </c>
      <c r="R41" s="17" t="str">
        <f t="shared" si="9"/>
        <v/>
      </c>
      <c r="S41" s="17" t="str">
        <f t="shared" si="9"/>
        <v/>
      </c>
      <c r="T41" s="17" t="str">
        <f t="shared" si="9"/>
        <v/>
      </c>
      <c r="U41" s="17" t="str">
        <f t="shared" si="9"/>
        <v/>
      </c>
      <c r="V41" s="17" t="str">
        <f t="shared" si="9"/>
        <v/>
      </c>
      <c r="W41" s="17" t="str">
        <f t="shared" si="9"/>
        <v/>
      </c>
      <c r="X41" s="17" t="str">
        <f t="shared" si="9"/>
        <v/>
      </c>
      <c r="Y41" s="17" t="str">
        <f t="shared" si="9"/>
        <v/>
      </c>
      <c r="Z41" s="17" t="str">
        <f t="shared" si="9"/>
        <v/>
      </c>
      <c r="AA41" s="17" t="str">
        <f t="shared" si="11"/>
        <v/>
      </c>
      <c r="AB41" s="17" t="str">
        <f t="shared" si="11"/>
        <v/>
      </c>
      <c r="AC41" s="17" t="str">
        <f t="shared" si="11"/>
        <v/>
      </c>
      <c r="AD41" s="17" t="str">
        <f t="shared" si="11"/>
        <v/>
      </c>
      <c r="AE41" s="17" t="str">
        <f t="shared" si="11"/>
        <v/>
      </c>
      <c r="AF41" s="17" t="str">
        <f t="shared" si="11"/>
        <v/>
      </c>
      <c r="AG41" s="17" t="str">
        <f t="shared" si="11"/>
        <v/>
      </c>
      <c r="AH41" s="17" t="str">
        <f t="shared" si="11"/>
        <v/>
      </c>
      <c r="AI41" s="17" t="str">
        <f t="shared" si="11"/>
        <v/>
      </c>
      <c r="AJ41" s="17">
        <f t="shared" si="5"/>
        <v>0</v>
      </c>
      <c r="AL41" s="99">
        <f>TABLA!BK41</f>
        <v>0</v>
      </c>
    </row>
    <row r="42" spans="1:38" x14ac:dyDescent="0.2">
      <c r="A42" s="99" t="str">
        <f t="shared" si="0"/>
        <v/>
      </c>
      <c r="B42" s="100" t="str">
        <f>TABLA!BR42</f>
        <v>5</v>
      </c>
      <c r="C42" s="99" t="str">
        <f>TABLA!C42</f>
        <v>Humanidades</v>
      </c>
      <c r="D42" s="99" t="str">
        <f>TABLA!G42</f>
        <v>F. Filosofía</v>
      </c>
      <c r="E42" s="99">
        <f>TABLA!BT42</f>
        <v>0</v>
      </c>
      <c r="F42" s="17" t="str">
        <f t="shared" si="8"/>
        <v>0</v>
      </c>
      <c r="G42" s="17" t="str">
        <f t="shared" si="10"/>
        <v/>
      </c>
      <c r="H42" s="17" t="str">
        <f t="shared" si="10"/>
        <v/>
      </c>
      <c r="I42" s="17" t="str">
        <f t="shared" si="10"/>
        <v/>
      </c>
      <c r="J42" s="17" t="str">
        <f t="shared" si="10"/>
        <v/>
      </c>
      <c r="K42" s="17" t="str">
        <f t="shared" si="10"/>
        <v/>
      </c>
      <c r="L42" s="17" t="str">
        <f t="shared" si="10"/>
        <v/>
      </c>
      <c r="M42" s="17" t="str">
        <f t="shared" si="10"/>
        <v/>
      </c>
      <c r="N42" s="17" t="str">
        <f t="shared" si="10"/>
        <v/>
      </c>
      <c r="O42" s="17" t="str">
        <f t="shared" si="10"/>
        <v/>
      </c>
      <c r="P42" s="17" t="str">
        <f t="shared" si="10"/>
        <v/>
      </c>
      <c r="Q42" s="17" t="str">
        <f t="shared" si="9"/>
        <v/>
      </c>
      <c r="R42" s="17" t="str">
        <f t="shared" si="9"/>
        <v/>
      </c>
      <c r="S42" s="17" t="str">
        <f t="shared" si="9"/>
        <v/>
      </c>
      <c r="T42" s="17" t="str">
        <f t="shared" si="9"/>
        <v/>
      </c>
      <c r="U42" s="17" t="str">
        <f t="shared" si="9"/>
        <v/>
      </c>
      <c r="V42" s="17" t="str">
        <f t="shared" si="9"/>
        <v/>
      </c>
      <c r="W42" s="17" t="str">
        <f t="shared" si="9"/>
        <v/>
      </c>
      <c r="X42" s="17" t="str">
        <f t="shared" si="9"/>
        <v/>
      </c>
      <c r="Y42" s="17" t="str">
        <f t="shared" si="9"/>
        <v/>
      </c>
      <c r="Z42" s="17" t="str">
        <f t="shared" si="9"/>
        <v/>
      </c>
      <c r="AA42" s="17" t="str">
        <f t="shared" si="11"/>
        <v/>
      </c>
      <c r="AB42" s="17" t="str">
        <f t="shared" si="11"/>
        <v/>
      </c>
      <c r="AC42" s="17" t="str">
        <f t="shared" si="11"/>
        <v/>
      </c>
      <c r="AD42" s="17" t="str">
        <f t="shared" si="11"/>
        <v/>
      </c>
      <c r="AE42" s="17" t="str">
        <f t="shared" si="11"/>
        <v/>
      </c>
      <c r="AF42" s="17" t="str">
        <f t="shared" si="11"/>
        <v/>
      </c>
      <c r="AG42" s="17" t="str">
        <f t="shared" si="11"/>
        <v/>
      </c>
      <c r="AH42" s="17" t="str">
        <f t="shared" si="11"/>
        <v/>
      </c>
      <c r="AI42" s="17" t="str">
        <f t="shared" si="11"/>
        <v/>
      </c>
      <c r="AJ42" s="17">
        <f t="shared" si="5"/>
        <v>0</v>
      </c>
      <c r="AL42" s="99">
        <f>TABLA!BK42</f>
        <v>0</v>
      </c>
    </row>
    <row r="43" spans="1:38" x14ac:dyDescent="0.2">
      <c r="A43" s="99" t="str">
        <f t="shared" si="0"/>
        <v/>
      </c>
      <c r="B43" s="100" t="str">
        <f>TABLA!BR43</f>
        <v>3</v>
      </c>
      <c r="C43" s="99" t="str">
        <f>TABLA!C43</f>
        <v>Humanidades</v>
      </c>
      <c r="D43" s="99" t="str">
        <f>TABLA!G43</f>
        <v>F. Filosofía</v>
      </c>
      <c r="E43" s="99">
        <f>TABLA!BT43</f>
        <v>0</v>
      </c>
      <c r="F43" s="17" t="str">
        <f t="shared" si="8"/>
        <v>0</v>
      </c>
      <c r="G43" s="17" t="str">
        <f t="shared" si="10"/>
        <v/>
      </c>
      <c r="H43" s="17" t="str">
        <f t="shared" si="10"/>
        <v/>
      </c>
      <c r="I43" s="17" t="str">
        <f t="shared" si="10"/>
        <v/>
      </c>
      <c r="J43" s="17" t="str">
        <f t="shared" si="10"/>
        <v/>
      </c>
      <c r="K43" s="17" t="str">
        <f t="shared" si="10"/>
        <v/>
      </c>
      <c r="L43" s="17" t="str">
        <f t="shared" si="10"/>
        <v/>
      </c>
      <c r="M43" s="17" t="str">
        <f t="shared" si="10"/>
        <v/>
      </c>
      <c r="N43" s="17" t="str">
        <f t="shared" si="10"/>
        <v/>
      </c>
      <c r="O43" s="17" t="str">
        <f t="shared" si="10"/>
        <v/>
      </c>
      <c r="P43" s="17" t="str">
        <f t="shared" si="10"/>
        <v/>
      </c>
      <c r="Q43" s="17" t="str">
        <f t="shared" si="9"/>
        <v/>
      </c>
      <c r="R43" s="17" t="str">
        <f t="shared" si="9"/>
        <v/>
      </c>
      <c r="S43" s="17" t="str">
        <f t="shared" si="9"/>
        <v/>
      </c>
      <c r="T43" s="17" t="str">
        <f t="shared" si="9"/>
        <v/>
      </c>
      <c r="U43" s="17" t="str">
        <f t="shared" si="9"/>
        <v/>
      </c>
      <c r="V43" s="17" t="str">
        <f t="shared" si="9"/>
        <v/>
      </c>
      <c r="W43" s="17" t="str">
        <f t="shared" si="9"/>
        <v/>
      </c>
      <c r="X43" s="17" t="str">
        <f t="shared" si="9"/>
        <v/>
      </c>
      <c r="Y43" s="17" t="str">
        <f t="shared" si="9"/>
        <v/>
      </c>
      <c r="Z43" s="17" t="str">
        <f t="shared" si="9"/>
        <v/>
      </c>
      <c r="AA43" s="17" t="str">
        <f t="shared" si="11"/>
        <v/>
      </c>
      <c r="AB43" s="17" t="str">
        <f t="shared" si="11"/>
        <v/>
      </c>
      <c r="AC43" s="17" t="str">
        <f t="shared" si="11"/>
        <v/>
      </c>
      <c r="AD43" s="17" t="str">
        <f t="shared" si="11"/>
        <v/>
      </c>
      <c r="AE43" s="17" t="str">
        <f t="shared" si="11"/>
        <v/>
      </c>
      <c r="AF43" s="17" t="str">
        <f t="shared" si="11"/>
        <v/>
      </c>
      <c r="AG43" s="17" t="str">
        <f t="shared" si="11"/>
        <v/>
      </c>
      <c r="AH43" s="17" t="str">
        <f t="shared" si="11"/>
        <v/>
      </c>
      <c r="AI43" s="17" t="str">
        <f t="shared" si="11"/>
        <v/>
      </c>
      <c r="AJ43" s="17">
        <f t="shared" si="5"/>
        <v>0</v>
      </c>
      <c r="AL43" s="99">
        <f>TABLA!BK43</f>
        <v>0</v>
      </c>
    </row>
    <row r="44" spans="1:38" ht="77.45" x14ac:dyDescent="0.2">
      <c r="A44" s="99" t="str">
        <f t="shared" si="0"/>
        <v/>
      </c>
      <c r="B44" s="100" t="str">
        <f>TABLA!BR44</f>
        <v>4</v>
      </c>
      <c r="C44" s="99" t="str">
        <f>TABLA!C44</f>
        <v>Humanidades</v>
      </c>
      <c r="D44" s="99" t="str">
        <f>TABLA!G44</f>
        <v>F. Educación - Centro de Formación del Profesorado</v>
      </c>
      <c r="E44" s="99">
        <f>TABLA!BT44</f>
        <v>0</v>
      </c>
      <c r="F44" s="17" t="str">
        <f t="shared" si="8"/>
        <v>0</v>
      </c>
      <c r="G44" s="17" t="str">
        <f t="shared" si="10"/>
        <v/>
      </c>
      <c r="H44" s="17" t="str">
        <f t="shared" si="10"/>
        <v/>
      </c>
      <c r="I44" s="17" t="str">
        <f t="shared" si="10"/>
        <v/>
      </c>
      <c r="J44" s="17" t="str">
        <f t="shared" si="10"/>
        <v/>
      </c>
      <c r="K44" s="17" t="str">
        <f t="shared" si="10"/>
        <v/>
      </c>
      <c r="L44" s="17" t="str">
        <f t="shared" si="10"/>
        <v/>
      </c>
      <c r="M44" s="17" t="str">
        <f t="shared" si="10"/>
        <v/>
      </c>
      <c r="N44" s="17" t="str">
        <f t="shared" si="10"/>
        <v/>
      </c>
      <c r="O44" s="17" t="str">
        <f t="shared" si="10"/>
        <v/>
      </c>
      <c r="P44" s="17" t="str">
        <f t="shared" si="10"/>
        <v/>
      </c>
      <c r="Q44" s="17" t="str">
        <f t="shared" si="9"/>
        <v/>
      </c>
      <c r="R44" s="17" t="str">
        <f t="shared" si="9"/>
        <v/>
      </c>
      <c r="S44" s="17" t="str">
        <f t="shared" si="9"/>
        <v/>
      </c>
      <c r="T44" s="17" t="str">
        <f t="shared" si="9"/>
        <v/>
      </c>
      <c r="U44" s="17" t="str">
        <f t="shared" si="9"/>
        <v/>
      </c>
      <c r="V44" s="17" t="str">
        <f t="shared" si="9"/>
        <v/>
      </c>
      <c r="W44" s="17" t="str">
        <f t="shared" si="9"/>
        <v/>
      </c>
      <c r="X44" s="17" t="str">
        <f t="shared" si="9"/>
        <v/>
      </c>
      <c r="Y44" s="17" t="str">
        <f t="shared" si="9"/>
        <v/>
      </c>
      <c r="Z44" s="17" t="str">
        <f t="shared" si="9"/>
        <v/>
      </c>
      <c r="AA44" s="17" t="str">
        <f t="shared" si="11"/>
        <v/>
      </c>
      <c r="AB44" s="17" t="str">
        <f t="shared" si="11"/>
        <v/>
      </c>
      <c r="AC44" s="17" t="str">
        <f t="shared" si="11"/>
        <v/>
      </c>
      <c r="AD44" s="17" t="str">
        <f t="shared" si="11"/>
        <v/>
      </c>
      <c r="AE44" s="17" t="str">
        <f t="shared" si="11"/>
        <v/>
      </c>
      <c r="AF44" s="17" t="str">
        <f t="shared" si="11"/>
        <v/>
      </c>
      <c r="AG44" s="17" t="str">
        <f t="shared" si="11"/>
        <v/>
      </c>
      <c r="AH44" s="17" t="str">
        <f t="shared" si="11"/>
        <v/>
      </c>
      <c r="AI44" s="17" t="str">
        <f t="shared" si="11"/>
        <v/>
      </c>
      <c r="AJ44" s="17">
        <f t="shared" si="5"/>
        <v>0</v>
      </c>
      <c r="AL44" s="99">
        <f>TABLA!BK44</f>
        <v>0</v>
      </c>
    </row>
    <row r="45" spans="1:38" ht="25.85" x14ac:dyDescent="0.2">
      <c r="A45" s="99" t="str">
        <f t="shared" si="0"/>
        <v/>
      </c>
      <c r="B45" s="100" t="str">
        <f>TABLA!BR45</f>
        <v>5</v>
      </c>
      <c r="C45" s="99" t="str">
        <f>TABLA!C45</f>
        <v>Ciencias de la Salud</v>
      </c>
      <c r="D45" s="99" t="str">
        <f>TABLA!G45</f>
        <v>F. Psicología</v>
      </c>
      <c r="E45" s="99">
        <f>TABLA!BT45</f>
        <v>0</v>
      </c>
      <c r="F45" s="17" t="str">
        <f t="shared" si="8"/>
        <v>0</v>
      </c>
      <c r="G45" s="17" t="str">
        <f t="shared" si="10"/>
        <v/>
      </c>
      <c r="H45" s="17" t="str">
        <f t="shared" si="10"/>
        <v/>
      </c>
      <c r="I45" s="17" t="str">
        <f t="shared" si="10"/>
        <v/>
      </c>
      <c r="J45" s="17" t="str">
        <f t="shared" si="10"/>
        <v/>
      </c>
      <c r="K45" s="17" t="str">
        <f t="shared" si="10"/>
        <v/>
      </c>
      <c r="L45" s="17" t="str">
        <f t="shared" si="10"/>
        <v/>
      </c>
      <c r="M45" s="17" t="str">
        <f t="shared" si="10"/>
        <v/>
      </c>
      <c r="N45" s="17" t="str">
        <f t="shared" si="10"/>
        <v/>
      </c>
      <c r="O45" s="17" t="str">
        <f t="shared" si="10"/>
        <v/>
      </c>
      <c r="P45" s="17" t="str">
        <f t="shared" si="10"/>
        <v/>
      </c>
      <c r="Q45" s="17" t="str">
        <f t="shared" si="9"/>
        <v/>
      </c>
      <c r="R45" s="17" t="str">
        <f t="shared" si="9"/>
        <v/>
      </c>
      <c r="S45" s="17" t="str">
        <f t="shared" si="9"/>
        <v/>
      </c>
      <c r="T45" s="17" t="str">
        <f t="shared" si="9"/>
        <v/>
      </c>
      <c r="U45" s="17" t="str">
        <f t="shared" si="9"/>
        <v/>
      </c>
      <c r="V45" s="17" t="str">
        <f t="shared" si="9"/>
        <v/>
      </c>
      <c r="W45" s="17" t="str">
        <f t="shared" si="9"/>
        <v/>
      </c>
      <c r="X45" s="17" t="str">
        <f t="shared" si="9"/>
        <v/>
      </c>
      <c r="Y45" s="17" t="str">
        <f t="shared" si="9"/>
        <v/>
      </c>
      <c r="Z45" s="17" t="str">
        <f t="shared" si="9"/>
        <v/>
      </c>
      <c r="AA45" s="17" t="str">
        <f t="shared" si="11"/>
        <v/>
      </c>
      <c r="AB45" s="17" t="str">
        <f t="shared" si="11"/>
        <v/>
      </c>
      <c r="AC45" s="17" t="str">
        <f t="shared" si="11"/>
        <v/>
      </c>
      <c r="AD45" s="17" t="str">
        <f t="shared" si="11"/>
        <v/>
      </c>
      <c r="AE45" s="17" t="str">
        <f t="shared" si="11"/>
        <v/>
      </c>
      <c r="AF45" s="17" t="str">
        <f t="shared" si="11"/>
        <v/>
      </c>
      <c r="AG45" s="17" t="str">
        <f t="shared" si="11"/>
        <v/>
      </c>
      <c r="AH45" s="17" t="str">
        <f t="shared" si="11"/>
        <v/>
      </c>
      <c r="AI45" s="17" t="str">
        <f t="shared" si="11"/>
        <v/>
      </c>
      <c r="AJ45" s="17">
        <f t="shared" si="5"/>
        <v>0</v>
      </c>
      <c r="AL45" s="99">
        <f>TABLA!BK45</f>
        <v>0</v>
      </c>
    </row>
    <row r="46" spans="1:38" ht="25.85" x14ac:dyDescent="0.2">
      <c r="A46" s="99" t="str">
        <f t="shared" si="0"/>
        <v/>
      </c>
      <c r="B46" s="100" t="str">
        <f>TABLA!BR46</f>
        <v>4</v>
      </c>
      <c r="C46" s="99" t="str">
        <f>TABLA!C46</f>
        <v>Ciencias de la Salud</v>
      </c>
      <c r="D46" s="99" t="str">
        <f>TABLA!G46</f>
        <v>F. Psicología</v>
      </c>
      <c r="E46" s="99">
        <f>TABLA!BT46</f>
        <v>0</v>
      </c>
      <c r="F46" s="17" t="str">
        <f t="shared" si="8"/>
        <v>0</v>
      </c>
      <c r="G46" s="17" t="str">
        <f t="shared" si="10"/>
        <v/>
      </c>
      <c r="H46" s="17" t="str">
        <f t="shared" si="10"/>
        <v/>
      </c>
      <c r="I46" s="17" t="str">
        <f t="shared" si="10"/>
        <v/>
      </c>
      <c r="J46" s="17" t="str">
        <f t="shared" si="10"/>
        <v/>
      </c>
      <c r="K46" s="17" t="str">
        <f t="shared" si="10"/>
        <v/>
      </c>
      <c r="L46" s="17" t="str">
        <f t="shared" si="10"/>
        <v/>
      </c>
      <c r="M46" s="17" t="str">
        <f t="shared" si="10"/>
        <v/>
      </c>
      <c r="N46" s="17" t="str">
        <f t="shared" si="10"/>
        <v/>
      </c>
      <c r="O46" s="17" t="str">
        <f t="shared" si="10"/>
        <v/>
      </c>
      <c r="P46" s="17" t="str">
        <f t="shared" si="10"/>
        <v/>
      </c>
      <c r="Q46" s="17" t="str">
        <f t="shared" si="9"/>
        <v/>
      </c>
      <c r="R46" s="17" t="str">
        <f t="shared" si="9"/>
        <v/>
      </c>
      <c r="S46" s="17" t="str">
        <f t="shared" si="9"/>
        <v/>
      </c>
      <c r="T46" s="17" t="str">
        <f t="shared" si="9"/>
        <v/>
      </c>
      <c r="U46" s="17" t="str">
        <f t="shared" si="9"/>
        <v/>
      </c>
      <c r="V46" s="17" t="str">
        <f t="shared" si="9"/>
        <v/>
      </c>
      <c r="W46" s="17" t="str">
        <f t="shared" si="9"/>
        <v/>
      </c>
      <c r="X46" s="17" t="str">
        <f t="shared" si="9"/>
        <v/>
      </c>
      <c r="Y46" s="17" t="str">
        <f t="shared" si="9"/>
        <v/>
      </c>
      <c r="Z46" s="17" t="str">
        <f t="shared" si="9"/>
        <v/>
      </c>
      <c r="AA46" s="17" t="str">
        <f t="shared" si="11"/>
        <v/>
      </c>
      <c r="AB46" s="17" t="str">
        <f t="shared" si="11"/>
        <v/>
      </c>
      <c r="AC46" s="17" t="str">
        <f t="shared" si="11"/>
        <v/>
      </c>
      <c r="AD46" s="17" t="str">
        <f t="shared" si="11"/>
        <v/>
      </c>
      <c r="AE46" s="17" t="str">
        <f t="shared" si="11"/>
        <v/>
      </c>
      <c r="AF46" s="17" t="str">
        <f t="shared" si="11"/>
        <v/>
      </c>
      <c r="AG46" s="17" t="str">
        <f t="shared" si="11"/>
        <v/>
      </c>
      <c r="AH46" s="17" t="str">
        <f t="shared" si="11"/>
        <v/>
      </c>
      <c r="AI46" s="17" t="str">
        <f t="shared" si="11"/>
        <v/>
      </c>
      <c r="AJ46" s="17">
        <f t="shared" si="5"/>
        <v>0</v>
      </c>
      <c r="AL46" s="99">
        <f>TABLA!BK46</f>
        <v>0</v>
      </c>
    </row>
    <row r="47" spans="1:38" ht="25.85" x14ac:dyDescent="0.2">
      <c r="A47" s="99" t="str">
        <f t="shared" si="0"/>
        <v/>
      </c>
      <c r="B47" s="100" t="str">
        <f>TABLA!BR47</f>
        <v>3</v>
      </c>
      <c r="C47" s="99" t="str">
        <f>TABLA!C47</f>
        <v>Ciencias Sociales</v>
      </c>
      <c r="D47" s="99" t="str">
        <f>TABLA!G47</f>
        <v>F. Derecho</v>
      </c>
      <c r="E47" s="99">
        <f>TABLA!BT47</f>
        <v>0</v>
      </c>
      <c r="F47" s="17" t="str">
        <f t="shared" si="8"/>
        <v>0</v>
      </c>
      <c r="G47" s="17" t="str">
        <f t="shared" si="10"/>
        <v/>
      </c>
      <c r="H47" s="17" t="str">
        <f t="shared" si="10"/>
        <v/>
      </c>
      <c r="I47" s="17" t="str">
        <f t="shared" si="10"/>
        <v/>
      </c>
      <c r="J47" s="17" t="str">
        <f t="shared" si="10"/>
        <v/>
      </c>
      <c r="K47" s="17" t="str">
        <f t="shared" si="10"/>
        <v/>
      </c>
      <c r="L47" s="17" t="str">
        <f t="shared" si="10"/>
        <v/>
      </c>
      <c r="M47" s="17" t="str">
        <f t="shared" si="10"/>
        <v/>
      </c>
      <c r="N47" s="17" t="str">
        <f t="shared" si="10"/>
        <v/>
      </c>
      <c r="O47" s="17" t="str">
        <f t="shared" si="10"/>
        <v/>
      </c>
      <c r="P47" s="17" t="str">
        <f t="shared" si="10"/>
        <v/>
      </c>
      <c r="Q47" s="17" t="str">
        <f t="shared" si="9"/>
        <v/>
      </c>
      <c r="R47" s="17" t="str">
        <f t="shared" si="9"/>
        <v/>
      </c>
      <c r="S47" s="17" t="str">
        <f t="shared" si="9"/>
        <v/>
      </c>
      <c r="T47" s="17" t="str">
        <f t="shared" si="9"/>
        <v/>
      </c>
      <c r="U47" s="17" t="str">
        <f t="shared" si="9"/>
        <v/>
      </c>
      <c r="V47" s="17" t="str">
        <f t="shared" si="9"/>
        <v/>
      </c>
      <c r="W47" s="17" t="str">
        <f t="shared" si="9"/>
        <v/>
      </c>
      <c r="X47" s="17" t="str">
        <f t="shared" si="9"/>
        <v/>
      </c>
      <c r="Y47" s="17" t="str">
        <f t="shared" si="9"/>
        <v/>
      </c>
      <c r="Z47" s="17" t="str">
        <f t="shared" si="9"/>
        <v/>
      </c>
      <c r="AA47" s="17" t="str">
        <f t="shared" si="11"/>
        <v/>
      </c>
      <c r="AB47" s="17" t="str">
        <f t="shared" si="11"/>
        <v/>
      </c>
      <c r="AC47" s="17" t="str">
        <f t="shared" si="11"/>
        <v/>
      </c>
      <c r="AD47" s="17" t="str">
        <f t="shared" si="11"/>
        <v/>
      </c>
      <c r="AE47" s="17" t="str">
        <f t="shared" si="11"/>
        <v/>
      </c>
      <c r="AF47" s="17" t="str">
        <f t="shared" si="11"/>
        <v/>
      </c>
      <c r="AG47" s="17" t="str">
        <f t="shared" si="11"/>
        <v/>
      </c>
      <c r="AH47" s="17" t="str">
        <f t="shared" si="11"/>
        <v/>
      </c>
      <c r="AI47" s="17" t="str">
        <f t="shared" si="11"/>
        <v/>
      </c>
      <c r="AJ47" s="17">
        <f t="shared" si="5"/>
        <v>0</v>
      </c>
      <c r="AL47" s="99">
        <f>TABLA!BK47</f>
        <v>0</v>
      </c>
    </row>
    <row r="48" spans="1:38" ht="25.85" x14ac:dyDescent="0.2">
      <c r="A48" s="99" t="str">
        <f t="shared" si="0"/>
        <v/>
      </c>
      <c r="B48" s="100" t="str">
        <f>TABLA!BR48</f>
        <v>5</v>
      </c>
      <c r="C48" s="99" t="str">
        <f>TABLA!C48</f>
        <v>Ciencias Sociales</v>
      </c>
      <c r="D48" s="99" t="str">
        <f>TABLA!G48</f>
        <v>F. Derecho</v>
      </c>
      <c r="E48" s="99">
        <f>TABLA!BT48</f>
        <v>0</v>
      </c>
      <c r="F48" s="17" t="str">
        <f t="shared" si="8"/>
        <v>0</v>
      </c>
      <c r="G48" s="17" t="str">
        <f t="shared" si="10"/>
        <v/>
      </c>
      <c r="H48" s="17" t="str">
        <f t="shared" si="10"/>
        <v/>
      </c>
      <c r="I48" s="17" t="str">
        <f t="shared" si="10"/>
        <v/>
      </c>
      <c r="J48" s="17" t="str">
        <f t="shared" si="10"/>
        <v/>
      </c>
      <c r="K48" s="17" t="str">
        <f t="shared" si="10"/>
        <v/>
      </c>
      <c r="L48" s="17" t="str">
        <f t="shared" si="10"/>
        <v/>
      </c>
      <c r="M48" s="17" t="str">
        <f t="shared" si="10"/>
        <v/>
      </c>
      <c r="N48" s="17" t="str">
        <f t="shared" si="10"/>
        <v/>
      </c>
      <c r="O48" s="17" t="str">
        <f t="shared" si="10"/>
        <v/>
      </c>
      <c r="P48" s="17" t="str">
        <f t="shared" si="10"/>
        <v/>
      </c>
      <c r="Q48" s="17" t="str">
        <f t="shared" si="9"/>
        <v/>
      </c>
      <c r="R48" s="17" t="str">
        <f t="shared" si="9"/>
        <v/>
      </c>
      <c r="S48" s="17" t="str">
        <f t="shared" si="9"/>
        <v/>
      </c>
      <c r="T48" s="17" t="str">
        <f t="shared" si="9"/>
        <v/>
      </c>
      <c r="U48" s="17" t="str">
        <f t="shared" si="9"/>
        <v/>
      </c>
      <c r="V48" s="17" t="str">
        <f t="shared" si="9"/>
        <v/>
      </c>
      <c r="W48" s="17" t="str">
        <f t="shared" si="9"/>
        <v/>
      </c>
      <c r="X48" s="17" t="str">
        <f t="shared" si="9"/>
        <v/>
      </c>
      <c r="Y48" s="17" t="str">
        <f t="shared" si="9"/>
        <v/>
      </c>
      <c r="Z48" s="17" t="str">
        <f t="shared" si="9"/>
        <v/>
      </c>
      <c r="AA48" s="17" t="str">
        <f t="shared" si="11"/>
        <v/>
      </c>
      <c r="AB48" s="17" t="str">
        <f t="shared" si="11"/>
        <v/>
      </c>
      <c r="AC48" s="17" t="str">
        <f t="shared" si="11"/>
        <v/>
      </c>
      <c r="AD48" s="17" t="str">
        <f t="shared" si="11"/>
        <v/>
      </c>
      <c r="AE48" s="17" t="str">
        <f t="shared" si="11"/>
        <v/>
      </c>
      <c r="AF48" s="17" t="str">
        <f t="shared" si="11"/>
        <v/>
      </c>
      <c r="AG48" s="17" t="str">
        <f t="shared" si="11"/>
        <v/>
      </c>
      <c r="AH48" s="17" t="str">
        <f t="shared" si="11"/>
        <v/>
      </c>
      <c r="AI48" s="17" t="str">
        <f t="shared" si="11"/>
        <v/>
      </c>
      <c r="AJ48" s="17">
        <f t="shared" si="5"/>
        <v>0</v>
      </c>
      <c r="AL48" s="99">
        <f>TABLA!BK48</f>
        <v>0</v>
      </c>
    </row>
    <row r="49" spans="1:38" ht="25.85" x14ac:dyDescent="0.2">
      <c r="A49" s="99" t="str">
        <f t="shared" si="0"/>
        <v/>
      </c>
      <c r="B49" s="100" t="str">
        <f>TABLA!BR49</f>
        <v>5</v>
      </c>
      <c r="C49" s="99" t="str">
        <f>TABLA!C49</f>
        <v>Ciencias Sociales</v>
      </c>
      <c r="D49" s="99" t="str">
        <f>TABLA!G49</f>
        <v>F. Trabajo Social</v>
      </c>
      <c r="E49" s="99" t="str">
        <f>TABLA!BT49</f>
        <v>El funcionamiento de la Biblioteca de Trabajo Social es excelente. El equipo es de una gran valía y competencia, compañeros imprescindibles para mi labor investigadora.</v>
      </c>
      <c r="F49" s="17" t="str">
        <f t="shared" si="8"/>
        <v>EL FUNCIONAMIENTO DE LA BIBLIOTECA DE TRABAJO SOCIAL ES EXCELENTE. EL EQUIPO ES DE UNA GRAN VALIA Y COMPETENCIA, COMPAÑEROS IMPRESCINDIBLES PARA MI LABOR INVESTIGADORA.</v>
      </c>
      <c r="G49" s="17" t="str">
        <f t="shared" si="10"/>
        <v/>
      </c>
      <c r="H49" s="17" t="str">
        <f t="shared" si="10"/>
        <v/>
      </c>
      <c r="I49" s="17" t="str">
        <f t="shared" si="10"/>
        <v/>
      </c>
      <c r="J49" s="17" t="str">
        <f t="shared" si="10"/>
        <v/>
      </c>
      <c r="K49" s="17" t="str">
        <f t="shared" si="10"/>
        <v/>
      </c>
      <c r="L49" s="17" t="str">
        <f t="shared" si="10"/>
        <v/>
      </c>
      <c r="M49" s="17" t="str">
        <f t="shared" si="10"/>
        <v/>
      </c>
      <c r="N49" s="17" t="str">
        <f t="shared" si="10"/>
        <v/>
      </c>
      <c r="O49" s="17" t="str">
        <f t="shared" si="10"/>
        <v/>
      </c>
      <c r="P49" s="17" t="str">
        <f t="shared" si="10"/>
        <v/>
      </c>
      <c r="Q49" s="17" t="str">
        <f t="shared" si="9"/>
        <v/>
      </c>
      <c r="R49" s="17" t="str">
        <f t="shared" si="9"/>
        <v/>
      </c>
      <c r="S49" s="17" t="str">
        <f t="shared" si="9"/>
        <v/>
      </c>
      <c r="T49" s="17" t="str">
        <f t="shared" si="9"/>
        <v/>
      </c>
      <c r="U49" s="17" t="str">
        <f t="shared" si="9"/>
        <v/>
      </c>
      <c r="V49" s="17" t="str">
        <f t="shared" si="9"/>
        <v/>
      </c>
      <c r="W49" s="17" t="str">
        <f t="shared" si="9"/>
        <v/>
      </c>
      <c r="X49" s="17" t="str">
        <f t="shared" si="9"/>
        <v/>
      </c>
      <c r="Y49" s="17" t="str">
        <f t="shared" si="9"/>
        <v/>
      </c>
      <c r="Z49" s="17" t="str">
        <f t="shared" si="9"/>
        <v/>
      </c>
      <c r="AA49" s="17" t="str">
        <f t="shared" si="11"/>
        <v/>
      </c>
      <c r="AB49" s="17" t="str">
        <f t="shared" si="11"/>
        <v/>
      </c>
      <c r="AC49" s="17" t="str">
        <f t="shared" si="11"/>
        <v/>
      </c>
      <c r="AD49" s="17" t="str">
        <f t="shared" si="11"/>
        <v/>
      </c>
      <c r="AE49" s="17" t="str">
        <f t="shared" si="11"/>
        <v/>
      </c>
      <c r="AF49" s="17" t="str">
        <f t="shared" si="11"/>
        <v/>
      </c>
      <c r="AG49" s="17" t="str">
        <f t="shared" si="11"/>
        <v/>
      </c>
      <c r="AH49" s="17" t="str">
        <f t="shared" si="11"/>
        <v/>
      </c>
      <c r="AI49" s="17" t="str">
        <f t="shared" si="11"/>
        <v/>
      </c>
      <c r="AJ49" s="17">
        <f t="shared" si="5"/>
        <v>1</v>
      </c>
      <c r="AL49" s="99">
        <f>TABLA!BK49</f>
        <v>0</v>
      </c>
    </row>
    <row r="50" spans="1:38" ht="25.85" x14ac:dyDescent="0.2">
      <c r="A50" s="99" t="str">
        <f t="shared" si="0"/>
        <v/>
      </c>
      <c r="B50" s="100" t="str">
        <f>TABLA!BR50</f>
        <v>4</v>
      </c>
      <c r="C50" s="99" t="str">
        <f>TABLA!C50</f>
        <v>Ciencias de la Salud</v>
      </c>
      <c r="D50" s="99" t="str">
        <f>TABLA!G50</f>
        <v>F. Medicina</v>
      </c>
      <c r="E50" s="99">
        <f>TABLA!BT50</f>
        <v>0</v>
      </c>
      <c r="F50" s="17" t="str">
        <f t="shared" si="8"/>
        <v>0</v>
      </c>
      <c r="G50" s="17" t="str">
        <f t="shared" si="10"/>
        <v/>
      </c>
      <c r="H50" s="17" t="str">
        <f t="shared" si="10"/>
        <v/>
      </c>
      <c r="I50" s="17" t="str">
        <f t="shared" si="10"/>
        <v/>
      </c>
      <c r="J50" s="17" t="str">
        <f t="shared" si="10"/>
        <v/>
      </c>
      <c r="K50" s="17" t="str">
        <f t="shared" si="10"/>
        <v/>
      </c>
      <c r="L50" s="17" t="str">
        <f t="shared" si="10"/>
        <v/>
      </c>
      <c r="M50" s="17" t="str">
        <f t="shared" si="10"/>
        <v/>
      </c>
      <c r="N50" s="17" t="str">
        <f t="shared" si="10"/>
        <v/>
      </c>
      <c r="O50" s="17" t="str">
        <f t="shared" si="10"/>
        <v/>
      </c>
      <c r="P50" s="17" t="str">
        <f t="shared" si="10"/>
        <v/>
      </c>
      <c r="Q50" s="17" t="str">
        <f t="shared" si="9"/>
        <v/>
      </c>
      <c r="R50" s="17" t="str">
        <f t="shared" si="9"/>
        <v/>
      </c>
      <c r="S50" s="17" t="str">
        <f t="shared" si="9"/>
        <v/>
      </c>
      <c r="T50" s="17" t="str">
        <f t="shared" si="9"/>
        <v/>
      </c>
      <c r="U50" s="17" t="str">
        <f t="shared" si="9"/>
        <v/>
      </c>
      <c r="V50" s="17" t="str">
        <f t="shared" si="9"/>
        <v/>
      </c>
      <c r="W50" s="17" t="str">
        <f t="shared" si="9"/>
        <v/>
      </c>
      <c r="X50" s="17" t="str">
        <f t="shared" si="9"/>
        <v/>
      </c>
      <c r="Y50" s="17" t="str">
        <f t="shared" si="9"/>
        <v/>
      </c>
      <c r="Z50" s="17" t="str">
        <f t="shared" si="9"/>
        <v/>
      </c>
      <c r="AA50" s="17" t="str">
        <f t="shared" si="11"/>
        <v/>
      </c>
      <c r="AB50" s="17" t="str">
        <f t="shared" si="11"/>
        <v/>
      </c>
      <c r="AC50" s="17" t="str">
        <f t="shared" si="11"/>
        <v/>
      </c>
      <c r="AD50" s="17" t="str">
        <f t="shared" si="11"/>
        <v/>
      </c>
      <c r="AE50" s="17" t="str">
        <f t="shared" si="11"/>
        <v/>
      </c>
      <c r="AF50" s="17" t="str">
        <f t="shared" si="11"/>
        <v/>
      </c>
      <c r="AG50" s="17" t="str">
        <f t="shared" si="11"/>
        <v/>
      </c>
      <c r="AH50" s="17" t="str">
        <f t="shared" si="11"/>
        <v/>
      </c>
      <c r="AI50" s="17" t="str">
        <f t="shared" si="11"/>
        <v/>
      </c>
      <c r="AJ50" s="17">
        <f t="shared" si="5"/>
        <v>0</v>
      </c>
      <c r="AL50" s="99">
        <f>TABLA!BK50</f>
        <v>0</v>
      </c>
    </row>
    <row r="51" spans="1:38" ht="64.55" x14ac:dyDescent="0.2">
      <c r="A51" s="99" t="str">
        <f t="shared" si="0"/>
        <v xml:space="preserve">REVISTAS; </v>
      </c>
      <c r="B51" s="100" t="str">
        <f>TABLA!BR51</f>
        <v>2</v>
      </c>
      <c r="C51" s="99" t="str">
        <f>TABLA!C51</f>
        <v>Ciencias Experimentales</v>
      </c>
      <c r="D51" s="99" t="str">
        <f>TABLA!G51</f>
        <v>F. Ciencias Biológicas</v>
      </c>
      <c r="E51" s="99" t="str">
        <f>TABLA!BT51</f>
        <v>Posibilidad de editar de forma más flexible la información del Portal de Producción Científica, en particular para poder incluir proyectos en los que se participa (a veces incluso como IP) que no están gestionados directamente por la UCM. Mayor cobertura de gastos de publicación Open Access en revistas para los investigadores y profesores de la UCM.</v>
      </c>
      <c r="F51" s="17" t="str">
        <f t="shared" si="8"/>
        <v>POSIBILIDAD DE EDITAR DE FORMA MAS FLEXIBLE LA INFORMACION DEL PORTAL DE PRODUCCION CIENTIFICA, EN PARTICULAR PARA PODER INCLUIR PROYECTOS EN LOS QUE SE PARTICIPA (A VECES INCLUSO COMO IP) QUE NO ESTAN GESTIONADOS DIRECTAMENTE POR LA UCM. MAYOR COBERTURA DE GASTOS DE PUBLICACION OPEN ACCESS EN REVISTAS PARA LOS INVESTIGADORES Y PROFESORES DE LA UCM.</v>
      </c>
      <c r="G51" s="17" t="str">
        <f t="shared" si="10"/>
        <v/>
      </c>
      <c r="H51" s="17" t="str">
        <f t="shared" si="10"/>
        <v/>
      </c>
      <c r="I51" s="17" t="str">
        <f t="shared" si="10"/>
        <v/>
      </c>
      <c r="J51" s="17" t="str">
        <f t="shared" si="10"/>
        <v/>
      </c>
      <c r="K51" s="17" t="str">
        <f t="shared" si="10"/>
        <v/>
      </c>
      <c r="L51" s="17" t="str">
        <f t="shared" si="10"/>
        <v/>
      </c>
      <c r="M51" s="17" t="str">
        <f t="shared" si="10"/>
        <v/>
      </c>
      <c r="N51" s="17" t="str">
        <f t="shared" si="10"/>
        <v/>
      </c>
      <c r="O51" s="17" t="str">
        <f t="shared" si="10"/>
        <v/>
      </c>
      <c r="P51" s="17" t="str">
        <f t="shared" si="10"/>
        <v/>
      </c>
      <c r="Q51" s="17" t="str">
        <f t="shared" si="9"/>
        <v/>
      </c>
      <c r="R51" s="17" t="str">
        <f t="shared" si="9"/>
        <v/>
      </c>
      <c r="S51" s="17" t="str">
        <f t="shared" si="9"/>
        <v/>
      </c>
      <c r="T51" s="17" t="str">
        <f t="shared" si="9"/>
        <v/>
      </c>
      <c r="U51" s="17" t="str">
        <f t="shared" si="9"/>
        <v/>
      </c>
      <c r="V51" s="17" t="str">
        <f t="shared" si="9"/>
        <v/>
      </c>
      <c r="W51" s="17" t="str">
        <f t="shared" si="9"/>
        <v/>
      </c>
      <c r="X51" s="17" t="str">
        <f t="shared" si="9"/>
        <v/>
      </c>
      <c r="Y51" s="17" t="str">
        <f t="shared" si="9"/>
        <v/>
      </c>
      <c r="Z51" s="17" t="str">
        <f t="shared" si="9"/>
        <v/>
      </c>
      <c r="AA51" s="17" t="str">
        <f t="shared" si="11"/>
        <v/>
      </c>
      <c r="AB51" s="17" t="str">
        <f t="shared" si="11"/>
        <v/>
      </c>
      <c r="AC51" s="17" t="str">
        <f t="shared" si="11"/>
        <v/>
      </c>
      <c r="AD51" s="17" t="str">
        <f t="shared" si="11"/>
        <v/>
      </c>
      <c r="AE51" s="17" t="str">
        <f t="shared" si="11"/>
        <v xml:space="preserve">REVISTAS; </v>
      </c>
      <c r="AF51" s="17" t="str">
        <f t="shared" si="11"/>
        <v/>
      </c>
      <c r="AG51" s="17" t="str">
        <f t="shared" si="11"/>
        <v/>
      </c>
      <c r="AH51" s="17" t="str">
        <f t="shared" si="11"/>
        <v/>
      </c>
      <c r="AI51" s="17" t="str">
        <f t="shared" si="11"/>
        <v/>
      </c>
      <c r="AJ51" s="17">
        <f t="shared" si="5"/>
        <v>1</v>
      </c>
      <c r="AL51" s="99" t="str">
        <f>TABLA!BK51</f>
        <v>Posibilidad de editar de forma más flexible la información del Portal de Producción Científica, en particular para poder incluir proyectos en los que se participa (a veces incluso como IP) que no están gestionados directamente por la UCM.</v>
      </c>
    </row>
    <row r="52" spans="1:38" ht="38.75" x14ac:dyDescent="0.2">
      <c r="A52" s="99" t="str">
        <f t="shared" si="0"/>
        <v/>
      </c>
      <c r="B52" s="100" t="str">
        <f>TABLA!BR52</f>
        <v>4</v>
      </c>
      <c r="C52" s="99" t="str">
        <f>TABLA!C52</f>
        <v>Ciencias Sociales</v>
      </c>
      <c r="D52" s="99" t="str">
        <f>TABLA!G52</f>
        <v>F. Ciencias de la Información</v>
      </c>
      <c r="E52" s="99">
        <f>TABLA!BT52</f>
        <v>0</v>
      </c>
      <c r="F52" s="17" t="str">
        <f t="shared" si="8"/>
        <v>0</v>
      </c>
      <c r="G52" s="17" t="str">
        <f t="shared" si="10"/>
        <v/>
      </c>
      <c r="H52" s="17" t="str">
        <f t="shared" si="10"/>
        <v/>
      </c>
      <c r="I52" s="17" t="str">
        <f t="shared" si="10"/>
        <v/>
      </c>
      <c r="J52" s="17" t="str">
        <f t="shared" si="10"/>
        <v/>
      </c>
      <c r="K52" s="17" t="str">
        <f t="shared" si="10"/>
        <v/>
      </c>
      <c r="L52" s="17" t="str">
        <f t="shared" si="10"/>
        <v/>
      </c>
      <c r="M52" s="17" t="str">
        <f t="shared" si="10"/>
        <v/>
      </c>
      <c r="N52" s="17" t="str">
        <f t="shared" si="10"/>
        <v/>
      </c>
      <c r="O52" s="17" t="str">
        <f t="shared" si="10"/>
        <v/>
      </c>
      <c r="P52" s="17" t="str">
        <f t="shared" si="10"/>
        <v/>
      </c>
      <c r="Q52" s="17" t="str">
        <f t="shared" si="9"/>
        <v/>
      </c>
      <c r="R52" s="17" t="str">
        <f t="shared" si="9"/>
        <v/>
      </c>
      <c r="S52" s="17" t="str">
        <f t="shared" si="9"/>
        <v/>
      </c>
      <c r="T52" s="17" t="str">
        <f t="shared" si="9"/>
        <v/>
      </c>
      <c r="U52" s="17" t="str">
        <f t="shared" si="9"/>
        <v/>
      </c>
      <c r="V52" s="17" t="str">
        <f t="shared" si="9"/>
        <v/>
      </c>
      <c r="W52" s="17" t="str">
        <f t="shared" si="9"/>
        <v/>
      </c>
      <c r="X52" s="17" t="str">
        <f t="shared" si="9"/>
        <v/>
      </c>
      <c r="Y52" s="17" t="str">
        <f t="shared" si="9"/>
        <v/>
      </c>
      <c r="Z52" s="17" t="str">
        <f t="shared" si="9"/>
        <v/>
      </c>
      <c r="AA52" s="17" t="str">
        <f t="shared" si="11"/>
        <v/>
      </c>
      <c r="AB52" s="17" t="str">
        <f t="shared" si="11"/>
        <v/>
      </c>
      <c r="AC52" s="17" t="str">
        <f t="shared" si="11"/>
        <v/>
      </c>
      <c r="AD52" s="17" t="str">
        <f t="shared" si="11"/>
        <v/>
      </c>
      <c r="AE52" s="17" t="str">
        <f t="shared" si="11"/>
        <v/>
      </c>
      <c r="AF52" s="17" t="str">
        <f t="shared" si="11"/>
        <v/>
      </c>
      <c r="AG52" s="17" t="str">
        <f t="shared" si="11"/>
        <v/>
      </c>
      <c r="AH52" s="17" t="str">
        <f t="shared" si="11"/>
        <v/>
      </c>
      <c r="AI52" s="17" t="str">
        <f t="shared" si="11"/>
        <v/>
      </c>
      <c r="AJ52" s="17">
        <f t="shared" si="5"/>
        <v>0</v>
      </c>
      <c r="AL52" s="99">
        <f>TABLA!BK52</f>
        <v>0</v>
      </c>
    </row>
    <row r="53" spans="1:38" ht="25.85" x14ac:dyDescent="0.2">
      <c r="A53" s="99" t="str">
        <f t="shared" si="0"/>
        <v/>
      </c>
      <c r="B53" s="100" t="str">
        <f>TABLA!BR53</f>
        <v>4</v>
      </c>
      <c r="C53" s="99" t="str">
        <f>TABLA!C53</f>
        <v>Ciencias de la Salud</v>
      </c>
      <c r="D53" s="99" t="str">
        <f>TABLA!G53</f>
        <v>F. Veterinaria</v>
      </c>
      <c r="E53" s="99">
        <f>TABLA!BT53</f>
        <v>0</v>
      </c>
      <c r="F53" s="17" t="str">
        <f t="shared" si="8"/>
        <v>0</v>
      </c>
      <c r="G53" s="17" t="str">
        <f t="shared" si="10"/>
        <v/>
      </c>
      <c r="H53" s="17" t="str">
        <f t="shared" si="10"/>
        <v/>
      </c>
      <c r="I53" s="17" t="str">
        <f t="shared" si="10"/>
        <v/>
      </c>
      <c r="J53" s="17" t="str">
        <f t="shared" si="10"/>
        <v/>
      </c>
      <c r="K53" s="17" t="str">
        <f t="shared" si="10"/>
        <v/>
      </c>
      <c r="L53" s="17" t="str">
        <f t="shared" si="10"/>
        <v/>
      </c>
      <c r="M53" s="17" t="str">
        <f t="shared" si="10"/>
        <v/>
      </c>
      <c r="N53" s="17" t="str">
        <f t="shared" si="10"/>
        <v/>
      </c>
      <c r="O53" s="17" t="str">
        <f t="shared" si="10"/>
        <v/>
      </c>
      <c r="P53" s="17" t="str">
        <f t="shared" si="10"/>
        <v/>
      </c>
      <c r="Q53" s="17" t="str">
        <f t="shared" si="9"/>
        <v/>
      </c>
      <c r="R53" s="17" t="str">
        <f t="shared" si="9"/>
        <v/>
      </c>
      <c r="S53" s="17" t="str">
        <f t="shared" si="9"/>
        <v/>
      </c>
      <c r="T53" s="17" t="str">
        <f t="shared" si="9"/>
        <v/>
      </c>
      <c r="U53" s="17" t="str">
        <f t="shared" si="9"/>
        <v/>
      </c>
      <c r="V53" s="17" t="str">
        <f t="shared" si="9"/>
        <v/>
      </c>
      <c r="W53" s="17" t="str">
        <f t="shared" si="9"/>
        <v/>
      </c>
      <c r="X53" s="17" t="str">
        <f t="shared" si="9"/>
        <v/>
      </c>
      <c r="Y53" s="17" t="str">
        <f t="shared" si="9"/>
        <v/>
      </c>
      <c r="Z53" s="17" t="str">
        <f t="shared" si="9"/>
        <v/>
      </c>
      <c r="AA53" s="17" t="str">
        <f t="shared" si="11"/>
        <v/>
      </c>
      <c r="AB53" s="17" t="str">
        <f t="shared" si="11"/>
        <v/>
      </c>
      <c r="AC53" s="17" t="str">
        <f t="shared" si="11"/>
        <v/>
      </c>
      <c r="AD53" s="17" t="str">
        <f t="shared" si="11"/>
        <v/>
      </c>
      <c r="AE53" s="17" t="str">
        <f t="shared" si="11"/>
        <v/>
      </c>
      <c r="AF53" s="17" t="str">
        <f t="shared" si="11"/>
        <v/>
      </c>
      <c r="AG53" s="17" t="str">
        <f t="shared" si="11"/>
        <v/>
      </c>
      <c r="AH53" s="17" t="str">
        <f t="shared" si="11"/>
        <v/>
      </c>
      <c r="AI53" s="17" t="str">
        <f t="shared" si="11"/>
        <v/>
      </c>
      <c r="AJ53" s="17">
        <f t="shared" si="5"/>
        <v>0</v>
      </c>
      <c r="AL53" s="99">
        <f>TABLA!BK53</f>
        <v>0</v>
      </c>
    </row>
    <row r="54" spans="1:38" ht="77.45" x14ac:dyDescent="0.2">
      <c r="A54" s="99" t="str">
        <f t="shared" si="0"/>
        <v xml:space="preserve">ACCESO; LIBROS; REVISTAS; </v>
      </c>
      <c r="B54" s="100" t="str">
        <f>TABLA!BR54</f>
        <v>3</v>
      </c>
      <c r="C54" s="99" t="str">
        <f>TABLA!C54</f>
        <v>Ciencias Experimentales</v>
      </c>
      <c r="D54" s="99" t="str">
        <f>TABLA!G54</f>
        <v>F. Ciencias Químicas</v>
      </c>
      <c r="E54" s="99" t="str">
        <f>TABLA!BT54</f>
        <v>El acceso a bibliografía científica (libros y revistas) es muy limitado. Tengo muchos problemas para acceder a artículos y a libros necesarios para mi actividad investigadora porque la Biblioteca complutense no cuenta con acceso a los mismos. En muchas ocasiones debo pedir favores a colegas de otras instituciones para que me proporcionen el material o incluso recurrir a portales que piratean el acceso a contenido científico ya que la UCM no cuenta con acceso a dicho contenido.</v>
      </c>
      <c r="F54" s="17" t="str">
        <f t="shared" si="8"/>
        <v>EL ACCESO A BIBLIOGRAFIA CIENTIFICA (LIBROS Y REVISTAS) ES MUY LIMITADO. TENGO MUCHOS PROBLEMAS PARA ACCEDER A ARTICULOS Y A LIBROS NECESARIOS PARA MI ACTIVIDAD INVESTIGADORA PORQUE LA BIBLIOTECA COMPLUTENSE NO CUENTA CON ACCESO A LOS MISMOS. EN MUCHAS OCASIONES DEBO PEDIR FAVORES A COLEGAS DE OTRAS INSTITUCIONES PARA QUE ME PROPORCIONEN EL MATERIAL O INCLUSO RECURRIR A PORTALES QUE PIRATEAN EL ACCESO A CONTENIDO CIENTIFICO YA QUE LA UCM NO CUENTA CON ACCESO A DICHO CONTENIDO.</v>
      </c>
      <c r="G54" s="17" t="str">
        <f t="shared" si="10"/>
        <v xml:space="preserve">ACCESO; </v>
      </c>
      <c r="H54" s="17" t="str">
        <f t="shared" si="10"/>
        <v/>
      </c>
      <c r="I54" s="17" t="str">
        <f t="shared" si="10"/>
        <v/>
      </c>
      <c r="J54" s="17" t="str">
        <f t="shared" si="10"/>
        <v/>
      </c>
      <c r="K54" s="17" t="str">
        <f t="shared" si="10"/>
        <v/>
      </c>
      <c r="L54" s="17" t="str">
        <f t="shared" si="10"/>
        <v/>
      </c>
      <c r="M54" s="17" t="str">
        <f t="shared" si="10"/>
        <v/>
      </c>
      <c r="N54" s="17" t="str">
        <f t="shared" si="10"/>
        <v/>
      </c>
      <c r="O54" s="17" t="str">
        <f t="shared" si="10"/>
        <v/>
      </c>
      <c r="P54" s="17" t="str">
        <f t="shared" si="10"/>
        <v/>
      </c>
      <c r="Q54" s="17" t="str">
        <f t="shared" si="9"/>
        <v/>
      </c>
      <c r="R54" s="17" t="str">
        <f t="shared" si="9"/>
        <v/>
      </c>
      <c r="S54" s="17" t="str">
        <f t="shared" si="9"/>
        <v xml:space="preserve">LIBROS; </v>
      </c>
      <c r="T54" s="17" t="str">
        <f t="shared" si="9"/>
        <v/>
      </c>
      <c r="U54" s="17" t="str">
        <f t="shared" si="9"/>
        <v/>
      </c>
      <c r="V54" s="17" t="str">
        <f t="shared" si="9"/>
        <v/>
      </c>
      <c r="W54" s="17" t="str">
        <f t="shared" si="9"/>
        <v/>
      </c>
      <c r="X54" s="17" t="str">
        <f t="shared" si="9"/>
        <v/>
      </c>
      <c r="Y54" s="17" t="str">
        <f t="shared" si="9"/>
        <v/>
      </c>
      <c r="Z54" s="17" t="str">
        <f t="shared" si="9"/>
        <v/>
      </c>
      <c r="AA54" s="17" t="str">
        <f t="shared" si="11"/>
        <v/>
      </c>
      <c r="AB54" s="17" t="str">
        <f t="shared" si="11"/>
        <v/>
      </c>
      <c r="AC54" s="17" t="str">
        <f t="shared" si="11"/>
        <v/>
      </c>
      <c r="AD54" s="17" t="str">
        <f t="shared" si="11"/>
        <v/>
      </c>
      <c r="AE54" s="17" t="str">
        <f t="shared" si="11"/>
        <v xml:space="preserve">REVISTAS; </v>
      </c>
      <c r="AF54" s="17" t="str">
        <f t="shared" si="11"/>
        <v/>
      </c>
      <c r="AG54" s="17" t="str">
        <f t="shared" si="11"/>
        <v/>
      </c>
      <c r="AH54" s="17" t="str">
        <f t="shared" si="11"/>
        <v/>
      </c>
      <c r="AI54" s="17" t="str">
        <f t="shared" si="11"/>
        <v/>
      </c>
      <c r="AJ54" s="17">
        <f t="shared" si="5"/>
        <v>1</v>
      </c>
      <c r="AL54" s="99">
        <f>TABLA!BK54</f>
        <v>0</v>
      </c>
    </row>
    <row r="55" spans="1:38" ht="64.55" x14ac:dyDescent="0.2">
      <c r="A55" s="99" t="str">
        <f t="shared" si="0"/>
        <v xml:space="preserve">BIBLIOTECARIOS; PI; PRESTAMO;SEGURIDAD ROBO VIGILAN; </v>
      </c>
      <c r="B55" s="100" t="str">
        <f>TABLA!BR55</f>
        <v>4</v>
      </c>
      <c r="C55" s="99" t="str">
        <f>TABLA!C55</f>
        <v>Humanidades</v>
      </c>
      <c r="D55" s="99" t="str">
        <f>TABLA!G55</f>
        <v>F. Filología</v>
      </c>
      <c r="E55" s="99" t="str">
        <f>TABLA!BT55</f>
        <v>Tras mis últimas experiencias con el préstamo interbibliotecario con universidades extranjeras, he comprobado que sería muy necesario ampliar el número de convenios. Es increíble que, por ejemplo, no tengamos la oportunidad de conseguir por este tipo de préstamo trabajos que se encuentran en bibliotecas como las de la Cambridge University o UNAM de México.</v>
      </c>
      <c r="F55" s="17" t="str">
        <f t="shared" si="8"/>
        <v>TRAS MIS ULTIMAS EXPERIENCIAS CON EL PRESTAMO INTERBIBLIOTECARIO CON UNIVERSIDADES EXTRANJERAS, HE COMPROBADO QUE SERIA MUY NECESARIO AMPLIAR EL NUMERO DE CONVENIOS. ES INCREIBLE QUE, POR EJEMPLO, NO TENGAMOS LA OPORTUNIDAD DE CONSEGUIR POR ESTE TIPO DE PRESTAMO TRABAJOS QUE SE ENCUENTRAN EN BIBLIOTECAS COMO LAS DE LA CAMBRIDGE UNIVERSITY O UNAM DE MEXICO.</v>
      </c>
      <c r="G55" s="17" t="str">
        <f t="shared" si="10"/>
        <v/>
      </c>
      <c r="H55" s="17" t="str">
        <f t="shared" si="10"/>
        <v/>
      </c>
      <c r="I55" s="17" t="str">
        <f t="shared" si="10"/>
        <v xml:space="preserve">BIBLIOTECARIOS; </v>
      </c>
      <c r="J55" s="17" t="str">
        <f t="shared" si="10"/>
        <v/>
      </c>
      <c r="K55" s="17" t="str">
        <f t="shared" si="10"/>
        <v/>
      </c>
      <c r="L55" s="17" t="str">
        <f t="shared" si="10"/>
        <v/>
      </c>
      <c r="M55" s="17" t="str">
        <f t="shared" si="10"/>
        <v/>
      </c>
      <c r="N55" s="17" t="str">
        <f t="shared" si="10"/>
        <v/>
      </c>
      <c r="O55" s="17" t="str">
        <f t="shared" si="10"/>
        <v/>
      </c>
      <c r="P55" s="17" t="str">
        <f t="shared" si="10"/>
        <v/>
      </c>
      <c r="Q55" s="17" t="str">
        <f t="shared" si="9"/>
        <v/>
      </c>
      <c r="R55" s="17" t="str">
        <f t="shared" si="9"/>
        <v/>
      </c>
      <c r="S55" s="17" t="str">
        <f t="shared" si="9"/>
        <v/>
      </c>
      <c r="T55" s="17" t="str">
        <f t="shared" si="9"/>
        <v/>
      </c>
      <c r="U55" s="17" t="str">
        <f t="shared" si="9"/>
        <v/>
      </c>
      <c r="V55" s="17" t="str">
        <f t="shared" si="9"/>
        <v/>
      </c>
      <c r="W55" s="17" t="str">
        <f t="shared" si="9"/>
        <v/>
      </c>
      <c r="X55" s="17" t="str">
        <f t="shared" si="9"/>
        <v/>
      </c>
      <c r="Y55" s="17" t="str">
        <f t="shared" si="9"/>
        <v/>
      </c>
      <c r="Z55" s="17" t="str">
        <f t="shared" si="9"/>
        <v/>
      </c>
      <c r="AA55" s="17" t="str">
        <f t="shared" si="11"/>
        <v xml:space="preserve">PI; </v>
      </c>
      <c r="AB55" s="17" t="str">
        <f t="shared" si="11"/>
        <v>PRESTAMO;</v>
      </c>
      <c r="AC55" s="17" t="str">
        <f t="shared" si="11"/>
        <v/>
      </c>
      <c r="AD55" s="17" t="str">
        <f t="shared" si="11"/>
        <v/>
      </c>
      <c r="AE55" s="17" t="str">
        <f t="shared" si="11"/>
        <v/>
      </c>
      <c r="AF55" s="17" t="str">
        <f t="shared" si="11"/>
        <v/>
      </c>
      <c r="AG55" s="17" t="str">
        <f t="shared" si="11"/>
        <v xml:space="preserve">SEGURIDAD ROBO VIGILAN; </v>
      </c>
      <c r="AH55" s="17" t="str">
        <f t="shared" si="11"/>
        <v/>
      </c>
      <c r="AI55" s="17" t="str">
        <f t="shared" si="11"/>
        <v/>
      </c>
      <c r="AJ55" s="17">
        <f t="shared" si="5"/>
        <v>1</v>
      </c>
      <c r="AL55" s="99">
        <f>TABLA!BK55</f>
        <v>0</v>
      </c>
    </row>
    <row r="56" spans="1:38" ht="38.75" x14ac:dyDescent="0.2">
      <c r="A56" s="99" t="str">
        <f t="shared" si="0"/>
        <v/>
      </c>
      <c r="B56" s="100" t="str">
        <f>TABLA!BR56</f>
        <v>5</v>
      </c>
      <c r="C56" s="99" t="str">
        <f>TABLA!C56</f>
        <v>Ciencias Experimentales</v>
      </c>
      <c r="D56" s="99" t="str">
        <f>TABLA!G56</f>
        <v>F. Ciencias Matemáticas</v>
      </c>
      <c r="E56" s="99">
        <f>TABLA!BT56</f>
        <v>0</v>
      </c>
      <c r="F56" s="17" t="str">
        <f t="shared" si="8"/>
        <v>0</v>
      </c>
      <c r="G56" s="17" t="str">
        <f t="shared" si="10"/>
        <v/>
      </c>
      <c r="H56" s="17" t="str">
        <f t="shared" si="10"/>
        <v/>
      </c>
      <c r="I56" s="17" t="str">
        <f t="shared" si="10"/>
        <v/>
      </c>
      <c r="J56" s="17" t="str">
        <f t="shared" si="10"/>
        <v/>
      </c>
      <c r="K56" s="17" t="str">
        <f t="shared" si="10"/>
        <v/>
      </c>
      <c r="L56" s="17" t="str">
        <f t="shared" si="10"/>
        <v/>
      </c>
      <c r="M56" s="17" t="str">
        <f t="shared" si="10"/>
        <v/>
      </c>
      <c r="N56" s="17" t="str">
        <f t="shared" si="10"/>
        <v/>
      </c>
      <c r="O56" s="17" t="str">
        <f t="shared" si="10"/>
        <v/>
      </c>
      <c r="P56" s="17" t="str">
        <f t="shared" si="10"/>
        <v/>
      </c>
      <c r="Q56" s="17" t="str">
        <f t="shared" si="9"/>
        <v/>
      </c>
      <c r="R56" s="17" t="str">
        <f t="shared" si="9"/>
        <v/>
      </c>
      <c r="S56" s="17" t="str">
        <f t="shared" si="9"/>
        <v/>
      </c>
      <c r="T56" s="17" t="str">
        <f t="shared" si="9"/>
        <v/>
      </c>
      <c r="U56" s="17" t="str">
        <f t="shared" si="9"/>
        <v/>
      </c>
      <c r="V56" s="17" t="str">
        <f t="shared" si="9"/>
        <v/>
      </c>
      <c r="W56" s="17" t="str">
        <f t="shared" si="9"/>
        <v/>
      </c>
      <c r="X56" s="17" t="str">
        <f t="shared" si="9"/>
        <v/>
      </c>
      <c r="Y56" s="17" t="str">
        <f t="shared" si="9"/>
        <v/>
      </c>
      <c r="Z56" s="17" t="str">
        <f t="shared" si="9"/>
        <v/>
      </c>
      <c r="AA56" s="17" t="str">
        <f t="shared" si="11"/>
        <v/>
      </c>
      <c r="AB56" s="17" t="str">
        <f t="shared" si="11"/>
        <v/>
      </c>
      <c r="AC56" s="17" t="str">
        <f t="shared" si="11"/>
        <v/>
      </c>
      <c r="AD56" s="17" t="str">
        <f t="shared" si="11"/>
        <v/>
      </c>
      <c r="AE56" s="17" t="str">
        <f t="shared" si="11"/>
        <v/>
      </c>
      <c r="AF56" s="17" t="str">
        <f t="shared" si="11"/>
        <v/>
      </c>
      <c r="AG56" s="17" t="str">
        <f t="shared" si="11"/>
        <v/>
      </c>
      <c r="AH56" s="17" t="str">
        <f t="shared" si="11"/>
        <v/>
      </c>
      <c r="AI56" s="17" t="str">
        <f t="shared" si="11"/>
        <v/>
      </c>
      <c r="AJ56" s="17">
        <f t="shared" si="5"/>
        <v>0</v>
      </c>
      <c r="AL56" s="99">
        <f>TABLA!BK56</f>
        <v>0</v>
      </c>
    </row>
    <row r="57" spans="1:38" ht="38.75" x14ac:dyDescent="0.2">
      <c r="A57" s="99" t="str">
        <f t="shared" si="0"/>
        <v/>
      </c>
      <c r="B57" s="100" t="str">
        <f>TABLA!BR57</f>
        <v>5</v>
      </c>
      <c r="C57" s="99" t="str">
        <f>TABLA!C57</f>
        <v>Ciencias Sociales</v>
      </c>
      <c r="D57" s="99" t="str">
        <f>TABLA!G57</f>
        <v>F. Ciencias de la Información</v>
      </c>
      <c r="E57" s="99">
        <f>TABLA!BT57</f>
        <v>0</v>
      </c>
      <c r="F57" s="17" t="str">
        <f t="shared" si="8"/>
        <v>0</v>
      </c>
      <c r="G57" s="17" t="str">
        <f t="shared" si="10"/>
        <v/>
      </c>
      <c r="H57" s="17" t="str">
        <f t="shared" si="10"/>
        <v/>
      </c>
      <c r="I57" s="17" t="str">
        <f t="shared" si="10"/>
        <v/>
      </c>
      <c r="J57" s="17" t="str">
        <f t="shared" si="10"/>
        <v/>
      </c>
      <c r="K57" s="17" t="str">
        <f t="shared" si="10"/>
        <v/>
      </c>
      <c r="L57" s="17" t="str">
        <f t="shared" si="10"/>
        <v/>
      </c>
      <c r="M57" s="17" t="str">
        <f t="shared" si="10"/>
        <v/>
      </c>
      <c r="N57" s="17" t="str">
        <f t="shared" si="10"/>
        <v/>
      </c>
      <c r="O57" s="17" t="str">
        <f t="shared" si="10"/>
        <v/>
      </c>
      <c r="P57" s="17" t="str">
        <f t="shared" si="10"/>
        <v/>
      </c>
      <c r="Q57" s="17" t="str">
        <f t="shared" si="9"/>
        <v/>
      </c>
      <c r="R57" s="17" t="str">
        <f t="shared" si="9"/>
        <v/>
      </c>
      <c r="S57" s="17" t="str">
        <f t="shared" si="9"/>
        <v/>
      </c>
      <c r="T57" s="17" t="str">
        <f t="shared" si="9"/>
        <v/>
      </c>
      <c r="U57" s="17" t="str">
        <f t="shared" si="9"/>
        <v/>
      </c>
      <c r="V57" s="17" t="str">
        <f t="shared" si="9"/>
        <v/>
      </c>
      <c r="W57" s="17" t="str">
        <f t="shared" si="9"/>
        <v/>
      </c>
      <c r="X57" s="17" t="str">
        <f t="shared" si="9"/>
        <v/>
      </c>
      <c r="Y57" s="17" t="str">
        <f t="shared" si="9"/>
        <v/>
      </c>
      <c r="Z57" s="17" t="str">
        <f t="shared" si="9"/>
        <v/>
      </c>
      <c r="AA57" s="17" t="str">
        <f t="shared" si="11"/>
        <v/>
      </c>
      <c r="AB57" s="17" t="str">
        <f t="shared" si="11"/>
        <v/>
      </c>
      <c r="AC57" s="17" t="str">
        <f t="shared" si="11"/>
        <v/>
      </c>
      <c r="AD57" s="17" t="str">
        <f t="shared" si="11"/>
        <v/>
      </c>
      <c r="AE57" s="17" t="str">
        <f t="shared" si="11"/>
        <v/>
      </c>
      <c r="AF57" s="17" t="str">
        <f t="shared" si="11"/>
        <v/>
      </c>
      <c r="AG57" s="17" t="str">
        <f t="shared" si="11"/>
        <v/>
      </c>
      <c r="AH57" s="17" t="str">
        <f t="shared" si="11"/>
        <v/>
      </c>
      <c r="AI57" s="17" t="str">
        <f t="shared" si="11"/>
        <v/>
      </c>
      <c r="AJ57" s="17">
        <f t="shared" si="5"/>
        <v>0</v>
      </c>
      <c r="AL57" s="99">
        <f>TABLA!BK57</f>
        <v>0</v>
      </c>
    </row>
    <row r="58" spans="1:38" ht="38.75" x14ac:dyDescent="0.2">
      <c r="A58" s="99" t="str">
        <f t="shared" si="0"/>
        <v/>
      </c>
      <c r="B58" s="100" t="str">
        <f>TABLA!BR58</f>
        <v>5</v>
      </c>
      <c r="C58" s="99" t="str">
        <f>TABLA!C58</f>
        <v>Ciencias Experimentales</v>
      </c>
      <c r="D58" s="99" t="str">
        <f>TABLA!G58</f>
        <v>F. Ciencias Químicas</v>
      </c>
      <c r="E58" s="99">
        <f>TABLA!BT58</f>
        <v>0</v>
      </c>
      <c r="F58" s="17" t="str">
        <f t="shared" si="8"/>
        <v>0</v>
      </c>
      <c r="G58" s="17" t="str">
        <f t="shared" si="10"/>
        <v/>
      </c>
      <c r="H58" s="17" t="str">
        <f t="shared" si="10"/>
        <v/>
      </c>
      <c r="I58" s="17" t="str">
        <f t="shared" si="10"/>
        <v/>
      </c>
      <c r="J58" s="17" t="str">
        <f t="shared" si="10"/>
        <v/>
      </c>
      <c r="K58" s="17" t="str">
        <f t="shared" si="10"/>
        <v/>
      </c>
      <c r="L58" s="17" t="str">
        <f t="shared" si="10"/>
        <v/>
      </c>
      <c r="M58" s="17" t="str">
        <f t="shared" si="10"/>
        <v/>
      </c>
      <c r="N58" s="17" t="str">
        <f t="shared" si="10"/>
        <v/>
      </c>
      <c r="O58" s="17" t="str">
        <f t="shared" si="10"/>
        <v/>
      </c>
      <c r="P58" s="17" t="str">
        <f t="shared" si="10"/>
        <v/>
      </c>
      <c r="Q58" s="17" t="str">
        <f t="shared" si="9"/>
        <v/>
      </c>
      <c r="R58" s="17" t="str">
        <f t="shared" si="9"/>
        <v/>
      </c>
      <c r="S58" s="17" t="str">
        <f t="shared" si="9"/>
        <v/>
      </c>
      <c r="T58" s="17" t="str">
        <f t="shared" si="9"/>
        <v/>
      </c>
      <c r="U58" s="17" t="str">
        <f t="shared" si="9"/>
        <v/>
      </c>
      <c r="V58" s="17" t="str">
        <f t="shared" si="9"/>
        <v/>
      </c>
      <c r="W58" s="17" t="str">
        <f t="shared" si="9"/>
        <v/>
      </c>
      <c r="X58" s="17" t="str">
        <f t="shared" si="9"/>
        <v/>
      </c>
      <c r="Y58" s="17" t="str">
        <f t="shared" si="9"/>
        <v/>
      </c>
      <c r="Z58" s="17" t="str">
        <f t="shared" si="9"/>
        <v/>
      </c>
      <c r="AA58" s="17" t="str">
        <f t="shared" si="11"/>
        <v/>
      </c>
      <c r="AB58" s="17" t="str">
        <f t="shared" si="11"/>
        <v/>
      </c>
      <c r="AC58" s="17" t="str">
        <f t="shared" si="11"/>
        <v/>
      </c>
      <c r="AD58" s="17" t="str">
        <f t="shared" si="11"/>
        <v/>
      </c>
      <c r="AE58" s="17" t="str">
        <f t="shared" si="11"/>
        <v/>
      </c>
      <c r="AF58" s="17" t="str">
        <f t="shared" si="11"/>
        <v/>
      </c>
      <c r="AG58" s="17" t="str">
        <f t="shared" si="11"/>
        <v/>
      </c>
      <c r="AH58" s="17" t="str">
        <f t="shared" si="11"/>
        <v/>
      </c>
      <c r="AI58" s="17" t="str">
        <f t="shared" si="11"/>
        <v/>
      </c>
      <c r="AJ58" s="17">
        <f t="shared" si="5"/>
        <v>0</v>
      </c>
      <c r="AL58" s="99">
        <f>TABLA!BK58</f>
        <v>0</v>
      </c>
    </row>
    <row r="59" spans="1:38" ht="51.65" x14ac:dyDescent="0.2">
      <c r="A59" s="99" t="str">
        <f t="shared" si="0"/>
        <v/>
      </c>
      <c r="B59" s="100" t="str">
        <f>TABLA!BR59</f>
        <v>5</v>
      </c>
      <c r="C59" s="99" t="str">
        <f>TABLA!C59</f>
        <v>Ciencias de la Salud</v>
      </c>
      <c r="D59" s="99" t="str">
        <f>TABLA!G59</f>
        <v>F. Enfermería, Fisioterapia y Podología</v>
      </c>
      <c r="E59" s="99">
        <f>TABLA!BT59</f>
        <v>0</v>
      </c>
      <c r="F59" s="17" t="str">
        <f t="shared" si="8"/>
        <v>0</v>
      </c>
      <c r="G59" s="17" t="str">
        <f t="shared" si="10"/>
        <v/>
      </c>
      <c r="H59" s="17" t="str">
        <f t="shared" si="10"/>
        <v/>
      </c>
      <c r="I59" s="17" t="str">
        <f t="shared" si="10"/>
        <v/>
      </c>
      <c r="J59" s="17" t="str">
        <f t="shared" si="10"/>
        <v/>
      </c>
      <c r="K59" s="17" t="str">
        <f t="shared" si="10"/>
        <v/>
      </c>
      <c r="L59" s="17" t="str">
        <f t="shared" si="10"/>
        <v/>
      </c>
      <c r="M59" s="17" t="str">
        <f t="shared" si="10"/>
        <v/>
      </c>
      <c r="N59" s="17" t="str">
        <f t="shared" si="10"/>
        <v/>
      </c>
      <c r="O59" s="17" t="str">
        <f t="shared" si="10"/>
        <v/>
      </c>
      <c r="P59" s="17" t="str">
        <f t="shared" si="10"/>
        <v/>
      </c>
      <c r="Q59" s="17" t="str">
        <f t="shared" si="9"/>
        <v/>
      </c>
      <c r="R59" s="17" t="str">
        <f t="shared" si="9"/>
        <v/>
      </c>
      <c r="S59" s="17" t="str">
        <f t="shared" si="9"/>
        <v/>
      </c>
      <c r="T59" s="17" t="str">
        <f t="shared" si="9"/>
        <v/>
      </c>
      <c r="U59" s="17" t="str">
        <f t="shared" si="9"/>
        <v/>
      </c>
      <c r="V59" s="17" t="str">
        <f t="shared" si="9"/>
        <v/>
      </c>
      <c r="W59" s="17" t="str">
        <f t="shared" si="9"/>
        <v/>
      </c>
      <c r="X59" s="17" t="str">
        <f t="shared" si="9"/>
        <v/>
      </c>
      <c r="Y59" s="17" t="str">
        <f t="shared" si="9"/>
        <v/>
      </c>
      <c r="Z59" s="17" t="str">
        <f t="shared" si="9"/>
        <v/>
      </c>
      <c r="AA59" s="17" t="str">
        <f t="shared" si="11"/>
        <v/>
      </c>
      <c r="AB59" s="17" t="str">
        <f t="shared" si="11"/>
        <v/>
      </c>
      <c r="AC59" s="17" t="str">
        <f t="shared" si="11"/>
        <v/>
      </c>
      <c r="AD59" s="17" t="str">
        <f t="shared" si="11"/>
        <v/>
      </c>
      <c r="AE59" s="17" t="str">
        <f t="shared" si="11"/>
        <v/>
      </c>
      <c r="AF59" s="17" t="str">
        <f t="shared" si="11"/>
        <v/>
      </c>
      <c r="AG59" s="17" t="str">
        <f t="shared" si="11"/>
        <v/>
      </c>
      <c r="AH59" s="17" t="str">
        <f t="shared" si="11"/>
        <v/>
      </c>
      <c r="AI59" s="17" t="str">
        <f t="shared" si="11"/>
        <v/>
      </c>
      <c r="AJ59" s="17">
        <f t="shared" si="5"/>
        <v>0</v>
      </c>
      <c r="AL59" s="99">
        <f>TABLA!BK59</f>
        <v>0</v>
      </c>
    </row>
    <row r="60" spans="1:38" ht="25.85" x14ac:dyDescent="0.2">
      <c r="A60" s="99" t="str">
        <f t="shared" si="0"/>
        <v/>
      </c>
      <c r="B60" s="100" t="str">
        <f>TABLA!BR60</f>
        <v>5</v>
      </c>
      <c r="C60" s="99" t="str">
        <f>TABLA!C60</f>
        <v>Ciencias de la Salud</v>
      </c>
      <c r="D60" s="99" t="str">
        <f>TABLA!G60</f>
        <v>F. Veterinaria</v>
      </c>
      <c r="E60" s="99">
        <f>TABLA!BT60</f>
        <v>0</v>
      </c>
      <c r="F60" s="17" t="str">
        <f t="shared" si="8"/>
        <v>0</v>
      </c>
      <c r="G60" s="17" t="str">
        <f t="shared" si="10"/>
        <v/>
      </c>
      <c r="H60" s="17" t="str">
        <f t="shared" si="10"/>
        <v/>
      </c>
      <c r="I60" s="17" t="str">
        <f t="shared" si="10"/>
        <v/>
      </c>
      <c r="J60" s="17" t="str">
        <f t="shared" si="10"/>
        <v/>
      </c>
      <c r="K60" s="17" t="str">
        <f t="shared" si="10"/>
        <v/>
      </c>
      <c r="L60" s="17" t="str">
        <f t="shared" ref="L60:AA84" si="12">IFERROR((IF(FIND(L$1,$F60,1)&gt;0,L$2)),"")</f>
        <v/>
      </c>
      <c r="M60" s="17" t="str">
        <f t="shared" si="12"/>
        <v/>
      </c>
      <c r="N60" s="17" t="str">
        <f t="shared" si="12"/>
        <v/>
      </c>
      <c r="O60" s="17" t="str">
        <f t="shared" si="12"/>
        <v/>
      </c>
      <c r="P60" s="17" t="str">
        <f t="shared" si="12"/>
        <v/>
      </c>
      <c r="Q60" s="17" t="str">
        <f t="shared" si="12"/>
        <v/>
      </c>
      <c r="R60" s="17" t="str">
        <f t="shared" si="12"/>
        <v/>
      </c>
      <c r="S60" s="17" t="str">
        <f t="shared" si="12"/>
        <v/>
      </c>
      <c r="T60" s="17" t="str">
        <f t="shared" si="12"/>
        <v/>
      </c>
      <c r="U60" s="17" t="str">
        <f t="shared" si="12"/>
        <v/>
      </c>
      <c r="V60" s="17" t="str">
        <f t="shared" si="12"/>
        <v/>
      </c>
      <c r="W60" s="17" t="str">
        <f t="shared" si="12"/>
        <v/>
      </c>
      <c r="X60" s="17" t="str">
        <f t="shared" si="12"/>
        <v/>
      </c>
      <c r="Y60" s="17" t="str">
        <f t="shared" si="12"/>
        <v/>
      </c>
      <c r="Z60" s="17" t="str">
        <f t="shared" si="12"/>
        <v/>
      </c>
      <c r="AA60" s="17" t="str">
        <f t="shared" si="11"/>
        <v/>
      </c>
      <c r="AB60" s="17" t="str">
        <f t="shared" si="11"/>
        <v/>
      </c>
      <c r="AC60" s="17" t="str">
        <f t="shared" si="11"/>
        <v/>
      </c>
      <c r="AD60" s="17" t="str">
        <f t="shared" si="11"/>
        <v/>
      </c>
      <c r="AE60" s="17" t="str">
        <f t="shared" si="11"/>
        <v/>
      </c>
      <c r="AF60" s="17" t="str">
        <f t="shared" si="11"/>
        <v/>
      </c>
      <c r="AG60" s="17" t="str">
        <f t="shared" si="11"/>
        <v/>
      </c>
      <c r="AH60" s="17" t="str">
        <f t="shared" si="11"/>
        <v/>
      </c>
      <c r="AI60" s="17" t="str">
        <f t="shared" si="11"/>
        <v/>
      </c>
      <c r="AJ60" s="17">
        <f t="shared" si="5"/>
        <v>0</v>
      </c>
      <c r="AL60" s="99">
        <f>TABLA!BK60</f>
        <v>0</v>
      </c>
    </row>
    <row r="61" spans="1:38" ht="25.85" x14ac:dyDescent="0.2">
      <c r="A61" s="99" t="str">
        <f t="shared" si="0"/>
        <v/>
      </c>
      <c r="B61" s="100" t="str">
        <f>TABLA!BR61</f>
        <v>5</v>
      </c>
      <c r="C61" s="99" t="str">
        <f>TABLA!C61</f>
        <v>Ciencias de la Salud</v>
      </c>
      <c r="D61" s="99" t="str">
        <f>TABLA!G61</f>
        <v>F. Medicina</v>
      </c>
      <c r="E61" s="99">
        <f>TABLA!BT61</f>
        <v>0</v>
      </c>
      <c r="F61" s="17" t="str">
        <f t="shared" si="8"/>
        <v>0</v>
      </c>
      <c r="G61" s="17" t="str">
        <f t="shared" ref="G61:P82" si="13">IFERROR((IF(FIND(G$1,$F61,1)&gt;0,G$2)),"")</f>
        <v/>
      </c>
      <c r="H61" s="17" t="str">
        <f t="shared" si="13"/>
        <v/>
      </c>
      <c r="I61" s="17" t="str">
        <f t="shared" si="13"/>
        <v/>
      </c>
      <c r="J61" s="17" t="str">
        <f t="shared" si="13"/>
        <v/>
      </c>
      <c r="K61" s="17" t="str">
        <f t="shared" si="13"/>
        <v/>
      </c>
      <c r="L61" s="17" t="str">
        <f t="shared" si="13"/>
        <v/>
      </c>
      <c r="M61" s="17" t="str">
        <f t="shared" si="13"/>
        <v/>
      </c>
      <c r="N61" s="17" t="str">
        <f t="shared" si="13"/>
        <v/>
      </c>
      <c r="O61" s="17" t="str">
        <f t="shared" si="13"/>
        <v/>
      </c>
      <c r="P61" s="17" t="str">
        <f t="shared" si="13"/>
        <v/>
      </c>
      <c r="Q61" s="17" t="str">
        <f t="shared" si="12"/>
        <v/>
      </c>
      <c r="R61" s="17" t="str">
        <f t="shared" si="12"/>
        <v/>
      </c>
      <c r="S61" s="17" t="str">
        <f t="shared" si="12"/>
        <v/>
      </c>
      <c r="T61" s="17" t="str">
        <f t="shared" si="12"/>
        <v/>
      </c>
      <c r="U61" s="17" t="str">
        <f t="shared" si="12"/>
        <v/>
      </c>
      <c r="V61" s="17" t="str">
        <f t="shared" si="12"/>
        <v/>
      </c>
      <c r="W61" s="17" t="str">
        <f t="shared" si="12"/>
        <v/>
      </c>
      <c r="X61" s="17" t="str">
        <f t="shared" si="12"/>
        <v/>
      </c>
      <c r="Y61" s="17" t="str">
        <f t="shared" si="12"/>
        <v/>
      </c>
      <c r="Z61" s="17" t="str">
        <f t="shared" si="12"/>
        <v/>
      </c>
      <c r="AA61" s="17" t="str">
        <f t="shared" si="11"/>
        <v/>
      </c>
      <c r="AB61" s="17" t="str">
        <f t="shared" si="11"/>
        <v/>
      </c>
      <c r="AC61" s="17" t="str">
        <f t="shared" si="11"/>
        <v/>
      </c>
      <c r="AD61" s="17" t="str">
        <f t="shared" si="11"/>
        <v/>
      </c>
      <c r="AE61" s="17" t="str">
        <f t="shared" si="11"/>
        <v/>
      </c>
      <c r="AF61" s="17" t="str">
        <f t="shared" si="11"/>
        <v/>
      </c>
      <c r="AG61" s="17" t="str">
        <f t="shared" si="11"/>
        <v/>
      </c>
      <c r="AH61" s="17" t="str">
        <f t="shared" si="11"/>
        <v/>
      </c>
      <c r="AI61" s="17" t="str">
        <f t="shared" si="11"/>
        <v/>
      </c>
      <c r="AJ61" s="17">
        <f t="shared" si="5"/>
        <v>0</v>
      </c>
      <c r="AL61" s="99">
        <f>TABLA!BK61</f>
        <v>0</v>
      </c>
    </row>
    <row r="62" spans="1:38" ht="38.75" x14ac:dyDescent="0.2">
      <c r="A62" s="99" t="str">
        <f t="shared" si="0"/>
        <v/>
      </c>
      <c r="B62" s="100" t="str">
        <f>TABLA!BR62</f>
        <v>5</v>
      </c>
      <c r="C62" s="99" t="str">
        <f>TABLA!C62</f>
        <v>Ciencias Experimentales</v>
      </c>
      <c r="D62" s="99" t="str">
        <f>TABLA!G62</f>
        <v>F. Ciencias Químicas</v>
      </c>
      <c r="E62" s="99">
        <f>TABLA!BT62</f>
        <v>0</v>
      </c>
      <c r="F62" s="17" t="str">
        <f t="shared" si="8"/>
        <v>0</v>
      </c>
      <c r="G62" s="17" t="str">
        <f t="shared" si="13"/>
        <v/>
      </c>
      <c r="H62" s="17" t="str">
        <f t="shared" si="13"/>
        <v/>
      </c>
      <c r="I62" s="17" t="str">
        <f t="shared" si="13"/>
        <v/>
      </c>
      <c r="J62" s="17" t="str">
        <f t="shared" si="13"/>
        <v/>
      </c>
      <c r="K62" s="17" t="str">
        <f t="shared" si="13"/>
        <v/>
      </c>
      <c r="L62" s="17" t="str">
        <f t="shared" si="13"/>
        <v/>
      </c>
      <c r="M62" s="17" t="str">
        <f t="shared" si="13"/>
        <v/>
      </c>
      <c r="N62" s="17" t="str">
        <f t="shared" si="13"/>
        <v/>
      </c>
      <c r="O62" s="17" t="str">
        <f t="shared" si="13"/>
        <v/>
      </c>
      <c r="P62" s="17" t="str">
        <f t="shared" si="13"/>
        <v/>
      </c>
      <c r="Q62" s="17" t="str">
        <f t="shared" si="12"/>
        <v/>
      </c>
      <c r="R62" s="17" t="str">
        <f t="shared" si="12"/>
        <v/>
      </c>
      <c r="S62" s="17" t="str">
        <f t="shared" si="12"/>
        <v/>
      </c>
      <c r="T62" s="17" t="str">
        <f t="shared" si="12"/>
        <v/>
      </c>
      <c r="U62" s="17" t="str">
        <f t="shared" si="12"/>
        <v/>
      </c>
      <c r="V62" s="17" t="str">
        <f t="shared" si="12"/>
        <v/>
      </c>
      <c r="W62" s="17" t="str">
        <f t="shared" si="12"/>
        <v/>
      </c>
      <c r="X62" s="17" t="str">
        <f t="shared" si="12"/>
        <v/>
      </c>
      <c r="Y62" s="17" t="str">
        <f t="shared" si="12"/>
        <v/>
      </c>
      <c r="Z62" s="17" t="str">
        <f t="shared" si="12"/>
        <v/>
      </c>
      <c r="AA62" s="17" t="str">
        <f t="shared" si="11"/>
        <v/>
      </c>
      <c r="AB62" s="17" t="str">
        <f t="shared" si="11"/>
        <v/>
      </c>
      <c r="AC62" s="17" t="str">
        <f t="shared" si="11"/>
        <v/>
      </c>
      <c r="AD62" s="17" t="str">
        <f t="shared" si="11"/>
        <v/>
      </c>
      <c r="AE62" s="17" t="str">
        <f t="shared" si="11"/>
        <v/>
      </c>
      <c r="AF62" s="17" t="str">
        <f t="shared" si="11"/>
        <v/>
      </c>
      <c r="AG62" s="17" t="str">
        <f t="shared" si="11"/>
        <v/>
      </c>
      <c r="AH62" s="17" t="str">
        <f t="shared" si="11"/>
        <v/>
      </c>
      <c r="AI62" s="17" t="str">
        <f t="shared" si="11"/>
        <v/>
      </c>
      <c r="AJ62" s="17">
        <f t="shared" si="5"/>
        <v>0</v>
      </c>
      <c r="AL62" s="99">
        <f>TABLA!BK62</f>
        <v>0</v>
      </c>
    </row>
    <row r="63" spans="1:38" ht="25.85" x14ac:dyDescent="0.2">
      <c r="A63" s="99" t="str">
        <f t="shared" si="0"/>
        <v/>
      </c>
      <c r="B63" s="100" t="str">
        <f>TABLA!BR63</f>
        <v>4</v>
      </c>
      <c r="C63" s="99" t="str">
        <f>TABLA!C63</f>
        <v>Ciencias de la Salud</v>
      </c>
      <c r="D63" s="99" t="str">
        <f>TABLA!G63</f>
        <v>F. Medicina</v>
      </c>
      <c r="E63" s="99">
        <f>TABLA!BT63</f>
        <v>0</v>
      </c>
      <c r="F63" s="17" t="str">
        <f t="shared" si="8"/>
        <v>0</v>
      </c>
      <c r="G63" s="17" t="str">
        <f t="shared" si="13"/>
        <v/>
      </c>
      <c r="H63" s="17" t="str">
        <f t="shared" si="13"/>
        <v/>
      </c>
      <c r="I63" s="17" t="str">
        <f t="shared" si="13"/>
        <v/>
      </c>
      <c r="J63" s="17" t="str">
        <f t="shared" si="13"/>
        <v/>
      </c>
      <c r="K63" s="17" t="str">
        <f t="shared" si="13"/>
        <v/>
      </c>
      <c r="L63" s="17" t="str">
        <f t="shared" si="13"/>
        <v/>
      </c>
      <c r="M63" s="17" t="str">
        <f t="shared" si="13"/>
        <v/>
      </c>
      <c r="N63" s="17" t="str">
        <f t="shared" si="13"/>
        <v/>
      </c>
      <c r="O63" s="17" t="str">
        <f t="shared" si="13"/>
        <v/>
      </c>
      <c r="P63" s="17" t="str">
        <f t="shared" si="13"/>
        <v/>
      </c>
      <c r="Q63" s="17" t="str">
        <f t="shared" si="12"/>
        <v/>
      </c>
      <c r="R63" s="17" t="str">
        <f t="shared" si="12"/>
        <v/>
      </c>
      <c r="S63" s="17" t="str">
        <f t="shared" si="12"/>
        <v/>
      </c>
      <c r="T63" s="17" t="str">
        <f t="shared" si="12"/>
        <v/>
      </c>
      <c r="U63" s="17" t="str">
        <f t="shared" si="12"/>
        <v/>
      </c>
      <c r="V63" s="17" t="str">
        <f t="shared" si="12"/>
        <v/>
      </c>
      <c r="W63" s="17" t="str">
        <f t="shared" si="12"/>
        <v/>
      </c>
      <c r="X63" s="17" t="str">
        <f t="shared" si="12"/>
        <v/>
      </c>
      <c r="Y63" s="17" t="str">
        <f t="shared" si="12"/>
        <v/>
      </c>
      <c r="Z63" s="17" t="str">
        <f t="shared" si="12"/>
        <v/>
      </c>
      <c r="AA63" s="17" t="str">
        <f t="shared" si="11"/>
        <v/>
      </c>
      <c r="AB63" s="17" t="str">
        <f t="shared" si="11"/>
        <v/>
      </c>
      <c r="AC63" s="17" t="str">
        <f t="shared" si="11"/>
        <v/>
      </c>
      <c r="AD63" s="17" t="str">
        <f t="shared" si="11"/>
        <v/>
      </c>
      <c r="AE63" s="17" t="str">
        <f t="shared" si="11"/>
        <v/>
      </c>
      <c r="AF63" s="17" t="str">
        <f t="shared" si="11"/>
        <v/>
      </c>
      <c r="AG63" s="17" t="str">
        <f t="shared" si="11"/>
        <v/>
      </c>
      <c r="AH63" s="17" t="str">
        <f t="shared" si="11"/>
        <v/>
      </c>
      <c r="AI63" s="17" t="str">
        <f t="shared" si="11"/>
        <v/>
      </c>
      <c r="AJ63" s="17">
        <f t="shared" si="5"/>
        <v>0</v>
      </c>
      <c r="AL63" s="99">
        <f>TABLA!BK63</f>
        <v>0</v>
      </c>
    </row>
    <row r="64" spans="1:38" x14ac:dyDescent="0.2">
      <c r="A64" s="99" t="str">
        <f t="shared" si="0"/>
        <v/>
      </c>
      <c r="B64" s="100" t="str">
        <f>TABLA!BR64</f>
        <v>2</v>
      </c>
      <c r="C64" s="99" t="str">
        <f>TABLA!C64</f>
        <v>Humanidades</v>
      </c>
      <c r="D64" s="99" t="str">
        <f>TABLA!G64</f>
        <v>F. Filología</v>
      </c>
      <c r="E64" s="99">
        <f>TABLA!BT64</f>
        <v>0</v>
      </c>
      <c r="F64" s="17" t="str">
        <f t="shared" si="8"/>
        <v>0</v>
      </c>
      <c r="G64" s="17" t="str">
        <f t="shared" si="13"/>
        <v/>
      </c>
      <c r="H64" s="17" t="str">
        <f t="shared" si="13"/>
        <v/>
      </c>
      <c r="I64" s="17" t="str">
        <f t="shared" si="13"/>
        <v/>
      </c>
      <c r="J64" s="17" t="str">
        <f t="shared" si="13"/>
        <v/>
      </c>
      <c r="K64" s="17" t="str">
        <f t="shared" si="13"/>
        <v/>
      </c>
      <c r="L64" s="17" t="str">
        <f t="shared" si="13"/>
        <v/>
      </c>
      <c r="M64" s="17" t="str">
        <f t="shared" si="13"/>
        <v/>
      </c>
      <c r="N64" s="17" t="str">
        <f t="shared" si="13"/>
        <v/>
      </c>
      <c r="O64" s="17" t="str">
        <f t="shared" si="13"/>
        <v/>
      </c>
      <c r="P64" s="17" t="str">
        <f t="shared" si="13"/>
        <v/>
      </c>
      <c r="Q64" s="17" t="str">
        <f t="shared" si="12"/>
        <v/>
      </c>
      <c r="R64" s="17" t="str">
        <f t="shared" si="12"/>
        <v/>
      </c>
      <c r="S64" s="17" t="str">
        <f t="shared" si="12"/>
        <v/>
      </c>
      <c r="T64" s="17" t="str">
        <f t="shared" si="12"/>
        <v/>
      </c>
      <c r="U64" s="17" t="str">
        <f t="shared" si="12"/>
        <v/>
      </c>
      <c r="V64" s="17" t="str">
        <f t="shared" si="12"/>
        <v/>
      </c>
      <c r="W64" s="17" t="str">
        <f t="shared" si="12"/>
        <v/>
      </c>
      <c r="X64" s="17" t="str">
        <f t="shared" si="12"/>
        <v/>
      </c>
      <c r="Y64" s="17" t="str">
        <f t="shared" si="12"/>
        <v/>
      </c>
      <c r="Z64" s="17" t="str">
        <f t="shared" si="12"/>
        <v/>
      </c>
      <c r="AA64" s="17" t="str">
        <f t="shared" si="11"/>
        <v/>
      </c>
      <c r="AB64" s="17" t="str">
        <f t="shared" si="11"/>
        <v/>
      </c>
      <c r="AC64" s="17" t="str">
        <f t="shared" si="11"/>
        <v/>
      </c>
      <c r="AD64" s="17" t="str">
        <f t="shared" si="11"/>
        <v/>
      </c>
      <c r="AE64" s="17" t="str">
        <f t="shared" si="11"/>
        <v/>
      </c>
      <c r="AF64" s="17" t="str">
        <f t="shared" si="11"/>
        <v/>
      </c>
      <c r="AG64" s="17" t="str">
        <f t="shared" si="11"/>
        <v/>
      </c>
      <c r="AH64" s="17" t="str">
        <f t="shared" si="11"/>
        <v/>
      </c>
      <c r="AI64" s="17" t="str">
        <f t="shared" si="11"/>
        <v/>
      </c>
      <c r="AJ64" s="17">
        <f t="shared" si="5"/>
        <v>0</v>
      </c>
      <c r="AL64" s="99">
        <f>TABLA!BK64</f>
        <v>0</v>
      </c>
    </row>
    <row r="65" spans="1:38" ht="25.85" x14ac:dyDescent="0.2">
      <c r="A65" s="99" t="str">
        <f t="shared" si="0"/>
        <v xml:space="preserve">ADQUISICIÓN; FONDOS: </v>
      </c>
      <c r="B65" s="100" t="str">
        <f>TABLA!BR65</f>
        <v>3</v>
      </c>
      <c r="C65" s="99" t="str">
        <f>TABLA!C65</f>
        <v>Humanidades</v>
      </c>
      <c r="D65" s="99" t="str">
        <f>TABLA!G65</f>
        <v>F. Geografía e Historia</v>
      </c>
      <c r="E65" s="99" t="str">
        <f>TABLA!BT65</f>
        <v>Es necesario invertir fondos en las adquisiciones. La colección de la biblioteca está anticuada y tiene muchas lagunas en lo relativo al arte de la primera mitad del siglo XX.</v>
      </c>
      <c r="F65" s="17" t="str">
        <f t="shared" si="8"/>
        <v>ES NECESARIO INVERTIR FONDOS EN LAS ADQUISICIONES. LA COLECCION DE LA BIBLIOTECA ESTA ANTICUADA Y TIENE MUCHAS LAGUNAS EN LO RELATIVO AL ARTE DE LA PRIMERA MITAD DEL SIGLO XX.</v>
      </c>
      <c r="G65" s="17" t="str">
        <f t="shared" si="13"/>
        <v/>
      </c>
      <c r="H65" s="17" t="str">
        <f t="shared" si="13"/>
        <v xml:space="preserve">ADQUISICIÓN; </v>
      </c>
      <c r="I65" s="17" t="str">
        <f t="shared" si="13"/>
        <v/>
      </c>
      <c r="J65" s="17" t="str">
        <f t="shared" si="13"/>
        <v/>
      </c>
      <c r="K65" s="17" t="str">
        <f t="shared" si="13"/>
        <v/>
      </c>
      <c r="L65" s="17" t="str">
        <f t="shared" si="13"/>
        <v/>
      </c>
      <c r="M65" s="17" t="str">
        <f t="shared" si="13"/>
        <v/>
      </c>
      <c r="N65" s="17" t="str">
        <f t="shared" si="13"/>
        <v/>
      </c>
      <c r="O65" s="17" t="str">
        <f t="shared" si="13"/>
        <v/>
      </c>
      <c r="P65" s="17" t="str">
        <f t="shared" si="13"/>
        <v/>
      </c>
      <c r="Q65" s="17" t="str">
        <f t="shared" si="12"/>
        <v xml:space="preserve">FONDOS: </v>
      </c>
      <c r="R65" s="17" t="str">
        <f t="shared" si="12"/>
        <v/>
      </c>
      <c r="S65" s="17" t="str">
        <f t="shared" si="12"/>
        <v/>
      </c>
      <c r="T65" s="17" t="str">
        <f t="shared" si="12"/>
        <v/>
      </c>
      <c r="U65" s="17" t="str">
        <f t="shared" si="12"/>
        <v/>
      </c>
      <c r="V65" s="17" t="str">
        <f t="shared" si="12"/>
        <v/>
      </c>
      <c r="W65" s="17" t="str">
        <f t="shared" si="12"/>
        <v/>
      </c>
      <c r="X65" s="17" t="str">
        <f t="shared" si="12"/>
        <v/>
      </c>
      <c r="Y65" s="17" t="str">
        <f t="shared" si="12"/>
        <v/>
      </c>
      <c r="Z65" s="17" t="str">
        <f t="shared" si="12"/>
        <v/>
      </c>
      <c r="AA65" s="17" t="str">
        <f t="shared" si="11"/>
        <v/>
      </c>
      <c r="AB65" s="17" t="str">
        <f t="shared" si="11"/>
        <v/>
      </c>
      <c r="AC65" s="17" t="str">
        <f t="shared" si="11"/>
        <v/>
      </c>
      <c r="AD65" s="17" t="str">
        <f t="shared" si="11"/>
        <v/>
      </c>
      <c r="AE65" s="17" t="str">
        <f t="shared" si="11"/>
        <v/>
      </c>
      <c r="AF65" s="17" t="str">
        <f t="shared" si="11"/>
        <v/>
      </c>
      <c r="AG65" s="17" t="str">
        <f t="shared" si="11"/>
        <v/>
      </c>
      <c r="AH65" s="17" t="str">
        <f t="shared" si="11"/>
        <v/>
      </c>
      <c r="AI65" s="17" t="str">
        <f t="shared" si="11"/>
        <v/>
      </c>
      <c r="AJ65" s="17">
        <f t="shared" si="5"/>
        <v>1</v>
      </c>
      <c r="AL65" s="99">
        <f>TABLA!BK65</f>
        <v>0</v>
      </c>
    </row>
    <row r="66" spans="1:38" ht="77.45" x14ac:dyDescent="0.2">
      <c r="A66" s="99" t="str">
        <f t="shared" si="0"/>
        <v xml:space="preserve">LIBROS; PRESTAMO;REVISTAS; CISNE; </v>
      </c>
      <c r="B66" s="100" t="str">
        <f>TABLA!BR66</f>
        <v>3</v>
      </c>
      <c r="C66" s="99" t="str">
        <f>TABLA!C66</f>
        <v>Humanidades</v>
      </c>
      <c r="D66" s="99" t="str">
        <f>TABLA!G66</f>
        <v>F. Filología</v>
      </c>
      <c r="E66" s="99" t="str">
        <f>TABLA!BT66</f>
        <v>Mi principal queja deriva de la escasa asignación presupuestaria, lo que supone que no exista suscripción a revistas fundamentales de mi área y falten muchos libros traducidos al español. Además, creo que el servicio de búsqueda en bases de datos por separado del catálogo UCM complica la localización de obras. Por último, el préstamo de obras entre bibliotecas de distintas facultades es tremendamente lento e ineficiente</v>
      </c>
      <c r="F66" s="17" t="str">
        <f t="shared" si="8"/>
        <v>MI PRINCIPAL QUEJA DERIVA DE LA ESCASA ASIGNACION PRESUPUESTARIA, LO QUE SUPONE QUE NO EXISTA SUSCRIPCION A REVISTAS FUNDAMENTALES DE MI AREA Y FALTEN MUCHOS LIBROS TRADUCIDOS AL ESPAÑOL. ADEMAS, CREO QUE EL SERVICIO DE BUSQUEDA EN BASES DE DATOS POR SEPARADO DEL CATALOGO UCM COMPLICA LA LOCALIZACION DE OBRAS. POR ULTIMO, EL PRESTAMO DE OBRAS ENTRE BIBLIOTECAS DE DISTINTAS FACULTADES ES TREMENDAMENTE LENTO E INEFICIENTE</v>
      </c>
      <c r="G66" s="17" t="str">
        <f t="shared" si="13"/>
        <v/>
      </c>
      <c r="H66" s="17" t="str">
        <f t="shared" si="13"/>
        <v/>
      </c>
      <c r="I66" s="17" t="str">
        <f t="shared" si="13"/>
        <v/>
      </c>
      <c r="J66" s="17" t="str">
        <f t="shared" si="13"/>
        <v/>
      </c>
      <c r="K66" s="17" t="str">
        <f t="shared" si="13"/>
        <v/>
      </c>
      <c r="L66" s="17" t="str">
        <f t="shared" si="13"/>
        <v/>
      </c>
      <c r="M66" s="17" t="str">
        <f t="shared" si="13"/>
        <v/>
      </c>
      <c r="N66" s="17" t="str">
        <f t="shared" si="13"/>
        <v/>
      </c>
      <c r="O66" s="17" t="str">
        <f t="shared" si="13"/>
        <v/>
      </c>
      <c r="P66" s="17" t="str">
        <f t="shared" si="13"/>
        <v/>
      </c>
      <c r="Q66" s="17" t="str">
        <f t="shared" si="12"/>
        <v/>
      </c>
      <c r="R66" s="17" t="str">
        <f t="shared" si="12"/>
        <v/>
      </c>
      <c r="S66" s="17" t="str">
        <f t="shared" si="12"/>
        <v xml:space="preserve">LIBROS; </v>
      </c>
      <c r="T66" s="17" t="str">
        <f t="shared" si="12"/>
        <v/>
      </c>
      <c r="U66" s="17" t="str">
        <f t="shared" si="12"/>
        <v/>
      </c>
      <c r="V66" s="17" t="str">
        <f t="shared" si="12"/>
        <v/>
      </c>
      <c r="W66" s="17" t="str">
        <f t="shared" si="12"/>
        <v/>
      </c>
      <c r="X66" s="17" t="str">
        <f t="shared" si="12"/>
        <v/>
      </c>
      <c r="Y66" s="17" t="str">
        <f t="shared" si="12"/>
        <v/>
      </c>
      <c r="Z66" s="17" t="str">
        <f t="shared" si="12"/>
        <v/>
      </c>
      <c r="AA66" s="17" t="str">
        <f t="shared" si="11"/>
        <v/>
      </c>
      <c r="AB66" s="17" t="str">
        <f t="shared" si="11"/>
        <v>PRESTAMO;</v>
      </c>
      <c r="AC66" s="17" t="str">
        <f t="shared" si="11"/>
        <v/>
      </c>
      <c r="AD66" s="17" t="str">
        <f t="shared" si="11"/>
        <v/>
      </c>
      <c r="AE66" s="17" t="str">
        <f t="shared" si="11"/>
        <v xml:space="preserve">REVISTAS; </v>
      </c>
      <c r="AF66" s="17" t="str">
        <f t="shared" si="11"/>
        <v/>
      </c>
      <c r="AG66" s="17" t="str">
        <f t="shared" si="11"/>
        <v/>
      </c>
      <c r="AH66" s="17" t="str">
        <f t="shared" si="11"/>
        <v/>
      </c>
      <c r="AI66" s="17" t="str">
        <f t="shared" si="11"/>
        <v xml:space="preserve">CISNE; </v>
      </c>
      <c r="AJ66" s="17">
        <f t="shared" si="5"/>
        <v>1</v>
      </c>
      <c r="AL66" s="99">
        <f>TABLA!BK66</f>
        <v>0</v>
      </c>
    </row>
    <row r="67" spans="1:38" ht="51.65" x14ac:dyDescent="0.2">
      <c r="A67" s="99" t="str">
        <f t="shared" ref="A67:A130" si="14">CONCATENATE(G67,H67,I67,J67,K67,L67,M67,N67,O67,P67,Q67,R67,S67,T67,U67,V67,W67,X67,Y67,Z67,AA67,AB67,AC67,AD67,AE67,AF67,AG67,AH67,AI67)</f>
        <v xml:space="preserve">ON-LINE DIGITAL; </v>
      </c>
      <c r="B67" s="100" t="str">
        <f>TABLA!BR67</f>
        <v>4</v>
      </c>
      <c r="C67" s="99" t="str">
        <f>TABLA!C67</f>
        <v>Humanidades</v>
      </c>
      <c r="D67" s="99" t="str">
        <f>TABLA!G67</f>
        <v>F. Bellas Artes</v>
      </c>
      <c r="E67" s="99" t="str">
        <f>TABLA!BT67</f>
        <v>El catálogo de obras audiovisuales disponibles es francamente limitado, la UCM debería contar con un repositorio online de obra audiovisual actualizado en los distintos géneros: experimental, artístico, documental, ficción, etc. El fondo existente en dvd es muy parco y desfasado.</v>
      </c>
      <c r="F67" s="17" t="str">
        <f t="shared" si="8"/>
        <v>EL CATALOGO DE OBRAS AUDIOVISUALES DISPONIBLES ES FRANCAMENTE LIMITADO, LA UCM DEBERIA CONTAR CON UN REPOSITORIO ONLINE DE OBRA AUDIOVISUAL ACTUALIZADO EN LOS DISTINTOS GENEROS: EXPERIMENTAL, ARTISTICO, DOCUMENTAL, FICCION, ETC. EL FONDO EXISTENTE EN DVD ES MUY PARCO Y DESFASADO.</v>
      </c>
      <c r="G67" s="17" t="str">
        <f t="shared" si="13"/>
        <v/>
      </c>
      <c r="H67" s="17" t="str">
        <f t="shared" si="13"/>
        <v/>
      </c>
      <c r="I67" s="17" t="str">
        <f t="shared" si="13"/>
        <v/>
      </c>
      <c r="J67" s="17" t="str">
        <f t="shared" si="13"/>
        <v/>
      </c>
      <c r="K67" s="17" t="str">
        <f t="shared" si="13"/>
        <v/>
      </c>
      <c r="L67" s="17" t="str">
        <f t="shared" si="13"/>
        <v/>
      </c>
      <c r="M67" s="17" t="str">
        <f t="shared" si="13"/>
        <v/>
      </c>
      <c r="N67" s="17" t="str">
        <f t="shared" si="13"/>
        <v/>
      </c>
      <c r="O67" s="17" t="str">
        <f t="shared" si="13"/>
        <v/>
      </c>
      <c r="P67" s="17" t="str">
        <f t="shared" si="13"/>
        <v/>
      </c>
      <c r="Q67" s="17" t="str">
        <f t="shared" si="12"/>
        <v/>
      </c>
      <c r="R67" s="17" t="str">
        <f t="shared" si="12"/>
        <v/>
      </c>
      <c r="S67" s="17" t="str">
        <f t="shared" si="12"/>
        <v/>
      </c>
      <c r="T67" s="17" t="str">
        <f t="shared" si="12"/>
        <v/>
      </c>
      <c r="U67" s="17" t="str">
        <f t="shared" si="12"/>
        <v/>
      </c>
      <c r="V67" s="17" t="str">
        <f t="shared" si="12"/>
        <v/>
      </c>
      <c r="W67" s="17" t="str">
        <f t="shared" si="12"/>
        <v xml:space="preserve">ON-LINE DIGITAL; </v>
      </c>
      <c r="X67" s="17" t="str">
        <f t="shared" si="12"/>
        <v/>
      </c>
      <c r="Y67" s="17" t="str">
        <f t="shared" si="12"/>
        <v/>
      </c>
      <c r="Z67" s="17" t="str">
        <f t="shared" si="12"/>
        <v/>
      </c>
      <c r="AA67" s="17" t="str">
        <f t="shared" si="11"/>
        <v/>
      </c>
      <c r="AB67" s="17" t="str">
        <f t="shared" si="11"/>
        <v/>
      </c>
      <c r="AC67" s="17" t="str">
        <f t="shared" si="11"/>
        <v/>
      </c>
      <c r="AD67" s="17" t="str">
        <f t="shared" si="11"/>
        <v/>
      </c>
      <c r="AE67" s="17" t="str">
        <f t="shared" si="11"/>
        <v/>
      </c>
      <c r="AF67" s="17" t="str">
        <f t="shared" si="11"/>
        <v/>
      </c>
      <c r="AG67" s="17" t="str">
        <f t="shared" si="11"/>
        <v/>
      </c>
      <c r="AH67" s="17" t="str">
        <f t="shared" si="11"/>
        <v/>
      </c>
      <c r="AI67" s="17" t="str">
        <f t="shared" si="11"/>
        <v/>
      </c>
      <c r="AJ67" s="17">
        <f t="shared" ref="AJ67" si="15">COUNTIF(E67,"&lt;&gt;0")</f>
        <v>1</v>
      </c>
      <c r="AL67" s="99">
        <f>TABLA!BK67</f>
        <v>0</v>
      </c>
    </row>
    <row r="68" spans="1:38" ht="38.75" x14ac:dyDescent="0.2">
      <c r="A68" s="99" t="str">
        <f t="shared" si="14"/>
        <v/>
      </c>
      <c r="B68" s="100" t="str">
        <f>TABLA!BR68</f>
        <v>4</v>
      </c>
      <c r="C68" s="99" t="str">
        <f>TABLA!C68</f>
        <v>Ciencias Sociales</v>
      </c>
      <c r="D68" s="99" t="str">
        <f>TABLA!G68</f>
        <v>F. Ciencias Políticas y Sociología</v>
      </c>
      <c r="E68" s="99">
        <f>TABLA!BT68</f>
        <v>0</v>
      </c>
      <c r="F68" s="17" t="str">
        <f t="shared" si="8"/>
        <v>0</v>
      </c>
      <c r="G68" s="17" t="str">
        <f t="shared" si="13"/>
        <v/>
      </c>
      <c r="H68" s="17" t="str">
        <f t="shared" si="13"/>
        <v/>
      </c>
      <c r="I68" s="17" t="str">
        <f t="shared" si="13"/>
        <v/>
      </c>
      <c r="J68" s="17" t="str">
        <f t="shared" si="13"/>
        <v/>
      </c>
      <c r="K68" s="17" t="str">
        <f t="shared" si="13"/>
        <v/>
      </c>
      <c r="L68" s="17" t="str">
        <f t="shared" si="13"/>
        <v/>
      </c>
      <c r="M68" s="17" t="str">
        <f t="shared" si="13"/>
        <v/>
      </c>
      <c r="N68" s="17" t="str">
        <f t="shared" si="13"/>
        <v/>
      </c>
      <c r="O68" s="17" t="str">
        <f t="shared" si="13"/>
        <v/>
      </c>
      <c r="P68" s="17" t="str">
        <f t="shared" si="13"/>
        <v/>
      </c>
      <c r="Q68" s="17" t="str">
        <f t="shared" si="12"/>
        <v/>
      </c>
      <c r="R68" s="17" t="str">
        <f t="shared" si="12"/>
        <v/>
      </c>
      <c r="S68" s="17" t="str">
        <f t="shared" si="12"/>
        <v/>
      </c>
      <c r="T68" s="17" t="str">
        <f t="shared" si="12"/>
        <v/>
      </c>
      <c r="U68" s="17" t="str">
        <f t="shared" si="12"/>
        <v/>
      </c>
      <c r="V68" s="17" t="str">
        <f t="shared" si="12"/>
        <v/>
      </c>
      <c r="W68" s="17" t="str">
        <f t="shared" si="12"/>
        <v/>
      </c>
      <c r="X68" s="17" t="str">
        <f t="shared" si="12"/>
        <v/>
      </c>
      <c r="Y68" s="17" t="str">
        <f t="shared" si="12"/>
        <v/>
      </c>
      <c r="Z68" s="17" t="str">
        <f t="shared" si="12"/>
        <v/>
      </c>
      <c r="AA68" s="17" t="str">
        <f t="shared" si="11"/>
        <v/>
      </c>
      <c r="AB68" s="17" t="str">
        <f t="shared" si="11"/>
        <v/>
      </c>
      <c r="AC68" s="17" t="str">
        <f t="shared" si="11"/>
        <v/>
      </c>
      <c r="AD68" s="17" t="str">
        <f t="shared" si="11"/>
        <v/>
      </c>
      <c r="AE68" s="17" t="str">
        <f t="shared" si="11"/>
        <v/>
      </c>
      <c r="AF68" s="17" t="str">
        <f t="shared" si="11"/>
        <v/>
      </c>
      <c r="AG68" s="17" t="str">
        <f t="shared" si="11"/>
        <v/>
      </c>
      <c r="AH68" s="17" t="str">
        <f t="shared" si="11"/>
        <v/>
      </c>
      <c r="AI68" s="17" t="str">
        <f t="shared" si="11"/>
        <v/>
      </c>
      <c r="AJ68" s="17">
        <f t="shared" ref="AJ68:AJ131" si="16">COUNTIF(E68,"&lt;&gt;0")</f>
        <v>0</v>
      </c>
      <c r="AL68" s="99">
        <f>TABLA!BK68</f>
        <v>0</v>
      </c>
    </row>
    <row r="69" spans="1:38" ht="38.75" x14ac:dyDescent="0.2">
      <c r="A69" s="99" t="str">
        <f t="shared" si="14"/>
        <v/>
      </c>
      <c r="B69" s="100" t="str">
        <f>TABLA!BR69</f>
        <v>5</v>
      </c>
      <c r="C69" s="99" t="str">
        <f>TABLA!C69</f>
        <v>Ciencias Experimentales</v>
      </c>
      <c r="D69" s="99" t="str">
        <f>TABLA!G69</f>
        <v>F. Ciencias Matemáticas</v>
      </c>
      <c r="E69" s="99">
        <f>TABLA!BT69</f>
        <v>0</v>
      </c>
      <c r="F69" s="17" t="str">
        <f t="shared" si="8"/>
        <v>0</v>
      </c>
      <c r="G69" s="17" t="str">
        <f t="shared" si="13"/>
        <v/>
      </c>
      <c r="H69" s="17" t="str">
        <f t="shared" si="13"/>
        <v/>
      </c>
      <c r="I69" s="17" t="str">
        <f t="shared" si="13"/>
        <v/>
      </c>
      <c r="J69" s="17" t="str">
        <f t="shared" si="13"/>
        <v/>
      </c>
      <c r="K69" s="17" t="str">
        <f t="shared" si="13"/>
        <v/>
      </c>
      <c r="L69" s="17" t="str">
        <f t="shared" si="13"/>
        <v/>
      </c>
      <c r="M69" s="17" t="str">
        <f t="shared" si="13"/>
        <v/>
      </c>
      <c r="N69" s="17" t="str">
        <f t="shared" si="13"/>
        <v/>
      </c>
      <c r="O69" s="17" t="str">
        <f t="shared" si="13"/>
        <v/>
      </c>
      <c r="P69" s="17" t="str">
        <f t="shared" si="13"/>
        <v/>
      </c>
      <c r="Q69" s="17" t="str">
        <f t="shared" si="12"/>
        <v/>
      </c>
      <c r="R69" s="17" t="str">
        <f t="shared" si="12"/>
        <v/>
      </c>
      <c r="S69" s="17" t="str">
        <f t="shared" si="12"/>
        <v/>
      </c>
      <c r="T69" s="17" t="str">
        <f t="shared" si="12"/>
        <v/>
      </c>
      <c r="U69" s="17" t="str">
        <f t="shared" si="12"/>
        <v/>
      </c>
      <c r="V69" s="17" t="str">
        <f t="shared" si="12"/>
        <v/>
      </c>
      <c r="W69" s="17" t="str">
        <f t="shared" si="12"/>
        <v/>
      </c>
      <c r="X69" s="17" t="str">
        <f t="shared" si="12"/>
        <v/>
      </c>
      <c r="Y69" s="17" t="str">
        <f t="shared" si="12"/>
        <v/>
      </c>
      <c r="Z69" s="17" t="str">
        <f t="shared" si="12"/>
        <v/>
      </c>
      <c r="AA69" s="17" t="str">
        <f t="shared" si="12"/>
        <v/>
      </c>
      <c r="AB69" s="17" t="str">
        <f t="shared" ref="AA69:AI97" si="17">IFERROR((IF(FIND(AB$1,$F69,1)&gt;0,AB$2)),"")</f>
        <v/>
      </c>
      <c r="AC69" s="17" t="str">
        <f t="shared" si="17"/>
        <v/>
      </c>
      <c r="AD69" s="17" t="str">
        <f t="shared" si="17"/>
        <v/>
      </c>
      <c r="AE69" s="17" t="str">
        <f t="shared" si="17"/>
        <v/>
      </c>
      <c r="AF69" s="17" t="str">
        <f t="shared" si="17"/>
        <v/>
      </c>
      <c r="AG69" s="17" t="str">
        <f t="shared" si="17"/>
        <v/>
      </c>
      <c r="AH69" s="17" t="str">
        <f t="shared" si="17"/>
        <v/>
      </c>
      <c r="AI69" s="17" t="str">
        <f t="shared" si="17"/>
        <v/>
      </c>
      <c r="AJ69" s="17">
        <f t="shared" si="16"/>
        <v>0</v>
      </c>
      <c r="AL69" s="99">
        <f>TABLA!BK69</f>
        <v>0</v>
      </c>
    </row>
    <row r="70" spans="1:38" ht="142" x14ac:dyDescent="0.2">
      <c r="A70" s="99" t="str">
        <f t="shared" si="14"/>
        <v>BIBLIOTECARIOS; LIBROS; ORDENADORES PORTATILES IMPRESORAS; PERSONAL; PRESTAMO;</v>
      </c>
      <c r="B70" s="100" t="str">
        <f>TABLA!BR70</f>
        <v>5</v>
      </c>
      <c r="C70" s="99" t="str">
        <f>TABLA!C70</f>
        <v>Ciencias Sociales</v>
      </c>
      <c r="D70" s="99" t="str">
        <f>TABLA!G70</f>
        <v>F. Ciencias de la Documentación</v>
      </c>
      <c r="E70" s="99" t="str">
        <f>TABLA!BT70</f>
        <v>Lo indicado respecto al personal de la biblioteca y su atención se refiere al personal de la Biblioteca de Ciencias de la Documentación, que siempre me ha atendido con cordialidad y amabilidad pero también con gran rigor y profesionalidad; sin embargo en dicha biblioteca hay una bibliotecaria en concreto que deja muchísimo que desear en todos los aspectos (trato descortes y clasista, grita y molesta, trata el material (ordenadores, libros, etc.) con muy poco cuidado, no resuelve las cuestiones sino que las pasa a otros compañeros o a la becaria (que por cierto, es estupenda), habla sola en la sala de lectura quejándose constantemente en voz alta, etc.) Por otro lado, solo pedir que actualicen los ordenadores en préstamo o que adquieran algunos nuevos, son muy necesarios.  En general, me siento muy orgullosa de la BUCM y agradecida a su personal.</v>
      </c>
      <c r="F70" s="17" t="str">
        <f t="shared" si="8"/>
        <v>LO INDICADO RESPECTO AL PERSONAL DE LA BIBLIOTECA Y SU ATENCION SE REFIERE AL PERSONAL DE LA BIBLIOTECA DE CIENCIAS DE LA DOCUMENTACION, QUE SIEMPRE ME HA ATENDIDO CON CORDIALIDAD Y AMABILIDAD PERO TAMBIEN CON GRAN RIGOR Y PROFESIONALIDAD; SIN EMBARGO EN DICHA BIBLIOTECA HAY UNA BIBLIOTECARIA EN CONCRETO QUE DEJA MUCHISIMO QUE DESEAR EN TODOS LOS ASPECTOS (TRATO DESCORTES Y CLASISTA, GRITA Y MOLESTA, TRATA EL MATERIAL (ORDENADORES, LIBROS, ETC.) CON MUY POCO CUIDADO, NO RESUELVE LAS CUESTIONES SINO QUE LAS PASA A OTROS COMPAÑEROS O A LA BECARIA (QUE POR CIERTO, ES ESTUPENDA), HABLA SOLA EN LA SALA DE LECTURA QUEJANDOSE CONSTANTEMENTE EN VOZ ALTA, ETC.) POR OTRO LADO, SOLO PEDIR QUE ACTUALICEN LOS ORDENADORES EN PRESTAMO O QUE ADQUIERAN ALGUNOS NUEVOS, SON MUY NECESARIOS.  EN GENERAL, ME SIENTO MUY ORGULLOSA DE LA BUCM Y AGRADECIDA A SU PERSONAL.</v>
      </c>
      <c r="G70" s="17" t="str">
        <f t="shared" si="13"/>
        <v/>
      </c>
      <c r="H70" s="17" t="str">
        <f t="shared" si="13"/>
        <v/>
      </c>
      <c r="I70" s="17" t="str">
        <f t="shared" si="13"/>
        <v xml:space="preserve">BIBLIOTECARIOS; </v>
      </c>
      <c r="J70" s="17" t="str">
        <f t="shared" si="13"/>
        <v/>
      </c>
      <c r="K70" s="17" t="str">
        <f t="shared" si="13"/>
        <v/>
      </c>
      <c r="L70" s="17" t="str">
        <f t="shared" si="13"/>
        <v/>
      </c>
      <c r="M70" s="17" t="str">
        <f t="shared" si="13"/>
        <v/>
      </c>
      <c r="N70" s="17" t="str">
        <f t="shared" si="13"/>
        <v/>
      </c>
      <c r="O70" s="17" t="str">
        <f t="shared" si="13"/>
        <v/>
      </c>
      <c r="P70" s="17" t="str">
        <f t="shared" si="13"/>
        <v/>
      </c>
      <c r="Q70" s="17" t="str">
        <f t="shared" si="12"/>
        <v/>
      </c>
      <c r="R70" s="17" t="str">
        <f t="shared" si="12"/>
        <v/>
      </c>
      <c r="S70" s="17" t="str">
        <f t="shared" si="12"/>
        <v xml:space="preserve">LIBROS; </v>
      </c>
      <c r="T70" s="17" t="str">
        <f t="shared" si="12"/>
        <v/>
      </c>
      <c r="U70" s="17" t="str">
        <f t="shared" si="12"/>
        <v/>
      </c>
      <c r="V70" s="17" t="str">
        <f t="shared" si="12"/>
        <v/>
      </c>
      <c r="W70" s="17" t="str">
        <f t="shared" si="12"/>
        <v/>
      </c>
      <c r="X70" s="17" t="str">
        <f t="shared" si="12"/>
        <v xml:space="preserve">ORDENADORES PORTATILES IMPRESORAS; </v>
      </c>
      <c r="Y70" s="17" t="str">
        <f t="shared" si="12"/>
        <v xml:space="preserve">PERSONAL; </v>
      </c>
      <c r="Z70" s="17" t="str">
        <f t="shared" si="12"/>
        <v/>
      </c>
      <c r="AA70" s="17" t="str">
        <f t="shared" si="17"/>
        <v/>
      </c>
      <c r="AB70" s="17" t="str">
        <f t="shared" si="17"/>
        <v>PRESTAMO;</v>
      </c>
      <c r="AC70" s="17" t="str">
        <f t="shared" si="17"/>
        <v/>
      </c>
      <c r="AD70" s="17" t="str">
        <f t="shared" si="17"/>
        <v/>
      </c>
      <c r="AE70" s="17" t="str">
        <f t="shared" si="17"/>
        <v/>
      </c>
      <c r="AF70" s="17" t="str">
        <f t="shared" si="17"/>
        <v/>
      </c>
      <c r="AG70" s="17" t="str">
        <f t="shared" si="17"/>
        <v/>
      </c>
      <c r="AH70" s="17" t="str">
        <f t="shared" si="17"/>
        <v/>
      </c>
      <c r="AI70" s="17" t="str">
        <f t="shared" si="17"/>
        <v/>
      </c>
      <c r="AJ70" s="17">
        <f t="shared" si="16"/>
        <v>1</v>
      </c>
      <c r="AL70" s="99">
        <f>TABLA!BK70</f>
        <v>0</v>
      </c>
    </row>
    <row r="71" spans="1:38" x14ac:dyDescent="0.2">
      <c r="A71" s="99" t="str">
        <f t="shared" si="14"/>
        <v/>
      </c>
      <c r="B71" s="100" t="str">
        <f>TABLA!BR71</f>
        <v>3</v>
      </c>
      <c r="C71" s="99" t="str">
        <f>TABLA!C71</f>
        <v>Humanidades</v>
      </c>
      <c r="D71" s="99" t="str">
        <f>TABLA!G71</f>
        <v>F. Filosofía</v>
      </c>
      <c r="E71" s="99">
        <f>TABLA!BT71</f>
        <v>0</v>
      </c>
      <c r="F71" s="17" t="str">
        <f t="shared" si="8"/>
        <v>0</v>
      </c>
      <c r="G71" s="17" t="str">
        <f t="shared" si="13"/>
        <v/>
      </c>
      <c r="H71" s="17" t="str">
        <f t="shared" si="13"/>
        <v/>
      </c>
      <c r="I71" s="17" t="str">
        <f t="shared" si="13"/>
        <v/>
      </c>
      <c r="J71" s="17" t="str">
        <f t="shared" si="13"/>
        <v/>
      </c>
      <c r="K71" s="17" t="str">
        <f t="shared" si="13"/>
        <v/>
      </c>
      <c r="L71" s="17" t="str">
        <f t="shared" si="13"/>
        <v/>
      </c>
      <c r="M71" s="17" t="str">
        <f t="shared" si="13"/>
        <v/>
      </c>
      <c r="N71" s="17" t="str">
        <f t="shared" si="13"/>
        <v/>
      </c>
      <c r="O71" s="17" t="str">
        <f t="shared" si="13"/>
        <v/>
      </c>
      <c r="P71" s="17" t="str">
        <f t="shared" si="13"/>
        <v/>
      </c>
      <c r="Q71" s="17" t="str">
        <f t="shared" si="12"/>
        <v/>
      </c>
      <c r="R71" s="17" t="str">
        <f t="shared" si="12"/>
        <v/>
      </c>
      <c r="S71" s="17" t="str">
        <f t="shared" si="12"/>
        <v/>
      </c>
      <c r="T71" s="17" t="str">
        <f t="shared" si="12"/>
        <v/>
      </c>
      <c r="U71" s="17" t="str">
        <f t="shared" si="12"/>
        <v/>
      </c>
      <c r="V71" s="17" t="str">
        <f t="shared" si="12"/>
        <v/>
      </c>
      <c r="W71" s="17" t="str">
        <f t="shared" si="12"/>
        <v/>
      </c>
      <c r="X71" s="17" t="str">
        <f t="shared" si="12"/>
        <v/>
      </c>
      <c r="Y71" s="17" t="str">
        <f t="shared" si="12"/>
        <v/>
      </c>
      <c r="Z71" s="17" t="str">
        <f t="shared" si="12"/>
        <v/>
      </c>
      <c r="AA71" s="17" t="str">
        <f t="shared" si="17"/>
        <v/>
      </c>
      <c r="AB71" s="17" t="str">
        <f t="shared" si="17"/>
        <v/>
      </c>
      <c r="AC71" s="17" t="str">
        <f t="shared" si="17"/>
        <v/>
      </c>
      <c r="AD71" s="17" t="str">
        <f t="shared" si="17"/>
        <v/>
      </c>
      <c r="AE71" s="17" t="str">
        <f t="shared" si="17"/>
        <v/>
      </c>
      <c r="AF71" s="17" t="str">
        <f t="shared" si="17"/>
        <v/>
      </c>
      <c r="AG71" s="17" t="str">
        <f t="shared" si="17"/>
        <v/>
      </c>
      <c r="AH71" s="17" t="str">
        <f t="shared" si="17"/>
        <v/>
      </c>
      <c r="AI71" s="17" t="str">
        <f t="shared" si="17"/>
        <v/>
      </c>
      <c r="AJ71" s="17">
        <f t="shared" si="16"/>
        <v>0</v>
      </c>
      <c r="AL71" s="99">
        <f>TABLA!BK71</f>
        <v>0</v>
      </c>
    </row>
    <row r="72" spans="1:38" x14ac:dyDescent="0.2">
      <c r="A72" s="99" t="str">
        <f t="shared" si="14"/>
        <v/>
      </c>
      <c r="B72" s="100" t="str">
        <f>TABLA!BR72</f>
        <v>4</v>
      </c>
      <c r="C72" s="99" t="str">
        <f>TABLA!C72</f>
        <v/>
      </c>
      <c r="D72" s="99" t="str">
        <f>TABLA!G72</f>
        <v>N/A</v>
      </c>
      <c r="E72" s="99">
        <f>TABLA!BT72</f>
        <v>0</v>
      </c>
      <c r="F72" s="17" t="str">
        <f t="shared" si="8"/>
        <v>0</v>
      </c>
      <c r="G72" s="17" t="str">
        <f t="shared" si="13"/>
        <v/>
      </c>
      <c r="H72" s="17" t="str">
        <f t="shared" si="13"/>
        <v/>
      </c>
      <c r="I72" s="17" t="str">
        <f t="shared" si="13"/>
        <v/>
      </c>
      <c r="J72" s="17" t="str">
        <f t="shared" si="13"/>
        <v/>
      </c>
      <c r="K72" s="17" t="str">
        <f t="shared" si="13"/>
        <v/>
      </c>
      <c r="L72" s="17" t="str">
        <f t="shared" si="13"/>
        <v/>
      </c>
      <c r="M72" s="17" t="str">
        <f t="shared" si="13"/>
        <v/>
      </c>
      <c r="N72" s="17" t="str">
        <f t="shared" si="13"/>
        <v/>
      </c>
      <c r="O72" s="17" t="str">
        <f t="shared" si="13"/>
        <v/>
      </c>
      <c r="P72" s="17" t="str">
        <f t="shared" si="13"/>
        <v/>
      </c>
      <c r="Q72" s="17" t="str">
        <f t="shared" si="12"/>
        <v/>
      </c>
      <c r="R72" s="17" t="str">
        <f t="shared" si="12"/>
        <v/>
      </c>
      <c r="S72" s="17" t="str">
        <f t="shared" si="12"/>
        <v/>
      </c>
      <c r="T72" s="17" t="str">
        <f t="shared" si="12"/>
        <v/>
      </c>
      <c r="U72" s="17" t="str">
        <f t="shared" si="12"/>
        <v/>
      </c>
      <c r="V72" s="17" t="str">
        <f t="shared" si="12"/>
        <v/>
      </c>
      <c r="W72" s="17" t="str">
        <f t="shared" si="12"/>
        <v/>
      </c>
      <c r="X72" s="17" t="str">
        <f t="shared" si="12"/>
        <v/>
      </c>
      <c r="Y72" s="17" t="str">
        <f t="shared" si="12"/>
        <v/>
      </c>
      <c r="Z72" s="17" t="str">
        <f t="shared" si="12"/>
        <v/>
      </c>
      <c r="AA72" s="17" t="str">
        <f t="shared" si="17"/>
        <v/>
      </c>
      <c r="AB72" s="17" t="str">
        <f t="shared" si="17"/>
        <v/>
      </c>
      <c r="AC72" s="17" t="str">
        <f t="shared" si="17"/>
        <v/>
      </c>
      <c r="AD72" s="17" t="str">
        <f t="shared" si="17"/>
        <v/>
      </c>
      <c r="AE72" s="17" t="str">
        <f t="shared" si="17"/>
        <v/>
      </c>
      <c r="AF72" s="17" t="str">
        <f t="shared" si="17"/>
        <v/>
      </c>
      <c r="AG72" s="17" t="str">
        <f t="shared" si="17"/>
        <v/>
      </c>
      <c r="AH72" s="17" t="str">
        <f t="shared" si="17"/>
        <v/>
      </c>
      <c r="AI72" s="17" t="str">
        <f t="shared" si="17"/>
        <v/>
      </c>
      <c r="AJ72" s="17">
        <f t="shared" si="16"/>
        <v>0</v>
      </c>
      <c r="AL72" s="99" t="str">
        <f>TABLA!BK72</f>
        <v>APOYO ACREDITACIONES</v>
      </c>
    </row>
    <row r="73" spans="1:38" ht="38.75" x14ac:dyDescent="0.2">
      <c r="A73" s="99" t="str">
        <f t="shared" si="14"/>
        <v/>
      </c>
      <c r="B73" s="100" t="str">
        <f>TABLA!BR73</f>
        <v>4</v>
      </c>
      <c r="C73" s="99" t="str">
        <f>TABLA!C73</f>
        <v>Ciencias Experimentales</v>
      </c>
      <c r="D73" s="99" t="str">
        <f>TABLA!G73</f>
        <v>F. Ciencias Matemáticas</v>
      </c>
      <c r="E73" s="99">
        <f>TABLA!BT73</f>
        <v>0</v>
      </c>
      <c r="F73" s="17" t="str">
        <f t="shared" si="8"/>
        <v>0</v>
      </c>
      <c r="G73" s="17" t="str">
        <f t="shared" si="13"/>
        <v/>
      </c>
      <c r="H73" s="17" t="str">
        <f t="shared" si="13"/>
        <v/>
      </c>
      <c r="I73" s="17" t="str">
        <f t="shared" si="13"/>
        <v/>
      </c>
      <c r="J73" s="17" t="str">
        <f t="shared" si="13"/>
        <v/>
      </c>
      <c r="K73" s="17" t="str">
        <f t="shared" si="13"/>
        <v/>
      </c>
      <c r="L73" s="17" t="str">
        <f t="shared" si="13"/>
        <v/>
      </c>
      <c r="M73" s="17" t="str">
        <f t="shared" si="13"/>
        <v/>
      </c>
      <c r="N73" s="17" t="str">
        <f t="shared" si="13"/>
        <v/>
      </c>
      <c r="O73" s="17" t="str">
        <f t="shared" si="13"/>
        <v/>
      </c>
      <c r="P73" s="17" t="str">
        <f t="shared" si="13"/>
        <v/>
      </c>
      <c r="Q73" s="17" t="str">
        <f t="shared" si="12"/>
        <v/>
      </c>
      <c r="R73" s="17" t="str">
        <f t="shared" si="12"/>
        <v/>
      </c>
      <c r="S73" s="17" t="str">
        <f t="shared" si="12"/>
        <v/>
      </c>
      <c r="T73" s="17" t="str">
        <f t="shared" si="12"/>
        <v/>
      </c>
      <c r="U73" s="17" t="str">
        <f t="shared" si="12"/>
        <v/>
      </c>
      <c r="V73" s="17" t="str">
        <f t="shared" si="12"/>
        <v/>
      </c>
      <c r="W73" s="17" t="str">
        <f t="shared" si="12"/>
        <v/>
      </c>
      <c r="X73" s="17" t="str">
        <f t="shared" si="12"/>
        <v/>
      </c>
      <c r="Y73" s="17" t="str">
        <f t="shared" si="12"/>
        <v/>
      </c>
      <c r="Z73" s="17" t="str">
        <f t="shared" si="12"/>
        <v/>
      </c>
      <c r="AA73" s="17" t="str">
        <f t="shared" si="17"/>
        <v/>
      </c>
      <c r="AB73" s="17" t="str">
        <f t="shared" si="17"/>
        <v/>
      </c>
      <c r="AC73" s="17" t="str">
        <f t="shared" si="17"/>
        <v/>
      </c>
      <c r="AD73" s="17" t="str">
        <f t="shared" si="17"/>
        <v/>
      </c>
      <c r="AE73" s="17" t="str">
        <f t="shared" si="17"/>
        <v/>
      </c>
      <c r="AF73" s="17" t="str">
        <f t="shared" si="17"/>
        <v/>
      </c>
      <c r="AG73" s="17" t="str">
        <f t="shared" si="17"/>
        <v/>
      </c>
      <c r="AH73" s="17" t="str">
        <f t="shared" si="17"/>
        <v/>
      </c>
      <c r="AI73" s="17" t="str">
        <f t="shared" si="17"/>
        <v/>
      </c>
      <c r="AJ73" s="17">
        <f t="shared" si="16"/>
        <v>0</v>
      </c>
      <c r="AL73" s="99">
        <f>TABLA!BK73</f>
        <v>0</v>
      </c>
    </row>
    <row r="74" spans="1:38" ht="25.85" x14ac:dyDescent="0.2">
      <c r="A74" s="99" t="str">
        <f t="shared" si="14"/>
        <v/>
      </c>
      <c r="B74" s="100" t="str">
        <f>TABLA!BR74</f>
        <v>5</v>
      </c>
      <c r="C74" s="99" t="str">
        <f>TABLA!C74</f>
        <v>Humanidades</v>
      </c>
      <c r="D74" s="99" t="str">
        <f>TABLA!G74</f>
        <v>F. Geografía e Historia</v>
      </c>
      <c r="E74" s="99">
        <f>TABLA!BT74</f>
        <v>0</v>
      </c>
      <c r="F74" s="17" t="str">
        <f t="shared" si="8"/>
        <v>0</v>
      </c>
      <c r="G74" s="17" t="str">
        <f t="shared" si="13"/>
        <v/>
      </c>
      <c r="H74" s="17" t="str">
        <f t="shared" si="13"/>
        <v/>
      </c>
      <c r="I74" s="17" t="str">
        <f t="shared" si="13"/>
        <v/>
      </c>
      <c r="J74" s="17" t="str">
        <f t="shared" si="13"/>
        <v/>
      </c>
      <c r="K74" s="17" t="str">
        <f t="shared" si="13"/>
        <v/>
      </c>
      <c r="L74" s="17" t="str">
        <f t="shared" si="13"/>
        <v/>
      </c>
      <c r="M74" s="17" t="str">
        <f t="shared" si="13"/>
        <v/>
      </c>
      <c r="N74" s="17" t="str">
        <f t="shared" si="13"/>
        <v/>
      </c>
      <c r="O74" s="17" t="str">
        <f t="shared" si="13"/>
        <v/>
      </c>
      <c r="P74" s="17" t="str">
        <f t="shared" si="13"/>
        <v/>
      </c>
      <c r="Q74" s="17" t="str">
        <f t="shared" si="12"/>
        <v/>
      </c>
      <c r="R74" s="17" t="str">
        <f t="shared" si="12"/>
        <v/>
      </c>
      <c r="S74" s="17" t="str">
        <f t="shared" si="12"/>
        <v/>
      </c>
      <c r="T74" s="17" t="str">
        <f t="shared" si="12"/>
        <v/>
      </c>
      <c r="U74" s="17" t="str">
        <f t="shared" si="12"/>
        <v/>
      </c>
      <c r="V74" s="17" t="str">
        <f t="shared" si="12"/>
        <v/>
      </c>
      <c r="W74" s="17" t="str">
        <f t="shared" si="12"/>
        <v/>
      </c>
      <c r="X74" s="17" t="str">
        <f t="shared" si="12"/>
        <v/>
      </c>
      <c r="Y74" s="17" t="str">
        <f t="shared" si="12"/>
        <v/>
      </c>
      <c r="Z74" s="17" t="str">
        <f t="shared" si="12"/>
        <v/>
      </c>
      <c r="AA74" s="17" t="str">
        <f t="shared" si="17"/>
        <v/>
      </c>
      <c r="AB74" s="17" t="str">
        <f t="shared" si="17"/>
        <v/>
      </c>
      <c r="AC74" s="17" t="str">
        <f t="shared" si="17"/>
        <v/>
      </c>
      <c r="AD74" s="17" t="str">
        <f t="shared" si="17"/>
        <v/>
      </c>
      <c r="AE74" s="17" t="str">
        <f t="shared" si="17"/>
        <v/>
      </c>
      <c r="AF74" s="17" t="str">
        <f t="shared" si="17"/>
        <v/>
      </c>
      <c r="AG74" s="17" t="str">
        <f t="shared" si="17"/>
        <v/>
      </c>
      <c r="AH74" s="17" t="str">
        <f t="shared" si="17"/>
        <v/>
      </c>
      <c r="AI74" s="17" t="str">
        <f t="shared" si="17"/>
        <v/>
      </c>
      <c r="AJ74" s="17">
        <f t="shared" si="16"/>
        <v>0</v>
      </c>
      <c r="AL74" s="99">
        <f>TABLA!BK74</f>
        <v>0</v>
      </c>
    </row>
    <row r="75" spans="1:38" ht="51.65" x14ac:dyDescent="0.2">
      <c r="A75" s="99" t="str">
        <f t="shared" si="14"/>
        <v/>
      </c>
      <c r="B75" s="100" t="str">
        <f>TABLA!BR75</f>
        <v>5</v>
      </c>
      <c r="C75" s="99" t="str">
        <f>TABLA!C75</f>
        <v>Ciencias de la Salud</v>
      </c>
      <c r="D75" s="99" t="str">
        <f>TABLA!G75</f>
        <v>F. Enfermería, Fisioterapia y Podología</v>
      </c>
      <c r="E75" s="99">
        <f>TABLA!BT75</f>
        <v>0</v>
      </c>
      <c r="F75" s="17" t="str">
        <f t="shared" si="8"/>
        <v>0</v>
      </c>
      <c r="G75" s="17" t="str">
        <f t="shared" si="13"/>
        <v/>
      </c>
      <c r="H75" s="17" t="str">
        <f t="shared" si="13"/>
        <v/>
      </c>
      <c r="I75" s="17" t="str">
        <f t="shared" si="13"/>
        <v/>
      </c>
      <c r="J75" s="17" t="str">
        <f t="shared" si="13"/>
        <v/>
      </c>
      <c r="K75" s="17" t="str">
        <f t="shared" si="13"/>
        <v/>
      </c>
      <c r="L75" s="17" t="str">
        <f t="shared" si="13"/>
        <v/>
      </c>
      <c r="M75" s="17" t="str">
        <f t="shared" si="13"/>
        <v/>
      </c>
      <c r="N75" s="17" t="str">
        <f t="shared" si="13"/>
        <v/>
      </c>
      <c r="O75" s="17" t="str">
        <f t="shared" si="13"/>
        <v/>
      </c>
      <c r="P75" s="17" t="str">
        <f t="shared" si="13"/>
        <v/>
      </c>
      <c r="Q75" s="17" t="str">
        <f t="shared" si="12"/>
        <v/>
      </c>
      <c r="R75" s="17" t="str">
        <f t="shared" si="12"/>
        <v/>
      </c>
      <c r="S75" s="17" t="str">
        <f t="shared" si="12"/>
        <v/>
      </c>
      <c r="T75" s="17" t="str">
        <f t="shared" si="12"/>
        <v/>
      </c>
      <c r="U75" s="17" t="str">
        <f t="shared" si="12"/>
        <v/>
      </c>
      <c r="V75" s="17" t="str">
        <f t="shared" si="12"/>
        <v/>
      </c>
      <c r="W75" s="17" t="str">
        <f t="shared" si="12"/>
        <v/>
      </c>
      <c r="X75" s="17" t="str">
        <f t="shared" si="12"/>
        <v/>
      </c>
      <c r="Y75" s="17" t="str">
        <f t="shared" si="12"/>
        <v/>
      </c>
      <c r="Z75" s="17" t="str">
        <f t="shared" si="12"/>
        <v/>
      </c>
      <c r="AA75" s="17" t="str">
        <f t="shared" si="17"/>
        <v/>
      </c>
      <c r="AB75" s="17" t="str">
        <f t="shared" si="17"/>
        <v/>
      </c>
      <c r="AC75" s="17" t="str">
        <f t="shared" si="17"/>
        <v/>
      </c>
      <c r="AD75" s="17" t="str">
        <f t="shared" si="17"/>
        <v/>
      </c>
      <c r="AE75" s="17" t="str">
        <f t="shared" si="17"/>
        <v/>
      </c>
      <c r="AF75" s="17" t="str">
        <f t="shared" si="17"/>
        <v/>
      </c>
      <c r="AG75" s="17" t="str">
        <f t="shared" si="17"/>
        <v/>
      </c>
      <c r="AH75" s="17" t="str">
        <f t="shared" si="17"/>
        <v/>
      </c>
      <c r="AI75" s="17" t="str">
        <f t="shared" si="17"/>
        <v/>
      </c>
      <c r="AJ75" s="17">
        <f t="shared" si="16"/>
        <v>0</v>
      </c>
      <c r="AL75" s="99">
        <f>TABLA!BK75</f>
        <v>0</v>
      </c>
    </row>
    <row r="76" spans="1:38" ht="38.75" x14ac:dyDescent="0.2">
      <c r="A76" s="99" t="str">
        <f t="shared" si="14"/>
        <v xml:space="preserve">ESPACIO SITIO PUESTOS DE LECTURA; </v>
      </c>
      <c r="B76" s="100" t="str">
        <f>TABLA!BR76</f>
        <v>3</v>
      </c>
      <c r="C76" s="99" t="str">
        <f>TABLA!C76</f>
        <v>Ciencias Sociales</v>
      </c>
      <c r="D76" s="99" t="str">
        <f>TABLA!G76</f>
        <v>F. Ciencias de la Información</v>
      </c>
      <c r="E76" s="99" t="str">
        <f>TABLA!BT76</f>
        <v>Demasiado presupuesto y demasiado equipo. Hay que transformarla a las necesidades y circunstancias actuales</v>
      </c>
      <c r="F76" s="17" t="str">
        <f t="shared" si="8"/>
        <v>DEMASIADO PRESUPUESTO Y DEMASIADO EQUIPO. HAY QUE TRANSFORMARLA A LAS NECESIDADES Y CIRCUNSTANCIAS ACTUALES</v>
      </c>
      <c r="G76" s="17" t="str">
        <f t="shared" si="13"/>
        <v/>
      </c>
      <c r="H76" s="17" t="str">
        <f t="shared" si="13"/>
        <v/>
      </c>
      <c r="I76" s="17" t="str">
        <f t="shared" si="13"/>
        <v/>
      </c>
      <c r="J76" s="17" t="str">
        <f t="shared" si="13"/>
        <v/>
      </c>
      <c r="K76" s="17" t="str">
        <f t="shared" si="13"/>
        <v/>
      </c>
      <c r="L76" s="17" t="str">
        <f t="shared" si="13"/>
        <v/>
      </c>
      <c r="M76" s="17" t="str">
        <f t="shared" si="13"/>
        <v/>
      </c>
      <c r="N76" s="17" t="str">
        <f t="shared" si="13"/>
        <v/>
      </c>
      <c r="O76" s="17" t="str">
        <f t="shared" si="13"/>
        <v xml:space="preserve">ESPACIO SITIO PUESTOS DE LECTURA; </v>
      </c>
      <c r="P76" s="17" t="str">
        <f t="shared" si="13"/>
        <v/>
      </c>
      <c r="Q76" s="17" t="str">
        <f t="shared" si="12"/>
        <v/>
      </c>
      <c r="R76" s="17" t="str">
        <f t="shared" si="12"/>
        <v/>
      </c>
      <c r="S76" s="17" t="str">
        <f t="shared" si="12"/>
        <v/>
      </c>
      <c r="T76" s="17" t="str">
        <f t="shared" si="12"/>
        <v/>
      </c>
      <c r="U76" s="17" t="str">
        <f t="shared" si="12"/>
        <v/>
      </c>
      <c r="V76" s="17" t="str">
        <f t="shared" si="12"/>
        <v/>
      </c>
      <c r="W76" s="17" t="str">
        <f t="shared" si="12"/>
        <v/>
      </c>
      <c r="X76" s="17" t="str">
        <f t="shared" si="12"/>
        <v/>
      </c>
      <c r="Y76" s="17" t="str">
        <f t="shared" si="12"/>
        <v/>
      </c>
      <c r="Z76" s="17" t="str">
        <f t="shared" si="12"/>
        <v/>
      </c>
      <c r="AA76" s="17" t="str">
        <f t="shared" si="17"/>
        <v/>
      </c>
      <c r="AB76" s="17" t="str">
        <f t="shared" si="17"/>
        <v/>
      </c>
      <c r="AC76" s="17" t="str">
        <f t="shared" si="17"/>
        <v/>
      </c>
      <c r="AD76" s="17" t="str">
        <f t="shared" si="17"/>
        <v/>
      </c>
      <c r="AE76" s="17" t="str">
        <f t="shared" si="17"/>
        <v/>
      </c>
      <c r="AF76" s="17" t="str">
        <f t="shared" si="17"/>
        <v/>
      </c>
      <c r="AG76" s="17" t="str">
        <f t="shared" si="17"/>
        <v/>
      </c>
      <c r="AH76" s="17" t="str">
        <f t="shared" si="17"/>
        <v/>
      </c>
      <c r="AI76" s="17" t="str">
        <f t="shared" si="17"/>
        <v/>
      </c>
      <c r="AJ76" s="17">
        <f t="shared" si="16"/>
        <v>1</v>
      </c>
      <c r="AL76" s="99">
        <f>TABLA!BK76</f>
        <v>0</v>
      </c>
    </row>
    <row r="77" spans="1:38" x14ac:dyDescent="0.2">
      <c r="A77" s="99" t="str">
        <f t="shared" si="14"/>
        <v/>
      </c>
      <c r="B77" s="100" t="str">
        <f>TABLA!BR77</f>
        <v>5</v>
      </c>
      <c r="C77" s="99" t="str">
        <f>TABLA!C77</f>
        <v>Humanidades</v>
      </c>
      <c r="D77" s="99" t="str">
        <f>TABLA!G77</f>
        <v>F. Filología</v>
      </c>
      <c r="E77" s="99">
        <f>TABLA!BT77</f>
        <v>0</v>
      </c>
      <c r="F77" s="17" t="str">
        <f t="shared" si="8"/>
        <v>0</v>
      </c>
      <c r="G77" s="17" t="str">
        <f t="shared" si="13"/>
        <v/>
      </c>
      <c r="H77" s="17" t="str">
        <f t="shared" si="13"/>
        <v/>
      </c>
      <c r="I77" s="17" t="str">
        <f t="shared" si="13"/>
        <v/>
      </c>
      <c r="J77" s="17" t="str">
        <f t="shared" si="13"/>
        <v/>
      </c>
      <c r="K77" s="17" t="str">
        <f t="shared" si="13"/>
        <v/>
      </c>
      <c r="L77" s="17" t="str">
        <f t="shared" si="13"/>
        <v/>
      </c>
      <c r="M77" s="17" t="str">
        <f t="shared" si="13"/>
        <v/>
      </c>
      <c r="N77" s="17" t="str">
        <f t="shared" si="13"/>
        <v/>
      </c>
      <c r="O77" s="17" t="str">
        <f t="shared" si="13"/>
        <v/>
      </c>
      <c r="P77" s="17" t="str">
        <f t="shared" si="13"/>
        <v/>
      </c>
      <c r="Q77" s="17" t="str">
        <f t="shared" si="12"/>
        <v/>
      </c>
      <c r="R77" s="17" t="str">
        <f t="shared" si="12"/>
        <v/>
      </c>
      <c r="S77" s="17" t="str">
        <f t="shared" si="12"/>
        <v/>
      </c>
      <c r="T77" s="17" t="str">
        <f t="shared" si="12"/>
        <v/>
      </c>
      <c r="U77" s="17" t="str">
        <f t="shared" si="12"/>
        <v/>
      </c>
      <c r="V77" s="17" t="str">
        <f t="shared" si="12"/>
        <v/>
      </c>
      <c r="W77" s="17" t="str">
        <f t="shared" si="12"/>
        <v/>
      </c>
      <c r="X77" s="17" t="str">
        <f t="shared" si="12"/>
        <v/>
      </c>
      <c r="Y77" s="17" t="str">
        <f t="shared" si="12"/>
        <v/>
      </c>
      <c r="Z77" s="17" t="str">
        <f t="shared" si="12"/>
        <v/>
      </c>
      <c r="AA77" s="17" t="str">
        <f t="shared" si="17"/>
        <v/>
      </c>
      <c r="AB77" s="17" t="str">
        <f t="shared" si="17"/>
        <v/>
      </c>
      <c r="AC77" s="17" t="str">
        <f t="shared" si="17"/>
        <v/>
      </c>
      <c r="AD77" s="17" t="str">
        <f t="shared" si="17"/>
        <v/>
      </c>
      <c r="AE77" s="17" t="str">
        <f t="shared" si="17"/>
        <v/>
      </c>
      <c r="AF77" s="17" t="str">
        <f t="shared" si="17"/>
        <v/>
      </c>
      <c r="AG77" s="17" t="str">
        <f t="shared" si="17"/>
        <v/>
      </c>
      <c r="AH77" s="17" t="str">
        <f t="shared" si="17"/>
        <v/>
      </c>
      <c r="AI77" s="17" t="str">
        <f t="shared" si="17"/>
        <v/>
      </c>
      <c r="AJ77" s="17">
        <f t="shared" si="16"/>
        <v>0</v>
      </c>
      <c r="AL77" s="99">
        <f>TABLA!BK77</f>
        <v>0</v>
      </c>
    </row>
    <row r="78" spans="1:38" ht="25.85" x14ac:dyDescent="0.2">
      <c r="A78" s="99" t="str">
        <f t="shared" si="14"/>
        <v/>
      </c>
      <c r="B78" s="100" t="str">
        <f>TABLA!BR78</f>
        <v>4</v>
      </c>
      <c r="C78" s="99" t="str">
        <f>TABLA!C78</f>
        <v>Ciencias de la Salud</v>
      </c>
      <c r="D78" s="99" t="str">
        <f>TABLA!G78</f>
        <v>F. Medicina</v>
      </c>
      <c r="E78" s="99">
        <f>TABLA!BT78</f>
        <v>0</v>
      </c>
      <c r="F78" s="17" t="str">
        <f t="shared" si="8"/>
        <v>0</v>
      </c>
      <c r="G78" s="17" t="str">
        <f t="shared" si="13"/>
        <v/>
      </c>
      <c r="H78" s="17" t="str">
        <f t="shared" si="13"/>
        <v/>
      </c>
      <c r="I78" s="17" t="str">
        <f t="shared" si="13"/>
        <v/>
      </c>
      <c r="J78" s="17" t="str">
        <f t="shared" si="13"/>
        <v/>
      </c>
      <c r="K78" s="17" t="str">
        <f t="shared" si="13"/>
        <v/>
      </c>
      <c r="L78" s="17" t="str">
        <f t="shared" si="13"/>
        <v/>
      </c>
      <c r="M78" s="17" t="str">
        <f t="shared" si="13"/>
        <v/>
      </c>
      <c r="N78" s="17" t="str">
        <f t="shared" si="13"/>
        <v/>
      </c>
      <c r="O78" s="17" t="str">
        <f t="shared" si="13"/>
        <v/>
      </c>
      <c r="P78" s="17" t="str">
        <f t="shared" si="13"/>
        <v/>
      </c>
      <c r="Q78" s="17" t="str">
        <f t="shared" si="12"/>
        <v/>
      </c>
      <c r="R78" s="17" t="str">
        <f t="shared" si="12"/>
        <v/>
      </c>
      <c r="S78" s="17" t="str">
        <f t="shared" si="12"/>
        <v/>
      </c>
      <c r="T78" s="17" t="str">
        <f t="shared" si="12"/>
        <v/>
      </c>
      <c r="U78" s="17" t="str">
        <f t="shared" si="12"/>
        <v/>
      </c>
      <c r="V78" s="17" t="str">
        <f t="shared" si="12"/>
        <v/>
      </c>
      <c r="W78" s="17" t="str">
        <f t="shared" si="12"/>
        <v/>
      </c>
      <c r="X78" s="17" t="str">
        <f t="shared" si="12"/>
        <v/>
      </c>
      <c r="Y78" s="17" t="str">
        <f t="shared" si="12"/>
        <v/>
      </c>
      <c r="Z78" s="17" t="str">
        <f t="shared" si="12"/>
        <v/>
      </c>
      <c r="AA78" s="17" t="str">
        <f t="shared" si="17"/>
        <v/>
      </c>
      <c r="AB78" s="17" t="str">
        <f t="shared" si="17"/>
        <v/>
      </c>
      <c r="AC78" s="17" t="str">
        <f t="shared" si="17"/>
        <v/>
      </c>
      <c r="AD78" s="17" t="str">
        <f t="shared" si="17"/>
        <v/>
      </c>
      <c r="AE78" s="17" t="str">
        <f t="shared" si="17"/>
        <v/>
      </c>
      <c r="AF78" s="17" t="str">
        <f t="shared" si="17"/>
        <v/>
      </c>
      <c r="AG78" s="17" t="str">
        <f t="shared" si="17"/>
        <v/>
      </c>
      <c r="AH78" s="17" t="str">
        <f t="shared" si="17"/>
        <v/>
      </c>
      <c r="AI78" s="17" t="str">
        <f t="shared" si="17"/>
        <v/>
      </c>
      <c r="AJ78" s="17">
        <f t="shared" si="16"/>
        <v>0</v>
      </c>
      <c r="AL78" s="99">
        <f>TABLA!BK78</f>
        <v>0</v>
      </c>
    </row>
    <row r="79" spans="1:38" ht="38.75" x14ac:dyDescent="0.2">
      <c r="A79" s="99" t="str">
        <f t="shared" si="14"/>
        <v/>
      </c>
      <c r="B79" s="100" t="str">
        <f>TABLA!BR79</f>
        <v>5</v>
      </c>
      <c r="C79" s="99" t="str">
        <f>TABLA!C79</f>
        <v>Ciencias Experimentales</v>
      </c>
      <c r="D79" s="99" t="str">
        <f>TABLA!G79</f>
        <v>F. Ciencias Geológicas</v>
      </c>
      <c r="E79" s="99">
        <f>TABLA!BT79</f>
        <v>0</v>
      </c>
      <c r="F79" s="17" t="str">
        <f t="shared" si="8"/>
        <v>0</v>
      </c>
      <c r="G79" s="17" t="str">
        <f t="shared" si="13"/>
        <v/>
      </c>
      <c r="H79" s="17" t="str">
        <f t="shared" si="13"/>
        <v/>
      </c>
      <c r="I79" s="17" t="str">
        <f t="shared" si="13"/>
        <v/>
      </c>
      <c r="J79" s="17" t="str">
        <f t="shared" si="13"/>
        <v/>
      </c>
      <c r="K79" s="17" t="str">
        <f t="shared" si="13"/>
        <v/>
      </c>
      <c r="L79" s="17" t="str">
        <f t="shared" si="13"/>
        <v/>
      </c>
      <c r="M79" s="17" t="str">
        <f t="shared" si="13"/>
        <v/>
      </c>
      <c r="N79" s="17" t="str">
        <f t="shared" si="13"/>
        <v/>
      </c>
      <c r="O79" s="17" t="str">
        <f t="shared" si="13"/>
        <v/>
      </c>
      <c r="P79" s="17" t="str">
        <f t="shared" si="13"/>
        <v/>
      </c>
      <c r="Q79" s="17" t="str">
        <f t="shared" si="12"/>
        <v/>
      </c>
      <c r="R79" s="17" t="str">
        <f t="shared" si="12"/>
        <v/>
      </c>
      <c r="S79" s="17" t="str">
        <f t="shared" si="12"/>
        <v/>
      </c>
      <c r="T79" s="17" t="str">
        <f t="shared" si="12"/>
        <v/>
      </c>
      <c r="U79" s="17" t="str">
        <f t="shared" si="12"/>
        <v/>
      </c>
      <c r="V79" s="17" t="str">
        <f t="shared" si="12"/>
        <v/>
      </c>
      <c r="W79" s="17" t="str">
        <f t="shared" si="12"/>
        <v/>
      </c>
      <c r="X79" s="17" t="str">
        <f t="shared" si="12"/>
        <v/>
      </c>
      <c r="Y79" s="17" t="str">
        <f t="shared" si="12"/>
        <v/>
      </c>
      <c r="Z79" s="17" t="str">
        <f t="shared" si="12"/>
        <v/>
      </c>
      <c r="AA79" s="17" t="str">
        <f t="shared" si="17"/>
        <v/>
      </c>
      <c r="AB79" s="17" t="str">
        <f t="shared" si="17"/>
        <v/>
      </c>
      <c r="AC79" s="17" t="str">
        <f t="shared" si="17"/>
        <v/>
      </c>
      <c r="AD79" s="17" t="str">
        <f t="shared" si="17"/>
        <v/>
      </c>
      <c r="AE79" s="17" t="str">
        <f t="shared" si="17"/>
        <v/>
      </c>
      <c r="AF79" s="17" t="str">
        <f t="shared" si="17"/>
        <v/>
      </c>
      <c r="AG79" s="17" t="str">
        <f t="shared" si="17"/>
        <v/>
      </c>
      <c r="AH79" s="17" t="str">
        <f t="shared" si="17"/>
        <v/>
      </c>
      <c r="AI79" s="17" t="str">
        <f t="shared" si="17"/>
        <v/>
      </c>
      <c r="AJ79" s="17">
        <f t="shared" si="16"/>
        <v>0</v>
      </c>
      <c r="AL79" s="99">
        <f>TABLA!BK79</f>
        <v>0</v>
      </c>
    </row>
    <row r="80" spans="1:38" x14ac:dyDescent="0.2">
      <c r="A80" s="99" t="str">
        <f t="shared" si="14"/>
        <v/>
      </c>
      <c r="B80" s="100" t="str">
        <f>TABLA!BR80</f>
        <v>5</v>
      </c>
      <c r="C80" s="99" t="str">
        <f>TABLA!C80</f>
        <v>Humanidades</v>
      </c>
      <c r="D80" s="99" t="str">
        <f>TABLA!G80</f>
        <v>F. Filología</v>
      </c>
      <c r="E80" s="99">
        <f>TABLA!BT80</f>
        <v>0</v>
      </c>
      <c r="F80" s="17" t="str">
        <f t="shared" si="8"/>
        <v>0</v>
      </c>
      <c r="G80" s="17" t="str">
        <f t="shared" si="13"/>
        <v/>
      </c>
      <c r="H80" s="17" t="str">
        <f t="shared" si="13"/>
        <v/>
      </c>
      <c r="I80" s="17" t="str">
        <f t="shared" si="13"/>
        <v/>
      </c>
      <c r="J80" s="17" t="str">
        <f t="shared" si="13"/>
        <v/>
      </c>
      <c r="K80" s="17" t="str">
        <f t="shared" si="13"/>
        <v/>
      </c>
      <c r="L80" s="17" t="str">
        <f t="shared" si="13"/>
        <v/>
      </c>
      <c r="M80" s="17" t="str">
        <f t="shared" si="13"/>
        <v/>
      </c>
      <c r="N80" s="17" t="str">
        <f t="shared" si="13"/>
        <v/>
      </c>
      <c r="O80" s="17" t="str">
        <f t="shared" si="13"/>
        <v/>
      </c>
      <c r="P80" s="17" t="str">
        <f t="shared" si="13"/>
        <v/>
      </c>
      <c r="Q80" s="17" t="str">
        <f t="shared" si="12"/>
        <v/>
      </c>
      <c r="R80" s="17" t="str">
        <f t="shared" si="12"/>
        <v/>
      </c>
      <c r="S80" s="17" t="str">
        <f t="shared" si="12"/>
        <v/>
      </c>
      <c r="T80" s="17" t="str">
        <f t="shared" si="12"/>
        <v/>
      </c>
      <c r="U80" s="17" t="str">
        <f t="shared" si="12"/>
        <v/>
      </c>
      <c r="V80" s="17" t="str">
        <f t="shared" si="12"/>
        <v/>
      </c>
      <c r="W80" s="17" t="str">
        <f t="shared" si="12"/>
        <v/>
      </c>
      <c r="X80" s="17" t="str">
        <f t="shared" si="12"/>
        <v/>
      </c>
      <c r="Y80" s="17" t="str">
        <f t="shared" si="12"/>
        <v/>
      </c>
      <c r="Z80" s="17" t="str">
        <f t="shared" si="12"/>
        <v/>
      </c>
      <c r="AA80" s="17" t="str">
        <f t="shared" si="17"/>
        <v/>
      </c>
      <c r="AB80" s="17" t="str">
        <f t="shared" si="17"/>
        <v/>
      </c>
      <c r="AC80" s="17" t="str">
        <f t="shared" si="17"/>
        <v/>
      </c>
      <c r="AD80" s="17" t="str">
        <f t="shared" si="17"/>
        <v/>
      </c>
      <c r="AE80" s="17" t="str">
        <f t="shared" si="17"/>
        <v/>
      </c>
      <c r="AF80" s="17" t="str">
        <f t="shared" si="17"/>
        <v/>
      </c>
      <c r="AG80" s="17" t="str">
        <f t="shared" si="17"/>
        <v/>
      </c>
      <c r="AH80" s="17" t="str">
        <f t="shared" si="17"/>
        <v/>
      </c>
      <c r="AI80" s="17" t="str">
        <f t="shared" si="17"/>
        <v/>
      </c>
      <c r="AJ80" s="17">
        <f t="shared" si="16"/>
        <v>0</v>
      </c>
      <c r="AL80" s="99">
        <f>TABLA!BK80</f>
        <v>0</v>
      </c>
    </row>
    <row r="81" spans="1:38" x14ac:dyDescent="0.2">
      <c r="A81" s="99" t="str">
        <f t="shared" si="14"/>
        <v xml:space="preserve">HORARIO; </v>
      </c>
      <c r="B81" s="100" t="str">
        <f>TABLA!BR81</f>
        <v>5</v>
      </c>
      <c r="C81" s="99" t="str">
        <f>TABLA!C81</f>
        <v>Humanidades</v>
      </c>
      <c r="D81" s="99" t="str">
        <f>TABLA!G81</f>
        <v>F. Filología</v>
      </c>
      <c r="E81" s="99" t="str">
        <f>TABLA!BT81</f>
        <v>Solucionar los problemas de horario de la Biblioteca de Clásicas. Gracias.</v>
      </c>
      <c r="F81" s="17" t="str">
        <f t="shared" si="8"/>
        <v>SOLUCIONAR LOS PROBLEMAS DE HORARIO DE LA BIBLIOTECA DE CLASICAS. GRACIAS.</v>
      </c>
      <c r="G81" s="17" t="str">
        <f t="shared" si="13"/>
        <v/>
      </c>
      <c r="H81" s="17" t="str">
        <f t="shared" si="13"/>
        <v/>
      </c>
      <c r="I81" s="17" t="str">
        <f t="shared" si="13"/>
        <v/>
      </c>
      <c r="J81" s="17" t="str">
        <f t="shared" si="13"/>
        <v/>
      </c>
      <c r="K81" s="17" t="str">
        <f t="shared" si="13"/>
        <v/>
      </c>
      <c r="L81" s="17" t="str">
        <f t="shared" si="13"/>
        <v/>
      </c>
      <c r="M81" s="17" t="str">
        <f t="shared" si="13"/>
        <v/>
      </c>
      <c r="N81" s="17" t="str">
        <f t="shared" si="13"/>
        <v/>
      </c>
      <c r="O81" s="17" t="str">
        <f t="shared" si="13"/>
        <v/>
      </c>
      <c r="P81" s="17" t="str">
        <f t="shared" si="13"/>
        <v/>
      </c>
      <c r="Q81" s="17" t="str">
        <f t="shared" si="12"/>
        <v/>
      </c>
      <c r="R81" s="17" t="str">
        <f t="shared" si="12"/>
        <v xml:space="preserve">HORARIO; </v>
      </c>
      <c r="S81" s="17" t="str">
        <f t="shared" si="12"/>
        <v/>
      </c>
      <c r="T81" s="17" t="str">
        <f t="shared" si="12"/>
        <v/>
      </c>
      <c r="U81" s="17" t="str">
        <f t="shared" si="12"/>
        <v/>
      </c>
      <c r="V81" s="17" t="str">
        <f t="shared" si="12"/>
        <v/>
      </c>
      <c r="W81" s="17" t="str">
        <f t="shared" si="12"/>
        <v/>
      </c>
      <c r="X81" s="17" t="str">
        <f t="shared" si="12"/>
        <v/>
      </c>
      <c r="Y81" s="17" t="str">
        <f t="shared" si="12"/>
        <v/>
      </c>
      <c r="Z81" s="17" t="str">
        <f t="shared" si="12"/>
        <v/>
      </c>
      <c r="AA81" s="17" t="str">
        <f t="shared" si="17"/>
        <v/>
      </c>
      <c r="AB81" s="17" t="str">
        <f t="shared" si="17"/>
        <v/>
      </c>
      <c r="AC81" s="17" t="str">
        <f t="shared" si="17"/>
        <v/>
      </c>
      <c r="AD81" s="17" t="str">
        <f t="shared" si="17"/>
        <v/>
      </c>
      <c r="AE81" s="17" t="str">
        <f t="shared" si="17"/>
        <v/>
      </c>
      <c r="AF81" s="17" t="str">
        <f t="shared" si="17"/>
        <v/>
      </c>
      <c r="AG81" s="17" t="str">
        <f t="shared" si="17"/>
        <v/>
      </c>
      <c r="AH81" s="17" t="str">
        <f t="shared" si="17"/>
        <v/>
      </c>
      <c r="AI81" s="17" t="str">
        <f t="shared" si="17"/>
        <v/>
      </c>
      <c r="AJ81" s="17">
        <f t="shared" si="16"/>
        <v>1</v>
      </c>
      <c r="AL81" s="99">
        <f>TABLA!BK81</f>
        <v>0</v>
      </c>
    </row>
    <row r="82" spans="1:38" ht="51.65" x14ac:dyDescent="0.2">
      <c r="A82" s="99" t="str">
        <f t="shared" si="14"/>
        <v>LIBROS; PRESTAMO;</v>
      </c>
      <c r="B82" s="100" t="str">
        <f>TABLA!BR82</f>
        <v>4</v>
      </c>
      <c r="C82" s="99" t="str">
        <f>TABLA!C82</f>
        <v>Humanidades</v>
      </c>
      <c r="D82" s="99" t="str">
        <f>TABLA!G82</f>
        <v>F. Geografía e Historia</v>
      </c>
      <c r="E82" s="99" t="str">
        <f>TABLA!BT82</f>
        <v>Me gustaría que las peticiones de libros fueran resueltas de forma inmediata. Es decir no tener que realizar un préstamo por la tarde para que llegue a la mañana siguiente o tener que esperar a la tarde para recoger el préstamo que solicité a las 9 de la mañana.</v>
      </c>
      <c r="F82" s="17" t="str">
        <f t="shared" si="8"/>
        <v>ME GUSTARIA QUE LAS PETICIONES DE LIBROS FUERAN RESUELTAS DE FORMA INMEDIATA. ES DECIR NO TENER QUE REALIZAR UN PRESTAMO POR LA TARDE PARA QUE LLEGUE A LA MAÑANA SIGUIENTE O TENER QUE ESPERAR A LA TARDE PARA RECOGER EL PRESTAMO QUE SOLICITE A LAS 9 DE LA MAÑANA.</v>
      </c>
      <c r="G82" s="17" t="str">
        <f t="shared" si="13"/>
        <v/>
      </c>
      <c r="H82" s="17" t="str">
        <f t="shared" si="13"/>
        <v/>
      </c>
      <c r="I82" s="17" t="str">
        <f t="shared" si="13"/>
        <v/>
      </c>
      <c r="J82" s="17" t="str">
        <f t="shared" si="13"/>
        <v/>
      </c>
      <c r="K82" s="17" t="str">
        <f t="shared" si="13"/>
        <v/>
      </c>
      <c r="L82" s="17" t="str">
        <f t="shared" si="13"/>
        <v/>
      </c>
      <c r="M82" s="17" t="str">
        <f t="shared" si="13"/>
        <v/>
      </c>
      <c r="N82" s="17" t="str">
        <f t="shared" si="13"/>
        <v/>
      </c>
      <c r="O82" s="17" t="str">
        <f t="shared" si="13"/>
        <v/>
      </c>
      <c r="P82" s="17" t="str">
        <f t="shared" si="13"/>
        <v/>
      </c>
      <c r="Q82" s="17" t="str">
        <f t="shared" si="12"/>
        <v/>
      </c>
      <c r="R82" s="17" t="str">
        <f t="shared" si="12"/>
        <v/>
      </c>
      <c r="S82" s="17" t="str">
        <f t="shared" si="12"/>
        <v xml:space="preserve">LIBROS; </v>
      </c>
      <c r="T82" s="17" t="str">
        <f t="shared" si="12"/>
        <v/>
      </c>
      <c r="U82" s="17" t="str">
        <f t="shared" si="12"/>
        <v/>
      </c>
      <c r="V82" s="17" t="str">
        <f t="shared" si="12"/>
        <v/>
      </c>
      <c r="W82" s="17" t="str">
        <f t="shared" si="12"/>
        <v/>
      </c>
      <c r="X82" s="17" t="str">
        <f t="shared" si="12"/>
        <v/>
      </c>
      <c r="Y82" s="17" t="str">
        <f t="shared" si="12"/>
        <v/>
      </c>
      <c r="Z82" s="17" t="str">
        <f t="shared" si="12"/>
        <v/>
      </c>
      <c r="AA82" s="17" t="str">
        <f t="shared" si="17"/>
        <v/>
      </c>
      <c r="AB82" s="17" t="str">
        <f t="shared" si="17"/>
        <v>PRESTAMO;</v>
      </c>
      <c r="AC82" s="17" t="str">
        <f t="shared" si="17"/>
        <v/>
      </c>
      <c r="AD82" s="17" t="str">
        <f t="shared" si="17"/>
        <v/>
      </c>
      <c r="AE82" s="17" t="str">
        <f t="shared" si="17"/>
        <v/>
      </c>
      <c r="AF82" s="17" t="str">
        <f t="shared" si="17"/>
        <v/>
      </c>
      <c r="AG82" s="17" t="str">
        <f t="shared" si="17"/>
        <v/>
      </c>
      <c r="AH82" s="17" t="str">
        <f t="shared" si="17"/>
        <v/>
      </c>
      <c r="AI82" s="17" t="str">
        <f t="shared" si="17"/>
        <v/>
      </c>
      <c r="AJ82" s="17">
        <f t="shared" si="16"/>
        <v>1</v>
      </c>
      <c r="AL82" s="99">
        <f>TABLA!BK82</f>
        <v>0</v>
      </c>
    </row>
    <row r="83" spans="1:38" ht="38.75" x14ac:dyDescent="0.2">
      <c r="A83" s="99" t="str">
        <f t="shared" si="14"/>
        <v/>
      </c>
      <c r="B83" s="100" t="str">
        <f>TABLA!BR83</f>
        <v>5</v>
      </c>
      <c r="C83" s="99" t="str">
        <f>TABLA!C83</f>
        <v>Ciencias Experimentales</v>
      </c>
      <c r="D83" s="99" t="str">
        <f>TABLA!G83</f>
        <v>F. Ciencias Matemáticas</v>
      </c>
      <c r="E83" s="99">
        <f>TABLA!BT83</f>
        <v>0</v>
      </c>
      <c r="F83" s="17" t="str">
        <f t="shared" si="8"/>
        <v>0</v>
      </c>
      <c r="G83" s="17" t="str">
        <f t="shared" ref="G83:P86" si="18">IFERROR((IF(FIND(G$1,$F83,1)&gt;0,G$2)),"")</f>
        <v/>
      </c>
      <c r="H83" s="17" t="str">
        <f t="shared" si="18"/>
        <v/>
      </c>
      <c r="I83" s="17" t="str">
        <f t="shared" si="18"/>
        <v/>
      </c>
      <c r="J83" s="17" t="str">
        <f t="shared" si="18"/>
        <v/>
      </c>
      <c r="K83" s="17" t="str">
        <f t="shared" si="18"/>
        <v/>
      </c>
      <c r="L83" s="17" t="str">
        <f t="shared" si="18"/>
        <v/>
      </c>
      <c r="M83" s="17" t="str">
        <f t="shared" si="18"/>
        <v/>
      </c>
      <c r="N83" s="17" t="str">
        <f t="shared" si="18"/>
        <v/>
      </c>
      <c r="O83" s="17" t="str">
        <f t="shared" si="18"/>
        <v/>
      </c>
      <c r="P83" s="17" t="str">
        <f t="shared" si="18"/>
        <v/>
      </c>
      <c r="Q83" s="17" t="str">
        <f t="shared" si="12"/>
        <v/>
      </c>
      <c r="R83" s="17" t="str">
        <f t="shared" si="12"/>
        <v/>
      </c>
      <c r="S83" s="17" t="str">
        <f t="shared" si="12"/>
        <v/>
      </c>
      <c r="T83" s="17" t="str">
        <f t="shared" si="12"/>
        <v/>
      </c>
      <c r="U83" s="17" t="str">
        <f t="shared" si="12"/>
        <v/>
      </c>
      <c r="V83" s="17" t="str">
        <f t="shared" si="12"/>
        <v/>
      </c>
      <c r="W83" s="17" t="str">
        <f t="shared" si="12"/>
        <v/>
      </c>
      <c r="X83" s="17" t="str">
        <f t="shared" si="12"/>
        <v/>
      </c>
      <c r="Y83" s="17" t="str">
        <f t="shared" si="12"/>
        <v/>
      </c>
      <c r="Z83" s="17" t="str">
        <f t="shared" si="12"/>
        <v/>
      </c>
      <c r="AA83" s="17" t="str">
        <f t="shared" si="17"/>
        <v/>
      </c>
      <c r="AB83" s="17" t="str">
        <f t="shared" si="17"/>
        <v/>
      </c>
      <c r="AC83" s="17" t="str">
        <f t="shared" si="17"/>
        <v/>
      </c>
      <c r="AD83" s="17" t="str">
        <f t="shared" si="17"/>
        <v/>
      </c>
      <c r="AE83" s="17" t="str">
        <f t="shared" si="17"/>
        <v/>
      </c>
      <c r="AF83" s="17" t="str">
        <f t="shared" si="17"/>
        <v/>
      </c>
      <c r="AG83" s="17" t="str">
        <f t="shared" si="17"/>
        <v/>
      </c>
      <c r="AH83" s="17" t="str">
        <f t="shared" si="17"/>
        <v/>
      </c>
      <c r="AI83" s="17" t="str">
        <f t="shared" si="17"/>
        <v/>
      </c>
      <c r="AJ83" s="17">
        <f t="shared" si="16"/>
        <v>0</v>
      </c>
      <c r="AL83" s="99">
        <f>TABLA!BK83</f>
        <v>0</v>
      </c>
    </row>
    <row r="84" spans="1:38" ht="25.85" x14ac:dyDescent="0.2">
      <c r="A84" s="99" t="str">
        <f t="shared" si="14"/>
        <v/>
      </c>
      <c r="B84" s="100" t="str">
        <f>TABLA!BR84</f>
        <v>4</v>
      </c>
      <c r="C84" s="99" t="str">
        <f>TABLA!C84</f>
        <v>Ciencias de la Salud</v>
      </c>
      <c r="D84" s="99" t="str">
        <f>TABLA!G84</f>
        <v>F. Medicina</v>
      </c>
      <c r="E84" s="99">
        <f>TABLA!BT84</f>
        <v>0</v>
      </c>
      <c r="F84" s="17" t="str">
        <f t="shared" si="8"/>
        <v>0</v>
      </c>
      <c r="G84" s="17" t="str">
        <f t="shared" si="18"/>
        <v/>
      </c>
      <c r="H84" s="17" t="str">
        <f t="shared" si="18"/>
        <v/>
      </c>
      <c r="I84" s="17" t="str">
        <f t="shared" si="18"/>
        <v/>
      </c>
      <c r="J84" s="17" t="str">
        <f t="shared" si="18"/>
        <v/>
      </c>
      <c r="K84" s="17" t="str">
        <f t="shared" si="18"/>
        <v/>
      </c>
      <c r="L84" s="17" t="str">
        <f t="shared" si="18"/>
        <v/>
      </c>
      <c r="M84" s="17" t="str">
        <f t="shared" si="18"/>
        <v/>
      </c>
      <c r="N84" s="17" t="str">
        <f t="shared" si="18"/>
        <v/>
      </c>
      <c r="O84" s="17" t="str">
        <f t="shared" si="18"/>
        <v/>
      </c>
      <c r="P84" s="17" t="str">
        <f t="shared" si="18"/>
        <v/>
      </c>
      <c r="Q84" s="17" t="str">
        <f t="shared" si="12"/>
        <v/>
      </c>
      <c r="R84" s="17" t="str">
        <f t="shared" si="12"/>
        <v/>
      </c>
      <c r="S84" s="17" t="str">
        <f t="shared" si="12"/>
        <v/>
      </c>
      <c r="T84" s="17" t="str">
        <f t="shared" si="12"/>
        <v/>
      </c>
      <c r="U84" s="17" t="str">
        <f t="shared" si="12"/>
        <v/>
      </c>
      <c r="V84" s="17" t="str">
        <f t="shared" si="12"/>
        <v/>
      </c>
      <c r="W84" s="17" t="str">
        <f t="shared" si="12"/>
        <v/>
      </c>
      <c r="X84" s="17" t="str">
        <f t="shared" si="12"/>
        <v/>
      </c>
      <c r="Y84" s="17" t="str">
        <f t="shared" si="12"/>
        <v/>
      </c>
      <c r="Z84" s="17" t="str">
        <f t="shared" ref="Q84:Z110" si="19">IFERROR((IF(FIND(Z$1,$F84,1)&gt;0,Z$2)),"")</f>
        <v/>
      </c>
      <c r="AA84" s="17" t="str">
        <f t="shared" si="17"/>
        <v/>
      </c>
      <c r="AB84" s="17" t="str">
        <f t="shared" si="17"/>
        <v/>
      </c>
      <c r="AC84" s="17" t="str">
        <f t="shared" si="17"/>
        <v/>
      </c>
      <c r="AD84" s="17" t="str">
        <f t="shared" si="17"/>
        <v/>
      </c>
      <c r="AE84" s="17" t="str">
        <f t="shared" si="17"/>
        <v/>
      </c>
      <c r="AF84" s="17" t="str">
        <f t="shared" si="17"/>
        <v/>
      </c>
      <c r="AG84" s="17" t="str">
        <f t="shared" si="17"/>
        <v/>
      </c>
      <c r="AH84" s="17" t="str">
        <f t="shared" si="17"/>
        <v/>
      </c>
      <c r="AI84" s="17" t="str">
        <f t="shared" si="17"/>
        <v/>
      </c>
      <c r="AJ84" s="17">
        <f t="shared" si="16"/>
        <v>0</v>
      </c>
      <c r="AL84" s="99">
        <f>TABLA!BK84</f>
        <v>0</v>
      </c>
    </row>
    <row r="85" spans="1:38" ht="38.75" x14ac:dyDescent="0.2">
      <c r="A85" s="99" t="str">
        <f t="shared" si="14"/>
        <v/>
      </c>
      <c r="B85" s="100" t="str">
        <f>TABLA!BR85</f>
        <v>5</v>
      </c>
      <c r="C85" s="99" t="str">
        <f>TABLA!C85</f>
        <v>Ciencias Experimentales</v>
      </c>
      <c r="D85" s="99" t="str">
        <f>TABLA!G85</f>
        <v>F. Ciencias Matemáticas</v>
      </c>
      <c r="E85" s="99">
        <f>TABLA!BT85</f>
        <v>0</v>
      </c>
      <c r="F85" s="17" t="str">
        <f t="shared" si="8"/>
        <v>0</v>
      </c>
      <c r="G85" s="17" t="str">
        <f t="shared" si="18"/>
        <v/>
      </c>
      <c r="H85" s="17" t="str">
        <f t="shared" si="18"/>
        <v/>
      </c>
      <c r="I85" s="17" t="str">
        <f t="shared" si="18"/>
        <v/>
      </c>
      <c r="J85" s="17" t="str">
        <f t="shared" si="18"/>
        <v/>
      </c>
      <c r="K85" s="17" t="str">
        <f t="shared" si="18"/>
        <v/>
      </c>
      <c r="L85" s="17" t="str">
        <f t="shared" si="18"/>
        <v/>
      </c>
      <c r="M85" s="17" t="str">
        <f t="shared" si="18"/>
        <v/>
      </c>
      <c r="N85" s="17" t="str">
        <f t="shared" si="18"/>
        <v/>
      </c>
      <c r="O85" s="17" t="str">
        <f t="shared" si="18"/>
        <v/>
      </c>
      <c r="P85" s="17" t="str">
        <f t="shared" si="18"/>
        <v/>
      </c>
      <c r="Q85" s="17" t="str">
        <f t="shared" si="19"/>
        <v/>
      </c>
      <c r="R85" s="17" t="str">
        <f t="shared" si="19"/>
        <v/>
      </c>
      <c r="S85" s="17" t="str">
        <f t="shared" si="19"/>
        <v/>
      </c>
      <c r="T85" s="17" t="str">
        <f t="shared" si="19"/>
        <v/>
      </c>
      <c r="U85" s="17" t="str">
        <f t="shared" si="19"/>
        <v/>
      </c>
      <c r="V85" s="17" t="str">
        <f t="shared" si="19"/>
        <v/>
      </c>
      <c r="W85" s="17" t="str">
        <f t="shared" si="19"/>
        <v/>
      </c>
      <c r="X85" s="17" t="str">
        <f t="shared" si="19"/>
        <v/>
      </c>
      <c r="Y85" s="17" t="str">
        <f t="shared" si="19"/>
        <v/>
      </c>
      <c r="Z85" s="17" t="str">
        <f t="shared" si="19"/>
        <v/>
      </c>
      <c r="AA85" s="17" t="str">
        <f t="shared" si="17"/>
        <v/>
      </c>
      <c r="AB85" s="17" t="str">
        <f t="shared" si="17"/>
        <v/>
      </c>
      <c r="AC85" s="17" t="str">
        <f t="shared" si="17"/>
        <v/>
      </c>
      <c r="AD85" s="17" t="str">
        <f t="shared" si="17"/>
        <v/>
      </c>
      <c r="AE85" s="17" t="str">
        <f t="shared" si="17"/>
        <v/>
      </c>
      <c r="AF85" s="17" t="str">
        <f t="shared" si="17"/>
        <v/>
      </c>
      <c r="AG85" s="17" t="str">
        <f t="shared" si="17"/>
        <v/>
      </c>
      <c r="AH85" s="17" t="str">
        <f t="shared" si="17"/>
        <v/>
      </c>
      <c r="AI85" s="17" t="str">
        <f t="shared" si="17"/>
        <v/>
      </c>
      <c r="AJ85" s="17">
        <f t="shared" si="16"/>
        <v>0</v>
      </c>
      <c r="AL85" s="99">
        <f>TABLA!BK85</f>
        <v>0</v>
      </c>
    </row>
    <row r="86" spans="1:38" ht="90.35" x14ac:dyDescent="0.2">
      <c r="A86" s="99" t="str">
        <f t="shared" si="14"/>
        <v/>
      </c>
      <c r="B86" s="100" t="str">
        <f>TABLA!BR86</f>
        <v>4</v>
      </c>
      <c r="C86" s="99" t="str">
        <f>TABLA!C86</f>
        <v>Humanidades</v>
      </c>
      <c r="D86" s="99" t="str">
        <f>TABLA!G86</f>
        <v>F. Filología</v>
      </c>
      <c r="E86" s="99">
        <f>TABLA!BT86</f>
        <v>0</v>
      </c>
      <c r="F86" s="17" t="str">
        <f t="shared" ref="F86:F149" si="20">SUBSTITUTE(SUBSTITUTE(SUBSTITUTE(SUBSTITUTE(SUBSTITUTE(UPPER(E86),"Á","A"),"É","E"),"Í","I"),"Ó","O"),"Ú","U")</f>
        <v>0</v>
      </c>
      <c r="G86" s="17" t="str">
        <f t="shared" si="18"/>
        <v/>
      </c>
      <c r="H86" s="17" t="str">
        <f t="shared" si="18"/>
        <v/>
      </c>
      <c r="I86" s="17" t="str">
        <f t="shared" si="18"/>
        <v/>
      </c>
      <c r="J86" s="17" t="str">
        <f t="shared" si="18"/>
        <v/>
      </c>
      <c r="K86" s="17" t="str">
        <f t="shared" si="18"/>
        <v/>
      </c>
      <c r="L86" s="17" t="str">
        <f t="shared" ref="G86:P111" si="21">IFERROR((IF(FIND(L$1,$F86,1)&gt;0,L$2)),"")</f>
        <v/>
      </c>
      <c r="M86" s="17" t="str">
        <f t="shared" si="21"/>
        <v/>
      </c>
      <c r="N86" s="17" t="str">
        <f t="shared" si="21"/>
        <v/>
      </c>
      <c r="O86" s="17" t="str">
        <f t="shared" si="21"/>
        <v/>
      </c>
      <c r="P86" s="17" t="str">
        <f t="shared" si="21"/>
        <v/>
      </c>
      <c r="Q86" s="17" t="str">
        <f t="shared" si="19"/>
        <v/>
      </c>
      <c r="R86" s="17" t="str">
        <f t="shared" si="19"/>
        <v/>
      </c>
      <c r="S86" s="17" t="str">
        <f t="shared" si="19"/>
        <v/>
      </c>
      <c r="T86" s="17" t="str">
        <f t="shared" si="19"/>
        <v/>
      </c>
      <c r="U86" s="17" t="str">
        <f t="shared" si="19"/>
        <v/>
      </c>
      <c r="V86" s="17" t="str">
        <f t="shared" si="19"/>
        <v/>
      </c>
      <c r="W86" s="17" t="str">
        <f t="shared" si="19"/>
        <v/>
      </c>
      <c r="X86" s="17" t="str">
        <f t="shared" si="19"/>
        <v/>
      </c>
      <c r="Y86" s="17" t="str">
        <f t="shared" si="19"/>
        <v/>
      </c>
      <c r="Z86" s="17" t="str">
        <f t="shared" si="19"/>
        <v/>
      </c>
      <c r="AA86" s="17" t="str">
        <f t="shared" si="17"/>
        <v/>
      </c>
      <c r="AB86" s="17" t="str">
        <f t="shared" si="17"/>
        <v/>
      </c>
      <c r="AC86" s="17" t="str">
        <f t="shared" si="17"/>
        <v/>
      </c>
      <c r="AD86" s="17" t="str">
        <f t="shared" si="17"/>
        <v/>
      </c>
      <c r="AE86" s="17" t="str">
        <f t="shared" si="17"/>
        <v/>
      </c>
      <c r="AF86" s="17" t="str">
        <f t="shared" si="17"/>
        <v/>
      </c>
      <c r="AG86" s="17" t="str">
        <f t="shared" si="17"/>
        <v/>
      </c>
      <c r="AH86" s="17" t="str">
        <f t="shared" si="17"/>
        <v/>
      </c>
      <c r="AI86" s="17" t="str">
        <f t="shared" si="17"/>
        <v/>
      </c>
      <c r="AJ86" s="17">
        <f t="shared" si="16"/>
        <v>0</v>
      </c>
      <c r="AL86" s="99" t="str">
        <f>TABLA!BK86</f>
        <v>En esta encuesta no se citan las exposiciones que se realizan en la Biblioteca. Nuestro grupo de investigación ha organizado varias exposiciones y en todo momento hemos recibido un magnífico apoyo por parte de la Biblioteca de la Facultad de Filología (Biblioteca General y Biblioteca María Zambrano)</v>
      </c>
    </row>
    <row r="87" spans="1:38" ht="129.1" x14ac:dyDescent="0.2">
      <c r="A87" s="99" t="str">
        <f t="shared" si="14"/>
        <v xml:space="preserve">CURSOS FORMACION INFORMACIÓN; RECURSOS; </v>
      </c>
      <c r="B87" s="100" t="str">
        <f>TABLA!BR87</f>
        <v>5</v>
      </c>
      <c r="C87" s="99" t="str">
        <f>TABLA!C87</f>
        <v>Ciencias Sociales</v>
      </c>
      <c r="D87" s="99" t="str">
        <f>TABLA!G87</f>
        <v>F. Ciencias Económicas y Empresariales</v>
      </c>
      <c r="E87" s="99" t="str">
        <f>TABLA!BT87</f>
        <v>El repositorio Docta Complutense y el Portal de Producción Científica me parecen dos herramientas muy importantes, potentes e interesantes, y se puede profundizar en la conexión entre ambas. Los cursos de formación me parecen también un gran activo en el que avanzar, tanto para mejorar y complementar las labores de investigación como de la docencia. Una opción interesante podría consistir en plantear formación que combine las nuevas herramientas tecnológicas con el papel y la tarea que desarrollan las bibliotecas. Otro aspecto en que quisiera insistir es la importancia de la tarea de comunicación y promoción de estos servicios que proporcionan las bibliotecas, resulta fundamental para saber cómo podemos sacar más provecho a los recursos que ofrecen, como han hecho con Docta y el Portal de Producción Científica.</v>
      </c>
      <c r="F87" s="17" t="str">
        <f t="shared" si="20"/>
        <v>EL REPOSITORIO DOCTA COMPLUTENSE Y EL PORTAL DE PRODUCCION CIENTIFICA ME PARECEN DOS HERRAMIENTAS MUY IMPORTANTES, POTENTES E INTERESANTES, Y SE PUEDE PROFUNDIZAR EN LA CONEXION ENTRE AMBAS. LOS CURSOS DE FORMACION ME PARECEN TAMBIEN UN GRAN ACTIVO EN EL QUE AVANZAR, TANTO PARA MEJORAR Y COMPLEMENTAR LAS LABORES DE INVESTIGACION COMO DE LA DOCENCIA. UNA OPCION INTERESANTE PODRIA CONSISTIR EN PLANTEAR FORMACION QUE COMBINE LAS NUEVAS HERRAMIENTAS TECNOLOGICAS CON EL PAPEL Y LA TAREA QUE DESARROLLAN LAS BIBLIOTECAS. OTRO ASPECTO EN QUE QUISIERA INSISTIR ES LA IMPORTANCIA DE LA TAREA DE COMUNICACION Y PROMOCION DE ESTOS SERVICIOS QUE PROPORCIONAN LAS BIBLIOTECAS, RESULTA FUNDAMENTAL PARA SABER COMO PODEMOS SACAR MAS PROVECHO A LOS RECURSOS QUE OFRECEN, COMO HAN HECHO CON DOCTA Y EL PORTAL DE PRODUCCION CIENTIFICA.</v>
      </c>
      <c r="G87" s="17" t="str">
        <f t="shared" si="21"/>
        <v/>
      </c>
      <c r="H87" s="17" t="str">
        <f t="shared" si="21"/>
        <v/>
      </c>
      <c r="I87" s="17" t="str">
        <f t="shared" si="21"/>
        <v/>
      </c>
      <c r="J87" s="17" t="str">
        <f t="shared" si="21"/>
        <v/>
      </c>
      <c r="K87" s="17" t="str">
        <f t="shared" si="21"/>
        <v/>
      </c>
      <c r="L87" s="17" t="str">
        <f t="shared" si="21"/>
        <v/>
      </c>
      <c r="M87" s="17" t="str">
        <f t="shared" si="21"/>
        <v xml:space="preserve">CURSOS FORMACION INFORMACIÓN; </v>
      </c>
      <c r="N87" s="17" t="str">
        <f t="shared" si="21"/>
        <v/>
      </c>
      <c r="O87" s="17" t="str">
        <f t="shared" si="21"/>
        <v/>
      </c>
      <c r="P87" s="17" t="str">
        <f t="shared" si="21"/>
        <v/>
      </c>
      <c r="Q87" s="17" t="str">
        <f t="shared" si="19"/>
        <v/>
      </c>
      <c r="R87" s="17" t="str">
        <f t="shared" si="19"/>
        <v/>
      </c>
      <c r="S87" s="17" t="str">
        <f t="shared" si="19"/>
        <v/>
      </c>
      <c r="T87" s="17" t="str">
        <f t="shared" si="19"/>
        <v/>
      </c>
      <c r="U87" s="17" t="str">
        <f t="shared" si="19"/>
        <v/>
      </c>
      <c r="V87" s="17" t="str">
        <f t="shared" si="19"/>
        <v/>
      </c>
      <c r="W87" s="17" t="str">
        <f t="shared" si="19"/>
        <v/>
      </c>
      <c r="X87" s="17" t="str">
        <f t="shared" si="19"/>
        <v/>
      </c>
      <c r="Y87" s="17" t="str">
        <f t="shared" si="19"/>
        <v/>
      </c>
      <c r="Z87" s="17" t="str">
        <f t="shared" si="19"/>
        <v/>
      </c>
      <c r="AA87" s="17" t="str">
        <f t="shared" si="17"/>
        <v/>
      </c>
      <c r="AB87" s="17" t="str">
        <f t="shared" si="17"/>
        <v/>
      </c>
      <c r="AC87" s="17" t="str">
        <f t="shared" si="17"/>
        <v xml:space="preserve">RECURSOS; </v>
      </c>
      <c r="AD87" s="17" t="str">
        <f t="shared" si="17"/>
        <v/>
      </c>
      <c r="AE87" s="17" t="str">
        <f t="shared" si="17"/>
        <v/>
      </c>
      <c r="AF87" s="17" t="str">
        <f t="shared" si="17"/>
        <v/>
      </c>
      <c r="AG87" s="17" t="str">
        <f t="shared" si="17"/>
        <v/>
      </c>
      <c r="AH87" s="17" t="str">
        <f t="shared" si="17"/>
        <v/>
      </c>
      <c r="AI87" s="17" t="str">
        <f t="shared" si="17"/>
        <v/>
      </c>
      <c r="AJ87" s="17">
        <f t="shared" si="16"/>
        <v>1</v>
      </c>
      <c r="AL87" s="99">
        <f>TABLA!BK87</f>
        <v>0</v>
      </c>
    </row>
    <row r="88" spans="1:38" ht="51.65" x14ac:dyDescent="0.2">
      <c r="A88" s="99" t="str">
        <f t="shared" si="14"/>
        <v xml:space="preserve">CURSOS FORMACION INFORMACIÓN; RECURSOS; </v>
      </c>
      <c r="B88" s="100" t="str">
        <f>TABLA!BR88</f>
        <v>4</v>
      </c>
      <c r="C88" s="99" t="str">
        <f>TABLA!C88</f>
        <v>Humanidades</v>
      </c>
      <c r="D88" s="99" t="str">
        <f>TABLA!G88</f>
        <v>F. Geografía e Historia</v>
      </c>
      <c r="E88" s="99" t="str">
        <f>TABLA!BT88</f>
        <v>Muchas gracias por vuestro trabajo. Hacéis maravillas a pesar de los recursos limitados de los que disponéis.</v>
      </c>
      <c r="F88" s="17" t="str">
        <f t="shared" si="20"/>
        <v>MUCHAS GRACIAS POR VUESTRO TRABAJO. HACEIS MARAVILLAS A PESAR DE LOS RECURSOS LIMITADOS DE LOS QUE DISPONEIS.</v>
      </c>
      <c r="G88" s="17" t="str">
        <f t="shared" si="21"/>
        <v/>
      </c>
      <c r="H88" s="17" t="str">
        <f t="shared" si="21"/>
        <v/>
      </c>
      <c r="I88" s="17" t="str">
        <f t="shared" si="21"/>
        <v/>
      </c>
      <c r="J88" s="17" t="str">
        <f t="shared" si="21"/>
        <v/>
      </c>
      <c r="K88" s="17" t="str">
        <f t="shared" si="21"/>
        <v/>
      </c>
      <c r="L88" s="17" t="str">
        <f t="shared" si="21"/>
        <v/>
      </c>
      <c r="M88" s="17" t="str">
        <f t="shared" si="21"/>
        <v xml:space="preserve">CURSOS FORMACION INFORMACIÓN; </v>
      </c>
      <c r="N88" s="17" t="str">
        <f t="shared" si="21"/>
        <v/>
      </c>
      <c r="O88" s="17" t="str">
        <f t="shared" si="21"/>
        <v/>
      </c>
      <c r="P88" s="17" t="str">
        <f t="shared" si="21"/>
        <v/>
      </c>
      <c r="Q88" s="17" t="str">
        <f t="shared" si="19"/>
        <v/>
      </c>
      <c r="R88" s="17" t="str">
        <f t="shared" si="19"/>
        <v/>
      </c>
      <c r="S88" s="17" t="str">
        <f t="shared" si="19"/>
        <v/>
      </c>
      <c r="T88" s="17" t="str">
        <f t="shared" si="19"/>
        <v/>
      </c>
      <c r="U88" s="17" t="str">
        <f t="shared" si="19"/>
        <v/>
      </c>
      <c r="V88" s="17" t="str">
        <f t="shared" si="19"/>
        <v/>
      </c>
      <c r="W88" s="17" t="str">
        <f t="shared" si="19"/>
        <v/>
      </c>
      <c r="X88" s="17" t="str">
        <f t="shared" si="19"/>
        <v/>
      </c>
      <c r="Y88" s="17" t="str">
        <f t="shared" si="19"/>
        <v/>
      </c>
      <c r="Z88" s="17" t="str">
        <f t="shared" si="19"/>
        <v/>
      </c>
      <c r="AA88" s="17" t="str">
        <f t="shared" si="17"/>
        <v/>
      </c>
      <c r="AB88" s="17" t="str">
        <f t="shared" si="17"/>
        <v/>
      </c>
      <c r="AC88" s="17" t="str">
        <f t="shared" si="17"/>
        <v xml:space="preserve">RECURSOS; </v>
      </c>
      <c r="AD88" s="17" t="str">
        <f t="shared" si="17"/>
        <v/>
      </c>
      <c r="AE88" s="17" t="str">
        <f t="shared" si="17"/>
        <v/>
      </c>
      <c r="AF88" s="17" t="str">
        <f t="shared" si="17"/>
        <v/>
      </c>
      <c r="AG88" s="17" t="str">
        <f t="shared" si="17"/>
        <v/>
      </c>
      <c r="AH88" s="17" t="str">
        <f t="shared" si="17"/>
        <v/>
      </c>
      <c r="AI88" s="17" t="str">
        <f t="shared" si="17"/>
        <v/>
      </c>
      <c r="AJ88" s="17">
        <f t="shared" si="16"/>
        <v>1</v>
      </c>
      <c r="AL88" s="99">
        <f>TABLA!BK88</f>
        <v>0</v>
      </c>
    </row>
    <row r="89" spans="1:38" ht="64.55" x14ac:dyDescent="0.2">
      <c r="A89" s="99" t="str">
        <f t="shared" si="14"/>
        <v/>
      </c>
      <c r="B89" s="100" t="str">
        <f>TABLA!BR89</f>
        <v>5</v>
      </c>
      <c r="C89" s="99" t="str">
        <f>TABLA!C89</f>
        <v>Ciencias Sociales</v>
      </c>
      <c r="D89" s="99" t="str">
        <f>TABLA!G89</f>
        <v>F. Ciencias Económicas y Empresariales</v>
      </c>
      <c r="E89" s="99">
        <f>TABLA!BT89</f>
        <v>0</v>
      </c>
      <c r="F89" s="17" t="str">
        <f t="shared" si="20"/>
        <v>0</v>
      </c>
      <c r="G89" s="17" t="str">
        <f t="shared" si="21"/>
        <v/>
      </c>
      <c r="H89" s="17" t="str">
        <f t="shared" si="21"/>
        <v/>
      </c>
      <c r="I89" s="17" t="str">
        <f t="shared" si="21"/>
        <v/>
      </c>
      <c r="J89" s="17" t="str">
        <f t="shared" si="21"/>
        <v/>
      </c>
      <c r="K89" s="17" t="str">
        <f t="shared" si="21"/>
        <v/>
      </c>
      <c r="L89" s="17" t="str">
        <f t="shared" si="21"/>
        <v/>
      </c>
      <c r="M89" s="17" t="str">
        <f t="shared" si="21"/>
        <v/>
      </c>
      <c r="N89" s="17" t="str">
        <f t="shared" si="21"/>
        <v/>
      </c>
      <c r="O89" s="17" t="str">
        <f t="shared" si="21"/>
        <v/>
      </c>
      <c r="P89" s="17" t="str">
        <f t="shared" si="21"/>
        <v/>
      </c>
      <c r="Q89" s="17" t="str">
        <f t="shared" si="19"/>
        <v/>
      </c>
      <c r="R89" s="17" t="str">
        <f t="shared" si="19"/>
        <v/>
      </c>
      <c r="S89" s="17" t="str">
        <f t="shared" si="19"/>
        <v/>
      </c>
      <c r="T89" s="17" t="str">
        <f t="shared" si="19"/>
        <v/>
      </c>
      <c r="U89" s="17" t="str">
        <f t="shared" si="19"/>
        <v/>
      </c>
      <c r="V89" s="17" t="str">
        <f t="shared" si="19"/>
        <v/>
      </c>
      <c r="W89" s="17" t="str">
        <f t="shared" si="19"/>
        <v/>
      </c>
      <c r="X89" s="17" t="str">
        <f t="shared" si="19"/>
        <v/>
      </c>
      <c r="Y89" s="17" t="str">
        <f t="shared" si="19"/>
        <v/>
      </c>
      <c r="Z89" s="17" t="str">
        <f t="shared" si="19"/>
        <v/>
      </c>
      <c r="AA89" s="17" t="str">
        <f t="shared" si="17"/>
        <v/>
      </c>
      <c r="AB89" s="17" t="str">
        <f t="shared" si="17"/>
        <v/>
      </c>
      <c r="AC89" s="17" t="str">
        <f t="shared" si="17"/>
        <v/>
      </c>
      <c r="AD89" s="17" t="str">
        <f t="shared" si="17"/>
        <v/>
      </c>
      <c r="AE89" s="17" t="str">
        <f t="shared" si="17"/>
        <v/>
      </c>
      <c r="AF89" s="17" t="str">
        <f t="shared" si="17"/>
        <v/>
      </c>
      <c r="AG89" s="17" t="str">
        <f t="shared" si="17"/>
        <v/>
      </c>
      <c r="AH89" s="17" t="str">
        <f t="shared" si="17"/>
        <v/>
      </c>
      <c r="AI89" s="17" t="str">
        <f t="shared" si="17"/>
        <v/>
      </c>
      <c r="AJ89" s="17">
        <f t="shared" si="16"/>
        <v>0</v>
      </c>
      <c r="AL89" s="99">
        <f>TABLA!BK89</f>
        <v>0</v>
      </c>
    </row>
    <row r="90" spans="1:38" x14ac:dyDescent="0.2">
      <c r="A90" s="99" t="str">
        <f t="shared" si="14"/>
        <v/>
      </c>
      <c r="B90" s="100" t="str">
        <f>TABLA!BR90</f>
        <v>5</v>
      </c>
      <c r="C90" s="99" t="str">
        <f>TABLA!C90</f>
        <v>Humanidades</v>
      </c>
      <c r="D90" s="99" t="str">
        <f>TABLA!G90</f>
        <v>F. Filología</v>
      </c>
      <c r="E90" s="99">
        <f>TABLA!BT90</f>
        <v>0</v>
      </c>
      <c r="F90" s="17" t="str">
        <f t="shared" si="20"/>
        <v>0</v>
      </c>
      <c r="G90" s="17" t="str">
        <f t="shared" si="21"/>
        <v/>
      </c>
      <c r="H90" s="17" t="str">
        <f t="shared" si="21"/>
        <v/>
      </c>
      <c r="I90" s="17" t="str">
        <f t="shared" si="21"/>
        <v/>
      </c>
      <c r="J90" s="17" t="str">
        <f t="shared" si="21"/>
        <v/>
      </c>
      <c r="K90" s="17" t="str">
        <f t="shared" si="21"/>
        <v/>
      </c>
      <c r="L90" s="17" t="str">
        <f t="shared" si="21"/>
        <v/>
      </c>
      <c r="M90" s="17" t="str">
        <f t="shared" si="21"/>
        <v/>
      </c>
      <c r="N90" s="17" t="str">
        <f t="shared" si="21"/>
        <v/>
      </c>
      <c r="O90" s="17" t="str">
        <f t="shared" si="21"/>
        <v/>
      </c>
      <c r="P90" s="17" t="str">
        <f t="shared" si="21"/>
        <v/>
      </c>
      <c r="Q90" s="17" t="str">
        <f t="shared" si="19"/>
        <v/>
      </c>
      <c r="R90" s="17" t="str">
        <f t="shared" si="19"/>
        <v/>
      </c>
      <c r="S90" s="17" t="str">
        <f t="shared" si="19"/>
        <v/>
      </c>
      <c r="T90" s="17" t="str">
        <f t="shared" si="19"/>
        <v/>
      </c>
      <c r="U90" s="17" t="str">
        <f t="shared" si="19"/>
        <v/>
      </c>
      <c r="V90" s="17" t="str">
        <f t="shared" si="19"/>
        <v/>
      </c>
      <c r="W90" s="17" t="str">
        <f t="shared" si="19"/>
        <v/>
      </c>
      <c r="X90" s="17" t="str">
        <f t="shared" si="19"/>
        <v/>
      </c>
      <c r="Y90" s="17" t="str">
        <f t="shared" si="19"/>
        <v/>
      </c>
      <c r="Z90" s="17" t="str">
        <f t="shared" si="19"/>
        <v/>
      </c>
      <c r="AA90" s="17" t="str">
        <f t="shared" si="17"/>
        <v/>
      </c>
      <c r="AB90" s="17" t="str">
        <f t="shared" si="17"/>
        <v/>
      </c>
      <c r="AC90" s="17" t="str">
        <f t="shared" si="17"/>
        <v/>
      </c>
      <c r="AD90" s="17" t="str">
        <f t="shared" si="17"/>
        <v/>
      </c>
      <c r="AE90" s="17" t="str">
        <f t="shared" si="17"/>
        <v/>
      </c>
      <c r="AF90" s="17" t="str">
        <f t="shared" si="17"/>
        <v/>
      </c>
      <c r="AG90" s="17" t="str">
        <f t="shared" si="17"/>
        <v/>
      </c>
      <c r="AH90" s="17" t="str">
        <f t="shared" si="17"/>
        <v/>
      </c>
      <c r="AI90" s="17" t="str">
        <f t="shared" si="17"/>
        <v/>
      </c>
      <c r="AJ90" s="17">
        <f t="shared" si="16"/>
        <v>0</v>
      </c>
      <c r="AL90" s="99">
        <f>TABLA!BK90</f>
        <v>0</v>
      </c>
    </row>
    <row r="91" spans="1:38" ht="38.75" x14ac:dyDescent="0.2">
      <c r="A91" s="99" t="str">
        <f t="shared" si="14"/>
        <v/>
      </c>
      <c r="B91" s="100" t="str">
        <f>TABLA!BR91</f>
        <v>5</v>
      </c>
      <c r="C91" s="99" t="str">
        <f>TABLA!C91</f>
        <v>Ciencias Experimentales</v>
      </c>
      <c r="D91" s="99" t="str">
        <f>TABLA!G91</f>
        <v>F. Ciencias Matemáticas</v>
      </c>
      <c r="E91" s="99">
        <f>TABLA!BT91</f>
        <v>0</v>
      </c>
      <c r="F91" s="17" t="str">
        <f t="shared" si="20"/>
        <v>0</v>
      </c>
      <c r="G91" s="17" t="str">
        <f t="shared" si="21"/>
        <v/>
      </c>
      <c r="H91" s="17" t="str">
        <f t="shared" si="21"/>
        <v/>
      </c>
      <c r="I91" s="17" t="str">
        <f t="shared" si="21"/>
        <v/>
      </c>
      <c r="J91" s="17" t="str">
        <f t="shared" si="21"/>
        <v/>
      </c>
      <c r="K91" s="17" t="str">
        <f t="shared" si="21"/>
        <v/>
      </c>
      <c r="L91" s="17" t="str">
        <f t="shared" si="21"/>
        <v/>
      </c>
      <c r="M91" s="17" t="str">
        <f t="shared" si="21"/>
        <v/>
      </c>
      <c r="N91" s="17" t="str">
        <f t="shared" si="21"/>
        <v/>
      </c>
      <c r="O91" s="17" t="str">
        <f t="shared" si="21"/>
        <v/>
      </c>
      <c r="P91" s="17" t="str">
        <f t="shared" si="21"/>
        <v/>
      </c>
      <c r="Q91" s="17" t="str">
        <f t="shared" si="19"/>
        <v/>
      </c>
      <c r="R91" s="17" t="str">
        <f t="shared" si="19"/>
        <v/>
      </c>
      <c r="S91" s="17" t="str">
        <f t="shared" si="19"/>
        <v/>
      </c>
      <c r="T91" s="17" t="str">
        <f t="shared" si="19"/>
        <v/>
      </c>
      <c r="U91" s="17" t="str">
        <f t="shared" si="19"/>
        <v/>
      </c>
      <c r="V91" s="17" t="str">
        <f t="shared" si="19"/>
        <v/>
      </c>
      <c r="W91" s="17" t="str">
        <f t="shared" si="19"/>
        <v/>
      </c>
      <c r="X91" s="17" t="str">
        <f t="shared" si="19"/>
        <v/>
      </c>
      <c r="Y91" s="17" t="str">
        <f t="shared" si="19"/>
        <v/>
      </c>
      <c r="Z91" s="17" t="str">
        <f t="shared" si="19"/>
        <v/>
      </c>
      <c r="AA91" s="17" t="str">
        <f t="shared" si="17"/>
        <v/>
      </c>
      <c r="AB91" s="17" t="str">
        <f t="shared" si="17"/>
        <v/>
      </c>
      <c r="AC91" s="17" t="str">
        <f t="shared" si="17"/>
        <v/>
      </c>
      <c r="AD91" s="17" t="str">
        <f t="shared" si="17"/>
        <v/>
      </c>
      <c r="AE91" s="17" t="str">
        <f t="shared" si="17"/>
        <v/>
      </c>
      <c r="AF91" s="17" t="str">
        <f t="shared" si="17"/>
        <v/>
      </c>
      <c r="AG91" s="17" t="str">
        <f t="shared" si="17"/>
        <v/>
      </c>
      <c r="AH91" s="17" t="str">
        <f t="shared" si="17"/>
        <v/>
      </c>
      <c r="AI91" s="17" t="str">
        <f t="shared" si="17"/>
        <v/>
      </c>
      <c r="AJ91" s="17">
        <f t="shared" si="16"/>
        <v>0</v>
      </c>
      <c r="AL91" s="99">
        <f>TABLA!BK91</f>
        <v>0</v>
      </c>
    </row>
    <row r="92" spans="1:38" ht="38.75" x14ac:dyDescent="0.2">
      <c r="A92" s="99" t="str">
        <f t="shared" si="14"/>
        <v/>
      </c>
      <c r="B92" s="100" t="str">
        <f>TABLA!BR92</f>
        <v>5</v>
      </c>
      <c r="C92" s="99" t="str">
        <f>TABLA!C92</f>
        <v>Ciencias Experimentales</v>
      </c>
      <c r="D92" s="99" t="str">
        <f>TABLA!G92</f>
        <v>F. Ciencias Químicas</v>
      </c>
      <c r="E92" s="99">
        <f>TABLA!BT92</f>
        <v>0</v>
      </c>
      <c r="F92" s="17" t="str">
        <f t="shared" si="20"/>
        <v>0</v>
      </c>
      <c r="G92" s="17" t="str">
        <f t="shared" si="21"/>
        <v/>
      </c>
      <c r="H92" s="17" t="str">
        <f t="shared" si="21"/>
        <v/>
      </c>
      <c r="I92" s="17" t="str">
        <f t="shared" si="21"/>
        <v/>
      </c>
      <c r="J92" s="17" t="str">
        <f t="shared" si="21"/>
        <v/>
      </c>
      <c r="K92" s="17" t="str">
        <f t="shared" si="21"/>
        <v/>
      </c>
      <c r="L92" s="17" t="str">
        <f t="shared" si="21"/>
        <v/>
      </c>
      <c r="M92" s="17" t="str">
        <f t="shared" si="21"/>
        <v/>
      </c>
      <c r="N92" s="17" t="str">
        <f t="shared" si="21"/>
        <v/>
      </c>
      <c r="O92" s="17" t="str">
        <f t="shared" si="21"/>
        <v/>
      </c>
      <c r="P92" s="17" t="str">
        <f t="shared" si="21"/>
        <v/>
      </c>
      <c r="Q92" s="17" t="str">
        <f t="shared" si="19"/>
        <v/>
      </c>
      <c r="R92" s="17" t="str">
        <f t="shared" si="19"/>
        <v/>
      </c>
      <c r="S92" s="17" t="str">
        <f t="shared" si="19"/>
        <v/>
      </c>
      <c r="T92" s="17" t="str">
        <f t="shared" si="19"/>
        <v/>
      </c>
      <c r="U92" s="17" t="str">
        <f t="shared" si="19"/>
        <v/>
      </c>
      <c r="V92" s="17" t="str">
        <f t="shared" si="19"/>
        <v/>
      </c>
      <c r="W92" s="17" t="str">
        <f t="shared" si="19"/>
        <v/>
      </c>
      <c r="X92" s="17" t="str">
        <f t="shared" si="19"/>
        <v/>
      </c>
      <c r="Y92" s="17" t="str">
        <f t="shared" si="19"/>
        <v/>
      </c>
      <c r="Z92" s="17" t="str">
        <f t="shared" si="19"/>
        <v/>
      </c>
      <c r="AA92" s="17" t="str">
        <f t="shared" si="17"/>
        <v/>
      </c>
      <c r="AB92" s="17" t="str">
        <f t="shared" si="17"/>
        <v/>
      </c>
      <c r="AC92" s="17" t="str">
        <f t="shared" si="17"/>
        <v/>
      </c>
      <c r="AD92" s="17" t="str">
        <f t="shared" si="17"/>
        <v/>
      </c>
      <c r="AE92" s="17" t="str">
        <f t="shared" si="17"/>
        <v/>
      </c>
      <c r="AF92" s="17" t="str">
        <f t="shared" si="17"/>
        <v/>
      </c>
      <c r="AG92" s="17" t="str">
        <f t="shared" si="17"/>
        <v/>
      </c>
      <c r="AH92" s="17" t="str">
        <f t="shared" si="17"/>
        <v/>
      </c>
      <c r="AI92" s="17" t="str">
        <f t="shared" si="17"/>
        <v/>
      </c>
      <c r="AJ92" s="17">
        <f t="shared" si="16"/>
        <v>0</v>
      </c>
      <c r="AL92" s="99">
        <f>TABLA!BK92</f>
        <v>0</v>
      </c>
    </row>
    <row r="93" spans="1:38" ht="25.85" x14ac:dyDescent="0.2">
      <c r="A93" s="99" t="str">
        <f t="shared" si="14"/>
        <v>PRESTAMO;</v>
      </c>
      <c r="B93" s="100" t="str">
        <f>TABLA!BR93</f>
        <v>5</v>
      </c>
      <c r="C93" s="99" t="str">
        <f>TABLA!C93</f>
        <v>Ciencias de la Salud</v>
      </c>
      <c r="D93" s="99" t="str">
        <f>TABLA!G93</f>
        <v>F. Psicología</v>
      </c>
      <c r="E93" s="99" t="str">
        <f>TABLA!BT93</f>
        <v>A los profesores permitirles el préstamo por más tiempo (normalmente son prestamos para apoyo a la docencia de manera cuatrimestral).</v>
      </c>
      <c r="F93" s="17" t="str">
        <f t="shared" si="20"/>
        <v>A LOS PROFESORES PERMITIRLES EL PRESTAMO POR MAS TIEMPO (NORMALMENTE SON PRESTAMOS PARA APOYO A LA DOCENCIA DE MANERA CUATRIMESTRAL).</v>
      </c>
      <c r="G93" s="17" t="str">
        <f t="shared" si="21"/>
        <v/>
      </c>
      <c r="H93" s="17" t="str">
        <f t="shared" si="21"/>
        <v/>
      </c>
      <c r="I93" s="17" t="str">
        <f t="shared" si="21"/>
        <v/>
      </c>
      <c r="J93" s="17" t="str">
        <f t="shared" si="21"/>
        <v/>
      </c>
      <c r="K93" s="17" t="str">
        <f t="shared" si="21"/>
        <v/>
      </c>
      <c r="L93" s="17" t="str">
        <f t="shared" si="21"/>
        <v/>
      </c>
      <c r="M93" s="17" t="str">
        <f t="shared" si="21"/>
        <v/>
      </c>
      <c r="N93" s="17" t="str">
        <f t="shared" si="21"/>
        <v/>
      </c>
      <c r="O93" s="17" t="str">
        <f t="shared" si="21"/>
        <v/>
      </c>
      <c r="P93" s="17" t="str">
        <f t="shared" si="21"/>
        <v/>
      </c>
      <c r="Q93" s="17" t="str">
        <f t="shared" si="19"/>
        <v/>
      </c>
      <c r="R93" s="17" t="str">
        <f t="shared" si="19"/>
        <v/>
      </c>
      <c r="S93" s="17" t="str">
        <f t="shared" si="19"/>
        <v/>
      </c>
      <c r="T93" s="17" t="str">
        <f t="shared" si="19"/>
        <v/>
      </c>
      <c r="U93" s="17" t="str">
        <f t="shared" si="19"/>
        <v/>
      </c>
      <c r="V93" s="17" t="str">
        <f t="shared" si="19"/>
        <v/>
      </c>
      <c r="W93" s="17" t="str">
        <f t="shared" si="19"/>
        <v/>
      </c>
      <c r="X93" s="17" t="str">
        <f t="shared" si="19"/>
        <v/>
      </c>
      <c r="Y93" s="17" t="str">
        <f t="shared" si="19"/>
        <v/>
      </c>
      <c r="Z93" s="17" t="str">
        <f t="shared" si="19"/>
        <v/>
      </c>
      <c r="AA93" s="17" t="str">
        <f t="shared" si="17"/>
        <v/>
      </c>
      <c r="AB93" s="17" t="str">
        <f t="shared" si="17"/>
        <v>PRESTAMO;</v>
      </c>
      <c r="AC93" s="17" t="str">
        <f t="shared" si="17"/>
        <v/>
      </c>
      <c r="AD93" s="17" t="str">
        <f t="shared" si="17"/>
        <v/>
      </c>
      <c r="AE93" s="17" t="str">
        <f t="shared" si="17"/>
        <v/>
      </c>
      <c r="AF93" s="17" t="str">
        <f t="shared" si="17"/>
        <v/>
      </c>
      <c r="AG93" s="17" t="str">
        <f t="shared" si="17"/>
        <v/>
      </c>
      <c r="AH93" s="17" t="str">
        <f t="shared" si="17"/>
        <v/>
      </c>
      <c r="AI93" s="17" t="str">
        <f t="shared" si="17"/>
        <v/>
      </c>
      <c r="AJ93" s="17">
        <f t="shared" si="16"/>
        <v>1</v>
      </c>
      <c r="AL93" s="99">
        <f>TABLA!BK93</f>
        <v>0</v>
      </c>
    </row>
    <row r="94" spans="1:38" ht="64.55" x14ac:dyDescent="0.2">
      <c r="A94" s="99" t="str">
        <f t="shared" si="14"/>
        <v/>
      </c>
      <c r="B94" s="100" t="str">
        <f>TABLA!BR94</f>
        <v>5</v>
      </c>
      <c r="C94" s="99" t="str">
        <f>TABLA!C94</f>
        <v>Ciencias Sociales</v>
      </c>
      <c r="D94" s="99" t="str">
        <f>TABLA!G94</f>
        <v>F. Ciencias Económicas y Empresariales</v>
      </c>
      <c r="E94" s="99">
        <f>TABLA!BT94</f>
        <v>0</v>
      </c>
      <c r="F94" s="17" t="str">
        <f t="shared" si="20"/>
        <v>0</v>
      </c>
      <c r="G94" s="17" t="str">
        <f t="shared" si="21"/>
        <v/>
      </c>
      <c r="H94" s="17" t="str">
        <f t="shared" si="21"/>
        <v/>
      </c>
      <c r="I94" s="17" t="str">
        <f t="shared" si="21"/>
        <v/>
      </c>
      <c r="J94" s="17" t="str">
        <f t="shared" si="21"/>
        <v/>
      </c>
      <c r="K94" s="17" t="str">
        <f t="shared" si="21"/>
        <v/>
      </c>
      <c r="L94" s="17" t="str">
        <f t="shared" si="21"/>
        <v/>
      </c>
      <c r="M94" s="17" t="str">
        <f t="shared" si="21"/>
        <v/>
      </c>
      <c r="N94" s="17" t="str">
        <f t="shared" si="21"/>
        <v/>
      </c>
      <c r="O94" s="17" t="str">
        <f t="shared" si="21"/>
        <v/>
      </c>
      <c r="P94" s="17" t="str">
        <f t="shared" si="21"/>
        <v/>
      </c>
      <c r="Q94" s="17" t="str">
        <f t="shared" si="19"/>
        <v/>
      </c>
      <c r="R94" s="17" t="str">
        <f t="shared" si="19"/>
        <v/>
      </c>
      <c r="S94" s="17" t="str">
        <f t="shared" si="19"/>
        <v/>
      </c>
      <c r="T94" s="17" t="str">
        <f t="shared" si="19"/>
        <v/>
      </c>
      <c r="U94" s="17" t="str">
        <f t="shared" si="19"/>
        <v/>
      </c>
      <c r="V94" s="17" t="str">
        <f t="shared" si="19"/>
        <v/>
      </c>
      <c r="W94" s="17" t="str">
        <f t="shared" si="19"/>
        <v/>
      </c>
      <c r="X94" s="17" t="str">
        <f t="shared" si="19"/>
        <v/>
      </c>
      <c r="Y94" s="17" t="str">
        <f t="shared" si="19"/>
        <v/>
      </c>
      <c r="Z94" s="17" t="str">
        <f t="shared" si="19"/>
        <v/>
      </c>
      <c r="AA94" s="17" t="str">
        <f t="shared" si="17"/>
        <v/>
      </c>
      <c r="AB94" s="17" t="str">
        <f t="shared" si="17"/>
        <v/>
      </c>
      <c r="AC94" s="17" t="str">
        <f t="shared" si="17"/>
        <v/>
      </c>
      <c r="AD94" s="17" t="str">
        <f t="shared" si="17"/>
        <v/>
      </c>
      <c r="AE94" s="17" t="str">
        <f t="shared" si="17"/>
        <v/>
      </c>
      <c r="AF94" s="17" t="str">
        <f t="shared" si="17"/>
        <v/>
      </c>
      <c r="AG94" s="17" t="str">
        <f t="shared" si="17"/>
        <v/>
      </c>
      <c r="AH94" s="17" t="str">
        <f t="shared" si="17"/>
        <v/>
      </c>
      <c r="AI94" s="17" t="str">
        <f t="shared" si="17"/>
        <v/>
      </c>
      <c r="AJ94" s="17">
        <f t="shared" si="16"/>
        <v>0</v>
      </c>
      <c r="AL94" s="99">
        <f>TABLA!BK94</f>
        <v>0</v>
      </c>
    </row>
    <row r="95" spans="1:38" ht="51.65" x14ac:dyDescent="0.2">
      <c r="A95" s="99" t="str">
        <f t="shared" si="14"/>
        <v xml:space="preserve">CISNE; LIBROS; ON-LINE DIGITAL; REVISTAS; CISNE; </v>
      </c>
      <c r="B95" s="100" t="str">
        <f>TABLA!BR95</f>
        <v>5</v>
      </c>
      <c r="C95" s="99" t="str">
        <f>TABLA!C95</f>
        <v>Humanidades</v>
      </c>
      <c r="D95" s="99" t="str">
        <f>TABLA!G95</f>
        <v>F. Filología</v>
      </c>
      <c r="E95" s="99" t="str">
        <f>TABLA!BT95</f>
        <v>En la búsqueda en el catálogo Cisne, con frecuencia los libros y las revistas aparecen después de sus reseñas, de los libros y revistas online, y hay que pasar varias páginas antes de que aparezca el libro o la revista física</v>
      </c>
      <c r="F95" s="17" t="str">
        <f t="shared" si="20"/>
        <v>EN LA BUSQUEDA EN EL CATALOGO CISNE, CON FRECUENCIA LOS LIBROS Y LAS REVISTAS APARECEN DESPUES DE SUS RESEÑAS, DE LOS LIBROS Y REVISTAS ONLINE, Y HAY QUE PASAR VARIAS PAGINAS ANTES DE QUE APAREZCA EL LIBRO O LA REVISTA FISICA</v>
      </c>
      <c r="G95" s="17" t="str">
        <f t="shared" si="21"/>
        <v/>
      </c>
      <c r="H95" s="17" t="str">
        <f t="shared" si="21"/>
        <v/>
      </c>
      <c r="I95" s="17" t="str">
        <f t="shared" si="21"/>
        <v/>
      </c>
      <c r="J95" s="17" t="str">
        <f t="shared" si="21"/>
        <v/>
      </c>
      <c r="K95" s="17" t="str">
        <f t="shared" si="21"/>
        <v xml:space="preserve">CISNE; </v>
      </c>
      <c r="L95" s="17" t="str">
        <f t="shared" si="21"/>
        <v/>
      </c>
      <c r="M95" s="17" t="str">
        <f t="shared" si="21"/>
        <v/>
      </c>
      <c r="N95" s="17" t="str">
        <f t="shared" si="21"/>
        <v/>
      </c>
      <c r="O95" s="17" t="str">
        <f t="shared" si="21"/>
        <v/>
      </c>
      <c r="P95" s="17" t="str">
        <f t="shared" si="21"/>
        <v/>
      </c>
      <c r="Q95" s="17" t="str">
        <f t="shared" si="19"/>
        <v/>
      </c>
      <c r="R95" s="17" t="str">
        <f t="shared" si="19"/>
        <v/>
      </c>
      <c r="S95" s="17" t="str">
        <f t="shared" si="19"/>
        <v xml:space="preserve">LIBROS; </v>
      </c>
      <c r="T95" s="17" t="str">
        <f t="shared" si="19"/>
        <v/>
      </c>
      <c r="U95" s="17" t="str">
        <f t="shared" si="19"/>
        <v/>
      </c>
      <c r="V95" s="17" t="str">
        <f t="shared" si="19"/>
        <v/>
      </c>
      <c r="W95" s="17" t="str">
        <f t="shared" si="19"/>
        <v xml:space="preserve">ON-LINE DIGITAL; </v>
      </c>
      <c r="X95" s="17" t="str">
        <f t="shared" si="19"/>
        <v/>
      </c>
      <c r="Y95" s="17" t="str">
        <f t="shared" si="19"/>
        <v/>
      </c>
      <c r="Z95" s="17" t="str">
        <f t="shared" si="19"/>
        <v/>
      </c>
      <c r="AA95" s="17" t="str">
        <f t="shared" si="17"/>
        <v/>
      </c>
      <c r="AB95" s="17" t="str">
        <f t="shared" si="17"/>
        <v/>
      </c>
      <c r="AC95" s="17" t="str">
        <f t="shared" si="17"/>
        <v/>
      </c>
      <c r="AD95" s="17" t="str">
        <f t="shared" si="17"/>
        <v/>
      </c>
      <c r="AE95" s="17" t="str">
        <f t="shared" si="17"/>
        <v xml:space="preserve">REVISTAS; </v>
      </c>
      <c r="AF95" s="17" t="str">
        <f t="shared" si="17"/>
        <v/>
      </c>
      <c r="AG95" s="17" t="str">
        <f t="shared" si="17"/>
        <v/>
      </c>
      <c r="AH95" s="17" t="str">
        <f t="shared" si="17"/>
        <v/>
      </c>
      <c r="AI95" s="17" t="str">
        <f t="shared" si="17"/>
        <v xml:space="preserve">CISNE; </v>
      </c>
      <c r="AJ95" s="17">
        <f t="shared" si="16"/>
        <v>1</v>
      </c>
      <c r="AL95" s="99">
        <f>TABLA!BK95</f>
        <v>0</v>
      </c>
    </row>
    <row r="96" spans="1:38" ht="25.85" x14ac:dyDescent="0.2">
      <c r="A96" s="99" t="str">
        <f t="shared" si="14"/>
        <v/>
      </c>
      <c r="B96" s="100" t="str">
        <f>TABLA!BR96</f>
        <v>5</v>
      </c>
      <c r="C96" s="99" t="str">
        <f>TABLA!C96</f>
        <v>Ciencias de la Salud</v>
      </c>
      <c r="D96" s="99" t="str">
        <f>TABLA!G96</f>
        <v>F. Veterinaria</v>
      </c>
      <c r="E96" s="99">
        <f>TABLA!BT96</f>
        <v>0</v>
      </c>
      <c r="F96" s="17" t="str">
        <f t="shared" si="20"/>
        <v>0</v>
      </c>
      <c r="G96" s="17" t="str">
        <f t="shared" si="21"/>
        <v/>
      </c>
      <c r="H96" s="17" t="str">
        <f t="shared" si="21"/>
        <v/>
      </c>
      <c r="I96" s="17" t="str">
        <f t="shared" si="21"/>
        <v/>
      </c>
      <c r="J96" s="17" t="str">
        <f t="shared" si="21"/>
        <v/>
      </c>
      <c r="K96" s="17" t="str">
        <f t="shared" si="21"/>
        <v/>
      </c>
      <c r="L96" s="17" t="str">
        <f t="shared" si="21"/>
        <v/>
      </c>
      <c r="M96" s="17" t="str">
        <f t="shared" si="21"/>
        <v/>
      </c>
      <c r="N96" s="17" t="str">
        <f t="shared" si="21"/>
        <v/>
      </c>
      <c r="O96" s="17" t="str">
        <f t="shared" si="21"/>
        <v/>
      </c>
      <c r="P96" s="17" t="str">
        <f t="shared" si="21"/>
        <v/>
      </c>
      <c r="Q96" s="17" t="str">
        <f t="shared" si="19"/>
        <v/>
      </c>
      <c r="R96" s="17" t="str">
        <f t="shared" si="19"/>
        <v/>
      </c>
      <c r="S96" s="17" t="str">
        <f t="shared" si="19"/>
        <v/>
      </c>
      <c r="T96" s="17" t="str">
        <f t="shared" si="19"/>
        <v/>
      </c>
      <c r="U96" s="17" t="str">
        <f t="shared" si="19"/>
        <v/>
      </c>
      <c r="V96" s="17" t="str">
        <f t="shared" si="19"/>
        <v/>
      </c>
      <c r="W96" s="17" t="str">
        <f t="shared" si="19"/>
        <v/>
      </c>
      <c r="X96" s="17" t="str">
        <f t="shared" si="19"/>
        <v/>
      </c>
      <c r="Y96" s="17" t="str">
        <f t="shared" si="19"/>
        <v/>
      </c>
      <c r="Z96" s="17" t="str">
        <f t="shared" si="19"/>
        <v/>
      </c>
      <c r="AA96" s="17" t="str">
        <f t="shared" si="17"/>
        <v/>
      </c>
      <c r="AB96" s="17" t="str">
        <f t="shared" si="17"/>
        <v/>
      </c>
      <c r="AC96" s="17" t="str">
        <f t="shared" si="17"/>
        <v/>
      </c>
      <c r="AD96" s="17" t="str">
        <f t="shared" si="17"/>
        <v/>
      </c>
      <c r="AE96" s="17" t="str">
        <f t="shared" si="17"/>
        <v/>
      </c>
      <c r="AF96" s="17" t="str">
        <f t="shared" si="17"/>
        <v/>
      </c>
      <c r="AG96" s="17" t="str">
        <f t="shared" si="17"/>
        <v/>
      </c>
      <c r="AH96" s="17" t="str">
        <f t="shared" si="17"/>
        <v/>
      </c>
      <c r="AI96" s="17" t="str">
        <f t="shared" si="17"/>
        <v/>
      </c>
      <c r="AJ96" s="17">
        <f t="shared" si="16"/>
        <v>0</v>
      </c>
      <c r="AL96" s="99">
        <f>TABLA!BK96</f>
        <v>0</v>
      </c>
    </row>
    <row r="97" spans="1:38" ht="25.85" x14ac:dyDescent="0.2">
      <c r="A97" s="99" t="str">
        <f t="shared" si="14"/>
        <v/>
      </c>
      <c r="B97" s="100" t="str">
        <f>TABLA!BR97</f>
        <v>4</v>
      </c>
      <c r="C97" s="99" t="str">
        <f>TABLA!C97</f>
        <v>Ciencias Sociales</v>
      </c>
      <c r="D97" s="99" t="str">
        <f>TABLA!G97</f>
        <v>F. Derecho</v>
      </c>
      <c r="E97" s="99" t="str">
        <f>TABLA!BT97</f>
        <v>Renovar la suscripción a la BDD jurídica Westlaw International</v>
      </c>
      <c r="F97" s="17" t="str">
        <f t="shared" si="20"/>
        <v>RENOVAR LA SUSCRIPCION A LA BDD JURIDICA WESTLAW INTERNATIONAL</v>
      </c>
      <c r="G97" s="17" t="str">
        <f t="shared" si="21"/>
        <v/>
      </c>
      <c r="H97" s="17" t="str">
        <f t="shared" si="21"/>
        <v/>
      </c>
      <c r="I97" s="17" t="str">
        <f t="shared" si="21"/>
        <v/>
      </c>
      <c r="J97" s="17" t="str">
        <f t="shared" si="21"/>
        <v/>
      </c>
      <c r="K97" s="17" t="str">
        <f t="shared" si="21"/>
        <v/>
      </c>
      <c r="L97" s="17" t="str">
        <f t="shared" si="21"/>
        <v/>
      </c>
      <c r="M97" s="17" t="str">
        <f t="shared" si="21"/>
        <v/>
      </c>
      <c r="N97" s="17" t="str">
        <f t="shared" si="21"/>
        <v/>
      </c>
      <c r="O97" s="17" t="str">
        <f t="shared" si="21"/>
        <v/>
      </c>
      <c r="P97" s="17" t="str">
        <f t="shared" si="21"/>
        <v/>
      </c>
      <c r="Q97" s="17" t="str">
        <f t="shared" si="19"/>
        <v/>
      </c>
      <c r="R97" s="17" t="str">
        <f t="shared" si="19"/>
        <v/>
      </c>
      <c r="S97" s="17" t="str">
        <f t="shared" si="19"/>
        <v/>
      </c>
      <c r="T97" s="17" t="str">
        <f t="shared" si="19"/>
        <v/>
      </c>
      <c r="U97" s="17" t="str">
        <f t="shared" si="19"/>
        <v/>
      </c>
      <c r="V97" s="17" t="str">
        <f t="shared" si="19"/>
        <v/>
      </c>
      <c r="W97" s="17" t="str">
        <f t="shared" si="19"/>
        <v/>
      </c>
      <c r="X97" s="17" t="str">
        <f t="shared" si="19"/>
        <v/>
      </c>
      <c r="Y97" s="17" t="str">
        <f t="shared" si="19"/>
        <v/>
      </c>
      <c r="Z97" s="17" t="str">
        <f t="shared" si="19"/>
        <v/>
      </c>
      <c r="AA97" s="17" t="str">
        <f t="shared" si="17"/>
        <v/>
      </c>
      <c r="AB97" s="17" t="str">
        <f t="shared" si="17"/>
        <v/>
      </c>
      <c r="AC97" s="17" t="str">
        <f t="shared" si="17"/>
        <v/>
      </c>
      <c r="AD97" s="17" t="str">
        <f t="shared" si="17"/>
        <v/>
      </c>
      <c r="AE97" s="17" t="str">
        <f t="shared" ref="AA97:AI125" si="22">IFERROR((IF(FIND(AE$1,$F97,1)&gt;0,AE$2)),"")</f>
        <v/>
      </c>
      <c r="AF97" s="17" t="str">
        <f t="shared" si="22"/>
        <v/>
      </c>
      <c r="AG97" s="17" t="str">
        <f t="shared" si="22"/>
        <v/>
      </c>
      <c r="AH97" s="17" t="str">
        <f t="shared" si="22"/>
        <v/>
      </c>
      <c r="AI97" s="17" t="str">
        <f t="shared" si="22"/>
        <v/>
      </c>
      <c r="AJ97" s="17">
        <f t="shared" si="16"/>
        <v>1</v>
      </c>
      <c r="AL97" s="99" t="str">
        <f>TABLA!BK97</f>
        <v>Renovar la suscripción a la BDD jurídica Westlaw International</v>
      </c>
    </row>
    <row r="98" spans="1:38" x14ac:dyDescent="0.2">
      <c r="A98" s="99" t="str">
        <f t="shared" si="14"/>
        <v/>
      </c>
      <c r="B98" s="100" t="str">
        <f>TABLA!BR98</f>
        <v>5</v>
      </c>
      <c r="C98" s="99" t="str">
        <f>TABLA!C98</f>
        <v>Humanidades</v>
      </c>
      <c r="D98" s="99" t="str">
        <f>TABLA!G98</f>
        <v>F. Filosofía</v>
      </c>
      <c r="E98" s="99">
        <f>TABLA!BT98</f>
        <v>0</v>
      </c>
      <c r="F98" s="17" t="str">
        <f t="shared" si="20"/>
        <v>0</v>
      </c>
      <c r="G98" s="17" t="str">
        <f t="shared" si="21"/>
        <v/>
      </c>
      <c r="H98" s="17" t="str">
        <f t="shared" si="21"/>
        <v/>
      </c>
      <c r="I98" s="17" t="str">
        <f t="shared" si="21"/>
        <v/>
      </c>
      <c r="J98" s="17" t="str">
        <f t="shared" si="21"/>
        <v/>
      </c>
      <c r="K98" s="17" t="str">
        <f t="shared" si="21"/>
        <v/>
      </c>
      <c r="L98" s="17" t="str">
        <f t="shared" si="21"/>
        <v/>
      </c>
      <c r="M98" s="17" t="str">
        <f t="shared" si="21"/>
        <v/>
      </c>
      <c r="N98" s="17" t="str">
        <f t="shared" si="21"/>
        <v/>
      </c>
      <c r="O98" s="17" t="str">
        <f t="shared" si="21"/>
        <v/>
      </c>
      <c r="P98" s="17" t="str">
        <f t="shared" si="21"/>
        <v/>
      </c>
      <c r="Q98" s="17" t="str">
        <f t="shared" si="19"/>
        <v/>
      </c>
      <c r="R98" s="17" t="str">
        <f t="shared" si="19"/>
        <v/>
      </c>
      <c r="S98" s="17" t="str">
        <f t="shared" si="19"/>
        <v/>
      </c>
      <c r="T98" s="17" t="str">
        <f t="shared" si="19"/>
        <v/>
      </c>
      <c r="U98" s="17" t="str">
        <f t="shared" si="19"/>
        <v/>
      </c>
      <c r="V98" s="17" t="str">
        <f t="shared" si="19"/>
        <v/>
      </c>
      <c r="W98" s="17" t="str">
        <f t="shared" si="19"/>
        <v/>
      </c>
      <c r="X98" s="17" t="str">
        <f t="shared" si="19"/>
        <v/>
      </c>
      <c r="Y98" s="17" t="str">
        <f t="shared" si="19"/>
        <v/>
      </c>
      <c r="Z98" s="17" t="str">
        <f t="shared" si="19"/>
        <v/>
      </c>
      <c r="AA98" s="17" t="str">
        <f t="shared" si="22"/>
        <v/>
      </c>
      <c r="AB98" s="17" t="str">
        <f t="shared" si="22"/>
        <v/>
      </c>
      <c r="AC98" s="17" t="str">
        <f t="shared" si="22"/>
        <v/>
      </c>
      <c r="AD98" s="17" t="str">
        <f t="shared" si="22"/>
        <v/>
      </c>
      <c r="AE98" s="17" t="str">
        <f t="shared" si="22"/>
        <v/>
      </c>
      <c r="AF98" s="17" t="str">
        <f t="shared" si="22"/>
        <v/>
      </c>
      <c r="AG98" s="17" t="str">
        <f t="shared" si="22"/>
        <v/>
      </c>
      <c r="AH98" s="17" t="str">
        <f t="shared" si="22"/>
        <v/>
      </c>
      <c r="AI98" s="17" t="str">
        <f t="shared" si="22"/>
        <v/>
      </c>
      <c r="AJ98" s="17">
        <f t="shared" si="16"/>
        <v>0</v>
      </c>
      <c r="AL98" s="99">
        <f>TABLA!BK98</f>
        <v>0</v>
      </c>
    </row>
    <row r="99" spans="1:38" ht="38.75" x14ac:dyDescent="0.2">
      <c r="A99" s="99" t="str">
        <f t="shared" si="14"/>
        <v/>
      </c>
      <c r="B99" s="100" t="str">
        <f>TABLA!BR99</f>
        <v>4</v>
      </c>
      <c r="C99" s="99" t="str">
        <f>TABLA!C99</f>
        <v>Ciencias Experimentales</v>
      </c>
      <c r="D99" s="99" t="str">
        <f>TABLA!G99</f>
        <v>F. Ciencias Biológicas</v>
      </c>
      <c r="E99" s="99">
        <f>TABLA!BT99</f>
        <v>0</v>
      </c>
      <c r="F99" s="17" t="str">
        <f t="shared" si="20"/>
        <v>0</v>
      </c>
      <c r="G99" s="17" t="str">
        <f t="shared" si="21"/>
        <v/>
      </c>
      <c r="H99" s="17" t="str">
        <f t="shared" si="21"/>
        <v/>
      </c>
      <c r="I99" s="17" t="str">
        <f t="shared" si="21"/>
        <v/>
      </c>
      <c r="J99" s="17" t="str">
        <f t="shared" si="21"/>
        <v/>
      </c>
      <c r="K99" s="17" t="str">
        <f t="shared" si="21"/>
        <v/>
      </c>
      <c r="L99" s="17" t="str">
        <f t="shared" si="21"/>
        <v/>
      </c>
      <c r="M99" s="17" t="str">
        <f t="shared" si="21"/>
        <v/>
      </c>
      <c r="N99" s="17" t="str">
        <f t="shared" si="21"/>
        <v/>
      </c>
      <c r="O99" s="17" t="str">
        <f t="shared" si="21"/>
        <v/>
      </c>
      <c r="P99" s="17" t="str">
        <f t="shared" si="21"/>
        <v/>
      </c>
      <c r="Q99" s="17" t="str">
        <f t="shared" si="19"/>
        <v/>
      </c>
      <c r="R99" s="17" t="str">
        <f t="shared" si="19"/>
        <v/>
      </c>
      <c r="S99" s="17" t="str">
        <f t="shared" si="19"/>
        <v/>
      </c>
      <c r="T99" s="17" t="str">
        <f t="shared" si="19"/>
        <v/>
      </c>
      <c r="U99" s="17" t="str">
        <f t="shared" si="19"/>
        <v/>
      </c>
      <c r="V99" s="17" t="str">
        <f t="shared" si="19"/>
        <v/>
      </c>
      <c r="W99" s="17" t="str">
        <f t="shared" si="19"/>
        <v/>
      </c>
      <c r="X99" s="17" t="str">
        <f t="shared" si="19"/>
        <v/>
      </c>
      <c r="Y99" s="17" t="str">
        <f t="shared" si="19"/>
        <v/>
      </c>
      <c r="Z99" s="17" t="str">
        <f t="shared" si="19"/>
        <v/>
      </c>
      <c r="AA99" s="17" t="str">
        <f t="shared" si="22"/>
        <v/>
      </c>
      <c r="AB99" s="17" t="str">
        <f t="shared" si="22"/>
        <v/>
      </c>
      <c r="AC99" s="17" t="str">
        <f t="shared" si="22"/>
        <v/>
      </c>
      <c r="AD99" s="17" t="str">
        <f t="shared" si="22"/>
        <v/>
      </c>
      <c r="AE99" s="17" t="str">
        <f t="shared" si="22"/>
        <v/>
      </c>
      <c r="AF99" s="17" t="str">
        <f t="shared" si="22"/>
        <v/>
      </c>
      <c r="AG99" s="17" t="str">
        <f t="shared" si="22"/>
        <v/>
      </c>
      <c r="AH99" s="17" t="str">
        <f t="shared" si="22"/>
        <v/>
      </c>
      <c r="AI99" s="17" t="str">
        <f t="shared" si="22"/>
        <v/>
      </c>
      <c r="AJ99" s="17">
        <f t="shared" si="16"/>
        <v>0</v>
      </c>
      <c r="AL99" s="99">
        <f>TABLA!BK99</f>
        <v>0</v>
      </c>
    </row>
    <row r="100" spans="1:38" ht="64.55" x14ac:dyDescent="0.2">
      <c r="A100" s="99" t="str">
        <f t="shared" si="14"/>
        <v/>
      </c>
      <c r="B100" s="100" t="str">
        <f>TABLA!BR100</f>
        <v>5</v>
      </c>
      <c r="C100" s="99" t="str">
        <f>TABLA!C100</f>
        <v>Ciencias Sociales</v>
      </c>
      <c r="D100" s="99" t="str">
        <f>TABLA!G100</f>
        <v>F. Ciencias Económicas y Empresariales</v>
      </c>
      <c r="E100" s="99">
        <f>TABLA!BT100</f>
        <v>0</v>
      </c>
      <c r="F100" s="17" t="str">
        <f t="shared" si="20"/>
        <v>0</v>
      </c>
      <c r="G100" s="17" t="str">
        <f t="shared" si="21"/>
        <v/>
      </c>
      <c r="H100" s="17" t="str">
        <f t="shared" si="21"/>
        <v/>
      </c>
      <c r="I100" s="17" t="str">
        <f t="shared" si="21"/>
        <v/>
      </c>
      <c r="J100" s="17" t="str">
        <f t="shared" si="21"/>
        <v/>
      </c>
      <c r="K100" s="17" t="str">
        <f t="shared" si="21"/>
        <v/>
      </c>
      <c r="L100" s="17" t="str">
        <f t="shared" si="21"/>
        <v/>
      </c>
      <c r="M100" s="17" t="str">
        <f t="shared" si="21"/>
        <v/>
      </c>
      <c r="N100" s="17" t="str">
        <f t="shared" si="21"/>
        <v/>
      </c>
      <c r="O100" s="17" t="str">
        <f t="shared" si="21"/>
        <v/>
      </c>
      <c r="P100" s="17" t="str">
        <f t="shared" si="21"/>
        <v/>
      </c>
      <c r="Q100" s="17" t="str">
        <f t="shared" si="19"/>
        <v/>
      </c>
      <c r="R100" s="17" t="str">
        <f t="shared" si="19"/>
        <v/>
      </c>
      <c r="S100" s="17" t="str">
        <f t="shared" si="19"/>
        <v/>
      </c>
      <c r="T100" s="17" t="str">
        <f t="shared" si="19"/>
        <v/>
      </c>
      <c r="U100" s="17" t="str">
        <f t="shared" si="19"/>
        <v/>
      </c>
      <c r="V100" s="17" t="str">
        <f t="shared" si="19"/>
        <v/>
      </c>
      <c r="W100" s="17" t="str">
        <f t="shared" si="19"/>
        <v/>
      </c>
      <c r="X100" s="17" t="str">
        <f t="shared" si="19"/>
        <v/>
      </c>
      <c r="Y100" s="17" t="str">
        <f t="shared" si="19"/>
        <v/>
      </c>
      <c r="Z100" s="17" t="str">
        <f t="shared" si="19"/>
        <v/>
      </c>
      <c r="AA100" s="17" t="str">
        <f t="shared" si="22"/>
        <v/>
      </c>
      <c r="AB100" s="17" t="str">
        <f t="shared" si="22"/>
        <v/>
      </c>
      <c r="AC100" s="17" t="str">
        <f t="shared" si="22"/>
        <v/>
      </c>
      <c r="AD100" s="17" t="str">
        <f t="shared" si="22"/>
        <v/>
      </c>
      <c r="AE100" s="17" t="str">
        <f t="shared" si="22"/>
        <v/>
      </c>
      <c r="AF100" s="17" t="str">
        <f t="shared" si="22"/>
        <v/>
      </c>
      <c r="AG100" s="17" t="str">
        <f t="shared" si="22"/>
        <v/>
      </c>
      <c r="AH100" s="17" t="str">
        <f t="shared" si="22"/>
        <v/>
      </c>
      <c r="AI100" s="17" t="str">
        <f t="shared" si="22"/>
        <v/>
      </c>
      <c r="AJ100" s="17">
        <f t="shared" si="16"/>
        <v>0</v>
      </c>
      <c r="AL100" s="99">
        <f>TABLA!BK100</f>
        <v>0</v>
      </c>
    </row>
    <row r="101" spans="1:38" ht="38.75" x14ac:dyDescent="0.2">
      <c r="A101" s="99" t="str">
        <f t="shared" si="14"/>
        <v/>
      </c>
      <c r="B101" s="100" t="str">
        <f>TABLA!BR101</f>
        <v>5</v>
      </c>
      <c r="C101" s="99" t="str">
        <f>TABLA!C101</f>
        <v>Ciencias Sociales</v>
      </c>
      <c r="D101" s="99" t="str">
        <f>TABLA!G101</f>
        <v>F. Ciencias de la Información</v>
      </c>
      <c r="E101" s="99">
        <f>TABLA!BT101</f>
        <v>0</v>
      </c>
      <c r="F101" s="17" t="str">
        <f t="shared" si="20"/>
        <v>0</v>
      </c>
      <c r="G101" s="17" t="str">
        <f t="shared" si="21"/>
        <v/>
      </c>
      <c r="H101" s="17" t="str">
        <f t="shared" si="21"/>
        <v/>
      </c>
      <c r="I101" s="17" t="str">
        <f t="shared" si="21"/>
        <v/>
      </c>
      <c r="J101" s="17" t="str">
        <f t="shared" si="21"/>
        <v/>
      </c>
      <c r="K101" s="17" t="str">
        <f t="shared" si="21"/>
        <v/>
      </c>
      <c r="L101" s="17" t="str">
        <f t="shared" si="21"/>
        <v/>
      </c>
      <c r="M101" s="17" t="str">
        <f t="shared" si="21"/>
        <v/>
      </c>
      <c r="N101" s="17" t="str">
        <f t="shared" si="21"/>
        <v/>
      </c>
      <c r="O101" s="17" t="str">
        <f t="shared" si="21"/>
        <v/>
      </c>
      <c r="P101" s="17" t="str">
        <f t="shared" si="21"/>
        <v/>
      </c>
      <c r="Q101" s="17" t="str">
        <f t="shared" si="19"/>
        <v/>
      </c>
      <c r="R101" s="17" t="str">
        <f t="shared" si="19"/>
        <v/>
      </c>
      <c r="S101" s="17" t="str">
        <f t="shared" si="19"/>
        <v/>
      </c>
      <c r="T101" s="17" t="str">
        <f t="shared" si="19"/>
        <v/>
      </c>
      <c r="U101" s="17" t="str">
        <f t="shared" si="19"/>
        <v/>
      </c>
      <c r="V101" s="17" t="str">
        <f t="shared" si="19"/>
        <v/>
      </c>
      <c r="W101" s="17" t="str">
        <f t="shared" si="19"/>
        <v/>
      </c>
      <c r="X101" s="17" t="str">
        <f t="shared" si="19"/>
        <v/>
      </c>
      <c r="Y101" s="17" t="str">
        <f t="shared" si="19"/>
        <v/>
      </c>
      <c r="Z101" s="17" t="str">
        <f t="shared" si="19"/>
        <v/>
      </c>
      <c r="AA101" s="17" t="str">
        <f t="shared" si="22"/>
        <v/>
      </c>
      <c r="AB101" s="17" t="str">
        <f t="shared" si="22"/>
        <v/>
      </c>
      <c r="AC101" s="17" t="str">
        <f t="shared" si="22"/>
        <v/>
      </c>
      <c r="AD101" s="17" t="str">
        <f t="shared" si="22"/>
        <v/>
      </c>
      <c r="AE101" s="17" t="str">
        <f t="shared" si="22"/>
        <v/>
      </c>
      <c r="AF101" s="17" t="str">
        <f t="shared" si="22"/>
        <v/>
      </c>
      <c r="AG101" s="17" t="str">
        <f t="shared" si="22"/>
        <v/>
      </c>
      <c r="AH101" s="17" t="str">
        <f t="shared" si="22"/>
        <v/>
      </c>
      <c r="AI101" s="17" t="str">
        <f t="shared" si="22"/>
        <v/>
      </c>
      <c r="AJ101" s="17">
        <f t="shared" si="16"/>
        <v>0</v>
      </c>
      <c r="AL101" s="99">
        <f>TABLA!BK101</f>
        <v>0</v>
      </c>
    </row>
    <row r="102" spans="1:38" ht="38.75" x14ac:dyDescent="0.2">
      <c r="A102" s="99" t="str">
        <f t="shared" si="14"/>
        <v/>
      </c>
      <c r="B102" s="100" t="str">
        <f>TABLA!BR102</f>
        <v>5</v>
      </c>
      <c r="C102" s="99" t="str">
        <f>TABLA!C102</f>
        <v>Ciencias Sociales</v>
      </c>
      <c r="D102" s="99" t="str">
        <f>TABLA!G102</f>
        <v>F. Ciencias Políticas y Sociología</v>
      </c>
      <c r="E102" s="99">
        <f>TABLA!BT102</f>
        <v>0</v>
      </c>
      <c r="F102" s="17" t="str">
        <f t="shared" si="20"/>
        <v>0</v>
      </c>
      <c r="G102" s="17" t="str">
        <f t="shared" si="21"/>
        <v/>
      </c>
      <c r="H102" s="17" t="str">
        <f t="shared" si="21"/>
        <v/>
      </c>
      <c r="I102" s="17" t="str">
        <f t="shared" si="21"/>
        <v/>
      </c>
      <c r="J102" s="17" t="str">
        <f t="shared" si="21"/>
        <v/>
      </c>
      <c r="K102" s="17" t="str">
        <f t="shared" si="21"/>
        <v/>
      </c>
      <c r="L102" s="17" t="str">
        <f t="shared" si="21"/>
        <v/>
      </c>
      <c r="M102" s="17" t="str">
        <f t="shared" si="21"/>
        <v/>
      </c>
      <c r="N102" s="17" t="str">
        <f t="shared" si="21"/>
        <v/>
      </c>
      <c r="O102" s="17" t="str">
        <f t="shared" si="21"/>
        <v/>
      </c>
      <c r="P102" s="17" t="str">
        <f t="shared" si="21"/>
        <v/>
      </c>
      <c r="Q102" s="17" t="str">
        <f t="shared" si="19"/>
        <v/>
      </c>
      <c r="R102" s="17" t="str">
        <f t="shared" si="19"/>
        <v/>
      </c>
      <c r="S102" s="17" t="str">
        <f t="shared" si="19"/>
        <v/>
      </c>
      <c r="T102" s="17" t="str">
        <f t="shared" si="19"/>
        <v/>
      </c>
      <c r="U102" s="17" t="str">
        <f t="shared" si="19"/>
        <v/>
      </c>
      <c r="V102" s="17" t="str">
        <f t="shared" si="19"/>
        <v/>
      </c>
      <c r="W102" s="17" t="str">
        <f t="shared" si="19"/>
        <v/>
      </c>
      <c r="X102" s="17" t="str">
        <f t="shared" si="19"/>
        <v/>
      </c>
      <c r="Y102" s="17" t="str">
        <f t="shared" si="19"/>
        <v/>
      </c>
      <c r="Z102" s="17" t="str">
        <f t="shared" si="19"/>
        <v/>
      </c>
      <c r="AA102" s="17" t="str">
        <f t="shared" si="22"/>
        <v/>
      </c>
      <c r="AB102" s="17" t="str">
        <f t="shared" si="22"/>
        <v/>
      </c>
      <c r="AC102" s="17" t="str">
        <f t="shared" si="22"/>
        <v/>
      </c>
      <c r="AD102" s="17" t="str">
        <f t="shared" si="22"/>
        <v/>
      </c>
      <c r="AE102" s="17" t="str">
        <f t="shared" si="22"/>
        <v/>
      </c>
      <c r="AF102" s="17" t="str">
        <f t="shared" si="22"/>
        <v/>
      </c>
      <c r="AG102" s="17" t="str">
        <f t="shared" si="22"/>
        <v/>
      </c>
      <c r="AH102" s="17" t="str">
        <f t="shared" si="22"/>
        <v/>
      </c>
      <c r="AI102" s="17" t="str">
        <f t="shared" si="22"/>
        <v/>
      </c>
      <c r="AJ102" s="17">
        <f t="shared" si="16"/>
        <v>0</v>
      </c>
      <c r="AL102" s="99" t="str">
        <f>TABLA!BK102</f>
        <v>Más cursos de búsquedas bibliograficas.</v>
      </c>
    </row>
    <row r="103" spans="1:38" ht="38.75" x14ac:dyDescent="0.2">
      <c r="A103" s="99" t="str">
        <f t="shared" si="14"/>
        <v xml:space="preserve">PERSONAL; </v>
      </c>
      <c r="B103" s="100" t="str">
        <f>TABLA!BR103</f>
        <v>4</v>
      </c>
      <c r="C103" s="99" t="str">
        <f>TABLA!C103</f>
        <v>Humanidades</v>
      </c>
      <c r="D103" s="99" t="str">
        <f>TABLA!G103</f>
        <v>F. Bellas Artes</v>
      </c>
      <c r="E103" s="99" t="str">
        <f>TABLA!BT103</f>
        <v>En la biblioteca de la facultad de bellas artes el tono de voz del personal es a veces demasiado alto. Incluso se atienden llamadas telefónicas de forma natural. Todo lo demás está fenomenal, muchas gracias!</v>
      </c>
      <c r="F103" s="17" t="str">
        <f t="shared" si="20"/>
        <v>EN LA BIBLIOTECA DE LA FACULTAD DE BELLAS ARTES EL TONO DE VOZ DEL PERSONAL ES A VECES DEMASIADO ALTO. INCLUSO SE ATIENDEN LLAMADAS TELEFONICAS DE FORMA NATURAL. TODO LO DEMAS ESTA FENOMENAL, MUCHAS GRACIAS!</v>
      </c>
      <c r="G103" s="17" t="str">
        <f t="shared" si="21"/>
        <v/>
      </c>
      <c r="H103" s="17" t="str">
        <f t="shared" si="21"/>
        <v/>
      </c>
      <c r="I103" s="17" t="str">
        <f t="shared" si="21"/>
        <v/>
      </c>
      <c r="J103" s="17" t="str">
        <f t="shared" si="21"/>
        <v/>
      </c>
      <c r="K103" s="17" t="str">
        <f t="shared" si="21"/>
        <v/>
      </c>
      <c r="L103" s="17" t="str">
        <f t="shared" si="21"/>
        <v/>
      </c>
      <c r="M103" s="17" t="str">
        <f t="shared" si="21"/>
        <v/>
      </c>
      <c r="N103" s="17" t="str">
        <f t="shared" si="21"/>
        <v/>
      </c>
      <c r="O103" s="17" t="str">
        <f t="shared" si="21"/>
        <v/>
      </c>
      <c r="P103" s="17" t="str">
        <f t="shared" si="21"/>
        <v/>
      </c>
      <c r="Q103" s="17" t="str">
        <f t="shared" si="19"/>
        <v/>
      </c>
      <c r="R103" s="17" t="str">
        <f t="shared" si="19"/>
        <v/>
      </c>
      <c r="S103" s="17" t="str">
        <f t="shared" si="19"/>
        <v/>
      </c>
      <c r="T103" s="17" t="str">
        <f t="shared" si="19"/>
        <v/>
      </c>
      <c r="U103" s="17" t="str">
        <f t="shared" si="19"/>
        <v/>
      </c>
      <c r="V103" s="17" t="str">
        <f t="shared" si="19"/>
        <v/>
      </c>
      <c r="W103" s="17" t="str">
        <f t="shared" si="19"/>
        <v/>
      </c>
      <c r="X103" s="17" t="str">
        <f t="shared" si="19"/>
        <v/>
      </c>
      <c r="Y103" s="17" t="str">
        <f t="shared" si="19"/>
        <v xml:space="preserve">PERSONAL; </v>
      </c>
      <c r="Z103" s="17" t="str">
        <f t="shared" si="19"/>
        <v/>
      </c>
      <c r="AA103" s="17" t="str">
        <f t="shared" si="22"/>
        <v/>
      </c>
      <c r="AB103" s="17" t="str">
        <f t="shared" si="22"/>
        <v/>
      </c>
      <c r="AC103" s="17" t="str">
        <f t="shared" si="22"/>
        <v/>
      </c>
      <c r="AD103" s="17" t="str">
        <f t="shared" si="22"/>
        <v/>
      </c>
      <c r="AE103" s="17" t="str">
        <f t="shared" si="22"/>
        <v/>
      </c>
      <c r="AF103" s="17" t="str">
        <f t="shared" si="22"/>
        <v/>
      </c>
      <c r="AG103" s="17" t="str">
        <f t="shared" si="22"/>
        <v/>
      </c>
      <c r="AH103" s="17" t="str">
        <f t="shared" si="22"/>
        <v/>
      </c>
      <c r="AI103" s="17" t="str">
        <f t="shared" si="22"/>
        <v/>
      </c>
      <c r="AJ103" s="17">
        <f t="shared" si="16"/>
        <v>1</v>
      </c>
      <c r="AL103" s="99">
        <f>TABLA!BK103</f>
        <v>0</v>
      </c>
    </row>
    <row r="104" spans="1:38" ht="38.75" x14ac:dyDescent="0.2">
      <c r="A104" s="99" t="str">
        <f t="shared" si="14"/>
        <v xml:space="preserve">HORARIO; LIBROS; </v>
      </c>
      <c r="B104" s="100" t="str">
        <f>TABLA!BR104</f>
        <v>5</v>
      </c>
      <c r="C104" s="99" t="str">
        <f>TABLA!C104</f>
        <v>Humanidades</v>
      </c>
      <c r="D104" s="99" t="str">
        <f>TABLA!G104</f>
        <v>F. Filología</v>
      </c>
      <c r="E104" s="99" t="str">
        <f>TABLA!BT104</f>
        <v>El horario de la biblioteca debería ser acorde al horario de clases, que empiezan a las 8:30. A veces necesitamos recoger algún libro o consultar algo antes de clase y no es posible.</v>
      </c>
      <c r="F104" s="17" t="str">
        <f t="shared" si="20"/>
        <v>EL HORARIO DE LA BIBLIOTECA DEBERIA SER ACORDE AL HORARIO DE CLASES, QUE EMPIEZAN A LAS 8:30. A VECES NECESITAMOS RECOGER ALGUN LIBRO O CONSULTAR ALGO ANTES DE CLASE Y NO ES POSIBLE.</v>
      </c>
      <c r="G104" s="17" t="str">
        <f t="shared" si="21"/>
        <v/>
      </c>
      <c r="H104" s="17" t="str">
        <f t="shared" si="21"/>
        <v/>
      </c>
      <c r="I104" s="17" t="str">
        <f t="shared" si="21"/>
        <v/>
      </c>
      <c r="J104" s="17" t="str">
        <f t="shared" si="21"/>
        <v/>
      </c>
      <c r="K104" s="17" t="str">
        <f t="shared" si="21"/>
        <v/>
      </c>
      <c r="L104" s="17" t="str">
        <f t="shared" si="21"/>
        <v/>
      </c>
      <c r="M104" s="17" t="str">
        <f t="shared" si="21"/>
        <v/>
      </c>
      <c r="N104" s="17" t="str">
        <f t="shared" si="21"/>
        <v/>
      </c>
      <c r="O104" s="17" t="str">
        <f t="shared" si="21"/>
        <v/>
      </c>
      <c r="P104" s="17" t="str">
        <f t="shared" si="21"/>
        <v/>
      </c>
      <c r="Q104" s="17" t="str">
        <f t="shared" si="19"/>
        <v/>
      </c>
      <c r="R104" s="17" t="str">
        <f t="shared" si="19"/>
        <v xml:space="preserve">HORARIO; </v>
      </c>
      <c r="S104" s="17" t="str">
        <f t="shared" si="19"/>
        <v xml:space="preserve">LIBROS; </v>
      </c>
      <c r="T104" s="17" t="str">
        <f t="shared" si="19"/>
        <v/>
      </c>
      <c r="U104" s="17" t="str">
        <f t="shared" si="19"/>
        <v/>
      </c>
      <c r="V104" s="17" t="str">
        <f t="shared" si="19"/>
        <v/>
      </c>
      <c r="W104" s="17" t="str">
        <f t="shared" si="19"/>
        <v/>
      </c>
      <c r="X104" s="17" t="str">
        <f t="shared" si="19"/>
        <v/>
      </c>
      <c r="Y104" s="17" t="str">
        <f t="shared" si="19"/>
        <v/>
      </c>
      <c r="Z104" s="17" t="str">
        <f t="shared" si="19"/>
        <v/>
      </c>
      <c r="AA104" s="17" t="str">
        <f t="shared" si="22"/>
        <v/>
      </c>
      <c r="AB104" s="17" t="str">
        <f t="shared" si="22"/>
        <v/>
      </c>
      <c r="AC104" s="17" t="str">
        <f t="shared" si="22"/>
        <v/>
      </c>
      <c r="AD104" s="17" t="str">
        <f t="shared" si="22"/>
        <v/>
      </c>
      <c r="AE104" s="17" t="str">
        <f t="shared" si="22"/>
        <v/>
      </c>
      <c r="AF104" s="17" t="str">
        <f t="shared" si="22"/>
        <v/>
      </c>
      <c r="AG104" s="17" t="str">
        <f t="shared" si="22"/>
        <v/>
      </c>
      <c r="AH104" s="17" t="str">
        <f t="shared" si="22"/>
        <v/>
      </c>
      <c r="AI104" s="17" t="str">
        <f t="shared" si="22"/>
        <v/>
      </c>
      <c r="AJ104" s="17">
        <f t="shared" si="16"/>
        <v>1</v>
      </c>
      <c r="AL104" s="99" t="str">
        <f>TABLA!BK104</f>
        <v>Más suscripciones a repositorios y bases de datos</v>
      </c>
    </row>
    <row r="105" spans="1:38" ht="38.75" x14ac:dyDescent="0.2">
      <c r="A105" s="99" t="str">
        <f t="shared" si="14"/>
        <v/>
      </c>
      <c r="B105" s="100" t="str">
        <f>TABLA!BR105</f>
        <v>4</v>
      </c>
      <c r="C105" s="99" t="str">
        <f>TABLA!C105</f>
        <v>Ciencias Experimentales</v>
      </c>
      <c r="D105" s="99" t="str">
        <f>TABLA!G105</f>
        <v>F. Ciencias Matemáticas</v>
      </c>
      <c r="E105" s="99">
        <f>TABLA!BT105</f>
        <v>0</v>
      </c>
      <c r="F105" s="17" t="str">
        <f t="shared" si="20"/>
        <v>0</v>
      </c>
      <c r="G105" s="17" t="str">
        <f t="shared" si="21"/>
        <v/>
      </c>
      <c r="H105" s="17" t="str">
        <f t="shared" si="21"/>
        <v/>
      </c>
      <c r="I105" s="17" t="str">
        <f t="shared" si="21"/>
        <v/>
      </c>
      <c r="J105" s="17" t="str">
        <f t="shared" si="21"/>
        <v/>
      </c>
      <c r="K105" s="17" t="str">
        <f t="shared" si="21"/>
        <v/>
      </c>
      <c r="L105" s="17" t="str">
        <f t="shared" si="21"/>
        <v/>
      </c>
      <c r="M105" s="17" t="str">
        <f t="shared" si="21"/>
        <v/>
      </c>
      <c r="N105" s="17" t="str">
        <f t="shared" si="21"/>
        <v/>
      </c>
      <c r="O105" s="17" t="str">
        <f t="shared" si="21"/>
        <v/>
      </c>
      <c r="P105" s="17" t="str">
        <f t="shared" si="21"/>
        <v/>
      </c>
      <c r="Q105" s="17" t="str">
        <f t="shared" si="19"/>
        <v/>
      </c>
      <c r="R105" s="17" t="str">
        <f t="shared" si="19"/>
        <v/>
      </c>
      <c r="S105" s="17" t="str">
        <f t="shared" si="19"/>
        <v/>
      </c>
      <c r="T105" s="17" t="str">
        <f t="shared" si="19"/>
        <v/>
      </c>
      <c r="U105" s="17" t="str">
        <f t="shared" si="19"/>
        <v/>
      </c>
      <c r="V105" s="17" t="str">
        <f t="shared" si="19"/>
        <v/>
      </c>
      <c r="W105" s="17" t="str">
        <f t="shared" si="19"/>
        <v/>
      </c>
      <c r="X105" s="17" t="str">
        <f t="shared" si="19"/>
        <v/>
      </c>
      <c r="Y105" s="17" t="str">
        <f t="shared" si="19"/>
        <v/>
      </c>
      <c r="Z105" s="17" t="str">
        <f t="shared" si="19"/>
        <v/>
      </c>
      <c r="AA105" s="17" t="str">
        <f t="shared" si="22"/>
        <v/>
      </c>
      <c r="AB105" s="17" t="str">
        <f t="shared" si="22"/>
        <v/>
      </c>
      <c r="AC105" s="17" t="str">
        <f t="shared" si="22"/>
        <v/>
      </c>
      <c r="AD105" s="17" t="str">
        <f t="shared" si="22"/>
        <v/>
      </c>
      <c r="AE105" s="17" t="str">
        <f t="shared" si="22"/>
        <v/>
      </c>
      <c r="AF105" s="17" t="str">
        <f t="shared" si="22"/>
        <v/>
      </c>
      <c r="AG105" s="17" t="str">
        <f t="shared" si="22"/>
        <v/>
      </c>
      <c r="AH105" s="17" t="str">
        <f t="shared" si="22"/>
        <v/>
      </c>
      <c r="AI105" s="17" t="str">
        <f t="shared" si="22"/>
        <v/>
      </c>
      <c r="AJ105" s="17">
        <f t="shared" si="16"/>
        <v>0</v>
      </c>
      <c r="AL105" s="99">
        <f>TABLA!BK105</f>
        <v>0</v>
      </c>
    </row>
    <row r="106" spans="1:38" ht="77.45" x14ac:dyDescent="0.2">
      <c r="A106" s="99" t="str">
        <f t="shared" si="14"/>
        <v/>
      </c>
      <c r="B106" s="100" t="str">
        <f>TABLA!BR106</f>
        <v>4</v>
      </c>
      <c r="C106" s="99" t="str">
        <f>TABLA!C106</f>
        <v>Humanidades</v>
      </c>
      <c r="D106" s="99" t="str">
        <f>TABLA!G106</f>
        <v>F. Educación - Centro de Formación del Profesorado</v>
      </c>
      <c r="E106" s="99">
        <f>TABLA!BT106</f>
        <v>0</v>
      </c>
      <c r="F106" s="17" t="str">
        <f t="shared" si="20"/>
        <v>0</v>
      </c>
      <c r="G106" s="17" t="str">
        <f t="shared" si="21"/>
        <v/>
      </c>
      <c r="H106" s="17" t="str">
        <f t="shared" si="21"/>
        <v/>
      </c>
      <c r="I106" s="17" t="str">
        <f t="shared" si="21"/>
        <v/>
      </c>
      <c r="J106" s="17" t="str">
        <f t="shared" si="21"/>
        <v/>
      </c>
      <c r="K106" s="17" t="str">
        <f t="shared" si="21"/>
        <v/>
      </c>
      <c r="L106" s="17" t="str">
        <f t="shared" si="21"/>
        <v/>
      </c>
      <c r="M106" s="17" t="str">
        <f t="shared" si="21"/>
        <v/>
      </c>
      <c r="N106" s="17" t="str">
        <f t="shared" si="21"/>
        <v/>
      </c>
      <c r="O106" s="17" t="str">
        <f t="shared" si="21"/>
        <v/>
      </c>
      <c r="P106" s="17" t="str">
        <f t="shared" si="21"/>
        <v/>
      </c>
      <c r="Q106" s="17" t="str">
        <f t="shared" si="19"/>
        <v/>
      </c>
      <c r="R106" s="17" t="str">
        <f t="shared" si="19"/>
        <v/>
      </c>
      <c r="S106" s="17" t="str">
        <f t="shared" si="19"/>
        <v/>
      </c>
      <c r="T106" s="17" t="str">
        <f t="shared" si="19"/>
        <v/>
      </c>
      <c r="U106" s="17" t="str">
        <f t="shared" si="19"/>
        <v/>
      </c>
      <c r="V106" s="17" t="str">
        <f t="shared" si="19"/>
        <v/>
      </c>
      <c r="W106" s="17" t="str">
        <f t="shared" si="19"/>
        <v/>
      </c>
      <c r="X106" s="17" t="str">
        <f t="shared" si="19"/>
        <v/>
      </c>
      <c r="Y106" s="17" t="str">
        <f t="shared" si="19"/>
        <v/>
      </c>
      <c r="Z106" s="17" t="str">
        <f t="shared" si="19"/>
        <v/>
      </c>
      <c r="AA106" s="17" t="str">
        <f t="shared" si="22"/>
        <v/>
      </c>
      <c r="AB106" s="17" t="str">
        <f t="shared" si="22"/>
        <v/>
      </c>
      <c r="AC106" s="17" t="str">
        <f t="shared" si="22"/>
        <v/>
      </c>
      <c r="AD106" s="17" t="str">
        <f t="shared" si="22"/>
        <v/>
      </c>
      <c r="AE106" s="17" t="str">
        <f t="shared" si="22"/>
        <v/>
      </c>
      <c r="AF106" s="17" t="str">
        <f t="shared" si="22"/>
        <v/>
      </c>
      <c r="AG106" s="17" t="str">
        <f t="shared" si="22"/>
        <v/>
      </c>
      <c r="AH106" s="17" t="str">
        <f t="shared" si="22"/>
        <v/>
      </c>
      <c r="AI106" s="17" t="str">
        <f t="shared" si="22"/>
        <v/>
      </c>
      <c r="AJ106" s="17">
        <f t="shared" si="16"/>
        <v>0</v>
      </c>
      <c r="AL106" s="99">
        <f>TABLA!BK106</f>
        <v>0</v>
      </c>
    </row>
    <row r="107" spans="1:38" ht="245.25" x14ac:dyDescent="0.2">
      <c r="A107" s="99" t="str">
        <f t="shared" si="14"/>
        <v xml:space="preserve">ACCESO; BIBLIOTECARIOS; ESPACIO SITIO PUESTOS DE LECTURA; HORARIO; LIBROS; PERSONAL; REVISTAS; </v>
      </c>
      <c r="B107" s="100" t="str">
        <f>TABLA!BR107</f>
        <v>4</v>
      </c>
      <c r="C107" s="99" t="str">
        <f>TABLA!C107</f>
        <v>Humanidades</v>
      </c>
      <c r="D107" s="99" t="str">
        <f>TABLA!G107</f>
        <v>F. Filología</v>
      </c>
      <c r="E107" s="99" t="str">
        <f>TABLA!BT107</f>
        <v>En la encuesta aparecen juntas la biblioteca Filología General y la biblioteca de Filología Clásica cuando son dos bibliotecas distintas en el espacio (aunque parece que se gestionan como una). Llamo la atención sobre esto porque aquí puede residir el problema principal de la biblioteca de Filología Clásica, que no se la dota de manera independiente. La biblioteca ha estado cerrada buena parte del primer cuatrimestre y cierra muchas veces de manera prevista o imprevista por falta de personal. La biblioteca de Clásicas no es una simple sala de lectura (para eso vale cualquier biblioteca municipal) es una biblioteca de investigación y, cuando está abierta, está siempre llena, con gente trabajando dentro y fuera del depósito. Nuestra especialidad requiere el acceso directo al libro impreso y la consulta de muchos ejemplares a la vez para la labor de edición, consulta de ediciones, etc. El departamento de Filología Clásica es uno de los departamentos con mayor ratio de sexenios y nuestra investigación queda reflejada en los rankings de los que luego alardea la Complutense. ¿Por qué a cambio de tanto recibimos tan poco?. Lo único que pedimos profesores e investigadores es que la biblioteca cuente con el personal suficiente para abrir en horario continuado de 9 a 20 de manera habitual, supliendo las ausencias de las bibliotecarias por razones de vacaciones, moscosos, u otras circunstancias a las que tienen derecho, por supuesto. Ahora lo habitual es que se cierre en estos casos. Dediquen más personal a esto y menos a fuegos fatuos</v>
      </c>
      <c r="F107" s="17" t="str">
        <f t="shared" si="20"/>
        <v>EN LA ENCUESTA APARECEN JUNTAS LA BIBLIOTECA FILOLOGIA GENERAL Y LA BIBLIOTECA DE FILOLOGIA CLASICA CUANDO SON DOS BIBLIOTECAS DISTINTAS EN EL ESPACIO (AUNQUE PARECE QUE SE GESTIONAN COMO UNA). LLAMO LA ATENCION SOBRE ESTO PORQUE AQUI PUEDE RESIDIR EL PROBLEMA PRINCIPAL DE LA BIBLIOTECA DE FILOLOGIA CLASICA, QUE NO SE LA DOTA DE MANERA INDEPENDIENTE. LA BIBLIOTECA HA ESTADO CERRADA BUENA PARTE DEL PRIMER CUATRIMESTRE Y CIERRA MUCHAS VECES DE MANERA PREVISTA O IMPREVISTA POR FALTA DE PERSONAL. LA BIBLIOTECA DE CLASICAS NO ES UNA SIMPLE SALA DE LECTURA (PARA ESO VALE CUALQUIER BIBLIOTECA MUNICIPAL) ES UNA BIBLIOTECA DE INVESTIGACION Y, CUANDO ESTA ABIERTA, ESTA SIEMPRE LLENA, CON GENTE TRABAJANDO DENTRO Y FUERA DEL DEPOSITO. NUESTRA ESPECIALIDAD REQUIERE EL ACCESO DIRECTO AL LIBRO IMPRESO Y LA CONSULTA DE MUCHOS EJEMPLARES A LA VEZ PARA LA LABOR DE EDICION, CONSULTA DE EDICIONES, ETC. EL DEPARTAMENTO DE FILOLOGIA CLASICA ES UNO DE LOS DEPARTAMENTOS CON MAYOR RATIO DE SEXENIOS Y NUESTRA INVESTIGACION QUEDA REFLEJADA EN LOS RANKINGS DE LOS QUE LUEGO ALARDEA LA COMPLUTENSE. ¿POR QUE A CAMBIO DE TANTO RECIBIMOS TAN POCO?. LO UNICO QUE PEDIMOS PROFESORES E INVESTIGADORES ES QUE LA BIBLIOTECA CUENTE CON EL PERSONAL SUFICIENTE PARA ABRIR EN HORARIO CONTINUADO DE 9 A 20 DE MANERA HABITUAL, SUPLIENDO LAS AUSENCIAS DE LAS BIBLIOTECARIAS POR RAZONES DE VACACIONES, MOSCOSOS, U OTRAS CIRCUNSTANCIAS A LAS QUE TIENEN DERECHO, POR SUPUESTO. AHORA LO HABITUAL ES QUE SE CIERRE EN ESTOS CASOS. DEDIQUEN MAS PERSONAL A ESTO Y MENOS A FUEGOS FATUOS</v>
      </c>
      <c r="G107" s="17" t="str">
        <f t="shared" si="21"/>
        <v xml:space="preserve">ACCESO; </v>
      </c>
      <c r="H107" s="17" t="str">
        <f t="shared" si="21"/>
        <v/>
      </c>
      <c r="I107" s="17" t="str">
        <f t="shared" si="21"/>
        <v xml:space="preserve">BIBLIOTECARIOS; </v>
      </c>
      <c r="J107" s="17" t="str">
        <f t="shared" si="21"/>
        <v/>
      </c>
      <c r="K107" s="17" t="str">
        <f t="shared" si="21"/>
        <v/>
      </c>
      <c r="L107" s="17" t="str">
        <f t="shared" si="21"/>
        <v/>
      </c>
      <c r="M107" s="17" t="str">
        <f t="shared" si="21"/>
        <v/>
      </c>
      <c r="N107" s="17" t="str">
        <f t="shared" si="21"/>
        <v/>
      </c>
      <c r="O107" s="17" t="str">
        <f t="shared" si="21"/>
        <v xml:space="preserve">ESPACIO SITIO PUESTOS DE LECTURA; </v>
      </c>
      <c r="P107" s="17" t="str">
        <f t="shared" si="21"/>
        <v/>
      </c>
      <c r="Q107" s="17" t="str">
        <f t="shared" si="19"/>
        <v/>
      </c>
      <c r="R107" s="17" t="str">
        <f t="shared" si="19"/>
        <v xml:space="preserve">HORARIO; </v>
      </c>
      <c r="S107" s="17" t="str">
        <f t="shared" si="19"/>
        <v xml:space="preserve">LIBROS; </v>
      </c>
      <c r="T107" s="17" t="str">
        <f t="shared" si="19"/>
        <v/>
      </c>
      <c r="U107" s="17" t="str">
        <f t="shared" si="19"/>
        <v/>
      </c>
      <c r="V107" s="17" t="str">
        <f t="shared" si="19"/>
        <v/>
      </c>
      <c r="W107" s="17" t="str">
        <f t="shared" si="19"/>
        <v/>
      </c>
      <c r="X107" s="17" t="str">
        <f t="shared" si="19"/>
        <v/>
      </c>
      <c r="Y107" s="17" t="str">
        <f t="shared" si="19"/>
        <v xml:space="preserve">PERSONAL; </v>
      </c>
      <c r="Z107" s="17" t="str">
        <f t="shared" si="19"/>
        <v/>
      </c>
      <c r="AA107" s="17" t="str">
        <f t="shared" si="22"/>
        <v/>
      </c>
      <c r="AB107" s="17" t="str">
        <f t="shared" si="22"/>
        <v/>
      </c>
      <c r="AC107" s="17" t="str">
        <f t="shared" si="22"/>
        <v/>
      </c>
      <c r="AD107" s="17" t="str">
        <f t="shared" si="22"/>
        <v/>
      </c>
      <c r="AE107" s="17" t="str">
        <f t="shared" si="22"/>
        <v xml:space="preserve">REVISTAS; </v>
      </c>
      <c r="AF107" s="17" t="str">
        <f t="shared" si="22"/>
        <v/>
      </c>
      <c r="AG107" s="17" t="str">
        <f t="shared" si="22"/>
        <v/>
      </c>
      <c r="AH107" s="17" t="str">
        <f t="shared" si="22"/>
        <v/>
      </c>
      <c r="AI107" s="17" t="str">
        <f t="shared" si="22"/>
        <v/>
      </c>
      <c r="AJ107" s="17">
        <f t="shared" si="16"/>
        <v>1</v>
      </c>
      <c r="AL107" s="99" t="str">
        <f>TABLA!BK107</f>
        <v>El mejor apoyo a la investigación es tener la biblioteca abierta con los libros a disposición de los usuarios y no abrir tres días sí y dos no y enterarte cuando llegas a la facultad. Empecemos por construir la casa por los cimientos</v>
      </c>
    </row>
    <row r="108" spans="1:38" ht="38.75" x14ac:dyDescent="0.2">
      <c r="A108" s="99" t="str">
        <f t="shared" si="14"/>
        <v/>
      </c>
      <c r="B108" s="100" t="str">
        <f>TABLA!BR108</f>
        <v>4</v>
      </c>
      <c r="C108" s="99" t="str">
        <f>TABLA!C108</f>
        <v>Ciencias Experimentales</v>
      </c>
      <c r="D108" s="99" t="str">
        <f>TABLA!G108</f>
        <v>F. Ciencias Químicas</v>
      </c>
      <c r="E108" s="99">
        <f>TABLA!BT108</f>
        <v>0</v>
      </c>
      <c r="F108" s="17" t="str">
        <f t="shared" si="20"/>
        <v>0</v>
      </c>
      <c r="G108" s="17" t="str">
        <f t="shared" si="21"/>
        <v/>
      </c>
      <c r="H108" s="17" t="str">
        <f t="shared" si="21"/>
        <v/>
      </c>
      <c r="I108" s="17" t="str">
        <f t="shared" si="21"/>
        <v/>
      </c>
      <c r="J108" s="17" t="str">
        <f t="shared" si="21"/>
        <v/>
      </c>
      <c r="K108" s="17" t="str">
        <f t="shared" si="21"/>
        <v/>
      </c>
      <c r="L108" s="17" t="str">
        <f t="shared" si="21"/>
        <v/>
      </c>
      <c r="M108" s="17" t="str">
        <f t="shared" si="21"/>
        <v/>
      </c>
      <c r="N108" s="17" t="str">
        <f t="shared" si="21"/>
        <v/>
      </c>
      <c r="O108" s="17" t="str">
        <f t="shared" si="21"/>
        <v/>
      </c>
      <c r="P108" s="17" t="str">
        <f t="shared" si="21"/>
        <v/>
      </c>
      <c r="Q108" s="17" t="str">
        <f t="shared" si="19"/>
        <v/>
      </c>
      <c r="R108" s="17" t="str">
        <f t="shared" si="19"/>
        <v/>
      </c>
      <c r="S108" s="17" t="str">
        <f t="shared" si="19"/>
        <v/>
      </c>
      <c r="T108" s="17" t="str">
        <f t="shared" si="19"/>
        <v/>
      </c>
      <c r="U108" s="17" t="str">
        <f t="shared" si="19"/>
        <v/>
      </c>
      <c r="V108" s="17" t="str">
        <f t="shared" si="19"/>
        <v/>
      </c>
      <c r="W108" s="17" t="str">
        <f t="shared" si="19"/>
        <v/>
      </c>
      <c r="X108" s="17" t="str">
        <f t="shared" si="19"/>
        <v/>
      </c>
      <c r="Y108" s="17" t="str">
        <f t="shared" si="19"/>
        <v/>
      </c>
      <c r="Z108" s="17" t="str">
        <f t="shared" si="19"/>
        <v/>
      </c>
      <c r="AA108" s="17" t="str">
        <f t="shared" si="22"/>
        <v/>
      </c>
      <c r="AB108" s="17" t="str">
        <f t="shared" si="22"/>
        <v/>
      </c>
      <c r="AC108" s="17" t="str">
        <f t="shared" si="22"/>
        <v/>
      </c>
      <c r="AD108" s="17" t="str">
        <f t="shared" si="22"/>
        <v/>
      </c>
      <c r="AE108" s="17" t="str">
        <f t="shared" si="22"/>
        <v/>
      </c>
      <c r="AF108" s="17" t="str">
        <f t="shared" si="22"/>
        <v/>
      </c>
      <c r="AG108" s="17" t="str">
        <f t="shared" si="22"/>
        <v/>
      </c>
      <c r="AH108" s="17" t="str">
        <f t="shared" si="22"/>
        <v/>
      </c>
      <c r="AI108" s="17" t="str">
        <f t="shared" si="22"/>
        <v/>
      </c>
      <c r="AJ108" s="17">
        <f t="shared" si="16"/>
        <v>0</v>
      </c>
      <c r="AL108" s="99">
        <f>TABLA!BK108</f>
        <v>0</v>
      </c>
    </row>
    <row r="109" spans="1:38" ht="38.75" x14ac:dyDescent="0.2">
      <c r="A109" s="99" t="str">
        <f t="shared" si="14"/>
        <v/>
      </c>
      <c r="B109" s="100" t="str">
        <f>TABLA!BR109</f>
        <v>5</v>
      </c>
      <c r="C109" s="99" t="str">
        <f>TABLA!C109</f>
        <v>Ciencias Experimentales</v>
      </c>
      <c r="D109" s="99" t="str">
        <f>TABLA!G109</f>
        <v>F. Ciencias Biológicas</v>
      </c>
      <c r="E109" s="99">
        <f>TABLA!BT109</f>
        <v>0</v>
      </c>
      <c r="F109" s="17" t="str">
        <f t="shared" si="20"/>
        <v>0</v>
      </c>
      <c r="G109" s="17" t="str">
        <f t="shared" si="21"/>
        <v/>
      </c>
      <c r="H109" s="17" t="str">
        <f t="shared" si="21"/>
        <v/>
      </c>
      <c r="I109" s="17" t="str">
        <f t="shared" si="21"/>
        <v/>
      </c>
      <c r="J109" s="17" t="str">
        <f t="shared" si="21"/>
        <v/>
      </c>
      <c r="K109" s="17" t="str">
        <f t="shared" si="21"/>
        <v/>
      </c>
      <c r="L109" s="17" t="str">
        <f t="shared" si="21"/>
        <v/>
      </c>
      <c r="M109" s="17" t="str">
        <f t="shared" si="21"/>
        <v/>
      </c>
      <c r="N109" s="17" t="str">
        <f t="shared" si="21"/>
        <v/>
      </c>
      <c r="O109" s="17" t="str">
        <f t="shared" si="21"/>
        <v/>
      </c>
      <c r="P109" s="17" t="str">
        <f t="shared" si="21"/>
        <v/>
      </c>
      <c r="Q109" s="17" t="str">
        <f t="shared" si="19"/>
        <v/>
      </c>
      <c r="R109" s="17" t="str">
        <f t="shared" si="19"/>
        <v/>
      </c>
      <c r="S109" s="17" t="str">
        <f t="shared" si="19"/>
        <v/>
      </c>
      <c r="T109" s="17" t="str">
        <f t="shared" si="19"/>
        <v/>
      </c>
      <c r="U109" s="17" t="str">
        <f t="shared" si="19"/>
        <v/>
      </c>
      <c r="V109" s="17" t="str">
        <f t="shared" si="19"/>
        <v/>
      </c>
      <c r="W109" s="17" t="str">
        <f t="shared" si="19"/>
        <v/>
      </c>
      <c r="X109" s="17" t="str">
        <f t="shared" si="19"/>
        <v/>
      </c>
      <c r="Y109" s="17" t="str">
        <f t="shared" si="19"/>
        <v/>
      </c>
      <c r="Z109" s="17" t="str">
        <f t="shared" si="19"/>
        <v/>
      </c>
      <c r="AA109" s="17" t="str">
        <f t="shared" si="22"/>
        <v/>
      </c>
      <c r="AB109" s="17" t="str">
        <f t="shared" si="22"/>
        <v/>
      </c>
      <c r="AC109" s="17" t="str">
        <f t="shared" si="22"/>
        <v/>
      </c>
      <c r="AD109" s="17" t="str">
        <f t="shared" si="22"/>
        <v/>
      </c>
      <c r="AE109" s="17" t="str">
        <f t="shared" si="22"/>
        <v/>
      </c>
      <c r="AF109" s="17" t="str">
        <f t="shared" si="22"/>
        <v/>
      </c>
      <c r="AG109" s="17" t="str">
        <f t="shared" si="22"/>
        <v/>
      </c>
      <c r="AH109" s="17" t="str">
        <f t="shared" si="22"/>
        <v/>
      </c>
      <c r="AI109" s="17" t="str">
        <f t="shared" si="22"/>
        <v/>
      </c>
      <c r="AJ109" s="17">
        <f t="shared" si="16"/>
        <v>0</v>
      </c>
      <c r="AL109" s="99">
        <f>TABLA!BK109</f>
        <v>0</v>
      </c>
    </row>
    <row r="110" spans="1:38" ht="38.75" x14ac:dyDescent="0.2">
      <c r="A110" s="99" t="str">
        <f t="shared" si="14"/>
        <v/>
      </c>
      <c r="B110" s="100" t="str">
        <f>TABLA!BR110</f>
        <v>2</v>
      </c>
      <c r="C110" s="99" t="str">
        <f>TABLA!C110</f>
        <v>Ciencias de la Salud</v>
      </c>
      <c r="D110" s="99" t="str">
        <f>TABLA!G110</f>
        <v>F. Medicina</v>
      </c>
      <c r="E110" s="99" t="str">
        <f>TABLA!BT110</f>
        <v>Se deberia poder buscar usando el PMID (PUbMED ID)</v>
      </c>
      <c r="F110" s="17" t="str">
        <f t="shared" si="20"/>
        <v>SE DEBERIA PODER BUSCAR USANDO EL PMID (PUBMED ID)</v>
      </c>
      <c r="G110" s="17" t="str">
        <f t="shared" si="21"/>
        <v/>
      </c>
      <c r="H110" s="17" t="str">
        <f t="shared" si="21"/>
        <v/>
      </c>
      <c r="I110" s="17" t="str">
        <f t="shared" si="21"/>
        <v/>
      </c>
      <c r="J110" s="17" t="str">
        <f t="shared" si="21"/>
        <v/>
      </c>
      <c r="K110" s="17" t="str">
        <f t="shared" si="21"/>
        <v/>
      </c>
      <c r="L110" s="17" t="str">
        <f t="shared" si="21"/>
        <v/>
      </c>
      <c r="M110" s="17" t="str">
        <f t="shared" si="21"/>
        <v/>
      </c>
      <c r="N110" s="17" t="str">
        <f t="shared" si="21"/>
        <v/>
      </c>
      <c r="O110" s="17" t="str">
        <f t="shared" si="21"/>
        <v/>
      </c>
      <c r="P110" s="17" t="str">
        <f t="shared" si="21"/>
        <v/>
      </c>
      <c r="Q110" s="17" t="str">
        <f t="shared" si="19"/>
        <v/>
      </c>
      <c r="R110" s="17" t="str">
        <f t="shared" si="19"/>
        <v/>
      </c>
      <c r="S110" s="17" t="str">
        <f t="shared" si="19"/>
        <v/>
      </c>
      <c r="T110" s="17" t="str">
        <f t="shared" si="19"/>
        <v/>
      </c>
      <c r="U110" s="17" t="str">
        <f t="shared" ref="Q110:Z135" si="23">IFERROR((IF(FIND(U$1,$F110,1)&gt;0,U$2)),"")</f>
        <v/>
      </c>
      <c r="V110" s="17" t="str">
        <f t="shared" si="23"/>
        <v/>
      </c>
      <c r="W110" s="17" t="str">
        <f t="shared" si="23"/>
        <v/>
      </c>
      <c r="X110" s="17" t="str">
        <f t="shared" si="23"/>
        <v/>
      </c>
      <c r="Y110" s="17" t="str">
        <f t="shared" si="23"/>
        <v/>
      </c>
      <c r="Z110" s="17" t="str">
        <f t="shared" si="23"/>
        <v/>
      </c>
      <c r="AA110" s="17" t="str">
        <f t="shared" si="22"/>
        <v/>
      </c>
      <c r="AB110" s="17" t="str">
        <f t="shared" si="22"/>
        <v/>
      </c>
      <c r="AC110" s="17" t="str">
        <f t="shared" si="22"/>
        <v/>
      </c>
      <c r="AD110" s="17" t="str">
        <f t="shared" si="22"/>
        <v/>
      </c>
      <c r="AE110" s="17" t="str">
        <f t="shared" si="22"/>
        <v/>
      </c>
      <c r="AF110" s="17" t="str">
        <f t="shared" si="22"/>
        <v/>
      </c>
      <c r="AG110" s="17" t="str">
        <f t="shared" si="22"/>
        <v/>
      </c>
      <c r="AH110" s="17" t="str">
        <f t="shared" si="22"/>
        <v/>
      </c>
      <c r="AI110" s="17" t="str">
        <f t="shared" si="22"/>
        <v/>
      </c>
      <c r="AJ110" s="17">
        <f t="shared" si="16"/>
        <v>1</v>
      </c>
      <c r="AL110" s="99" t="str">
        <f>TABLA!BK110</f>
        <v>Cursos para el uso del catálogo Cisne, el buscador. A mi en concreto me cuesta mucho encontrar articulos científicos concretos.</v>
      </c>
    </row>
    <row r="111" spans="1:38" ht="25.85" x14ac:dyDescent="0.2">
      <c r="A111" s="99" t="str">
        <f t="shared" si="14"/>
        <v/>
      </c>
      <c r="B111" s="100" t="str">
        <f>TABLA!BR111</f>
        <v>3</v>
      </c>
      <c r="C111" s="99" t="str">
        <f>TABLA!C111</f>
        <v>Ciencias de la Salud</v>
      </c>
      <c r="D111" s="99" t="str">
        <f>TABLA!G111</f>
        <v>F. Medicina</v>
      </c>
      <c r="E111" s="99">
        <f>TABLA!BT111</f>
        <v>0</v>
      </c>
      <c r="F111" s="17" t="str">
        <f t="shared" si="20"/>
        <v>0</v>
      </c>
      <c r="G111" s="17" t="str">
        <f t="shared" si="21"/>
        <v/>
      </c>
      <c r="H111" s="17" t="str">
        <f t="shared" si="21"/>
        <v/>
      </c>
      <c r="I111" s="17" t="str">
        <f t="shared" si="21"/>
        <v/>
      </c>
      <c r="J111" s="17" t="str">
        <f t="shared" si="21"/>
        <v/>
      </c>
      <c r="K111" s="17" t="str">
        <f t="shared" si="21"/>
        <v/>
      </c>
      <c r="L111" s="17" t="str">
        <f t="shared" si="21"/>
        <v/>
      </c>
      <c r="M111" s="17" t="str">
        <f t="shared" si="21"/>
        <v/>
      </c>
      <c r="N111" s="17" t="str">
        <f t="shared" si="21"/>
        <v/>
      </c>
      <c r="O111" s="17" t="str">
        <f t="shared" si="21"/>
        <v/>
      </c>
      <c r="P111" s="17" t="str">
        <f t="shared" si="21"/>
        <v/>
      </c>
      <c r="Q111" s="17" t="str">
        <f t="shared" si="23"/>
        <v/>
      </c>
      <c r="R111" s="17" t="str">
        <f t="shared" si="23"/>
        <v/>
      </c>
      <c r="S111" s="17" t="str">
        <f t="shared" si="23"/>
        <v/>
      </c>
      <c r="T111" s="17" t="str">
        <f t="shared" si="23"/>
        <v/>
      </c>
      <c r="U111" s="17" t="str">
        <f t="shared" si="23"/>
        <v/>
      </c>
      <c r="V111" s="17" t="str">
        <f t="shared" si="23"/>
        <v/>
      </c>
      <c r="W111" s="17" t="str">
        <f t="shared" si="23"/>
        <v/>
      </c>
      <c r="X111" s="17" t="str">
        <f t="shared" si="23"/>
        <v/>
      </c>
      <c r="Y111" s="17" t="str">
        <f t="shared" si="23"/>
        <v/>
      </c>
      <c r="Z111" s="17" t="str">
        <f t="shared" si="23"/>
        <v/>
      </c>
      <c r="AA111" s="17" t="str">
        <f t="shared" si="22"/>
        <v/>
      </c>
      <c r="AB111" s="17" t="str">
        <f t="shared" si="22"/>
        <v/>
      </c>
      <c r="AC111" s="17" t="str">
        <f t="shared" si="22"/>
        <v/>
      </c>
      <c r="AD111" s="17" t="str">
        <f t="shared" si="22"/>
        <v/>
      </c>
      <c r="AE111" s="17" t="str">
        <f t="shared" si="22"/>
        <v/>
      </c>
      <c r="AF111" s="17" t="str">
        <f t="shared" si="22"/>
        <v/>
      </c>
      <c r="AG111" s="17" t="str">
        <f t="shared" si="22"/>
        <v/>
      </c>
      <c r="AH111" s="17" t="str">
        <f t="shared" si="22"/>
        <v/>
      </c>
      <c r="AI111" s="17" t="str">
        <f t="shared" si="22"/>
        <v/>
      </c>
      <c r="AJ111" s="17">
        <f t="shared" si="16"/>
        <v>0</v>
      </c>
      <c r="AL111" s="99">
        <f>TABLA!BK111</f>
        <v>0</v>
      </c>
    </row>
    <row r="112" spans="1:38" ht="38.75" x14ac:dyDescent="0.2">
      <c r="A112" s="99" t="str">
        <f t="shared" si="14"/>
        <v/>
      </c>
      <c r="B112" s="100" t="str">
        <f>TABLA!BR112</f>
        <v>5</v>
      </c>
      <c r="C112" s="99" t="str">
        <f>TABLA!C112</f>
        <v>Ciencias Experimentales</v>
      </c>
      <c r="D112" s="99" t="str">
        <f>TABLA!G112</f>
        <v>F. Ciencias Matemáticas</v>
      </c>
      <c r="E112" s="99">
        <f>TABLA!BT112</f>
        <v>0</v>
      </c>
      <c r="F112" s="17" t="str">
        <f t="shared" si="20"/>
        <v>0</v>
      </c>
      <c r="G112" s="17" t="str">
        <f t="shared" ref="G112:P137" si="24">IFERROR((IF(FIND(G$1,$F112,1)&gt;0,G$2)),"")</f>
        <v/>
      </c>
      <c r="H112" s="17" t="str">
        <f t="shared" si="24"/>
        <v/>
      </c>
      <c r="I112" s="17" t="str">
        <f t="shared" si="24"/>
        <v/>
      </c>
      <c r="J112" s="17" t="str">
        <f t="shared" si="24"/>
        <v/>
      </c>
      <c r="K112" s="17" t="str">
        <f t="shared" si="24"/>
        <v/>
      </c>
      <c r="L112" s="17" t="str">
        <f t="shared" si="24"/>
        <v/>
      </c>
      <c r="M112" s="17" t="str">
        <f t="shared" si="24"/>
        <v/>
      </c>
      <c r="N112" s="17" t="str">
        <f t="shared" si="24"/>
        <v/>
      </c>
      <c r="O112" s="17" t="str">
        <f t="shared" si="24"/>
        <v/>
      </c>
      <c r="P112" s="17" t="str">
        <f t="shared" si="24"/>
        <v/>
      </c>
      <c r="Q112" s="17" t="str">
        <f t="shared" si="23"/>
        <v/>
      </c>
      <c r="R112" s="17" t="str">
        <f t="shared" si="23"/>
        <v/>
      </c>
      <c r="S112" s="17" t="str">
        <f t="shared" si="23"/>
        <v/>
      </c>
      <c r="T112" s="17" t="str">
        <f t="shared" si="23"/>
        <v/>
      </c>
      <c r="U112" s="17" t="str">
        <f t="shared" si="23"/>
        <v/>
      </c>
      <c r="V112" s="17" t="str">
        <f t="shared" si="23"/>
        <v/>
      </c>
      <c r="W112" s="17" t="str">
        <f t="shared" si="23"/>
        <v/>
      </c>
      <c r="X112" s="17" t="str">
        <f t="shared" si="23"/>
        <v/>
      </c>
      <c r="Y112" s="17" t="str">
        <f t="shared" si="23"/>
        <v/>
      </c>
      <c r="Z112" s="17" t="str">
        <f t="shared" si="23"/>
        <v/>
      </c>
      <c r="AA112" s="17" t="str">
        <f t="shared" si="22"/>
        <v/>
      </c>
      <c r="AB112" s="17" t="str">
        <f t="shared" si="22"/>
        <v/>
      </c>
      <c r="AC112" s="17" t="str">
        <f t="shared" si="22"/>
        <v/>
      </c>
      <c r="AD112" s="17" t="str">
        <f t="shared" si="22"/>
        <v/>
      </c>
      <c r="AE112" s="17" t="str">
        <f t="shared" si="22"/>
        <v/>
      </c>
      <c r="AF112" s="17" t="str">
        <f t="shared" si="22"/>
        <v/>
      </c>
      <c r="AG112" s="17" t="str">
        <f t="shared" si="22"/>
        <v/>
      </c>
      <c r="AH112" s="17" t="str">
        <f t="shared" si="22"/>
        <v/>
      </c>
      <c r="AI112" s="17" t="str">
        <f t="shared" si="22"/>
        <v/>
      </c>
      <c r="AJ112" s="17">
        <f t="shared" si="16"/>
        <v>0</v>
      </c>
      <c r="AL112" s="99">
        <f>TABLA!BK112</f>
        <v>0</v>
      </c>
    </row>
    <row r="113" spans="1:38" ht="51.65" x14ac:dyDescent="0.2">
      <c r="A113" s="99" t="str">
        <f t="shared" si="14"/>
        <v/>
      </c>
      <c r="B113" s="100" t="str">
        <f>TABLA!BR113</f>
        <v>5</v>
      </c>
      <c r="C113" s="99" t="str">
        <f>TABLA!C113</f>
        <v>Ciencias Sociales</v>
      </c>
      <c r="D113" s="99" t="str">
        <f>TABLA!G113</f>
        <v>F. Ciencias de la Documentación</v>
      </c>
      <c r="E113" s="99">
        <f>TABLA!BT113</f>
        <v>0</v>
      </c>
      <c r="F113" s="17" t="str">
        <f t="shared" si="20"/>
        <v>0</v>
      </c>
      <c r="G113" s="17" t="str">
        <f t="shared" si="24"/>
        <v/>
      </c>
      <c r="H113" s="17" t="str">
        <f t="shared" si="24"/>
        <v/>
      </c>
      <c r="I113" s="17" t="str">
        <f t="shared" si="24"/>
        <v/>
      </c>
      <c r="J113" s="17" t="str">
        <f t="shared" si="24"/>
        <v/>
      </c>
      <c r="K113" s="17" t="str">
        <f t="shared" si="24"/>
        <v/>
      </c>
      <c r="L113" s="17" t="str">
        <f t="shared" si="24"/>
        <v/>
      </c>
      <c r="M113" s="17" t="str">
        <f t="shared" si="24"/>
        <v/>
      </c>
      <c r="N113" s="17" t="str">
        <f t="shared" si="24"/>
        <v/>
      </c>
      <c r="O113" s="17" t="str">
        <f t="shared" si="24"/>
        <v/>
      </c>
      <c r="P113" s="17" t="str">
        <f t="shared" si="24"/>
        <v/>
      </c>
      <c r="Q113" s="17" t="str">
        <f t="shared" si="23"/>
        <v/>
      </c>
      <c r="R113" s="17" t="str">
        <f t="shared" si="23"/>
        <v/>
      </c>
      <c r="S113" s="17" t="str">
        <f t="shared" si="23"/>
        <v/>
      </c>
      <c r="T113" s="17" t="str">
        <f t="shared" si="23"/>
        <v/>
      </c>
      <c r="U113" s="17" t="str">
        <f t="shared" si="23"/>
        <v/>
      </c>
      <c r="V113" s="17" t="str">
        <f t="shared" si="23"/>
        <v/>
      </c>
      <c r="W113" s="17" t="str">
        <f t="shared" si="23"/>
        <v/>
      </c>
      <c r="X113" s="17" t="str">
        <f t="shared" si="23"/>
        <v/>
      </c>
      <c r="Y113" s="17" t="str">
        <f t="shared" si="23"/>
        <v/>
      </c>
      <c r="Z113" s="17" t="str">
        <f t="shared" si="23"/>
        <v/>
      </c>
      <c r="AA113" s="17" t="str">
        <f t="shared" si="22"/>
        <v/>
      </c>
      <c r="AB113" s="17" t="str">
        <f t="shared" si="22"/>
        <v/>
      </c>
      <c r="AC113" s="17" t="str">
        <f t="shared" si="22"/>
        <v/>
      </c>
      <c r="AD113" s="17" t="str">
        <f t="shared" si="22"/>
        <v/>
      </c>
      <c r="AE113" s="17" t="str">
        <f t="shared" si="22"/>
        <v/>
      </c>
      <c r="AF113" s="17" t="str">
        <f t="shared" si="22"/>
        <v/>
      </c>
      <c r="AG113" s="17" t="str">
        <f t="shared" si="22"/>
        <v/>
      </c>
      <c r="AH113" s="17" t="str">
        <f t="shared" si="22"/>
        <v/>
      </c>
      <c r="AI113" s="17" t="str">
        <f t="shared" si="22"/>
        <v/>
      </c>
      <c r="AJ113" s="17">
        <f t="shared" si="16"/>
        <v>0</v>
      </c>
      <c r="AL113" s="99">
        <f>TABLA!BK113</f>
        <v>0</v>
      </c>
    </row>
    <row r="114" spans="1:38" ht="38.75" x14ac:dyDescent="0.2">
      <c r="A114" s="99" t="str">
        <f t="shared" si="14"/>
        <v/>
      </c>
      <c r="B114" s="100" t="str">
        <f>TABLA!BR114</f>
        <v>4</v>
      </c>
      <c r="C114" s="99" t="str">
        <f>TABLA!C114</f>
        <v>Ciencias Experimentales</v>
      </c>
      <c r="D114" s="99" t="str">
        <f>TABLA!G114</f>
        <v>F. Ciencias Químicas</v>
      </c>
      <c r="E114" s="99">
        <f>TABLA!BT114</f>
        <v>0</v>
      </c>
      <c r="F114" s="17" t="str">
        <f t="shared" si="20"/>
        <v>0</v>
      </c>
      <c r="G114" s="17" t="str">
        <f t="shared" si="24"/>
        <v/>
      </c>
      <c r="H114" s="17" t="str">
        <f t="shared" si="24"/>
        <v/>
      </c>
      <c r="I114" s="17" t="str">
        <f t="shared" si="24"/>
        <v/>
      </c>
      <c r="J114" s="17" t="str">
        <f t="shared" si="24"/>
        <v/>
      </c>
      <c r="K114" s="17" t="str">
        <f t="shared" si="24"/>
        <v/>
      </c>
      <c r="L114" s="17" t="str">
        <f t="shared" si="24"/>
        <v/>
      </c>
      <c r="M114" s="17" t="str">
        <f t="shared" si="24"/>
        <v/>
      </c>
      <c r="N114" s="17" t="str">
        <f t="shared" si="24"/>
        <v/>
      </c>
      <c r="O114" s="17" t="str">
        <f t="shared" si="24"/>
        <v/>
      </c>
      <c r="P114" s="17" t="str">
        <f t="shared" si="24"/>
        <v/>
      </c>
      <c r="Q114" s="17" t="str">
        <f t="shared" si="23"/>
        <v/>
      </c>
      <c r="R114" s="17" t="str">
        <f t="shared" si="23"/>
        <v/>
      </c>
      <c r="S114" s="17" t="str">
        <f t="shared" si="23"/>
        <v/>
      </c>
      <c r="T114" s="17" t="str">
        <f t="shared" si="23"/>
        <v/>
      </c>
      <c r="U114" s="17" t="str">
        <f t="shared" si="23"/>
        <v/>
      </c>
      <c r="V114" s="17" t="str">
        <f t="shared" si="23"/>
        <v/>
      </c>
      <c r="W114" s="17" t="str">
        <f t="shared" si="23"/>
        <v/>
      </c>
      <c r="X114" s="17" t="str">
        <f t="shared" si="23"/>
        <v/>
      </c>
      <c r="Y114" s="17" t="str">
        <f t="shared" si="23"/>
        <v/>
      </c>
      <c r="Z114" s="17" t="str">
        <f t="shared" si="23"/>
        <v/>
      </c>
      <c r="AA114" s="17" t="str">
        <f t="shared" si="22"/>
        <v/>
      </c>
      <c r="AB114" s="17" t="str">
        <f t="shared" si="22"/>
        <v/>
      </c>
      <c r="AC114" s="17" t="str">
        <f t="shared" si="22"/>
        <v/>
      </c>
      <c r="AD114" s="17" t="str">
        <f t="shared" si="22"/>
        <v/>
      </c>
      <c r="AE114" s="17" t="str">
        <f t="shared" si="22"/>
        <v/>
      </c>
      <c r="AF114" s="17" t="str">
        <f t="shared" si="22"/>
        <v/>
      </c>
      <c r="AG114" s="17" t="str">
        <f t="shared" si="22"/>
        <v/>
      </c>
      <c r="AH114" s="17" t="str">
        <f t="shared" si="22"/>
        <v/>
      </c>
      <c r="AI114" s="17" t="str">
        <f t="shared" si="22"/>
        <v/>
      </c>
      <c r="AJ114" s="17">
        <f t="shared" si="16"/>
        <v>0</v>
      </c>
      <c r="AL114" s="99">
        <f>TABLA!BK114</f>
        <v>0</v>
      </c>
    </row>
    <row r="115" spans="1:38" ht="25.85" x14ac:dyDescent="0.2">
      <c r="A115" s="99" t="str">
        <f t="shared" si="14"/>
        <v/>
      </c>
      <c r="B115" s="100" t="str">
        <f>TABLA!BR115</f>
        <v>5</v>
      </c>
      <c r="C115" s="99" t="str">
        <f>TABLA!C115</f>
        <v>Ciencias de la Salud</v>
      </c>
      <c r="D115" s="99" t="str">
        <f>TABLA!G115</f>
        <v>F. Medicina</v>
      </c>
      <c r="E115" s="99">
        <f>TABLA!BT115</f>
        <v>0</v>
      </c>
      <c r="F115" s="17" t="str">
        <f t="shared" si="20"/>
        <v>0</v>
      </c>
      <c r="G115" s="17" t="str">
        <f t="shared" si="24"/>
        <v/>
      </c>
      <c r="H115" s="17" t="str">
        <f t="shared" si="24"/>
        <v/>
      </c>
      <c r="I115" s="17" t="str">
        <f t="shared" si="24"/>
        <v/>
      </c>
      <c r="J115" s="17" t="str">
        <f t="shared" si="24"/>
        <v/>
      </c>
      <c r="K115" s="17" t="str">
        <f t="shared" si="24"/>
        <v/>
      </c>
      <c r="L115" s="17" t="str">
        <f t="shared" si="24"/>
        <v/>
      </c>
      <c r="M115" s="17" t="str">
        <f t="shared" si="24"/>
        <v/>
      </c>
      <c r="N115" s="17" t="str">
        <f t="shared" si="24"/>
        <v/>
      </c>
      <c r="O115" s="17" t="str">
        <f t="shared" si="24"/>
        <v/>
      </c>
      <c r="P115" s="17" t="str">
        <f t="shared" si="24"/>
        <v/>
      </c>
      <c r="Q115" s="17" t="str">
        <f t="shared" si="23"/>
        <v/>
      </c>
      <c r="R115" s="17" t="str">
        <f t="shared" si="23"/>
        <v/>
      </c>
      <c r="S115" s="17" t="str">
        <f t="shared" si="23"/>
        <v/>
      </c>
      <c r="T115" s="17" t="str">
        <f t="shared" si="23"/>
        <v/>
      </c>
      <c r="U115" s="17" t="str">
        <f t="shared" si="23"/>
        <v/>
      </c>
      <c r="V115" s="17" t="str">
        <f t="shared" si="23"/>
        <v/>
      </c>
      <c r="W115" s="17" t="str">
        <f t="shared" si="23"/>
        <v/>
      </c>
      <c r="X115" s="17" t="str">
        <f t="shared" si="23"/>
        <v/>
      </c>
      <c r="Y115" s="17" t="str">
        <f t="shared" si="23"/>
        <v/>
      </c>
      <c r="Z115" s="17" t="str">
        <f t="shared" si="23"/>
        <v/>
      </c>
      <c r="AA115" s="17" t="str">
        <f t="shared" si="22"/>
        <v/>
      </c>
      <c r="AB115" s="17" t="str">
        <f t="shared" si="22"/>
        <v/>
      </c>
      <c r="AC115" s="17" t="str">
        <f t="shared" si="22"/>
        <v/>
      </c>
      <c r="AD115" s="17" t="str">
        <f t="shared" si="22"/>
        <v/>
      </c>
      <c r="AE115" s="17" t="str">
        <f t="shared" si="22"/>
        <v/>
      </c>
      <c r="AF115" s="17" t="str">
        <f t="shared" si="22"/>
        <v/>
      </c>
      <c r="AG115" s="17" t="str">
        <f t="shared" si="22"/>
        <v/>
      </c>
      <c r="AH115" s="17" t="str">
        <f t="shared" si="22"/>
        <v/>
      </c>
      <c r="AI115" s="17" t="str">
        <f t="shared" si="22"/>
        <v/>
      </c>
      <c r="AJ115" s="17">
        <f t="shared" si="16"/>
        <v>0</v>
      </c>
      <c r="AL115" s="99">
        <f>TABLA!BK115</f>
        <v>0</v>
      </c>
    </row>
    <row r="116" spans="1:38" ht="25.85" x14ac:dyDescent="0.2">
      <c r="A116" s="99" t="str">
        <f t="shared" si="14"/>
        <v/>
      </c>
      <c r="B116" s="100" t="str">
        <f>TABLA!BR116</f>
        <v>5</v>
      </c>
      <c r="C116" s="99" t="str">
        <f>TABLA!C116</f>
        <v>Ciencias de la Salud</v>
      </c>
      <c r="D116" s="99" t="str">
        <f>TABLA!G116</f>
        <v>F. Farmacia</v>
      </c>
      <c r="E116" s="99">
        <f>TABLA!BT116</f>
        <v>0</v>
      </c>
      <c r="F116" s="17" t="str">
        <f t="shared" si="20"/>
        <v>0</v>
      </c>
      <c r="G116" s="17" t="str">
        <f t="shared" si="24"/>
        <v/>
      </c>
      <c r="H116" s="17" t="str">
        <f t="shared" si="24"/>
        <v/>
      </c>
      <c r="I116" s="17" t="str">
        <f t="shared" si="24"/>
        <v/>
      </c>
      <c r="J116" s="17" t="str">
        <f t="shared" si="24"/>
        <v/>
      </c>
      <c r="K116" s="17" t="str">
        <f t="shared" si="24"/>
        <v/>
      </c>
      <c r="L116" s="17" t="str">
        <f t="shared" si="24"/>
        <v/>
      </c>
      <c r="M116" s="17" t="str">
        <f t="shared" si="24"/>
        <v/>
      </c>
      <c r="N116" s="17" t="str">
        <f t="shared" si="24"/>
        <v/>
      </c>
      <c r="O116" s="17" t="str">
        <f t="shared" si="24"/>
        <v/>
      </c>
      <c r="P116" s="17" t="str">
        <f t="shared" si="24"/>
        <v/>
      </c>
      <c r="Q116" s="17" t="str">
        <f t="shared" si="23"/>
        <v/>
      </c>
      <c r="R116" s="17" t="str">
        <f t="shared" si="23"/>
        <v/>
      </c>
      <c r="S116" s="17" t="str">
        <f t="shared" si="23"/>
        <v/>
      </c>
      <c r="T116" s="17" t="str">
        <f t="shared" si="23"/>
        <v/>
      </c>
      <c r="U116" s="17" t="str">
        <f t="shared" si="23"/>
        <v/>
      </c>
      <c r="V116" s="17" t="str">
        <f t="shared" si="23"/>
        <v/>
      </c>
      <c r="W116" s="17" t="str">
        <f t="shared" si="23"/>
        <v/>
      </c>
      <c r="X116" s="17" t="str">
        <f t="shared" si="23"/>
        <v/>
      </c>
      <c r="Y116" s="17" t="str">
        <f t="shared" si="23"/>
        <v/>
      </c>
      <c r="Z116" s="17" t="str">
        <f t="shared" si="23"/>
        <v/>
      </c>
      <c r="AA116" s="17" t="str">
        <f t="shared" si="22"/>
        <v/>
      </c>
      <c r="AB116" s="17" t="str">
        <f t="shared" si="22"/>
        <v/>
      </c>
      <c r="AC116" s="17" t="str">
        <f t="shared" si="22"/>
        <v/>
      </c>
      <c r="AD116" s="17" t="str">
        <f t="shared" si="22"/>
        <v/>
      </c>
      <c r="AE116" s="17" t="str">
        <f t="shared" si="22"/>
        <v/>
      </c>
      <c r="AF116" s="17" t="str">
        <f t="shared" si="22"/>
        <v/>
      </c>
      <c r="AG116" s="17" t="str">
        <f t="shared" si="22"/>
        <v/>
      </c>
      <c r="AH116" s="17" t="str">
        <f t="shared" si="22"/>
        <v/>
      </c>
      <c r="AI116" s="17" t="str">
        <f t="shared" si="22"/>
        <v/>
      </c>
      <c r="AJ116" s="17">
        <f t="shared" si="16"/>
        <v>0</v>
      </c>
      <c r="AL116" s="99">
        <f>TABLA!BK116</f>
        <v>0</v>
      </c>
    </row>
    <row r="117" spans="1:38" ht="25.85" x14ac:dyDescent="0.2">
      <c r="A117" s="99" t="str">
        <f t="shared" si="14"/>
        <v/>
      </c>
      <c r="B117" s="100" t="str">
        <f>TABLA!BR117</f>
        <v>5</v>
      </c>
      <c r="C117" s="99" t="str">
        <f>TABLA!C117</f>
        <v>Ciencias Sociales</v>
      </c>
      <c r="D117" s="99" t="str">
        <f>TABLA!G117</f>
        <v>F. Derecho</v>
      </c>
      <c r="E117" s="99">
        <f>TABLA!BT117</f>
        <v>0</v>
      </c>
      <c r="F117" s="17" t="str">
        <f t="shared" si="20"/>
        <v>0</v>
      </c>
      <c r="G117" s="17" t="str">
        <f t="shared" si="24"/>
        <v/>
      </c>
      <c r="H117" s="17" t="str">
        <f t="shared" si="24"/>
        <v/>
      </c>
      <c r="I117" s="17" t="str">
        <f t="shared" si="24"/>
        <v/>
      </c>
      <c r="J117" s="17" t="str">
        <f t="shared" si="24"/>
        <v/>
      </c>
      <c r="K117" s="17" t="str">
        <f t="shared" si="24"/>
        <v/>
      </c>
      <c r="L117" s="17" t="str">
        <f t="shared" si="24"/>
        <v/>
      </c>
      <c r="M117" s="17" t="str">
        <f t="shared" si="24"/>
        <v/>
      </c>
      <c r="N117" s="17" t="str">
        <f t="shared" si="24"/>
        <v/>
      </c>
      <c r="O117" s="17" t="str">
        <f t="shared" si="24"/>
        <v/>
      </c>
      <c r="P117" s="17" t="str">
        <f t="shared" si="24"/>
        <v/>
      </c>
      <c r="Q117" s="17" t="str">
        <f t="shared" si="23"/>
        <v/>
      </c>
      <c r="R117" s="17" t="str">
        <f t="shared" si="23"/>
        <v/>
      </c>
      <c r="S117" s="17" t="str">
        <f t="shared" si="23"/>
        <v/>
      </c>
      <c r="T117" s="17" t="str">
        <f t="shared" si="23"/>
        <v/>
      </c>
      <c r="U117" s="17" t="str">
        <f t="shared" si="23"/>
        <v/>
      </c>
      <c r="V117" s="17" t="str">
        <f t="shared" si="23"/>
        <v/>
      </c>
      <c r="W117" s="17" t="str">
        <f t="shared" si="23"/>
        <v/>
      </c>
      <c r="X117" s="17" t="str">
        <f t="shared" si="23"/>
        <v/>
      </c>
      <c r="Y117" s="17" t="str">
        <f t="shared" si="23"/>
        <v/>
      </c>
      <c r="Z117" s="17" t="str">
        <f t="shared" si="23"/>
        <v/>
      </c>
      <c r="AA117" s="17" t="str">
        <f t="shared" si="22"/>
        <v/>
      </c>
      <c r="AB117" s="17" t="str">
        <f t="shared" si="22"/>
        <v/>
      </c>
      <c r="AC117" s="17" t="str">
        <f t="shared" si="22"/>
        <v/>
      </c>
      <c r="AD117" s="17" t="str">
        <f t="shared" si="22"/>
        <v/>
      </c>
      <c r="AE117" s="17" t="str">
        <f t="shared" si="22"/>
        <v/>
      </c>
      <c r="AF117" s="17" t="str">
        <f t="shared" si="22"/>
        <v/>
      </c>
      <c r="AG117" s="17" t="str">
        <f t="shared" si="22"/>
        <v/>
      </c>
      <c r="AH117" s="17" t="str">
        <f t="shared" si="22"/>
        <v/>
      </c>
      <c r="AI117" s="17" t="str">
        <f t="shared" si="22"/>
        <v/>
      </c>
      <c r="AJ117" s="17">
        <f t="shared" si="16"/>
        <v>0</v>
      </c>
      <c r="AL117" s="99">
        <f>TABLA!BK117</f>
        <v>0</v>
      </c>
    </row>
    <row r="118" spans="1:38" x14ac:dyDescent="0.2">
      <c r="A118" s="99" t="str">
        <f t="shared" si="14"/>
        <v/>
      </c>
      <c r="B118" s="100" t="str">
        <f>TABLA!BR118</f>
        <v>5</v>
      </c>
      <c r="C118" s="99" t="str">
        <f>TABLA!C118</f>
        <v>Humanidades</v>
      </c>
      <c r="D118" s="99" t="str">
        <f>TABLA!G118</f>
        <v>F. Filosofía</v>
      </c>
      <c r="E118" s="99">
        <f>TABLA!BT118</f>
        <v>0</v>
      </c>
      <c r="F118" s="17" t="str">
        <f t="shared" si="20"/>
        <v>0</v>
      </c>
      <c r="G118" s="17" t="str">
        <f t="shared" si="24"/>
        <v/>
      </c>
      <c r="H118" s="17" t="str">
        <f t="shared" si="24"/>
        <v/>
      </c>
      <c r="I118" s="17" t="str">
        <f t="shared" si="24"/>
        <v/>
      </c>
      <c r="J118" s="17" t="str">
        <f t="shared" si="24"/>
        <v/>
      </c>
      <c r="K118" s="17" t="str">
        <f t="shared" si="24"/>
        <v/>
      </c>
      <c r="L118" s="17" t="str">
        <f t="shared" si="24"/>
        <v/>
      </c>
      <c r="M118" s="17" t="str">
        <f t="shared" si="24"/>
        <v/>
      </c>
      <c r="N118" s="17" t="str">
        <f t="shared" si="24"/>
        <v/>
      </c>
      <c r="O118" s="17" t="str">
        <f t="shared" si="24"/>
        <v/>
      </c>
      <c r="P118" s="17" t="str">
        <f t="shared" si="24"/>
        <v/>
      </c>
      <c r="Q118" s="17" t="str">
        <f t="shared" si="23"/>
        <v/>
      </c>
      <c r="R118" s="17" t="str">
        <f t="shared" si="23"/>
        <v/>
      </c>
      <c r="S118" s="17" t="str">
        <f t="shared" si="23"/>
        <v/>
      </c>
      <c r="T118" s="17" t="str">
        <f t="shared" si="23"/>
        <v/>
      </c>
      <c r="U118" s="17" t="str">
        <f t="shared" si="23"/>
        <v/>
      </c>
      <c r="V118" s="17" t="str">
        <f t="shared" si="23"/>
        <v/>
      </c>
      <c r="W118" s="17" t="str">
        <f t="shared" si="23"/>
        <v/>
      </c>
      <c r="X118" s="17" t="str">
        <f t="shared" si="23"/>
        <v/>
      </c>
      <c r="Y118" s="17" t="str">
        <f t="shared" si="23"/>
        <v/>
      </c>
      <c r="Z118" s="17" t="str">
        <f t="shared" si="23"/>
        <v/>
      </c>
      <c r="AA118" s="17" t="str">
        <f t="shared" si="22"/>
        <v/>
      </c>
      <c r="AB118" s="17" t="str">
        <f t="shared" si="22"/>
        <v/>
      </c>
      <c r="AC118" s="17" t="str">
        <f t="shared" si="22"/>
        <v/>
      </c>
      <c r="AD118" s="17" t="str">
        <f t="shared" si="22"/>
        <v/>
      </c>
      <c r="AE118" s="17" t="str">
        <f t="shared" si="22"/>
        <v/>
      </c>
      <c r="AF118" s="17" t="str">
        <f t="shared" si="22"/>
        <v/>
      </c>
      <c r="AG118" s="17" t="str">
        <f t="shared" si="22"/>
        <v/>
      </c>
      <c r="AH118" s="17" t="str">
        <f t="shared" si="22"/>
        <v/>
      </c>
      <c r="AI118" s="17" t="str">
        <f t="shared" si="22"/>
        <v/>
      </c>
      <c r="AJ118" s="17">
        <f t="shared" si="16"/>
        <v>0</v>
      </c>
      <c r="AL118" s="99">
        <f>TABLA!BK118</f>
        <v>0</v>
      </c>
    </row>
    <row r="119" spans="1:38" x14ac:dyDescent="0.2">
      <c r="A119" s="99" t="str">
        <f t="shared" si="14"/>
        <v xml:space="preserve">CISNE; </v>
      </c>
      <c r="B119" s="100" t="str">
        <f>TABLA!BR119</f>
        <v>4</v>
      </c>
      <c r="C119" s="99" t="str">
        <f>TABLA!C119</f>
        <v>Humanidades</v>
      </c>
      <c r="D119" s="99" t="str">
        <f>TABLA!G119</f>
        <v>F. Filología</v>
      </c>
      <c r="E119" s="99" t="str">
        <f>TABLA!BT119</f>
        <v>Quizá el buscador CISNE sea un poco complejo ...</v>
      </c>
      <c r="F119" s="17" t="str">
        <f t="shared" si="20"/>
        <v>QUIZA EL BUSCADOR CISNE SEA UN POCO COMPLEJO ...</v>
      </c>
      <c r="G119" s="17" t="str">
        <f t="shared" si="24"/>
        <v/>
      </c>
      <c r="H119" s="17" t="str">
        <f t="shared" si="24"/>
        <v/>
      </c>
      <c r="I119" s="17" t="str">
        <f t="shared" si="24"/>
        <v/>
      </c>
      <c r="J119" s="17" t="str">
        <f t="shared" si="24"/>
        <v/>
      </c>
      <c r="K119" s="17" t="str">
        <f t="shared" si="24"/>
        <v xml:space="preserve">CISNE; </v>
      </c>
      <c r="L119" s="17" t="str">
        <f t="shared" si="24"/>
        <v/>
      </c>
      <c r="M119" s="17" t="str">
        <f t="shared" si="24"/>
        <v/>
      </c>
      <c r="N119" s="17" t="str">
        <f t="shared" si="24"/>
        <v/>
      </c>
      <c r="O119" s="17" t="str">
        <f t="shared" si="24"/>
        <v/>
      </c>
      <c r="P119" s="17" t="str">
        <f t="shared" si="24"/>
        <v/>
      </c>
      <c r="Q119" s="17" t="str">
        <f t="shared" si="23"/>
        <v/>
      </c>
      <c r="R119" s="17" t="str">
        <f t="shared" si="23"/>
        <v/>
      </c>
      <c r="S119" s="17" t="str">
        <f t="shared" si="23"/>
        <v/>
      </c>
      <c r="T119" s="17" t="str">
        <f t="shared" si="23"/>
        <v/>
      </c>
      <c r="U119" s="17" t="str">
        <f t="shared" si="23"/>
        <v/>
      </c>
      <c r="V119" s="17" t="str">
        <f t="shared" si="23"/>
        <v/>
      </c>
      <c r="W119" s="17" t="str">
        <f t="shared" si="23"/>
        <v/>
      </c>
      <c r="X119" s="17" t="str">
        <f t="shared" si="23"/>
        <v/>
      </c>
      <c r="Y119" s="17" t="str">
        <f t="shared" si="23"/>
        <v/>
      </c>
      <c r="Z119" s="17" t="str">
        <f t="shared" si="23"/>
        <v/>
      </c>
      <c r="AA119" s="17" t="str">
        <f t="shared" si="22"/>
        <v/>
      </c>
      <c r="AB119" s="17" t="str">
        <f t="shared" si="22"/>
        <v/>
      </c>
      <c r="AC119" s="17" t="str">
        <f t="shared" si="22"/>
        <v/>
      </c>
      <c r="AD119" s="17" t="str">
        <f t="shared" si="22"/>
        <v/>
      </c>
      <c r="AE119" s="17" t="str">
        <f t="shared" si="22"/>
        <v/>
      </c>
      <c r="AF119" s="17" t="str">
        <f t="shared" si="22"/>
        <v/>
      </c>
      <c r="AG119" s="17" t="str">
        <f t="shared" si="22"/>
        <v/>
      </c>
      <c r="AH119" s="17" t="str">
        <f t="shared" si="22"/>
        <v/>
      </c>
      <c r="AI119" s="17" t="str">
        <f t="shared" si="22"/>
        <v/>
      </c>
      <c r="AJ119" s="17">
        <f t="shared" si="16"/>
        <v>1</v>
      </c>
      <c r="AL119" s="99">
        <f>TABLA!BK119</f>
        <v>0</v>
      </c>
    </row>
    <row r="120" spans="1:38" ht="38.75" x14ac:dyDescent="0.2">
      <c r="A120" s="99" t="str">
        <f t="shared" si="14"/>
        <v/>
      </c>
      <c r="B120" s="100" t="str">
        <f>TABLA!BR120</f>
        <v>5</v>
      </c>
      <c r="C120" s="99" t="str">
        <f>TABLA!C120</f>
        <v>Ciencias Experimentales</v>
      </c>
      <c r="D120" s="99" t="str">
        <f>TABLA!G120</f>
        <v>F. Ciencias Físicas</v>
      </c>
      <c r="E120" s="99">
        <f>TABLA!BT120</f>
        <v>0</v>
      </c>
      <c r="F120" s="17" t="str">
        <f t="shared" si="20"/>
        <v>0</v>
      </c>
      <c r="G120" s="17" t="str">
        <f t="shared" si="24"/>
        <v/>
      </c>
      <c r="H120" s="17" t="str">
        <f t="shared" si="24"/>
        <v/>
      </c>
      <c r="I120" s="17" t="str">
        <f t="shared" si="24"/>
        <v/>
      </c>
      <c r="J120" s="17" t="str">
        <f t="shared" si="24"/>
        <v/>
      </c>
      <c r="K120" s="17" t="str">
        <f t="shared" si="24"/>
        <v/>
      </c>
      <c r="L120" s="17" t="str">
        <f t="shared" si="24"/>
        <v/>
      </c>
      <c r="M120" s="17" t="str">
        <f t="shared" si="24"/>
        <v/>
      </c>
      <c r="N120" s="17" t="str">
        <f t="shared" si="24"/>
        <v/>
      </c>
      <c r="O120" s="17" t="str">
        <f t="shared" si="24"/>
        <v/>
      </c>
      <c r="P120" s="17" t="str">
        <f t="shared" si="24"/>
        <v/>
      </c>
      <c r="Q120" s="17" t="str">
        <f t="shared" si="23"/>
        <v/>
      </c>
      <c r="R120" s="17" t="str">
        <f t="shared" si="23"/>
        <v/>
      </c>
      <c r="S120" s="17" t="str">
        <f t="shared" si="23"/>
        <v/>
      </c>
      <c r="T120" s="17" t="str">
        <f t="shared" si="23"/>
        <v/>
      </c>
      <c r="U120" s="17" t="str">
        <f t="shared" si="23"/>
        <v/>
      </c>
      <c r="V120" s="17" t="str">
        <f t="shared" si="23"/>
        <v/>
      </c>
      <c r="W120" s="17" t="str">
        <f t="shared" si="23"/>
        <v/>
      </c>
      <c r="X120" s="17" t="str">
        <f t="shared" si="23"/>
        <v/>
      </c>
      <c r="Y120" s="17" t="str">
        <f t="shared" si="23"/>
        <v/>
      </c>
      <c r="Z120" s="17" t="str">
        <f t="shared" si="23"/>
        <v/>
      </c>
      <c r="AA120" s="17" t="str">
        <f t="shared" si="22"/>
        <v/>
      </c>
      <c r="AB120" s="17" t="str">
        <f t="shared" si="22"/>
        <v/>
      </c>
      <c r="AC120" s="17" t="str">
        <f t="shared" si="22"/>
        <v/>
      </c>
      <c r="AD120" s="17" t="str">
        <f t="shared" si="22"/>
        <v/>
      </c>
      <c r="AE120" s="17" t="str">
        <f t="shared" si="22"/>
        <v/>
      </c>
      <c r="AF120" s="17" t="str">
        <f t="shared" si="22"/>
        <v/>
      </c>
      <c r="AG120" s="17" t="str">
        <f t="shared" si="22"/>
        <v/>
      </c>
      <c r="AH120" s="17" t="str">
        <f t="shared" si="22"/>
        <v/>
      </c>
      <c r="AI120" s="17" t="str">
        <f t="shared" si="22"/>
        <v/>
      </c>
      <c r="AJ120" s="17">
        <f t="shared" si="16"/>
        <v>0</v>
      </c>
      <c r="AL120" s="99">
        <f>TABLA!BK120</f>
        <v>0</v>
      </c>
    </row>
    <row r="121" spans="1:38" ht="38.75" x14ac:dyDescent="0.2">
      <c r="A121" s="99" t="str">
        <f t="shared" si="14"/>
        <v/>
      </c>
      <c r="B121" s="100" t="str">
        <f>TABLA!BR121</f>
        <v>5</v>
      </c>
      <c r="C121" s="99" t="str">
        <f>TABLA!C121</f>
        <v>Ciencias Sociales</v>
      </c>
      <c r="D121" s="99" t="str">
        <f>TABLA!G121</f>
        <v>F. Ciencias de la Información</v>
      </c>
      <c r="E121" s="99">
        <f>TABLA!BT121</f>
        <v>0</v>
      </c>
      <c r="F121" s="17" t="str">
        <f t="shared" si="20"/>
        <v>0</v>
      </c>
      <c r="G121" s="17" t="str">
        <f t="shared" si="24"/>
        <v/>
      </c>
      <c r="H121" s="17" t="str">
        <f t="shared" si="24"/>
        <v/>
      </c>
      <c r="I121" s="17" t="str">
        <f t="shared" si="24"/>
        <v/>
      </c>
      <c r="J121" s="17" t="str">
        <f t="shared" si="24"/>
        <v/>
      </c>
      <c r="K121" s="17" t="str">
        <f t="shared" si="24"/>
        <v/>
      </c>
      <c r="L121" s="17" t="str">
        <f t="shared" si="24"/>
        <v/>
      </c>
      <c r="M121" s="17" t="str">
        <f t="shared" si="24"/>
        <v/>
      </c>
      <c r="N121" s="17" t="str">
        <f t="shared" si="24"/>
        <v/>
      </c>
      <c r="O121" s="17" t="str">
        <f t="shared" si="24"/>
        <v/>
      </c>
      <c r="P121" s="17" t="str">
        <f t="shared" si="24"/>
        <v/>
      </c>
      <c r="Q121" s="17" t="str">
        <f t="shared" si="23"/>
        <v/>
      </c>
      <c r="R121" s="17" t="str">
        <f t="shared" si="23"/>
        <v/>
      </c>
      <c r="S121" s="17" t="str">
        <f t="shared" si="23"/>
        <v/>
      </c>
      <c r="T121" s="17" t="str">
        <f t="shared" si="23"/>
        <v/>
      </c>
      <c r="U121" s="17" t="str">
        <f t="shared" si="23"/>
        <v/>
      </c>
      <c r="V121" s="17" t="str">
        <f t="shared" si="23"/>
        <v/>
      </c>
      <c r="W121" s="17" t="str">
        <f t="shared" si="23"/>
        <v/>
      </c>
      <c r="X121" s="17" t="str">
        <f t="shared" si="23"/>
        <v/>
      </c>
      <c r="Y121" s="17" t="str">
        <f t="shared" si="23"/>
        <v/>
      </c>
      <c r="Z121" s="17" t="str">
        <f t="shared" si="23"/>
        <v/>
      </c>
      <c r="AA121" s="17" t="str">
        <f t="shared" si="22"/>
        <v/>
      </c>
      <c r="AB121" s="17" t="str">
        <f t="shared" si="22"/>
        <v/>
      </c>
      <c r="AC121" s="17" t="str">
        <f t="shared" si="22"/>
        <v/>
      </c>
      <c r="AD121" s="17" t="str">
        <f t="shared" si="22"/>
        <v/>
      </c>
      <c r="AE121" s="17" t="str">
        <f t="shared" si="22"/>
        <v/>
      </c>
      <c r="AF121" s="17" t="str">
        <f t="shared" si="22"/>
        <v/>
      </c>
      <c r="AG121" s="17" t="str">
        <f t="shared" si="22"/>
        <v/>
      </c>
      <c r="AH121" s="17" t="str">
        <f t="shared" si="22"/>
        <v/>
      </c>
      <c r="AI121" s="17" t="str">
        <f t="shared" si="22"/>
        <v/>
      </c>
      <c r="AJ121" s="17">
        <f t="shared" si="16"/>
        <v>0</v>
      </c>
      <c r="AL121" s="99">
        <f>TABLA!BK121</f>
        <v>0</v>
      </c>
    </row>
    <row r="122" spans="1:38" ht="25.85" x14ac:dyDescent="0.2">
      <c r="A122" s="99" t="str">
        <f t="shared" si="14"/>
        <v/>
      </c>
      <c r="B122" s="100" t="str">
        <f>TABLA!BR122</f>
        <v>5</v>
      </c>
      <c r="C122" s="99" t="str">
        <f>TABLA!C122</f>
        <v>Ciencias de la Salud</v>
      </c>
      <c r="D122" s="99" t="str">
        <f>TABLA!G122</f>
        <v>F. Farmacia</v>
      </c>
      <c r="E122" s="99">
        <f>TABLA!BT122</f>
        <v>0</v>
      </c>
      <c r="F122" s="17" t="str">
        <f t="shared" si="20"/>
        <v>0</v>
      </c>
      <c r="G122" s="17" t="str">
        <f t="shared" si="24"/>
        <v/>
      </c>
      <c r="H122" s="17" t="str">
        <f t="shared" si="24"/>
        <v/>
      </c>
      <c r="I122" s="17" t="str">
        <f t="shared" si="24"/>
        <v/>
      </c>
      <c r="J122" s="17" t="str">
        <f t="shared" si="24"/>
        <v/>
      </c>
      <c r="K122" s="17" t="str">
        <f t="shared" si="24"/>
        <v/>
      </c>
      <c r="L122" s="17" t="str">
        <f t="shared" si="24"/>
        <v/>
      </c>
      <c r="M122" s="17" t="str">
        <f t="shared" si="24"/>
        <v/>
      </c>
      <c r="N122" s="17" t="str">
        <f t="shared" si="24"/>
        <v/>
      </c>
      <c r="O122" s="17" t="str">
        <f t="shared" si="24"/>
        <v/>
      </c>
      <c r="P122" s="17" t="str">
        <f t="shared" si="24"/>
        <v/>
      </c>
      <c r="Q122" s="17" t="str">
        <f t="shared" si="23"/>
        <v/>
      </c>
      <c r="R122" s="17" t="str">
        <f t="shared" si="23"/>
        <v/>
      </c>
      <c r="S122" s="17" t="str">
        <f t="shared" si="23"/>
        <v/>
      </c>
      <c r="T122" s="17" t="str">
        <f t="shared" si="23"/>
        <v/>
      </c>
      <c r="U122" s="17" t="str">
        <f t="shared" si="23"/>
        <v/>
      </c>
      <c r="V122" s="17" t="str">
        <f t="shared" si="23"/>
        <v/>
      </c>
      <c r="W122" s="17" t="str">
        <f t="shared" si="23"/>
        <v/>
      </c>
      <c r="X122" s="17" t="str">
        <f t="shared" si="23"/>
        <v/>
      </c>
      <c r="Y122" s="17" t="str">
        <f t="shared" si="23"/>
        <v/>
      </c>
      <c r="Z122" s="17" t="str">
        <f t="shared" si="23"/>
        <v/>
      </c>
      <c r="AA122" s="17" t="str">
        <f t="shared" si="22"/>
        <v/>
      </c>
      <c r="AB122" s="17" t="str">
        <f t="shared" si="22"/>
        <v/>
      </c>
      <c r="AC122" s="17" t="str">
        <f t="shared" si="22"/>
        <v/>
      </c>
      <c r="AD122" s="17" t="str">
        <f t="shared" si="22"/>
        <v/>
      </c>
      <c r="AE122" s="17" t="str">
        <f t="shared" si="22"/>
        <v/>
      </c>
      <c r="AF122" s="17" t="str">
        <f t="shared" si="22"/>
        <v/>
      </c>
      <c r="AG122" s="17" t="str">
        <f t="shared" si="22"/>
        <v/>
      </c>
      <c r="AH122" s="17" t="str">
        <f t="shared" si="22"/>
        <v/>
      </c>
      <c r="AI122" s="17" t="str">
        <f t="shared" si="22"/>
        <v/>
      </c>
      <c r="AJ122" s="17">
        <f t="shared" si="16"/>
        <v>0</v>
      </c>
      <c r="AL122" s="99">
        <f>TABLA!BK122</f>
        <v>0</v>
      </c>
    </row>
    <row r="123" spans="1:38" ht="51.65" x14ac:dyDescent="0.2">
      <c r="A123" s="99" t="str">
        <f t="shared" si="14"/>
        <v/>
      </c>
      <c r="B123" s="100" t="str">
        <f>TABLA!BR123</f>
        <v>5</v>
      </c>
      <c r="C123" s="99" t="str">
        <f>TABLA!C123</f>
        <v>Ciencias de la Salud</v>
      </c>
      <c r="D123" s="99" t="str">
        <f>TABLA!G123</f>
        <v>F. Enfermería, Fisioterapia y Podología</v>
      </c>
      <c r="E123" s="99">
        <f>TABLA!BT123</f>
        <v>0</v>
      </c>
      <c r="F123" s="17" t="str">
        <f t="shared" si="20"/>
        <v>0</v>
      </c>
      <c r="G123" s="17" t="str">
        <f t="shared" si="24"/>
        <v/>
      </c>
      <c r="H123" s="17" t="str">
        <f t="shared" si="24"/>
        <v/>
      </c>
      <c r="I123" s="17" t="str">
        <f t="shared" si="24"/>
        <v/>
      </c>
      <c r="J123" s="17" t="str">
        <f t="shared" si="24"/>
        <v/>
      </c>
      <c r="K123" s="17" t="str">
        <f t="shared" si="24"/>
        <v/>
      </c>
      <c r="L123" s="17" t="str">
        <f t="shared" si="24"/>
        <v/>
      </c>
      <c r="M123" s="17" t="str">
        <f t="shared" si="24"/>
        <v/>
      </c>
      <c r="N123" s="17" t="str">
        <f t="shared" si="24"/>
        <v/>
      </c>
      <c r="O123" s="17" t="str">
        <f t="shared" si="24"/>
        <v/>
      </c>
      <c r="P123" s="17" t="str">
        <f t="shared" si="24"/>
        <v/>
      </c>
      <c r="Q123" s="17" t="str">
        <f t="shared" si="23"/>
        <v/>
      </c>
      <c r="R123" s="17" t="str">
        <f t="shared" si="23"/>
        <v/>
      </c>
      <c r="S123" s="17" t="str">
        <f t="shared" si="23"/>
        <v/>
      </c>
      <c r="T123" s="17" t="str">
        <f t="shared" si="23"/>
        <v/>
      </c>
      <c r="U123" s="17" t="str">
        <f t="shared" si="23"/>
        <v/>
      </c>
      <c r="V123" s="17" t="str">
        <f t="shared" si="23"/>
        <v/>
      </c>
      <c r="W123" s="17" t="str">
        <f t="shared" si="23"/>
        <v/>
      </c>
      <c r="X123" s="17" t="str">
        <f t="shared" si="23"/>
        <v/>
      </c>
      <c r="Y123" s="17" t="str">
        <f t="shared" si="23"/>
        <v/>
      </c>
      <c r="Z123" s="17" t="str">
        <f t="shared" si="23"/>
        <v/>
      </c>
      <c r="AA123" s="17" t="str">
        <f t="shared" si="22"/>
        <v/>
      </c>
      <c r="AB123" s="17" t="str">
        <f t="shared" si="22"/>
        <v/>
      </c>
      <c r="AC123" s="17" t="str">
        <f t="shared" si="22"/>
        <v/>
      </c>
      <c r="AD123" s="17" t="str">
        <f t="shared" si="22"/>
        <v/>
      </c>
      <c r="AE123" s="17" t="str">
        <f t="shared" si="22"/>
        <v/>
      </c>
      <c r="AF123" s="17" t="str">
        <f t="shared" si="22"/>
        <v/>
      </c>
      <c r="AG123" s="17" t="str">
        <f t="shared" si="22"/>
        <v/>
      </c>
      <c r="AH123" s="17" t="str">
        <f t="shared" si="22"/>
        <v/>
      </c>
      <c r="AI123" s="17" t="str">
        <f t="shared" si="22"/>
        <v/>
      </c>
      <c r="AJ123" s="17">
        <f t="shared" si="16"/>
        <v>0</v>
      </c>
      <c r="AL123" s="99">
        <f>TABLA!BK123</f>
        <v>0</v>
      </c>
    </row>
    <row r="124" spans="1:38" x14ac:dyDescent="0.2">
      <c r="A124" s="99" t="str">
        <f t="shared" si="14"/>
        <v/>
      </c>
      <c r="B124" s="100" t="str">
        <f>TABLA!BR124</f>
        <v>4</v>
      </c>
      <c r="C124" s="99" t="str">
        <f>TABLA!C124</f>
        <v>Humanidades</v>
      </c>
      <c r="D124" s="99" t="str">
        <f>TABLA!G124</f>
        <v>F. Filología</v>
      </c>
      <c r="E124" s="99">
        <f>TABLA!BT124</f>
        <v>0</v>
      </c>
      <c r="F124" s="17" t="str">
        <f t="shared" si="20"/>
        <v>0</v>
      </c>
      <c r="G124" s="17" t="str">
        <f t="shared" si="24"/>
        <v/>
      </c>
      <c r="H124" s="17" t="str">
        <f t="shared" si="24"/>
        <v/>
      </c>
      <c r="I124" s="17" t="str">
        <f t="shared" si="24"/>
        <v/>
      </c>
      <c r="J124" s="17" t="str">
        <f t="shared" si="24"/>
        <v/>
      </c>
      <c r="K124" s="17" t="str">
        <f t="shared" si="24"/>
        <v/>
      </c>
      <c r="L124" s="17" t="str">
        <f t="shared" si="24"/>
        <v/>
      </c>
      <c r="M124" s="17" t="str">
        <f t="shared" si="24"/>
        <v/>
      </c>
      <c r="N124" s="17" t="str">
        <f t="shared" si="24"/>
        <v/>
      </c>
      <c r="O124" s="17" t="str">
        <f t="shared" si="24"/>
        <v/>
      </c>
      <c r="P124" s="17" t="str">
        <f t="shared" si="24"/>
        <v/>
      </c>
      <c r="Q124" s="17" t="str">
        <f t="shared" si="23"/>
        <v/>
      </c>
      <c r="R124" s="17" t="str">
        <f t="shared" si="23"/>
        <v/>
      </c>
      <c r="S124" s="17" t="str">
        <f t="shared" si="23"/>
        <v/>
      </c>
      <c r="T124" s="17" t="str">
        <f t="shared" si="23"/>
        <v/>
      </c>
      <c r="U124" s="17" t="str">
        <f t="shared" si="23"/>
        <v/>
      </c>
      <c r="V124" s="17" t="str">
        <f t="shared" si="23"/>
        <v/>
      </c>
      <c r="W124" s="17" t="str">
        <f t="shared" si="23"/>
        <v/>
      </c>
      <c r="X124" s="17" t="str">
        <f t="shared" si="23"/>
        <v/>
      </c>
      <c r="Y124" s="17" t="str">
        <f t="shared" si="23"/>
        <v/>
      </c>
      <c r="Z124" s="17" t="str">
        <f t="shared" si="23"/>
        <v/>
      </c>
      <c r="AA124" s="17" t="str">
        <f t="shared" si="22"/>
        <v/>
      </c>
      <c r="AB124" s="17" t="str">
        <f t="shared" si="22"/>
        <v/>
      </c>
      <c r="AC124" s="17" t="str">
        <f t="shared" si="22"/>
        <v/>
      </c>
      <c r="AD124" s="17" t="str">
        <f t="shared" si="22"/>
        <v/>
      </c>
      <c r="AE124" s="17" t="str">
        <f t="shared" si="22"/>
        <v/>
      </c>
      <c r="AF124" s="17" t="str">
        <f t="shared" si="22"/>
        <v/>
      </c>
      <c r="AG124" s="17" t="str">
        <f t="shared" si="22"/>
        <v/>
      </c>
      <c r="AH124" s="17" t="str">
        <f t="shared" si="22"/>
        <v/>
      </c>
      <c r="AI124" s="17" t="str">
        <f t="shared" si="22"/>
        <v/>
      </c>
      <c r="AJ124" s="17">
        <f t="shared" si="16"/>
        <v>0</v>
      </c>
      <c r="AL124" s="99">
        <f>TABLA!BK124</f>
        <v>0</v>
      </c>
    </row>
    <row r="125" spans="1:38" ht="25.85" x14ac:dyDescent="0.2">
      <c r="A125" s="99" t="str">
        <f t="shared" si="14"/>
        <v/>
      </c>
      <c r="B125" s="100" t="str">
        <f>TABLA!BR125</f>
        <v>5</v>
      </c>
      <c r="C125" s="99" t="str">
        <f>TABLA!C125</f>
        <v>Humanidades</v>
      </c>
      <c r="D125" s="99" t="str">
        <f>TABLA!G125</f>
        <v>F. Geografía e Historia</v>
      </c>
      <c r="E125" s="99">
        <f>TABLA!BT125</f>
        <v>0</v>
      </c>
      <c r="F125" s="17" t="str">
        <f t="shared" si="20"/>
        <v>0</v>
      </c>
      <c r="G125" s="17" t="str">
        <f t="shared" si="24"/>
        <v/>
      </c>
      <c r="H125" s="17" t="str">
        <f t="shared" si="24"/>
        <v/>
      </c>
      <c r="I125" s="17" t="str">
        <f t="shared" si="24"/>
        <v/>
      </c>
      <c r="J125" s="17" t="str">
        <f t="shared" si="24"/>
        <v/>
      </c>
      <c r="K125" s="17" t="str">
        <f t="shared" si="24"/>
        <v/>
      </c>
      <c r="L125" s="17" t="str">
        <f t="shared" si="24"/>
        <v/>
      </c>
      <c r="M125" s="17" t="str">
        <f t="shared" si="24"/>
        <v/>
      </c>
      <c r="N125" s="17" t="str">
        <f t="shared" si="24"/>
        <v/>
      </c>
      <c r="O125" s="17" t="str">
        <f t="shared" si="24"/>
        <v/>
      </c>
      <c r="P125" s="17" t="str">
        <f t="shared" si="24"/>
        <v/>
      </c>
      <c r="Q125" s="17" t="str">
        <f t="shared" si="23"/>
        <v/>
      </c>
      <c r="R125" s="17" t="str">
        <f t="shared" si="23"/>
        <v/>
      </c>
      <c r="S125" s="17" t="str">
        <f t="shared" si="23"/>
        <v/>
      </c>
      <c r="T125" s="17" t="str">
        <f t="shared" si="23"/>
        <v/>
      </c>
      <c r="U125" s="17" t="str">
        <f t="shared" si="23"/>
        <v/>
      </c>
      <c r="V125" s="17" t="str">
        <f t="shared" si="23"/>
        <v/>
      </c>
      <c r="W125" s="17" t="str">
        <f t="shared" si="23"/>
        <v/>
      </c>
      <c r="X125" s="17" t="str">
        <f t="shared" si="23"/>
        <v/>
      </c>
      <c r="Y125" s="17" t="str">
        <f t="shared" si="23"/>
        <v/>
      </c>
      <c r="Z125" s="17" t="str">
        <f t="shared" si="23"/>
        <v/>
      </c>
      <c r="AA125" s="17" t="str">
        <f t="shared" si="22"/>
        <v/>
      </c>
      <c r="AB125" s="17" t="str">
        <f t="shared" si="22"/>
        <v/>
      </c>
      <c r="AC125" s="17" t="str">
        <f t="shared" si="22"/>
        <v/>
      </c>
      <c r="AD125" s="17" t="str">
        <f t="shared" si="22"/>
        <v/>
      </c>
      <c r="AE125" s="17" t="str">
        <f t="shared" si="22"/>
        <v/>
      </c>
      <c r="AF125" s="17" t="str">
        <f t="shared" si="22"/>
        <v/>
      </c>
      <c r="AG125" s="17" t="str">
        <f t="shared" si="22"/>
        <v/>
      </c>
      <c r="AH125" s="17" t="str">
        <f t="shared" ref="AA125:AI154" si="25">IFERROR((IF(FIND(AH$1,$F125,1)&gt;0,AH$2)),"")</f>
        <v/>
      </c>
      <c r="AI125" s="17" t="str">
        <f t="shared" si="25"/>
        <v/>
      </c>
      <c r="AJ125" s="17">
        <f t="shared" si="16"/>
        <v>0</v>
      </c>
      <c r="AL125" s="99">
        <f>TABLA!BK125</f>
        <v>0</v>
      </c>
    </row>
    <row r="126" spans="1:38" x14ac:dyDescent="0.2">
      <c r="A126" s="99" t="str">
        <f t="shared" si="14"/>
        <v/>
      </c>
      <c r="B126" s="100" t="str">
        <f>TABLA!BR126</f>
        <v>4</v>
      </c>
      <c r="C126" s="99" t="str">
        <f>TABLA!C126</f>
        <v>Humanidades</v>
      </c>
      <c r="D126" s="99" t="str">
        <f>TABLA!G126</f>
        <v>F. Filología</v>
      </c>
      <c r="E126" s="99">
        <f>TABLA!BT126</f>
        <v>0</v>
      </c>
      <c r="F126" s="17" t="str">
        <f t="shared" si="20"/>
        <v>0</v>
      </c>
      <c r="G126" s="17" t="str">
        <f t="shared" si="24"/>
        <v/>
      </c>
      <c r="H126" s="17" t="str">
        <f t="shared" si="24"/>
        <v/>
      </c>
      <c r="I126" s="17" t="str">
        <f t="shared" si="24"/>
        <v/>
      </c>
      <c r="J126" s="17" t="str">
        <f t="shared" si="24"/>
        <v/>
      </c>
      <c r="K126" s="17" t="str">
        <f t="shared" si="24"/>
        <v/>
      </c>
      <c r="L126" s="17" t="str">
        <f t="shared" si="24"/>
        <v/>
      </c>
      <c r="M126" s="17" t="str">
        <f t="shared" si="24"/>
        <v/>
      </c>
      <c r="N126" s="17" t="str">
        <f t="shared" si="24"/>
        <v/>
      </c>
      <c r="O126" s="17" t="str">
        <f t="shared" si="24"/>
        <v/>
      </c>
      <c r="P126" s="17" t="str">
        <f t="shared" si="24"/>
        <v/>
      </c>
      <c r="Q126" s="17" t="str">
        <f t="shared" si="23"/>
        <v/>
      </c>
      <c r="R126" s="17" t="str">
        <f t="shared" si="23"/>
        <v/>
      </c>
      <c r="S126" s="17" t="str">
        <f t="shared" si="23"/>
        <v/>
      </c>
      <c r="T126" s="17" t="str">
        <f t="shared" si="23"/>
        <v/>
      </c>
      <c r="U126" s="17" t="str">
        <f t="shared" si="23"/>
        <v/>
      </c>
      <c r="V126" s="17" t="str">
        <f t="shared" si="23"/>
        <v/>
      </c>
      <c r="W126" s="17" t="str">
        <f t="shared" si="23"/>
        <v/>
      </c>
      <c r="X126" s="17" t="str">
        <f t="shared" si="23"/>
        <v/>
      </c>
      <c r="Y126" s="17" t="str">
        <f t="shared" si="23"/>
        <v/>
      </c>
      <c r="Z126" s="17" t="str">
        <f t="shared" si="23"/>
        <v/>
      </c>
      <c r="AA126" s="17" t="str">
        <f t="shared" si="25"/>
        <v/>
      </c>
      <c r="AB126" s="17" t="str">
        <f t="shared" si="25"/>
        <v/>
      </c>
      <c r="AC126" s="17" t="str">
        <f t="shared" si="25"/>
        <v/>
      </c>
      <c r="AD126" s="17" t="str">
        <f t="shared" si="25"/>
        <v/>
      </c>
      <c r="AE126" s="17" t="str">
        <f t="shared" si="25"/>
        <v/>
      </c>
      <c r="AF126" s="17" t="str">
        <f t="shared" si="25"/>
        <v/>
      </c>
      <c r="AG126" s="17" t="str">
        <f t="shared" si="25"/>
        <v/>
      </c>
      <c r="AH126" s="17" t="str">
        <f t="shared" si="25"/>
        <v/>
      </c>
      <c r="AI126" s="17" t="str">
        <f t="shared" si="25"/>
        <v/>
      </c>
      <c r="AJ126" s="17">
        <f t="shared" si="16"/>
        <v>0</v>
      </c>
      <c r="AL126" s="99">
        <f>TABLA!BK126</f>
        <v>0</v>
      </c>
    </row>
    <row r="127" spans="1:38" ht="25.85" x14ac:dyDescent="0.2">
      <c r="A127" s="99" t="str">
        <f t="shared" si="14"/>
        <v/>
      </c>
      <c r="B127" s="100" t="str">
        <f>TABLA!BR127</f>
        <v>5</v>
      </c>
      <c r="C127" s="99" t="str">
        <f>TABLA!C127</f>
        <v>Ciencias Sociales</v>
      </c>
      <c r="D127" s="99" t="str">
        <f>TABLA!G127</f>
        <v>F. Derecho</v>
      </c>
      <c r="E127" s="99">
        <f>TABLA!BT127</f>
        <v>0</v>
      </c>
      <c r="F127" s="17" t="str">
        <f t="shared" si="20"/>
        <v>0</v>
      </c>
      <c r="G127" s="17" t="str">
        <f t="shared" si="24"/>
        <v/>
      </c>
      <c r="H127" s="17" t="str">
        <f t="shared" si="24"/>
        <v/>
      </c>
      <c r="I127" s="17" t="str">
        <f t="shared" si="24"/>
        <v/>
      </c>
      <c r="J127" s="17" t="str">
        <f t="shared" si="24"/>
        <v/>
      </c>
      <c r="K127" s="17" t="str">
        <f t="shared" si="24"/>
        <v/>
      </c>
      <c r="L127" s="17" t="str">
        <f t="shared" si="24"/>
        <v/>
      </c>
      <c r="M127" s="17" t="str">
        <f t="shared" si="24"/>
        <v/>
      </c>
      <c r="N127" s="17" t="str">
        <f t="shared" si="24"/>
        <v/>
      </c>
      <c r="O127" s="17" t="str">
        <f t="shared" si="24"/>
        <v/>
      </c>
      <c r="P127" s="17" t="str">
        <f t="shared" si="24"/>
        <v/>
      </c>
      <c r="Q127" s="17" t="str">
        <f t="shared" si="23"/>
        <v/>
      </c>
      <c r="R127" s="17" t="str">
        <f t="shared" si="23"/>
        <v/>
      </c>
      <c r="S127" s="17" t="str">
        <f t="shared" si="23"/>
        <v/>
      </c>
      <c r="T127" s="17" t="str">
        <f t="shared" si="23"/>
        <v/>
      </c>
      <c r="U127" s="17" t="str">
        <f t="shared" si="23"/>
        <v/>
      </c>
      <c r="V127" s="17" t="str">
        <f t="shared" si="23"/>
        <v/>
      </c>
      <c r="W127" s="17" t="str">
        <f t="shared" si="23"/>
        <v/>
      </c>
      <c r="X127" s="17" t="str">
        <f t="shared" si="23"/>
        <v/>
      </c>
      <c r="Y127" s="17" t="str">
        <f t="shared" si="23"/>
        <v/>
      </c>
      <c r="Z127" s="17" t="str">
        <f t="shared" si="23"/>
        <v/>
      </c>
      <c r="AA127" s="17" t="str">
        <f t="shared" si="25"/>
        <v/>
      </c>
      <c r="AB127" s="17" t="str">
        <f t="shared" si="25"/>
        <v/>
      </c>
      <c r="AC127" s="17" t="str">
        <f t="shared" si="25"/>
        <v/>
      </c>
      <c r="AD127" s="17" t="str">
        <f t="shared" si="25"/>
        <v/>
      </c>
      <c r="AE127" s="17" t="str">
        <f t="shared" si="25"/>
        <v/>
      </c>
      <c r="AF127" s="17" t="str">
        <f t="shared" si="25"/>
        <v/>
      </c>
      <c r="AG127" s="17" t="str">
        <f t="shared" si="25"/>
        <v/>
      </c>
      <c r="AH127" s="17" t="str">
        <f t="shared" si="25"/>
        <v/>
      </c>
      <c r="AI127" s="17" t="str">
        <f t="shared" si="25"/>
        <v/>
      </c>
      <c r="AJ127" s="17">
        <f t="shared" si="16"/>
        <v>0</v>
      </c>
      <c r="AL127" s="99">
        <f>TABLA!BK127</f>
        <v>0</v>
      </c>
    </row>
    <row r="128" spans="1:38" ht="25.85" x14ac:dyDescent="0.2">
      <c r="A128" s="99" t="str">
        <f t="shared" si="14"/>
        <v xml:space="preserve">REVISTAS; </v>
      </c>
      <c r="B128" s="100" t="str">
        <f>TABLA!BR128</f>
        <v>4</v>
      </c>
      <c r="C128" s="99" t="str">
        <f>TABLA!C128</f>
        <v>Humanidades</v>
      </c>
      <c r="D128" s="99" t="str">
        <f>TABLA!G128</f>
        <v>F. Geografía e Historia</v>
      </c>
      <c r="E128" s="99" t="str">
        <f>TABLA!BT128</f>
        <v>Hay relevantes revistas científicas sin suscripción, lo que supone un problema importante  para la investigación.</v>
      </c>
      <c r="F128" s="17" t="str">
        <f t="shared" si="20"/>
        <v>HAY RELEVANTES REVISTAS CIENTIFICAS SIN SUSCRIPCION, LO QUE SUPONE UN PROBLEMA IMPORTANTE  PARA LA INVESTIGACION.</v>
      </c>
      <c r="G128" s="17" t="str">
        <f t="shared" si="24"/>
        <v/>
      </c>
      <c r="H128" s="17" t="str">
        <f t="shared" si="24"/>
        <v/>
      </c>
      <c r="I128" s="17" t="str">
        <f t="shared" si="24"/>
        <v/>
      </c>
      <c r="J128" s="17" t="str">
        <f t="shared" si="24"/>
        <v/>
      </c>
      <c r="K128" s="17" t="str">
        <f t="shared" si="24"/>
        <v/>
      </c>
      <c r="L128" s="17" t="str">
        <f t="shared" si="24"/>
        <v/>
      </c>
      <c r="M128" s="17" t="str">
        <f t="shared" si="24"/>
        <v/>
      </c>
      <c r="N128" s="17" t="str">
        <f t="shared" si="24"/>
        <v/>
      </c>
      <c r="O128" s="17" t="str">
        <f t="shared" si="24"/>
        <v/>
      </c>
      <c r="P128" s="17" t="str">
        <f t="shared" si="24"/>
        <v/>
      </c>
      <c r="Q128" s="17" t="str">
        <f t="shared" si="23"/>
        <v/>
      </c>
      <c r="R128" s="17" t="str">
        <f t="shared" si="23"/>
        <v/>
      </c>
      <c r="S128" s="17" t="str">
        <f t="shared" si="23"/>
        <v/>
      </c>
      <c r="T128" s="17" t="str">
        <f t="shared" si="23"/>
        <v/>
      </c>
      <c r="U128" s="17" t="str">
        <f t="shared" si="23"/>
        <v/>
      </c>
      <c r="V128" s="17" t="str">
        <f t="shared" si="23"/>
        <v/>
      </c>
      <c r="W128" s="17" t="str">
        <f t="shared" si="23"/>
        <v/>
      </c>
      <c r="X128" s="17" t="str">
        <f t="shared" si="23"/>
        <v/>
      </c>
      <c r="Y128" s="17" t="str">
        <f t="shared" si="23"/>
        <v/>
      </c>
      <c r="Z128" s="17" t="str">
        <f t="shared" si="23"/>
        <v/>
      </c>
      <c r="AA128" s="17" t="str">
        <f t="shared" si="25"/>
        <v/>
      </c>
      <c r="AB128" s="17" t="str">
        <f t="shared" si="25"/>
        <v/>
      </c>
      <c r="AC128" s="17" t="str">
        <f t="shared" si="25"/>
        <v/>
      </c>
      <c r="AD128" s="17" t="str">
        <f t="shared" si="25"/>
        <v/>
      </c>
      <c r="AE128" s="17" t="str">
        <f t="shared" si="25"/>
        <v xml:space="preserve">REVISTAS; </v>
      </c>
      <c r="AF128" s="17" t="str">
        <f t="shared" si="25"/>
        <v/>
      </c>
      <c r="AG128" s="17" t="str">
        <f t="shared" si="25"/>
        <v/>
      </c>
      <c r="AH128" s="17" t="str">
        <f t="shared" si="25"/>
        <v/>
      </c>
      <c r="AI128" s="17" t="str">
        <f t="shared" si="25"/>
        <v/>
      </c>
      <c r="AJ128" s="17">
        <f t="shared" si="16"/>
        <v>1</v>
      </c>
      <c r="AL128" s="99">
        <f>TABLA!BK128</f>
        <v>0</v>
      </c>
    </row>
    <row r="129" spans="1:38" ht="77.45" x14ac:dyDescent="0.2">
      <c r="A129" s="99" t="str">
        <f t="shared" si="14"/>
        <v/>
      </c>
      <c r="B129" s="100" t="str">
        <f>TABLA!BR129</f>
        <v>4</v>
      </c>
      <c r="C129" s="99" t="str">
        <f>TABLA!C129</f>
        <v>Humanidades</v>
      </c>
      <c r="D129" s="99" t="str">
        <f>TABLA!G129</f>
        <v>F. Educación - Centro de Formación del Profesorado</v>
      </c>
      <c r="E129" s="99" t="str">
        <f>TABLA!BT129</f>
        <v>Ampliar un poco los títulos relacionados con pedagogía musical</v>
      </c>
      <c r="F129" s="17" t="str">
        <f t="shared" si="20"/>
        <v>AMPLIAR UN POCO LOS TITULOS RELACIONADOS CON PEDAGOGIA MUSICAL</v>
      </c>
      <c r="G129" s="17" t="str">
        <f t="shared" si="24"/>
        <v/>
      </c>
      <c r="H129" s="17" t="str">
        <f t="shared" si="24"/>
        <v/>
      </c>
      <c r="I129" s="17" t="str">
        <f t="shared" si="24"/>
        <v/>
      </c>
      <c r="J129" s="17" t="str">
        <f t="shared" si="24"/>
        <v/>
      </c>
      <c r="K129" s="17" t="str">
        <f t="shared" si="24"/>
        <v/>
      </c>
      <c r="L129" s="17" t="str">
        <f t="shared" si="24"/>
        <v/>
      </c>
      <c r="M129" s="17" t="str">
        <f t="shared" si="24"/>
        <v/>
      </c>
      <c r="N129" s="17" t="str">
        <f t="shared" si="24"/>
        <v/>
      </c>
      <c r="O129" s="17" t="str">
        <f t="shared" si="24"/>
        <v/>
      </c>
      <c r="P129" s="17" t="str">
        <f t="shared" si="24"/>
        <v/>
      </c>
      <c r="Q129" s="17" t="str">
        <f t="shared" si="23"/>
        <v/>
      </c>
      <c r="R129" s="17" t="str">
        <f t="shared" si="23"/>
        <v/>
      </c>
      <c r="S129" s="17" t="str">
        <f t="shared" si="23"/>
        <v/>
      </c>
      <c r="T129" s="17" t="str">
        <f t="shared" si="23"/>
        <v/>
      </c>
      <c r="U129" s="17" t="str">
        <f t="shared" si="23"/>
        <v/>
      </c>
      <c r="V129" s="17" t="str">
        <f t="shared" si="23"/>
        <v/>
      </c>
      <c r="W129" s="17" t="str">
        <f t="shared" si="23"/>
        <v/>
      </c>
      <c r="X129" s="17" t="str">
        <f t="shared" si="23"/>
        <v/>
      </c>
      <c r="Y129" s="17" t="str">
        <f t="shared" si="23"/>
        <v/>
      </c>
      <c r="Z129" s="17" t="str">
        <f t="shared" si="23"/>
        <v/>
      </c>
      <c r="AA129" s="17" t="str">
        <f t="shared" si="25"/>
        <v/>
      </c>
      <c r="AB129" s="17" t="str">
        <f t="shared" si="25"/>
        <v/>
      </c>
      <c r="AC129" s="17" t="str">
        <f t="shared" si="25"/>
        <v/>
      </c>
      <c r="AD129" s="17" t="str">
        <f t="shared" si="25"/>
        <v/>
      </c>
      <c r="AE129" s="17" t="str">
        <f t="shared" si="25"/>
        <v/>
      </c>
      <c r="AF129" s="17" t="str">
        <f t="shared" si="25"/>
        <v/>
      </c>
      <c r="AG129" s="17" t="str">
        <f t="shared" si="25"/>
        <v/>
      </c>
      <c r="AH129" s="17" t="str">
        <f t="shared" si="25"/>
        <v/>
      </c>
      <c r="AI129" s="17" t="str">
        <f t="shared" si="25"/>
        <v/>
      </c>
      <c r="AJ129" s="17">
        <f t="shared" si="16"/>
        <v>1</v>
      </c>
      <c r="AL129" s="99">
        <f>TABLA!BK129</f>
        <v>0</v>
      </c>
    </row>
    <row r="130" spans="1:38" ht="38.75" x14ac:dyDescent="0.2">
      <c r="A130" s="99" t="str">
        <f t="shared" si="14"/>
        <v/>
      </c>
      <c r="B130" s="100" t="str">
        <f>TABLA!BR130</f>
        <v>4</v>
      </c>
      <c r="C130" s="99" t="str">
        <f>TABLA!C130</f>
        <v>Ciencias Experimentales</v>
      </c>
      <c r="D130" s="99" t="str">
        <f>TABLA!G130</f>
        <v>F. Ciencias Geológicas</v>
      </c>
      <c r="E130" s="99">
        <f>TABLA!BT130</f>
        <v>0</v>
      </c>
      <c r="F130" s="17" t="str">
        <f t="shared" si="20"/>
        <v>0</v>
      </c>
      <c r="G130" s="17" t="str">
        <f t="shared" si="24"/>
        <v/>
      </c>
      <c r="H130" s="17" t="str">
        <f t="shared" si="24"/>
        <v/>
      </c>
      <c r="I130" s="17" t="str">
        <f t="shared" si="24"/>
        <v/>
      </c>
      <c r="J130" s="17" t="str">
        <f t="shared" si="24"/>
        <v/>
      </c>
      <c r="K130" s="17" t="str">
        <f t="shared" si="24"/>
        <v/>
      </c>
      <c r="L130" s="17" t="str">
        <f t="shared" si="24"/>
        <v/>
      </c>
      <c r="M130" s="17" t="str">
        <f t="shared" si="24"/>
        <v/>
      </c>
      <c r="N130" s="17" t="str">
        <f t="shared" si="24"/>
        <v/>
      </c>
      <c r="O130" s="17" t="str">
        <f t="shared" si="24"/>
        <v/>
      </c>
      <c r="P130" s="17" t="str">
        <f t="shared" si="24"/>
        <v/>
      </c>
      <c r="Q130" s="17" t="str">
        <f t="shared" si="23"/>
        <v/>
      </c>
      <c r="R130" s="17" t="str">
        <f t="shared" si="23"/>
        <v/>
      </c>
      <c r="S130" s="17" t="str">
        <f t="shared" si="23"/>
        <v/>
      </c>
      <c r="T130" s="17" t="str">
        <f t="shared" si="23"/>
        <v/>
      </c>
      <c r="U130" s="17" t="str">
        <f t="shared" si="23"/>
        <v/>
      </c>
      <c r="V130" s="17" t="str">
        <f t="shared" si="23"/>
        <v/>
      </c>
      <c r="W130" s="17" t="str">
        <f t="shared" si="23"/>
        <v/>
      </c>
      <c r="X130" s="17" t="str">
        <f t="shared" si="23"/>
        <v/>
      </c>
      <c r="Y130" s="17" t="str">
        <f t="shared" si="23"/>
        <v/>
      </c>
      <c r="Z130" s="17" t="str">
        <f t="shared" si="23"/>
        <v/>
      </c>
      <c r="AA130" s="17" t="str">
        <f t="shared" si="25"/>
        <v/>
      </c>
      <c r="AB130" s="17" t="str">
        <f t="shared" si="25"/>
        <v/>
      </c>
      <c r="AC130" s="17" t="str">
        <f t="shared" si="25"/>
        <v/>
      </c>
      <c r="AD130" s="17" t="str">
        <f t="shared" si="25"/>
        <v/>
      </c>
      <c r="AE130" s="17" t="str">
        <f t="shared" si="25"/>
        <v/>
      </c>
      <c r="AF130" s="17" t="str">
        <f t="shared" si="25"/>
        <v/>
      </c>
      <c r="AG130" s="17" t="str">
        <f t="shared" si="25"/>
        <v/>
      </c>
      <c r="AH130" s="17" t="str">
        <f t="shared" si="25"/>
        <v/>
      </c>
      <c r="AI130" s="17" t="str">
        <f t="shared" si="25"/>
        <v/>
      </c>
      <c r="AJ130" s="17">
        <f t="shared" si="16"/>
        <v>0</v>
      </c>
      <c r="AL130" s="99">
        <f>TABLA!BK130</f>
        <v>0</v>
      </c>
    </row>
    <row r="131" spans="1:38" ht="51.65" x14ac:dyDescent="0.2">
      <c r="A131" s="99" t="str">
        <f t="shared" ref="A131:A194" si="26">CONCATENATE(G131,H131,I131,J131,K131,L131,M131,N131,O131,P131,Q131,R131,S131,T131,U131,V131,W131,X131,Y131,Z131,AA131,AB131,AC131,AD131,AE131,AF131,AG131,AH131,AI131)</f>
        <v/>
      </c>
      <c r="B131" s="100" t="str">
        <f>TABLA!BR131</f>
        <v>5</v>
      </c>
      <c r="C131" s="99" t="str">
        <f>TABLA!C131</f>
        <v>Ciencias de la Salud</v>
      </c>
      <c r="D131" s="99" t="str">
        <f>TABLA!G131</f>
        <v>F. Enfermería, Fisioterapia y Podología</v>
      </c>
      <c r="E131" s="99">
        <f>TABLA!BT131</f>
        <v>0</v>
      </c>
      <c r="F131" s="17" t="str">
        <f t="shared" si="20"/>
        <v>0</v>
      </c>
      <c r="G131" s="17" t="str">
        <f t="shared" si="24"/>
        <v/>
      </c>
      <c r="H131" s="17" t="str">
        <f t="shared" si="24"/>
        <v/>
      </c>
      <c r="I131" s="17" t="str">
        <f t="shared" si="24"/>
        <v/>
      </c>
      <c r="J131" s="17" t="str">
        <f t="shared" si="24"/>
        <v/>
      </c>
      <c r="K131" s="17" t="str">
        <f t="shared" si="24"/>
        <v/>
      </c>
      <c r="L131" s="17" t="str">
        <f t="shared" si="24"/>
        <v/>
      </c>
      <c r="M131" s="17" t="str">
        <f t="shared" si="24"/>
        <v/>
      </c>
      <c r="N131" s="17" t="str">
        <f t="shared" si="24"/>
        <v/>
      </c>
      <c r="O131" s="17" t="str">
        <f t="shared" si="24"/>
        <v/>
      </c>
      <c r="P131" s="17" t="str">
        <f t="shared" si="24"/>
        <v/>
      </c>
      <c r="Q131" s="17" t="str">
        <f t="shared" si="23"/>
        <v/>
      </c>
      <c r="R131" s="17" t="str">
        <f t="shared" si="23"/>
        <v/>
      </c>
      <c r="S131" s="17" t="str">
        <f t="shared" si="23"/>
        <v/>
      </c>
      <c r="T131" s="17" t="str">
        <f t="shared" si="23"/>
        <v/>
      </c>
      <c r="U131" s="17" t="str">
        <f t="shared" si="23"/>
        <v/>
      </c>
      <c r="V131" s="17" t="str">
        <f t="shared" si="23"/>
        <v/>
      </c>
      <c r="W131" s="17" t="str">
        <f t="shared" si="23"/>
        <v/>
      </c>
      <c r="X131" s="17" t="str">
        <f t="shared" si="23"/>
        <v/>
      </c>
      <c r="Y131" s="17" t="str">
        <f t="shared" si="23"/>
        <v/>
      </c>
      <c r="Z131" s="17" t="str">
        <f t="shared" si="23"/>
        <v/>
      </c>
      <c r="AA131" s="17" t="str">
        <f t="shared" si="25"/>
        <v/>
      </c>
      <c r="AB131" s="17" t="str">
        <f t="shared" si="25"/>
        <v/>
      </c>
      <c r="AC131" s="17" t="str">
        <f t="shared" si="25"/>
        <v/>
      </c>
      <c r="AD131" s="17" t="str">
        <f t="shared" si="25"/>
        <v/>
      </c>
      <c r="AE131" s="17" t="str">
        <f t="shared" si="25"/>
        <v/>
      </c>
      <c r="AF131" s="17" t="str">
        <f t="shared" si="25"/>
        <v/>
      </c>
      <c r="AG131" s="17" t="str">
        <f t="shared" si="25"/>
        <v/>
      </c>
      <c r="AH131" s="17" t="str">
        <f t="shared" si="25"/>
        <v/>
      </c>
      <c r="AI131" s="17" t="str">
        <f t="shared" si="25"/>
        <v/>
      </c>
      <c r="AJ131" s="17">
        <f t="shared" si="16"/>
        <v>0</v>
      </c>
      <c r="AL131" s="99">
        <f>TABLA!BK131</f>
        <v>0</v>
      </c>
    </row>
    <row r="132" spans="1:38" x14ac:dyDescent="0.2">
      <c r="A132" s="99" t="str">
        <f t="shared" si="26"/>
        <v/>
      </c>
      <c r="B132" s="100" t="str">
        <f>TABLA!BR132</f>
        <v>5</v>
      </c>
      <c r="C132" s="99" t="str">
        <f>TABLA!C132</f>
        <v/>
      </c>
      <c r="D132" s="99" t="str">
        <f>TABLA!G132</f>
        <v>N/A</v>
      </c>
      <c r="E132" s="99">
        <f>TABLA!BT132</f>
        <v>0</v>
      </c>
      <c r="F132" s="17" t="str">
        <f t="shared" si="20"/>
        <v>0</v>
      </c>
      <c r="G132" s="17" t="str">
        <f t="shared" si="24"/>
        <v/>
      </c>
      <c r="H132" s="17" t="str">
        <f t="shared" si="24"/>
        <v/>
      </c>
      <c r="I132" s="17" t="str">
        <f t="shared" si="24"/>
        <v/>
      </c>
      <c r="J132" s="17" t="str">
        <f t="shared" si="24"/>
        <v/>
      </c>
      <c r="K132" s="17" t="str">
        <f t="shared" si="24"/>
        <v/>
      </c>
      <c r="L132" s="17" t="str">
        <f t="shared" si="24"/>
        <v/>
      </c>
      <c r="M132" s="17" t="str">
        <f t="shared" si="24"/>
        <v/>
      </c>
      <c r="N132" s="17" t="str">
        <f t="shared" si="24"/>
        <v/>
      </c>
      <c r="O132" s="17" t="str">
        <f t="shared" si="24"/>
        <v/>
      </c>
      <c r="P132" s="17" t="str">
        <f t="shared" si="24"/>
        <v/>
      </c>
      <c r="Q132" s="17" t="str">
        <f t="shared" si="23"/>
        <v/>
      </c>
      <c r="R132" s="17" t="str">
        <f t="shared" si="23"/>
        <v/>
      </c>
      <c r="S132" s="17" t="str">
        <f t="shared" si="23"/>
        <v/>
      </c>
      <c r="T132" s="17" t="str">
        <f t="shared" si="23"/>
        <v/>
      </c>
      <c r="U132" s="17" t="str">
        <f t="shared" si="23"/>
        <v/>
      </c>
      <c r="V132" s="17" t="str">
        <f t="shared" si="23"/>
        <v/>
      </c>
      <c r="W132" s="17" t="str">
        <f t="shared" si="23"/>
        <v/>
      </c>
      <c r="X132" s="17" t="str">
        <f t="shared" si="23"/>
        <v/>
      </c>
      <c r="Y132" s="17" t="str">
        <f t="shared" si="23"/>
        <v/>
      </c>
      <c r="Z132" s="17" t="str">
        <f t="shared" si="23"/>
        <v/>
      </c>
      <c r="AA132" s="17" t="str">
        <f t="shared" si="25"/>
        <v/>
      </c>
      <c r="AB132" s="17" t="str">
        <f t="shared" si="25"/>
        <v/>
      </c>
      <c r="AC132" s="17" t="str">
        <f t="shared" si="25"/>
        <v/>
      </c>
      <c r="AD132" s="17" t="str">
        <f t="shared" si="25"/>
        <v/>
      </c>
      <c r="AE132" s="17" t="str">
        <f t="shared" si="25"/>
        <v/>
      </c>
      <c r="AF132" s="17" t="str">
        <f t="shared" si="25"/>
        <v/>
      </c>
      <c r="AG132" s="17" t="str">
        <f t="shared" si="25"/>
        <v/>
      </c>
      <c r="AH132" s="17" t="str">
        <f t="shared" si="25"/>
        <v/>
      </c>
      <c r="AI132" s="17" t="str">
        <f t="shared" si="25"/>
        <v/>
      </c>
      <c r="AJ132" s="17">
        <f t="shared" ref="AJ132:AJ195" si="27">COUNTIF(E132,"&lt;&gt;0")</f>
        <v>0</v>
      </c>
      <c r="AL132" s="99">
        <f>TABLA!BK132</f>
        <v>0</v>
      </c>
    </row>
    <row r="133" spans="1:38" ht="25.85" x14ac:dyDescent="0.2">
      <c r="A133" s="99" t="str">
        <f t="shared" si="26"/>
        <v xml:space="preserve">LIBROS; CISNE; </v>
      </c>
      <c r="B133" s="100" t="str">
        <f>TABLA!BR133</f>
        <v>5</v>
      </c>
      <c r="C133" s="99" t="str">
        <f>TABLA!C133</f>
        <v>Humanidades</v>
      </c>
      <c r="D133" s="99" t="str">
        <f>TABLA!G133</f>
        <v>F. Geografía e Historia</v>
      </c>
      <c r="E133" s="99" t="str">
        <f>TABLA!BT133</f>
        <v>La búsqueda de libros y documentos a veces no resulta nada fácil porque hay documentos que se sabe que están y es difícil localizarlos</v>
      </c>
      <c r="F133" s="17" t="str">
        <f t="shared" si="20"/>
        <v>LA BUSQUEDA DE LIBROS Y DOCUMENTOS A VECES NO RESULTA NADA FACIL PORQUE HAY DOCUMENTOS QUE SE SABE QUE ESTAN Y ES DIFICIL LOCALIZARLOS</v>
      </c>
      <c r="G133" s="17" t="str">
        <f t="shared" si="24"/>
        <v/>
      </c>
      <c r="H133" s="17" t="str">
        <f t="shared" si="24"/>
        <v/>
      </c>
      <c r="I133" s="17" t="str">
        <f t="shared" si="24"/>
        <v/>
      </c>
      <c r="J133" s="17" t="str">
        <f t="shared" si="24"/>
        <v/>
      </c>
      <c r="K133" s="17" t="str">
        <f t="shared" si="24"/>
        <v/>
      </c>
      <c r="L133" s="17" t="str">
        <f t="shared" si="24"/>
        <v/>
      </c>
      <c r="M133" s="17" t="str">
        <f t="shared" si="24"/>
        <v/>
      </c>
      <c r="N133" s="17" t="str">
        <f t="shared" si="24"/>
        <v/>
      </c>
      <c r="O133" s="17" t="str">
        <f t="shared" si="24"/>
        <v/>
      </c>
      <c r="P133" s="17" t="str">
        <f t="shared" si="24"/>
        <v/>
      </c>
      <c r="Q133" s="17" t="str">
        <f t="shared" si="23"/>
        <v/>
      </c>
      <c r="R133" s="17" t="str">
        <f t="shared" si="23"/>
        <v/>
      </c>
      <c r="S133" s="17" t="str">
        <f t="shared" si="23"/>
        <v xml:space="preserve">LIBROS; </v>
      </c>
      <c r="T133" s="17" t="str">
        <f t="shared" si="23"/>
        <v/>
      </c>
      <c r="U133" s="17" t="str">
        <f t="shared" si="23"/>
        <v/>
      </c>
      <c r="V133" s="17" t="str">
        <f t="shared" si="23"/>
        <v/>
      </c>
      <c r="W133" s="17" t="str">
        <f t="shared" si="23"/>
        <v/>
      </c>
      <c r="X133" s="17" t="str">
        <f t="shared" si="23"/>
        <v/>
      </c>
      <c r="Y133" s="17" t="str">
        <f t="shared" si="23"/>
        <v/>
      </c>
      <c r="Z133" s="17" t="str">
        <f t="shared" si="23"/>
        <v/>
      </c>
      <c r="AA133" s="17" t="str">
        <f t="shared" si="25"/>
        <v/>
      </c>
      <c r="AB133" s="17" t="str">
        <f t="shared" si="25"/>
        <v/>
      </c>
      <c r="AC133" s="17" t="str">
        <f t="shared" si="25"/>
        <v/>
      </c>
      <c r="AD133" s="17" t="str">
        <f t="shared" si="25"/>
        <v/>
      </c>
      <c r="AE133" s="17" t="str">
        <f t="shared" si="25"/>
        <v/>
      </c>
      <c r="AF133" s="17" t="str">
        <f t="shared" si="25"/>
        <v/>
      </c>
      <c r="AG133" s="17" t="str">
        <f t="shared" si="25"/>
        <v/>
      </c>
      <c r="AH133" s="17" t="str">
        <f t="shared" si="25"/>
        <v/>
      </c>
      <c r="AI133" s="17" t="str">
        <f t="shared" si="25"/>
        <v xml:space="preserve">CISNE; </v>
      </c>
      <c r="AJ133" s="17">
        <f t="shared" si="27"/>
        <v>1</v>
      </c>
      <c r="AL133" s="99">
        <f>TABLA!BK133</f>
        <v>0</v>
      </c>
    </row>
    <row r="134" spans="1:38" ht="25.85" x14ac:dyDescent="0.2">
      <c r="A134" s="99" t="str">
        <f t="shared" si="26"/>
        <v xml:space="preserve">REVISTAS; </v>
      </c>
      <c r="B134" s="100" t="str">
        <f>TABLA!BR134</f>
        <v>5</v>
      </c>
      <c r="C134" s="99" t="str">
        <f>TABLA!C134</f>
        <v>Humanidades</v>
      </c>
      <c r="D134" s="99" t="str">
        <f>TABLA!G134</f>
        <v>F. Geografía e Historia</v>
      </c>
      <c r="E134" s="99" t="str">
        <f>TABLA!BT134</f>
        <v>Ampliar la suscripción a JSTOR al nivel de la pandemia. Ya no son accesibles muchas revistas.</v>
      </c>
      <c r="F134" s="17" t="str">
        <f t="shared" si="20"/>
        <v>AMPLIAR LA SUSCRIPCION A JSTOR AL NIVEL DE LA PANDEMIA. YA NO SON ACCESIBLES MUCHAS REVISTAS.</v>
      </c>
      <c r="G134" s="17" t="str">
        <f t="shared" si="24"/>
        <v/>
      </c>
      <c r="H134" s="17" t="str">
        <f t="shared" si="24"/>
        <v/>
      </c>
      <c r="I134" s="17" t="str">
        <f t="shared" si="24"/>
        <v/>
      </c>
      <c r="J134" s="17" t="str">
        <f t="shared" si="24"/>
        <v/>
      </c>
      <c r="K134" s="17" t="str">
        <f t="shared" si="24"/>
        <v/>
      </c>
      <c r="L134" s="17" t="str">
        <f t="shared" si="24"/>
        <v/>
      </c>
      <c r="M134" s="17" t="str">
        <f t="shared" si="24"/>
        <v/>
      </c>
      <c r="N134" s="17" t="str">
        <f t="shared" si="24"/>
        <v/>
      </c>
      <c r="O134" s="17" t="str">
        <f t="shared" si="24"/>
        <v/>
      </c>
      <c r="P134" s="17" t="str">
        <f t="shared" si="24"/>
        <v/>
      </c>
      <c r="Q134" s="17" t="str">
        <f t="shared" si="23"/>
        <v/>
      </c>
      <c r="R134" s="17" t="str">
        <f t="shared" si="23"/>
        <v/>
      </c>
      <c r="S134" s="17" t="str">
        <f t="shared" si="23"/>
        <v/>
      </c>
      <c r="T134" s="17" t="str">
        <f t="shared" si="23"/>
        <v/>
      </c>
      <c r="U134" s="17" t="str">
        <f t="shared" si="23"/>
        <v/>
      </c>
      <c r="V134" s="17" t="str">
        <f t="shared" si="23"/>
        <v/>
      </c>
      <c r="W134" s="17" t="str">
        <f t="shared" si="23"/>
        <v/>
      </c>
      <c r="X134" s="17" t="str">
        <f t="shared" si="23"/>
        <v/>
      </c>
      <c r="Y134" s="17" t="str">
        <f t="shared" si="23"/>
        <v/>
      </c>
      <c r="Z134" s="17" t="str">
        <f t="shared" si="23"/>
        <v/>
      </c>
      <c r="AA134" s="17" t="str">
        <f t="shared" si="25"/>
        <v/>
      </c>
      <c r="AB134" s="17" t="str">
        <f t="shared" si="25"/>
        <v/>
      </c>
      <c r="AC134" s="17" t="str">
        <f t="shared" si="25"/>
        <v/>
      </c>
      <c r="AD134" s="17" t="str">
        <f t="shared" si="25"/>
        <v/>
      </c>
      <c r="AE134" s="17" t="str">
        <f t="shared" si="25"/>
        <v xml:space="preserve">REVISTAS; </v>
      </c>
      <c r="AF134" s="17" t="str">
        <f t="shared" si="25"/>
        <v/>
      </c>
      <c r="AG134" s="17" t="str">
        <f t="shared" si="25"/>
        <v/>
      </c>
      <c r="AH134" s="17" t="str">
        <f t="shared" si="25"/>
        <v/>
      </c>
      <c r="AI134" s="17" t="str">
        <f t="shared" si="25"/>
        <v/>
      </c>
      <c r="AJ134" s="17">
        <f t="shared" si="27"/>
        <v>1</v>
      </c>
      <c r="AL134" s="99">
        <f>TABLA!BK134</f>
        <v>0</v>
      </c>
    </row>
    <row r="135" spans="1:38" ht="38.75" x14ac:dyDescent="0.2">
      <c r="A135" s="99" t="str">
        <f t="shared" si="26"/>
        <v/>
      </c>
      <c r="B135" s="100" t="str">
        <f>TABLA!BR135</f>
        <v>4</v>
      </c>
      <c r="C135" s="99" t="str">
        <f>TABLA!C135</f>
        <v>Ciencias Sociales</v>
      </c>
      <c r="D135" s="99" t="str">
        <f>TABLA!G135</f>
        <v>F. Ciencias Políticas y Sociología</v>
      </c>
      <c r="E135" s="99">
        <f>TABLA!BT135</f>
        <v>0</v>
      </c>
      <c r="F135" s="17" t="str">
        <f t="shared" si="20"/>
        <v>0</v>
      </c>
      <c r="G135" s="17" t="str">
        <f t="shared" si="24"/>
        <v/>
      </c>
      <c r="H135" s="17" t="str">
        <f t="shared" si="24"/>
        <v/>
      </c>
      <c r="I135" s="17" t="str">
        <f t="shared" si="24"/>
        <v/>
      </c>
      <c r="J135" s="17" t="str">
        <f t="shared" si="24"/>
        <v/>
      </c>
      <c r="K135" s="17" t="str">
        <f t="shared" si="24"/>
        <v/>
      </c>
      <c r="L135" s="17" t="str">
        <f t="shared" si="24"/>
        <v/>
      </c>
      <c r="M135" s="17" t="str">
        <f t="shared" si="24"/>
        <v/>
      </c>
      <c r="N135" s="17" t="str">
        <f t="shared" si="24"/>
        <v/>
      </c>
      <c r="O135" s="17" t="str">
        <f t="shared" si="24"/>
        <v/>
      </c>
      <c r="P135" s="17" t="str">
        <f t="shared" si="24"/>
        <v/>
      </c>
      <c r="Q135" s="17" t="str">
        <f t="shared" si="23"/>
        <v/>
      </c>
      <c r="R135" s="17" t="str">
        <f t="shared" si="23"/>
        <v/>
      </c>
      <c r="S135" s="17" t="str">
        <f t="shared" si="23"/>
        <v/>
      </c>
      <c r="T135" s="17" t="str">
        <f t="shared" si="23"/>
        <v/>
      </c>
      <c r="U135" s="17" t="str">
        <f t="shared" si="23"/>
        <v/>
      </c>
      <c r="V135" s="17" t="str">
        <f t="shared" si="23"/>
        <v/>
      </c>
      <c r="W135" s="17" t="str">
        <f t="shared" si="23"/>
        <v/>
      </c>
      <c r="X135" s="17" t="str">
        <f t="shared" si="23"/>
        <v/>
      </c>
      <c r="Y135" s="17" t="str">
        <f t="shared" si="23"/>
        <v/>
      </c>
      <c r="Z135" s="17" t="str">
        <f t="shared" ref="Q135:Z161" si="28">IFERROR((IF(FIND(Z$1,$F135,1)&gt;0,Z$2)),"")</f>
        <v/>
      </c>
      <c r="AA135" s="17" t="str">
        <f t="shared" si="25"/>
        <v/>
      </c>
      <c r="AB135" s="17" t="str">
        <f t="shared" si="25"/>
        <v/>
      </c>
      <c r="AC135" s="17" t="str">
        <f t="shared" si="25"/>
        <v/>
      </c>
      <c r="AD135" s="17" t="str">
        <f t="shared" si="25"/>
        <v/>
      </c>
      <c r="AE135" s="17" t="str">
        <f t="shared" si="25"/>
        <v/>
      </c>
      <c r="AF135" s="17" t="str">
        <f t="shared" si="25"/>
        <v/>
      </c>
      <c r="AG135" s="17" t="str">
        <f t="shared" si="25"/>
        <v/>
      </c>
      <c r="AH135" s="17" t="str">
        <f t="shared" si="25"/>
        <v/>
      </c>
      <c r="AI135" s="17" t="str">
        <f t="shared" si="25"/>
        <v/>
      </c>
      <c r="AJ135" s="17">
        <f t="shared" si="27"/>
        <v>0</v>
      </c>
      <c r="AL135" s="99">
        <f>TABLA!BK135</f>
        <v>0</v>
      </c>
    </row>
    <row r="136" spans="1:38" ht="38.75" x14ac:dyDescent="0.2">
      <c r="A136" s="99" t="str">
        <f t="shared" si="26"/>
        <v/>
      </c>
      <c r="B136" s="100" t="str">
        <f>TABLA!BR136</f>
        <v>5</v>
      </c>
      <c r="C136" s="99" t="str">
        <f>TABLA!C136</f>
        <v>Ciencias Experimentales</v>
      </c>
      <c r="D136" s="99" t="str">
        <f>TABLA!G136</f>
        <v>F. Ciencias Químicas</v>
      </c>
      <c r="E136" s="99" t="str">
        <f>TABLA!BT136</f>
        <v>Informar mejor de los verdaderos costes de los acuerdos transformativos en lugar de avenirse a publicitar un modelo de publicaciones científicas depredador.</v>
      </c>
      <c r="F136" s="17" t="str">
        <f t="shared" si="20"/>
        <v>INFORMAR MEJOR DE LOS VERDADEROS COSTES DE LOS ACUERDOS TRANSFORMATIVOS EN LUGAR DE AVENIRSE A PUBLICITAR UN MODELO DE PUBLICACIONES CIENTIFICAS DEPREDADOR.</v>
      </c>
      <c r="G136" s="17" t="str">
        <f t="shared" si="24"/>
        <v/>
      </c>
      <c r="H136" s="17" t="str">
        <f t="shared" si="24"/>
        <v/>
      </c>
      <c r="I136" s="17" t="str">
        <f t="shared" si="24"/>
        <v/>
      </c>
      <c r="J136" s="17" t="str">
        <f t="shared" si="24"/>
        <v/>
      </c>
      <c r="K136" s="17" t="str">
        <f t="shared" si="24"/>
        <v/>
      </c>
      <c r="L136" s="17" t="str">
        <f t="shared" si="24"/>
        <v/>
      </c>
      <c r="M136" s="17" t="str">
        <f t="shared" si="24"/>
        <v/>
      </c>
      <c r="N136" s="17" t="str">
        <f t="shared" si="24"/>
        <v/>
      </c>
      <c r="O136" s="17" t="str">
        <f t="shared" si="24"/>
        <v/>
      </c>
      <c r="P136" s="17" t="str">
        <f t="shared" si="24"/>
        <v/>
      </c>
      <c r="Q136" s="17" t="str">
        <f t="shared" si="28"/>
        <v/>
      </c>
      <c r="R136" s="17" t="str">
        <f t="shared" si="28"/>
        <v/>
      </c>
      <c r="S136" s="17" t="str">
        <f t="shared" si="28"/>
        <v/>
      </c>
      <c r="T136" s="17" t="str">
        <f t="shared" si="28"/>
        <v/>
      </c>
      <c r="U136" s="17" t="str">
        <f t="shared" si="28"/>
        <v/>
      </c>
      <c r="V136" s="17" t="str">
        <f t="shared" si="28"/>
        <v/>
      </c>
      <c r="W136" s="17" t="str">
        <f t="shared" si="28"/>
        <v/>
      </c>
      <c r="X136" s="17" t="str">
        <f t="shared" si="28"/>
        <v/>
      </c>
      <c r="Y136" s="17" t="str">
        <f t="shared" si="28"/>
        <v/>
      </c>
      <c r="Z136" s="17" t="str">
        <f t="shared" si="28"/>
        <v/>
      </c>
      <c r="AA136" s="17" t="str">
        <f t="shared" si="25"/>
        <v/>
      </c>
      <c r="AB136" s="17" t="str">
        <f t="shared" si="25"/>
        <v/>
      </c>
      <c r="AC136" s="17" t="str">
        <f t="shared" si="25"/>
        <v/>
      </c>
      <c r="AD136" s="17" t="str">
        <f t="shared" si="25"/>
        <v/>
      </c>
      <c r="AE136" s="17" t="str">
        <f t="shared" si="25"/>
        <v/>
      </c>
      <c r="AF136" s="17" t="str">
        <f t="shared" si="25"/>
        <v/>
      </c>
      <c r="AG136" s="17" t="str">
        <f t="shared" si="25"/>
        <v/>
      </c>
      <c r="AH136" s="17" t="str">
        <f t="shared" si="25"/>
        <v/>
      </c>
      <c r="AI136" s="17" t="str">
        <f t="shared" si="25"/>
        <v/>
      </c>
      <c r="AJ136" s="17">
        <f t="shared" si="27"/>
        <v>1</v>
      </c>
      <c r="AL136" s="99">
        <f>TABLA!BK136</f>
        <v>0</v>
      </c>
    </row>
    <row r="137" spans="1:38" ht="25.85" x14ac:dyDescent="0.2">
      <c r="A137" s="99" t="str">
        <f t="shared" si="26"/>
        <v/>
      </c>
      <c r="B137" s="100" t="str">
        <f>TABLA!BR137</f>
        <v>5</v>
      </c>
      <c r="C137" s="99" t="str">
        <f>TABLA!C137</f>
        <v>Humanidades</v>
      </c>
      <c r="D137" s="99" t="str">
        <f>TABLA!G137</f>
        <v>F. Filología</v>
      </c>
      <c r="E137" s="99">
        <f>TABLA!BT137</f>
        <v>0</v>
      </c>
      <c r="F137" s="17" t="str">
        <f t="shared" si="20"/>
        <v>0</v>
      </c>
      <c r="G137" s="17" t="str">
        <f t="shared" si="24"/>
        <v/>
      </c>
      <c r="H137" s="17" t="str">
        <f t="shared" si="24"/>
        <v/>
      </c>
      <c r="I137" s="17" t="str">
        <f t="shared" si="24"/>
        <v/>
      </c>
      <c r="J137" s="17" t="str">
        <f t="shared" si="24"/>
        <v/>
      </c>
      <c r="K137" s="17" t="str">
        <f t="shared" si="24"/>
        <v/>
      </c>
      <c r="L137" s="17" t="str">
        <f t="shared" ref="G137:P162" si="29">IFERROR((IF(FIND(L$1,$F137,1)&gt;0,L$2)),"")</f>
        <v/>
      </c>
      <c r="M137" s="17" t="str">
        <f t="shared" si="29"/>
        <v/>
      </c>
      <c r="N137" s="17" t="str">
        <f t="shared" si="29"/>
        <v/>
      </c>
      <c r="O137" s="17" t="str">
        <f t="shared" si="29"/>
        <v/>
      </c>
      <c r="P137" s="17" t="str">
        <f t="shared" si="29"/>
        <v/>
      </c>
      <c r="Q137" s="17" t="str">
        <f t="shared" si="28"/>
        <v/>
      </c>
      <c r="R137" s="17" t="str">
        <f t="shared" si="28"/>
        <v/>
      </c>
      <c r="S137" s="17" t="str">
        <f t="shared" si="28"/>
        <v/>
      </c>
      <c r="T137" s="17" t="str">
        <f t="shared" si="28"/>
        <v/>
      </c>
      <c r="U137" s="17" t="str">
        <f t="shared" si="28"/>
        <v/>
      </c>
      <c r="V137" s="17" t="str">
        <f t="shared" si="28"/>
        <v/>
      </c>
      <c r="W137" s="17" t="str">
        <f t="shared" si="28"/>
        <v/>
      </c>
      <c r="X137" s="17" t="str">
        <f t="shared" si="28"/>
        <v/>
      </c>
      <c r="Y137" s="17" t="str">
        <f t="shared" si="28"/>
        <v/>
      </c>
      <c r="Z137" s="17" t="str">
        <f t="shared" si="28"/>
        <v/>
      </c>
      <c r="AA137" s="17" t="str">
        <f t="shared" si="25"/>
        <v/>
      </c>
      <c r="AB137" s="17" t="str">
        <f t="shared" si="25"/>
        <v/>
      </c>
      <c r="AC137" s="17" t="str">
        <f t="shared" si="25"/>
        <v/>
      </c>
      <c r="AD137" s="17" t="str">
        <f t="shared" si="25"/>
        <v/>
      </c>
      <c r="AE137" s="17" t="str">
        <f t="shared" si="25"/>
        <v/>
      </c>
      <c r="AF137" s="17" t="str">
        <f t="shared" si="25"/>
        <v/>
      </c>
      <c r="AG137" s="17" t="str">
        <f t="shared" si="25"/>
        <v/>
      </c>
      <c r="AH137" s="17" t="str">
        <f t="shared" si="25"/>
        <v/>
      </c>
      <c r="AI137" s="17" t="str">
        <f t="shared" si="25"/>
        <v/>
      </c>
      <c r="AJ137" s="17">
        <f t="shared" si="27"/>
        <v>0</v>
      </c>
      <c r="AL137" s="99" t="str">
        <f>TABLA!BK137</f>
        <v>Apoyo a estudiantes para la realización de TFG y TFM.</v>
      </c>
    </row>
    <row r="138" spans="1:38" ht="38.75" x14ac:dyDescent="0.2">
      <c r="A138" s="99" t="str">
        <f t="shared" si="26"/>
        <v/>
      </c>
      <c r="B138" s="100" t="str">
        <f>TABLA!BR138</f>
        <v>5</v>
      </c>
      <c r="C138" s="99" t="str">
        <f>TABLA!C138</f>
        <v>Ciencias Sociales</v>
      </c>
      <c r="D138" s="99" t="str">
        <f>TABLA!G138</f>
        <v>F. Ciencias Políticas y Sociología</v>
      </c>
      <c r="E138" s="99">
        <f>TABLA!BT138</f>
        <v>0</v>
      </c>
      <c r="F138" s="17" t="str">
        <f t="shared" si="20"/>
        <v>0</v>
      </c>
      <c r="G138" s="17" t="str">
        <f t="shared" si="29"/>
        <v/>
      </c>
      <c r="H138" s="17" t="str">
        <f t="shared" si="29"/>
        <v/>
      </c>
      <c r="I138" s="17" t="str">
        <f t="shared" si="29"/>
        <v/>
      </c>
      <c r="J138" s="17" t="str">
        <f t="shared" si="29"/>
        <v/>
      </c>
      <c r="K138" s="17" t="str">
        <f t="shared" si="29"/>
        <v/>
      </c>
      <c r="L138" s="17" t="str">
        <f t="shared" si="29"/>
        <v/>
      </c>
      <c r="M138" s="17" t="str">
        <f t="shared" si="29"/>
        <v/>
      </c>
      <c r="N138" s="17" t="str">
        <f t="shared" si="29"/>
        <v/>
      </c>
      <c r="O138" s="17" t="str">
        <f t="shared" si="29"/>
        <v/>
      </c>
      <c r="P138" s="17" t="str">
        <f t="shared" si="29"/>
        <v/>
      </c>
      <c r="Q138" s="17" t="str">
        <f t="shared" si="28"/>
        <v/>
      </c>
      <c r="R138" s="17" t="str">
        <f t="shared" si="28"/>
        <v/>
      </c>
      <c r="S138" s="17" t="str">
        <f t="shared" si="28"/>
        <v/>
      </c>
      <c r="T138" s="17" t="str">
        <f t="shared" si="28"/>
        <v/>
      </c>
      <c r="U138" s="17" t="str">
        <f t="shared" si="28"/>
        <v/>
      </c>
      <c r="V138" s="17" t="str">
        <f t="shared" si="28"/>
        <v/>
      </c>
      <c r="W138" s="17" t="str">
        <f t="shared" si="28"/>
        <v/>
      </c>
      <c r="X138" s="17" t="str">
        <f t="shared" si="28"/>
        <v/>
      </c>
      <c r="Y138" s="17" t="str">
        <f t="shared" si="28"/>
        <v/>
      </c>
      <c r="Z138" s="17" t="str">
        <f t="shared" si="28"/>
        <v/>
      </c>
      <c r="AA138" s="17" t="str">
        <f t="shared" si="25"/>
        <v/>
      </c>
      <c r="AB138" s="17" t="str">
        <f t="shared" si="25"/>
        <v/>
      </c>
      <c r="AC138" s="17" t="str">
        <f t="shared" si="25"/>
        <v/>
      </c>
      <c r="AD138" s="17" t="str">
        <f t="shared" si="25"/>
        <v/>
      </c>
      <c r="AE138" s="17" t="str">
        <f t="shared" si="25"/>
        <v/>
      </c>
      <c r="AF138" s="17" t="str">
        <f t="shared" si="25"/>
        <v/>
      </c>
      <c r="AG138" s="17" t="str">
        <f t="shared" si="25"/>
        <v/>
      </c>
      <c r="AH138" s="17" t="str">
        <f t="shared" si="25"/>
        <v/>
      </c>
      <c r="AI138" s="17" t="str">
        <f t="shared" si="25"/>
        <v/>
      </c>
      <c r="AJ138" s="17">
        <f t="shared" si="27"/>
        <v>0</v>
      </c>
      <c r="AL138" s="99">
        <f>TABLA!BK138</f>
        <v>0</v>
      </c>
    </row>
    <row r="139" spans="1:38" ht="25.85" x14ac:dyDescent="0.2">
      <c r="A139" s="99" t="str">
        <f t="shared" si="26"/>
        <v/>
      </c>
      <c r="B139" s="100" t="str">
        <f>TABLA!BR139</f>
        <v>5</v>
      </c>
      <c r="C139" s="99" t="str">
        <f>TABLA!C139</f>
        <v>Ciencias de la Salud</v>
      </c>
      <c r="D139" s="99" t="str">
        <f>TABLA!G139</f>
        <v>F. Medicina</v>
      </c>
      <c r="E139" s="99">
        <f>TABLA!BT139</f>
        <v>0</v>
      </c>
      <c r="F139" s="17" t="str">
        <f t="shared" si="20"/>
        <v>0</v>
      </c>
      <c r="G139" s="17" t="str">
        <f t="shared" si="29"/>
        <v/>
      </c>
      <c r="H139" s="17" t="str">
        <f t="shared" si="29"/>
        <v/>
      </c>
      <c r="I139" s="17" t="str">
        <f t="shared" si="29"/>
        <v/>
      </c>
      <c r="J139" s="17" t="str">
        <f t="shared" si="29"/>
        <v/>
      </c>
      <c r="K139" s="17" t="str">
        <f t="shared" si="29"/>
        <v/>
      </c>
      <c r="L139" s="17" t="str">
        <f t="shared" si="29"/>
        <v/>
      </c>
      <c r="M139" s="17" t="str">
        <f t="shared" si="29"/>
        <v/>
      </c>
      <c r="N139" s="17" t="str">
        <f t="shared" si="29"/>
        <v/>
      </c>
      <c r="O139" s="17" t="str">
        <f t="shared" si="29"/>
        <v/>
      </c>
      <c r="P139" s="17" t="str">
        <f t="shared" si="29"/>
        <v/>
      </c>
      <c r="Q139" s="17" t="str">
        <f t="shared" si="28"/>
        <v/>
      </c>
      <c r="R139" s="17" t="str">
        <f t="shared" si="28"/>
        <v/>
      </c>
      <c r="S139" s="17" t="str">
        <f t="shared" si="28"/>
        <v/>
      </c>
      <c r="T139" s="17" t="str">
        <f t="shared" si="28"/>
        <v/>
      </c>
      <c r="U139" s="17" t="str">
        <f t="shared" si="28"/>
        <v/>
      </c>
      <c r="V139" s="17" t="str">
        <f t="shared" si="28"/>
        <v/>
      </c>
      <c r="W139" s="17" t="str">
        <f t="shared" si="28"/>
        <v/>
      </c>
      <c r="X139" s="17" t="str">
        <f t="shared" si="28"/>
        <v/>
      </c>
      <c r="Y139" s="17" t="str">
        <f t="shared" si="28"/>
        <v/>
      </c>
      <c r="Z139" s="17" t="str">
        <f t="shared" si="28"/>
        <v/>
      </c>
      <c r="AA139" s="17" t="str">
        <f t="shared" si="25"/>
        <v/>
      </c>
      <c r="AB139" s="17" t="str">
        <f t="shared" si="25"/>
        <v/>
      </c>
      <c r="AC139" s="17" t="str">
        <f t="shared" si="25"/>
        <v/>
      </c>
      <c r="AD139" s="17" t="str">
        <f t="shared" si="25"/>
        <v/>
      </c>
      <c r="AE139" s="17" t="str">
        <f t="shared" si="25"/>
        <v/>
      </c>
      <c r="AF139" s="17" t="str">
        <f t="shared" si="25"/>
        <v/>
      </c>
      <c r="AG139" s="17" t="str">
        <f t="shared" si="25"/>
        <v/>
      </c>
      <c r="AH139" s="17" t="str">
        <f t="shared" si="25"/>
        <v/>
      </c>
      <c r="AI139" s="17" t="str">
        <f t="shared" si="25"/>
        <v/>
      </c>
      <c r="AJ139" s="17">
        <f t="shared" si="27"/>
        <v>0</v>
      </c>
      <c r="AL139" s="99">
        <f>TABLA!BK139</f>
        <v>0</v>
      </c>
    </row>
    <row r="140" spans="1:38" ht="38.75" x14ac:dyDescent="0.2">
      <c r="A140" s="99" t="str">
        <f t="shared" si="26"/>
        <v/>
      </c>
      <c r="B140" s="100" t="str">
        <f>TABLA!BR140</f>
        <v>5</v>
      </c>
      <c r="C140" s="99" t="str">
        <f>TABLA!C140</f>
        <v>Ciencias de la Salud</v>
      </c>
      <c r="D140" s="99" t="str">
        <f>TABLA!G140</f>
        <v>F. Veterinaria</v>
      </c>
      <c r="E140" s="99">
        <f>TABLA!BT140</f>
        <v>0</v>
      </c>
      <c r="F140" s="17" t="str">
        <f t="shared" si="20"/>
        <v>0</v>
      </c>
      <c r="G140" s="17" t="str">
        <f t="shared" si="29"/>
        <v/>
      </c>
      <c r="H140" s="17" t="str">
        <f t="shared" si="29"/>
        <v/>
      </c>
      <c r="I140" s="17" t="str">
        <f t="shared" si="29"/>
        <v/>
      </c>
      <c r="J140" s="17" t="str">
        <f t="shared" si="29"/>
        <v/>
      </c>
      <c r="K140" s="17" t="str">
        <f t="shared" si="29"/>
        <v/>
      </c>
      <c r="L140" s="17" t="str">
        <f t="shared" si="29"/>
        <v/>
      </c>
      <c r="M140" s="17" t="str">
        <f t="shared" si="29"/>
        <v/>
      </c>
      <c r="N140" s="17" t="str">
        <f t="shared" si="29"/>
        <v/>
      </c>
      <c r="O140" s="17" t="str">
        <f t="shared" si="29"/>
        <v/>
      </c>
      <c r="P140" s="17" t="str">
        <f t="shared" si="29"/>
        <v/>
      </c>
      <c r="Q140" s="17" t="str">
        <f t="shared" si="28"/>
        <v/>
      </c>
      <c r="R140" s="17" t="str">
        <f t="shared" si="28"/>
        <v/>
      </c>
      <c r="S140" s="17" t="str">
        <f t="shared" si="28"/>
        <v/>
      </c>
      <c r="T140" s="17" t="str">
        <f t="shared" si="28"/>
        <v/>
      </c>
      <c r="U140" s="17" t="str">
        <f t="shared" si="28"/>
        <v/>
      </c>
      <c r="V140" s="17" t="str">
        <f t="shared" si="28"/>
        <v/>
      </c>
      <c r="W140" s="17" t="str">
        <f t="shared" si="28"/>
        <v/>
      </c>
      <c r="X140" s="17" t="str">
        <f t="shared" si="28"/>
        <v/>
      </c>
      <c r="Y140" s="17" t="str">
        <f t="shared" si="28"/>
        <v/>
      </c>
      <c r="Z140" s="17" t="str">
        <f t="shared" si="28"/>
        <v/>
      </c>
      <c r="AA140" s="17" t="str">
        <f t="shared" si="25"/>
        <v/>
      </c>
      <c r="AB140" s="17" t="str">
        <f t="shared" si="25"/>
        <v/>
      </c>
      <c r="AC140" s="17" t="str">
        <f t="shared" si="25"/>
        <v/>
      </c>
      <c r="AD140" s="17" t="str">
        <f t="shared" si="25"/>
        <v/>
      </c>
      <c r="AE140" s="17" t="str">
        <f t="shared" si="25"/>
        <v/>
      </c>
      <c r="AF140" s="17" t="str">
        <f t="shared" si="25"/>
        <v/>
      </c>
      <c r="AG140" s="17" t="str">
        <f t="shared" si="25"/>
        <v/>
      </c>
      <c r="AH140" s="17" t="str">
        <f t="shared" si="25"/>
        <v/>
      </c>
      <c r="AI140" s="17" t="str">
        <f t="shared" si="25"/>
        <v/>
      </c>
      <c r="AJ140" s="17">
        <f t="shared" si="27"/>
        <v>0</v>
      </c>
      <c r="AL140" s="99" t="str">
        <f>TABLA!BK140</f>
        <v>La disponibilidad del personal de la biblioteca de la Veterinaria para obtener publicaciones difíciles de encontrar</v>
      </c>
    </row>
    <row r="141" spans="1:38" ht="38.75" x14ac:dyDescent="0.2">
      <c r="A141" s="99" t="str">
        <f t="shared" si="26"/>
        <v/>
      </c>
      <c r="B141" s="100" t="str">
        <f>TABLA!BR141</f>
        <v>5</v>
      </c>
      <c r="C141" s="99" t="str">
        <f>TABLA!C141</f>
        <v>Ciencias Experimentales</v>
      </c>
      <c r="D141" s="99" t="str">
        <f>TABLA!G141</f>
        <v>F. Ciencias Geológicas</v>
      </c>
      <c r="E141" s="99">
        <f>TABLA!BT141</f>
        <v>0</v>
      </c>
      <c r="F141" s="17" t="str">
        <f t="shared" si="20"/>
        <v>0</v>
      </c>
      <c r="G141" s="17" t="str">
        <f t="shared" si="29"/>
        <v/>
      </c>
      <c r="H141" s="17" t="str">
        <f t="shared" si="29"/>
        <v/>
      </c>
      <c r="I141" s="17" t="str">
        <f t="shared" si="29"/>
        <v/>
      </c>
      <c r="J141" s="17" t="str">
        <f t="shared" si="29"/>
        <v/>
      </c>
      <c r="K141" s="17" t="str">
        <f t="shared" si="29"/>
        <v/>
      </c>
      <c r="L141" s="17" t="str">
        <f t="shared" si="29"/>
        <v/>
      </c>
      <c r="M141" s="17" t="str">
        <f t="shared" si="29"/>
        <v/>
      </c>
      <c r="N141" s="17" t="str">
        <f t="shared" si="29"/>
        <v/>
      </c>
      <c r="O141" s="17" t="str">
        <f t="shared" si="29"/>
        <v/>
      </c>
      <c r="P141" s="17" t="str">
        <f t="shared" si="29"/>
        <v/>
      </c>
      <c r="Q141" s="17" t="str">
        <f t="shared" si="28"/>
        <v/>
      </c>
      <c r="R141" s="17" t="str">
        <f t="shared" si="28"/>
        <v/>
      </c>
      <c r="S141" s="17" t="str">
        <f t="shared" si="28"/>
        <v/>
      </c>
      <c r="T141" s="17" t="str">
        <f t="shared" si="28"/>
        <v/>
      </c>
      <c r="U141" s="17" t="str">
        <f t="shared" si="28"/>
        <v/>
      </c>
      <c r="V141" s="17" t="str">
        <f t="shared" si="28"/>
        <v/>
      </c>
      <c r="W141" s="17" t="str">
        <f t="shared" si="28"/>
        <v/>
      </c>
      <c r="X141" s="17" t="str">
        <f t="shared" si="28"/>
        <v/>
      </c>
      <c r="Y141" s="17" t="str">
        <f t="shared" si="28"/>
        <v/>
      </c>
      <c r="Z141" s="17" t="str">
        <f t="shared" si="28"/>
        <v/>
      </c>
      <c r="AA141" s="17" t="str">
        <f t="shared" si="25"/>
        <v/>
      </c>
      <c r="AB141" s="17" t="str">
        <f t="shared" si="25"/>
        <v/>
      </c>
      <c r="AC141" s="17" t="str">
        <f t="shared" si="25"/>
        <v/>
      </c>
      <c r="AD141" s="17" t="str">
        <f t="shared" si="25"/>
        <v/>
      </c>
      <c r="AE141" s="17" t="str">
        <f t="shared" si="25"/>
        <v/>
      </c>
      <c r="AF141" s="17" t="str">
        <f t="shared" si="25"/>
        <v/>
      </c>
      <c r="AG141" s="17" t="str">
        <f t="shared" si="25"/>
        <v/>
      </c>
      <c r="AH141" s="17" t="str">
        <f t="shared" si="25"/>
        <v/>
      </c>
      <c r="AI141" s="17" t="str">
        <f t="shared" si="25"/>
        <v/>
      </c>
      <c r="AJ141" s="17">
        <f t="shared" si="27"/>
        <v>0</v>
      </c>
      <c r="AL141" s="99">
        <f>TABLA!BK141</f>
        <v>0</v>
      </c>
    </row>
    <row r="142" spans="1:38" ht="25.85" x14ac:dyDescent="0.2">
      <c r="A142" s="99" t="str">
        <f t="shared" si="26"/>
        <v/>
      </c>
      <c r="B142" s="100" t="str">
        <f>TABLA!BR142</f>
        <v>4</v>
      </c>
      <c r="C142" s="99" t="str">
        <f>TABLA!C142</f>
        <v>Humanidades</v>
      </c>
      <c r="D142" s="99" t="str">
        <f>TABLA!G142</f>
        <v>F. Geografía e Historia</v>
      </c>
      <c r="E142" s="99">
        <f>TABLA!BT142</f>
        <v>0</v>
      </c>
      <c r="F142" s="17" t="str">
        <f t="shared" si="20"/>
        <v>0</v>
      </c>
      <c r="G142" s="17" t="str">
        <f t="shared" si="29"/>
        <v/>
      </c>
      <c r="H142" s="17" t="str">
        <f t="shared" si="29"/>
        <v/>
      </c>
      <c r="I142" s="17" t="str">
        <f t="shared" si="29"/>
        <v/>
      </c>
      <c r="J142" s="17" t="str">
        <f t="shared" si="29"/>
        <v/>
      </c>
      <c r="K142" s="17" t="str">
        <f t="shared" si="29"/>
        <v/>
      </c>
      <c r="L142" s="17" t="str">
        <f t="shared" si="29"/>
        <v/>
      </c>
      <c r="M142" s="17" t="str">
        <f t="shared" si="29"/>
        <v/>
      </c>
      <c r="N142" s="17" t="str">
        <f t="shared" si="29"/>
        <v/>
      </c>
      <c r="O142" s="17" t="str">
        <f t="shared" si="29"/>
        <v/>
      </c>
      <c r="P142" s="17" t="str">
        <f t="shared" si="29"/>
        <v/>
      </c>
      <c r="Q142" s="17" t="str">
        <f t="shared" si="28"/>
        <v/>
      </c>
      <c r="R142" s="17" t="str">
        <f t="shared" si="28"/>
        <v/>
      </c>
      <c r="S142" s="17" t="str">
        <f t="shared" si="28"/>
        <v/>
      </c>
      <c r="T142" s="17" t="str">
        <f t="shared" si="28"/>
        <v/>
      </c>
      <c r="U142" s="17" t="str">
        <f t="shared" si="28"/>
        <v/>
      </c>
      <c r="V142" s="17" t="str">
        <f t="shared" si="28"/>
        <v/>
      </c>
      <c r="W142" s="17" t="str">
        <f t="shared" si="28"/>
        <v/>
      </c>
      <c r="X142" s="17" t="str">
        <f t="shared" si="28"/>
        <v/>
      </c>
      <c r="Y142" s="17" t="str">
        <f t="shared" si="28"/>
        <v/>
      </c>
      <c r="Z142" s="17" t="str">
        <f t="shared" si="28"/>
        <v/>
      </c>
      <c r="AA142" s="17" t="str">
        <f t="shared" si="25"/>
        <v/>
      </c>
      <c r="AB142" s="17" t="str">
        <f t="shared" si="25"/>
        <v/>
      </c>
      <c r="AC142" s="17" t="str">
        <f t="shared" si="25"/>
        <v/>
      </c>
      <c r="AD142" s="17" t="str">
        <f t="shared" si="25"/>
        <v/>
      </c>
      <c r="AE142" s="17" t="str">
        <f t="shared" si="25"/>
        <v/>
      </c>
      <c r="AF142" s="17" t="str">
        <f t="shared" si="25"/>
        <v/>
      </c>
      <c r="AG142" s="17" t="str">
        <f t="shared" si="25"/>
        <v/>
      </c>
      <c r="AH142" s="17" t="str">
        <f t="shared" si="25"/>
        <v/>
      </c>
      <c r="AI142" s="17" t="str">
        <f t="shared" si="25"/>
        <v/>
      </c>
      <c r="AJ142" s="17">
        <f t="shared" si="27"/>
        <v>0</v>
      </c>
      <c r="AL142" s="99">
        <f>TABLA!BK142</f>
        <v>0</v>
      </c>
    </row>
    <row r="143" spans="1:38" ht="25.85" x14ac:dyDescent="0.2">
      <c r="A143" s="99" t="str">
        <f t="shared" si="26"/>
        <v xml:space="preserve">PERSONAL; </v>
      </c>
      <c r="B143" s="100" t="str">
        <f>TABLA!BR143</f>
        <v>5</v>
      </c>
      <c r="C143" s="99" t="str">
        <f>TABLA!C143</f>
        <v>Ciencias de la Salud</v>
      </c>
      <c r="D143" s="99" t="str">
        <f>TABLA!G143</f>
        <v>F. Psicología</v>
      </c>
      <c r="E143" s="99" t="str">
        <f>TABLA!BT143</f>
        <v>El personal de la biblioteca me parece extraordinario</v>
      </c>
      <c r="F143" s="17" t="str">
        <f t="shared" si="20"/>
        <v>EL PERSONAL DE LA BIBLIOTECA ME PARECE EXTRAORDINARIO</v>
      </c>
      <c r="G143" s="17" t="str">
        <f t="shared" si="29"/>
        <v/>
      </c>
      <c r="H143" s="17" t="str">
        <f t="shared" si="29"/>
        <v/>
      </c>
      <c r="I143" s="17" t="str">
        <f t="shared" si="29"/>
        <v/>
      </c>
      <c r="J143" s="17" t="str">
        <f t="shared" si="29"/>
        <v/>
      </c>
      <c r="K143" s="17" t="str">
        <f t="shared" si="29"/>
        <v/>
      </c>
      <c r="L143" s="17" t="str">
        <f t="shared" si="29"/>
        <v/>
      </c>
      <c r="M143" s="17" t="str">
        <f t="shared" si="29"/>
        <v/>
      </c>
      <c r="N143" s="17" t="str">
        <f t="shared" si="29"/>
        <v/>
      </c>
      <c r="O143" s="17" t="str">
        <f t="shared" si="29"/>
        <v/>
      </c>
      <c r="P143" s="17" t="str">
        <f t="shared" si="29"/>
        <v/>
      </c>
      <c r="Q143" s="17" t="str">
        <f t="shared" si="28"/>
        <v/>
      </c>
      <c r="R143" s="17" t="str">
        <f t="shared" si="28"/>
        <v/>
      </c>
      <c r="S143" s="17" t="str">
        <f t="shared" si="28"/>
        <v/>
      </c>
      <c r="T143" s="17" t="str">
        <f t="shared" si="28"/>
        <v/>
      </c>
      <c r="U143" s="17" t="str">
        <f t="shared" si="28"/>
        <v/>
      </c>
      <c r="V143" s="17" t="str">
        <f t="shared" si="28"/>
        <v/>
      </c>
      <c r="W143" s="17" t="str">
        <f t="shared" si="28"/>
        <v/>
      </c>
      <c r="X143" s="17" t="str">
        <f t="shared" si="28"/>
        <v/>
      </c>
      <c r="Y143" s="17" t="str">
        <f t="shared" si="28"/>
        <v xml:space="preserve">PERSONAL; </v>
      </c>
      <c r="Z143" s="17" t="str">
        <f t="shared" si="28"/>
        <v/>
      </c>
      <c r="AA143" s="17" t="str">
        <f t="shared" si="25"/>
        <v/>
      </c>
      <c r="AB143" s="17" t="str">
        <f t="shared" si="25"/>
        <v/>
      </c>
      <c r="AC143" s="17" t="str">
        <f t="shared" si="25"/>
        <v/>
      </c>
      <c r="AD143" s="17" t="str">
        <f t="shared" si="25"/>
        <v/>
      </c>
      <c r="AE143" s="17" t="str">
        <f t="shared" si="25"/>
        <v/>
      </c>
      <c r="AF143" s="17" t="str">
        <f t="shared" si="25"/>
        <v/>
      </c>
      <c r="AG143" s="17" t="str">
        <f t="shared" si="25"/>
        <v/>
      </c>
      <c r="AH143" s="17" t="str">
        <f t="shared" si="25"/>
        <v/>
      </c>
      <c r="AI143" s="17" t="str">
        <f t="shared" si="25"/>
        <v/>
      </c>
      <c r="AJ143" s="17">
        <f t="shared" si="27"/>
        <v>1</v>
      </c>
      <c r="AL143" s="99">
        <f>TABLA!BK143</f>
        <v>0</v>
      </c>
    </row>
    <row r="144" spans="1:38" x14ac:dyDescent="0.2">
      <c r="A144" s="99" t="str">
        <f t="shared" si="26"/>
        <v/>
      </c>
      <c r="B144" s="100" t="str">
        <f>TABLA!BR144</f>
        <v>5</v>
      </c>
      <c r="C144" s="99" t="str">
        <f>TABLA!C144</f>
        <v/>
      </c>
      <c r="D144" s="99" t="str">
        <f>TABLA!G144</f>
        <v>N/A</v>
      </c>
      <c r="E144" s="99">
        <f>TABLA!BT144</f>
        <v>0</v>
      </c>
      <c r="F144" s="17" t="str">
        <f t="shared" si="20"/>
        <v>0</v>
      </c>
      <c r="G144" s="17" t="str">
        <f t="shared" si="29"/>
        <v/>
      </c>
      <c r="H144" s="17" t="str">
        <f t="shared" si="29"/>
        <v/>
      </c>
      <c r="I144" s="17" t="str">
        <f t="shared" si="29"/>
        <v/>
      </c>
      <c r="J144" s="17" t="str">
        <f t="shared" si="29"/>
        <v/>
      </c>
      <c r="K144" s="17" t="str">
        <f t="shared" si="29"/>
        <v/>
      </c>
      <c r="L144" s="17" t="str">
        <f t="shared" si="29"/>
        <v/>
      </c>
      <c r="M144" s="17" t="str">
        <f t="shared" si="29"/>
        <v/>
      </c>
      <c r="N144" s="17" t="str">
        <f t="shared" si="29"/>
        <v/>
      </c>
      <c r="O144" s="17" t="str">
        <f t="shared" si="29"/>
        <v/>
      </c>
      <c r="P144" s="17" t="str">
        <f t="shared" si="29"/>
        <v/>
      </c>
      <c r="Q144" s="17" t="str">
        <f t="shared" si="28"/>
        <v/>
      </c>
      <c r="R144" s="17" t="str">
        <f t="shared" si="28"/>
        <v/>
      </c>
      <c r="S144" s="17" t="str">
        <f t="shared" si="28"/>
        <v/>
      </c>
      <c r="T144" s="17" t="str">
        <f t="shared" si="28"/>
        <v/>
      </c>
      <c r="U144" s="17" t="str">
        <f t="shared" si="28"/>
        <v/>
      </c>
      <c r="V144" s="17" t="str">
        <f t="shared" si="28"/>
        <v/>
      </c>
      <c r="W144" s="17" t="str">
        <f t="shared" si="28"/>
        <v/>
      </c>
      <c r="X144" s="17" t="str">
        <f t="shared" si="28"/>
        <v/>
      </c>
      <c r="Y144" s="17" t="str">
        <f t="shared" si="28"/>
        <v/>
      </c>
      <c r="Z144" s="17" t="str">
        <f t="shared" si="28"/>
        <v/>
      </c>
      <c r="AA144" s="17" t="str">
        <f t="shared" si="25"/>
        <v/>
      </c>
      <c r="AB144" s="17" t="str">
        <f t="shared" si="25"/>
        <v/>
      </c>
      <c r="AC144" s="17" t="str">
        <f t="shared" si="25"/>
        <v/>
      </c>
      <c r="AD144" s="17" t="str">
        <f t="shared" si="25"/>
        <v/>
      </c>
      <c r="AE144" s="17" t="str">
        <f t="shared" si="25"/>
        <v/>
      </c>
      <c r="AF144" s="17" t="str">
        <f t="shared" si="25"/>
        <v/>
      </c>
      <c r="AG144" s="17" t="str">
        <f t="shared" si="25"/>
        <v/>
      </c>
      <c r="AH144" s="17" t="str">
        <f t="shared" si="25"/>
        <v/>
      </c>
      <c r="AI144" s="17" t="str">
        <f t="shared" si="25"/>
        <v/>
      </c>
      <c r="AJ144" s="17">
        <f t="shared" si="27"/>
        <v>0</v>
      </c>
      <c r="AL144" s="99">
        <f>TABLA!BK144</f>
        <v>0</v>
      </c>
    </row>
    <row r="145" spans="1:38" ht="25.85" x14ac:dyDescent="0.2">
      <c r="A145" s="99" t="str">
        <f t="shared" si="26"/>
        <v xml:space="preserve">PERSONAL; </v>
      </c>
      <c r="B145" s="100" t="str">
        <f>TABLA!BR145</f>
        <v>5</v>
      </c>
      <c r="C145" s="99" t="str">
        <f>TABLA!C145</f>
        <v>Ciencias Sociales</v>
      </c>
      <c r="D145" s="99" t="str">
        <f>TABLA!G145</f>
        <v>F. Trabajo Social</v>
      </c>
      <c r="E145" s="99" t="str">
        <f>TABLA!BT145</f>
        <v>Felicitar al personal de la Biblioteca de Trabajo Social, porque dan un excelente servicio.</v>
      </c>
      <c r="F145" s="17" t="str">
        <f t="shared" si="20"/>
        <v>FELICITAR AL PERSONAL DE LA BIBLIOTECA DE TRABAJO SOCIAL, PORQUE DAN UN EXCELENTE SERVICIO.</v>
      </c>
      <c r="G145" s="17" t="str">
        <f t="shared" si="29"/>
        <v/>
      </c>
      <c r="H145" s="17" t="str">
        <f t="shared" si="29"/>
        <v/>
      </c>
      <c r="I145" s="17" t="str">
        <f t="shared" si="29"/>
        <v/>
      </c>
      <c r="J145" s="17" t="str">
        <f t="shared" si="29"/>
        <v/>
      </c>
      <c r="K145" s="17" t="str">
        <f t="shared" si="29"/>
        <v/>
      </c>
      <c r="L145" s="17" t="str">
        <f t="shared" si="29"/>
        <v/>
      </c>
      <c r="M145" s="17" t="str">
        <f t="shared" si="29"/>
        <v/>
      </c>
      <c r="N145" s="17" t="str">
        <f t="shared" si="29"/>
        <v/>
      </c>
      <c r="O145" s="17" t="str">
        <f t="shared" si="29"/>
        <v/>
      </c>
      <c r="P145" s="17" t="str">
        <f t="shared" si="29"/>
        <v/>
      </c>
      <c r="Q145" s="17" t="str">
        <f t="shared" si="28"/>
        <v/>
      </c>
      <c r="R145" s="17" t="str">
        <f t="shared" si="28"/>
        <v/>
      </c>
      <c r="S145" s="17" t="str">
        <f t="shared" si="28"/>
        <v/>
      </c>
      <c r="T145" s="17" t="str">
        <f t="shared" si="28"/>
        <v/>
      </c>
      <c r="U145" s="17" t="str">
        <f t="shared" si="28"/>
        <v/>
      </c>
      <c r="V145" s="17" t="str">
        <f t="shared" si="28"/>
        <v/>
      </c>
      <c r="W145" s="17" t="str">
        <f t="shared" si="28"/>
        <v/>
      </c>
      <c r="X145" s="17" t="str">
        <f t="shared" si="28"/>
        <v/>
      </c>
      <c r="Y145" s="17" t="str">
        <f t="shared" si="28"/>
        <v xml:space="preserve">PERSONAL; </v>
      </c>
      <c r="Z145" s="17" t="str">
        <f t="shared" si="28"/>
        <v/>
      </c>
      <c r="AA145" s="17" t="str">
        <f t="shared" si="25"/>
        <v/>
      </c>
      <c r="AB145" s="17" t="str">
        <f t="shared" si="25"/>
        <v/>
      </c>
      <c r="AC145" s="17" t="str">
        <f t="shared" si="25"/>
        <v/>
      </c>
      <c r="AD145" s="17" t="str">
        <f t="shared" si="25"/>
        <v/>
      </c>
      <c r="AE145" s="17" t="str">
        <f t="shared" si="25"/>
        <v/>
      </c>
      <c r="AF145" s="17" t="str">
        <f t="shared" si="25"/>
        <v/>
      </c>
      <c r="AG145" s="17" t="str">
        <f t="shared" si="25"/>
        <v/>
      </c>
      <c r="AH145" s="17" t="str">
        <f t="shared" si="25"/>
        <v/>
      </c>
      <c r="AI145" s="17" t="str">
        <f t="shared" si="25"/>
        <v/>
      </c>
      <c r="AJ145" s="17">
        <f t="shared" si="27"/>
        <v>1</v>
      </c>
      <c r="AL145" s="99" t="str">
        <f>TABLA!BK145</f>
        <v>En realidad no falta nada a mi entender, otra cosas es que yo no lo aproveche lo suficiente</v>
      </c>
    </row>
    <row r="146" spans="1:38" ht="38.75" x14ac:dyDescent="0.2">
      <c r="A146" s="99" t="str">
        <f t="shared" si="26"/>
        <v/>
      </c>
      <c r="B146" s="100" t="str">
        <f>TABLA!BR146</f>
        <v>5</v>
      </c>
      <c r="C146" s="99" t="str">
        <f>TABLA!C146</f>
        <v>Ciencias Experimentales</v>
      </c>
      <c r="D146" s="99" t="str">
        <f>TABLA!G146</f>
        <v>F. Ciencias Químicas</v>
      </c>
      <c r="E146" s="99">
        <f>TABLA!BT146</f>
        <v>0</v>
      </c>
      <c r="F146" s="17" t="str">
        <f t="shared" si="20"/>
        <v>0</v>
      </c>
      <c r="G146" s="17" t="str">
        <f t="shared" si="29"/>
        <v/>
      </c>
      <c r="H146" s="17" t="str">
        <f t="shared" si="29"/>
        <v/>
      </c>
      <c r="I146" s="17" t="str">
        <f t="shared" si="29"/>
        <v/>
      </c>
      <c r="J146" s="17" t="str">
        <f t="shared" si="29"/>
        <v/>
      </c>
      <c r="K146" s="17" t="str">
        <f t="shared" si="29"/>
        <v/>
      </c>
      <c r="L146" s="17" t="str">
        <f t="shared" si="29"/>
        <v/>
      </c>
      <c r="M146" s="17" t="str">
        <f t="shared" si="29"/>
        <v/>
      </c>
      <c r="N146" s="17" t="str">
        <f t="shared" si="29"/>
        <v/>
      </c>
      <c r="O146" s="17" t="str">
        <f t="shared" si="29"/>
        <v/>
      </c>
      <c r="P146" s="17" t="str">
        <f t="shared" si="29"/>
        <v/>
      </c>
      <c r="Q146" s="17" t="str">
        <f t="shared" si="28"/>
        <v/>
      </c>
      <c r="R146" s="17" t="str">
        <f t="shared" si="28"/>
        <v/>
      </c>
      <c r="S146" s="17" t="str">
        <f t="shared" si="28"/>
        <v/>
      </c>
      <c r="T146" s="17" t="str">
        <f t="shared" si="28"/>
        <v/>
      </c>
      <c r="U146" s="17" t="str">
        <f t="shared" si="28"/>
        <v/>
      </c>
      <c r="V146" s="17" t="str">
        <f t="shared" si="28"/>
        <v/>
      </c>
      <c r="W146" s="17" t="str">
        <f t="shared" si="28"/>
        <v/>
      </c>
      <c r="X146" s="17" t="str">
        <f t="shared" si="28"/>
        <v/>
      </c>
      <c r="Y146" s="17" t="str">
        <f t="shared" si="28"/>
        <v/>
      </c>
      <c r="Z146" s="17" t="str">
        <f t="shared" si="28"/>
        <v/>
      </c>
      <c r="AA146" s="17" t="str">
        <f t="shared" si="25"/>
        <v/>
      </c>
      <c r="AB146" s="17" t="str">
        <f t="shared" si="25"/>
        <v/>
      </c>
      <c r="AC146" s="17" t="str">
        <f t="shared" si="25"/>
        <v/>
      </c>
      <c r="AD146" s="17" t="str">
        <f t="shared" si="25"/>
        <v/>
      </c>
      <c r="AE146" s="17" t="str">
        <f t="shared" si="25"/>
        <v/>
      </c>
      <c r="AF146" s="17" t="str">
        <f t="shared" si="25"/>
        <v/>
      </c>
      <c r="AG146" s="17" t="str">
        <f t="shared" si="25"/>
        <v/>
      </c>
      <c r="AH146" s="17" t="str">
        <f t="shared" si="25"/>
        <v/>
      </c>
      <c r="AI146" s="17" t="str">
        <f t="shared" si="25"/>
        <v/>
      </c>
      <c r="AJ146" s="17">
        <f t="shared" si="27"/>
        <v>0</v>
      </c>
      <c r="AL146" s="99">
        <f>TABLA!BK146</f>
        <v>0</v>
      </c>
    </row>
    <row r="147" spans="1:38" ht="25.85" x14ac:dyDescent="0.2">
      <c r="A147" s="99" t="str">
        <f t="shared" si="26"/>
        <v/>
      </c>
      <c r="B147" s="100" t="str">
        <f>TABLA!BR147</f>
        <v>5</v>
      </c>
      <c r="C147" s="99" t="str">
        <f>TABLA!C147</f>
        <v>Humanidades</v>
      </c>
      <c r="D147" s="99" t="str">
        <f>TABLA!G147</f>
        <v>F. Filología</v>
      </c>
      <c r="E147" s="99" t="str">
        <f>TABLA!BT147</f>
        <v>Me gustaría que la biblioteca abriera los fines de semana y en agosto, como en las universidades europeas.</v>
      </c>
      <c r="F147" s="17" t="str">
        <f t="shared" si="20"/>
        <v>ME GUSTARIA QUE LA BIBLIOTECA ABRIERA LOS FINES DE SEMANA Y EN AGOSTO, COMO EN LAS UNIVERSIDADES EUROPEAS.</v>
      </c>
      <c r="G147" s="17" t="str">
        <f t="shared" si="29"/>
        <v/>
      </c>
      <c r="H147" s="17" t="str">
        <f t="shared" si="29"/>
        <v/>
      </c>
      <c r="I147" s="17" t="str">
        <f t="shared" si="29"/>
        <v/>
      </c>
      <c r="J147" s="17" t="str">
        <f t="shared" si="29"/>
        <v/>
      </c>
      <c r="K147" s="17" t="str">
        <f t="shared" si="29"/>
        <v/>
      </c>
      <c r="L147" s="17" t="str">
        <f t="shared" si="29"/>
        <v/>
      </c>
      <c r="M147" s="17" t="str">
        <f t="shared" si="29"/>
        <v/>
      </c>
      <c r="N147" s="17" t="str">
        <f t="shared" si="29"/>
        <v/>
      </c>
      <c r="O147" s="17" t="str">
        <f t="shared" si="29"/>
        <v/>
      </c>
      <c r="P147" s="17" t="str">
        <f t="shared" si="29"/>
        <v/>
      </c>
      <c r="Q147" s="17" t="str">
        <f t="shared" si="28"/>
        <v/>
      </c>
      <c r="R147" s="17" t="str">
        <f t="shared" si="28"/>
        <v/>
      </c>
      <c r="S147" s="17" t="str">
        <f t="shared" si="28"/>
        <v/>
      </c>
      <c r="T147" s="17" t="str">
        <f t="shared" si="28"/>
        <v/>
      </c>
      <c r="U147" s="17" t="str">
        <f t="shared" si="28"/>
        <v/>
      </c>
      <c r="V147" s="17" t="str">
        <f t="shared" si="28"/>
        <v/>
      </c>
      <c r="W147" s="17" t="str">
        <f t="shared" si="28"/>
        <v/>
      </c>
      <c r="X147" s="17" t="str">
        <f t="shared" si="28"/>
        <v/>
      </c>
      <c r="Y147" s="17" t="str">
        <f t="shared" si="28"/>
        <v/>
      </c>
      <c r="Z147" s="17" t="str">
        <f t="shared" si="28"/>
        <v/>
      </c>
      <c r="AA147" s="17" t="str">
        <f t="shared" si="25"/>
        <v/>
      </c>
      <c r="AB147" s="17" t="str">
        <f t="shared" si="25"/>
        <v/>
      </c>
      <c r="AC147" s="17" t="str">
        <f t="shared" si="25"/>
        <v/>
      </c>
      <c r="AD147" s="17" t="str">
        <f t="shared" si="25"/>
        <v/>
      </c>
      <c r="AE147" s="17" t="str">
        <f t="shared" si="25"/>
        <v/>
      </c>
      <c r="AF147" s="17" t="str">
        <f t="shared" si="25"/>
        <v/>
      </c>
      <c r="AG147" s="17" t="str">
        <f t="shared" si="25"/>
        <v/>
      </c>
      <c r="AH147" s="17" t="str">
        <f t="shared" si="25"/>
        <v/>
      </c>
      <c r="AI147" s="17" t="str">
        <f t="shared" si="25"/>
        <v/>
      </c>
      <c r="AJ147" s="17">
        <f t="shared" si="27"/>
        <v>1</v>
      </c>
      <c r="AL147" s="99">
        <f>TABLA!BK147</f>
        <v>0</v>
      </c>
    </row>
    <row r="148" spans="1:38" ht="77.45" x14ac:dyDescent="0.2">
      <c r="A148" s="99" t="str">
        <f t="shared" si="26"/>
        <v/>
      </c>
      <c r="B148" s="100" t="str">
        <f>TABLA!BR148</f>
        <v>5</v>
      </c>
      <c r="C148" s="99" t="str">
        <f>TABLA!C148</f>
        <v>Humanidades</v>
      </c>
      <c r="D148" s="99" t="str">
        <f>TABLA!G148</f>
        <v>F. Educación - Centro de Formación del Profesorado</v>
      </c>
      <c r="E148" s="99" t="str">
        <f>TABLA!BT148</f>
        <v>son muy buenos los de educación. Enhorabuena</v>
      </c>
      <c r="F148" s="17" t="str">
        <f t="shared" si="20"/>
        <v>SON MUY BUENOS LOS DE EDUCACION. ENHORABUENA</v>
      </c>
      <c r="G148" s="17" t="str">
        <f t="shared" si="29"/>
        <v/>
      </c>
      <c r="H148" s="17" t="str">
        <f t="shared" si="29"/>
        <v/>
      </c>
      <c r="I148" s="17" t="str">
        <f t="shared" si="29"/>
        <v/>
      </c>
      <c r="J148" s="17" t="str">
        <f t="shared" si="29"/>
        <v/>
      </c>
      <c r="K148" s="17" t="str">
        <f t="shared" si="29"/>
        <v/>
      </c>
      <c r="L148" s="17" t="str">
        <f t="shared" si="29"/>
        <v/>
      </c>
      <c r="M148" s="17" t="str">
        <f t="shared" si="29"/>
        <v/>
      </c>
      <c r="N148" s="17" t="str">
        <f t="shared" si="29"/>
        <v/>
      </c>
      <c r="O148" s="17" t="str">
        <f t="shared" si="29"/>
        <v/>
      </c>
      <c r="P148" s="17" t="str">
        <f t="shared" si="29"/>
        <v/>
      </c>
      <c r="Q148" s="17" t="str">
        <f t="shared" si="28"/>
        <v/>
      </c>
      <c r="R148" s="17" t="str">
        <f t="shared" si="28"/>
        <v/>
      </c>
      <c r="S148" s="17" t="str">
        <f t="shared" si="28"/>
        <v/>
      </c>
      <c r="T148" s="17" t="str">
        <f t="shared" si="28"/>
        <v/>
      </c>
      <c r="U148" s="17" t="str">
        <f t="shared" si="28"/>
        <v/>
      </c>
      <c r="V148" s="17" t="str">
        <f t="shared" si="28"/>
        <v/>
      </c>
      <c r="W148" s="17" t="str">
        <f t="shared" si="28"/>
        <v/>
      </c>
      <c r="X148" s="17" t="str">
        <f t="shared" si="28"/>
        <v/>
      </c>
      <c r="Y148" s="17" t="str">
        <f t="shared" si="28"/>
        <v/>
      </c>
      <c r="Z148" s="17" t="str">
        <f t="shared" si="28"/>
        <v/>
      </c>
      <c r="AA148" s="17" t="str">
        <f t="shared" si="25"/>
        <v/>
      </c>
      <c r="AB148" s="17" t="str">
        <f t="shared" si="25"/>
        <v/>
      </c>
      <c r="AC148" s="17" t="str">
        <f t="shared" si="25"/>
        <v/>
      </c>
      <c r="AD148" s="17" t="str">
        <f t="shared" si="25"/>
        <v/>
      </c>
      <c r="AE148" s="17" t="str">
        <f t="shared" si="25"/>
        <v/>
      </c>
      <c r="AF148" s="17" t="str">
        <f t="shared" si="25"/>
        <v/>
      </c>
      <c r="AG148" s="17" t="str">
        <f t="shared" si="25"/>
        <v/>
      </c>
      <c r="AH148" s="17" t="str">
        <f t="shared" si="25"/>
        <v/>
      </c>
      <c r="AI148" s="17" t="str">
        <f t="shared" si="25"/>
        <v/>
      </c>
      <c r="AJ148" s="17">
        <f t="shared" si="27"/>
        <v>1</v>
      </c>
      <c r="AL148" s="99" t="str">
        <f>TABLA!BK148</f>
        <v>no se</v>
      </c>
    </row>
    <row r="149" spans="1:38" ht="25.85" x14ac:dyDescent="0.2">
      <c r="A149" s="99" t="str">
        <f t="shared" si="26"/>
        <v xml:space="preserve">ADQUISICIÓN; </v>
      </c>
      <c r="B149" s="100" t="str">
        <f>TABLA!BR149</f>
        <v>5</v>
      </c>
      <c r="C149" s="99" t="str">
        <f>TABLA!C149</f>
        <v>Humanidades</v>
      </c>
      <c r="D149" s="99" t="str">
        <f>TABLA!G149</f>
        <v>F. Filosofía</v>
      </c>
      <c r="E149" s="99" t="str">
        <f>TABLA!BT149</f>
        <v>Los recortes presupuestarios de la CAM merman inevitablemente la tradicional excelencia de los servicios de Biblioteca en la adquisición de nuevos materiales.</v>
      </c>
      <c r="F149" s="17" t="str">
        <f t="shared" si="20"/>
        <v>LOS RECORTES PRESUPUESTARIOS DE LA CAM MERMAN INEVITABLEMENTE LA TRADICIONAL EXCELENCIA DE LOS SERVICIOS DE BIBLIOTECA EN LA ADQUISICION DE NUEVOS MATERIALES.</v>
      </c>
      <c r="G149" s="17" t="str">
        <f t="shared" si="29"/>
        <v/>
      </c>
      <c r="H149" s="17" t="str">
        <f t="shared" si="29"/>
        <v xml:space="preserve">ADQUISICIÓN; </v>
      </c>
      <c r="I149" s="17" t="str">
        <f t="shared" si="29"/>
        <v/>
      </c>
      <c r="J149" s="17" t="str">
        <f t="shared" si="29"/>
        <v/>
      </c>
      <c r="K149" s="17" t="str">
        <f t="shared" si="29"/>
        <v/>
      </c>
      <c r="L149" s="17" t="str">
        <f t="shared" si="29"/>
        <v/>
      </c>
      <c r="M149" s="17" t="str">
        <f t="shared" si="29"/>
        <v/>
      </c>
      <c r="N149" s="17" t="str">
        <f t="shared" si="29"/>
        <v/>
      </c>
      <c r="O149" s="17" t="str">
        <f t="shared" si="29"/>
        <v/>
      </c>
      <c r="P149" s="17" t="str">
        <f t="shared" si="29"/>
        <v/>
      </c>
      <c r="Q149" s="17" t="str">
        <f t="shared" si="28"/>
        <v/>
      </c>
      <c r="R149" s="17" t="str">
        <f t="shared" si="28"/>
        <v/>
      </c>
      <c r="S149" s="17" t="str">
        <f t="shared" si="28"/>
        <v/>
      </c>
      <c r="T149" s="17" t="str">
        <f t="shared" si="28"/>
        <v/>
      </c>
      <c r="U149" s="17" t="str">
        <f t="shared" si="28"/>
        <v/>
      </c>
      <c r="V149" s="17" t="str">
        <f t="shared" si="28"/>
        <v/>
      </c>
      <c r="W149" s="17" t="str">
        <f t="shared" si="28"/>
        <v/>
      </c>
      <c r="X149" s="17" t="str">
        <f t="shared" si="28"/>
        <v/>
      </c>
      <c r="Y149" s="17" t="str">
        <f t="shared" si="28"/>
        <v/>
      </c>
      <c r="Z149" s="17" t="str">
        <f t="shared" si="28"/>
        <v/>
      </c>
      <c r="AA149" s="17" t="str">
        <f t="shared" si="25"/>
        <v/>
      </c>
      <c r="AB149" s="17" t="str">
        <f t="shared" si="25"/>
        <v/>
      </c>
      <c r="AC149" s="17" t="str">
        <f t="shared" si="25"/>
        <v/>
      </c>
      <c r="AD149" s="17" t="str">
        <f t="shared" si="25"/>
        <v/>
      </c>
      <c r="AE149" s="17" t="str">
        <f t="shared" si="25"/>
        <v/>
      </c>
      <c r="AF149" s="17" t="str">
        <f t="shared" si="25"/>
        <v/>
      </c>
      <c r="AG149" s="17" t="str">
        <f t="shared" si="25"/>
        <v/>
      </c>
      <c r="AH149" s="17" t="str">
        <f t="shared" si="25"/>
        <v/>
      </c>
      <c r="AI149" s="17" t="str">
        <f t="shared" si="25"/>
        <v/>
      </c>
      <c r="AJ149" s="17">
        <f t="shared" si="27"/>
        <v>1</v>
      </c>
      <c r="AL149" s="99">
        <f>TABLA!BK149</f>
        <v>0</v>
      </c>
    </row>
    <row r="150" spans="1:38" x14ac:dyDescent="0.2">
      <c r="A150" s="99" t="str">
        <f t="shared" si="26"/>
        <v/>
      </c>
      <c r="B150" s="100" t="str">
        <f>TABLA!BR150</f>
        <v>4</v>
      </c>
      <c r="C150" s="99" t="str">
        <f>TABLA!C150</f>
        <v>Humanidades</v>
      </c>
      <c r="D150" s="99" t="str">
        <f>TABLA!G150</f>
        <v>F. Filología</v>
      </c>
      <c r="E150" s="99">
        <f>TABLA!BT150</f>
        <v>0</v>
      </c>
      <c r="F150" s="17" t="str">
        <f t="shared" ref="F150:F213" si="30">SUBSTITUTE(SUBSTITUTE(SUBSTITUTE(SUBSTITUTE(SUBSTITUTE(UPPER(E150),"Á","A"),"É","E"),"Í","I"),"Ó","O"),"Ú","U")</f>
        <v>0</v>
      </c>
      <c r="G150" s="17" t="str">
        <f t="shared" si="29"/>
        <v/>
      </c>
      <c r="H150" s="17" t="str">
        <f t="shared" si="29"/>
        <v/>
      </c>
      <c r="I150" s="17" t="str">
        <f t="shared" si="29"/>
        <v/>
      </c>
      <c r="J150" s="17" t="str">
        <f t="shared" si="29"/>
        <v/>
      </c>
      <c r="K150" s="17" t="str">
        <f t="shared" si="29"/>
        <v/>
      </c>
      <c r="L150" s="17" t="str">
        <f t="shared" si="29"/>
        <v/>
      </c>
      <c r="M150" s="17" t="str">
        <f t="shared" si="29"/>
        <v/>
      </c>
      <c r="N150" s="17" t="str">
        <f t="shared" si="29"/>
        <v/>
      </c>
      <c r="O150" s="17" t="str">
        <f t="shared" si="29"/>
        <v/>
      </c>
      <c r="P150" s="17" t="str">
        <f t="shared" si="29"/>
        <v/>
      </c>
      <c r="Q150" s="17" t="str">
        <f t="shared" si="28"/>
        <v/>
      </c>
      <c r="R150" s="17" t="str">
        <f t="shared" si="28"/>
        <v/>
      </c>
      <c r="S150" s="17" t="str">
        <f t="shared" si="28"/>
        <v/>
      </c>
      <c r="T150" s="17" t="str">
        <f t="shared" si="28"/>
        <v/>
      </c>
      <c r="U150" s="17" t="str">
        <f t="shared" si="28"/>
        <v/>
      </c>
      <c r="V150" s="17" t="str">
        <f t="shared" si="28"/>
        <v/>
      </c>
      <c r="W150" s="17" t="str">
        <f t="shared" si="28"/>
        <v/>
      </c>
      <c r="X150" s="17" t="str">
        <f t="shared" si="28"/>
        <v/>
      </c>
      <c r="Y150" s="17" t="str">
        <f t="shared" si="28"/>
        <v/>
      </c>
      <c r="Z150" s="17" t="str">
        <f t="shared" si="28"/>
        <v/>
      </c>
      <c r="AA150" s="17" t="str">
        <f t="shared" si="25"/>
        <v/>
      </c>
      <c r="AB150" s="17" t="str">
        <f t="shared" si="25"/>
        <v/>
      </c>
      <c r="AC150" s="17" t="str">
        <f t="shared" si="25"/>
        <v/>
      </c>
      <c r="AD150" s="17" t="str">
        <f t="shared" si="25"/>
        <v/>
      </c>
      <c r="AE150" s="17" t="str">
        <f t="shared" si="25"/>
        <v/>
      </c>
      <c r="AF150" s="17" t="str">
        <f t="shared" si="25"/>
        <v/>
      </c>
      <c r="AG150" s="17" t="str">
        <f t="shared" si="25"/>
        <v/>
      </c>
      <c r="AH150" s="17" t="str">
        <f t="shared" si="25"/>
        <v/>
      </c>
      <c r="AI150" s="17" t="str">
        <f t="shared" si="25"/>
        <v/>
      </c>
      <c r="AJ150" s="17">
        <f t="shared" si="27"/>
        <v>0</v>
      </c>
      <c r="AL150" s="99" t="str">
        <f>TABLA!BK150</f>
        <v>fotocopia</v>
      </c>
    </row>
    <row r="151" spans="1:38" ht="25.85" x14ac:dyDescent="0.2">
      <c r="A151" s="99" t="str">
        <f t="shared" si="26"/>
        <v/>
      </c>
      <c r="B151" s="100" t="str">
        <f>TABLA!BR151</f>
        <v>5</v>
      </c>
      <c r="C151" s="99" t="str">
        <f>TABLA!C151</f>
        <v>Ciencias Sociales</v>
      </c>
      <c r="D151" s="99" t="str">
        <f>TABLA!G151</f>
        <v>F. Comercio y Turismo</v>
      </c>
      <c r="E151" s="99">
        <f>TABLA!BT151</f>
        <v>0</v>
      </c>
      <c r="F151" s="17" t="str">
        <f t="shared" si="30"/>
        <v>0</v>
      </c>
      <c r="G151" s="17" t="str">
        <f t="shared" si="29"/>
        <v/>
      </c>
      <c r="H151" s="17" t="str">
        <f t="shared" si="29"/>
        <v/>
      </c>
      <c r="I151" s="17" t="str">
        <f t="shared" si="29"/>
        <v/>
      </c>
      <c r="J151" s="17" t="str">
        <f t="shared" si="29"/>
        <v/>
      </c>
      <c r="K151" s="17" t="str">
        <f t="shared" si="29"/>
        <v/>
      </c>
      <c r="L151" s="17" t="str">
        <f t="shared" si="29"/>
        <v/>
      </c>
      <c r="M151" s="17" t="str">
        <f t="shared" si="29"/>
        <v/>
      </c>
      <c r="N151" s="17" t="str">
        <f t="shared" si="29"/>
        <v/>
      </c>
      <c r="O151" s="17" t="str">
        <f t="shared" si="29"/>
        <v/>
      </c>
      <c r="P151" s="17" t="str">
        <f t="shared" si="29"/>
        <v/>
      </c>
      <c r="Q151" s="17" t="str">
        <f t="shared" si="28"/>
        <v/>
      </c>
      <c r="R151" s="17" t="str">
        <f t="shared" si="28"/>
        <v/>
      </c>
      <c r="S151" s="17" t="str">
        <f t="shared" si="28"/>
        <v/>
      </c>
      <c r="T151" s="17" t="str">
        <f t="shared" si="28"/>
        <v/>
      </c>
      <c r="U151" s="17" t="str">
        <f t="shared" si="28"/>
        <v/>
      </c>
      <c r="V151" s="17" t="str">
        <f t="shared" si="28"/>
        <v/>
      </c>
      <c r="W151" s="17" t="str">
        <f t="shared" si="28"/>
        <v/>
      </c>
      <c r="X151" s="17" t="str">
        <f t="shared" si="28"/>
        <v/>
      </c>
      <c r="Y151" s="17" t="str">
        <f t="shared" si="28"/>
        <v/>
      </c>
      <c r="Z151" s="17" t="str">
        <f t="shared" si="28"/>
        <v/>
      </c>
      <c r="AA151" s="17" t="str">
        <f t="shared" si="25"/>
        <v/>
      </c>
      <c r="AB151" s="17" t="str">
        <f t="shared" si="25"/>
        <v/>
      </c>
      <c r="AC151" s="17" t="str">
        <f t="shared" si="25"/>
        <v/>
      </c>
      <c r="AD151" s="17" t="str">
        <f t="shared" si="25"/>
        <v/>
      </c>
      <c r="AE151" s="17" t="str">
        <f t="shared" si="25"/>
        <v/>
      </c>
      <c r="AF151" s="17" t="str">
        <f t="shared" si="25"/>
        <v/>
      </c>
      <c r="AG151" s="17" t="str">
        <f t="shared" si="25"/>
        <v/>
      </c>
      <c r="AH151" s="17" t="str">
        <f t="shared" si="25"/>
        <v/>
      </c>
      <c r="AI151" s="17" t="str">
        <f t="shared" si="25"/>
        <v/>
      </c>
      <c r="AJ151" s="17">
        <f t="shared" si="27"/>
        <v>0</v>
      </c>
      <c r="AL151" s="99">
        <f>TABLA!BK151</f>
        <v>0</v>
      </c>
    </row>
    <row r="152" spans="1:38" ht="38.75" x14ac:dyDescent="0.2">
      <c r="A152" s="99" t="str">
        <f t="shared" si="26"/>
        <v xml:space="preserve">REVISTAS; </v>
      </c>
      <c r="B152" s="100" t="str">
        <f>TABLA!BR152</f>
        <v>5</v>
      </c>
      <c r="C152" s="99" t="str">
        <f>TABLA!C152</f>
        <v>Ciencias de la Salud</v>
      </c>
      <c r="D152" s="99" t="str">
        <f>TABLA!G152</f>
        <v>F. Veterinaria</v>
      </c>
      <c r="E152" s="99" t="str">
        <f>TABLA!BT152</f>
        <v>Creo que podría ser interesante un curso o charla sobre las revistas depredadoras y el plagio, en estos tiempos con la IA y la presión por publicar creo que sería un tema de interés general.</v>
      </c>
      <c r="F152" s="17" t="str">
        <f t="shared" si="30"/>
        <v>CREO QUE PODRIA SER INTERESANTE UN CURSO O CHARLA SOBRE LAS REVISTAS DEPREDADORAS Y EL PLAGIO, EN ESTOS TIEMPOS CON LA IA Y LA PRESION POR PUBLICAR CREO QUE SERIA UN TEMA DE INTERES GENERAL.</v>
      </c>
      <c r="G152" s="17" t="str">
        <f t="shared" si="29"/>
        <v/>
      </c>
      <c r="H152" s="17" t="str">
        <f t="shared" si="29"/>
        <v/>
      </c>
      <c r="I152" s="17" t="str">
        <f t="shared" si="29"/>
        <v/>
      </c>
      <c r="J152" s="17" t="str">
        <f t="shared" si="29"/>
        <v/>
      </c>
      <c r="K152" s="17" t="str">
        <f t="shared" si="29"/>
        <v/>
      </c>
      <c r="L152" s="17" t="str">
        <f t="shared" si="29"/>
        <v/>
      </c>
      <c r="M152" s="17" t="str">
        <f t="shared" si="29"/>
        <v/>
      </c>
      <c r="N152" s="17" t="str">
        <f t="shared" si="29"/>
        <v/>
      </c>
      <c r="O152" s="17" t="str">
        <f t="shared" si="29"/>
        <v/>
      </c>
      <c r="P152" s="17" t="str">
        <f t="shared" si="29"/>
        <v/>
      </c>
      <c r="Q152" s="17" t="str">
        <f t="shared" si="28"/>
        <v/>
      </c>
      <c r="R152" s="17" t="str">
        <f t="shared" si="28"/>
        <v/>
      </c>
      <c r="S152" s="17" t="str">
        <f t="shared" si="28"/>
        <v/>
      </c>
      <c r="T152" s="17" t="str">
        <f t="shared" si="28"/>
        <v/>
      </c>
      <c r="U152" s="17" t="str">
        <f t="shared" si="28"/>
        <v/>
      </c>
      <c r="V152" s="17" t="str">
        <f t="shared" si="28"/>
        <v/>
      </c>
      <c r="W152" s="17" t="str">
        <f t="shared" si="28"/>
        <v/>
      </c>
      <c r="X152" s="17" t="str">
        <f t="shared" si="28"/>
        <v/>
      </c>
      <c r="Y152" s="17" t="str">
        <f t="shared" si="28"/>
        <v/>
      </c>
      <c r="Z152" s="17" t="str">
        <f t="shared" si="28"/>
        <v/>
      </c>
      <c r="AA152" s="17" t="str">
        <f t="shared" si="25"/>
        <v/>
      </c>
      <c r="AB152" s="17" t="str">
        <f t="shared" si="25"/>
        <v/>
      </c>
      <c r="AC152" s="17" t="str">
        <f t="shared" si="25"/>
        <v/>
      </c>
      <c r="AD152" s="17" t="str">
        <f t="shared" si="25"/>
        <v/>
      </c>
      <c r="AE152" s="17" t="str">
        <f t="shared" si="25"/>
        <v xml:space="preserve">REVISTAS; </v>
      </c>
      <c r="AF152" s="17" t="str">
        <f t="shared" si="25"/>
        <v/>
      </c>
      <c r="AG152" s="17" t="str">
        <f t="shared" si="25"/>
        <v/>
      </c>
      <c r="AH152" s="17" t="str">
        <f t="shared" si="25"/>
        <v/>
      </c>
      <c r="AI152" s="17" t="str">
        <f t="shared" si="25"/>
        <v/>
      </c>
      <c r="AJ152" s="17">
        <f t="shared" si="27"/>
        <v>1</v>
      </c>
      <c r="AL152" s="99">
        <f>TABLA!BK152</f>
        <v>0</v>
      </c>
    </row>
    <row r="153" spans="1:38" ht="25.85" x14ac:dyDescent="0.2">
      <c r="A153" s="99" t="str">
        <f t="shared" si="26"/>
        <v/>
      </c>
      <c r="B153" s="100" t="str">
        <f>TABLA!BR153</f>
        <v>5</v>
      </c>
      <c r="C153" s="99" t="str">
        <f>TABLA!C153</f>
        <v>Ciencias de la Salud</v>
      </c>
      <c r="D153" s="99" t="str">
        <f>TABLA!G153</f>
        <v>F. Óptica y Optometría</v>
      </c>
      <c r="E153" s="99">
        <f>TABLA!BT153</f>
        <v>0</v>
      </c>
      <c r="F153" s="17" t="str">
        <f t="shared" si="30"/>
        <v>0</v>
      </c>
      <c r="G153" s="17" t="str">
        <f t="shared" si="29"/>
        <v/>
      </c>
      <c r="H153" s="17" t="str">
        <f t="shared" si="29"/>
        <v/>
      </c>
      <c r="I153" s="17" t="str">
        <f t="shared" si="29"/>
        <v/>
      </c>
      <c r="J153" s="17" t="str">
        <f t="shared" si="29"/>
        <v/>
      </c>
      <c r="K153" s="17" t="str">
        <f t="shared" si="29"/>
        <v/>
      </c>
      <c r="L153" s="17" t="str">
        <f t="shared" si="29"/>
        <v/>
      </c>
      <c r="M153" s="17" t="str">
        <f t="shared" si="29"/>
        <v/>
      </c>
      <c r="N153" s="17" t="str">
        <f t="shared" si="29"/>
        <v/>
      </c>
      <c r="O153" s="17" t="str">
        <f t="shared" si="29"/>
        <v/>
      </c>
      <c r="P153" s="17" t="str">
        <f t="shared" si="29"/>
        <v/>
      </c>
      <c r="Q153" s="17" t="str">
        <f t="shared" si="28"/>
        <v/>
      </c>
      <c r="R153" s="17" t="str">
        <f t="shared" si="28"/>
        <v/>
      </c>
      <c r="S153" s="17" t="str">
        <f t="shared" si="28"/>
        <v/>
      </c>
      <c r="T153" s="17" t="str">
        <f t="shared" si="28"/>
        <v/>
      </c>
      <c r="U153" s="17" t="str">
        <f t="shared" si="28"/>
        <v/>
      </c>
      <c r="V153" s="17" t="str">
        <f t="shared" si="28"/>
        <v/>
      </c>
      <c r="W153" s="17" t="str">
        <f t="shared" si="28"/>
        <v/>
      </c>
      <c r="X153" s="17" t="str">
        <f t="shared" si="28"/>
        <v/>
      </c>
      <c r="Y153" s="17" t="str">
        <f t="shared" si="28"/>
        <v/>
      </c>
      <c r="Z153" s="17" t="str">
        <f t="shared" si="28"/>
        <v/>
      </c>
      <c r="AA153" s="17" t="str">
        <f t="shared" si="25"/>
        <v/>
      </c>
      <c r="AB153" s="17" t="str">
        <f t="shared" si="25"/>
        <v/>
      </c>
      <c r="AC153" s="17" t="str">
        <f t="shared" si="25"/>
        <v/>
      </c>
      <c r="AD153" s="17" t="str">
        <f t="shared" si="25"/>
        <v/>
      </c>
      <c r="AE153" s="17" t="str">
        <f t="shared" si="25"/>
        <v/>
      </c>
      <c r="AF153" s="17" t="str">
        <f t="shared" si="25"/>
        <v/>
      </c>
      <c r="AG153" s="17" t="str">
        <f t="shared" si="25"/>
        <v/>
      </c>
      <c r="AH153" s="17" t="str">
        <f t="shared" si="25"/>
        <v/>
      </c>
      <c r="AI153" s="17" t="str">
        <f t="shared" si="25"/>
        <v/>
      </c>
      <c r="AJ153" s="17">
        <f t="shared" si="27"/>
        <v>0</v>
      </c>
      <c r="AL153" s="99">
        <f>TABLA!BK153</f>
        <v>0</v>
      </c>
    </row>
    <row r="154" spans="1:38" ht="25.85" x14ac:dyDescent="0.2">
      <c r="A154" s="99" t="str">
        <f t="shared" si="26"/>
        <v/>
      </c>
      <c r="B154" s="100" t="str">
        <f>TABLA!BR154</f>
        <v>5</v>
      </c>
      <c r="C154" s="99" t="str">
        <f>TABLA!C154</f>
        <v>Ciencias Sociales</v>
      </c>
      <c r="D154" s="99" t="str">
        <f>TABLA!G154</f>
        <v>F. Derecho</v>
      </c>
      <c r="E154" s="99" t="str">
        <f>TABLA!BT154</f>
        <v>Un trabajo excelente, no osbtante la complejidad de los tiempos que estamos viviendo. Enhorabuena a todos por el extraordinario servicio.</v>
      </c>
      <c r="F154" s="17" t="str">
        <f t="shared" si="30"/>
        <v>UN TRABAJO EXCELENTE, NO OSBTANTE LA COMPLEJIDAD DE LOS TIEMPOS QUE ESTAMOS VIVIENDO. ENHORABUENA A TODOS POR EL EXTRAORDINARIO SERVICIO.</v>
      </c>
      <c r="G154" s="17" t="str">
        <f t="shared" si="29"/>
        <v/>
      </c>
      <c r="H154" s="17" t="str">
        <f t="shared" si="29"/>
        <v/>
      </c>
      <c r="I154" s="17" t="str">
        <f t="shared" si="29"/>
        <v/>
      </c>
      <c r="J154" s="17" t="str">
        <f t="shared" si="29"/>
        <v/>
      </c>
      <c r="K154" s="17" t="str">
        <f t="shared" si="29"/>
        <v/>
      </c>
      <c r="L154" s="17" t="str">
        <f t="shared" si="29"/>
        <v/>
      </c>
      <c r="M154" s="17" t="str">
        <f t="shared" si="29"/>
        <v/>
      </c>
      <c r="N154" s="17" t="str">
        <f t="shared" si="29"/>
        <v/>
      </c>
      <c r="O154" s="17" t="str">
        <f t="shared" si="29"/>
        <v/>
      </c>
      <c r="P154" s="17" t="str">
        <f t="shared" si="29"/>
        <v/>
      </c>
      <c r="Q154" s="17" t="str">
        <f t="shared" si="28"/>
        <v/>
      </c>
      <c r="R154" s="17" t="str">
        <f t="shared" si="28"/>
        <v/>
      </c>
      <c r="S154" s="17" t="str">
        <f t="shared" si="28"/>
        <v/>
      </c>
      <c r="T154" s="17" t="str">
        <f t="shared" si="28"/>
        <v/>
      </c>
      <c r="U154" s="17" t="str">
        <f t="shared" si="28"/>
        <v/>
      </c>
      <c r="V154" s="17" t="str">
        <f t="shared" si="28"/>
        <v/>
      </c>
      <c r="W154" s="17" t="str">
        <f t="shared" si="28"/>
        <v/>
      </c>
      <c r="X154" s="17" t="str">
        <f t="shared" si="28"/>
        <v/>
      </c>
      <c r="Y154" s="17" t="str">
        <f t="shared" si="28"/>
        <v/>
      </c>
      <c r="Z154" s="17" t="str">
        <f t="shared" si="28"/>
        <v/>
      </c>
      <c r="AA154" s="17" t="str">
        <f t="shared" si="25"/>
        <v/>
      </c>
      <c r="AB154" s="17" t="str">
        <f t="shared" ref="AA154:AI182" si="31">IFERROR((IF(FIND(AB$1,$F154,1)&gt;0,AB$2)),"")</f>
        <v/>
      </c>
      <c r="AC154" s="17" t="str">
        <f t="shared" si="31"/>
        <v/>
      </c>
      <c r="AD154" s="17" t="str">
        <f t="shared" si="31"/>
        <v/>
      </c>
      <c r="AE154" s="17" t="str">
        <f t="shared" si="31"/>
        <v/>
      </c>
      <c r="AF154" s="17" t="str">
        <f t="shared" si="31"/>
        <v/>
      </c>
      <c r="AG154" s="17" t="str">
        <f t="shared" si="31"/>
        <v/>
      </c>
      <c r="AH154" s="17" t="str">
        <f t="shared" si="31"/>
        <v/>
      </c>
      <c r="AI154" s="17" t="str">
        <f t="shared" si="31"/>
        <v/>
      </c>
      <c r="AJ154" s="17">
        <f t="shared" si="27"/>
        <v>1</v>
      </c>
      <c r="AL154" s="99">
        <f>TABLA!BK154</f>
        <v>0</v>
      </c>
    </row>
    <row r="155" spans="1:38" x14ac:dyDescent="0.2">
      <c r="A155" s="99" t="str">
        <f t="shared" si="26"/>
        <v/>
      </c>
      <c r="B155" s="100" t="str">
        <f>TABLA!BR155</f>
        <v>5</v>
      </c>
      <c r="C155" s="99" t="str">
        <f>TABLA!C155</f>
        <v/>
      </c>
      <c r="D155" s="99" t="str">
        <f>TABLA!G155</f>
        <v>N/A</v>
      </c>
      <c r="E155" s="99">
        <f>TABLA!BT155</f>
        <v>0</v>
      </c>
      <c r="F155" s="17" t="str">
        <f t="shared" si="30"/>
        <v>0</v>
      </c>
      <c r="G155" s="17" t="str">
        <f t="shared" si="29"/>
        <v/>
      </c>
      <c r="H155" s="17" t="str">
        <f t="shared" si="29"/>
        <v/>
      </c>
      <c r="I155" s="17" t="str">
        <f t="shared" si="29"/>
        <v/>
      </c>
      <c r="J155" s="17" t="str">
        <f t="shared" si="29"/>
        <v/>
      </c>
      <c r="K155" s="17" t="str">
        <f t="shared" si="29"/>
        <v/>
      </c>
      <c r="L155" s="17" t="str">
        <f t="shared" si="29"/>
        <v/>
      </c>
      <c r="M155" s="17" t="str">
        <f t="shared" si="29"/>
        <v/>
      </c>
      <c r="N155" s="17" t="str">
        <f t="shared" si="29"/>
        <v/>
      </c>
      <c r="O155" s="17" t="str">
        <f t="shared" si="29"/>
        <v/>
      </c>
      <c r="P155" s="17" t="str">
        <f t="shared" si="29"/>
        <v/>
      </c>
      <c r="Q155" s="17" t="str">
        <f t="shared" si="28"/>
        <v/>
      </c>
      <c r="R155" s="17" t="str">
        <f t="shared" si="28"/>
        <v/>
      </c>
      <c r="S155" s="17" t="str">
        <f t="shared" si="28"/>
        <v/>
      </c>
      <c r="T155" s="17" t="str">
        <f t="shared" si="28"/>
        <v/>
      </c>
      <c r="U155" s="17" t="str">
        <f t="shared" si="28"/>
        <v/>
      </c>
      <c r="V155" s="17" t="str">
        <f t="shared" si="28"/>
        <v/>
      </c>
      <c r="W155" s="17" t="str">
        <f t="shared" si="28"/>
        <v/>
      </c>
      <c r="X155" s="17" t="str">
        <f t="shared" si="28"/>
        <v/>
      </c>
      <c r="Y155" s="17" t="str">
        <f t="shared" si="28"/>
        <v/>
      </c>
      <c r="Z155" s="17" t="str">
        <f t="shared" si="28"/>
        <v/>
      </c>
      <c r="AA155" s="17" t="str">
        <f t="shared" si="31"/>
        <v/>
      </c>
      <c r="AB155" s="17" t="str">
        <f t="shared" si="31"/>
        <v/>
      </c>
      <c r="AC155" s="17" t="str">
        <f t="shared" si="31"/>
        <v/>
      </c>
      <c r="AD155" s="17" t="str">
        <f t="shared" si="31"/>
        <v/>
      </c>
      <c r="AE155" s="17" t="str">
        <f t="shared" si="31"/>
        <v/>
      </c>
      <c r="AF155" s="17" t="str">
        <f t="shared" si="31"/>
        <v/>
      </c>
      <c r="AG155" s="17" t="str">
        <f t="shared" si="31"/>
        <v/>
      </c>
      <c r="AH155" s="17" t="str">
        <f t="shared" si="31"/>
        <v/>
      </c>
      <c r="AI155" s="17" t="str">
        <f t="shared" si="31"/>
        <v/>
      </c>
      <c r="AJ155" s="17">
        <f t="shared" si="27"/>
        <v>0</v>
      </c>
      <c r="AL155" s="99">
        <f>TABLA!BK155</f>
        <v>0</v>
      </c>
    </row>
    <row r="156" spans="1:38" ht="38.75" x14ac:dyDescent="0.2">
      <c r="A156" s="99" t="str">
        <f t="shared" si="26"/>
        <v/>
      </c>
      <c r="B156" s="100" t="str">
        <f>TABLA!BR156</f>
        <v>4</v>
      </c>
      <c r="C156" s="99" t="str">
        <f>TABLA!C156</f>
        <v>Ciencias Experimentales</v>
      </c>
      <c r="D156" s="99" t="str">
        <f>TABLA!G156</f>
        <v>F. Ciencias Geológicas</v>
      </c>
      <c r="E156" s="99">
        <f>TABLA!BT156</f>
        <v>0</v>
      </c>
      <c r="F156" s="17" t="str">
        <f t="shared" si="30"/>
        <v>0</v>
      </c>
      <c r="G156" s="17" t="str">
        <f t="shared" si="29"/>
        <v/>
      </c>
      <c r="H156" s="17" t="str">
        <f t="shared" si="29"/>
        <v/>
      </c>
      <c r="I156" s="17" t="str">
        <f t="shared" si="29"/>
        <v/>
      </c>
      <c r="J156" s="17" t="str">
        <f t="shared" si="29"/>
        <v/>
      </c>
      <c r="K156" s="17" t="str">
        <f t="shared" si="29"/>
        <v/>
      </c>
      <c r="L156" s="17" t="str">
        <f t="shared" si="29"/>
        <v/>
      </c>
      <c r="M156" s="17" t="str">
        <f t="shared" si="29"/>
        <v/>
      </c>
      <c r="N156" s="17" t="str">
        <f t="shared" si="29"/>
        <v/>
      </c>
      <c r="O156" s="17" t="str">
        <f t="shared" si="29"/>
        <v/>
      </c>
      <c r="P156" s="17" t="str">
        <f t="shared" si="29"/>
        <v/>
      </c>
      <c r="Q156" s="17" t="str">
        <f t="shared" si="28"/>
        <v/>
      </c>
      <c r="R156" s="17" t="str">
        <f t="shared" si="28"/>
        <v/>
      </c>
      <c r="S156" s="17" t="str">
        <f t="shared" si="28"/>
        <v/>
      </c>
      <c r="T156" s="17" t="str">
        <f t="shared" si="28"/>
        <v/>
      </c>
      <c r="U156" s="17" t="str">
        <f t="shared" si="28"/>
        <v/>
      </c>
      <c r="V156" s="17" t="str">
        <f t="shared" si="28"/>
        <v/>
      </c>
      <c r="W156" s="17" t="str">
        <f t="shared" si="28"/>
        <v/>
      </c>
      <c r="X156" s="17" t="str">
        <f t="shared" si="28"/>
        <v/>
      </c>
      <c r="Y156" s="17" t="str">
        <f t="shared" si="28"/>
        <v/>
      </c>
      <c r="Z156" s="17" t="str">
        <f t="shared" si="28"/>
        <v/>
      </c>
      <c r="AA156" s="17" t="str">
        <f t="shared" si="31"/>
        <v/>
      </c>
      <c r="AB156" s="17" t="str">
        <f t="shared" si="31"/>
        <v/>
      </c>
      <c r="AC156" s="17" t="str">
        <f t="shared" si="31"/>
        <v/>
      </c>
      <c r="AD156" s="17" t="str">
        <f t="shared" si="31"/>
        <v/>
      </c>
      <c r="AE156" s="17" t="str">
        <f t="shared" si="31"/>
        <v/>
      </c>
      <c r="AF156" s="17" t="str">
        <f t="shared" si="31"/>
        <v/>
      </c>
      <c r="AG156" s="17" t="str">
        <f t="shared" si="31"/>
        <v/>
      </c>
      <c r="AH156" s="17" t="str">
        <f t="shared" si="31"/>
        <v/>
      </c>
      <c r="AI156" s="17" t="str">
        <f t="shared" si="31"/>
        <v/>
      </c>
      <c r="AJ156" s="17">
        <f t="shared" si="27"/>
        <v>0</v>
      </c>
      <c r="AL156" s="99">
        <f>TABLA!BK156</f>
        <v>0</v>
      </c>
    </row>
    <row r="157" spans="1:38" ht="25.85" x14ac:dyDescent="0.2">
      <c r="A157" s="99" t="str">
        <f t="shared" si="26"/>
        <v/>
      </c>
      <c r="B157" s="100" t="str">
        <f>TABLA!BR157</f>
        <v>5</v>
      </c>
      <c r="C157" s="99" t="str">
        <f>TABLA!C157</f>
        <v>Humanidades</v>
      </c>
      <c r="D157" s="99" t="str">
        <f>TABLA!G157</f>
        <v>F. Bellas Artes</v>
      </c>
      <c r="E157" s="99">
        <f>TABLA!BT157</f>
        <v>0</v>
      </c>
      <c r="F157" s="17" t="str">
        <f t="shared" si="30"/>
        <v>0</v>
      </c>
      <c r="G157" s="17" t="str">
        <f t="shared" si="29"/>
        <v/>
      </c>
      <c r="H157" s="17" t="str">
        <f t="shared" si="29"/>
        <v/>
      </c>
      <c r="I157" s="17" t="str">
        <f t="shared" si="29"/>
        <v/>
      </c>
      <c r="J157" s="17" t="str">
        <f t="shared" si="29"/>
        <v/>
      </c>
      <c r="K157" s="17" t="str">
        <f t="shared" si="29"/>
        <v/>
      </c>
      <c r="L157" s="17" t="str">
        <f t="shared" si="29"/>
        <v/>
      </c>
      <c r="M157" s="17" t="str">
        <f t="shared" si="29"/>
        <v/>
      </c>
      <c r="N157" s="17" t="str">
        <f t="shared" si="29"/>
        <v/>
      </c>
      <c r="O157" s="17" t="str">
        <f t="shared" si="29"/>
        <v/>
      </c>
      <c r="P157" s="17" t="str">
        <f t="shared" si="29"/>
        <v/>
      </c>
      <c r="Q157" s="17" t="str">
        <f t="shared" si="28"/>
        <v/>
      </c>
      <c r="R157" s="17" t="str">
        <f t="shared" si="28"/>
        <v/>
      </c>
      <c r="S157" s="17" t="str">
        <f t="shared" si="28"/>
        <v/>
      </c>
      <c r="T157" s="17" t="str">
        <f t="shared" si="28"/>
        <v/>
      </c>
      <c r="U157" s="17" t="str">
        <f t="shared" si="28"/>
        <v/>
      </c>
      <c r="V157" s="17" t="str">
        <f t="shared" si="28"/>
        <v/>
      </c>
      <c r="W157" s="17" t="str">
        <f t="shared" si="28"/>
        <v/>
      </c>
      <c r="X157" s="17" t="str">
        <f t="shared" si="28"/>
        <v/>
      </c>
      <c r="Y157" s="17" t="str">
        <f t="shared" si="28"/>
        <v/>
      </c>
      <c r="Z157" s="17" t="str">
        <f t="shared" si="28"/>
        <v/>
      </c>
      <c r="AA157" s="17" t="str">
        <f t="shared" si="31"/>
        <v/>
      </c>
      <c r="AB157" s="17" t="str">
        <f t="shared" si="31"/>
        <v/>
      </c>
      <c r="AC157" s="17" t="str">
        <f t="shared" si="31"/>
        <v/>
      </c>
      <c r="AD157" s="17" t="str">
        <f t="shared" si="31"/>
        <v/>
      </c>
      <c r="AE157" s="17" t="str">
        <f t="shared" si="31"/>
        <v/>
      </c>
      <c r="AF157" s="17" t="str">
        <f t="shared" si="31"/>
        <v/>
      </c>
      <c r="AG157" s="17" t="str">
        <f t="shared" si="31"/>
        <v/>
      </c>
      <c r="AH157" s="17" t="str">
        <f t="shared" si="31"/>
        <v/>
      </c>
      <c r="AI157" s="17" t="str">
        <f t="shared" si="31"/>
        <v/>
      </c>
      <c r="AJ157" s="17">
        <f t="shared" si="27"/>
        <v>0</v>
      </c>
      <c r="AL157" s="99">
        <f>TABLA!BK157</f>
        <v>0</v>
      </c>
    </row>
    <row r="158" spans="1:38" ht="25.85" x14ac:dyDescent="0.2">
      <c r="A158" s="99" t="str">
        <f t="shared" si="26"/>
        <v/>
      </c>
      <c r="B158" s="100" t="str">
        <f>TABLA!BR158</f>
        <v>5</v>
      </c>
      <c r="C158" s="99" t="str">
        <f>TABLA!C158</f>
        <v>Humanidades</v>
      </c>
      <c r="D158" s="99" t="str">
        <f>TABLA!G158</f>
        <v>F. Geografía e Historia</v>
      </c>
      <c r="E158" s="99">
        <f>TABLA!BT158</f>
        <v>0</v>
      </c>
      <c r="F158" s="17" t="str">
        <f t="shared" si="30"/>
        <v>0</v>
      </c>
      <c r="G158" s="17" t="str">
        <f t="shared" si="29"/>
        <v/>
      </c>
      <c r="H158" s="17" t="str">
        <f t="shared" si="29"/>
        <v/>
      </c>
      <c r="I158" s="17" t="str">
        <f t="shared" si="29"/>
        <v/>
      </c>
      <c r="J158" s="17" t="str">
        <f t="shared" si="29"/>
        <v/>
      </c>
      <c r="K158" s="17" t="str">
        <f t="shared" si="29"/>
        <v/>
      </c>
      <c r="L158" s="17" t="str">
        <f t="shared" si="29"/>
        <v/>
      </c>
      <c r="M158" s="17" t="str">
        <f t="shared" si="29"/>
        <v/>
      </c>
      <c r="N158" s="17" t="str">
        <f t="shared" si="29"/>
        <v/>
      </c>
      <c r="O158" s="17" t="str">
        <f t="shared" si="29"/>
        <v/>
      </c>
      <c r="P158" s="17" t="str">
        <f t="shared" si="29"/>
        <v/>
      </c>
      <c r="Q158" s="17" t="str">
        <f t="shared" si="28"/>
        <v/>
      </c>
      <c r="R158" s="17" t="str">
        <f t="shared" si="28"/>
        <v/>
      </c>
      <c r="S158" s="17" t="str">
        <f t="shared" si="28"/>
        <v/>
      </c>
      <c r="T158" s="17" t="str">
        <f t="shared" si="28"/>
        <v/>
      </c>
      <c r="U158" s="17" t="str">
        <f t="shared" si="28"/>
        <v/>
      </c>
      <c r="V158" s="17" t="str">
        <f t="shared" si="28"/>
        <v/>
      </c>
      <c r="W158" s="17" t="str">
        <f t="shared" si="28"/>
        <v/>
      </c>
      <c r="X158" s="17" t="str">
        <f t="shared" si="28"/>
        <v/>
      </c>
      <c r="Y158" s="17" t="str">
        <f t="shared" si="28"/>
        <v/>
      </c>
      <c r="Z158" s="17" t="str">
        <f t="shared" si="28"/>
        <v/>
      </c>
      <c r="AA158" s="17" t="str">
        <f t="shared" si="31"/>
        <v/>
      </c>
      <c r="AB158" s="17" t="str">
        <f t="shared" si="31"/>
        <v/>
      </c>
      <c r="AC158" s="17" t="str">
        <f t="shared" si="31"/>
        <v/>
      </c>
      <c r="AD158" s="17" t="str">
        <f t="shared" si="31"/>
        <v/>
      </c>
      <c r="AE158" s="17" t="str">
        <f t="shared" si="31"/>
        <v/>
      </c>
      <c r="AF158" s="17" t="str">
        <f t="shared" si="31"/>
        <v/>
      </c>
      <c r="AG158" s="17" t="str">
        <f t="shared" si="31"/>
        <v/>
      </c>
      <c r="AH158" s="17" t="str">
        <f t="shared" si="31"/>
        <v/>
      </c>
      <c r="AI158" s="17" t="str">
        <f t="shared" si="31"/>
        <v/>
      </c>
      <c r="AJ158" s="17">
        <f t="shared" si="27"/>
        <v>0</v>
      </c>
      <c r="AL158" s="99">
        <f>TABLA!BK158</f>
        <v>0</v>
      </c>
    </row>
    <row r="159" spans="1:38" ht="38.75" x14ac:dyDescent="0.2">
      <c r="A159" s="99" t="str">
        <f t="shared" si="26"/>
        <v/>
      </c>
      <c r="B159" s="100" t="str">
        <f>TABLA!BR159</f>
        <v>5</v>
      </c>
      <c r="C159" s="99" t="str">
        <f>TABLA!C159</f>
        <v>Ciencias Sociales</v>
      </c>
      <c r="D159" s="99" t="str">
        <f>TABLA!G159</f>
        <v>F. Ciencias Políticas y Sociología</v>
      </c>
      <c r="E159" s="99">
        <f>TABLA!BT159</f>
        <v>0</v>
      </c>
      <c r="F159" s="17" t="str">
        <f t="shared" si="30"/>
        <v>0</v>
      </c>
      <c r="G159" s="17" t="str">
        <f t="shared" si="29"/>
        <v/>
      </c>
      <c r="H159" s="17" t="str">
        <f t="shared" si="29"/>
        <v/>
      </c>
      <c r="I159" s="17" t="str">
        <f t="shared" si="29"/>
        <v/>
      </c>
      <c r="J159" s="17" t="str">
        <f t="shared" si="29"/>
        <v/>
      </c>
      <c r="K159" s="17" t="str">
        <f t="shared" si="29"/>
        <v/>
      </c>
      <c r="L159" s="17" t="str">
        <f t="shared" si="29"/>
        <v/>
      </c>
      <c r="M159" s="17" t="str">
        <f t="shared" si="29"/>
        <v/>
      </c>
      <c r="N159" s="17" t="str">
        <f t="shared" si="29"/>
        <v/>
      </c>
      <c r="O159" s="17" t="str">
        <f t="shared" si="29"/>
        <v/>
      </c>
      <c r="P159" s="17" t="str">
        <f t="shared" si="29"/>
        <v/>
      </c>
      <c r="Q159" s="17" t="str">
        <f t="shared" si="28"/>
        <v/>
      </c>
      <c r="R159" s="17" t="str">
        <f t="shared" si="28"/>
        <v/>
      </c>
      <c r="S159" s="17" t="str">
        <f t="shared" si="28"/>
        <v/>
      </c>
      <c r="T159" s="17" t="str">
        <f t="shared" si="28"/>
        <v/>
      </c>
      <c r="U159" s="17" t="str">
        <f t="shared" si="28"/>
        <v/>
      </c>
      <c r="V159" s="17" t="str">
        <f t="shared" si="28"/>
        <v/>
      </c>
      <c r="W159" s="17" t="str">
        <f t="shared" si="28"/>
        <v/>
      </c>
      <c r="X159" s="17" t="str">
        <f t="shared" si="28"/>
        <v/>
      </c>
      <c r="Y159" s="17" t="str">
        <f t="shared" si="28"/>
        <v/>
      </c>
      <c r="Z159" s="17" t="str">
        <f t="shared" si="28"/>
        <v/>
      </c>
      <c r="AA159" s="17" t="str">
        <f t="shared" si="31"/>
        <v/>
      </c>
      <c r="AB159" s="17" t="str">
        <f t="shared" si="31"/>
        <v/>
      </c>
      <c r="AC159" s="17" t="str">
        <f t="shared" si="31"/>
        <v/>
      </c>
      <c r="AD159" s="17" t="str">
        <f t="shared" si="31"/>
        <v/>
      </c>
      <c r="AE159" s="17" t="str">
        <f t="shared" si="31"/>
        <v/>
      </c>
      <c r="AF159" s="17" t="str">
        <f t="shared" si="31"/>
        <v/>
      </c>
      <c r="AG159" s="17" t="str">
        <f t="shared" si="31"/>
        <v/>
      </c>
      <c r="AH159" s="17" t="str">
        <f t="shared" si="31"/>
        <v/>
      </c>
      <c r="AI159" s="17" t="str">
        <f t="shared" si="31"/>
        <v/>
      </c>
      <c r="AJ159" s="17">
        <f t="shared" si="27"/>
        <v>0</v>
      </c>
      <c r="AL159" s="99">
        <f>TABLA!BK159</f>
        <v>0</v>
      </c>
    </row>
    <row r="160" spans="1:38" ht="25.85" x14ac:dyDescent="0.2">
      <c r="A160" s="99" t="str">
        <f t="shared" si="26"/>
        <v/>
      </c>
      <c r="B160" s="100" t="str">
        <f>TABLA!BR160</f>
        <v>5</v>
      </c>
      <c r="C160" s="99" t="str">
        <f>TABLA!C160</f>
        <v>Humanidades</v>
      </c>
      <c r="D160" s="99" t="str">
        <f>TABLA!G160</f>
        <v>F. Geografía e Historia</v>
      </c>
      <c r="E160" s="99">
        <f>TABLA!BT160</f>
        <v>0</v>
      </c>
      <c r="F160" s="17" t="str">
        <f t="shared" si="30"/>
        <v>0</v>
      </c>
      <c r="G160" s="17" t="str">
        <f t="shared" si="29"/>
        <v/>
      </c>
      <c r="H160" s="17" t="str">
        <f t="shared" si="29"/>
        <v/>
      </c>
      <c r="I160" s="17" t="str">
        <f t="shared" si="29"/>
        <v/>
      </c>
      <c r="J160" s="17" t="str">
        <f t="shared" si="29"/>
        <v/>
      </c>
      <c r="K160" s="17" t="str">
        <f t="shared" si="29"/>
        <v/>
      </c>
      <c r="L160" s="17" t="str">
        <f t="shared" si="29"/>
        <v/>
      </c>
      <c r="M160" s="17" t="str">
        <f t="shared" si="29"/>
        <v/>
      </c>
      <c r="N160" s="17" t="str">
        <f t="shared" si="29"/>
        <v/>
      </c>
      <c r="O160" s="17" t="str">
        <f t="shared" si="29"/>
        <v/>
      </c>
      <c r="P160" s="17" t="str">
        <f t="shared" si="29"/>
        <v/>
      </c>
      <c r="Q160" s="17" t="str">
        <f t="shared" si="28"/>
        <v/>
      </c>
      <c r="R160" s="17" t="str">
        <f t="shared" si="28"/>
        <v/>
      </c>
      <c r="S160" s="17" t="str">
        <f t="shared" si="28"/>
        <v/>
      </c>
      <c r="T160" s="17" t="str">
        <f t="shared" si="28"/>
        <v/>
      </c>
      <c r="U160" s="17" t="str">
        <f t="shared" si="28"/>
        <v/>
      </c>
      <c r="V160" s="17" t="str">
        <f t="shared" si="28"/>
        <v/>
      </c>
      <c r="W160" s="17" t="str">
        <f t="shared" si="28"/>
        <v/>
      </c>
      <c r="X160" s="17" t="str">
        <f t="shared" si="28"/>
        <v/>
      </c>
      <c r="Y160" s="17" t="str">
        <f t="shared" si="28"/>
        <v/>
      </c>
      <c r="Z160" s="17" t="str">
        <f t="shared" si="28"/>
        <v/>
      </c>
      <c r="AA160" s="17" t="str">
        <f t="shared" si="31"/>
        <v/>
      </c>
      <c r="AB160" s="17" t="str">
        <f t="shared" si="31"/>
        <v/>
      </c>
      <c r="AC160" s="17" t="str">
        <f t="shared" si="31"/>
        <v/>
      </c>
      <c r="AD160" s="17" t="str">
        <f t="shared" si="31"/>
        <v/>
      </c>
      <c r="AE160" s="17" t="str">
        <f t="shared" si="31"/>
        <v/>
      </c>
      <c r="AF160" s="17" t="str">
        <f t="shared" si="31"/>
        <v/>
      </c>
      <c r="AG160" s="17" t="str">
        <f t="shared" si="31"/>
        <v/>
      </c>
      <c r="AH160" s="17" t="str">
        <f t="shared" si="31"/>
        <v/>
      </c>
      <c r="AI160" s="17" t="str">
        <f t="shared" si="31"/>
        <v/>
      </c>
      <c r="AJ160" s="17">
        <f t="shared" si="27"/>
        <v>0</v>
      </c>
      <c r="AL160" s="99">
        <f>TABLA!BK160</f>
        <v>0</v>
      </c>
    </row>
    <row r="161" spans="1:38" ht="38.75" x14ac:dyDescent="0.2">
      <c r="A161" s="99" t="str">
        <f t="shared" si="26"/>
        <v/>
      </c>
      <c r="B161" s="100" t="str">
        <f>TABLA!BR161</f>
        <v>4</v>
      </c>
      <c r="C161" s="99" t="str">
        <f>TABLA!C161</f>
        <v>Ciencias Sociales</v>
      </c>
      <c r="D161" s="99" t="str">
        <f>TABLA!G161</f>
        <v>F. Ciencias Políticas y Sociología</v>
      </c>
      <c r="E161" s="99">
        <f>TABLA!BT161</f>
        <v>0</v>
      </c>
      <c r="F161" s="17" t="str">
        <f t="shared" si="30"/>
        <v>0</v>
      </c>
      <c r="G161" s="17" t="str">
        <f t="shared" si="29"/>
        <v/>
      </c>
      <c r="H161" s="17" t="str">
        <f t="shared" si="29"/>
        <v/>
      </c>
      <c r="I161" s="17" t="str">
        <f t="shared" si="29"/>
        <v/>
      </c>
      <c r="J161" s="17" t="str">
        <f t="shared" si="29"/>
        <v/>
      </c>
      <c r="K161" s="17" t="str">
        <f t="shared" si="29"/>
        <v/>
      </c>
      <c r="L161" s="17" t="str">
        <f t="shared" si="29"/>
        <v/>
      </c>
      <c r="M161" s="17" t="str">
        <f t="shared" si="29"/>
        <v/>
      </c>
      <c r="N161" s="17" t="str">
        <f t="shared" si="29"/>
        <v/>
      </c>
      <c r="O161" s="17" t="str">
        <f t="shared" si="29"/>
        <v/>
      </c>
      <c r="P161" s="17" t="str">
        <f t="shared" si="29"/>
        <v/>
      </c>
      <c r="Q161" s="17" t="str">
        <f t="shared" si="28"/>
        <v/>
      </c>
      <c r="R161" s="17" t="str">
        <f t="shared" si="28"/>
        <v/>
      </c>
      <c r="S161" s="17" t="str">
        <f t="shared" si="28"/>
        <v/>
      </c>
      <c r="T161" s="17" t="str">
        <f t="shared" si="28"/>
        <v/>
      </c>
      <c r="U161" s="17" t="str">
        <f t="shared" ref="Q161:Z186" si="32">IFERROR((IF(FIND(U$1,$F161,1)&gt;0,U$2)),"")</f>
        <v/>
      </c>
      <c r="V161" s="17" t="str">
        <f t="shared" si="32"/>
        <v/>
      </c>
      <c r="W161" s="17" t="str">
        <f t="shared" si="32"/>
        <v/>
      </c>
      <c r="X161" s="17" t="str">
        <f t="shared" si="32"/>
        <v/>
      </c>
      <c r="Y161" s="17" t="str">
        <f t="shared" si="32"/>
        <v/>
      </c>
      <c r="Z161" s="17" t="str">
        <f t="shared" si="32"/>
        <v/>
      </c>
      <c r="AA161" s="17" t="str">
        <f t="shared" si="31"/>
        <v/>
      </c>
      <c r="AB161" s="17" t="str">
        <f t="shared" si="31"/>
        <v/>
      </c>
      <c r="AC161" s="17" t="str">
        <f t="shared" si="31"/>
        <v/>
      </c>
      <c r="AD161" s="17" t="str">
        <f t="shared" si="31"/>
        <v/>
      </c>
      <c r="AE161" s="17" t="str">
        <f t="shared" si="31"/>
        <v/>
      </c>
      <c r="AF161" s="17" t="str">
        <f t="shared" si="31"/>
        <v/>
      </c>
      <c r="AG161" s="17" t="str">
        <f t="shared" si="31"/>
        <v/>
      </c>
      <c r="AH161" s="17" t="str">
        <f t="shared" si="31"/>
        <v/>
      </c>
      <c r="AI161" s="17" t="str">
        <f t="shared" si="31"/>
        <v/>
      </c>
      <c r="AJ161" s="17">
        <f t="shared" si="27"/>
        <v>0</v>
      </c>
      <c r="AL161" s="99">
        <f>TABLA!BK161</f>
        <v>0</v>
      </c>
    </row>
    <row r="162" spans="1:38" ht="25.85" x14ac:dyDescent="0.2">
      <c r="A162" s="99" t="str">
        <f t="shared" si="26"/>
        <v/>
      </c>
      <c r="B162" s="100" t="str">
        <f>TABLA!BR162</f>
        <v>4</v>
      </c>
      <c r="C162" s="99" t="str">
        <f>TABLA!C162</f>
        <v>Ciencias Sociales</v>
      </c>
      <c r="D162" s="99" t="str">
        <f>TABLA!G162</f>
        <v>F. Derecho</v>
      </c>
      <c r="E162" s="99">
        <f>TABLA!BT162</f>
        <v>0</v>
      </c>
      <c r="F162" s="17" t="str">
        <f t="shared" si="30"/>
        <v>0</v>
      </c>
      <c r="G162" s="17" t="str">
        <f t="shared" si="29"/>
        <v/>
      </c>
      <c r="H162" s="17" t="str">
        <f t="shared" si="29"/>
        <v/>
      </c>
      <c r="I162" s="17" t="str">
        <f t="shared" si="29"/>
        <v/>
      </c>
      <c r="J162" s="17" t="str">
        <f t="shared" si="29"/>
        <v/>
      </c>
      <c r="K162" s="17" t="str">
        <f t="shared" si="29"/>
        <v/>
      </c>
      <c r="L162" s="17" t="str">
        <f t="shared" si="29"/>
        <v/>
      </c>
      <c r="M162" s="17" t="str">
        <f t="shared" si="29"/>
        <v/>
      </c>
      <c r="N162" s="17" t="str">
        <f t="shared" si="29"/>
        <v/>
      </c>
      <c r="O162" s="17" t="str">
        <f t="shared" si="29"/>
        <v/>
      </c>
      <c r="P162" s="17" t="str">
        <f t="shared" si="29"/>
        <v/>
      </c>
      <c r="Q162" s="17" t="str">
        <f t="shared" si="32"/>
        <v/>
      </c>
      <c r="R162" s="17" t="str">
        <f t="shared" si="32"/>
        <v/>
      </c>
      <c r="S162" s="17" t="str">
        <f t="shared" si="32"/>
        <v/>
      </c>
      <c r="T162" s="17" t="str">
        <f t="shared" si="32"/>
        <v/>
      </c>
      <c r="U162" s="17" t="str">
        <f t="shared" si="32"/>
        <v/>
      </c>
      <c r="V162" s="17" t="str">
        <f t="shared" si="32"/>
        <v/>
      </c>
      <c r="W162" s="17" t="str">
        <f t="shared" si="32"/>
        <v/>
      </c>
      <c r="X162" s="17" t="str">
        <f t="shared" si="32"/>
        <v/>
      </c>
      <c r="Y162" s="17" t="str">
        <f t="shared" si="32"/>
        <v/>
      </c>
      <c r="Z162" s="17" t="str">
        <f t="shared" si="32"/>
        <v/>
      </c>
      <c r="AA162" s="17" t="str">
        <f t="shared" si="31"/>
        <v/>
      </c>
      <c r="AB162" s="17" t="str">
        <f t="shared" si="31"/>
        <v/>
      </c>
      <c r="AC162" s="17" t="str">
        <f t="shared" si="31"/>
        <v/>
      </c>
      <c r="AD162" s="17" t="str">
        <f t="shared" si="31"/>
        <v/>
      </c>
      <c r="AE162" s="17" t="str">
        <f t="shared" si="31"/>
        <v/>
      </c>
      <c r="AF162" s="17" t="str">
        <f t="shared" si="31"/>
        <v/>
      </c>
      <c r="AG162" s="17" t="str">
        <f t="shared" si="31"/>
        <v/>
      </c>
      <c r="AH162" s="17" t="str">
        <f t="shared" si="31"/>
        <v/>
      </c>
      <c r="AI162" s="17" t="str">
        <f t="shared" si="31"/>
        <v/>
      </c>
      <c r="AJ162" s="17">
        <f t="shared" si="27"/>
        <v>0</v>
      </c>
      <c r="AL162" s="99">
        <f>TABLA!BK162</f>
        <v>0</v>
      </c>
    </row>
    <row r="163" spans="1:38" ht="38.75" x14ac:dyDescent="0.2">
      <c r="A163" s="99" t="str">
        <f t="shared" si="26"/>
        <v/>
      </c>
      <c r="B163" s="100" t="str">
        <f>TABLA!BR163</f>
        <v>5</v>
      </c>
      <c r="C163" s="99" t="str">
        <f>TABLA!C163</f>
        <v>Ciencias Experimentales</v>
      </c>
      <c r="D163" s="99" t="str">
        <f>TABLA!G163</f>
        <v>F. Ciencias Geológicas</v>
      </c>
      <c r="E163" s="99">
        <f>TABLA!BT163</f>
        <v>0</v>
      </c>
      <c r="F163" s="17" t="str">
        <f t="shared" si="30"/>
        <v>0</v>
      </c>
      <c r="G163" s="17" t="str">
        <f t="shared" ref="G163:P188" si="33">IFERROR((IF(FIND(G$1,$F163,1)&gt;0,G$2)),"")</f>
        <v/>
      </c>
      <c r="H163" s="17" t="str">
        <f t="shared" si="33"/>
        <v/>
      </c>
      <c r="I163" s="17" t="str">
        <f t="shared" si="33"/>
        <v/>
      </c>
      <c r="J163" s="17" t="str">
        <f t="shared" si="33"/>
        <v/>
      </c>
      <c r="K163" s="17" t="str">
        <f t="shared" si="33"/>
        <v/>
      </c>
      <c r="L163" s="17" t="str">
        <f t="shared" si="33"/>
        <v/>
      </c>
      <c r="M163" s="17" t="str">
        <f t="shared" si="33"/>
        <v/>
      </c>
      <c r="N163" s="17" t="str">
        <f t="shared" si="33"/>
        <v/>
      </c>
      <c r="O163" s="17" t="str">
        <f t="shared" si="33"/>
        <v/>
      </c>
      <c r="P163" s="17" t="str">
        <f t="shared" si="33"/>
        <v/>
      </c>
      <c r="Q163" s="17" t="str">
        <f t="shared" si="32"/>
        <v/>
      </c>
      <c r="R163" s="17" t="str">
        <f t="shared" si="32"/>
        <v/>
      </c>
      <c r="S163" s="17" t="str">
        <f t="shared" si="32"/>
        <v/>
      </c>
      <c r="T163" s="17" t="str">
        <f t="shared" si="32"/>
        <v/>
      </c>
      <c r="U163" s="17" t="str">
        <f t="shared" si="32"/>
        <v/>
      </c>
      <c r="V163" s="17" t="str">
        <f t="shared" si="32"/>
        <v/>
      </c>
      <c r="W163" s="17" t="str">
        <f t="shared" si="32"/>
        <v/>
      </c>
      <c r="X163" s="17" t="str">
        <f t="shared" si="32"/>
        <v/>
      </c>
      <c r="Y163" s="17" t="str">
        <f t="shared" si="32"/>
        <v/>
      </c>
      <c r="Z163" s="17" t="str">
        <f t="shared" si="32"/>
        <v/>
      </c>
      <c r="AA163" s="17" t="str">
        <f t="shared" si="31"/>
        <v/>
      </c>
      <c r="AB163" s="17" t="str">
        <f t="shared" si="31"/>
        <v/>
      </c>
      <c r="AC163" s="17" t="str">
        <f t="shared" si="31"/>
        <v/>
      </c>
      <c r="AD163" s="17" t="str">
        <f t="shared" si="31"/>
        <v/>
      </c>
      <c r="AE163" s="17" t="str">
        <f t="shared" si="31"/>
        <v/>
      </c>
      <c r="AF163" s="17" t="str">
        <f t="shared" si="31"/>
        <v/>
      </c>
      <c r="AG163" s="17" t="str">
        <f t="shared" si="31"/>
        <v/>
      </c>
      <c r="AH163" s="17" t="str">
        <f t="shared" si="31"/>
        <v/>
      </c>
      <c r="AI163" s="17" t="str">
        <f t="shared" si="31"/>
        <v/>
      </c>
      <c r="AJ163" s="17">
        <f t="shared" si="27"/>
        <v>0</v>
      </c>
      <c r="AL163" s="99">
        <f>TABLA!BK163</f>
        <v>0</v>
      </c>
    </row>
    <row r="164" spans="1:38" ht="77.45" x14ac:dyDescent="0.2">
      <c r="A164" s="99" t="str">
        <f t="shared" si="26"/>
        <v/>
      </c>
      <c r="B164" s="100" t="str">
        <f>TABLA!BR164</f>
        <v>5</v>
      </c>
      <c r="C164" s="99" t="str">
        <f>TABLA!C164</f>
        <v>Humanidades</v>
      </c>
      <c r="D164" s="99" t="str">
        <f>TABLA!G164</f>
        <v>F. Educación - Centro de Formación del Profesorado</v>
      </c>
      <c r="E164" s="99" t="str">
        <f>TABLA!BT164</f>
        <v>Muchas gracias por la labor que desarrollan.</v>
      </c>
      <c r="F164" s="17" t="str">
        <f t="shared" si="30"/>
        <v>MUCHAS GRACIAS POR LA LABOR QUE DESARROLLAN.</v>
      </c>
      <c r="G164" s="17" t="str">
        <f t="shared" si="33"/>
        <v/>
      </c>
      <c r="H164" s="17" t="str">
        <f t="shared" si="33"/>
        <v/>
      </c>
      <c r="I164" s="17" t="str">
        <f t="shared" si="33"/>
        <v/>
      </c>
      <c r="J164" s="17" t="str">
        <f t="shared" si="33"/>
        <v/>
      </c>
      <c r="K164" s="17" t="str">
        <f t="shared" si="33"/>
        <v/>
      </c>
      <c r="L164" s="17" t="str">
        <f t="shared" si="33"/>
        <v/>
      </c>
      <c r="M164" s="17" t="str">
        <f t="shared" si="33"/>
        <v/>
      </c>
      <c r="N164" s="17" t="str">
        <f t="shared" si="33"/>
        <v/>
      </c>
      <c r="O164" s="17" t="str">
        <f t="shared" si="33"/>
        <v/>
      </c>
      <c r="P164" s="17" t="str">
        <f t="shared" si="33"/>
        <v/>
      </c>
      <c r="Q164" s="17" t="str">
        <f t="shared" si="32"/>
        <v/>
      </c>
      <c r="R164" s="17" t="str">
        <f t="shared" si="32"/>
        <v/>
      </c>
      <c r="S164" s="17" t="str">
        <f t="shared" si="32"/>
        <v/>
      </c>
      <c r="T164" s="17" t="str">
        <f t="shared" si="32"/>
        <v/>
      </c>
      <c r="U164" s="17" t="str">
        <f t="shared" si="32"/>
        <v/>
      </c>
      <c r="V164" s="17" t="str">
        <f t="shared" si="32"/>
        <v/>
      </c>
      <c r="W164" s="17" t="str">
        <f t="shared" si="32"/>
        <v/>
      </c>
      <c r="X164" s="17" t="str">
        <f t="shared" si="32"/>
        <v/>
      </c>
      <c r="Y164" s="17" t="str">
        <f t="shared" si="32"/>
        <v/>
      </c>
      <c r="Z164" s="17" t="str">
        <f t="shared" si="32"/>
        <v/>
      </c>
      <c r="AA164" s="17" t="str">
        <f t="shared" si="31"/>
        <v/>
      </c>
      <c r="AB164" s="17" t="str">
        <f t="shared" si="31"/>
        <v/>
      </c>
      <c r="AC164" s="17" t="str">
        <f t="shared" si="31"/>
        <v/>
      </c>
      <c r="AD164" s="17" t="str">
        <f t="shared" si="31"/>
        <v/>
      </c>
      <c r="AE164" s="17" t="str">
        <f t="shared" si="31"/>
        <v/>
      </c>
      <c r="AF164" s="17" t="str">
        <f t="shared" si="31"/>
        <v/>
      </c>
      <c r="AG164" s="17" t="str">
        <f t="shared" si="31"/>
        <v/>
      </c>
      <c r="AH164" s="17" t="str">
        <f t="shared" si="31"/>
        <v/>
      </c>
      <c r="AI164" s="17" t="str">
        <f t="shared" si="31"/>
        <v/>
      </c>
      <c r="AJ164" s="17">
        <f t="shared" si="27"/>
        <v>1</v>
      </c>
      <c r="AL164" s="99">
        <f>TABLA!BK164</f>
        <v>0</v>
      </c>
    </row>
    <row r="165" spans="1:38" ht="64.55" x14ac:dyDescent="0.2">
      <c r="A165" s="99" t="str">
        <f t="shared" si="26"/>
        <v xml:space="preserve">RREE; </v>
      </c>
      <c r="B165" s="100" t="str">
        <f>TABLA!BR165</f>
        <v>4</v>
      </c>
      <c r="C165" s="99" t="str">
        <f>TABLA!C165</f>
        <v>Ciencias Experimentales</v>
      </c>
      <c r="D165" s="99" t="str">
        <f>TABLA!G165</f>
        <v>F. Ciencias Químicas</v>
      </c>
      <c r="E165" s="99" t="str">
        <f>TABLA!BT165</f>
        <v>Es lamentable el recorte aplicado a las suscripciones electrónicas y es aún más lamentable que tengan que pagar más los que más los usan. No investigar trae cuenta desde el punto de vista económico en una universidad como ésta en la que te pagan igual hagas algo o no... O peor, hay gente que se dedica a sacarse un sueldo extra impartiendo títulos propios...</v>
      </c>
      <c r="F165" s="17" t="str">
        <f t="shared" si="30"/>
        <v>ES LAMENTABLE EL RECORTE APLICADO A LAS SUSCRIPCIONES ELECTRONICAS Y ES AUN MAS LAMENTABLE QUE TENGAN QUE PAGAR MAS LOS QUE MAS LOS USAN. NO INVESTIGAR TRAE CUENTA DESDE EL PUNTO DE VISTA ECONOMICO EN UNA UNIVERSIDAD COMO ESTA EN LA QUE TE PAGAN IGUAL HAGAS ALGO O NO... O PEOR, HAY GENTE QUE SE DEDICA A SACARSE UN SUELDO EXTRA IMPARTIENDO TITULOS PROPIOS...</v>
      </c>
      <c r="G165" s="17" t="str">
        <f t="shared" si="33"/>
        <v/>
      </c>
      <c r="H165" s="17" t="str">
        <f t="shared" si="33"/>
        <v/>
      </c>
      <c r="I165" s="17" t="str">
        <f t="shared" si="33"/>
        <v/>
      </c>
      <c r="J165" s="17" t="str">
        <f t="shared" si="33"/>
        <v/>
      </c>
      <c r="K165" s="17" t="str">
        <f t="shared" si="33"/>
        <v/>
      </c>
      <c r="L165" s="17" t="str">
        <f t="shared" si="33"/>
        <v/>
      </c>
      <c r="M165" s="17" t="str">
        <f t="shared" si="33"/>
        <v/>
      </c>
      <c r="N165" s="17" t="str">
        <f t="shared" si="33"/>
        <v/>
      </c>
      <c r="O165" s="17" t="str">
        <f t="shared" si="33"/>
        <v/>
      </c>
      <c r="P165" s="17" t="str">
        <f t="shared" si="33"/>
        <v/>
      </c>
      <c r="Q165" s="17" t="str">
        <f t="shared" si="32"/>
        <v/>
      </c>
      <c r="R165" s="17" t="str">
        <f t="shared" si="32"/>
        <v/>
      </c>
      <c r="S165" s="17" t="str">
        <f t="shared" si="32"/>
        <v/>
      </c>
      <c r="T165" s="17" t="str">
        <f t="shared" si="32"/>
        <v/>
      </c>
      <c r="U165" s="17" t="str">
        <f t="shared" si="32"/>
        <v/>
      </c>
      <c r="V165" s="17" t="str">
        <f t="shared" si="32"/>
        <v/>
      </c>
      <c r="W165" s="17" t="str">
        <f t="shared" si="32"/>
        <v/>
      </c>
      <c r="X165" s="17" t="str">
        <f t="shared" si="32"/>
        <v/>
      </c>
      <c r="Y165" s="17" t="str">
        <f t="shared" si="32"/>
        <v/>
      </c>
      <c r="Z165" s="17" t="str">
        <f t="shared" si="32"/>
        <v/>
      </c>
      <c r="AA165" s="17" t="str">
        <f t="shared" si="31"/>
        <v/>
      </c>
      <c r="AB165" s="17" t="str">
        <f t="shared" si="31"/>
        <v/>
      </c>
      <c r="AC165" s="17" t="str">
        <f t="shared" si="31"/>
        <v/>
      </c>
      <c r="AD165" s="17" t="str">
        <f t="shared" si="31"/>
        <v/>
      </c>
      <c r="AE165" s="17" t="str">
        <f t="shared" si="31"/>
        <v/>
      </c>
      <c r="AF165" s="17" t="str">
        <f t="shared" si="31"/>
        <v xml:space="preserve">RREE; </v>
      </c>
      <c r="AG165" s="17" t="str">
        <f t="shared" si="31"/>
        <v/>
      </c>
      <c r="AH165" s="17" t="str">
        <f t="shared" si="31"/>
        <v/>
      </c>
      <c r="AI165" s="17" t="str">
        <f t="shared" si="31"/>
        <v/>
      </c>
      <c r="AJ165" s="17">
        <f t="shared" si="27"/>
        <v>1</v>
      </c>
      <c r="AL165" s="99">
        <f>TABLA!BK165</f>
        <v>0</v>
      </c>
    </row>
    <row r="166" spans="1:38" ht="25.85" x14ac:dyDescent="0.2">
      <c r="A166" s="99" t="str">
        <f t="shared" si="26"/>
        <v xml:space="preserve">CISNE; CISNE; </v>
      </c>
      <c r="B166" s="100" t="str">
        <f>TABLA!BR166</f>
        <v>5</v>
      </c>
      <c r="C166" s="99" t="str">
        <f>TABLA!C166</f>
        <v>Humanidades</v>
      </c>
      <c r="D166" s="99" t="str">
        <f>TABLA!G166</f>
        <v>F. Geografía e Historia</v>
      </c>
      <c r="E166" s="99" t="str">
        <f>TABLA!BT166</f>
        <v>El catálogo Cisne debería permitir filtros más refinados en la búsqueda de materiales.</v>
      </c>
      <c r="F166" s="17" t="str">
        <f t="shared" si="30"/>
        <v>EL CATALOGO CISNE DEBERIA PERMITIR FILTROS MAS REFINADOS EN LA BUSQUEDA DE MATERIALES.</v>
      </c>
      <c r="G166" s="17" t="str">
        <f t="shared" si="33"/>
        <v/>
      </c>
      <c r="H166" s="17" t="str">
        <f t="shared" si="33"/>
        <v/>
      </c>
      <c r="I166" s="17" t="str">
        <f t="shared" si="33"/>
        <v/>
      </c>
      <c r="J166" s="17" t="str">
        <f t="shared" si="33"/>
        <v/>
      </c>
      <c r="K166" s="17" t="str">
        <f t="shared" si="33"/>
        <v xml:space="preserve">CISNE; </v>
      </c>
      <c r="L166" s="17" t="str">
        <f t="shared" si="33"/>
        <v/>
      </c>
      <c r="M166" s="17" t="str">
        <f t="shared" si="33"/>
        <v/>
      </c>
      <c r="N166" s="17" t="str">
        <f t="shared" si="33"/>
        <v/>
      </c>
      <c r="O166" s="17" t="str">
        <f t="shared" si="33"/>
        <v/>
      </c>
      <c r="P166" s="17" t="str">
        <f t="shared" si="33"/>
        <v/>
      </c>
      <c r="Q166" s="17" t="str">
        <f t="shared" si="32"/>
        <v/>
      </c>
      <c r="R166" s="17" t="str">
        <f t="shared" si="32"/>
        <v/>
      </c>
      <c r="S166" s="17" t="str">
        <f t="shared" si="32"/>
        <v/>
      </c>
      <c r="T166" s="17" t="str">
        <f t="shared" si="32"/>
        <v/>
      </c>
      <c r="U166" s="17" t="str">
        <f t="shared" si="32"/>
        <v/>
      </c>
      <c r="V166" s="17" t="str">
        <f t="shared" si="32"/>
        <v/>
      </c>
      <c r="W166" s="17" t="str">
        <f t="shared" si="32"/>
        <v/>
      </c>
      <c r="X166" s="17" t="str">
        <f t="shared" si="32"/>
        <v/>
      </c>
      <c r="Y166" s="17" t="str">
        <f t="shared" si="32"/>
        <v/>
      </c>
      <c r="Z166" s="17" t="str">
        <f t="shared" si="32"/>
        <v/>
      </c>
      <c r="AA166" s="17" t="str">
        <f t="shared" si="31"/>
        <v/>
      </c>
      <c r="AB166" s="17" t="str">
        <f t="shared" si="31"/>
        <v/>
      </c>
      <c r="AC166" s="17" t="str">
        <f t="shared" si="31"/>
        <v/>
      </c>
      <c r="AD166" s="17" t="str">
        <f t="shared" si="31"/>
        <v/>
      </c>
      <c r="AE166" s="17" t="str">
        <f t="shared" si="31"/>
        <v/>
      </c>
      <c r="AF166" s="17" t="str">
        <f t="shared" si="31"/>
        <v/>
      </c>
      <c r="AG166" s="17" t="str">
        <f t="shared" si="31"/>
        <v/>
      </c>
      <c r="AH166" s="17" t="str">
        <f t="shared" si="31"/>
        <v/>
      </c>
      <c r="AI166" s="17" t="str">
        <f t="shared" si="31"/>
        <v xml:space="preserve">CISNE; </v>
      </c>
      <c r="AJ166" s="17">
        <f t="shared" si="27"/>
        <v>1</v>
      </c>
      <c r="AL166" s="99" t="str">
        <f>TABLA!BK166</f>
        <v>Mejorar el acceso a revistas electrónicas de pago</v>
      </c>
    </row>
    <row r="167" spans="1:38" ht="51.65" x14ac:dyDescent="0.2">
      <c r="A167" s="99" t="str">
        <f t="shared" si="26"/>
        <v>ADQUISICIÓN; BIBLIOTECARIOS; PI; PRESTAMO;</v>
      </c>
      <c r="B167" s="100" t="str">
        <f>TABLA!BR167</f>
        <v>4</v>
      </c>
      <c r="C167" s="99" t="str">
        <f>TABLA!C167</f>
        <v>Ciencias Sociales</v>
      </c>
      <c r="D167" s="99" t="str">
        <f>TABLA!G167</f>
        <v>F. Ciencias Políticas y Sociología</v>
      </c>
      <c r="E167" s="99" t="str">
        <f>TABLA!BT167</f>
        <v>Podrían agilizarse los tiempos de las adquisiciones y préstamos interbibliotecarios. Aprecio el esfuerzo que se está haciendo con el Portal de Producción Científica pero su uso es aún algo complicado.</v>
      </c>
      <c r="F167" s="17" t="str">
        <f t="shared" si="30"/>
        <v>PODRIAN AGILIZARSE LOS TIEMPOS DE LAS ADQUISICIONES Y PRESTAMOS INTERBIBLIOTECARIOS. APRECIO EL ESFUERZO QUE SE ESTA HACIENDO CON EL PORTAL DE PRODUCCION CIENTIFICA PERO SU USO ES AUN ALGO COMPLICADO.</v>
      </c>
      <c r="G167" s="17" t="str">
        <f t="shared" si="33"/>
        <v/>
      </c>
      <c r="H167" s="17" t="str">
        <f t="shared" si="33"/>
        <v xml:space="preserve">ADQUISICIÓN; </v>
      </c>
      <c r="I167" s="17" t="str">
        <f t="shared" si="33"/>
        <v xml:space="preserve">BIBLIOTECARIOS; </v>
      </c>
      <c r="J167" s="17" t="str">
        <f t="shared" si="33"/>
        <v/>
      </c>
      <c r="K167" s="17" t="str">
        <f t="shared" si="33"/>
        <v/>
      </c>
      <c r="L167" s="17" t="str">
        <f t="shared" si="33"/>
        <v/>
      </c>
      <c r="M167" s="17" t="str">
        <f t="shared" si="33"/>
        <v/>
      </c>
      <c r="N167" s="17" t="str">
        <f t="shared" si="33"/>
        <v/>
      </c>
      <c r="O167" s="17" t="str">
        <f t="shared" si="33"/>
        <v/>
      </c>
      <c r="P167" s="17" t="str">
        <f t="shared" si="33"/>
        <v/>
      </c>
      <c r="Q167" s="17" t="str">
        <f t="shared" si="32"/>
        <v/>
      </c>
      <c r="R167" s="17" t="str">
        <f t="shared" si="32"/>
        <v/>
      </c>
      <c r="S167" s="17" t="str">
        <f t="shared" si="32"/>
        <v/>
      </c>
      <c r="T167" s="17" t="str">
        <f t="shared" si="32"/>
        <v/>
      </c>
      <c r="U167" s="17" t="str">
        <f t="shared" si="32"/>
        <v/>
      </c>
      <c r="V167" s="17" t="str">
        <f t="shared" si="32"/>
        <v/>
      </c>
      <c r="W167" s="17" t="str">
        <f t="shared" si="32"/>
        <v/>
      </c>
      <c r="X167" s="17" t="str">
        <f t="shared" si="32"/>
        <v/>
      </c>
      <c r="Y167" s="17" t="str">
        <f t="shared" si="32"/>
        <v/>
      </c>
      <c r="Z167" s="17" t="str">
        <f t="shared" si="32"/>
        <v/>
      </c>
      <c r="AA167" s="17" t="str">
        <f t="shared" si="31"/>
        <v xml:space="preserve">PI; </v>
      </c>
      <c r="AB167" s="17" t="str">
        <f t="shared" si="31"/>
        <v>PRESTAMO;</v>
      </c>
      <c r="AC167" s="17" t="str">
        <f t="shared" si="31"/>
        <v/>
      </c>
      <c r="AD167" s="17" t="str">
        <f t="shared" si="31"/>
        <v/>
      </c>
      <c r="AE167" s="17" t="str">
        <f t="shared" si="31"/>
        <v/>
      </c>
      <c r="AF167" s="17" t="str">
        <f t="shared" si="31"/>
        <v/>
      </c>
      <c r="AG167" s="17" t="str">
        <f t="shared" si="31"/>
        <v/>
      </c>
      <c r="AH167" s="17" t="str">
        <f t="shared" si="31"/>
        <v/>
      </c>
      <c r="AI167" s="17" t="str">
        <f t="shared" si="31"/>
        <v/>
      </c>
      <c r="AJ167" s="17">
        <f t="shared" si="27"/>
        <v>1</v>
      </c>
      <c r="AL167" s="99" t="str">
        <f>TABLA!BK167</f>
        <v>Aunque los medios con que cuentan también son muy diferentes, en bibliotecas universitarias en otros países cuentan con becarios que te asisten en la búsqueda y obtención de materirales</v>
      </c>
    </row>
    <row r="168" spans="1:38" ht="25.85" x14ac:dyDescent="0.2">
      <c r="A168" s="99" t="str">
        <f t="shared" si="26"/>
        <v/>
      </c>
      <c r="B168" s="100" t="str">
        <f>TABLA!BR168</f>
        <v>5</v>
      </c>
      <c r="C168" s="99" t="str">
        <f>TABLA!C168</f>
        <v>Ciencias de la Salud</v>
      </c>
      <c r="D168" s="99" t="str">
        <f>TABLA!G168</f>
        <v>F. Medicina</v>
      </c>
      <c r="E168" s="99" t="str">
        <f>TABLA!BT168</f>
        <v>Nada más. Muchas gracias por todo, siempre</v>
      </c>
      <c r="F168" s="17" t="str">
        <f t="shared" si="30"/>
        <v>NADA MAS. MUCHAS GRACIAS POR TODO, SIEMPRE</v>
      </c>
      <c r="G168" s="17" t="str">
        <f t="shared" si="33"/>
        <v/>
      </c>
      <c r="H168" s="17" t="str">
        <f t="shared" si="33"/>
        <v/>
      </c>
      <c r="I168" s="17" t="str">
        <f t="shared" si="33"/>
        <v/>
      </c>
      <c r="J168" s="17" t="str">
        <f t="shared" si="33"/>
        <v/>
      </c>
      <c r="K168" s="17" t="str">
        <f t="shared" si="33"/>
        <v/>
      </c>
      <c r="L168" s="17" t="str">
        <f t="shared" si="33"/>
        <v/>
      </c>
      <c r="M168" s="17" t="str">
        <f t="shared" si="33"/>
        <v/>
      </c>
      <c r="N168" s="17" t="str">
        <f t="shared" si="33"/>
        <v/>
      </c>
      <c r="O168" s="17" t="str">
        <f t="shared" si="33"/>
        <v/>
      </c>
      <c r="P168" s="17" t="str">
        <f t="shared" si="33"/>
        <v/>
      </c>
      <c r="Q168" s="17" t="str">
        <f t="shared" si="32"/>
        <v/>
      </c>
      <c r="R168" s="17" t="str">
        <f t="shared" si="32"/>
        <v/>
      </c>
      <c r="S168" s="17" t="str">
        <f t="shared" si="32"/>
        <v/>
      </c>
      <c r="T168" s="17" t="str">
        <f t="shared" si="32"/>
        <v/>
      </c>
      <c r="U168" s="17" t="str">
        <f t="shared" si="32"/>
        <v/>
      </c>
      <c r="V168" s="17" t="str">
        <f t="shared" si="32"/>
        <v/>
      </c>
      <c r="W168" s="17" t="str">
        <f t="shared" si="32"/>
        <v/>
      </c>
      <c r="X168" s="17" t="str">
        <f t="shared" si="32"/>
        <v/>
      </c>
      <c r="Y168" s="17" t="str">
        <f t="shared" si="32"/>
        <v/>
      </c>
      <c r="Z168" s="17" t="str">
        <f t="shared" si="32"/>
        <v/>
      </c>
      <c r="AA168" s="17" t="str">
        <f t="shared" si="31"/>
        <v/>
      </c>
      <c r="AB168" s="17" t="str">
        <f t="shared" si="31"/>
        <v/>
      </c>
      <c r="AC168" s="17" t="str">
        <f t="shared" si="31"/>
        <v/>
      </c>
      <c r="AD168" s="17" t="str">
        <f t="shared" si="31"/>
        <v/>
      </c>
      <c r="AE168" s="17" t="str">
        <f t="shared" si="31"/>
        <v/>
      </c>
      <c r="AF168" s="17" t="str">
        <f t="shared" si="31"/>
        <v/>
      </c>
      <c r="AG168" s="17" t="str">
        <f t="shared" si="31"/>
        <v/>
      </c>
      <c r="AH168" s="17" t="str">
        <f t="shared" si="31"/>
        <v/>
      </c>
      <c r="AI168" s="17" t="str">
        <f t="shared" si="31"/>
        <v/>
      </c>
      <c r="AJ168" s="17">
        <f t="shared" si="27"/>
        <v>1</v>
      </c>
      <c r="AL168" s="99" t="str">
        <f>TABLA!BK168</f>
        <v>No se me ocurre nada más</v>
      </c>
    </row>
    <row r="169" spans="1:38" ht="38.75" x14ac:dyDescent="0.2">
      <c r="A169" s="99" t="str">
        <f t="shared" si="26"/>
        <v/>
      </c>
      <c r="B169" s="100" t="str">
        <f>TABLA!BR169</f>
        <v>3</v>
      </c>
      <c r="C169" s="99" t="str">
        <f>TABLA!C169</f>
        <v>Ciencias Experimentales</v>
      </c>
      <c r="D169" s="99" t="str">
        <f>TABLA!G169</f>
        <v>F. Ciencias Físicas</v>
      </c>
      <c r="E169" s="99">
        <f>TABLA!BT169</f>
        <v>0</v>
      </c>
      <c r="F169" s="17" t="str">
        <f t="shared" si="30"/>
        <v>0</v>
      </c>
      <c r="G169" s="17" t="str">
        <f t="shared" si="33"/>
        <v/>
      </c>
      <c r="H169" s="17" t="str">
        <f t="shared" si="33"/>
        <v/>
      </c>
      <c r="I169" s="17" t="str">
        <f t="shared" si="33"/>
        <v/>
      </c>
      <c r="J169" s="17" t="str">
        <f t="shared" si="33"/>
        <v/>
      </c>
      <c r="K169" s="17" t="str">
        <f t="shared" si="33"/>
        <v/>
      </c>
      <c r="L169" s="17" t="str">
        <f t="shared" si="33"/>
        <v/>
      </c>
      <c r="M169" s="17" t="str">
        <f t="shared" si="33"/>
        <v/>
      </c>
      <c r="N169" s="17" t="str">
        <f t="shared" si="33"/>
        <v/>
      </c>
      <c r="O169" s="17" t="str">
        <f t="shared" si="33"/>
        <v/>
      </c>
      <c r="P169" s="17" t="str">
        <f t="shared" si="33"/>
        <v/>
      </c>
      <c r="Q169" s="17" t="str">
        <f t="shared" si="32"/>
        <v/>
      </c>
      <c r="R169" s="17" t="str">
        <f t="shared" si="32"/>
        <v/>
      </c>
      <c r="S169" s="17" t="str">
        <f t="shared" si="32"/>
        <v/>
      </c>
      <c r="T169" s="17" t="str">
        <f t="shared" si="32"/>
        <v/>
      </c>
      <c r="U169" s="17" t="str">
        <f t="shared" si="32"/>
        <v/>
      </c>
      <c r="V169" s="17" t="str">
        <f t="shared" si="32"/>
        <v/>
      </c>
      <c r="W169" s="17" t="str">
        <f t="shared" si="32"/>
        <v/>
      </c>
      <c r="X169" s="17" t="str">
        <f t="shared" si="32"/>
        <v/>
      </c>
      <c r="Y169" s="17" t="str">
        <f t="shared" si="32"/>
        <v/>
      </c>
      <c r="Z169" s="17" t="str">
        <f t="shared" si="32"/>
        <v/>
      </c>
      <c r="AA169" s="17" t="str">
        <f t="shared" si="31"/>
        <v/>
      </c>
      <c r="AB169" s="17" t="str">
        <f t="shared" si="31"/>
        <v/>
      </c>
      <c r="AC169" s="17" t="str">
        <f t="shared" si="31"/>
        <v/>
      </c>
      <c r="AD169" s="17" t="str">
        <f t="shared" si="31"/>
        <v/>
      </c>
      <c r="AE169" s="17" t="str">
        <f t="shared" si="31"/>
        <v/>
      </c>
      <c r="AF169" s="17" t="str">
        <f t="shared" si="31"/>
        <v/>
      </c>
      <c r="AG169" s="17" t="str">
        <f t="shared" si="31"/>
        <v/>
      </c>
      <c r="AH169" s="17" t="str">
        <f t="shared" si="31"/>
        <v/>
      </c>
      <c r="AI169" s="17" t="str">
        <f t="shared" si="31"/>
        <v/>
      </c>
      <c r="AJ169" s="17">
        <f t="shared" si="27"/>
        <v>0</v>
      </c>
      <c r="AL169" s="99">
        <f>TABLA!BK169</f>
        <v>0</v>
      </c>
    </row>
    <row r="170" spans="1:38" ht="38.75" x14ac:dyDescent="0.2">
      <c r="A170" s="99" t="str">
        <f t="shared" si="26"/>
        <v/>
      </c>
      <c r="B170" s="100" t="str">
        <f>TABLA!BR170</f>
        <v>4</v>
      </c>
      <c r="C170" s="99" t="str">
        <f>TABLA!C170</f>
        <v>Ciencias Experimentales</v>
      </c>
      <c r="D170" s="99" t="str">
        <f>TABLA!G170</f>
        <v>F. Ciencias Biológicas</v>
      </c>
      <c r="E170" s="99">
        <f>TABLA!BT170</f>
        <v>0</v>
      </c>
      <c r="F170" s="17" t="str">
        <f t="shared" si="30"/>
        <v>0</v>
      </c>
      <c r="G170" s="17" t="str">
        <f t="shared" si="33"/>
        <v/>
      </c>
      <c r="H170" s="17" t="str">
        <f t="shared" si="33"/>
        <v/>
      </c>
      <c r="I170" s="17" t="str">
        <f t="shared" si="33"/>
        <v/>
      </c>
      <c r="J170" s="17" t="str">
        <f t="shared" si="33"/>
        <v/>
      </c>
      <c r="K170" s="17" t="str">
        <f t="shared" si="33"/>
        <v/>
      </c>
      <c r="L170" s="17" t="str">
        <f t="shared" si="33"/>
        <v/>
      </c>
      <c r="M170" s="17" t="str">
        <f t="shared" si="33"/>
        <v/>
      </c>
      <c r="N170" s="17" t="str">
        <f t="shared" si="33"/>
        <v/>
      </c>
      <c r="O170" s="17" t="str">
        <f t="shared" si="33"/>
        <v/>
      </c>
      <c r="P170" s="17" t="str">
        <f t="shared" si="33"/>
        <v/>
      </c>
      <c r="Q170" s="17" t="str">
        <f t="shared" si="32"/>
        <v/>
      </c>
      <c r="R170" s="17" t="str">
        <f t="shared" si="32"/>
        <v/>
      </c>
      <c r="S170" s="17" t="str">
        <f t="shared" si="32"/>
        <v/>
      </c>
      <c r="T170" s="17" t="str">
        <f t="shared" si="32"/>
        <v/>
      </c>
      <c r="U170" s="17" t="str">
        <f t="shared" si="32"/>
        <v/>
      </c>
      <c r="V170" s="17" t="str">
        <f t="shared" si="32"/>
        <v/>
      </c>
      <c r="W170" s="17" t="str">
        <f t="shared" si="32"/>
        <v/>
      </c>
      <c r="X170" s="17" t="str">
        <f t="shared" si="32"/>
        <v/>
      </c>
      <c r="Y170" s="17" t="str">
        <f t="shared" si="32"/>
        <v/>
      </c>
      <c r="Z170" s="17" t="str">
        <f t="shared" si="32"/>
        <v/>
      </c>
      <c r="AA170" s="17" t="str">
        <f t="shared" si="31"/>
        <v/>
      </c>
      <c r="AB170" s="17" t="str">
        <f t="shared" si="31"/>
        <v/>
      </c>
      <c r="AC170" s="17" t="str">
        <f t="shared" si="31"/>
        <v/>
      </c>
      <c r="AD170" s="17" t="str">
        <f t="shared" si="31"/>
        <v/>
      </c>
      <c r="AE170" s="17" t="str">
        <f t="shared" si="31"/>
        <v/>
      </c>
      <c r="AF170" s="17" t="str">
        <f t="shared" si="31"/>
        <v/>
      </c>
      <c r="AG170" s="17" t="str">
        <f t="shared" si="31"/>
        <v/>
      </c>
      <c r="AH170" s="17" t="str">
        <f t="shared" si="31"/>
        <v/>
      </c>
      <c r="AI170" s="17" t="str">
        <f t="shared" si="31"/>
        <v/>
      </c>
      <c r="AJ170" s="17">
        <f t="shared" si="27"/>
        <v>0</v>
      </c>
      <c r="AL170" s="99">
        <f>TABLA!BK170</f>
        <v>0</v>
      </c>
    </row>
    <row r="171" spans="1:38" ht="25.85" x14ac:dyDescent="0.2">
      <c r="A171" s="99" t="str">
        <f t="shared" si="26"/>
        <v/>
      </c>
      <c r="B171" s="100" t="str">
        <f>TABLA!BR171</f>
        <v>5</v>
      </c>
      <c r="C171" s="99" t="str">
        <f>TABLA!C171</f>
        <v>Ciencias de la Salud</v>
      </c>
      <c r="D171" s="99" t="str">
        <f>TABLA!G171</f>
        <v>F. Farmacia</v>
      </c>
      <c r="E171" s="99">
        <f>TABLA!BT171</f>
        <v>0</v>
      </c>
      <c r="F171" s="17" t="str">
        <f t="shared" si="30"/>
        <v>0</v>
      </c>
      <c r="G171" s="17" t="str">
        <f t="shared" si="33"/>
        <v/>
      </c>
      <c r="H171" s="17" t="str">
        <f t="shared" si="33"/>
        <v/>
      </c>
      <c r="I171" s="17" t="str">
        <f t="shared" si="33"/>
        <v/>
      </c>
      <c r="J171" s="17" t="str">
        <f t="shared" si="33"/>
        <v/>
      </c>
      <c r="K171" s="17" t="str">
        <f t="shared" si="33"/>
        <v/>
      </c>
      <c r="L171" s="17" t="str">
        <f t="shared" si="33"/>
        <v/>
      </c>
      <c r="M171" s="17" t="str">
        <f t="shared" si="33"/>
        <v/>
      </c>
      <c r="N171" s="17" t="str">
        <f t="shared" si="33"/>
        <v/>
      </c>
      <c r="O171" s="17" t="str">
        <f t="shared" si="33"/>
        <v/>
      </c>
      <c r="P171" s="17" t="str">
        <f t="shared" si="33"/>
        <v/>
      </c>
      <c r="Q171" s="17" t="str">
        <f t="shared" si="32"/>
        <v/>
      </c>
      <c r="R171" s="17" t="str">
        <f t="shared" si="32"/>
        <v/>
      </c>
      <c r="S171" s="17" t="str">
        <f t="shared" si="32"/>
        <v/>
      </c>
      <c r="T171" s="17" t="str">
        <f t="shared" si="32"/>
        <v/>
      </c>
      <c r="U171" s="17" t="str">
        <f t="shared" si="32"/>
        <v/>
      </c>
      <c r="V171" s="17" t="str">
        <f t="shared" si="32"/>
        <v/>
      </c>
      <c r="W171" s="17" t="str">
        <f t="shared" si="32"/>
        <v/>
      </c>
      <c r="X171" s="17" t="str">
        <f t="shared" si="32"/>
        <v/>
      </c>
      <c r="Y171" s="17" t="str">
        <f t="shared" si="32"/>
        <v/>
      </c>
      <c r="Z171" s="17" t="str">
        <f t="shared" si="32"/>
        <v/>
      </c>
      <c r="AA171" s="17" t="str">
        <f t="shared" si="31"/>
        <v/>
      </c>
      <c r="AB171" s="17" t="str">
        <f t="shared" si="31"/>
        <v/>
      </c>
      <c r="AC171" s="17" t="str">
        <f t="shared" si="31"/>
        <v/>
      </c>
      <c r="AD171" s="17" t="str">
        <f t="shared" si="31"/>
        <v/>
      </c>
      <c r="AE171" s="17" t="str">
        <f t="shared" si="31"/>
        <v/>
      </c>
      <c r="AF171" s="17" t="str">
        <f t="shared" si="31"/>
        <v/>
      </c>
      <c r="AG171" s="17" t="str">
        <f t="shared" si="31"/>
        <v/>
      </c>
      <c r="AH171" s="17" t="str">
        <f t="shared" si="31"/>
        <v/>
      </c>
      <c r="AI171" s="17" t="str">
        <f t="shared" si="31"/>
        <v/>
      </c>
      <c r="AJ171" s="17">
        <f t="shared" si="27"/>
        <v>0</v>
      </c>
      <c r="AL171" s="99" t="str">
        <f>TABLA!BK171</f>
        <v>orcid Y RESOLUCIÓN DE DUDAS SOBRE METRICAS DE JOURNALS</v>
      </c>
    </row>
    <row r="172" spans="1:38" ht="129.1" x14ac:dyDescent="0.2">
      <c r="A172" s="99" t="str">
        <f t="shared" si="26"/>
        <v xml:space="preserve">CURSOS FORMACION INFORMACIÓN; PERSONAL; RECURSOS; </v>
      </c>
      <c r="B172" s="100" t="str">
        <f>TABLA!BR172</f>
        <v>5</v>
      </c>
      <c r="C172" s="99" t="str">
        <f>TABLA!C172</f>
        <v>Ciencias Sociales</v>
      </c>
      <c r="D172" s="99" t="str">
        <f>TABLA!G172</f>
        <v>F. Ciencias Políticas y Sociología</v>
      </c>
      <c r="E172" s="99" t="str">
        <f>TABLA!BT172</f>
        <v>Siempre he sido un amante de las bibliotecas y, específicamente, siempre he sido un absoluto incondicional de la biblioteca de la Facultad de CC. Políticas y Sociología (ya desde mi época de estudiante, en la que cursé aquí mis estudios). Es una lástima que el alumnado actual no utilice más estos recursos, porque no saben el tesoro que tiene la UCM en sus bibliotecas. El personal de la biblioteca siempre ha sido muy amable conmigo y ha demostrado su gran competencia en la resolución de cualquier cuestión que les haya planteado. Mi satisfacción con el servicio de Biblioteca es absoluta. Solo espero que los recortes no afecten demasiado al funcionamiento del servicio. Gracias, de todo corazón, por el magnífico trabajo que desempeñáis para el beneficio de toda la comunidad universitaria.</v>
      </c>
      <c r="F172" s="17" t="str">
        <f t="shared" si="30"/>
        <v>SIEMPRE HE SIDO UN AMANTE DE LAS BIBLIOTECAS Y, ESPECIFICAMENTE, SIEMPRE HE SIDO UN ABSOLUTO INCONDICIONAL DE LA BIBLIOTECA DE LA FACULTAD DE CC. POLITICAS Y SOCIOLOGIA (YA DESDE MI EPOCA DE ESTUDIANTE, EN LA QUE CURSE AQUI MIS ESTUDIOS). ES UNA LASTIMA QUE EL ALUMNADO ACTUAL NO UTILICE MAS ESTOS RECURSOS, PORQUE NO SABEN EL TESORO QUE TIENE LA UCM EN SUS BIBLIOTECAS. EL PERSONAL DE LA BIBLIOTECA SIEMPRE HA SIDO MUY AMABLE CONMIGO Y HA DEMOSTRADO SU GRAN COMPETENCIA EN LA RESOLUCION DE CUALQUIER CUESTION QUE LES HAYA PLANTEADO. MI SATISFACCION CON EL SERVICIO DE BIBLIOTECA ES ABSOLUTA. SOLO ESPERO QUE LOS RECORTES NO AFECTEN DEMASIADO AL FUNCIONAMIENTO DEL SERVICIO. GRACIAS, DE TODO CORAZON, POR EL MAGNIFICO TRABAJO QUE DESEMPEÑAIS PARA EL BENEFICIO DE TODA LA COMUNIDAD UNIVERSITARIA.</v>
      </c>
      <c r="G172" s="17" t="str">
        <f t="shared" si="33"/>
        <v/>
      </c>
      <c r="H172" s="17" t="str">
        <f t="shared" si="33"/>
        <v/>
      </c>
      <c r="I172" s="17" t="str">
        <f t="shared" si="33"/>
        <v/>
      </c>
      <c r="J172" s="17" t="str">
        <f t="shared" si="33"/>
        <v/>
      </c>
      <c r="K172" s="17" t="str">
        <f t="shared" si="33"/>
        <v/>
      </c>
      <c r="L172" s="17" t="str">
        <f t="shared" si="33"/>
        <v/>
      </c>
      <c r="M172" s="17" t="str">
        <f t="shared" si="33"/>
        <v xml:space="preserve">CURSOS FORMACION INFORMACIÓN; </v>
      </c>
      <c r="N172" s="17" t="str">
        <f t="shared" si="33"/>
        <v/>
      </c>
      <c r="O172" s="17" t="str">
        <f t="shared" si="33"/>
        <v/>
      </c>
      <c r="P172" s="17" t="str">
        <f t="shared" si="33"/>
        <v/>
      </c>
      <c r="Q172" s="17" t="str">
        <f t="shared" si="32"/>
        <v/>
      </c>
      <c r="R172" s="17" t="str">
        <f t="shared" si="32"/>
        <v/>
      </c>
      <c r="S172" s="17" t="str">
        <f t="shared" si="32"/>
        <v/>
      </c>
      <c r="T172" s="17" t="str">
        <f t="shared" si="32"/>
        <v/>
      </c>
      <c r="U172" s="17" t="str">
        <f t="shared" si="32"/>
        <v/>
      </c>
      <c r="V172" s="17" t="str">
        <f t="shared" si="32"/>
        <v/>
      </c>
      <c r="W172" s="17" t="str">
        <f t="shared" si="32"/>
        <v/>
      </c>
      <c r="X172" s="17" t="str">
        <f t="shared" si="32"/>
        <v/>
      </c>
      <c r="Y172" s="17" t="str">
        <f t="shared" si="32"/>
        <v xml:space="preserve">PERSONAL; </v>
      </c>
      <c r="Z172" s="17" t="str">
        <f t="shared" si="32"/>
        <v/>
      </c>
      <c r="AA172" s="17" t="str">
        <f t="shared" si="31"/>
        <v/>
      </c>
      <c r="AB172" s="17" t="str">
        <f t="shared" si="31"/>
        <v/>
      </c>
      <c r="AC172" s="17" t="str">
        <f t="shared" si="31"/>
        <v xml:space="preserve">RECURSOS; </v>
      </c>
      <c r="AD172" s="17" t="str">
        <f t="shared" si="31"/>
        <v/>
      </c>
      <c r="AE172" s="17" t="str">
        <f t="shared" si="31"/>
        <v/>
      </c>
      <c r="AF172" s="17" t="str">
        <f t="shared" si="31"/>
        <v/>
      </c>
      <c r="AG172" s="17" t="str">
        <f t="shared" si="31"/>
        <v/>
      </c>
      <c r="AH172" s="17" t="str">
        <f t="shared" si="31"/>
        <v/>
      </c>
      <c r="AI172" s="17" t="str">
        <f t="shared" si="31"/>
        <v/>
      </c>
      <c r="AJ172" s="17">
        <f t="shared" si="27"/>
        <v>1</v>
      </c>
      <c r="AL172" s="99" t="str">
        <f>TABLA!BK172</f>
        <v>Sería ideal que el personal de Biblioteca pudiera ayudarnos con la propia redacción de narrativas para la solicitud de sexenios o acreditaciones.</v>
      </c>
    </row>
    <row r="173" spans="1:38" ht="25.85" x14ac:dyDescent="0.2">
      <c r="A173" s="99" t="str">
        <f t="shared" si="26"/>
        <v/>
      </c>
      <c r="B173" s="100" t="str">
        <f>TABLA!BR173</f>
        <v>5</v>
      </c>
      <c r="C173" s="99" t="str">
        <f>TABLA!C173</f>
        <v>Humanidades</v>
      </c>
      <c r="D173" s="99" t="str">
        <f>TABLA!G173</f>
        <v>F. Bellas Artes</v>
      </c>
      <c r="E173" s="99">
        <f>TABLA!BT173</f>
        <v>0</v>
      </c>
      <c r="F173" s="17" t="str">
        <f t="shared" si="30"/>
        <v>0</v>
      </c>
      <c r="G173" s="17" t="str">
        <f t="shared" si="33"/>
        <v/>
      </c>
      <c r="H173" s="17" t="str">
        <f t="shared" si="33"/>
        <v/>
      </c>
      <c r="I173" s="17" t="str">
        <f t="shared" si="33"/>
        <v/>
      </c>
      <c r="J173" s="17" t="str">
        <f t="shared" si="33"/>
        <v/>
      </c>
      <c r="K173" s="17" t="str">
        <f t="shared" si="33"/>
        <v/>
      </c>
      <c r="L173" s="17" t="str">
        <f t="shared" si="33"/>
        <v/>
      </c>
      <c r="M173" s="17" t="str">
        <f t="shared" si="33"/>
        <v/>
      </c>
      <c r="N173" s="17" t="str">
        <f t="shared" si="33"/>
        <v/>
      </c>
      <c r="O173" s="17" t="str">
        <f t="shared" si="33"/>
        <v/>
      </c>
      <c r="P173" s="17" t="str">
        <f t="shared" si="33"/>
        <v/>
      </c>
      <c r="Q173" s="17" t="str">
        <f t="shared" si="32"/>
        <v/>
      </c>
      <c r="R173" s="17" t="str">
        <f t="shared" si="32"/>
        <v/>
      </c>
      <c r="S173" s="17" t="str">
        <f t="shared" si="32"/>
        <v/>
      </c>
      <c r="T173" s="17" t="str">
        <f t="shared" si="32"/>
        <v/>
      </c>
      <c r="U173" s="17" t="str">
        <f t="shared" si="32"/>
        <v/>
      </c>
      <c r="V173" s="17" t="str">
        <f t="shared" si="32"/>
        <v/>
      </c>
      <c r="W173" s="17" t="str">
        <f t="shared" si="32"/>
        <v/>
      </c>
      <c r="X173" s="17" t="str">
        <f t="shared" si="32"/>
        <v/>
      </c>
      <c r="Y173" s="17" t="str">
        <f t="shared" si="32"/>
        <v/>
      </c>
      <c r="Z173" s="17" t="str">
        <f t="shared" si="32"/>
        <v/>
      </c>
      <c r="AA173" s="17" t="str">
        <f t="shared" si="31"/>
        <v/>
      </c>
      <c r="AB173" s="17" t="str">
        <f t="shared" si="31"/>
        <v/>
      </c>
      <c r="AC173" s="17" t="str">
        <f t="shared" si="31"/>
        <v/>
      </c>
      <c r="AD173" s="17" t="str">
        <f t="shared" si="31"/>
        <v/>
      </c>
      <c r="AE173" s="17" t="str">
        <f t="shared" si="31"/>
        <v/>
      </c>
      <c r="AF173" s="17" t="str">
        <f t="shared" si="31"/>
        <v/>
      </c>
      <c r="AG173" s="17" t="str">
        <f t="shared" si="31"/>
        <v/>
      </c>
      <c r="AH173" s="17" t="str">
        <f t="shared" si="31"/>
        <v/>
      </c>
      <c r="AI173" s="17" t="str">
        <f t="shared" si="31"/>
        <v/>
      </c>
      <c r="AJ173" s="17">
        <f t="shared" si="27"/>
        <v>0</v>
      </c>
      <c r="AL173" s="99">
        <f>TABLA!BK173</f>
        <v>0</v>
      </c>
    </row>
    <row r="174" spans="1:38" ht="38.75" x14ac:dyDescent="0.2">
      <c r="A174" s="99" t="str">
        <f t="shared" si="26"/>
        <v/>
      </c>
      <c r="B174" s="100" t="str">
        <f>TABLA!BR174</f>
        <v>5</v>
      </c>
      <c r="C174" s="99" t="str">
        <f>TABLA!C174</f>
        <v>Ciencias Experimentales</v>
      </c>
      <c r="D174" s="99" t="str">
        <f>TABLA!G174</f>
        <v>F. Estudios Estadísticos</v>
      </c>
      <c r="E174" s="99">
        <f>TABLA!BT174</f>
        <v>0</v>
      </c>
      <c r="F174" s="17" t="str">
        <f t="shared" si="30"/>
        <v>0</v>
      </c>
      <c r="G174" s="17" t="str">
        <f t="shared" si="33"/>
        <v/>
      </c>
      <c r="H174" s="17" t="str">
        <f t="shared" si="33"/>
        <v/>
      </c>
      <c r="I174" s="17" t="str">
        <f t="shared" si="33"/>
        <v/>
      </c>
      <c r="J174" s="17" t="str">
        <f t="shared" si="33"/>
        <v/>
      </c>
      <c r="K174" s="17" t="str">
        <f t="shared" si="33"/>
        <v/>
      </c>
      <c r="L174" s="17" t="str">
        <f t="shared" si="33"/>
        <v/>
      </c>
      <c r="M174" s="17" t="str">
        <f t="shared" si="33"/>
        <v/>
      </c>
      <c r="N174" s="17" t="str">
        <f t="shared" si="33"/>
        <v/>
      </c>
      <c r="O174" s="17" t="str">
        <f t="shared" si="33"/>
        <v/>
      </c>
      <c r="P174" s="17" t="str">
        <f t="shared" si="33"/>
        <v/>
      </c>
      <c r="Q174" s="17" t="str">
        <f t="shared" si="32"/>
        <v/>
      </c>
      <c r="R174" s="17" t="str">
        <f t="shared" si="32"/>
        <v/>
      </c>
      <c r="S174" s="17" t="str">
        <f t="shared" si="32"/>
        <v/>
      </c>
      <c r="T174" s="17" t="str">
        <f t="shared" si="32"/>
        <v/>
      </c>
      <c r="U174" s="17" t="str">
        <f t="shared" si="32"/>
        <v/>
      </c>
      <c r="V174" s="17" t="str">
        <f t="shared" si="32"/>
        <v/>
      </c>
      <c r="W174" s="17" t="str">
        <f t="shared" si="32"/>
        <v/>
      </c>
      <c r="X174" s="17" t="str">
        <f t="shared" si="32"/>
        <v/>
      </c>
      <c r="Y174" s="17" t="str">
        <f t="shared" si="32"/>
        <v/>
      </c>
      <c r="Z174" s="17" t="str">
        <f t="shared" si="32"/>
        <v/>
      </c>
      <c r="AA174" s="17" t="str">
        <f t="shared" si="31"/>
        <v/>
      </c>
      <c r="AB174" s="17" t="str">
        <f t="shared" si="31"/>
        <v/>
      </c>
      <c r="AC174" s="17" t="str">
        <f t="shared" si="31"/>
        <v/>
      </c>
      <c r="AD174" s="17" t="str">
        <f t="shared" si="31"/>
        <v/>
      </c>
      <c r="AE174" s="17" t="str">
        <f t="shared" si="31"/>
        <v/>
      </c>
      <c r="AF174" s="17" t="str">
        <f t="shared" si="31"/>
        <v/>
      </c>
      <c r="AG174" s="17" t="str">
        <f t="shared" si="31"/>
        <v/>
      </c>
      <c r="AH174" s="17" t="str">
        <f t="shared" si="31"/>
        <v/>
      </c>
      <c r="AI174" s="17" t="str">
        <f t="shared" si="31"/>
        <v/>
      </c>
      <c r="AJ174" s="17">
        <f t="shared" si="27"/>
        <v>0</v>
      </c>
      <c r="AL174" s="99">
        <f>TABLA!BK174</f>
        <v>0</v>
      </c>
    </row>
    <row r="175" spans="1:38" ht="38.75" x14ac:dyDescent="0.2">
      <c r="A175" s="99" t="str">
        <f t="shared" si="26"/>
        <v/>
      </c>
      <c r="B175" s="100" t="str">
        <f>TABLA!BR175</f>
        <v>5</v>
      </c>
      <c r="C175" s="99" t="str">
        <f>TABLA!C175</f>
        <v>Ciencias Experimentales</v>
      </c>
      <c r="D175" s="99" t="str">
        <f>TABLA!G175</f>
        <v>F. Ciencias Físicas</v>
      </c>
      <c r="E175" s="99">
        <f>TABLA!BT175</f>
        <v>0</v>
      </c>
      <c r="F175" s="17" t="str">
        <f t="shared" si="30"/>
        <v>0</v>
      </c>
      <c r="G175" s="17" t="str">
        <f t="shared" si="33"/>
        <v/>
      </c>
      <c r="H175" s="17" t="str">
        <f t="shared" si="33"/>
        <v/>
      </c>
      <c r="I175" s="17" t="str">
        <f t="shared" si="33"/>
        <v/>
      </c>
      <c r="J175" s="17" t="str">
        <f t="shared" si="33"/>
        <v/>
      </c>
      <c r="K175" s="17" t="str">
        <f t="shared" si="33"/>
        <v/>
      </c>
      <c r="L175" s="17" t="str">
        <f t="shared" si="33"/>
        <v/>
      </c>
      <c r="M175" s="17" t="str">
        <f t="shared" si="33"/>
        <v/>
      </c>
      <c r="N175" s="17" t="str">
        <f t="shared" si="33"/>
        <v/>
      </c>
      <c r="O175" s="17" t="str">
        <f t="shared" si="33"/>
        <v/>
      </c>
      <c r="P175" s="17" t="str">
        <f t="shared" si="33"/>
        <v/>
      </c>
      <c r="Q175" s="17" t="str">
        <f t="shared" si="32"/>
        <v/>
      </c>
      <c r="R175" s="17" t="str">
        <f t="shared" si="32"/>
        <v/>
      </c>
      <c r="S175" s="17" t="str">
        <f t="shared" si="32"/>
        <v/>
      </c>
      <c r="T175" s="17" t="str">
        <f t="shared" si="32"/>
        <v/>
      </c>
      <c r="U175" s="17" t="str">
        <f t="shared" si="32"/>
        <v/>
      </c>
      <c r="V175" s="17" t="str">
        <f t="shared" si="32"/>
        <v/>
      </c>
      <c r="W175" s="17" t="str">
        <f t="shared" si="32"/>
        <v/>
      </c>
      <c r="X175" s="17" t="str">
        <f t="shared" si="32"/>
        <v/>
      </c>
      <c r="Y175" s="17" t="str">
        <f t="shared" si="32"/>
        <v/>
      </c>
      <c r="Z175" s="17" t="str">
        <f t="shared" si="32"/>
        <v/>
      </c>
      <c r="AA175" s="17" t="str">
        <f t="shared" si="31"/>
        <v/>
      </c>
      <c r="AB175" s="17" t="str">
        <f t="shared" si="31"/>
        <v/>
      </c>
      <c r="AC175" s="17" t="str">
        <f t="shared" si="31"/>
        <v/>
      </c>
      <c r="AD175" s="17" t="str">
        <f t="shared" si="31"/>
        <v/>
      </c>
      <c r="AE175" s="17" t="str">
        <f t="shared" si="31"/>
        <v/>
      </c>
      <c r="AF175" s="17" t="str">
        <f t="shared" si="31"/>
        <v/>
      </c>
      <c r="AG175" s="17" t="str">
        <f t="shared" si="31"/>
        <v/>
      </c>
      <c r="AH175" s="17" t="str">
        <f t="shared" si="31"/>
        <v/>
      </c>
      <c r="AI175" s="17" t="str">
        <f t="shared" si="31"/>
        <v/>
      </c>
      <c r="AJ175" s="17">
        <f t="shared" si="27"/>
        <v>0</v>
      </c>
      <c r="AL175" s="99">
        <f>TABLA!BK175</f>
        <v>0</v>
      </c>
    </row>
    <row r="176" spans="1:38" ht="25.85" x14ac:dyDescent="0.2">
      <c r="A176" s="99" t="str">
        <f t="shared" si="26"/>
        <v/>
      </c>
      <c r="B176" s="100" t="str">
        <f>TABLA!BR176</f>
        <v>5</v>
      </c>
      <c r="C176" s="99" t="str">
        <f>TABLA!C176</f>
        <v>Ciencias de la Salud</v>
      </c>
      <c r="D176" s="99" t="str">
        <f>TABLA!G176</f>
        <v>F. Medicina</v>
      </c>
      <c r="E176" s="99">
        <f>TABLA!BT176</f>
        <v>0</v>
      </c>
      <c r="F176" s="17" t="str">
        <f t="shared" si="30"/>
        <v>0</v>
      </c>
      <c r="G176" s="17" t="str">
        <f t="shared" si="33"/>
        <v/>
      </c>
      <c r="H176" s="17" t="str">
        <f t="shared" si="33"/>
        <v/>
      </c>
      <c r="I176" s="17" t="str">
        <f t="shared" si="33"/>
        <v/>
      </c>
      <c r="J176" s="17" t="str">
        <f t="shared" si="33"/>
        <v/>
      </c>
      <c r="K176" s="17" t="str">
        <f t="shared" si="33"/>
        <v/>
      </c>
      <c r="L176" s="17" t="str">
        <f t="shared" si="33"/>
        <v/>
      </c>
      <c r="M176" s="17" t="str">
        <f t="shared" si="33"/>
        <v/>
      </c>
      <c r="N176" s="17" t="str">
        <f t="shared" si="33"/>
        <v/>
      </c>
      <c r="O176" s="17" t="str">
        <f t="shared" si="33"/>
        <v/>
      </c>
      <c r="P176" s="17" t="str">
        <f t="shared" si="33"/>
        <v/>
      </c>
      <c r="Q176" s="17" t="str">
        <f t="shared" si="32"/>
        <v/>
      </c>
      <c r="R176" s="17" t="str">
        <f t="shared" si="32"/>
        <v/>
      </c>
      <c r="S176" s="17" t="str">
        <f t="shared" si="32"/>
        <v/>
      </c>
      <c r="T176" s="17" t="str">
        <f t="shared" si="32"/>
        <v/>
      </c>
      <c r="U176" s="17" t="str">
        <f t="shared" si="32"/>
        <v/>
      </c>
      <c r="V176" s="17" t="str">
        <f t="shared" si="32"/>
        <v/>
      </c>
      <c r="W176" s="17" t="str">
        <f t="shared" si="32"/>
        <v/>
      </c>
      <c r="X176" s="17" t="str">
        <f t="shared" si="32"/>
        <v/>
      </c>
      <c r="Y176" s="17" t="str">
        <f t="shared" si="32"/>
        <v/>
      </c>
      <c r="Z176" s="17" t="str">
        <f t="shared" si="32"/>
        <v/>
      </c>
      <c r="AA176" s="17" t="str">
        <f t="shared" si="31"/>
        <v/>
      </c>
      <c r="AB176" s="17" t="str">
        <f t="shared" si="31"/>
        <v/>
      </c>
      <c r="AC176" s="17" t="str">
        <f t="shared" si="31"/>
        <v/>
      </c>
      <c r="AD176" s="17" t="str">
        <f t="shared" si="31"/>
        <v/>
      </c>
      <c r="AE176" s="17" t="str">
        <f t="shared" si="31"/>
        <v/>
      </c>
      <c r="AF176" s="17" t="str">
        <f t="shared" si="31"/>
        <v/>
      </c>
      <c r="AG176" s="17" t="str">
        <f t="shared" si="31"/>
        <v/>
      </c>
      <c r="AH176" s="17" t="str">
        <f t="shared" si="31"/>
        <v/>
      </c>
      <c r="AI176" s="17" t="str">
        <f t="shared" si="31"/>
        <v/>
      </c>
      <c r="AJ176" s="17">
        <f t="shared" si="27"/>
        <v>0</v>
      </c>
      <c r="AL176" s="99">
        <f>TABLA!BK176</f>
        <v>0</v>
      </c>
    </row>
    <row r="177" spans="1:38" ht="38.75" x14ac:dyDescent="0.2">
      <c r="A177" s="99" t="str">
        <f t="shared" si="26"/>
        <v/>
      </c>
      <c r="B177" s="100" t="str">
        <f>TABLA!BR177</f>
        <v>5</v>
      </c>
      <c r="C177" s="99" t="str">
        <f>TABLA!C177</f>
        <v>Ciencias Sociales</v>
      </c>
      <c r="D177" s="99" t="str">
        <f>TABLA!G177</f>
        <v>F. Ciencias Políticas y Sociología</v>
      </c>
      <c r="E177" s="99">
        <f>TABLA!BT177</f>
        <v>0</v>
      </c>
      <c r="F177" s="17" t="str">
        <f t="shared" si="30"/>
        <v>0</v>
      </c>
      <c r="G177" s="17" t="str">
        <f t="shared" si="33"/>
        <v/>
      </c>
      <c r="H177" s="17" t="str">
        <f t="shared" si="33"/>
        <v/>
      </c>
      <c r="I177" s="17" t="str">
        <f t="shared" si="33"/>
        <v/>
      </c>
      <c r="J177" s="17" t="str">
        <f t="shared" si="33"/>
        <v/>
      </c>
      <c r="K177" s="17" t="str">
        <f t="shared" si="33"/>
        <v/>
      </c>
      <c r="L177" s="17" t="str">
        <f t="shared" si="33"/>
        <v/>
      </c>
      <c r="M177" s="17" t="str">
        <f t="shared" si="33"/>
        <v/>
      </c>
      <c r="N177" s="17" t="str">
        <f t="shared" si="33"/>
        <v/>
      </c>
      <c r="O177" s="17" t="str">
        <f t="shared" si="33"/>
        <v/>
      </c>
      <c r="P177" s="17" t="str">
        <f t="shared" si="33"/>
        <v/>
      </c>
      <c r="Q177" s="17" t="str">
        <f t="shared" si="32"/>
        <v/>
      </c>
      <c r="R177" s="17" t="str">
        <f t="shared" si="32"/>
        <v/>
      </c>
      <c r="S177" s="17" t="str">
        <f t="shared" si="32"/>
        <v/>
      </c>
      <c r="T177" s="17" t="str">
        <f t="shared" si="32"/>
        <v/>
      </c>
      <c r="U177" s="17" t="str">
        <f t="shared" si="32"/>
        <v/>
      </c>
      <c r="V177" s="17" t="str">
        <f t="shared" si="32"/>
        <v/>
      </c>
      <c r="W177" s="17" t="str">
        <f t="shared" si="32"/>
        <v/>
      </c>
      <c r="X177" s="17" t="str">
        <f t="shared" si="32"/>
        <v/>
      </c>
      <c r="Y177" s="17" t="str">
        <f t="shared" si="32"/>
        <v/>
      </c>
      <c r="Z177" s="17" t="str">
        <f t="shared" si="32"/>
        <v/>
      </c>
      <c r="AA177" s="17" t="str">
        <f t="shared" si="31"/>
        <v/>
      </c>
      <c r="AB177" s="17" t="str">
        <f t="shared" si="31"/>
        <v/>
      </c>
      <c r="AC177" s="17" t="str">
        <f t="shared" si="31"/>
        <v/>
      </c>
      <c r="AD177" s="17" t="str">
        <f t="shared" si="31"/>
        <v/>
      </c>
      <c r="AE177" s="17" t="str">
        <f t="shared" si="31"/>
        <v/>
      </c>
      <c r="AF177" s="17" t="str">
        <f t="shared" si="31"/>
        <v/>
      </c>
      <c r="AG177" s="17" t="str">
        <f t="shared" si="31"/>
        <v/>
      </c>
      <c r="AH177" s="17" t="str">
        <f t="shared" si="31"/>
        <v/>
      </c>
      <c r="AI177" s="17" t="str">
        <f t="shared" si="31"/>
        <v/>
      </c>
      <c r="AJ177" s="17">
        <f t="shared" si="27"/>
        <v>0</v>
      </c>
      <c r="AL177" s="99">
        <f>TABLA!BK177</f>
        <v>0</v>
      </c>
    </row>
    <row r="178" spans="1:38" ht="38.75" x14ac:dyDescent="0.2">
      <c r="A178" s="99" t="str">
        <f t="shared" si="26"/>
        <v/>
      </c>
      <c r="B178" s="100" t="str">
        <f>TABLA!BR178</f>
        <v>5</v>
      </c>
      <c r="C178" s="99" t="str">
        <f>TABLA!C178</f>
        <v>Ciencias Sociales</v>
      </c>
      <c r="D178" s="99" t="str">
        <f>TABLA!G178</f>
        <v>F. Ciencias de la Información</v>
      </c>
      <c r="E178" s="99">
        <f>TABLA!BT178</f>
        <v>0</v>
      </c>
      <c r="F178" s="17" t="str">
        <f t="shared" si="30"/>
        <v>0</v>
      </c>
      <c r="G178" s="17" t="str">
        <f t="shared" si="33"/>
        <v/>
      </c>
      <c r="H178" s="17" t="str">
        <f t="shared" si="33"/>
        <v/>
      </c>
      <c r="I178" s="17" t="str">
        <f t="shared" si="33"/>
        <v/>
      </c>
      <c r="J178" s="17" t="str">
        <f t="shared" si="33"/>
        <v/>
      </c>
      <c r="K178" s="17" t="str">
        <f t="shared" si="33"/>
        <v/>
      </c>
      <c r="L178" s="17" t="str">
        <f t="shared" si="33"/>
        <v/>
      </c>
      <c r="M178" s="17" t="str">
        <f t="shared" si="33"/>
        <v/>
      </c>
      <c r="N178" s="17" t="str">
        <f t="shared" si="33"/>
        <v/>
      </c>
      <c r="O178" s="17" t="str">
        <f t="shared" si="33"/>
        <v/>
      </c>
      <c r="P178" s="17" t="str">
        <f t="shared" si="33"/>
        <v/>
      </c>
      <c r="Q178" s="17" t="str">
        <f t="shared" si="32"/>
        <v/>
      </c>
      <c r="R178" s="17" t="str">
        <f t="shared" si="32"/>
        <v/>
      </c>
      <c r="S178" s="17" t="str">
        <f t="shared" si="32"/>
        <v/>
      </c>
      <c r="T178" s="17" t="str">
        <f t="shared" si="32"/>
        <v/>
      </c>
      <c r="U178" s="17" t="str">
        <f t="shared" si="32"/>
        <v/>
      </c>
      <c r="V178" s="17" t="str">
        <f t="shared" si="32"/>
        <v/>
      </c>
      <c r="W178" s="17" t="str">
        <f t="shared" si="32"/>
        <v/>
      </c>
      <c r="X178" s="17" t="str">
        <f t="shared" si="32"/>
        <v/>
      </c>
      <c r="Y178" s="17" t="str">
        <f t="shared" si="32"/>
        <v/>
      </c>
      <c r="Z178" s="17" t="str">
        <f t="shared" si="32"/>
        <v/>
      </c>
      <c r="AA178" s="17" t="str">
        <f t="shared" si="31"/>
        <v/>
      </c>
      <c r="AB178" s="17" t="str">
        <f t="shared" si="31"/>
        <v/>
      </c>
      <c r="AC178" s="17" t="str">
        <f t="shared" si="31"/>
        <v/>
      </c>
      <c r="AD178" s="17" t="str">
        <f t="shared" si="31"/>
        <v/>
      </c>
      <c r="AE178" s="17" t="str">
        <f t="shared" si="31"/>
        <v/>
      </c>
      <c r="AF178" s="17" t="str">
        <f t="shared" si="31"/>
        <v/>
      </c>
      <c r="AG178" s="17" t="str">
        <f t="shared" si="31"/>
        <v/>
      </c>
      <c r="AH178" s="17" t="str">
        <f t="shared" si="31"/>
        <v/>
      </c>
      <c r="AI178" s="17" t="str">
        <f t="shared" si="31"/>
        <v/>
      </c>
      <c r="AJ178" s="17">
        <f t="shared" si="27"/>
        <v>0</v>
      </c>
      <c r="AL178" s="99">
        <f>TABLA!BK178</f>
        <v>0</v>
      </c>
    </row>
    <row r="179" spans="1:38" ht="38.75" x14ac:dyDescent="0.2">
      <c r="A179" s="99" t="str">
        <f t="shared" si="26"/>
        <v/>
      </c>
      <c r="B179" s="100" t="str">
        <f>TABLA!BR179</f>
        <v>5</v>
      </c>
      <c r="C179" s="99" t="str">
        <f>TABLA!C179</f>
        <v>Ciencias Experimentales</v>
      </c>
      <c r="D179" s="99" t="str">
        <f>TABLA!G179</f>
        <v>F. Ciencias Matemáticas</v>
      </c>
      <c r="E179" s="99">
        <f>TABLA!BT179</f>
        <v>0</v>
      </c>
      <c r="F179" s="17" t="str">
        <f t="shared" si="30"/>
        <v>0</v>
      </c>
      <c r="G179" s="17" t="str">
        <f t="shared" si="33"/>
        <v/>
      </c>
      <c r="H179" s="17" t="str">
        <f t="shared" si="33"/>
        <v/>
      </c>
      <c r="I179" s="17" t="str">
        <f t="shared" si="33"/>
        <v/>
      </c>
      <c r="J179" s="17" t="str">
        <f t="shared" si="33"/>
        <v/>
      </c>
      <c r="K179" s="17" t="str">
        <f t="shared" si="33"/>
        <v/>
      </c>
      <c r="L179" s="17" t="str">
        <f t="shared" si="33"/>
        <v/>
      </c>
      <c r="M179" s="17" t="str">
        <f t="shared" si="33"/>
        <v/>
      </c>
      <c r="N179" s="17" t="str">
        <f t="shared" si="33"/>
        <v/>
      </c>
      <c r="O179" s="17" t="str">
        <f t="shared" si="33"/>
        <v/>
      </c>
      <c r="P179" s="17" t="str">
        <f t="shared" si="33"/>
        <v/>
      </c>
      <c r="Q179" s="17" t="str">
        <f t="shared" si="32"/>
        <v/>
      </c>
      <c r="R179" s="17" t="str">
        <f t="shared" si="32"/>
        <v/>
      </c>
      <c r="S179" s="17" t="str">
        <f t="shared" si="32"/>
        <v/>
      </c>
      <c r="T179" s="17" t="str">
        <f t="shared" si="32"/>
        <v/>
      </c>
      <c r="U179" s="17" t="str">
        <f t="shared" si="32"/>
        <v/>
      </c>
      <c r="V179" s="17" t="str">
        <f t="shared" si="32"/>
        <v/>
      </c>
      <c r="W179" s="17" t="str">
        <f t="shared" si="32"/>
        <v/>
      </c>
      <c r="X179" s="17" t="str">
        <f t="shared" si="32"/>
        <v/>
      </c>
      <c r="Y179" s="17" t="str">
        <f t="shared" si="32"/>
        <v/>
      </c>
      <c r="Z179" s="17" t="str">
        <f t="shared" si="32"/>
        <v/>
      </c>
      <c r="AA179" s="17" t="str">
        <f t="shared" si="31"/>
        <v/>
      </c>
      <c r="AB179" s="17" t="str">
        <f t="shared" si="31"/>
        <v/>
      </c>
      <c r="AC179" s="17" t="str">
        <f t="shared" si="31"/>
        <v/>
      </c>
      <c r="AD179" s="17" t="str">
        <f t="shared" si="31"/>
        <v/>
      </c>
      <c r="AE179" s="17" t="str">
        <f t="shared" si="31"/>
        <v/>
      </c>
      <c r="AF179" s="17" t="str">
        <f t="shared" si="31"/>
        <v/>
      </c>
      <c r="AG179" s="17" t="str">
        <f t="shared" si="31"/>
        <v/>
      </c>
      <c r="AH179" s="17" t="str">
        <f t="shared" si="31"/>
        <v/>
      </c>
      <c r="AI179" s="17" t="str">
        <f t="shared" si="31"/>
        <v/>
      </c>
      <c r="AJ179" s="17">
        <f t="shared" si="27"/>
        <v>0</v>
      </c>
      <c r="AL179" s="99">
        <f>TABLA!BK179</f>
        <v>0</v>
      </c>
    </row>
    <row r="180" spans="1:38" ht="64.55" x14ac:dyDescent="0.2">
      <c r="A180" s="99" t="str">
        <f t="shared" si="26"/>
        <v xml:space="preserve">ORDENADORES PORTATILES IMPRESORAS; PRESTAMO;REVISTAS; </v>
      </c>
      <c r="B180" s="100" t="str">
        <f>TABLA!BR180</f>
        <v>4</v>
      </c>
      <c r="C180" s="99" t="str">
        <f>TABLA!C180</f>
        <v>Humanidades</v>
      </c>
      <c r="D180" s="99" t="str">
        <f>TABLA!G180</f>
        <v>F. Bellas Artes</v>
      </c>
      <c r="E180" s="99" t="str">
        <f>TABLA!BT180</f>
        <v>Posibilitar el préstamo de revistas, ampliar la entrada de novedades (por ejemplo de materiales vinculados al sector del diseño), incluir más ordenadores con buen rendimiento desde el que los alumnos puedan trabajar.</v>
      </c>
      <c r="F180" s="17" t="str">
        <f t="shared" si="30"/>
        <v>POSIBILITAR EL PRESTAMO DE REVISTAS, AMPLIAR LA ENTRADA DE NOVEDADES (POR EJEMPLO DE MATERIALES VINCULADOS AL SECTOR DEL DISEÑO), INCLUIR MAS ORDENADORES CON BUEN RENDIMIENTO DESDE EL QUE LOS ALUMNOS PUEDAN TRABAJAR.</v>
      </c>
      <c r="G180" s="17" t="str">
        <f t="shared" si="33"/>
        <v/>
      </c>
      <c r="H180" s="17" t="str">
        <f t="shared" si="33"/>
        <v/>
      </c>
      <c r="I180" s="17" t="str">
        <f t="shared" si="33"/>
        <v/>
      </c>
      <c r="J180" s="17" t="str">
        <f t="shared" si="33"/>
        <v/>
      </c>
      <c r="K180" s="17" t="str">
        <f t="shared" si="33"/>
        <v/>
      </c>
      <c r="L180" s="17" t="str">
        <f t="shared" si="33"/>
        <v/>
      </c>
      <c r="M180" s="17" t="str">
        <f t="shared" si="33"/>
        <v/>
      </c>
      <c r="N180" s="17" t="str">
        <f t="shared" si="33"/>
        <v/>
      </c>
      <c r="O180" s="17" t="str">
        <f t="shared" si="33"/>
        <v/>
      </c>
      <c r="P180" s="17" t="str">
        <f t="shared" si="33"/>
        <v/>
      </c>
      <c r="Q180" s="17" t="str">
        <f t="shared" si="32"/>
        <v/>
      </c>
      <c r="R180" s="17" t="str">
        <f t="shared" si="32"/>
        <v/>
      </c>
      <c r="S180" s="17" t="str">
        <f t="shared" si="32"/>
        <v/>
      </c>
      <c r="T180" s="17" t="str">
        <f t="shared" si="32"/>
        <v/>
      </c>
      <c r="U180" s="17" t="str">
        <f t="shared" si="32"/>
        <v/>
      </c>
      <c r="V180" s="17" t="str">
        <f t="shared" si="32"/>
        <v/>
      </c>
      <c r="W180" s="17" t="str">
        <f t="shared" si="32"/>
        <v/>
      </c>
      <c r="X180" s="17" t="str">
        <f t="shared" si="32"/>
        <v xml:space="preserve">ORDENADORES PORTATILES IMPRESORAS; </v>
      </c>
      <c r="Y180" s="17" t="str">
        <f t="shared" si="32"/>
        <v/>
      </c>
      <c r="Z180" s="17" t="str">
        <f t="shared" si="32"/>
        <v/>
      </c>
      <c r="AA180" s="17" t="str">
        <f t="shared" si="31"/>
        <v/>
      </c>
      <c r="AB180" s="17" t="str">
        <f t="shared" si="31"/>
        <v>PRESTAMO;</v>
      </c>
      <c r="AC180" s="17" t="str">
        <f t="shared" si="31"/>
        <v/>
      </c>
      <c r="AD180" s="17" t="str">
        <f t="shared" si="31"/>
        <v/>
      </c>
      <c r="AE180" s="17" t="str">
        <f t="shared" si="31"/>
        <v xml:space="preserve">REVISTAS; </v>
      </c>
      <c r="AF180" s="17" t="str">
        <f t="shared" si="31"/>
        <v/>
      </c>
      <c r="AG180" s="17" t="str">
        <f t="shared" si="31"/>
        <v/>
      </c>
      <c r="AH180" s="17" t="str">
        <f t="shared" si="31"/>
        <v/>
      </c>
      <c r="AI180" s="17" t="str">
        <f t="shared" si="31"/>
        <v/>
      </c>
      <c r="AJ180" s="17">
        <f t="shared" si="27"/>
        <v>1</v>
      </c>
      <c r="AL180" s="99" t="str">
        <f>TABLA!BK180</f>
        <v>Posibilitar préstamo de revistas</v>
      </c>
    </row>
    <row r="181" spans="1:38" ht="25.85" x14ac:dyDescent="0.2">
      <c r="A181" s="99" t="str">
        <f t="shared" si="26"/>
        <v/>
      </c>
      <c r="B181" s="100" t="str">
        <f>TABLA!BR181</f>
        <v>3</v>
      </c>
      <c r="C181" s="99" t="str">
        <f>TABLA!C181</f>
        <v>Humanidades</v>
      </c>
      <c r="D181" s="99" t="str">
        <f>TABLA!G181</f>
        <v>F. Geografía e Historia</v>
      </c>
      <c r="E181" s="99" t="str">
        <f>TABLA!BT181</f>
        <v>Que trabajen más la gente de biblioteca</v>
      </c>
      <c r="F181" s="17" t="str">
        <f t="shared" si="30"/>
        <v>QUE TRABAJEN MAS LA GENTE DE BIBLIOTECA</v>
      </c>
      <c r="G181" s="17" t="str">
        <f t="shared" si="33"/>
        <v/>
      </c>
      <c r="H181" s="17" t="str">
        <f t="shared" si="33"/>
        <v/>
      </c>
      <c r="I181" s="17" t="str">
        <f t="shared" si="33"/>
        <v/>
      </c>
      <c r="J181" s="17" t="str">
        <f t="shared" si="33"/>
        <v/>
      </c>
      <c r="K181" s="17" t="str">
        <f t="shared" si="33"/>
        <v/>
      </c>
      <c r="L181" s="17" t="str">
        <f t="shared" si="33"/>
        <v/>
      </c>
      <c r="M181" s="17" t="str">
        <f t="shared" si="33"/>
        <v/>
      </c>
      <c r="N181" s="17" t="str">
        <f t="shared" si="33"/>
        <v/>
      </c>
      <c r="O181" s="17" t="str">
        <f t="shared" si="33"/>
        <v/>
      </c>
      <c r="P181" s="17" t="str">
        <f t="shared" si="33"/>
        <v/>
      </c>
      <c r="Q181" s="17" t="str">
        <f t="shared" si="32"/>
        <v/>
      </c>
      <c r="R181" s="17" t="str">
        <f t="shared" si="32"/>
        <v/>
      </c>
      <c r="S181" s="17" t="str">
        <f t="shared" si="32"/>
        <v/>
      </c>
      <c r="T181" s="17" t="str">
        <f t="shared" si="32"/>
        <v/>
      </c>
      <c r="U181" s="17" t="str">
        <f t="shared" si="32"/>
        <v/>
      </c>
      <c r="V181" s="17" t="str">
        <f t="shared" si="32"/>
        <v/>
      </c>
      <c r="W181" s="17" t="str">
        <f t="shared" si="32"/>
        <v/>
      </c>
      <c r="X181" s="17" t="str">
        <f t="shared" si="32"/>
        <v/>
      </c>
      <c r="Y181" s="17" t="str">
        <f t="shared" si="32"/>
        <v/>
      </c>
      <c r="Z181" s="17" t="str">
        <f t="shared" si="32"/>
        <v/>
      </c>
      <c r="AA181" s="17" t="str">
        <f t="shared" si="31"/>
        <v/>
      </c>
      <c r="AB181" s="17" t="str">
        <f t="shared" si="31"/>
        <v/>
      </c>
      <c r="AC181" s="17" t="str">
        <f t="shared" si="31"/>
        <v/>
      </c>
      <c r="AD181" s="17" t="str">
        <f t="shared" si="31"/>
        <v/>
      </c>
      <c r="AE181" s="17" t="str">
        <f t="shared" si="31"/>
        <v/>
      </c>
      <c r="AF181" s="17" t="str">
        <f t="shared" si="31"/>
        <v/>
      </c>
      <c r="AG181" s="17" t="str">
        <f t="shared" si="31"/>
        <v/>
      </c>
      <c r="AH181" s="17" t="str">
        <f t="shared" si="31"/>
        <v/>
      </c>
      <c r="AI181" s="17" t="str">
        <f t="shared" si="31"/>
        <v/>
      </c>
      <c r="AJ181" s="17">
        <f t="shared" si="27"/>
        <v>1</v>
      </c>
      <c r="AL181" s="99">
        <f>TABLA!BK181</f>
        <v>0</v>
      </c>
    </row>
    <row r="182" spans="1:38" ht="38.75" x14ac:dyDescent="0.2">
      <c r="A182" s="99" t="str">
        <f t="shared" si="26"/>
        <v/>
      </c>
      <c r="B182" s="100" t="str">
        <f>TABLA!BR182</f>
        <v>5</v>
      </c>
      <c r="C182" s="99" t="str">
        <f>TABLA!C182</f>
        <v>Ciencias Experimentales</v>
      </c>
      <c r="D182" s="99" t="str">
        <f>TABLA!G182</f>
        <v>F. Informática</v>
      </c>
      <c r="E182" s="99">
        <f>TABLA!BT182</f>
        <v>0</v>
      </c>
      <c r="F182" s="17" t="str">
        <f t="shared" si="30"/>
        <v>0</v>
      </c>
      <c r="G182" s="17" t="str">
        <f t="shared" si="33"/>
        <v/>
      </c>
      <c r="H182" s="17" t="str">
        <f t="shared" si="33"/>
        <v/>
      </c>
      <c r="I182" s="17" t="str">
        <f t="shared" si="33"/>
        <v/>
      </c>
      <c r="J182" s="17" t="str">
        <f t="shared" si="33"/>
        <v/>
      </c>
      <c r="K182" s="17" t="str">
        <f t="shared" si="33"/>
        <v/>
      </c>
      <c r="L182" s="17" t="str">
        <f t="shared" si="33"/>
        <v/>
      </c>
      <c r="M182" s="17" t="str">
        <f t="shared" si="33"/>
        <v/>
      </c>
      <c r="N182" s="17" t="str">
        <f t="shared" si="33"/>
        <v/>
      </c>
      <c r="O182" s="17" t="str">
        <f t="shared" si="33"/>
        <v/>
      </c>
      <c r="P182" s="17" t="str">
        <f t="shared" si="33"/>
        <v/>
      </c>
      <c r="Q182" s="17" t="str">
        <f t="shared" si="32"/>
        <v/>
      </c>
      <c r="R182" s="17" t="str">
        <f t="shared" si="32"/>
        <v/>
      </c>
      <c r="S182" s="17" t="str">
        <f t="shared" si="32"/>
        <v/>
      </c>
      <c r="T182" s="17" t="str">
        <f t="shared" si="32"/>
        <v/>
      </c>
      <c r="U182" s="17" t="str">
        <f t="shared" si="32"/>
        <v/>
      </c>
      <c r="V182" s="17" t="str">
        <f t="shared" si="32"/>
        <v/>
      </c>
      <c r="W182" s="17" t="str">
        <f t="shared" si="32"/>
        <v/>
      </c>
      <c r="X182" s="17" t="str">
        <f t="shared" si="32"/>
        <v/>
      </c>
      <c r="Y182" s="17" t="str">
        <f t="shared" si="32"/>
        <v/>
      </c>
      <c r="Z182" s="17" t="str">
        <f t="shared" si="32"/>
        <v/>
      </c>
      <c r="AA182" s="17" t="str">
        <f t="shared" si="31"/>
        <v/>
      </c>
      <c r="AB182" s="17" t="str">
        <f t="shared" si="31"/>
        <v/>
      </c>
      <c r="AC182" s="17" t="str">
        <f t="shared" si="31"/>
        <v/>
      </c>
      <c r="AD182" s="17" t="str">
        <f t="shared" si="31"/>
        <v/>
      </c>
      <c r="AE182" s="17" t="str">
        <f t="shared" ref="AA182:AI210" si="34">IFERROR((IF(FIND(AE$1,$F182,1)&gt;0,AE$2)),"")</f>
        <v/>
      </c>
      <c r="AF182" s="17" t="str">
        <f t="shared" si="34"/>
        <v/>
      </c>
      <c r="AG182" s="17" t="str">
        <f t="shared" si="34"/>
        <v/>
      </c>
      <c r="AH182" s="17" t="str">
        <f t="shared" si="34"/>
        <v/>
      </c>
      <c r="AI182" s="17" t="str">
        <f t="shared" si="34"/>
        <v/>
      </c>
      <c r="AJ182" s="17">
        <f t="shared" si="27"/>
        <v>0</v>
      </c>
      <c r="AL182" s="99">
        <f>TABLA!BK182</f>
        <v>0</v>
      </c>
    </row>
    <row r="183" spans="1:38" x14ac:dyDescent="0.2">
      <c r="A183" s="99" t="str">
        <f t="shared" si="26"/>
        <v/>
      </c>
      <c r="B183" s="100" t="str">
        <f>TABLA!BR183</f>
        <v>4</v>
      </c>
      <c r="C183" s="99" t="str">
        <f>TABLA!C183</f>
        <v>Humanidades</v>
      </c>
      <c r="D183" s="99" t="str">
        <f>TABLA!G183</f>
        <v>F. Filología</v>
      </c>
      <c r="E183" s="99">
        <f>TABLA!BT183</f>
        <v>0</v>
      </c>
      <c r="F183" s="17" t="str">
        <f t="shared" si="30"/>
        <v>0</v>
      </c>
      <c r="G183" s="17" t="str">
        <f t="shared" si="33"/>
        <v/>
      </c>
      <c r="H183" s="17" t="str">
        <f t="shared" si="33"/>
        <v/>
      </c>
      <c r="I183" s="17" t="str">
        <f t="shared" si="33"/>
        <v/>
      </c>
      <c r="J183" s="17" t="str">
        <f t="shared" si="33"/>
        <v/>
      </c>
      <c r="K183" s="17" t="str">
        <f t="shared" si="33"/>
        <v/>
      </c>
      <c r="L183" s="17" t="str">
        <f t="shared" si="33"/>
        <v/>
      </c>
      <c r="M183" s="17" t="str">
        <f t="shared" si="33"/>
        <v/>
      </c>
      <c r="N183" s="17" t="str">
        <f t="shared" si="33"/>
        <v/>
      </c>
      <c r="O183" s="17" t="str">
        <f t="shared" si="33"/>
        <v/>
      </c>
      <c r="P183" s="17" t="str">
        <f t="shared" si="33"/>
        <v/>
      </c>
      <c r="Q183" s="17" t="str">
        <f t="shared" si="32"/>
        <v/>
      </c>
      <c r="R183" s="17" t="str">
        <f t="shared" si="32"/>
        <v/>
      </c>
      <c r="S183" s="17" t="str">
        <f t="shared" si="32"/>
        <v/>
      </c>
      <c r="T183" s="17" t="str">
        <f t="shared" si="32"/>
        <v/>
      </c>
      <c r="U183" s="17" t="str">
        <f t="shared" si="32"/>
        <v/>
      </c>
      <c r="V183" s="17" t="str">
        <f t="shared" si="32"/>
        <v/>
      </c>
      <c r="W183" s="17" t="str">
        <f t="shared" si="32"/>
        <v/>
      </c>
      <c r="X183" s="17" t="str">
        <f t="shared" si="32"/>
        <v/>
      </c>
      <c r="Y183" s="17" t="str">
        <f t="shared" si="32"/>
        <v/>
      </c>
      <c r="Z183" s="17" t="str">
        <f t="shared" si="32"/>
        <v/>
      </c>
      <c r="AA183" s="17" t="str">
        <f t="shared" si="34"/>
        <v/>
      </c>
      <c r="AB183" s="17" t="str">
        <f t="shared" si="34"/>
        <v/>
      </c>
      <c r="AC183" s="17" t="str">
        <f t="shared" si="34"/>
        <v/>
      </c>
      <c r="AD183" s="17" t="str">
        <f t="shared" si="34"/>
        <v/>
      </c>
      <c r="AE183" s="17" t="str">
        <f t="shared" si="34"/>
        <v/>
      </c>
      <c r="AF183" s="17" t="str">
        <f t="shared" si="34"/>
        <v/>
      </c>
      <c r="AG183" s="17" t="str">
        <f t="shared" si="34"/>
        <v/>
      </c>
      <c r="AH183" s="17" t="str">
        <f t="shared" si="34"/>
        <v/>
      </c>
      <c r="AI183" s="17" t="str">
        <f t="shared" si="34"/>
        <v/>
      </c>
      <c r="AJ183" s="17">
        <f t="shared" si="27"/>
        <v>0</v>
      </c>
      <c r="AL183" s="99">
        <f>TABLA!BK183</f>
        <v>0</v>
      </c>
    </row>
    <row r="184" spans="1:38" ht="25.85" x14ac:dyDescent="0.2">
      <c r="A184" s="99" t="str">
        <f t="shared" si="26"/>
        <v/>
      </c>
      <c r="B184" s="100" t="str">
        <f>TABLA!BR184</f>
        <v>5</v>
      </c>
      <c r="C184" s="99" t="str">
        <f>TABLA!C184</f>
        <v>Ciencias de la Salud</v>
      </c>
      <c r="D184" s="99" t="str">
        <f>TABLA!G184</f>
        <v>F. Óptica y Optometría</v>
      </c>
      <c r="E184" s="99">
        <f>TABLA!BT184</f>
        <v>0</v>
      </c>
      <c r="F184" s="17" t="str">
        <f t="shared" si="30"/>
        <v>0</v>
      </c>
      <c r="G184" s="17" t="str">
        <f t="shared" si="33"/>
        <v/>
      </c>
      <c r="H184" s="17" t="str">
        <f t="shared" si="33"/>
        <v/>
      </c>
      <c r="I184" s="17" t="str">
        <f t="shared" si="33"/>
        <v/>
      </c>
      <c r="J184" s="17" t="str">
        <f t="shared" si="33"/>
        <v/>
      </c>
      <c r="K184" s="17" t="str">
        <f t="shared" si="33"/>
        <v/>
      </c>
      <c r="L184" s="17" t="str">
        <f t="shared" si="33"/>
        <v/>
      </c>
      <c r="M184" s="17" t="str">
        <f t="shared" si="33"/>
        <v/>
      </c>
      <c r="N184" s="17" t="str">
        <f t="shared" si="33"/>
        <v/>
      </c>
      <c r="O184" s="17" t="str">
        <f t="shared" si="33"/>
        <v/>
      </c>
      <c r="P184" s="17" t="str">
        <f t="shared" si="33"/>
        <v/>
      </c>
      <c r="Q184" s="17" t="str">
        <f t="shared" si="32"/>
        <v/>
      </c>
      <c r="R184" s="17" t="str">
        <f t="shared" si="32"/>
        <v/>
      </c>
      <c r="S184" s="17" t="str">
        <f t="shared" si="32"/>
        <v/>
      </c>
      <c r="T184" s="17" t="str">
        <f t="shared" si="32"/>
        <v/>
      </c>
      <c r="U184" s="17" t="str">
        <f t="shared" si="32"/>
        <v/>
      </c>
      <c r="V184" s="17" t="str">
        <f t="shared" si="32"/>
        <v/>
      </c>
      <c r="W184" s="17" t="str">
        <f t="shared" si="32"/>
        <v/>
      </c>
      <c r="X184" s="17" t="str">
        <f t="shared" si="32"/>
        <v/>
      </c>
      <c r="Y184" s="17" t="str">
        <f t="shared" si="32"/>
        <v/>
      </c>
      <c r="Z184" s="17" t="str">
        <f t="shared" si="32"/>
        <v/>
      </c>
      <c r="AA184" s="17" t="str">
        <f t="shared" si="34"/>
        <v/>
      </c>
      <c r="AB184" s="17" t="str">
        <f t="shared" si="34"/>
        <v/>
      </c>
      <c r="AC184" s="17" t="str">
        <f t="shared" si="34"/>
        <v/>
      </c>
      <c r="AD184" s="17" t="str">
        <f t="shared" si="34"/>
        <v/>
      </c>
      <c r="AE184" s="17" t="str">
        <f t="shared" si="34"/>
        <v/>
      </c>
      <c r="AF184" s="17" t="str">
        <f t="shared" si="34"/>
        <v/>
      </c>
      <c r="AG184" s="17" t="str">
        <f t="shared" si="34"/>
        <v/>
      </c>
      <c r="AH184" s="17" t="str">
        <f t="shared" si="34"/>
        <v/>
      </c>
      <c r="AI184" s="17" t="str">
        <f t="shared" si="34"/>
        <v/>
      </c>
      <c r="AJ184" s="17">
        <f t="shared" si="27"/>
        <v>0</v>
      </c>
      <c r="AL184" s="99">
        <f>TABLA!BK184</f>
        <v>0</v>
      </c>
    </row>
    <row r="185" spans="1:38" ht="25.85" x14ac:dyDescent="0.2">
      <c r="A185" s="99" t="str">
        <f t="shared" si="26"/>
        <v/>
      </c>
      <c r="B185" s="100" t="str">
        <f>TABLA!BR185</f>
        <v>5</v>
      </c>
      <c r="C185" s="99" t="str">
        <f>TABLA!C185</f>
        <v>Ciencias de la Salud</v>
      </c>
      <c r="D185" s="99" t="str">
        <f>TABLA!G185</f>
        <v>F. Farmacia</v>
      </c>
      <c r="E185" s="99">
        <f>TABLA!BT185</f>
        <v>0</v>
      </c>
      <c r="F185" s="17" t="str">
        <f t="shared" si="30"/>
        <v>0</v>
      </c>
      <c r="G185" s="17" t="str">
        <f t="shared" si="33"/>
        <v/>
      </c>
      <c r="H185" s="17" t="str">
        <f t="shared" si="33"/>
        <v/>
      </c>
      <c r="I185" s="17" t="str">
        <f t="shared" si="33"/>
        <v/>
      </c>
      <c r="J185" s="17" t="str">
        <f t="shared" si="33"/>
        <v/>
      </c>
      <c r="K185" s="17" t="str">
        <f t="shared" si="33"/>
        <v/>
      </c>
      <c r="L185" s="17" t="str">
        <f t="shared" si="33"/>
        <v/>
      </c>
      <c r="M185" s="17" t="str">
        <f t="shared" si="33"/>
        <v/>
      </c>
      <c r="N185" s="17" t="str">
        <f t="shared" si="33"/>
        <v/>
      </c>
      <c r="O185" s="17" t="str">
        <f t="shared" si="33"/>
        <v/>
      </c>
      <c r="P185" s="17" t="str">
        <f t="shared" si="33"/>
        <v/>
      </c>
      <c r="Q185" s="17" t="str">
        <f t="shared" si="32"/>
        <v/>
      </c>
      <c r="R185" s="17" t="str">
        <f t="shared" si="32"/>
        <v/>
      </c>
      <c r="S185" s="17" t="str">
        <f t="shared" si="32"/>
        <v/>
      </c>
      <c r="T185" s="17" t="str">
        <f t="shared" si="32"/>
        <v/>
      </c>
      <c r="U185" s="17" t="str">
        <f t="shared" si="32"/>
        <v/>
      </c>
      <c r="V185" s="17" t="str">
        <f t="shared" si="32"/>
        <v/>
      </c>
      <c r="W185" s="17" t="str">
        <f t="shared" si="32"/>
        <v/>
      </c>
      <c r="X185" s="17" t="str">
        <f t="shared" si="32"/>
        <v/>
      </c>
      <c r="Y185" s="17" t="str">
        <f t="shared" si="32"/>
        <v/>
      </c>
      <c r="Z185" s="17" t="str">
        <f t="shared" si="32"/>
        <v/>
      </c>
      <c r="AA185" s="17" t="str">
        <f t="shared" si="34"/>
        <v/>
      </c>
      <c r="AB185" s="17" t="str">
        <f t="shared" si="34"/>
        <v/>
      </c>
      <c r="AC185" s="17" t="str">
        <f t="shared" si="34"/>
        <v/>
      </c>
      <c r="AD185" s="17" t="str">
        <f t="shared" si="34"/>
        <v/>
      </c>
      <c r="AE185" s="17" t="str">
        <f t="shared" si="34"/>
        <v/>
      </c>
      <c r="AF185" s="17" t="str">
        <f t="shared" si="34"/>
        <v/>
      </c>
      <c r="AG185" s="17" t="str">
        <f t="shared" si="34"/>
        <v/>
      </c>
      <c r="AH185" s="17" t="str">
        <f t="shared" si="34"/>
        <v/>
      </c>
      <c r="AI185" s="17" t="str">
        <f t="shared" si="34"/>
        <v/>
      </c>
      <c r="AJ185" s="17">
        <f t="shared" si="27"/>
        <v>0</v>
      </c>
      <c r="AL185" s="99">
        <f>TABLA!BK185</f>
        <v>0</v>
      </c>
    </row>
    <row r="186" spans="1:38" ht="38.75" x14ac:dyDescent="0.2">
      <c r="A186" s="99" t="str">
        <f t="shared" si="26"/>
        <v/>
      </c>
      <c r="B186" s="100" t="str">
        <f>TABLA!BR186</f>
        <v>5</v>
      </c>
      <c r="C186" s="99" t="str">
        <f>TABLA!C186</f>
        <v>Ciencias Experimentales</v>
      </c>
      <c r="D186" s="99" t="str">
        <f>TABLA!G186</f>
        <v>F. Ciencias Químicas</v>
      </c>
      <c r="E186" s="99">
        <f>TABLA!BT186</f>
        <v>0</v>
      </c>
      <c r="F186" s="17" t="str">
        <f t="shared" si="30"/>
        <v>0</v>
      </c>
      <c r="G186" s="17" t="str">
        <f t="shared" si="33"/>
        <v/>
      </c>
      <c r="H186" s="17" t="str">
        <f t="shared" si="33"/>
        <v/>
      </c>
      <c r="I186" s="17" t="str">
        <f t="shared" si="33"/>
        <v/>
      </c>
      <c r="J186" s="17" t="str">
        <f t="shared" si="33"/>
        <v/>
      </c>
      <c r="K186" s="17" t="str">
        <f t="shared" si="33"/>
        <v/>
      </c>
      <c r="L186" s="17" t="str">
        <f t="shared" si="33"/>
        <v/>
      </c>
      <c r="M186" s="17" t="str">
        <f t="shared" si="33"/>
        <v/>
      </c>
      <c r="N186" s="17" t="str">
        <f t="shared" si="33"/>
        <v/>
      </c>
      <c r="O186" s="17" t="str">
        <f t="shared" si="33"/>
        <v/>
      </c>
      <c r="P186" s="17" t="str">
        <f t="shared" si="33"/>
        <v/>
      </c>
      <c r="Q186" s="17" t="str">
        <f t="shared" si="32"/>
        <v/>
      </c>
      <c r="R186" s="17" t="str">
        <f t="shared" si="32"/>
        <v/>
      </c>
      <c r="S186" s="17" t="str">
        <f t="shared" si="32"/>
        <v/>
      </c>
      <c r="T186" s="17" t="str">
        <f t="shared" si="32"/>
        <v/>
      </c>
      <c r="U186" s="17" t="str">
        <f t="shared" si="32"/>
        <v/>
      </c>
      <c r="V186" s="17" t="str">
        <f t="shared" si="32"/>
        <v/>
      </c>
      <c r="W186" s="17" t="str">
        <f t="shared" si="32"/>
        <v/>
      </c>
      <c r="X186" s="17" t="str">
        <f t="shared" si="32"/>
        <v/>
      </c>
      <c r="Y186" s="17" t="str">
        <f t="shared" si="32"/>
        <v/>
      </c>
      <c r="Z186" s="17" t="str">
        <f t="shared" ref="Q186:Z212" si="35">IFERROR((IF(FIND(Z$1,$F186,1)&gt;0,Z$2)),"")</f>
        <v/>
      </c>
      <c r="AA186" s="17" t="str">
        <f t="shared" si="34"/>
        <v/>
      </c>
      <c r="AB186" s="17" t="str">
        <f t="shared" si="34"/>
        <v/>
      </c>
      <c r="AC186" s="17" t="str">
        <f t="shared" si="34"/>
        <v/>
      </c>
      <c r="AD186" s="17" t="str">
        <f t="shared" si="34"/>
        <v/>
      </c>
      <c r="AE186" s="17" t="str">
        <f t="shared" si="34"/>
        <v/>
      </c>
      <c r="AF186" s="17" t="str">
        <f t="shared" si="34"/>
        <v/>
      </c>
      <c r="AG186" s="17" t="str">
        <f t="shared" si="34"/>
        <v/>
      </c>
      <c r="AH186" s="17" t="str">
        <f t="shared" si="34"/>
        <v/>
      </c>
      <c r="AI186" s="17" t="str">
        <f t="shared" si="34"/>
        <v/>
      </c>
      <c r="AJ186" s="17">
        <f t="shared" si="27"/>
        <v>0</v>
      </c>
      <c r="AL186" s="99">
        <f>TABLA!BK186</f>
        <v>0</v>
      </c>
    </row>
    <row r="187" spans="1:38" ht="25.85" x14ac:dyDescent="0.2">
      <c r="A187" s="99" t="str">
        <f t="shared" si="26"/>
        <v/>
      </c>
      <c r="B187" s="100" t="str">
        <f>TABLA!BR187</f>
        <v>4</v>
      </c>
      <c r="C187" s="99" t="str">
        <f>TABLA!C187</f>
        <v>Ciencias de la Salud</v>
      </c>
      <c r="D187" s="99" t="str">
        <f>TABLA!G187</f>
        <v>F. Psicología</v>
      </c>
      <c r="E187" s="99">
        <f>TABLA!BT187</f>
        <v>0</v>
      </c>
      <c r="F187" s="17" t="str">
        <f t="shared" si="30"/>
        <v>0</v>
      </c>
      <c r="G187" s="17" t="str">
        <f t="shared" si="33"/>
        <v/>
      </c>
      <c r="H187" s="17" t="str">
        <f t="shared" si="33"/>
        <v/>
      </c>
      <c r="I187" s="17" t="str">
        <f t="shared" si="33"/>
        <v/>
      </c>
      <c r="J187" s="17" t="str">
        <f t="shared" si="33"/>
        <v/>
      </c>
      <c r="K187" s="17" t="str">
        <f t="shared" si="33"/>
        <v/>
      </c>
      <c r="L187" s="17" t="str">
        <f t="shared" si="33"/>
        <v/>
      </c>
      <c r="M187" s="17" t="str">
        <f t="shared" si="33"/>
        <v/>
      </c>
      <c r="N187" s="17" t="str">
        <f t="shared" si="33"/>
        <v/>
      </c>
      <c r="O187" s="17" t="str">
        <f t="shared" si="33"/>
        <v/>
      </c>
      <c r="P187" s="17" t="str">
        <f t="shared" si="33"/>
        <v/>
      </c>
      <c r="Q187" s="17" t="str">
        <f t="shared" si="35"/>
        <v/>
      </c>
      <c r="R187" s="17" t="str">
        <f t="shared" si="35"/>
        <v/>
      </c>
      <c r="S187" s="17" t="str">
        <f t="shared" si="35"/>
        <v/>
      </c>
      <c r="T187" s="17" t="str">
        <f t="shared" si="35"/>
        <v/>
      </c>
      <c r="U187" s="17" t="str">
        <f t="shared" si="35"/>
        <v/>
      </c>
      <c r="V187" s="17" t="str">
        <f t="shared" si="35"/>
        <v/>
      </c>
      <c r="W187" s="17" t="str">
        <f t="shared" si="35"/>
        <v/>
      </c>
      <c r="X187" s="17" t="str">
        <f t="shared" si="35"/>
        <v/>
      </c>
      <c r="Y187" s="17" t="str">
        <f t="shared" si="35"/>
        <v/>
      </c>
      <c r="Z187" s="17" t="str">
        <f t="shared" si="35"/>
        <v/>
      </c>
      <c r="AA187" s="17" t="str">
        <f t="shared" si="34"/>
        <v/>
      </c>
      <c r="AB187" s="17" t="str">
        <f t="shared" si="34"/>
        <v/>
      </c>
      <c r="AC187" s="17" t="str">
        <f t="shared" si="34"/>
        <v/>
      </c>
      <c r="AD187" s="17" t="str">
        <f t="shared" si="34"/>
        <v/>
      </c>
      <c r="AE187" s="17" t="str">
        <f t="shared" si="34"/>
        <v/>
      </c>
      <c r="AF187" s="17" t="str">
        <f t="shared" si="34"/>
        <v/>
      </c>
      <c r="AG187" s="17" t="str">
        <f t="shared" si="34"/>
        <v/>
      </c>
      <c r="AH187" s="17" t="str">
        <f t="shared" si="34"/>
        <v/>
      </c>
      <c r="AI187" s="17" t="str">
        <f t="shared" si="34"/>
        <v/>
      </c>
      <c r="AJ187" s="17">
        <f t="shared" si="27"/>
        <v>0</v>
      </c>
      <c r="AL187" s="99">
        <f>TABLA!BK187</f>
        <v>0</v>
      </c>
    </row>
    <row r="188" spans="1:38" ht="64.55" x14ac:dyDescent="0.2">
      <c r="A188" s="99" t="str">
        <f t="shared" si="26"/>
        <v/>
      </c>
      <c r="B188" s="100" t="str">
        <f>TABLA!BR188</f>
        <v>5</v>
      </c>
      <c r="C188" s="99" t="str">
        <f>TABLA!C188</f>
        <v>Ciencias Sociales</v>
      </c>
      <c r="D188" s="99" t="str">
        <f>TABLA!G188</f>
        <v>F. Ciencias Económicas y Empresariales</v>
      </c>
      <c r="E188" s="99">
        <f>TABLA!BT188</f>
        <v>0</v>
      </c>
      <c r="F188" s="17" t="str">
        <f t="shared" si="30"/>
        <v>0</v>
      </c>
      <c r="G188" s="17" t="str">
        <f t="shared" si="33"/>
        <v/>
      </c>
      <c r="H188" s="17" t="str">
        <f t="shared" si="33"/>
        <v/>
      </c>
      <c r="I188" s="17" t="str">
        <f t="shared" si="33"/>
        <v/>
      </c>
      <c r="J188" s="17" t="str">
        <f t="shared" si="33"/>
        <v/>
      </c>
      <c r="K188" s="17" t="str">
        <f t="shared" si="33"/>
        <v/>
      </c>
      <c r="L188" s="17" t="str">
        <f t="shared" ref="G188:P213" si="36">IFERROR((IF(FIND(L$1,$F188,1)&gt;0,L$2)),"")</f>
        <v/>
      </c>
      <c r="M188" s="17" t="str">
        <f t="shared" si="36"/>
        <v/>
      </c>
      <c r="N188" s="17" t="str">
        <f t="shared" si="36"/>
        <v/>
      </c>
      <c r="O188" s="17" t="str">
        <f t="shared" si="36"/>
        <v/>
      </c>
      <c r="P188" s="17" t="str">
        <f t="shared" si="36"/>
        <v/>
      </c>
      <c r="Q188" s="17" t="str">
        <f t="shared" si="35"/>
        <v/>
      </c>
      <c r="R188" s="17" t="str">
        <f t="shared" si="35"/>
        <v/>
      </c>
      <c r="S188" s="17" t="str">
        <f t="shared" si="35"/>
        <v/>
      </c>
      <c r="T188" s="17" t="str">
        <f t="shared" si="35"/>
        <v/>
      </c>
      <c r="U188" s="17" t="str">
        <f t="shared" si="35"/>
        <v/>
      </c>
      <c r="V188" s="17" t="str">
        <f t="shared" si="35"/>
        <v/>
      </c>
      <c r="W188" s="17" t="str">
        <f t="shared" si="35"/>
        <v/>
      </c>
      <c r="X188" s="17" t="str">
        <f t="shared" si="35"/>
        <v/>
      </c>
      <c r="Y188" s="17" t="str">
        <f t="shared" si="35"/>
        <v/>
      </c>
      <c r="Z188" s="17" t="str">
        <f t="shared" si="35"/>
        <v/>
      </c>
      <c r="AA188" s="17" t="str">
        <f t="shared" si="34"/>
        <v/>
      </c>
      <c r="AB188" s="17" t="str">
        <f t="shared" si="34"/>
        <v/>
      </c>
      <c r="AC188" s="17" t="str">
        <f t="shared" si="34"/>
        <v/>
      </c>
      <c r="AD188" s="17" t="str">
        <f t="shared" si="34"/>
        <v/>
      </c>
      <c r="AE188" s="17" t="str">
        <f t="shared" si="34"/>
        <v/>
      </c>
      <c r="AF188" s="17" t="str">
        <f t="shared" si="34"/>
        <v/>
      </c>
      <c r="AG188" s="17" t="str">
        <f t="shared" si="34"/>
        <v/>
      </c>
      <c r="AH188" s="17" t="str">
        <f t="shared" si="34"/>
        <v/>
      </c>
      <c r="AI188" s="17" t="str">
        <f t="shared" si="34"/>
        <v/>
      </c>
      <c r="AJ188" s="17">
        <f t="shared" si="27"/>
        <v>0</v>
      </c>
      <c r="AL188" s="99">
        <f>TABLA!BK188</f>
        <v>0</v>
      </c>
    </row>
    <row r="189" spans="1:38" x14ac:dyDescent="0.2">
      <c r="A189" s="99" t="str">
        <f t="shared" si="26"/>
        <v/>
      </c>
      <c r="B189" s="100" t="str">
        <f>TABLA!BR189</f>
        <v>4</v>
      </c>
      <c r="C189" s="99" t="str">
        <f>TABLA!C189</f>
        <v>Humanidades</v>
      </c>
      <c r="D189" s="99" t="str">
        <f>TABLA!G189</f>
        <v>F. Filología</v>
      </c>
      <c r="E189" s="99">
        <f>TABLA!BT189</f>
        <v>0</v>
      </c>
      <c r="F189" s="17" t="str">
        <f t="shared" si="30"/>
        <v>0</v>
      </c>
      <c r="G189" s="17" t="str">
        <f t="shared" si="36"/>
        <v/>
      </c>
      <c r="H189" s="17" t="str">
        <f t="shared" si="36"/>
        <v/>
      </c>
      <c r="I189" s="17" t="str">
        <f t="shared" si="36"/>
        <v/>
      </c>
      <c r="J189" s="17" t="str">
        <f t="shared" si="36"/>
        <v/>
      </c>
      <c r="K189" s="17" t="str">
        <f t="shared" si="36"/>
        <v/>
      </c>
      <c r="L189" s="17" t="str">
        <f t="shared" si="36"/>
        <v/>
      </c>
      <c r="M189" s="17" t="str">
        <f t="shared" si="36"/>
        <v/>
      </c>
      <c r="N189" s="17" t="str">
        <f t="shared" si="36"/>
        <v/>
      </c>
      <c r="O189" s="17" t="str">
        <f t="shared" si="36"/>
        <v/>
      </c>
      <c r="P189" s="17" t="str">
        <f t="shared" si="36"/>
        <v/>
      </c>
      <c r="Q189" s="17" t="str">
        <f t="shared" si="35"/>
        <v/>
      </c>
      <c r="R189" s="17" t="str">
        <f t="shared" si="35"/>
        <v/>
      </c>
      <c r="S189" s="17" t="str">
        <f t="shared" si="35"/>
        <v/>
      </c>
      <c r="T189" s="17" t="str">
        <f t="shared" si="35"/>
        <v/>
      </c>
      <c r="U189" s="17" t="str">
        <f t="shared" si="35"/>
        <v/>
      </c>
      <c r="V189" s="17" t="str">
        <f t="shared" si="35"/>
        <v/>
      </c>
      <c r="W189" s="17" t="str">
        <f t="shared" si="35"/>
        <v/>
      </c>
      <c r="X189" s="17" t="str">
        <f t="shared" si="35"/>
        <v/>
      </c>
      <c r="Y189" s="17" t="str">
        <f t="shared" si="35"/>
        <v/>
      </c>
      <c r="Z189" s="17" t="str">
        <f t="shared" si="35"/>
        <v/>
      </c>
      <c r="AA189" s="17" t="str">
        <f t="shared" si="34"/>
        <v/>
      </c>
      <c r="AB189" s="17" t="str">
        <f t="shared" si="34"/>
        <v/>
      </c>
      <c r="AC189" s="17" t="str">
        <f t="shared" si="34"/>
        <v/>
      </c>
      <c r="AD189" s="17" t="str">
        <f t="shared" si="34"/>
        <v/>
      </c>
      <c r="AE189" s="17" t="str">
        <f t="shared" si="34"/>
        <v/>
      </c>
      <c r="AF189" s="17" t="str">
        <f t="shared" si="34"/>
        <v/>
      </c>
      <c r="AG189" s="17" t="str">
        <f t="shared" si="34"/>
        <v/>
      </c>
      <c r="AH189" s="17" t="str">
        <f t="shared" si="34"/>
        <v/>
      </c>
      <c r="AI189" s="17" t="str">
        <f t="shared" si="34"/>
        <v/>
      </c>
      <c r="AJ189" s="17">
        <f t="shared" si="27"/>
        <v>0</v>
      </c>
      <c r="AL189" s="99">
        <f>TABLA!BK189</f>
        <v>0</v>
      </c>
    </row>
    <row r="190" spans="1:38" ht="38.75" x14ac:dyDescent="0.2">
      <c r="A190" s="99" t="str">
        <f t="shared" si="26"/>
        <v xml:space="preserve">COMPRA; PERSONAL; </v>
      </c>
      <c r="B190" s="100" t="str">
        <f>TABLA!BR190</f>
        <v>1</v>
      </c>
      <c r="C190" s="99" t="str">
        <f>TABLA!C190</f>
        <v>Ciencias Experimentales</v>
      </c>
      <c r="D190" s="99" t="str">
        <f>TABLA!G190</f>
        <v>F. Ciencias Matemáticas</v>
      </c>
      <c r="E190" s="99" t="str">
        <f>TABLA!BT190</f>
        <v>Desde que cambiaron el reglamento de la biblioteca, impidiéndome un uso cómodo de la misma, no la uso. Recurro a la piratería y a mis compras personales.</v>
      </c>
      <c r="F190" s="17" t="str">
        <f t="shared" si="30"/>
        <v>DESDE QUE CAMBIARON EL REGLAMENTO DE LA BIBLIOTECA, IMPIDIENDOME UN USO COMODO DE LA MISMA, NO LA USO. RECURRO A LA PIRATERIA Y A MIS COMPRAS PERSONALES.</v>
      </c>
      <c r="G190" s="17" t="str">
        <f t="shared" si="36"/>
        <v/>
      </c>
      <c r="H190" s="17" t="str">
        <f t="shared" si="36"/>
        <v/>
      </c>
      <c r="I190" s="17" t="str">
        <f t="shared" si="36"/>
        <v/>
      </c>
      <c r="J190" s="17" t="str">
        <f t="shared" si="36"/>
        <v/>
      </c>
      <c r="K190" s="17" t="str">
        <f t="shared" si="36"/>
        <v/>
      </c>
      <c r="L190" s="17" t="str">
        <f t="shared" si="36"/>
        <v xml:space="preserve">COMPRA; </v>
      </c>
      <c r="M190" s="17" t="str">
        <f t="shared" si="36"/>
        <v/>
      </c>
      <c r="N190" s="17" t="str">
        <f t="shared" si="36"/>
        <v/>
      </c>
      <c r="O190" s="17" t="str">
        <f t="shared" si="36"/>
        <v/>
      </c>
      <c r="P190" s="17" t="str">
        <f t="shared" si="36"/>
        <v/>
      </c>
      <c r="Q190" s="17" t="str">
        <f t="shared" si="35"/>
        <v/>
      </c>
      <c r="R190" s="17" t="str">
        <f t="shared" si="35"/>
        <v/>
      </c>
      <c r="S190" s="17" t="str">
        <f t="shared" si="35"/>
        <v/>
      </c>
      <c r="T190" s="17" t="str">
        <f t="shared" si="35"/>
        <v/>
      </c>
      <c r="U190" s="17" t="str">
        <f t="shared" si="35"/>
        <v/>
      </c>
      <c r="V190" s="17" t="str">
        <f t="shared" si="35"/>
        <v/>
      </c>
      <c r="W190" s="17" t="str">
        <f t="shared" si="35"/>
        <v/>
      </c>
      <c r="X190" s="17" t="str">
        <f t="shared" si="35"/>
        <v/>
      </c>
      <c r="Y190" s="17" t="str">
        <f t="shared" si="35"/>
        <v xml:space="preserve">PERSONAL; </v>
      </c>
      <c r="Z190" s="17" t="str">
        <f t="shared" si="35"/>
        <v/>
      </c>
      <c r="AA190" s="17" t="str">
        <f t="shared" si="34"/>
        <v/>
      </c>
      <c r="AB190" s="17" t="str">
        <f t="shared" si="34"/>
        <v/>
      </c>
      <c r="AC190" s="17" t="str">
        <f t="shared" si="34"/>
        <v/>
      </c>
      <c r="AD190" s="17" t="str">
        <f t="shared" si="34"/>
        <v/>
      </c>
      <c r="AE190" s="17" t="str">
        <f t="shared" si="34"/>
        <v/>
      </c>
      <c r="AF190" s="17" t="str">
        <f t="shared" si="34"/>
        <v/>
      </c>
      <c r="AG190" s="17" t="str">
        <f t="shared" si="34"/>
        <v/>
      </c>
      <c r="AH190" s="17" t="str">
        <f t="shared" si="34"/>
        <v/>
      </c>
      <c r="AI190" s="17" t="str">
        <f t="shared" si="34"/>
        <v/>
      </c>
      <c r="AJ190" s="17">
        <f t="shared" si="27"/>
        <v>1</v>
      </c>
      <c r="AL190" s="99">
        <f>TABLA!BK190</f>
        <v>0</v>
      </c>
    </row>
    <row r="191" spans="1:38" ht="77.45" x14ac:dyDescent="0.2">
      <c r="A191" s="99" t="str">
        <f t="shared" si="26"/>
        <v/>
      </c>
      <c r="B191" s="100" t="str">
        <f>TABLA!BR191</f>
        <v>5</v>
      </c>
      <c r="C191" s="99" t="str">
        <f>TABLA!C191</f>
        <v>Ciencias Sociales</v>
      </c>
      <c r="D191" s="99" t="str">
        <f>TABLA!G191</f>
        <v>F. Ciencias Económicas y Empresariales</v>
      </c>
      <c r="E191" s="99">
        <f>TABLA!BT191</f>
        <v>0</v>
      </c>
      <c r="F191" s="17" t="str">
        <f t="shared" si="30"/>
        <v>0</v>
      </c>
      <c r="G191" s="17" t="str">
        <f t="shared" si="36"/>
        <v/>
      </c>
      <c r="H191" s="17" t="str">
        <f t="shared" si="36"/>
        <v/>
      </c>
      <c r="I191" s="17" t="str">
        <f t="shared" si="36"/>
        <v/>
      </c>
      <c r="J191" s="17" t="str">
        <f t="shared" si="36"/>
        <v/>
      </c>
      <c r="K191" s="17" t="str">
        <f t="shared" si="36"/>
        <v/>
      </c>
      <c r="L191" s="17" t="str">
        <f t="shared" si="36"/>
        <v/>
      </c>
      <c r="M191" s="17" t="str">
        <f t="shared" si="36"/>
        <v/>
      </c>
      <c r="N191" s="17" t="str">
        <f t="shared" si="36"/>
        <v/>
      </c>
      <c r="O191" s="17" t="str">
        <f t="shared" si="36"/>
        <v/>
      </c>
      <c r="P191" s="17" t="str">
        <f t="shared" si="36"/>
        <v/>
      </c>
      <c r="Q191" s="17" t="str">
        <f t="shared" si="35"/>
        <v/>
      </c>
      <c r="R191" s="17" t="str">
        <f t="shared" si="35"/>
        <v/>
      </c>
      <c r="S191" s="17" t="str">
        <f t="shared" si="35"/>
        <v/>
      </c>
      <c r="T191" s="17" t="str">
        <f t="shared" si="35"/>
        <v/>
      </c>
      <c r="U191" s="17" t="str">
        <f t="shared" si="35"/>
        <v/>
      </c>
      <c r="V191" s="17" t="str">
        <f t="shared" si="35"/>
        <v/>
      </c>
      <c r="W191" s="17" t="str">
        <f t="shared" si="35"/>
        <v/>
      </c>
      <c r="X191" s="17" t="str">
        <f t="shared" si="35"/>
        <v/>
      </c>
      <c r="Y191" s="17" t="str">
        <f t="shared" si="35"/>
        <v/>
      </c>
      <c r="Z191" s="17" t="str">
        <f t="shared" si="35"/>
        <v/>
      </c>
      <c r="AA191" s="17" t="str">
        <f t="shared" si="34"/>
        <v/>
      </c>
      <c r="AB191" s="17" t="str">
        <f t="shared" si="34"/>
        <v/>
      </c>
      <c r="AC191" s="17" t="str">
        <f t="shared" si="34"/>
        <v/>
      </c>
      <c r="AD191" s="17" t="str">
        <f t="shared" si="34"/>
        <v/>
      </c>
      <c r="AE191" s="17" t="str">
        <f t="shared" si="34"/>
        <v/>
      </c>
      <c r="AF191" s="17" t="str">
        <f t="shared" si="34"/>
        <v/>
      </c>
      <c r="AG191" s="17" t="str">
        <f t="shared" si="34"/>
        <v/>
      </c>
      <c r="AH191" s="17" t="str">
        <f t="shared" si="34"/>
        <v/>
      </c>
      <c r="AI191" s="17" t="str">
        <f t="shared" si="34"/>
        <v/>
      </c>
      <c r="AJ191" s="17">
        <f t="shared" si="27"/>
        <v>0</v>
      </c>
      <c r="AL191" s="99" t="str">
        <f>TABLA!BK191</f>
        <v>Sería muy de agradecer que el personal de la biblioteca pudiera ofrecer un curso de introducción a las bases de datos. Los de las propias empresas suelen ser bastante poco útiles. Lo malo es que esta petición excede las funciones del excelente personal de la biblioteca.</v>
      </c>
    </row>
    <row r="192" spans="1:38" x14ac:dyDescent="0.2">
      <c r="A192" s="99" t="str">
        <f t="shared" si="26"/>
        <v/>
      </c>
      <c r="B192" s="100" t="str">
        <f>TABLA!BR192</f>
        <v>2</v>
      </c>
      <c r="C192" s="99" t="str">
        <f>TABLA!C192</f>
        <v/>
      </c>
      <c r="D192" s="99" t="str">
        <f>TABLA!G192</f>
        <v>N/A</v>
      </c>
      <c r="E192" s="99">
        <f>TABLA!BT192</f>
        <v>0</v>
      </c>
      <c r="F192" s="17" t="str">
        <f t="shared" si="30"/>
        <v>0</v>
      </c>
      <c r="G192" s="17" t="str">
        <f t="shared" si="36"/>
        <v/>
      </c>
      <c r="H192" s="17" t="str">
        <f t="shared" si="36"/>
        <v/>
      </c>
      <c r="I192" s="17" t="str">
        <f t="shared" si="36"/>
        <v/>
      </c>
      <c r="J192" s="17" t="str">
        <f t="shared" si="36"/>
        <v/>
      </c>
      <c r="K192" s="17" t="str">
        <f t="shared" si="36"/>
        <v/>
      </c>
      <c r="L192" s="17" t="str">
        <f t="shared" si="36"/>
        <v/>
      </c>
      <c r="M192" s="17" t="str">
        <f t="shared" si="36"/>
        <v/>
      </c>
      <c r="N192" s="17" t="str">
        <f t="shared" si="36"/>
        <v/>
      </c>
      <c r="O192" s="17" t="str">
        <f t="shared" si="36"/>
        <v/>
      </c>
      <c r="P192" s="17" t="str">
        <f t="shared" si="36"/>
        <v/>
      </c>
      <c r="Q192" s="17" t="str">
        <f t="shared" si="35"/>
        <v/>
      </c>
      <c r="R192" s="17" t="str">
        <f t="shared" si="35"/>
        <v/>
      </c>
      <c r="S192" s="17" t="str">
        <f t="shared" si="35"/>
        <v/>
      </c>
      <c r="T192" s="17" t="str">
        <f t="shared" si="35"/>
        <v/>
      </c>
      <c r="U192" s="17" t="str">
        <f t="shared" si="35"/>
        <v/>
      </c>
      <c r="V192" s="17" t="str">
        <f t="shared" si="35"/>
        <v/>
      </c>
      <c r="W192" s="17" t="str">
        <f t="shared" si="35"/>
        <v/>
      </c>
      <c r="X192" s="17" t="str">
        <f t="shared" si="35"/>
        <v/>
      </c>
      <c r="Y192" s="17" t="str">
        <f t="shared" si="35"/>
        <v/>
      </c>
      <c r="Z192" s="17" t="str">
        <f t="shared" si="35"/>
        <v/>
      </c>
      <c r="AA192" s="17" t="str">
        <f t="shared" si="34"/>
        <v/>
      </c>
      <c r="AB192" s="17" t="str">
        <f t="shared" si="34"/>
        <v/>
      </c>
      <c r="AC192" s="17" t="str">
        <f t="shared" si="34"/>
        <v/>
      </c>
      <c r="AD192" s="17" t="str">
        <f t="shared" si="34"/>
        <v/>
      </c>
      <c r="AE192" s="17" t="str">
        <f t="shared" si="34"/>
        <v/>
      </c>
      <c r="AF192" s="17" t="str">
        <f t="shared" si="34"/>
        <v/>
      </c>
      <c r="AG192" s="17" t="str">
        <f t="shared" si="34"/>
        <v/>
      </c>
      <c r="AH192" s="17" t="str">
        <f t="shared" si="34"/>
        <v/>
      </c>
      <c r="AI192" s="17" t="str">
        <f t="shared" si="34"/>
        <v/>
      </c>
      <c r="AJ192" s="17">
        <f t="shared" si="27"/>
        <v>0</v>
      </c>
      <c r="AL192" s="99">
        <f>TABLA!BK192</f>
        <v>0</v>
      </c>
    </row>
    <row r="193" spans="1:38" ht="38.75" x14ac:dyDescent="0.2">
      <c r="A193" s="99" t="str">
        <f t="shared" si="26"/>
        <v/>
      </c>
      <c r="B193" s="100" t="str">
        <f>TABLA!BR193</f>
        <v>5</v>
      </c>
      <c r="C193" s="99" t="str">
        <f>TABLA!C193</f>
        <v>Ciencias Sociales</v>
      </c>
      <c r="D193" s="99" t="str">
        <f>TABLA!G193</f>
        <v>F. Ciencias de la Información</v>
      </c>
      <c r="E193" s="99">
        <f>TABLA!BT193</f>
        <v>0</v>
      </c>
      <c r="F193" s="17" t="str">
        <f t="shared" si="30"/>
        <v>0</v>
      </c>
      <c r="G193" s="17" t="str">
        <f t="shared" si="36"/>
        <v/>
      </c>
      <c r="H193" s="17" t="str">
        <f t="shared" si="36"/>
        <v/>
      </c>
      <c r="I193" s="17" t="str">
        <f t="shared" si="36"/>
        <v/>
      </c>
      <c r="J193" s="17" t="str">
        <f t="shared" si="36"/>
        <v/>
      </c>
      <c r="K193" s="17" t="str">
        <f t="shared" si="36"/>
        <v/>
      </c>
      <c r="L193" s="17" t="str">
        <f t="shared" si="36"/>
        <v/>
      </c>
      <c r="M193" s="17" t="str">
        <f t="shared" si="36"/>
        <v/>
      </c>
      <c r="N193" s="17" t="str">
        <f t="shared" si="36"/>
        <v/>
      </c>
      <c r="O193" s="17" t="str">
        <f t="shared" si="36"/>
        <v/>
      </c>
      <c r="P193" s="17" t="str">
        <f t="shared" si="36"/>
        <v/>
      </c>
      <c r="Q193" s="17" t="str">
        <f t="shared" si="35"/>
        <v/>
      </c>
      <c r="R193" s="17" t="str">
        <f t="shared" si="35"/>
        <v/>
      </c>
      <c r="S193" s="17" t="str">
        <f t="shared" si="35"/>
        <v/>
      </c>
      <c r="T193" s="17" t="str">
        <f t="shared" si="35"/>
        <v/>
      </c>
      <c r="U193" s="17" t="str">
        <f t="shared" si="35"/>
        <v/>
      </c>
      <c r="V193" s="17" t="str">
        <f t="shared" si="35"/>
        <v/>
      </c>
      <c r="W193" s="17" t="str">
        <f t="shared" si="35"/>
        <v/>
      </c>
      <c r="X193" s="17" t="str">
        <f t="shared" si="35"/>
        <v/>
      </c>
      <c r="Y193" s="17" t="str">
        <f t="shared" si="35"/>
        <v/>
      </c>
      <c r="Z193" s="17" t="str">
        <f t="shared" si="35"/>
        <v/>
      </c>
      <c r="AA193" s="17" t="str">
        <f t="shared" si="34"/>
        <v/>
      </c>
      <c r="AB193" s="17" t="str">
        <f t="shared" si="34"/>
        <v/>
      </c>
      <c r="AC193" s="17" t="str">
        <f t="shared" si="34"/>
        <v/>
      </c>
      <c r="AD193" s="17" t="str">
        <f t="shared" si="34"/>
        <v/>
      </c>
      <c r="AE193" s="17" t="str">
        <f t="shared" si="34"/>
        <v/>
      </c>
      <c r="AF193" s="17" t="str">
        <f t="shared" si="34"/>
        <v/>
      </c>
      <c r="AG193" s="17" t="str">
        <f t="shared" si="34"/>
        <v/>
      </c>
      <c r="AH193" s="17" t="str">
        <f t="shared" si="34"/>
        <v/>
      </c>
      <c r="AI193" s="17" t="str">
        <f t="shared" si="34"/>
        <v/>
      </c>
      <c r="AJ193" s="17">
        <f t="shared" si="27"/>
        <v>0</v>
      </c>
      <c r="AL193" s="99">
        <f>TABLA!BK193</f>
        <v>0</v>
      </c>
    </row>
    <row r="194" spans="1:38" ht="38.75" x14ac:dyDescent="0.2">
      <c r="A194" s="99" t="str">
        <f t="shared" si="26"/>
        <v/>
      </c>
      <c r="B194" s="100" t="str">
        <f>TABLA!BR194</f>
        <v>4</v>
      </c>
      <c r="C194" s="99" t="str">
        <f>TABLA!C194</f>
        <v>Ciencias Sociales</v>
      </c>
      <c r="D194" s="99" t="str">
        <f>TABLA!G194</f>
        <v>F. Ciencias Políticas y Sociología</v>
      </c>
      <c r="E194" s="99">
        <f>TABLA!BT194</f>
        <v>0</v>
      </c>
      <c r="F194" s="17" t="str">
        <f t="shared" si="30"/>
        <v>0</v>
      </c>
      <c r="G194" s="17" t="str">
        <f t="shared" si="36"/>
        <v/>
      </c>
      <c r="H194" s="17" t="str">
        <f t="shared" si="36"/>
        <v/>
      </c>
      <c r="I194" s="17" t="str">
        <f t="shared" si="36"/>
        <v/>
      </c>
      <c r="J194" s="17" t="str">
        <f t="shared" si="36"/>
        <v/>
      </c>
      <c r="K194" s="17" t="str">
        <f t="shared" si="36"/>
        <v/>
      </c>
      <c r="L194" s="17" t="str">
        <f t="shared" si="36"/>
        <v/>
      </c>
      <c r="M194" s="17" t="str">
        <f t="shared" si="36"/>
        <v/>
      </c>
      <c r="N194" s="17" t="str">
        <f t="shared" si="36"/>
        <v/>
      </c>
      <c r="O194" s="17" t="str">
        <f t="shared" si="36"/>
        <v/>
      </c>
      <c r="P194" s="17" t="str">
        <f t="shared" si="36"/>
        <v/>
      </c>
      <c r="Q194" s="17" t="str">
        <f t="shared" si="35"/>
        <v/>
      </c>
      <c r="R194" s="17" t="str">
        <f t="shared" si="35"/>
        <v/>
      </c>
      <c r="S194" s="17" t="str">
        <f t="shared" si="35"/>
        <v/>
      </c>
      <c r="T194" s="17" t="str">
        <f t="shared" si="35"/>
        <v/>
      </c>
      <c r="U194" s="17" t="str">
        <f t="shared" si="35"/>
        <v/>
      </c>
      <c r="V194" s="17" t="str">
        <f t="shared" si="35"/>
        <v/>
      </c>
      <c r="W194" s="17" t="str">
        <f t="shared" si="35"/>
        <v/>
      </c>
      <c r="X194" s="17" t="str">
        <f t="shared" si="35"/>
        <v/>
      </c>
      <c r="Y194" s="17" t="str">
        <f t="shared" si="35"/>
        <v/>
      </c>
      <c r="Z194" s="17" t="str">
        <f t="shared" si="35"/>
        <v/>
      </c>
      <c r="AA194" s="17" t="str">
        <f t="shared" si="34"/>
        <v/>
      </c>
      <c r="AB194" s="17" t="str">
        <f t="shared" si="34"/>
        <v/>
      </c>
      <c r="AC194" s="17" t="str">
        <f t="shared" si="34"/>
        <v/>
      </c>
      <c r="AD194" s="17" t="str">
        <f t="shared" si="34"/>
        <v/>
      </c>
      <c r="AE194" s="17" t="str">
        <f t="shared" si="34"/>
        <v/>
      </c>
      <c r="AF194" s="17" t="str">
        <f t="shared" si="34"/>
        <v/>
      </c>
      <c r="AG194" s="17" t="str">
        <f t="shared" si="34"/>
        <v/>
      </c>
      <c r="AH194" s="17" t="str">
        <f t="shared" si="34"/>
        <v/>
      </c>
      <c r="AI194" s="17" t="str">
        <f t="shared" si="34"/>
        <v/>
      </c>
      <c r="AJ194" s="17">
        <f t="shared" si="27"/>
        <v>0</v>
      </c>
      <c r="AL194" s="99">
        <f>TABLA!BK194</f>
        <v>0</v>
      </c>
    </row>
    <row r="195" spans="1:38" ht="25.85" x14ac:dyDescent="0.2">
      <c r="A195" s="99" t="str">
        <f t="shared" ref="A195:A258" si="37">CONCATENATE(G195,H195,I195,J195,K195,L195,M195,N195,O195,P195,Q195,R195,S195,T195,U195,V195,W195,X195,Y195,Z195,AA195,AB195,AC195,AD195,AE195,AF195,AG195,AH195,AI195)</f>
        <v/>
      </c>
      <c r="B195" s="100" t="str">
        <f>TABLA!BR195</f>
        <v>5</v>
      </c>
      <c r="C195" s="99" t="str">
        <f>TABLA!C195</f>
        <v>Ciencias Sociales</v>
      </c>
      <c r="D195" s="99" t="str">
        <f>TABLA!G195</f>
        <v>F. Trabajo Social</v>
      </c>
      <c r="E195" s="99">
        <f>TABLA!BT195</f>
        <v>0</v>
      </c>
      <c r="F195" s="17" t="str">
        <f t="shared" si="30"/>
        <v>0</v>
      </c>
      <c r="G195" s="17" t="str">
        <f t="shared" si="36"/>
        <v/>
      </c>
      <c r="H195" s="17" t="str">
        <f t="shared" si="36"/>
        <v/>
      </c>
      <c r="I195" s="17" t="str">
        <f t="shared" si="36"/>
        <v/>
      </c>
      <c r="J195" s="17" t="str">
        <f t="shared" si="36"/>
        <v/>
      </c>
      <c r="K195" s="17" t="str">
        <f t="shared" si="36"/>
        <v/>
      </c>
      <c r="L195" s="17" t="str">
        <f t="shared" si="36"/>
        <v/>
      </c>
      <c r="M195" s="17" t="str">
        <f t="shared" si="36"/>
        <v/>
      </c>
      <c r="N195" s="17" t="str">
        <f t="shared" si="36"/>
        <v/>
      </c>
      <c r="O195" s="17" t="str">
        <f t="shared" si="36"/>
        <v/>
      </c>
      <c r="P195" s="17" t="str">
        <f t="shared" si="36"/>
        <v/>
      </c>
      <c r="Q195" s="17" t="str">
        <f t="shared" si="35"/>
        <v/>
      </c>
      <c r="R195" s="17" t="str">
        <f t="shared" si="35"/>
        <v/>
      </c>
      <c r="S195" s="17" t="str">
        <f t="shared" si="35"/>
        <v/>
      </c>
      <c r="T195" s="17" t="str">
        <f t="shared" si="35"/>
        <v/>
      </c>
      <c r="U195" s="17" t="str">
        <f t="shared" si="35"/>
        <v/>
      </c>
      <c r="V195" s="17" t="str">
        <f t="shared" si="35"/>
        <v/>
      </c>
      <c r="W195" s="17" t="str">
        <f t="shared" si="35"/>
        <v/>
      </c>
      <c r="X195" s="17" t="str">
        <f t="shared" si="35"/>
        <v/>
      </c>
      <c r="Y195" s="17" t="str">
        <f t="shared" si="35"/>
        <v/>
      </c>
      <c r="Z195" s="17" t="str">
        <f t="shared" si="35"/>
        <v/>
      </c>
      <c r="AA195" s="17" t="str">
        <f t="shared" si="34"/>
        <v/>
      </c>
      <c r="AB195" s="17" t="str">
        <f t="shared" si="34"/>
        <v/>
      </c>
      <c r="AC195" s="17" t="str">
        <f t="shared" si="34"/>
        <v/>
      </c>
      <c r="AD195" s="17" t="str">
        <f t="shared" si="34"/>
        <v/>
      </c>
      <c r="AE195" s="17" t="str">
        <f t="shared" si="34"/>
        <v/>
      </c>
      <c r="AF195" s="17" t="str">
        <f t="shared" si="34"/>
        <v/>
      </c>
      <c r="AG195" s="17" t="str">
        <f t="shared" si="34"/>
        <v/>
      </c>
      <c r="AH195" s="17" t="str">
        <f t="shared" si="34"/>
        <v/>
      </c>
      <c r="AI195" s="17" t="str">
        <f t="shared" si="34"/>
        <v/>
      </c>
      <c r="AJ195" s="17">
        <f t="shared" si="27"/>
        <v>0</v>
      </c>
      <c r="AL195" s="99">
        <f>TABLA!BK195</f>
        <v>0</v>
      </c>
    </row>
    <row r="196" spans="1:38" x14ac:dyDescent="0.2">
      <c r="A196" s="99" t="str">
        <f t="shared" si="37"/>
        <v/>
      </c>
      <c r="B196" s="100" t="str">
        <f>TABLA!BR196</f>
        <v>5</v>
      </c>
      <c r="C196" s="99" t="str">
        <f>TABLA!C196</f>
        <v>Humanidades</v>
      </c>
      <c r="D196" s="99" t="str">
        <f>TABLA!G196</f>
        <v>F. Filología</v>
      </c>
      <c r="E196" s="99">
        <f>TABLA!BT196</f>
        <v>0</v>
      </c>
      <c r="F196" s="17" t="str">
        <f t="shared" si="30"/>
        <v>0</v>
      </c>
      <c r="G196" s="17" t="str">
        <f t="shared" si="36"/>
        <v/>
      </c>
      <c r="H196" s="17" t="str">
        <f t="shared" si="36"/>
        <v/>
      </c>
      <c r="I196" s="17" t="str">
        <f t="shared" si="36"/>
        <v/>
      </c>
      <c r="J196" s="17" t="str">
        <f t="shared" si="36"/>
        <v/>
      </c>
      <c r="K196" s="17" t="str">
        <f t="shared" si="36"/>
        <v/>
      </c>
      <c r="L196" s="17" t="str">
        <f t="shared" si="36"/>
        <v/>
      </c>
      <c r="M196" s="17" t="str">
        <f t="shared" si="36"/>
        <v/>
      </c>
      <c r="N196" s="17" t="str">
        <f t="shared" si="36"/>
        <v/>
      </c>
      <c r="O196" s="17" t="str">
        <f t="shared" si="36"/>
        <v/>
      </c>
      <c r="P196" s="17" t="str">
        <f t="shared" si="36"/>
        <v/>
      </c>
      <c r="Q196" s="17" t="str">
        <f t="shared" si="35"/>
        <v/>
      </c>
      <c r="R196" s="17" t="str">
        <f t="shared" si="35"/>
        <v/>
      </c>
      <c r="S196" s="17" t="str">
        <f t="shared" si="35"/>
        <v/>
      </c>
      <c r="T196" s="17" t="str">
        <f t="shared" si="35"/>
        <v/>
      </c>
      <c r="U196" s="17" t="str">
        <f t="shared" si="35"/>
        <v/>
      </c>
      <c r="V196" s="17" t="str">
        <f t="shared" si="35"/>
        <v/>
      </c>
      <c r="W196" s="17" t="str">
        <f t="shared" si="35"/>
        <v/>
      </c>
      <c r="X196" s="17" t="str">
        <f t="shared" si="35"/>
        <v/>
      </c>
      <c r="Y196" s="17" t="str">
        <f t="shared" si="35"/>
        <v/>
      </c>
      <c r="Z196" s="17" t="str">
        <f t="shared" si="35"/>
        <v/>
      </c>
      <c r="AA196" s="17" t="str">
        <f t="shared" si="34"/>
        <v/>
      </c>
      <c r="AB196" s="17" t="str">
        <f t="shared" si="34"/>
        <v/>
      </c>
      <c r="AC196" s="17" t="str">
        <f t="shared" si="34"/>
        <v/>
      </c>
      <c r="AD196" s="17" t="str">
        <f t="shared" si="34"/>
        <v/>
      </c>
      <c r="AE196" s="17" t="str">
        <f t="shared" si="34"/>
        <v/>
      </c>
      <c r="AF196" s="17" t="str">
        <f t="shared" si="34"/>
        <v/>
      </c>
      <c r="AG196" s="17" t="str">
        <f t="shared" si="34"/>
        <v/>
      </c>
      <c r="AH196" s="17" t="str">
        <f t="shared" si="34"/>
        <v/>
      </c>
      <c r="AI196" s="17" t="str">
        <f t="shared" si="34"/>
        <v/>
      </c>
      <c r="AJ196" s="17">
        <f t="shared" ref="AJ196:AJ259" si="38">COUNTIF(E196,"&lt;&gt;0")</f>
        <v>0</v>
      </c>
      <c r="AL196" s="99">
        <f>TABLA!BK196</f>
        <v>0</v>
      </c>
    </row>
    <row r="197" spans="1:38" ht="25.85" x14ac:dyDescent="0.2">
      <c r="A197" s="99" t="str">
        <f t="shared" si="37"/>
        <v/>
      </c>
      <c r="B197" s="100" t="str">
        <f>TABLA!BR197</f>
        <v>4</v>
      </c>
      <c r="C197" s="99" t="str">
        <f>TABLA!C197</f>
        <v>Ciencias Sociales</v>
      </c>
      <c r="D197" s="99" t="str">
        <f>TABLA!G197</f>
        <v>F. Derecho</v>
      </c>
      <c r="E197" s="99">
        <f>TABLA!BT197</f>
        <v>0</v>
      </c>
      <c r="F197" s="17" t="str">
        <f t="shared" si="30"/>
        <v>0</v>
      </c>
      <c r="G197" s="17" t="str">
        <f t="shared" si="36"/>
        <v/>
      </c>
      <c r="H197" s="17" t="str">
        <f t="shared" si="36"/>
        <v/>
      </c>
      <c r="I197" s="17" t="str">
        <f t="shared" si="36"/>
        <v/>
      </c>
      <c r="J197" s="17" t="str">
        <f t="shared" si="36"/>
        <v/>
      </c>
      <c r="K197" s="17" t="str">
        <f t="shared" si="36"/>
        <v/>
      </c>
      <c r="L197" s="17" t="str">
        <f t="shared" si="36"/>
        <v/>
      </c>
      <c r="M197" s="17" t="str">
        <f t="shared" si="36"/>
        <v/>
      </c>
      <c r="N197" s="17" t="str">
        <f t="shared" si="36"/>
        <v/>
      </c>
      <c r="O197" s="17" t="str">
        <f t="shared" si="36"/>
        <v/>
      </c>
      <c r="P197" s="17" t="str">
        <f t="shared" si="36"/>
        <v/>
      </c>
      <c r="Q197" s="17" t="str">
        <f t="shared" si="35"/>
        <v/>
      </c>
      <c r="R197" s="17" t="str">
        <f t="shared" si="35"/>
        <v/>
      </c>
      <c r="S197" s="17" t="str">
        <f t="shared" si="35"/>
        <v/>
      </c>
      <c r="T197" s="17" t="str">
        <f t="shared" si="35"/>
        <v/>
      </c>
      <c r="U197" s="17" t="str">
        <f t="shared" si="35"/>
        <v/>
      </c>
      <c r="V197" s="17" t="str">
        <f t="shared" si="35"/>
        <v/>
      </c>
      <c r="W197" s="17" t="str">
        <f t="shared" si="35"/>
        <v/>
      </c>
      <c r="X197" s="17" t="str">
        <f t="shared" si="35"/>
        <v/>
      </c>
      <c r="Y197" s="17" t="str">
        <f t="shared" si="35"/>
        <v/>
      </c>
      <c r="Z197" s="17" t="str">
        <f t="shared" si="35"/>
        <v/>
      </c>
      <c r="AA197" s="17" t="str">
        <f t="shared" si="34"/>
        <v/>
      </c>
      <c r="AB197" s="17" t="str">
        <f t="shared" si="34"/>
        <v/>
      </c>
      <c r="AC197" s="17" t="str">
        <f t="shared" si="34"/>
        <v/>
      </c>
      <c r="AD197" s="17" t="str">
        <f t="shared" si="34"/>
        <v/>
      </c>
      <c r="AE197" s="17" t="str">
        <f t="shared" si="34"/>
        <v/>
      </c>
      <c r="AF197" s="17" t="str">
        <f t="shared" si="34"/>
        <v/>
      </c>
      <c r="AG197" s="17" t="str">
        <f t="shared" si="34"/>
        <v/>
      </c>
      <c r="AH197" s="17" t="str">
        <f t="shared" si="34"/>
        <v/>
      </c>
      <c r="AI197" s="17" t="str">
        <f t="shared" si="34"/>
        <v/>
      </c>
      <c r="AJ197" s="17">
        <f t="shared" si="38"/>
        <v>0</v>
      </c>
      <c r="AL197" s="99">
        <f>TABLA!BK197</f>
        <v>0</v>
      </c>
    </row>
    <row r="198" spans="1:38" ht="25.85" x14ac:dyDescent="0.2">
      <c r="A198" s="99" t="str">
        <f t="shared" si="37"/>
        <v/>
      </c>
      <c r="B198" s="100" t="str">
        <f>TABLA!BR198</f>
        <v>5</v>
      </c>
      <c r="C198" s="99" t="str">
        <f>TABLA!C198</f>
        <v>Ciencias de la Salud</v>
      </c>
      <c r="D198" s="99" t="str">
        <f>TABLA!G198</f>
        <v>F. Farmacia</v>
      </c>
      <c r="E198" s="99">
        <f>TABLA!BT198</f>
        <v>0</v>
      </c>
      <c r="F198" s="17" t="str">
        <f t="shared" si="30"/>
        <v>0</v>
      </c>
      <c r="G198" s="17" t="str">
        <f t="shared" si="36"/>
        <v/>
      </c>
      <c r="H198" s="17" t="str">
        <f t="shared" si="36"/>
        <v/>
      </c>
      <c r="I198" s="17" t="str">
        <f t="shared" si="36"/>
        <v/>
      </c>
      <c r="J198" s="17" t="str">
        <f t="shared" si="36"/>
        <v/>
      </c>
      <c r="K198" s="17" t="str">
        <f t="shared" si="36"/>
        <v/>
      </c>
      <c r="L198" s="17" t="str">
        <f t="shared" si="36"/>
        <v/>
      </c>
      <c r="M198" s="17" t="str">
        <f t="shared" si="36"/>
        <v/>
      </c>
      <c r="N198" s="17" t="str">
        <f t="shared" si="36"/>
        <v/>
      </c>
      <c r="O198" s="17" t="str">
        <f t="shared" si="36"/>
        <v/>
      </c>
      <c r="P198" s="17" t="str">
        <f t="shared" si="36"/>
        <v/>
      </c>
      <c r="Q198" s="17" t="str">
        <f t="shared" si="35"/>
        <v/>
      </c>
      <c r="R198" s="17" t="str">
        <f t="shared" si="35"/>
        <v/>
      </c>
      <c r="S198" s="17" t="str">
        <f t="shared" si="35"/>
        <v/>
      </c>
      <c r="T198" s="17" t="str">
        <f t="shared" si="35"/>
        <v/>
      </c>
      <c r="U198" s="17" t="str">
        <f t="shared" si="35"/>
        <v/>
      </c>
      <c r="V198" s="17" t="str">
        <f t="shared" si="35"/>
        <v/>
      </c>
      <c r="W198" s="17" t="str">
        <f t="shared" si="35"/>
        <v/>
      </c>
      <c r="X198" s="17" t="str">
        <f t="shared" si="35"/>
        <v/>
      </c>
      <c r="Y198" s="17" t="str">
        <f t="shared" si="35"/>
        <v/>
      </c>
      <c r="Z198" s="17" t="str">
        <f t="shared" si="35"/>
        <v/>
      </c>
      <c r="AA198" s="17" t="str">
        <f t="shared" si="34"/>
        <v/>
      </c>
      <c r="AB198" s="17" t="str">
        <f t="shared" si="34"/>
        <v/>
      </c>
      <c r="AC198" s="17" t="str">
        <f t="shared" si="34"/>
        <v/>
      </c>
      <c r="AD198" s="17" t="str">
        <f t="shared" si="34"/>
        <v/>
      </c>
      <c r="AE198" s="17" t="str">
        <f t="shared" si="34"/>
        <v/>
      </c>
      <c r="AF198" s="17" t="str">
        <f t="shared" si="34"/>
        <v/>
      </c>
      <c r="AG198" s="17" t="str">
        <f t="shared" si="34"/>
        <v/>
      </c>
      <c r="AH198" s="17" t="str">
        <f t="shared" si="34"/>
        <v/>
      </c>
      <c r="AI198" s="17" t="str">
        <f t="shared" si="34"/>
        <v/>
      </c>
      <c r="AJ198" s="17">
        <f t="shared" si="38"/>
        <v>0</v>
      </c>
      <c r="AL198" s="99">
        <f>TABLA!BK198</f>
        <v>0</v>
      </c>
    </row>
    <row r="199" spans="1:38" x14ac:dyDescent="0.2">
      <c r="A199" s="99" t="str">
        <f t="shared" si="37"/>
        <v/>
      </c>
      <c r="B199" s="100" t="str">
        <f>TABLA!BR199</f>
        <v>4</v>
      </c>
      <c r="C199" s="99" t="str">
        <f>TABLA!C199</f>
        <v/>
      </c>
      <c r="D199" s="99" t="str">
        <f>TABLA!G199</f>
        <v>Otro</v>
      </c>
      <c r="E199" s="99">
        <f>TABLA!BT199</f>
        <v>0</v>
      </c>
      <c r="F199" s="17" t="str">
        <f t="shared" si="30"/>
        <v>0</v>
      </c>
      <c r="G199" s="17" t="str">
        <f t="shared" si="36"/>
        <v/>
      </c>
      <c r="H199" s="17" t="str">
        <f t="shared" si="36"/>
        <v/>
      </c>
      <c r="I199" s="17" t="str">
        <f t="shared" si="36"/>
        <v/>
      </c>
      <c r="J199" s="17" t="str">
        <f t="shared" si="36"/>
        <v/>
      </c>
      <c r="K199" s="17" t="str">
        <f t="shared" si="36"/>
        <v/>
      </c>
      <c r="L199" s="17" t="str">
        <f t="shared" si="36"/>
        <v/>
      </c>
      <c r="M199" s="17" t="str">
        <f t="shared" si="36"/>
        <v/>
      </c>
      <c r="N199" s="17" t="str">
        <f t="shared" si="36"/>
        <v/>
      </c>
      <c r="O199" s="17" t="str">
        <f t="shared" si="36"/>
        <v/>
      </c>
      <c r="P199" s="17" t="str">
        <f t="shared" si="36"/>
        <v/>
      </c>
      <c r="Q199" s="17" t="str">
        <f t="shared" si="35"/>
        <v/>
      </c>
      <c r="R199" s="17" t="str">
        <f t="shared" si="35"/>
        <v/>
      </c>
      <c r="S199" s="17" t="str">
        <f t="shared" si="35"/>
        <v/>
      </c>
      <c r="T199" s="17" t="str">
        <f t="shared" si="35"/>
        <v/>
      </c>
      <c r="U199" s="17" t="str">
        <f t="shared" si="35"/>
        <v/>
      </c>
      <c r="V199" s="17" t="str">
        <f t="shared" si="35"/>
        <v/>
      </c>
      <c r="W199" s="17" t="str">
        <f t="shared" si="35"/>
        <v/>
      </c>
      <c r="X199" s="17" t="str">
        <f t="shared" si="35"/>
        <v/>
      </c>
      <c r="Y199" s="17" t="str">
        <f t="shared" si="35"/>
        <v/>
      </c>
      <c r="Z199" s="17" t="str">
        <f t="shared" si="35"/>
        <v/>
      </c>
      <c r="AA199" s="17" t="str">
        <f t="shared" si="34"/>
        <v/>
      </c>
      <c r="AB199" s="17" t="str">
        <f t="shared" si="34"/>
        <v/>
      </c>
      <c r="AC199" s="17" t="str">
        <f t="shared" si="34"/>
        <v/>
      </c>
      <c r="AD199" s="17" t="str">
        <f t="shared" si="34"/>
        <v/>
      </c>
      <c r="AE199" s="17" t="str">
        <f t="shared" si="34"/>
        <v/>
      </c>
      <c r="AF199" s="17" t="str">
        <f t="shared" si="34"/>
        <v/>
      </c>
      <c r="AG199" s="17" t="str">
        <f t="shared" si="34"/>
        <v/>
      </c>
      <c r="AH199" s="17" t="str">
        <f t="shared" si="34"/>
        <v/>
      </c>
      <c r="AI199" s="17" t="str">
        <f t="shared" si="34"/>
        <v/>
      </c>
      <c r="AJ199" s="17">
        <f t="shared" si="38"/>
        <v>0</v>
      </c>
      <c r="AL199" s="99">
        <f>TABLA!BK199</f>
        <v>0</v>
      </c>
    </row>
    <row r="200" spans="1:38" ht="38.75" x14ac:dyDescent="0.2">
      <c r="A200" s="99" t="str">
        <f t="shared" si="37"/>
        <v/>
      </c>
      <c r="B200" s="100" t="str">
        <f>TABLA!BR200</f>
        <v>5</v>
      </c>
      <c r="C200" s="99" t="str">
        <f>TABLA!C200</f>
        <v>Ciencias Experimentales</v>
      </c>
      <c r="D200" s="99" t="str">
        <f>TABLA!G200</f>
        <v>F. Ciencias Geológicas</v>
      </c>
      <c r="E200" s="99">
        <f>TABLA!BT200</f>
        <v>0</v>
      </c>
      <c r="F200" s="17" t="str">
        <f t="shared" si="30"/>
        <v>0</v>
      </c>
      <c r="G200" s="17" t="str">
        <f t="shared" si="36"/>
        <v/>
      </c>
      <c r="H200" s="17" t="str">
        <f t="shared" si="36"/>
        <v/>
      </c>
      <c r="I200" s="17" t="str">
        <f t="shared" si="36"/>
        <v/>
      </c>
      <c r="J200" s="17" t="str">
        <f t="shared" si="36"/>
        <v/>
      </c>
      <c r="K200" s="17" t="str">
        <f t="shared" si="36"/>
        <v/>
      </c>
      <c r="L200" s="17" t="str">
        <f t="shared" si="36"/>
        <v/>
      </c>
      <c r="M200" s="17" t="str">
        <f t="shared" si="36"/>
        <v/>
      </c>
      <c r="N200" s="17" t="str">
        <f t="shared" si="36"/>
        <v/>
      </c>
      <c r="O200" s="17" t="str">
        <f t="shared" si="36"/>
        <v/>
      </c>
      <c r="P200" s="17" t="str">
        <f t="shared" si="36"/>
        <v/>
      </c>
      <c r="Q200" s="17" t="str">
        <f t="shared" si="35"/>
        <v/>
      </c>
      <c r="R200" s="17" t="str">
        <f t="shared" si="35"/>
        <v/>
      </c>
      <c r="S200" s="17" t="str">
        <f t="shared" si="35"/>
        <v/>
      </c>
      <c r="T200" s="17" t="str">
        <f t="shared" si="35"/>
        <v/>
      </c>
      <c r="U200" s="17" t="str">
        <f t="shared" si="35"/>
        <v/>
      </c>
      <c r="V200" s="17" t="str">
        <f t="shared" si="35"/>
        <v/>
      </c>
      <c r="W200" s="17" t="str">
        <f t="shared" si="35"/>
        <v/>
      </c>
      <c r="X200" s="17" t="str">
        <f t="shared" si="35"/>
        <v/>
      </c>
      <c r="Y200" s="17" t="str">
        <f t="shared" si="35"/>
        <v/>
      </c>
      <c r="Z200" s="17" t="str">
        <f t="shared" si="35"/>
        <v/>
      </c>
      <c r="AA200" s="17" t="str">
        <f t="shared" si="34"/>
        <v/>
      </c>
      <c r="AB200" s="17" t="str">
        <f t="shared" si="34"/>
        <v/>
      </c>
      <c r="AC200" s="17" t="str">
        <f t="shared" si="34"/>
        <v/>
      </c>
      <c r="AD200" s="17" t="str">
        <f t="shared" si="34"/>
        <v/>
      </c>
      <c r="AE200" s="17" t="str">
        <f t="shared" si="34"/>
        <v/>
      </c>
      <c r="AF200" s="17" t="str">
        <f t="shared" si="34"/>
        <v/>
      </c>
      <c r="AG200" s="17" t="str">
        <f t="shared" si="34"/>
        <v/>
      </c>
      <c r="AH200" s="17" t="str">
        <f t="shared" si="34"/>
        <v/>
      </c>
      <c r="AI200" s="17" t="str">
        <f t="shared" si="34"/>
        <v/>
      </c>
      <c r="AJ200" s="17">
        <f t="shared" si="38"/>
        <v>0</v>
      </c>
      <c r="AL200" s="99">
        <f>TABLA!BK200</f>
        <v>0</v>
      </c>
    </row>
    <row r="201" spans="1:38" ht="38.75" x14ac:dyDescent="0.2">
      <c r="A201" s="99" t="str">
        <f t="shared" si="37"/>
        <v/>
      </c>
      <c r="B201" s="100" t="str">
        <f>TABLA!BR201</f>
        <v>5</v>
      </c>
      <c r="C201" s="99" t="str">
        <f>TABLA!C201</f>
        <v>Ciencias Sociales</v>
      </c>
      <c r="D201" s="99" t="str">
        <f>TABLA!G201</f>
        <v>F. Ciencias Políticas y Sociología</v>
      </c>
      <c r="E201" s="99">
        <f>TABLA!BT201</f>
        <v>0</v>
      </c>
      <c r="F201" s="17" t="str">
        <f t="shared" si="30"/>
        <v>0</v>
      </c>
      <c r="G201" s="17" t="str">
        <f t="shared" si="36"/>
        <v/>
      </c>
      <c r="H201" s="17" t="str">
        <f t="shared" si="36"/>
        <v/>
      </c>
      <c r="I201" s="17" t="str">
        <f t="shared" si="36"/>
        <v/>
      </c>
      <c r="J201" s="17" t="str">
        <f t="shared" si="36"/>
        <v/>
      </c>
      <c r="K201" s="17" t="str">
        <f t="shared" si="36"/>
        <v/>
      </c>
      <c r="L201" s="17" t="str">
        <f t="shared" si="36"/>
        <v/>
      </c>
      <c r="M201" s="17" t="str">
        <f t="shared" si="36"/>
        <v/>
      </c>
      <c r="N201" s="17" t="str">
        <f t="shared" si="36"/>
        <v/>
      </c>
      <c r="O201" s="17" t="str">
        <f t="shared" si="36"/>
        <v/>
      </c>
      <c r="P201" s="17" t="str">
        <f t="shared" si="36"/>
        <v/>
      </c>
      <c r="Q201" s="17" t="str">
        <f t="shared" si="35"/>
        <v/>
      </c>
      <c r="R201" s="17" t="str">
        <f t="shared" si="35"/>
        <v/>
      </c>
      <c r="S201" s="17" t="str">
        <f t="shared" si="35"/>
        <v/>
      </c>
      <c r="T201" s="17" t="str">
        <f t="shared" si="35"/>
        <v/>
      </c>
      <c r="U201" s="17" t="str">
        <f t="shared" si="35"/>
        <v/>
      </c>
      <c r="V201" s="17" t="str">
        <f t="shared" si="35"/>
        <v/>
      </c>
      <c r="W201" s="17" t="str">
        <f t="shared" si="35"/>
        <v/>
      </c>
      <c r="X201" s="17" t="str">
        <f t="shared" si="35"/>
        <v/>
      </c>
      <c r="Y201" s="17" t="str">
        <f t="shared" si="35"/>
        <v/>
      </c>
      <c r="Z201" s="17" t="str">
        <f t="shared" si="35"/>
        <v/>
      </c>
      <c r="AA201" s="17" t="str">
        <f t="shared" si="34"/>
        <v/>
      </c>
      <c r="AB201" s="17" t="str">
        <f t="shared" si="34"/>
        <v/>
      </c>
      <c r="AC201" s="17" t="str">
        <f t="shared" si="34"/>
        <v/>
      </c>
      <c r="AD201" s="17" t="str">
        <f t="shared" si="34"/>
        <v/>
      </c>
      <c r="AE201" s="17" t="str">
        <f t="shared" si="34"/>
        <v/>
      </c>
      <c r="AF201" s="17" t="str">
        <f t="shared" si="34"/>
        <v/>
      </c>
      <c r="AG201" s="17" t="str">
        <f t="shared" si="34"/>
        <v/>
      </c>
      <c r="AH201" s="17" t="str">
        <f t="shared" si="34"/>
        <v/>
      </c>
      <c r="AI201" s="17" t="str">
        <f t="shared" si="34"/>
        <v/>
      </c>
      <c r="AJ201" s="17">
        <f t="shared" si="38"/>
        <v>0</v>
      </c>
      <c r="AL201" s="99">
        <f>TABLA!BK201</f>
        <v>0</v>
      </c>
    </row>
    <row r="202" spans="1:38" ht="25.85" x14ac:dyDescent="0.2">
      <c r="A202" s="99" t="str">
        <f t="shared" si="37"/>
        <v/>
      </c>
      <c r="B202" s="100" t="str">
        <f>TABLA!BR202</f>
        <v>5</v>
      </c>
      <c r="C202" s="99" t="str">
        <f>TABLA!C202</f>
        <v>Humanidades</v>
      </c>
      <c r="D202" s="99" t="str">
        <f>TABLA!G202</f>
        <v>F. Bellas Artes</v>
      </c>
      <c r="E202" s="99">
        <f>TABLA!BT202</f>
        <v>0</v>
      </c>
      <c r="F202" s="17" t="str">
        <f t="shared" si="30"/>
        <v>0</v>
      </c>
      <c r="G202" s="17" t="str">
        <f t="shared" si="36"/>
        <v/>
      </c>
      <c r="H202" s="17" t="str">
        <f t="shared" si="36"/>
        <v/>
      </c>
      <c r="I202" s="17" t="str">
        <f t="shared" si="36"/>
        <v/>
      </c>
      <c r="J202" s="17" t="str">
        <f t="shared" si="36"/>
        <v/>
      </c>
      <c r="K202" s="17" t="str">
        <f t="shared" si="36"/>
        <v/>
      </c>
      <c r="L202" s="17" t="str">
        <f t="shared" si="36"/>
        <v/>
      </c>
      <c r="M202" s="17" t="str">
        <f t="shared" si="36"/>
        <v/>
      </c>
      <c r="N202" s="17" t="str">
        <f t="shared" si="36"/>
        <v/>
      </c>
      <c r="O202" s="17" t="str">
        <f t="shared" si="36"/>
        <v/>
      </c>
      <c r="P202" s="17" t="str">
        <f t="shared" si="36"/>
        <v/>
      </c>
      <c r="Q202" s="17" t="str">
        <f t="shared" si="35"/>
        <v/>
      </c>
      <c r="R202" s="17" t="str">
        <f t="shared" si="35"/>
        <v/>
      </c>
      <c r="S202" s="17" t="str">
        <f t="shared" si="35"/>
        <v/>
      </c>
      <c r="T202" s="17" t="str">
        <f t="shared" si="35"/>
        <v/>
      </c>
      <c r="U202" s="17" t="str">
        <f t="shared" si="35"/>
        <v/>
      </c>
      <c r="V202" s="17" t="str">
        <f t="shared" si="35"/>
        <v/>
      </c>
      <c r="W202" s="17" t="str">
        <f t="shared" si="35"/>
        <v/>
      </c>
      <c r="X202" s="17" t="str">
        <f t="shared" si="35"/>
        <v/>
      </c>
      <c r="Y202" s="17" t="str">
        <f t="shared" si="35"/>
        <v/>
      </c>
      <c r="Z202" s="17" t="str">
        <f t="shared" si="35"/>
        <v/>
      </c>
      <c r="AA202" s="17" t="str">
        <f t="shared" si="34"/>
        <v/>
      </c>
      <c r="AB202" s="17" t="str">
        <f t="shared" si="34"/>
        <v/>
      </c>
      <c r="AC202" s="17" t="str">
        <f t="shared" si="34"/>
        <v/>
      </c>
      <c r="AD202" s="17" t="str">
        <f t="shared" si="34"/>
        <v/>
      </c>
      <c r="AE202" s="17" t="str">
        <f t="shared" si="34"/>
        <v/>
      </c>
      <c r="AF202" s="17" t="str">
        <f t="shared" si="34"/>
        <v/>
      </c>
      <c r="AG202" s="17" t="str">
        <f t="shared" si="34"/>
        <v/>
      </c>
      <c r="AH202" s="17" t="str">
        <f t="shared" si="34"/>
        <v/>
      </c>
      <c r="AI202" s="17" t="str">
        <f t="shared" si="34"/>
        <v/>
      </c>
      <c r="AJ202" s="17">
        <f t="shared" si="38"/>
        <v>0</v>
      </c>
      <c r="AL202" s="99">
        <f>TABLA!BK202</f>
        <v>0</v>
      </c>
    </row>
    <row r="203" spans="1:38" ht="25.85" x14ac:dyDescent="0.2">
      <c r="A203" s="99" t="str">
        <f t="shared" si="37"/>
        <v/>
      </c>
      <c r="B203" s="100" t="str">
        <f>TABLA!BR203</f>
        <v>2</v>
      </c>
      <c r="C203" s="99" t="str">
        <f>TABLA!C203</f>
        <v>Humanidades</v>
      </c>
      <c r="D203" s="99" t="str">
        <f>TABLA!G203</f>
        <v>F. Filología</v>
      </c>
      <c r="E203" s="99" t="str">
        <f>TABLA!BT203</f>
        <v>Hay muy poca o nula bibliografía relacionada con los estudios asiáticos, especialmente los japoneses. La poca que hay es poco especializada o anticuada en general</v>
      </c>
      <c r="F203" s="17" t="str">
        <f t="shared" si="30"/>
        <v>HAY MUY POCA O NULA BIBLIOGRAFIA RELACIONADA CON LOS ESTUDIOS ASIATICOS, ESPECIALMENTE LOS JAPONESES. LA POCA QUE HAY ES POCO ESPECIALIZADA O ANTICUADA EN GENERAL</v>
      </c>
      <c r="G203" s="17" t="str">
        <f t="shared" si="36"/>
        <v/>
      </c>
      <c r="H203" s="17" t="str">
        <f t="shared" si="36"/>
        <v/>
      </c>
      <c r="I203" s="17" t="str">
        <f t="shared" si="36"/>
        <v/>
      </c>
      <c r="J203" s="17" t="str">
        <f t="shared" si="36"/>
        <v/>
      </c>
      <c r="K203" s="17" t="str">
        <f t="shared" si="36"/>
        <v/>
      </c>
      <c r="L203" s="17" t="str">
        <f t="shared" si="36"/>
        <v/>
      </c>
      <c r="M203" s="17" t="str">
        <f t="shared" si="36"/>
        <v/>
      </c>
      <c r="N203" s="17" t="str">
        <f t="shared" si="36"/>
        <v/>
      </c>
      <c r="O203" s="17" t="str">
        <f t="shared" si="36"/>
        <v/>
      </c>
      <c r="P203" s="17" t="str">
        <f t="shared" si="36"/>
        <v/>
      </c>
      <c r="Q203" s="17" t="str">
        <f t="shared" si="35"/>
        <v/>
      </c>
      <c r="R203" s="17" t="str">
        <f t="shared" si="35"/>
        <v/>
      </c>
      <c r="S203" s="17" t="str">
        <f t="shared" si="35"/>
        <v/>
      </c>
      <c r="T203" s="17" t="str">
        <f t="shared" si="35"/>
        <v/>
      </c>
      <c r="U203" s="17" t="str">
        <f t="shared" si="35"/>
        <v/>
      </c>
      <c r="V203" s="17" t="str">
        <f t="shared" si="35"/>
        <v/>
      </c>
      <c r="W203" s="17" t="str">
        <f t="shared" si="35"/>
        <v/>
      </c>
      <c r="X203" s="17" t="str">
        <f t="shared" si="35"/>
        <v/>
      </c>
      <c r="Y203" s="17" t="str">
        <f t="shared" si="35"/>
        <v/>
      </c>
      <c r="Z203" s="17" t="str">
        <f t="shared" si="35"/>
        <v/>
      </c>
      <c r="AA203" s="17" t="str">
        <f t="shared" si="34"/>
        <v/>
      </c>
      <c r="AB203" s="17" t="str">
        <f t="shared" si="34"/>
        <v/>
      </c>
      <c r="AC203" s="17" t="str">
        <f t="shared" si="34"/>
        <v/>
      </c>
      <c r="AD203" s="17" t="str">
        <f t="shared" si="34"/>
        <v/>
      </c>
      <c r="AE203" s="17" t="str">
        <f t="shared" si="34"/>
        <v/>
      </c>
      <c r="AF203" s="17" t="str">
        <f t="shared" si="34"/>
        <v/>
      </c>
      <c r="AG203" s="17" t="str">
        <f t="shared" si="34"/>
        <v/>
      </c>
      <c r="AH203" s="17" t="str">
        <f t="shared" si="34"/>
        <v/>
      </c>
      <c r="AI203" s="17" t="str">
        <f t="shared" si="34"/>
        <v/>
      </c>
      <c r="AJ203" s="17">
        <f t="shared" si="38"/>
        <v>1</v>
      </c>
      <c r="AL203" s="99">
        <f>TABLA!BK203</f>
        <v>0</v>
      </c>
    </row>
    <row r="204" spans="1:38" ht="38.75" x14ac:dyDescent="0.2">
      <c r="A204" s="99" t="str">
        <f t="shared" si="37"/>
        <v/>
      </c>
      <c r="B204" s="100" t="str">
        <f>TABLA!BR204</f>
        <v>4</v>
      </c>
      <c r="C204" s="99" t="str">
        <f>TABLA!C204</f>
        <v>Ciencias Experimentales</v>
      </c>
      <c r="D204" s="99" t="str">
        <f>TABLA!G204</f>
        <v>F. Informática</v>
      </c>
      <c r="E204" s="99">
        <f>TABLA!BT204</f>
        <v>0</v>
      </c>
      <c r="F204" s="17" t="str">
        <f t="shared" si="30"/>
        <v>0</v>
      </c>
      <c r="G204" s="17" t="str">
        <f t="shared" si="36"/>
        <v/>
      </c>
      <c r="H204" s="17" t="str">
        <f t="shared" si="36"/>
        <v/>
      </c>
      <c r="I204" s="17" t="str">
        <f t="shared" si="36"/>
        <v/>
      </c>
      <c r="J204" s="17" t="str">
        <f t="shared" si="36"/>
        <v/>
      </c>
      <c r="K204" s="17" t="str">
        <f t="shared" si="36"/>
        <v/>
      </c>
      <c r="L204" s="17" t="str">
        <f t="shared" si="36"/>
        <v/>
      </c>
      <c r="M204" s="17" t="str">
        <f t="shared" si="36"/>
        <v/>
      </c>
      <c r="N204" s="17" t="str">
        <f t="shared" si="36"/>
        <v/>
      </c>
      <c r="O204" s="17" t="str">
        <f t="shared" si="36"/>
        <v/>
      </c>
      <c r="P204" s="17" t="str">
        <f t="shared" si="36"/>
        <v/>
      </c>
      <c r="Q204" s="17" t="str">
        <f t="shared" si="35"/>
        <v/>
      </c>
      <c r="R204" s="17" t="str">
        <f t="shared" si="35"/>
        <v/>
      </c>
      <c r="S204" s="17" t="str">
        <f t="shared" si="35"/>
        <v/>
      </c>
      <c r="T204" s="17" t="str">
        <f t="shared" si="35"/>
        <v/>
      </c>
      <c r="U204" s="17" t="str">
        <f t="shared" si="35"/>
        <v/>
      </c>
      <c r="V204" s="17" t="str">
        <f t="shared" si="35"/>
        <v/>
      </c>
      <c r="W204" s="17" t="str">
        <f t="shared" si="35"/>
        <v/>
      </c>
      <c r="X204" s="17" t="str">
        <f t="shared" si="35"/>
        <v/>
      </c>
      <c r="Y204" s="17" t="str">
        <f t="shared" si="35"/>
        <v/>
      </c>
      <c r="Z204" s="17" t="str">
        <f t="shared" si="35"/>
        <v/>
      </c>
      <c r="AA204" s="17" t="str">
        <f t="shared" si="34"/>
        <v/>
      </c>
      <c r="AB204" s="17" t="str">
        <f t="shared" si="34"/>
        <v/>
      </c>
      <c r="AC204" s="17" t="str">
        <f t="shared" si="34"/>
        <v/>
      </c>
      <c r="AD204" s="17" t="str">
        <f t="shared" si="34"/>
        <v/>
      </c>
      <c r="AE204" s="17" t="str">
        <f t="shared" si="34"/>
        <v/>
      </c>
      <c r="AF204" s="17" t="str">
        <f t="shared" si="34"/>
        <v/>
      </c>
      <c r="AG204" s="17" t="str">
        <f t="shared" si="34"/>
        <v/>
      </c>
      <c r="AH204" s="17" t="str">
        <f t="shared" si="34"/>
        <v/>
      </c>
      <c r="AI204" s="17" t="str">
        <f t="shared" si="34"/>
        <v/>
      </c>
      <c r="AJ204" s="17">
        <f t="shared" si="38"/>
        <v>0</v>
      </c>
      <c r="AL204" s="99">
        <f>TABLA!BK204</f>
        <v>0</v>
      </c>
    </row>
    <row r="205" spans="1:38" ht="38.75" x14ac:dyDescent="0.2">
      <c r="A205" s="99" t="str">
        <f t="shared" si="37"/>
        <v xml:space="preserve">LIBROS; </v>
      </c>
      <c r="B205" s="100" t="str">
        <f>TABLA!BR205</f>
        <v>4</v>
      </c>
      <c r="C205" s="99" t="str">
        <f>TABLA!C205</f>
        <v>Ciencias Sociales</v>
      </c>
      <c r="D205" s="99" t="str">
        <f>TABLA!G205</f>
        <v>F. Derecho</v>
      </c>
      <c r="E205" s="99" t="str">
        <f>TABLA!BT205</f>
        <v>Echo de menos poder consultar los libros depositados antes de tomarlos prestados; mirar en las estanterías, ojear los volúmenes. Que estén en el depósito no creo que sea buena idea.</v>
      </c>
      <c r="F205" s="17" t="str">
        <f t="shared" si="30"/>
        <v>ECHO DE MENOS PODER CONSULTAR LOS LIBROS DEPOSITADOS ANTES DE TOMARLOS PRESTADOS; MIRAR EN LAS ESTANTERIAS, OJEAR LOS VOLUMENES. QUE ESTEN EN EL DEPOSITO NO CREO QUE SEA BUENA IDEA.</v>
      </c>
      <c r="G205" s="17" t="str">
        <f t="shared" si="36"/>
        <v/>
      </c>
      <c r="H205" s="17" t="str">
        <f t="shared" si="36"/>
        <v/>
      </c>
      <c r="I205" s="17" t="str">
        <f t="shared" si="36"/>
        <v/>
      </c>
      <c r="J205" s="17" t="str">
        <f t="shared" si="36"/>
        <v/>
      </c>
      <c r="K205" s="17" t="str">
        <f t="shared" si="36"/>
        <v/>
      </c>
      <c r="L205" s="17" t="str">
        <f t="shared" si="36"/>
        <v/>
      </c>
      <c r="M205" s="17" t="str">
        <f t="shared" si="36"/>
        <v/>
      </c>
      <c r="N205" s="17" t="str">
        <f t="shared" si="36"/>
        <v/>
      </c>
      <c r="O205" s="17" t="str">
        <f t="shared" si="36"/>
        <v/>
      </c>
      <c r="P205" s="17" t="str">
        <f t="shared" si="36"/>
        <v/>
      </c>
      <c r="Q205" s="17" t="str">
        <f t="shared" si="35"/>
        <v/>
      </c>
      <c r="R205" s="17" t="str">
        <f t="shared" si="35"/>
        <v/>
      </c>
      <c r="S205" s="17" t="str">
        <f t="shared" si="35"/>
        <v xml:space="preserve">LIBROS; </v>
      </c>
      <c r="T205" s="17" t="str">
        <f t="shared" si="35"/>
        <v/>
      </c>
      <c r="U205" s="17" t="str">
        <f t="shared" si="35"/>
        <v/>
      </c>
      <c r="V205" s="17" t="str">
        <f t="shared" si="35"/>
        <v/>
      </c>
      <c r="W205" s="17" t="str">
        <f t="shared" si="35"/>
        <v/>
      </c>
      <c r="X205" s="17" t="str">
        <f t="shared" si="35"/>
        <v/>
      </c>
      <c r="Y205" s="17" t="str">
        <f t="shared" si="35"/>
        <v/>
      </c>
      <c r="Z205" s="17" t="str">
        <f t="shared" si="35"/>
        <v/>
      </c>
      <c r="AA205" s="17" t="str">
        <f t="shared" si="34"/>
        <v/>
      </c>
      <c r="AB205" s="17" t="str">
        <f t="shared" si="34"/>
        <v/>
      </c>
      <c r="AC205" s="17" t="str">
        <f t="shared" si="34"/>
        <v/>
      </c>
      <c r="AD205" s="17" t="str">
        <f t="shared" si="34"/>
        <v/>
      </c>
      <c r="AE205" s="17" t="str">
        <f t="shared" si="34"/>
        <v/>
      </c>
      <c r="AF205" s="17" t="str">
        <f t="shared" si="34"/>
        <v/>
      </c>
      <c r="AG205" s="17" t="str">
        <f t="shared" si="34"/>
        <v/>
      </c>
      <c r="AH205" s="17" t="str">
        <f t="shared" si="34"/>
        <v/>
      </c>
      <c r="AI205" s="17" t="str">
        <f t="shared" si="34"/>
        <v/>
      </c>
      <c r="AJ205" s="17">
        <f t="shared" si="38"/>
        <v>1</v>
      </c>
      <c r="AL205" s="99">
        <f>TABLA!BK205</f>
        <v>0</v>
      </c>
    </row>
    <row r="206" spans="1:38" ht="64.55" x14ac:dyDescent="0.2">
      <c r="A206" s="99" t="str">
        <f t="shared" si="37"/>
        <v/>
      </c>
      <c r="B206" s="100" t="str">
        <f>TABLA!BR206</f>
        <v>5</v>
      </c>
      <c r="C206" s="99" t="str">
        <f>TABLA!C206</f>
        <v>Ciencias Sociales</v>
      </c>
      <c r="D206" s="99" t="str">
        <f>TABLA!G206</f>
        <v>F. Ciencias Económicas y Empresariales</v>
      </c>
      <c r="E206" s="99">
        <f>TABLA!BT206</f>
        <v>0</v>
      </c>
      <c r="F206" s="17" t="str">
        <f t="shared" si="30"/>
        <v>0</v>
      </c>
      <c r="G206" s="17" t="str">
        <f t="shared" si="36"/>
        <v/>
      </c>
      <c r="H206" s="17" t="str">
        <f t="shared" si="36"/>
        <v/>
      </c>
      <c r="I206" s="17" t="str">
        <f t="shared" si="36"/>
        <v/>
      </c>
      <c r="J206" s="17" t="str">
        <f t="shared" si="36"/>
        <v/>
      </c>
      <c r="K206" s="17" t="str">
        <f t="shared" si="36"/>
        <v/>
      </c>
      <c r="L206" s="17" t="str">
        <f t="shared" si="36"/>
        <v/>
      </c>
      <c r="M206" s="17" t="str">
        <f t="shared" si="36"/>
        <v/>
      </c>
      <c r="N206" s="17" t="str">
        <f t="shared" si="36"/>
        <v/>
      </c>
      <c r="O206" s="17" t="str">
        <f t="shared" si="36"/>
        <v/>
      </c>
      <c r="P206" s="17" t="str">
        <f t="shared" si="36"/>
        <v/>
      </c>
      <c r="Q206" s="17" t="str">
        <f t="shared" si="35"/>
        <v/>
      </c>
      <c r="R206" s="17" t="str">
        <f t="shared" si="35"/>
        <v/>
      </c>
      <c r="S206" s="17" t="str">
        <f t="shared" si="35"/>
        <v/>
      </c>
      <c r="T206" s="17" t="str">
        <f t="shared" si="35"/>
        <v/>
      </c>
      <c r="U206" s="17" t="str">
        <f t="shared" si="35"/>
        <v/>
      </c>
      <c r="V206" s="17" t="str">
        <f t="shared" si="35"/>
        <v/>
      </c>
      <c r="W206" s="17" t="str">
        <f t="shared" si="35"/>
        <v/>
      </c>
      <c r="X206" s="17" t="str">
        <f t="shared" si="35"/>
        <v/>
      </c>
      <c r="Y206" s="17" t="str">
        <f t="shared" si="35"/>
        <v/>
      </c>
      <c r="Z206" s="17" t="str">
        <f t="shared" si="35"/>
        <v/>
      </c>
      <c r="AA206" s="17" t="str">
        <f t="shared" si="34"/>
        <v/>
      </c>
      <c r="AB206" s="17" t="str">
        <f t="shared" si="34"/>
        <v/>
      </c>
      <c r="AC206" s="17" t="str">
        <f t="shared" si="34"/>
        <v/>
      </c>
      <c r="AD206" s="17" t="str">
        <f t="shared" si="34"/>
        <v/>
      </c>
      <c r="AE206" s="17" t="str">
        <f t="shared" si="34"/>
        <v/>
      </c>
      <c r="AF206" s="17" t="str">
        <f t="shared" si="34"/>
        <v/>
      </c>
      <c r="AG206" s="17" t="str">
        <f t="shared" si="34"/>
        <v/>
      </c>
      <c r="AH206" s="17" t="str">
        <f t="shared" si="34"/>
        <v/>
      </c>
      <c r="AI206" s="17" t="str">
        <f t="shared" si="34"/>
        <v/>
      </c>
      <c r="AJ206" s="17">
        <f t="shared" si="38"/>
        <v>0</v>
      </c>
      <c r="AL206" s="99">
        <f>TABLA!BK206</f>
        <v>0</v>
      </c>
    </row>
    <row r="207" spans="1:38" x14ac:dyDescent="0.2">
      <c r="A207" s="99" t="str">
        <f t="shared" si="37"/>
        <v/>
      </c>
      <c r="B207" s="100" t="str">
        <f>TABLA!BR207</f>
        <v>4</v>
      </c>
      <c r="C207" s="99" t="str">
        <f>TABLA!C207</f>
        <v>Humanidades</v>
      </c>
      <c r="D207" s="99" t="str">
        <f>TABLA!G207</f>
        <v>F. Filología</v>
      </c>
      <c r="E207" s="99">
        <f>TABLA!BT207</f>
        <v>0</v>
      </c>
      <c r="F207" s="17" t="str">
        <f t="shared" si="30"/>
        <v>0</v>
      </c>
      <c r="G207" s="17" t="str">
        <f t="shared" si="36"/>
        <v/>
      </c>
      <c r="H207" s="17" t="str">
        <f t="shared" si="36"/>
        <v/>
      </c>
      <c r="I207" s="17" t="str">
        <f t="shared" si="36"/>
        <v/>
      </c>
      <c r="J207" s="17" t="str">
        <f t="shared" si="36"/>
        <v/>
      </c>
      <c r="K207" s="17" t="str">
        <f t="shared" si="36"/>
        <v/>
      </c>
      <c r="L207" s="17" t="str">
        <f t="shared" si="36"/>
        <v/>
      </c>
      <c r="M207" s="17" t="str">
        <f t="shared" si="36"/>
        <v/>
      </c>
      <c r="N207" s="17" t="str">
        <f t="shared" si="36"/>
        <v/>
      </c>
      <c r="O207" s="17" t="str">
        <f t="shared" si="36"/>
        <v/>
      </c>
      <c r="P207" s="17" t="str">
        <f t="shared" si="36"/>
        <v/>
      </c>
      <c r="Q207" s="17" t="str">
        <f t="shared" si="35"/>
        <v/>
      </c>
      <c r="R207" s="17" t="str">
        <f t="shared" si="35"/>
        <v/>
      </c>
      <c r="S207" s="17" t="str">
        <f t="shared" si="35"/>
        <v/>
      </c>
      <c r="T207" s="17" t="str">
        <f t="shared" si="35"/>
        <v/>
      </c>
      <c r="U207" s="17" t="str">
        <f t="shared" si="35"/>
        <v/>
      </c>
      <c r="V207" s="17" t="str">
        <f t="shared" si="35"/>
        <v/>
      </c>
      <c r="W207" s="17" t="str">
        <f t="shared" si="35"/>
        <v/>
      </c>
      <c r="X207" s="17" t="str">
        <f t="shared" si="35"/>
        <v/>
      </c>
      <c r="Y207" s="17" t="str">
        <f t="shared" si="35"/>
        <v/>
      </c>
      <c r="Z207" s="17" t="str">
        <f t="shared" si="35"/>
        <v/>
      </c>
      <c r="AA207" s="17" t="str">
        <f t="shared" si="34"/>
        <v/>
      </c>
      <c r="AB207" s="17" t="str">
        <f t="shared" si="34"/>
        <v/>
      </c>
      <c r="AC207" s="17" t="str">
        <f t="shared" si="34"/>
        <v/>
      </c>
      <c r="AD207" s="17" t="str">
        <f t="shared" si="34"/>
        <v/>
      </c>
      <c r="AE207" s="17" t="str">
        <f t="shared" si="34"/>
        <v/>
      </c>
      <c r="AF207" s="17" t="str">
        <f t="shared" si="34"/>
        <v/>
      </c>
      <c r="AG207" s="17" t="str">
        <f t="shared" si="34"/>
        <v/>
      </c>
      <c r="AH207" s="17" t="str">
        <f t="shared" si="34"/>
        <v/>
      </c>
      <c r="AI207" s="17" t="str">
        <f t="shared" si="34"/>
        <v/>
      </c>
      <c r="AJ207" s="17">
        <f t="shared" si="38"/>
        <v>0</v>
      </c>
      <c r="AL207" s="99">
        <f>TABLA!BK207</f>
        <v>0</v>
      </c>
    </row>
    <row r="208" spans="1:38" ht="25.85" x14ac:dyDescent="0.2">
      <c r="A208" s="99" t="str">
        <f t="shared" si="37"/>
        <v/>
      </c>
      <c r="B208" s="100" t="str">
        <f>TABLA!BR208</f>
        <v>4</v>
      </c>
      <c r="C208" s="99" t="str">
        <f>TABLA!C208</f>
        <v>Ciencias de la Salud</v>
      </c>
      <c r="D208" s="99" t="str">
        <f>TABLA!G208</f>
        <v>F. Veterinaria</v>
      </c>
      <c r="E208" s="99">
        <f>TABLA!BT208</f>
        <v>0</v>
      </c>
      <c r="F208" s="17" t="str">
        <f t="shared" si="30"/>
        <v>0</v>
      </c>
      <c r="G208" s="17" t="str">
        <f t="shared" si="36"/>
        <v/>
      </c>
      <c r="H208" s="17" t="str">
        <f t="shared" si="36"/>
        <v/>
      </c>
      <c r="I208" s="17" t="str">
        <f t="shared" si="36"/>
        <v/>
      </c>
      <c r="J208" s="17" t="str">
        <f t="shared" si="36"/>
        <v/>
      </c>
      <c r="K208" s="17" t="str">
        <f t="shared" si="36"/>
        <v/>
      </c>
      <c r="L208" s="17" t="str">
        <f t="shared" si="36"/>
        <v/>
      </c>
      <c r="M208" s="17" t="str">
        <f t="shared" si="36"/>
        <v/>
      </c>
      <c r="N208" s="17" t="str">
        <f t="shared" si="36"/>
        <v/>
      </c>
      <c r="O208" s="17" t="str">
        <f t="shared" si="36"/>
        <v/>
      </c>
      <c r="P208" s="17" t="str">
        <f t="shared" si="36"/>
        <v/>
      </c>
      <c r="Q208" s="17" t="str">
        <f t="shared" si="35"/>
        <v/>
      </c>
      <c r="R208" s="17" t="str">
        <f t="shared" si="35"/>
        <v/>
      </c>
      <c r="S208" s="17" t="str">
        <f t="shared" si="35"/>
        <v/>
      </c>
      <c r="T208" s="17" t="str">
        <f t="shared" si="35"/>
        <v/>
      </c>
      <c r="U208" s="17" t="str">
        <f t="shared" si="35"/>
        <v/>
      </c>
      <c r="V208" s="17" t="str">
        <f t="shared" si="35"/>
        <v/>
      </c>
      <c r="W208" s="17" t="str">
        <f t="shared" si="35"/>
        <v/>
      </c>
      <c r="X208" s="17" t="str">
        <f t="shared" si="35"/>
        <v/>
      </c>
      <c r="Y208" s="17" t="str">
        <f t="shared" si="35"/>
        <v/>
      </c>
      <c r="Z208" s="17" t="str">
        <f t="shared" si="35"/>
        <v/>
      </c>
      <c r="AA208" s="17" t="str">
        <f t="shared" si="34"/>
        <v/>
      </c>
      <c r="AB208" s="17" t="str">
        <f t="shared" si="34"/>
        <v/>
      </c>
      <c r="AC208" s="17" t="str">
        <f t="shared" si="34"/>
        <v/>
      </c>
      <c r="AD208" s="17" t="str">
        <f t="shared" si="34"/>
        <v/>
      </c>
      <c r="AE208" s="17" t="str">
        <f t="shared" si="34"/>
        <v/>
      </c>
      <c r="AF208" s="17" t="str">
        <f t="shared" si="34"/>
        <v/>
      </c>
      <c r="AG208" s="17" t="str">
        <f t="shared" si="34"/>
        <v/>
      </c>
      <c r="AH208" s="17" t="str">
        <f t="shared" si="34"/>
        <v/>
      </c>
      <c r="AI208" s="17" t="str">
        <f t="shared" si="34"/>
        <v/>
      </c>
      <c r="AJ208" s="17">
        <f t="shared" si="38"/>
        <v>0</v>
      </c>
      <c r="AL208" s="99">
        <f>TABLA!BK208</f>
        <v>0</v>
      </c>
    </row>
    <row r="209" spans="1:38" ht="38.75" x14ac:dyDescent="0.2">
      <c r="A209" s="99" t="str">
        <f t="shared" si="37"/>
        <v xml:space="preserve">REVISTAS; RREE; </v>
      </c>
      <c r="B209" s="100" t="str">
        <f>TABLA!BR209</f>
        <v>4</v>
      </c>
      <c r="C209" s="99" t="str">
        <f>TABLA!C209</f>
        <v>Ciencias Experimentales</v>
      </c>
      <c r="D209" s="99" t="str">
        <f>TABLA!G209</f>
        <v>F. Ciencias Químicas</v>
      </c>
      <c r="E209" s="99" t="str">
        <f>TABLA!BT209</f>
        <v>Incrementar el número de revistas electrónicas suscritas con participación de la UCM y el número de trabajos gratuitos que se pueden publicar en las distintas editoriales (Transformational AGreements)</v>
      </c>
      <c r="F209" s="17" t="str">
        <f t="shared" si="30"/>
        <v>INCREMENTAR EL NUMERO DE REVISTAS ELECTRONICAS SUSCRITAS CON PARTICIPACION DE LA UCM Y EL NUMERO DE TRABAJOS GRATUITOS QUE SE PUEDEN PUBLICAR EN LAS DISTINTAS EDITORIALES (TRANSFORMATIONAL AGREEMENTS)</v>
      </c>
      <c r="G209" s="17" t="str">
        <f t="shared" si="36"/>
        <v/>
      </c>
      <c r="H209" s="17" t="str">
        <f t="shared" si="36"/>
        <v/>
      </c>
      <c r="I209" s="17" t="str">
        <f t="shared" si="36"/>
        <v/>
      </c>
      <c r="J209" s="17" t="str">
        <f t="shared" si="36"/>
        <v/>
      </c>
      <c r="K209" s="17" t="str">
        <f t="shared" si="36"/>
        <v/>
      </c>
      <c r="L209" s="17" t="str">
        <f t="shared" si="36"/>
        <v/>
      </c>
      <c r="M209" s="17" t="str">
        <f t="shared" si="36"/>
        <v/>
      </c>
      <c r="N209" s="17" t="str">
        <f t="shared" si="36"/>
        <v/>
      </c>
      <c r="O209" s="17" t="str">
        <f t="shared" si="36"/>
        <v/>
      </c>
      <c r="P209" s="17" t="str">
        <f t="shared" si="36"/>
        <v/>
      </c>
      <c r="Q209" s="17" t="str">
        <f t="shared" si="35"/>
        <v/>
      </c>
      <c r="R209" s="17" t="str">
        <f t="shared" si="35"/>
        <v/>
      </c>
      <c r="S209" s="17" t="str">
        <f t="shared" si="35"/>
        <v/>
      </c>
      <c r="T209" s="17" t="str">
        <f t="shared" si="35"/>
        <v/>
      </c>
      <c r="U209" s="17" t="str">
        <f t="shared" si="35"/>
        <v/>
      </c>
      <c r="V209" s="17" t="str">
        <f t="shared" si="35"/>
        <v/>
      </c>
      <c r="W209" s="17" t="str">
        <f t="shared" si="35"/>
        <v/>
      </c>
      <c r="X209" s="17" t="str">
        <f t="shared" si="35"/>
        <v/>
      </c>
      <c r="Y209" s="17" t="str">
        <f t="shared" si="35"/>
        <v/>
      </c>
      <c r="Z209" s="17" t="str">
        <f t="shared" si="35"/>
        <v/>
      </c>
      <c r="AA209" s="17" t="str">
        <f t="shared" si="34"/>
        <v/>
      </c>
      <c r="AB209" s="17" t="str">
        <f t="shared" si="34"/>
        <v/>
      </c>
      <c r="AC209" s="17" t="str">
        <f t="shared" si="34"/>
        <v/>
      </c>
      <c r="AD209" s="17" t="str">
        <f t="shared" si="34"/>
        <v/>
      </c>
      <c r="AE209" s="17" t="str">
        <f t="shared" si="34"/>
        <v xml:space="preserve">REVISTAS; </v>
      </c>
      <c r="AF209" s="17" t="str">
        <f t="shared" si="34"/>
        <v xml:space="preserve">RREE; </v>
      </c>
      <c r="AG209" s="17" t="str">
        <f t="shared" si="34"/>
        <v/>
      </c>
      <c r="AH209" s="17" t="str">
        <f t="shared" si="34"/>
        <v/>
      </c>
      <c r="AI209" s="17" t="str">
        <f t="shared" si="34"/>
        <v/>
      </c>
      <c r="AJ209" s="17">
        <f t="shared" si="38"/>
        <v>1</v>
      </c>
      <c r="AL209" s="99">
        <f>TABLA!BK209</f>
        <v>0</v>
      </c>
    </row>
    <row r="210" spans="1:38" ht="77.45" x14ac:dyDescent="0.2">
      <c r="A210" s="99" t="str">
        <f t="shared" si="37"/>
        <v/>
      </c>
      <c r="B210" s="100" t="str">
        <f>TABLA!BR210</f>
        <v>4</v>
      </c>
      <c r="C210" s="99" t="str">
        <f>TABLA!C210</f>
        <v>Humanidades</v>
      </c>
      <c r="D210" s="99" t="str">
        <f>TABLA!G210</f>
        <v>F. Educación - Centro de Formación del Profesorado</v>
      </c>
      <c r="E210" s="99">
        <f>TABLA!BT210</f>
        <v>0</v>
      </c>
      <c r="F210" s="17" t="str">
        <f t="shared" si="30"/>
        <v>0</v>
      </c>
      <c r="G210" s="17" t="str">
        <f t="shared" si="36"/>
        <v/>
      </c>
      <c r="H210" s="17" t="str">
        <f t="shared" si="36"/>
        <v/>
      </c>
      <c r="I210" s="17" t="str">
        <f t="shared" si="36"/>
        <v/>
      </c>
      <c r="J210" s="17" t="str">
        <f t="shared" si="36"/>
        <v/>
      </c>
      <c r="K210" s="17" t="str">
        <f t="shared" si="36"/>
        <v/>
      </c>
      <c r="L210" s="17" t="str">
        <f t="shared" si="36"/>
        <v/>
      </c>
      <c r="M210" s="17" t="str">
        <f t="shared" si="36"/>
        <v/>
      </c>
      <c r="N210" s="17" t="str">
        <f t="shared" si="36"/>
        <v/>
      </c>
      <c r="O210" s="17" t="str">
        <f t="shared" si="36"/>
        <v/>
      </c>
      <c r="P210" s="17" t="str">
        <f t="shared" si="36"/>
        <v/>
      </c>
      <c r="Q210" s="17" t="str">
        <f t="shared" si="35"/>
        <v/>
      </c>
      <c r="R210" s="17" t="str">
        <f t="shared" si="35"/>
        <v/>
      </c>
      <c r="S210" s="17" t="str">
        <f t="shared" si="35"/>
        <v/>
      </c>
      <c r="T210" s="17" t="str">
        <f t="shared" si="35"/>
        <v/>
      </c>
      <c r="U210" s="17" t="str">
        <f t="shared" si="35"/>
        <v/>
      </c>
      <c r="V210" s="17" t="str">
        <f t="shared" si="35"/>
        <v/>
      </c>
      <c r="W210" s="17" t="str">
        <f t="shared" si="35"/>
        <v/>
      </c>
      <c r="X210" s="17" t="str">
        <f t="shared" si="35"/>
        <v/>
      </c>
      <c r="Y210" s="17" t="str">
        <f t="shared" si="35"/>
        <v/>
      </c>
      <c r="Z210" s="17" t="str">
        <f t="shared" si="35"/>
        <v/>
      </c>
      <c r="AA210" s="17" t="str">
        <f t="shared" si="34"/>
        <v/>
      </c>
      <c r="AB210" s="17" t="str">
        <f t="shared" si="34"/>
        <v/>
      </c>
      <c r="AC210" s="17" t="str">
        <f t="shared" si="34"/>
        <v/>
      </c>
      <c r="AD210" s="17" t="str">
        <f t="shared" si="34"/>
        <v/>
      </c>
      <c r="AE210" s="17" t="str">
        <f t="shared" si="34"/>
        <v/>
      </c>
      <c r="AF210" s="17" t="str">
        <f t="shared" si="34"/>
        <v/>
      </c>
      <c r="AG210" s="17" t="str">
        <f t="shared" si="34"/>
        <v/>
      </c>
      <c r="AH210" s="17" t="str">
        <f t="shared" ref="AA210:AI239" si="39">IFERROR((IF(FIND(AH$1,$F210,1)&gt;0,AH$2)),"")</f>
        <v/>
      </c>
      <c r="AI210" s="17" t="str">
        <f t="shared" si="39"/>
        <v/>
      </c>
      <c r="AJ210" s="17">
        <f t="shared" si="38"/>
        <v>0</v>
      </c>
      <c r="AL210" s="99">
        <f>TABLA!BK210</f>
        <v>0</v>
      </c>
    </row>
    <row r="211" spans="1:38" ht="25.85" x14ac:dyDescent="0.2">
      <c r="A211" s="99" t="str">
        <f t="shared" si="37"/>
        <v/>
      </c>
      <c r="B211" s="100" t="str">
        <f>TABLA!BR211</f>
        <v>5</v>
      </c>
      <c r="C211" s="99" t="str">
        <f>TABLA!C211</f>
        <v>Ciencias de la Salud</v>
      </c>
      <c r="D211" s="99" t="str">
        <f>TABLA!G211</f>
        <v>F. Veterinaria</v>
      </c>
      <c r="E211" s="99">
        <f>TABLA!BT211</f>
        <v>0</v>
      </c>
      <c r="F211" s="17" t="str">
        <f t="shared" si="30"/>
        <v>0</v>
      </c>
      <c r="G211" s="17" t="str">
        <f t="shared" si="36"/>
        <v/>
      </c>
      <c r="H211" s="17" t="str">
        <f t="shared" si="36"/>
        <v/>
      </c>
      <c r="I211" s="17" t="str">
        <f t="shared" si="36"/>
        <v/>
      </c>
      <c r="J211" s="17" t="str">
        <f t="shared" si="36"/>
        <v/>
      </c>
      <c r="K211" s="17" t="str">
        <f t="shared" si="36"/>
        <v/>
      </c>
      <c r="L211" s="17" t="str">
        <f t="shared" si="36"/>
        <v/>
      </c>
      <c r="M211" s="17" t="str">
        <f t="shared" si="36"/>
        <v/>
      </c>
      <c r="N211" s="17" t="str">
        <f t="shared" si="36"/>
        <v/>
      </c>
      <c r="O211" s="17" t="str">
        <f t="shared" si="36"/>
        <v/>
      </c>
      <c r="P211" s="17" t="str">
        <f t="shared" si="36"/>
        <v/>
      </c>
      <c r="Q211" s="17" t="str">
        <f t="shared" si="35"/>
        <v/>
      </c>
      <c r="R211" s="17" t="str">
        <f t="shared" si="35"/>
        <v/>
      </c>
      <c r="S211" s="17" t="str">
        <f t="shared" si="35"/>
        <v/>
      </c>
      <c r="T211" s="17" t="str">
        <f t="shared" si="35"/>
        <v/>
      </c>
      <c r="U211" s="17" t="str">
        <f t="shared" si="35"/>
        <v/>
      </c>
      <c r="V211" s="17" t="str">
        <f t="shared" si="35"/>
        <v/>
      </c>
      <c r="W211" s="17" t="str">
        <f t="shared" si="35"/>
        <v/>
      </c>
      <c r="X211" s="17" t="str">
        <f t="shared" si="35"/>
        <v/>
      </c>
      <c r="Y211" s="17" t="str">
        <f t="shared" si="35"/>
        <v/>
      </c>
      <c r="Z211" s="17" t="str">
        <f t="shared" si="35"/>
        <v/>
      </c>
      <c r="AA211" s="17" t="str">
        <f t="shared" si="39"/>
        <v/>
      </c>
      <c r="AB211" s="17" t="str">
        <f t="shared" si="39"/>
        <v/>
      </c>
      <c r="AC211" s="17" t="str">
        <f t="shared" si="39"/>
        <v/>
      </c>
      <c r="AD211" s="17" t="str">
        <f t="shared" si="39"/>
        <v/>
      </c>
      <c r="AE211" s="17" t="str">
        <f t="shared" si="39"/>
        <v/>
      </c>
      <c r="AF211" s="17" t="str">
        <f t="shared" si="39"/>
        <v/>
      </c>
      <c r="AG211" s="17" t="str">
        <f t="shared" si="39"/>
        <v/>
      </c>
      <c r="AH211" s="17" t="str">
        <f t="shared" si="39"/>
        <v/>
      </c>
      <c r="AI211" s="17" t="str">
        <f t="shared" si="39"/>
        <v/>
      </c>
      <c r="AJ211" s="17">
        <f t="shared" si="38"/>
        <v>0</v>
      </c>
      <c r="AL211" s="99">
        <f>TABLA!BK211</f>
        <v>0</v>
      </c>
    </row>
    <row r="212" spans="1:38" ht="38.75" x14ac:dyDescent="0.2">
      <c r="A212" s="99" t="str">
        <f t="shared" si="37"/>
        <v/>
      </c>
      <c r="B212" s="100" t="str">
        <f>TABLA!BR212</f>
        <v>5</v>
      </c>
      <c r="C212" s="99" t="str">
        <f>TABLA!C212</f>
        <v>Ciencias Experimentales</v>
      </c>
      <c r="D212" s="99" t="str">
        <f>TABLA!G212</f>
        <v>F. Ciencias Químicas</v>
      </c>
      <c r="E212" s="99">
        <f>TABLA!BT212</f>
        <v>0</v>
      </c>
      <c r="F212" s="17" t="str">
        <f t="shared" si="30"/>
        <v>0</v>
      </c>
      <c r="G212" s="17" t="str">
        <f t="shared" si="36"/>
        <v/>
      </c>
      <c r="H212" s="17" t="str">
        <f t="shared" si="36"/>
        <v/>
      </c>
      <c r="I212" s="17" t="str">
        <f t="shared" si="36"/>
        <v/>
      </c>
      <c r="J212" s="17" t="str">
        <f t="shared" si="36"/>
        <v/>
      </c>
      <c r="K212" s="17" t="str">
        <f t="shared" si="36"/>
        <v/>
      </c>
      <c r="L212" s="17" t="str">
        <f t="shared" si="36"/>
        <v/>
      </c>
      <c r="M212" s="17" t="str">
        <f t="shared" si="36"/>
        <v/>
      </c>
      <c r="N212" s="17" t="str">
        <f t="shared" si="36"/>
        <v/>
      </c>
      <c r="O212" s="17" t="str">
        <f t="shared" si="36"/>
        <v/>
      </c>
      <c r="P212" s="17" t="str">
        <f t="shared" si="36"/>
        <v/>
      </c>
      <c r="Q212" s="17" t="str">
        <f t="shared" si="35"/>
        <v/>
      </c>
      <c r="R212" s="17" t="str">
        <f t="shared" si="35"/>
        <v/>
      </c>
      <c r="S212" s="17" t="str">
        <f t="shared" si="35"/>
        <v/>
      </c>
      <c r="T212" s="17" t="str">
        <f t="shared" si="35"/>
        <v/>
      </c>
      <c r="U212" s="17" t="str">
        <f t="shared" ref="Q212:Z237" si="40">IFERROR((IF(FIND(U$1,$F212,1)&gt;0,U$2)),"")</f>
        <v/>
      </c>
      <c r="V212" s="17" t="str">
        <f t="shared" si="40"/>
        <v/>
      </c>
      <c r="W212" s="17" t="str">
        <f t="shared" si="40"/>
        <v/>
      </c>
      <c r="X212" s="17" t="str">
        <f t="shared" si="40"/>
        <v/>
      </c>
      <c r="Y212" s="17" t="str">
        <f t="shared" si="40"/>
        <v/>
      </c>
      <c r="Z212" s="17" t="str">
        <f t="shared" si="40"/>
        <v/>
      </c>
      <c r="AA212" s="17" t="str">
        <f t="shared" si="39"/>
        <v/>
      </c>
      <c r="AB212" s="17" t="str">
        <f t="shared" si="39"/>
        <v/>
      </c>
      <c r="AC212" s="17" t="str">
        <f t="shared" si="39"/>
        <v/>
      </c>
      <c r="AD212" s="17" t="str">
        <f t="shared" si="39"/>
        <v/>
      </c>
      <c r="AE212" s="17" t="str">
        <f t="shared" si="39"/>
        <v/>
      </c>
      <c r="AF212" s="17" t="str">
        <f t="shared" si="39"/>
        <v/>
      </c>
      <c r="AG212" s="17" t="str">
        <f t="shared" si="39"/>
        <v/>
      </c>
      <c r="AH212" s="17" t="str">
        <f t="shared" si="39"/>
        <v/>
      </c>
      <c r="AI212" s="17" t="str">
        <f t="shared" si="39"/>
        <v/>
      </c>
      <c r="AJ212" s="17">
        <f t="shared" si="38"/>
        <v>0</v>
      </c>
      <c r="AL212" s="99">
        <f>TABLA!BK212</f>
        <v>0</v>
      </c>
    </row>
    <row r="213" spans="1:38" ht="77.45" x14ac:dyDescent="0.2">
      <c r="A213" s="99" t="str">
        <f t="shared" si="37"/>
        <v/>
      </c>
      <c r="B213" s="100" t="str">
        <f>TABLA!BR213</f>
        <v>4</v>
      </c>
      <c r="C213" s="99" t="str">
        <f>TABLA!C213</f>
        <v>Humanidades</v>
      </c>
      <c r="D213" s="99" t="str">
        <f>TABLA!G213</f>
        <v>F. Educación - Centro de Formación del Profesorado</v>
      </c>
      <c r="E213" s="99" t="str">
        <f>TABLA!BT213</f>
        <v>Ninguna</v>
      </c>
      <c r="F213" s="17" t="str">
        <f t="shared" si="30"/>
        <v>NINGUNA</v>
      </c>
      <c r="G213" s="17" t="str">
        <f t="shared" si="36"/>
        <v/>
      </c>
      <c r="H213" s="17" t="str">
        <f t="shared" si="36"/>
        <v/>
      </c>
      <c r="I213" s="17" t="str">
        <f t="shared" si="36"/>
        <v/>
      </c>
      <c r="J213" s="17" t="str">
        <f t="shared" si="36"/>
        <v/>
      </c>
      <c r="K213" s="17" t="str">
        <f t="shared" si="36"/>
        <v/>
      </c>
      <c r="L213" s="17" t="str">
        <f t="shared" si="36"/>
        <v/>
      </c>
      <c r="M213" s="17" t="str">
        <f t="shared" si="36"/>
        <v/>
      </c>
      <c r="N213" s="17" t="str">
        <f t="shared" si="36"/>
        <v/>
      </c>
      <c r="O213" s="17" t="str">
        <f t="shared" si="36"/>
        <v/>
      </c>
      <c r="P213" s="17" t="str">
        <f t="shared" si="36"/>
        <v/>
      </c>
      <c r="Q213" s="17" t="str">
        <f t="shared" si="40"/>
        <v/>
      </c>
      <c r="R213" s="17" t="str">
        <f t="shared" si="40"/>
        <v/>
      </c>
      <c r="S213" s="17" t="str">
        <f t="shared" si="40"/>
        <v/>
      </c>
      <c r="T213" s="17" t="str">
        <f t="shared" si="40"/>
        <v/>
      </c>
      <c r="U213" s="17" t="str">
        <f t="shared" si="40"/>
        <v/>
      </c>
      <c r="V213" s="17" t="str">
        <f t="shared" si="40"/>
        <v/>
      </c>
      <c r="W213" s="17" t="str">
        <f t="shared" si="40"/>
        <v/>
      </c>
      <c r="X213" s="17" t="str">
        <f t="shared" si="40"/>
        <v/>
      </c>
      <c r="Y213" s="17" t="str">
        <f t="shared" si="40"/>
        <v/>
      </c>
      <c r="Z213" s="17" t="str">
        <f t="shared" si="40"/>
        <v/>
      </c>
      <c r="AA213" s="17" t="str">
        <f t="shared" si="39"/>
        <v/>
      </c>
      <c r="AB213" s="17" t="str">
        <f t="shared" si="39"/>
        <v/>
      </c>
      <c r="AC213" s="17" t="str">
        <f t="shared" si="39"/>
        <v/>
      </c>
      <c r="AD213" s="17" t="str">
        <f t="shared" si="39"/>
        <v/>
      </c>
      <c r="AE213" s="17" t="str">
        <f t="shared" si="39"/>
        <v/>
      </c>
      <c r="AF213" s="17" t="str">
        <f t="shared" si="39"/>
        <v/>
      </c>
      <c r="AG213" s="17" t="str">
        <f t="shared" si="39"/>
        <v/>
      </c>
      <c r="AH213" s="17" t="str">
        <f t="shared" si="39"/>
        <v/>
      </c>
      <c r="AI213" s="17" t="str">
        <f t="shared" si="39"/>
        <v/>
      </c>
      <c r="AJ213" s="17">
        <f t="shared" si="38"/>
        <v>1</v>
      </c>
      <c r="AL213" s="99">
        <f>TABLA!BK213</f>
        <v>0</v>
      </c>
    </row>
    <row r="214" spans="1:38" ht="90.35" x14ac:dyDescent="0.2">
      <c r="A214" s="99" t="str">
        <f t="shared" si="37"/>
        <v xml:space="preserve">CURSOS FORMACION INFORMACIÓN; ESPACIO SITIO PUESTOS DE LECTURA; RECURSOS; </v>
      </c>
      <c r="B214" s="100" t="str">
        <f>TABLA!BR214</f>
        <v>5</v>
      </c>
      <c r="C214" s="99" t="str">
        <f>TABLA!C214</f>
        <v>Ciencias de la Salud</v>
      </c>
      <c r="D214" s="99" t="str">
        <f>TABLA!G214</f>
        <v>F. Enfermería, Fisioterapia y Podología</v>
      </c>
      <c r="E214" s="99" t="str">
        <f>TABLA!BT214</f>
        <v>Considero el servicio de Biblioteca fundamental para mi actividad docente e investigadora, puesto que tanto los recursos materiales como humanos son excelentes.</v>
      </c>
      <c r="F214" s="17" t="str">
        <f t="shared" ref="F214:F277" si="41">SUBSTITUTE(SUBSTITUTE(SUBSTITUTE(SUBSTITUTE(SUBSTITUTE(UPPER(E214),"Á","A"),"É","E"),"Í","I"),"Ó","O"),"Ú","U")</f>
        <v>CONSIDERO EL SERVICIO DE BIBLIOTECA FUNDAMENTAL PARA MI ACTIVIDAD DOCENTE E INVESTIGADORA, PUESTO QUE TANTO LOS RECURSOS MATERIALES COMO HUMANOS SON EXCELENTES.</v>
      </c>
      <c r="G214" s="17" t="str">
        <f t="shared" ref="G214:P239" si="42">IFERROR((IF(FIND(G$1,$F214,1)&gt;0,G$2)),"")</f>
        <v/>
      </c>
      <c r="H214" s="17" t="str">
        <f t="shared" si="42"/>
        <v/>
      </c>
      <c r="I214" s="17" t="str">
        <f t="shared" si="42"/>
        <v/>
      </c>
      <c r="J214" s="17" t="str">
        <f t="shared" si="42"/>
        <v/>
      </c>
      <c r="K214" s="17" t="str">
        <f t="shared" si="42"/>
        <v/>
      </c>
      <c r="L214" s="17" t="str">
        <f t="shared" si="42"/>
        <v/>
      </c>
      <c r="M214" s="17" t="str">
        <f t="shared" si="42"/>
        <v xml:space="preserve">CURSOS FORMACION INFORMACIÓN; </v>
      </c>
      <c r="N214" s="17" t="str">
        <f t="shared" si="42"/>
        <v/>
      </c>
      <c r="O214" s="17" t="str">
        <f t="shared" si="42"/>
        <v xml:space="preserve">ESPACIO SITIO PUESTOS DE LECTURA; </v>
      </c>
      <c r="P214" s="17" t="str">
        <f t="shared" si="42"/>
        <v/>
      </c>
      <c r="Q214" s="17" t="str">
        <f t="shared" si="40"/>
        <v/>
      </c>
      <c r="R214" s="17" t="str">
        <f t="shared" si="40"/>
        <v/>
      </c>
      <c r="S214" s="17" t="str">
        <f t="shared" si="40"/>
        <v/>
      </c>
      <c r="T214" s="17" t="str">
        <f t="shared" si="40"/>
        <v/>
      </c>
      <c r="U214" s="17" t="str">
        <f t="shared" si="40"/>
        <v/>
      </c>
      <c r="V214" s="17" t="str">
        <f t="shared" si="40"/>
        <v/>
      </c>
      <c r="W214" s="17" t="str">
        <f t="shared" si="40"/>
        <v/>
      </c>
      <c r="X214" s="17" t="str">
        <f t="shared" si="40"/>
        <v/>
      </c>
      <c r="Y214" s="17" t="str">
        <f t="shared" si="40"/>
        <v/>
      </c>
      <c r="Z214" s="17" t="str">
        <f t="shared" si="40"/>
        <v/>
      </c>
      <c r="AA214" s="17" t="str">
        <f t="shared" si="39"/>
        <v/>
      </c>
      <c r="AB214" s="17" t="str">
        <f t="shared" si="39"/>
        <v/>
      </c>
      <c r="AC214" s="17" t="str">
        <f t="shared" si="39"/>
        <v xml:space="preserve">RECURSOS; </v>
      </c>
      <c r="AD214" s="17" t="str">
        <f t="shared" si="39"/>
        <v/>
      </c>
      <c r="AE214" s="17" t="str">
        <f t="shared" si="39"/>
        <v/>
      </c>
      <c r="AF214" s="17" t="str">
        <f t="shared" si="39"/>
        <v/>
      </c>
      <c r="AG214" s="17" t="str">
        <f t="shared" si="39"/>
        <v/>
      </c>
      <c r="AH214" s="17" t="str">
        <f t="shared" si="39"/>
        <v/>
      </c>
      <c r="AI214" s="17" t="str">
        <f t="shared" si="39"/>
        <v/>
      </c>
      <c r="AJ214" s="17">
        <f t="shared" si="38"/>
        <v>1</v>
      </c>
      <c r="AL214" s="99" t="str">
        <f>TABLA!BK214</f>
        <v>Apoyo metodológico en las revisiones de literatura.</v>
      </c>
    </row>
    <row r="215" spans="1:38" ht="38.75" x14ac:dyDescent="0.2">
      <c r="A215" s="99" t="str">
        <f t="shared" si="37"/>
        <v/>
      </c>
      <c r="B215" s="100" t="str">
        <f>TABLA!BR215</f>
        <v>4</v>
      </c>
      <c r="C215" s="99" t="str">
        <f>TABLA!C215</f>
        <v>Ciencias Sociales</v>
      </c>
      <c r="D215" s="99" t="str">
        <f>TABLA!G215</f>
        <v>F. Ciencias Políticas y Sociología</v>
      </c>
      <c r="E215" s="99">
        <f>TABLA!BT215</f>
        <v>0</v>
      </c>
      <c r="F215" s="17" t="str">
        <f t="shared" si="41"/>
        <v>0</v>
      </c>
      <c r="G215" s="17" t="str">
        <f t="shared" si="42"/>
        <v/>
      </c>
      <c r="H215" s="17" t="str">
        <f t="shared" si="42"/>
        <v/>
      </c>
      <c r="I215" s="17" t="str">
        <f t="shared" si="42"/>
        <v/>
      </c>
      <c r="J215" s="17" t="str">
        <f t="shared" si="42"/>
        <v/>
      </c>
      <c r="K215" s="17" t="str">
        <f t="shared" si="42"/>
        <v/>
      </c>
      <c r="L215" s="17" t="str">
        <f t="shared" si="42"/>
        <v/>
      </c>
      <c r="M215" s="17" t="str">
        <f t="shared" si="42"/>
        <v/>
      </c>
      <c r="N215" s="17" t="str">
        <f t="shared" si="42"/>
        <v/>
      </c>
      <c r="O215" s="17" t="str">
        <f t="shared" si="42"/>
        <v/>
      </c>
      <c r="P215" s="17" t="str">
        <f t="shared" si="42"/>
        <v/>
      </c>
      <c r="Q215" s="17" t="str">
        <f t="shared" si="40"/>
        <v/>
      </c>
      <c r="R215" s="17" t="str">
        <f t="shared" si="40"/>
        <v/>
      </c>
      <c r="S215" s="17" t="str">
        <f t="shared" si="40"/>
        <v/>
      </c>
      <c r="T215" s="17" t="str">
        <f t="shared" si="40"/>
        <v/>
      </c>
      <c r="U215" s="17" t="str">
        <f t="shared" si="40"/>
        <v/>
      </c>
      <c r="V215" s="17" t="str">
        <f t="shared" si="40"/>
        <v/>
      </c>
      <c r="W215" s="17" t="str">
        <f t="shared" si="40"/>
        <v/>
      </c>
      <c r="X215" s="17" t="str">
        <f t="shared" si="40"/>
        <v/>
      </c>
      <c r="Y215" s="17" t="str">
        <f t="shared" si="40"/>
        <v/>
      </c>
      <c r="Z215" s="17" t="str">
        <f t="shared" si="40"/>
        <v/>
      </c>
      <c r="AA215" s="17" t="str">
        <f t="shared" si="39"/>
        <v/>
      </c>
      <c r="AB215" s="17" t="str">
        <f t="shared" si="39"/>
        <v/>
      </c>
      <c r="AC215" s="17" t="str">
        <f t="shared" si="39"/>
        <v/>
      </c>
      <c r="AD215" s="17" t="str">
        <f t="shared" si="39"/>
        <v/>
      </c>
      <c r="AE215" s="17" t="str">
        <f t="shared" si="39"/>
        <v/>
      </c>
      <c r="AF215" s="17" t="str">
        <f t="shared" si="39"/>
        <v/>
      </c>
      <c r="AG215" s="17" t="str">
        <f t="shared" si="39"/>
        <v/>
      </c>
      <c r="AH215" s="17" t="str">
        <f t="shared" si="39"/>
        <v/>
      </c>
      <c r="AI215" s="17" t="str">
        <f t="shared" si="39"/>
        <v/>
      </c>
      <c r="AJ215" s="17">
        <f t="shared" si="38"/>
        <v>0</v>
      </c>
      <c r="AL215" s="99">
        <f>TABLA!BK215</f>
        <v>0</v>
      </c>
    </row>
    <row r="216" spans="1:38" ht="25.85" x14ac:dyDescent="0.2">
      <c r="A216" s="99" t="str">
        <f t="shared" si="37"/>
        <v/>
      </c>
      <c r="B216" s="100" t="str">
        <f>TABLA!BR216</f>
        <v>4</v>
      </c>
      <c r="C216" s="99" t="str">
        <f>TABLA!C216</f>
        <v>Ciencias Sociales</v>
      </c>
      <c r="D216" s="99" t="str">
        <f>TABLA!G216</f>
        <v>F. Derecho</v>
      </c>
      <c r="E216" s="99">
        <f>TABLA!BT216</f>
        <v>0</v>
      </c>
      <c r="F216" s="17" t="str">
        <f t="shared" si="41"/>
        <v>0</v>
      </c>
      <c r="G216" s="17" t="str">
        <f t="shared" si="42"/>
        <v/>
      </c>
      <c r="H216" s="17" t="str">
        <f t="shared" si="42"/>
        <v/>
      </c>
      <c r="I216" s="17" t="str">
        <f t="shared" si="42"/>
        <v/>
      </c>
      <c r="J216" s="17" t="str">
        <f t="shared" si="42"/>
        <v/>
      </c>
      <c r="K216" s="17" t="str">
        <f t="shared" si="42"/>
        <v/>
      </c>
      <c r="L216" s="17" t="str">
        <f t="shared" si="42"/>
        <v/>
      </c>
      <c r="M216" s="17" t="str">
        <f t="shared" si="42"/>
        <v/>
      </c>
      <c r="N216" s="17" t="str">
        <f t="shared" si="42"/>
        <v/>
      </c>
      <c r="O216" s="17" t="str">
        <f t="shared" si="42"/>
        <v/>
      </c>
      <c r="P216" s="17" t="str">
        <f t="shared" si="42"/>
        <v/>
      </c>
      <c r="Q216" s="17" t="str">
        <f t="shared" si="40"/>
        <v/>
      </c>
      <c r="R216" s="17" t="str">
        <f t="shared" si="40"/>
        <v/>
      </c>
      <c r="S216" s="17" t="str">
        <f t="shared" si="40"/>
        <v/>
      </c>
      <c r="T216" s="17" t="str">
        <f t="shared" si="40"/>
        <v/>
      </c>
      <c r="U216" s="17" t="str">
        <f t="shared" si="40"/>
        <v/>
      </c>
      <c r="V216" s="17" t="str">
        <f t="shared" si="40"/>
        <v/>
      </c>
      <c r="W216" s="17" t="str">
        <f t="shared" si="40"/>
        <v/>
      </c>
      <c r="X216" s="17" t="str">
        <f t="shared" si="40"/>
        <v/>
      </c>
      <c r="Y216" s="17" t="str">
        <f t="shared" si="40"/>
        <v/>
      </c>
      <c r="Z216" s="17" t="str">
        <f t="shared" si="40"/>
        <v/>
      </c>
      <c r="AA216" s="17" t="str">
        <f t="shared" si="39"/>
        <v/>
      </c>
      <c r="AB216" s="17" t="str">
        <f t="shared" si="39"/>
        <v/>
      </c>
      <c r="AC216" s="17" t="str">
        <f t="shared" si="39"/>
        <v/>
      </c>
      <c r="AD216" s="17" t="str">
        <f t="shared" si="39"/>
        <v/>
      </c>
      <c r="AE216" s="17" t="str">
        <f t="shared" si="39"/>
        <v/>
      </c>
      <c r="AF216" s="17" t="str">
        <f t="shared" si="39"/>
        <v/>
      </c>
      <c r="AG216" s="17" t="str">
        <f t="shared" si="39"/>
        <v/>
      </c>
      <c r="AH216" s="17" t="str">
        <f t="shared" si="39"/>
        <v/>
      </c>
      <c r="AI216" s="17" t="str">
        <f t="shared" si="39"/>
        <v/>
      </c>
      <c r="AJ216" s="17">
        <f t="shared" si="38"/>
        <v>0</v>
      </c>
      <c r="AL216" s="99">
        <f>TABLA!BK216</f>
        <v>0</v>
      </c>
    </row>
    <row r="217" spans="1:38" ht="64.55" x14ac:dyDescent="0.2">
      <c r="A217" s="99" t="str">
        <f t="shared" si="37"/>
        <v>BIBLIOTECARIOS; PI; PI; PRESTAMO;</v>
      </c>
      <c r="B217" s="100" t="str">
        <f>TABLA!BR217</f>
        <v>5</v>
      </c>
      <c r="C217" s="99" t="str">
        <f>TABLA!C217</f>
        <v>Ciencias Sociales</v>
      </c>
      <c r="D217" s="99" t="str">
        <f>TABLA!G217</f>
        <v>F. Ciencias Económicas y Empresariales</v>
      </c>
      <c r="E217" s="99" t="str">
        <f>TABLA!BT217</f>
        <v>Sería útil que, una vez acababo el período lectivo, se mantuviera aproximadamente el tiempo de espera para los préstamos interbibliotecarios con otras bibliotecas de la UCM.</v>
      </c>
      <c r="F217" s="17" t="str">
        <f t="shared" si="41"/>
        <v>SERIA UTIL QUE, UNA VEZ ACABABO EL PERIODO LECTIVO, SE MANTUVIERA APROXIMADAMENTE EL TIEMPO DE ESPERA PARA LOS PRESTAMOS INTERBIBLIOTECARIOS CON OTRAS BIBLIOTECAS DE LA UCM.</v>
      </c>
      <c r="G217" s="17" t="str">
        <f t="shared" si="42"/>
        <v/>
      </c>
      <c r="H217" s="17" t="str">
        <f t="shared" si="42"/>
        <v/>
      </c>
      <c r="I217" s="17" t="str">
        <f t="shared" si="42"/>
        <v xml:space="preserve">BIBLIOTECARIOS; </v>
      </c>
      <c r="J217" s="17" t="str">
        <f t="shared" si="42"/>
        <v/>
      </c>
      <c r="K217" s="17" t="str">
        <f t="shared" si="42"/>
        <v/>
      </c>
      <c r="L217" s="17" t="str">
        <f t="shared" si="42"/>
        <v/>
      </c>
      <c r="M217" s="17" t="str">
        <f t="shared" si="42"/>
        <v/>
      </c>
      <c r="N217" s="17" t="str">
        <f t="shared" si="42"/>
        <v/>
      </c>
      <c r="O217" s="17" t="str">
        <f t="shared" si="42"/>
        <v/>
      </c>
      <c r="P217" s="17" t="str">
        <f t="shared" si="42"/>
        <v/>
      </c>
      <c r="Q217" s="17" t="str">
        <f t="shared" si="40"/>
        <v/>
      </c>
      <c r="R217" s="17" t="str">
        <f t="shared" si="40"/>
        <v/>
      </c>
      <c r="S217" s="17" t="str">
        <f t="shared" si="40"/>
        <v/>
      </c>
      <c r="T217" s="17" t="str">
        <f t="shared" si="40"/>
        <v/>
      </c>
      <c r="U217" s="17" t="str">
        <f t="shared" si="40"/>
        <v/>
      </c>
      <c r="V217" s="17" t="str">
        <f t="shared" si="40"/>
        <v/>
      </c>
      <c r="W217" s="17" t="str">
        <f t="shared" si="40"/>
        <v/>
      </c>
      <c r="X217" s="17" t="str">
        <f t="shared" si="40"/>
        <v/>
      </c>
      <c r="Y217" s="17" t="str">
        <f t="shared" si="40"/>
        <v/>
      </c>
      <c r="Z217" s="17" t="str">
        <f t="shared" si="40"/>
        <v xml:space="preserve">PI; </v>
      </c>
      <c r="AA217" s="17" t="str">
        <f t="shared" si="39"/>
        <v xml:space="preserve">PI; </v>
      </c>
      <c r="AB217" s="17" t="str">
        <f t="shared" si="39"/>
        <v>PRESTAMO;</v>
      </c>
      <c r="AC217" s="17" t="str">
        <f t="shared" si="39"/>
        <v/>
      </c>
      <c r="AD217" s="17" t="str">
        <f t="shared" si="39"/>
        <v/>
      </c>
      <c r="AE217" s="17" t="str">
        <f t="shared" si="39"/>
        <v/>
      </c>
      <c r="AF217" s="17" t="str">
        <f t="shared" si="39"/>
        <v/>
      </c>
      <c r="AG217" s="17" t="str">
        <f t="shared" si="39"/>
        <v/>
      </c>
      <c r="AH217" s="17" t="str">
        <f t="shared" si="39"/>
        <v/>
      </c>
      <c r="AI217" s="17" t="str">
        <f t="shared" si="39"/>
        <v/>
      </c>
      <c r="AJ217" s="17">
        <f t="shared" si="38"/>
        <v>1</v>
      </c>
      <c r="AL217" s="99">
        <f>TABLA!BK217</f>
        <v>0</v>
      </c>
    </row>
    <row r="218" spans="1:38" ht="38.75" x14ac:dyDescent="0.2">
      <c r="A218" s="99" t="str">
        <f t="shared" si="37"/>
        <v/>
      </c>
      <c r="B218" s="100" t="str">
        <f>TABLA!BR218</f>
        <v>5</v>
      </c>
      <c r="C218" s="99" t="str">
        <f>TABLA!C218</f>
        <v>Ciencias Experimentales</v>
      </c>
      <c r="D218" s="99" t="str">
        <f>TABLA!G218</f>
        <v>F. Informática</v>
      </c>
      <c r="E218" s="99">
        <f>TABLA!BT218</f>
        <v>0</v>
      </c>
      <c r="F218" s="17" t="str">
        <f t="shared" si="41"/>
        <v>0</v>
      </c>
      <c r="G218" s="17" t="str">
        <f t="shared" si="42"/>
        <v/>
      </c>
      <c r="H218" s="17" t="str">
        <f t="shared" si="42"/>
        <v/>
      </c>
      <c r="I218" s="17" t="str">
        <f t="shared" si="42"/>
        <v/>
      </c>
      <c r="J218" s="17" t="str">
        <f t="shared" si="42"/>
        <v/>
      </c>
      <c r="K218" s="17" t="str">
        <f t="shared" si="42"/>
        <v/>
      </c>
      <c r="L218" s="17" t="str">
        <f t="shared" si="42"/>
        <v/>
      </c>
      <c r="M218" s="17" t="str">
        <f t="shared" si="42"/>
        <v/>
      </c>
      <c r="N218" s="17" t="str">
        <f t="shared" si="42"/>
        <v/>
      </c>
      <c r="O218" s="17" t="str">
        <f t="shared" si="42"/>
        <v/>
      </c>
      <c r="P218" s="17" t="str">
        <f t="shared" si="42"/>
        <v/>
      </c>
      <c r="Q218" s="17" t="str">
        <f t="shared" si="40"/>
        <v/>
      </c>
      <c r="R218" s="17" t="str">
        <f t="shared" si="40"/>
        <v/>
      </c>
      <c r="S218" s="17" t="str">
        <f t="shared" si="40"/>
        <v/>
      </c>
      <c r="T218" s="17" t="str">
        <f t="shared" si="40"/>
        <v/>
      </c>
      <c r="U218" s="17" t="str">
        <f t="shared" si="40"/>
        <v/>
      </c>
      <c r="V218" s="17" t="str">
        <f t="shared" si="40"/>
        <v/>
      </c>
      <c r="W218" s="17" t="str">
        <f t="shared" si="40"/>
        <v/>
      </c>
      <c r="X218" s="17" t="str">
        <f t="shared" si="40"/>
        <v/>
      </c>
      <c r="Y218" s="17" t="str">
        <f t="shared" si="40"/>
        <v/>
      </c>
      <c r="Z218" s="17" t="str">
        <f t="shared" si="40"/>
        <v/>
      </c>
      <c r="AA218" s="17" t="str">
        <f t="shared" si="39"/>
        <v/>
      </c>
      <c r="AB218" s="17" t="str">
        <f t="shared" si="39"/>
        <v/>
      </c>
      <c r="AC218" s="17" t="str">
        <f t="shared" si="39"/>
        <v/>
      </c>
      <c r="AD218" s="17" t="str">
        <f t="shared" si="39"/>
        <v/>
      </c>
      <c r="AE218" s="17" t="str">
        <f t="shared" si="39"/>
        <v/>
      </c>
      <c r="AF218" s="17" t="str">
        <f t="shared" si="39"/>
        <v/>
      </c>
      <c r="AG218" s="17" t="str">
        <f t="shared" si="39"/>
        <v/>
      </c>
      <c r="AH218" s="17" t="str">
        <f t="shared" si="39"/>
        <v/>
      </c>
      <c r="AI218" s="17" t="str">
        <f t="shared" si="39"/>
        <v/>
      </c>
      <c r="AJ218" s="17">
        <f t="shared" si="38"/>
        <v>0</v>
      </c>
      <c r="AL218" s="99">
        <f>TABLA!BK218</f>
        <v>0</v>
      </c>
    </row>
    <row r="219" spans="1:38" ht="38.75" x14ac:dyDescent="0.2">
      <c r="A219" s="99" t="str">
        <f t="shared" si="37"/>
        <v/>
      </c>
      <c r="B219" s="100" t="str">
        <f>TABLA!BR219</f>
        <v>5</v>
      </c>
      <c r="C219" s="99" t="str">
        <f>TABLA!C219</f>
        <v>Ciencias Experimentales</v>
      </c>
      <c r="D219" s="99" t="str">
        <f>TABLA!G219</f>
        <v>F. Ciencias Químicas</v>
      </c>
      <c r="E219" s="99">
        <f>TABLA!BT219</f>
        <v>0</v>
      </c>
      <c r="F219" s="17" t="str">
        <f t="shared" si="41"/>
        <v>0</v>
      </c>
      <c r="G219" s="17" t="str">
        <f t="shared" si="42"/>
        <v/>
      </c>
      <c r="H219" s="17" t="str">
        <f t="shared" si="42"/>
        <v/>
      </c>
      <c r="I219" s="17" t="str">
        <f t="shared" si="42"/>
        <v/>
      </c>
      <c r="J219" s="17" t="str">
        <f t="shared" si="42"/>
        <v/>
      </c>
      <c r="K219" s="17" t="str">
        <f t="shared" si="42"/>
        <v/>
      </c>
      <c r="L219" s="17" t="str">
        <f t="shared" si="42"/>
        <v/>
      </c>
      <c r="M219" s="17" t="str">
        <f t="shared" si="42"/>
        <v/>
      </c>
      <c r="N219" s="17" t="str">
        <f t="shared" si="42"/>
        <v/>
      </c>
      <c r="O219" s="17" t="str">
        <f t="shared" si="42"/>
        <v/>
      </c>
      <c r="P219" s="17" t="str">
        <f t="shared" si="42"/>
        <v/>
      </c>
      <c r="Q219" s="17" t="str">
        <f t="shared" si="40"/>
        <v/>
      </c>
      <c r="R219" s="17" t="str">
        <f t="shared" si="40"/>
        <v/>
      </c>
      <c r="S219" s="17" t="str">
        <f t="shared" si="40"/>
        <v/>
      </c>
      <c r="T219" s="17" t="str">
        <f t="shared" si="40"/>
        <v/>
      </c>
      <c r="U219" s="17" t="str">
        <f t="shared" si="40"/>
        <v/>
      </c>
      <c r="V219" s="17" t="str">
        <f t="shared" si="40"/>
        <v/>
      </c>
      <c r="W219" s="17" t="str">
        <f t="shared" si="40"/>
        <v/>
      </c>
      <c r="X219" s="17" t="str">
        <f t="shared" si="40"/>
        <v/>
      </c>
      <c r="Y219" s="17" t="str">
        <f t="shared" si="40"/>
        <v/>
      </c>
      <c r="Z219" s="17" t="str">
        <f t="shared" si="40"/>
        <v/>
      </c>
      <c r="AA219" s="17" t="str">
        <f t="shared" si="39"/>
        <v/>
      </c>
      <c r="AB219" s="17" t="str">
        <f t="shared" si="39"/>
        <v/>
      </c>
      <c r="AC219" s="17" t="str">
        <f t="shared" si="39"/>
        <v/>
      </c>
      <c r="AD219" s="17" t="str">
        <f t="shared" si="39"/>
        <v/>
      </c>
      <c r="AE219" s="17" t="str">
        <f t="shared" si="39"/>
        <v/>
      </c>
      <c r="AF219" s="17" t="str">
        <f t="shared" si="39"/>
        <v/>
      </c>
      <c r="AG219" s="17" t="str">
        <f t="shared" si="39"/>
        <v/>
      </c>
      <c r="AH219" s="17" t="str">
        <f t="shared" si="39"/>
        <v/>
      </c>
      <c r="AI219" s="17" t="str">
        <f t="shared" si="39"/>
        <v/>
      </c>
      <c r="AJ219" s="17">
        <f t="shared" si="38"/>
        <v>0</v>
      </c>
      <c r="AL219" s="99">
        <f>TABLA!BK219</f>
        <v>0</v>
      </c>
    </row>
    <row r="220" spans="1:38" ht="25.85" x14ac:dyDescent="0.2">
      <c r="A220" s="99" t="str">
        <f t="shared" si="37"/>
        <v/>
      </c>
      <c r="B220" s="100" t="str">
        <f>TABLA!BR220</f>
        <v>5</v>
      </c>
      <c r="C220" s="99" t="str">
        <f>TABLA!C220</f>
        <v>Ciencias de la Salud</v>
      </c>
      <c r="D220" s="99" t="str">
        <f>TABLA!G220</f>
        <v>F. Farmacia</v>
      </c>
      <c r="E220" s="99">
        <f>TABLA!BT220</f>
        <v>0</v>
      </c>
      <c r="F220" s="17" t="str">
        <f t="shared" si="41"/>
        <v>0</v>
      </c>
      <c r="G220" s="17" t="str">
        <f t="shared" si="42"/>
        <v/>
      </c>
      <c r="H220" s="17" t="str">
        <f t="shared" si="42"/>
        <v/>
      </c>
      <c r="I220" s="17" t="str">
        <f t="shared" si="42"/>
        <v/>
      </c>
      <c r="J220" s="17" t="str">
        <f t="shared" si="42"/>
        <v/>
      </c>
      <c r="K220" s="17" t="str">
        <f t="shared" si="42"/>
        <v/>
      </c>
      <c r="L220" s="17" t="str">
        <f t="shared" si="42"/>
        <v/>
      </c>
      <c r="M220" s="17" t="str">
        <f t="shared" si="42"/>
        <v/>
      </c>
      <c r="N220" s="17" t="str">
        <f t="shared" si="42"/>
        <v/>
      </c>
      <c r="O220" s="17" t="str">
        <f t="shared" si="42"/>
        <v/>
      </c>
      <c r="P220" s="17" t="str">
        <f t="shared" si="42"/>
        <v/>
      </c>
      <c r="Q220" s="17" t="str">
        <f t="shared" si="40"/>
        <v/>
      </c>
      <c r="R220" s="17" t="str">
        <f t="shared" si="40"/>
        <v/>
      </c>
      <c r="S220" s="17" t="str">
        <f t="shared" si="40"/>
        <v/>
      </c>
      <c r="T220" s="17" t="str">
        <f t="shared" si="40"/>
        <v/>
      </c>
      <c r="U220" s="17" t="str">
        <f t="shared" si="40"/>
        <v/>
      </c>
      <c r="V220" s="17" t="str">
        <f t="shared" si="40"/>
        <v/>
      </c>
      <c r="W220" s="17" t="str">
        <f t="shared" si="40"/>
        <v/>
      </c>
      <c r="X220" s="17" t="str">
        <f t="shared" si="40"/>
        <v/>
      </c>
      <c r="Y220" s="17" t="str">
        <f t="shared" si="40"/>
        <v/>
      </c>
      <c r="Z220" s="17" t="str">
        <f t="shared" si="40"/>
        <v/>
      </c>
      <c r="AA220" s="17" t="str">
        <f t="shared" si="39"/>
        <v/>
      </c>
      <c r="AB220" s="17" t="str">
        <f t="shared" si="39"/>
        <v/>
      </c>
      <c r="AC220" s="17" t="str">
        <f t="shared" si="39"/>
        <v/>
      </c>
      <c r="AD220" s="17" t="str">
        <f t="shared" si="39"/>
        <v/>
      </c>
      <c r="AE220" s="17" t="str">
        <f t="shared" si="39"/>
        <v/>
      </c>
      <c r="AF220" s="17" t="str">
        <f t="shared" si="39"/>
        <v/>
      </c>
      <c r="AG220" s="17" t="str">
        <f t="shared" si="39"/>
        <v/>
      </c>
      <c r="AH220" s="17" t="str">
        <f t="shared" si="39"/>
        <v/>
      </c>
      <c r="AI220" s="17" t="str">
        <f t="shared" si="39"/>
        <v/>
      </c>
      <c r="AJ220" s="17">
        <f t="shared" si="38"/>
        <v>0</v>
      </c>
      <c r="AL220" s="99">
        <f>TABLA!BK220</f>
        <v>0</v>
      </c>
    </row>
    <row r="221" spans="1:38" ht="25.85" x14ac:dyDescent="0.2">
      <c r="A221" s="99" t="str">
        <f t="shared" si="37"/>
        <v/>
      </c>
      <c r="B221" s="100" t="str">
        <f>TABLA!BR221</f>
        <v>5</v>
      </c>
      <c r="C221" s="99" t="str">
        <f>TABLA!C221</f>
        <v>Humanidades</v>
      </c>
      <c r="D221" s="99" t="str">
        <f>TABLA!G221</f>
        <v>F. Bellas Artes</v>
      </c>
      <c r="E221" s="99">
        <f>TABLA!BT221</f>
        <v>0</v>
      </c>
      <c r="F221" s="17" t="str">
        <f t="shared" si="41"/>
        <v>0</v>
      </c>
      <c r="G221" s="17" t="str">
        <f t="shared" si="42"/>
        <v/>
      </c>
      <c r="H221" s="17" t="str">
        <f t="shared" si="42"/>
        <v/>
      </c>
      <c r="I221" s="17" t="str">
        <f t="shared" si="42"/>
        <v/>
      </c>
      <c r="J221" s="17" t="str">
        <f t="shared" si="42"/>
        <v/>
      </c>
      <c r="K221" s="17" t="str">
        <f t="shared" si="42"/>
        <v/>
      </c>
      <c r="L221" s="17" t="str">
        <f t="shared" si="42"/>
        <v/>
      </c>
      <c r="M221" s="17" t="str">
        <f t="shared" si="42"/>
        <v/>
      </c>
      <c r="N221" s="17" t="str">
        <f t="shared" si="42"/>
        <v/>
      </c>
      <c r="O221" s="17" t="str">
        <f t="shared" si="42"/>
        <v/>
      </c>
      <c r="P221" s="17" t="str">
        <f t="shared" si="42"/>
        <v/>
      </c>
      <c r="Q221" s="17" t="str">
        <f t="shared" si="40"/>
        <v/>
      </c>
      <c r="R221" s="17" t="str">
        <f t="shared" si="40"/>
        <v/>
      </c>
      <c r="S221" s="17" t="str">
        <f t="shared" si="40"/>
        <v/>
      </c>
      <c r="T221" s="17" t="str">
        <f t="shared" si="40"/>
        <v/>
      </c>
      <c r="U221" s="17" t="str">
        <f t="shared" si="40"/>
        <v/>
      </c>
      <c r="V221" s="17" t="str">
        <f t="shared" si="40"/>
        <v/>
      </c>
      <c r="W221" s="17" t="str">
        <f t="shared" si="40"/>
        <v/>
      </c>
      <c r="X221" s="17" t="str">
        <f t="shared" si="40"/>
        <v/>
      </c>
      <c r="Y221" s="17" t="str">
        <f t="shared" si="40"/>
        <v/>
      </c>
      <c r="Z221" s="17" t="str">
        <f t="shared" si="40"/>
        <v/>
      </c>
      <c r="AA221" s="17" t="str">
        <f t="shared" si="39"/>
        <v/>
      </c>
      <c r="AB221" s="17" t="str">
        <f t="shared" si="39"/>
        <v/>
      </c>
      <c r="AC221" s="17" t="str">
        <f t="shared" si="39"/>
        <v/>
      </c>
      <c r="AD221" s="17" t="str">
        <f t="shared" si="39"/>
        <v/>
      </c>
      <c r="AE221" s="17" t="str">
        <f t="shared" si="39"/>
        <v/>
      </c>
      <c r="AF221" s="17" t="str">
        <f t="shared" si="39"/>
        <v/>
      </c>
      <c r="AG221" s="17" t="str">
        <f t="shared" si="39"/>
        <v/>
      </c>
      <c r="AH221" s="17" t="str">
        <f t="shared" si="39"/>
        <v/>
      </c>
      <c r="AI221" s="17" t="str">
        <f t="shared" si="39"/>
        <v/>
      </c>
      <c r="AJ221" s="17">
        <f t="shared" si="38"/>
        <v>0</v>
      </c>
      <c r="AL221" s="99">
        <f>TABLA!BK221</f>
        <v>0</v>
      </c>
    </row>
    <row r="222" spans="1:38" ht="38.75" x14ac:dyDescent="0.2">
      <c r="A222" s="99" t="str">
        <f t="shared" si="37"/>
        <v/>
      </c>
      <c r="B222" s="100" t="str">
        <f>TABLA!BR222</f>
        <v>5</v>
      </c>
      <c r="C222" s="99" t="str">
        <f>TABLA!C222</f>
        <v>Ciencias Sociales</v>
      </c>
      <c r="D222" s="99" t="str">
        <f>TABLA!G222</f>
        <v>F. Ciencias Políticas y Sociología</v>
      </c>
      <c r="E222" s="99">
        <f>TABLA!BT222</f>
        <v>0</v>
      </c>
      <c r="F222" s="17" t="str">
        <f t="shared" si="41"/>
        <v>0</v>
      </c>
      <c r="G222" s="17" t="str">
        <f t="shared" si="42"/>
        <v/>
      </c>
      <c r="H222" s="17" t="str">
        <f t="shared" si="42"/>
        <v/>
      </c>
      <c r="I222" s="17" t="str">
        <f t="shared" si="42"/>
        <v/>
      </c>
      <c r="J222" s="17" t="str">
        <f t="shared" si="42"/>
        <v/>
      </c>
      <c r="K222" s="17" t="str">
        <f t="shared" si="42"/>
        <v/>
      </c>
      <c r="L222" s="17" t="str">
        <f t="shared" si="42"/>
        <v/>
      </c>
      <c r="M222" s="17" t="str">
        <f t="shared" si="42"/>
        <v/>
      </c>
      <c r="N222" s="17" t="str">
        <f t="shared" si="42"/>
        <v/>
      </c>
      <c r="O222" s="17" t="str">
        <f t="shared" si="42"/>
        <v/>
      </c>
      <c r="P222" s="17" t="str">
        <f t="shared" si="42"/>
        <v/>
      </c>
      <c r="Q222" s="17" t="str">
        <f t="shared" si="40"/>
        <v/>
      </c>
      <c r="R222" s="17" t="str">
        <f t="shared" si="40"/>
        <v/>
      </c>
      <c r="S222" s="17" t="str">
        <f t="shared" si="40"/>
        <v/>
      </c>
      <c r="T222" s="17" t="str">
        <f t="shared" si="40"/>
        <v/>
      </c>
      <c r="U222" s="17" t="str">
        <f t="shared" si="40"/>
        <v/>
      </c>
      <c r="V222" s="17" t="str">
        <f t="shared" si="40"/>
        <v/>
      </c>
      <c r="W222" s="17" t="str">
        <f t="shared" si="40"/>
        <v/>
      </c>
      <c r="X222" s="17" t="str">
        <f t="shared" si="40"/>
        <v/>
      </c>
      <c r="Y222" s="17" t="str">
        <f t="shared" si="40"/>
        <v/>
      </c>
      <c r="Z222" s="17" t="str">
        <f t="shared" si="40"/>
        <v/>
      </c>
      <c r="AA222" s="17" t="str">
        <f t="shared" si="39"/>
        <v/>
      </c>
      <c r="AB222" s="17" t="str">
        <f t="shared" si="39"/>
        <v/>
      </c>
      <c r="AC222" s="17" t="str">
        <f t="shared" si="39"/>
        <v/>
      </c>
      <c r="AD222" s="17" t="str">
        <f t="shared" si="39"/>
        <v/>
      </c>
      <c r="AE222" s="17" t="str">
        <f t="shared" si="39"/>
        <v/>
      </c>
      <c r="AF222" s="17" t="str">
        <f t="shared" si="39"/>
        <v/>
      </c>
      <c r="AG222" s="17" t="str">
        <f t="shared" si="39"/>
        <v/>
      </c>
      <c r="AH222" s="17" t="str">
        <f t="shared" si="39"/>
        <v/>
      </c>
      <c r="AI222" s="17" t="str">
        <f t="shared" si="39"/>
        <v/>
      </c>
      <c r="AJ222" s="17">
        <f t="shared" si="38"/>
        <v>0</v>
      </c>
      <c r="AL222" s="99">
        <f>TABLA!BK222</f>
        <v>0</v>
      </c>
    </row>
    <row r="223" spans="1:38" ht="38.75" x14ac:dyDescent="0.2">
      <c r="A223" s="99" t="str">
        <f t="shared" si="37"/>
        <v/>
      </c>
      <c r="B223" s="100" t="str">
        <f>TABLA!BR223</f>
        <v>5</v>
      </c>
      <c r="C223" s="99" t="str">
        <f>TABLA!C223</f>
        <v>Ciencias Sociales</v>
      </c>
      <c r="D223" s="99" t="str">
        <f>TABLA!G223</f>
        <v>F. Ciencias de la Información</v>
      </c>
      <c r="E223" s="99">
        <f>TABLA!BT223</f>
        <v>0</v>
      </c>
      <c r="F223" s="17" t="str">
        <f t="shared" si="41"/>
        <v>0</v>
      </c>
      <c r="G223" s="17" t="str">
        <f t="shared" si="42"/>
        <v/>
      </c>
      <c r="H223" s="17" t="str">
        <f t="shared" si="42"/>
        <v/>
      </c>
      <c r="I223" s="17" t="str">
        <f t="shared" si="42"/>
        <v/>
      </c>
      <c r="J223" s="17" t="str">
        <f t="shared" si="42"/>
        <v/>
      </c>
      <c r="K223" s="17" t="str">
        <f t="shared" si="42"/>
        <v/>
      </c>
      <c r="L223" s="17" t="str">
        <f t="shared" si="42"/>
        <v/>
      </c>
      <c r="M223" s="17" t="str">
        <f t="shared" si="42"/>
        <v/>
      </c>
      <c r="N223" s="17" t="str">
        <f t="shared" si="42"/>
        <v/>
      </c>
      <c r="O223" s="17" t="str">
        <f t="shared" si="42"/>
        <v/>
      </c>
      <c r="P223" s="17" t="str">
        <f t="shared" si="42"/>
        <v/>
      </c>
      <c r="Q223" s="17" t="str">
        <f t="shared" si="40"/>
        <v/>
      </c>
      <c r="R223" s="17" t="str">
        <f t="shared" si="40"/>
        <v/>
      </c>
      <c r="S223" s="17" t="str">
        <f t="shared" si="40"/>
        <v/>
      </c>
      <c r="T223" s="17" t="str">
        <f t="shared" si="40"/>
        <v/>
      </c>
      <c r="U223" s="17" t="str">
        <f t="shared" si="40"/>
        <v/>
      </c>
      <c r="V223" s="17" t="str">
        <f t="shared" si="40"/>
        <v/>
      </c>
      <c r="W223" s="17" t="str">
        <f t="shared" si="40"/>
        <v/>
      </c>
      <c r="X223" s="17" t="str">
        <f t="shared" si="40"/>
        <v/>
      </c>
      <c r="Y223" s="17" t="str">
        <f t="shared" si="40"/>
        <v/>
      </c>
      <c r="Z223" s="17" t="str">
        <f t="shared" si="40"/>
        <v/>
      </c>
      <c r="AA223" s="17" t="str">
        <f t="shared" si="39"/>
        <v/>
      </c>
      <c r="AB223" s="17" t="str">
        <f t="shared" si="39"/>
        <v/>
      </c>
      <c r="AC223" s="17" t="str">
        <f t="shared" si="39"/>
        <v/>
      </c>
      <c r="AD223" s="17" t="str">
        <f t="shared" si="39"/>
        <v/>
      </c>
      <c r="AE223" s="17" t="str">
        <f t="shared" si="39"/>
        <v/>
      </c>
      <c r="AF223" s="17" t="str">
        <f t="shared" si="39"/>
        <v/>
      </c>
      <c r="AG223" s="17" t="str">
        <f t="shared" si="39"/>
        <v/>
      </c>
      <c r="AH223" s="17" t="str">
        <f t="shared" si="39"/>
        <v/>
      </c>
      <c r="AI223" s="17" t="str">
        <f t="shared" si="39"/>
        <v/>
      </c>
      <c r="AJ223" s="17">
        <f t="shared" si="38"/>
        <v>0</v>
      </c>
      <c r="AL223" s="99">
        <f>TABLA!BK223</f>
        <v>0</v>
      </c>
    </row>
    <row r="224" spans="1:38" x14ac:dyDescent="0.2">
      <c r="A224" s="99" t="str">
        <f t="shared" si="37"/>
        <v/>
      </c>
      <c r="B224" s="100" t="str">
        <f>TABLA!BR224</f>
        <v>4</v>
      </c>
      <c r="C224" s="99" t="str">
        <f>TABLA!C224</f>
        <v/>
      </c>
      <c r="D224" s="99" t="str">
        <f>TABLA!G224</f>
        <v>Otro</v>
      </c>
      <c r="E224" s="99">
        <f>TABLA!BT224</f>
        <v>0</v>
      </c>
      <c r="F224" s="17" t="str">
        <f t="shared" si="41"/>
        <v>0</v>
      </c>
      <c r="G224" s="17" t="str">
        <f t="shared" si="42"/>
        <v/>
      </c>
      <c r="H224" s="17" t="str">
        <f t="shared" si="42"/>
        <v/>
      </c>
      <c r="I224" s="17" t="str">
        <f t="shared" si="42"/>
        <v/>
      </c>
      <c r="J224" s="17" t="str">
        <f t="shared" si="42"/>
        <v/>
      </c>
      <c r="K224" s="17" t="str">
        <f t="shared" si="42"/>
        <v/>
      </c>
      <c r="L224" s="17" t="str">
        <f t="shared" si="42"/>
        <v/>
      </c>
      <c r="M224" s="17" t="str">
        <f t="shared" si="42"/>
        <v/>
      </c>
      <c r="N224" s="17" t="str">
        <f t="shared" si="42"/>
        <v/>
      </c>
      <c r="O224" s="17" t="str">
        <f t="shared" si="42"/>
        <v/>
      </c>
      <c r="P224" s="17" t="str">
        <f t="shared" si="42"/>
        <v/>
      </c>
      <c r="Q224" s="17" t="str">
        <f t="shared" si="40"/>
        <v/>
      </c>
      <c r="R224" s="17" t="str">
        <f t="shared" si="40"/>
        <v/>
      </c>
      <c r="S224" s="17" t="str">
        <f t="shared" si="40"/>
        <v/>
      </c>
      <c r="T224" s="17" t="str">
        <f t="shared" si="40"/>
        <v/>
      </c>
      <c r="U224" s="17" t="str">
        <f t="shared" si="40"/>
        <v/>
      </c>
      <c r="V224" s="17" t="str">
        <f t="shared" si="40"/>
        <v/>
      </c>
      <c r="W224" s="17" t="str">
        <f t="shared" si="40"/>
        <v/>
      </c>
      <c r="X224" s="17" t="str">
        <f t="shared" si="40"/>
        <v/>
      </c>
      <c r="Y224" s="17" t="str">
        <f t="shared" si="40"/>
        <v/>
      </c>
      <c r="Z224" s="17" t="str">
        <f t="shared" si="40"/>
        <v/>
      </c>
      <c r="AA224" s="17" t="str">
        <f t="shared" si="39"/>
        <v/>
      </c>
      <c r="AB224" s="17" t="str">
        <f t="shared" si="39"/>
        <v/>
      </c>
      <c r="AC224" s="17" t="str">
        <f t="shared" si="39"/>
        <v/>
      </c>
      <c r="AD224" s="17" t="str">
        <f t="shared" si="39"/>
        <v/>
      </c>
      <c r="AE224" s="17" t="str">
        <f t="shared" si="39"/>
        <v/>
      </c>
      <c r="AF224" s="17" t="str">
        <f t="shared" si="39"/>
        <v/>
      </c>
      <c r="AG224" s="17" t="str">
        <f t="shared" si="39"/>
        <v/>
      </c>
      <c r="AH224" s="17" t="str">
        <f t="shared" si="39"/>
        <v/>
      </c>
      <c r="AI224" s="17" t="str">
        <f t="shared" si="39"/>
        <v/>
      </c>
      <c r="AJ224" s="17">
        <f t="shared" si="38"/>
        <v>0</v>
      </c>
      <c r="AL224" s="99">
        <f>TABLA!BK224</f>
        <v>0</v>
      </c>
    </row>
    <row r="225" spans="1:38" ht="25.85" x14ac:dyDescent="0.2">
      <c r="A225" s="99" t="str">
        <f t="shared" si="37"/>
        <v/>
      </c>
      <c r="B225" s="100" t="str">
        <f>TABLA!BR225</f>
        <v>5</v>
      </c>
      <c r="C225" s="99" t="str">
        <f>TABLA!C225</f>
        <v>Ciencias Sociales</v>
      </c>
      <c r="D225" s="99" t="str">
        <f>TABLA!G225</f>
        <v>F. Derecho</v>
      </c>
      <c r="E225" s="99" t="str">
        <f>TABLA!BT225</f>
        <v>Preocupación por el impacto de los recortes presupuestarios</v>
      </c>
      <c r="F225" s="17" t="str">
        <f t="shared" si="41"/>
        <v>PREOCUPACION POR EL IMPACTO DE LOS RECORTES PRESUPUESTARIOS</v>
      </c>
      <c r="G225" s="17" t="str">
        <f t="shared" si="42"/>
        <v/>
      </c>
      <c r="H225" s="17" t="str">
        <f t="shared" si="42"/>
        <v/>
      </c>
      <c r="I225" s="17" t="str">
        <f t="shared" si="42"/>
        <v/>
      </c>
      <c r="J225" s="17" t="str">
        <f t="shared" si="42"/>
        <v/>
      </c>
      <c r="K225" s="17" t="str">
        <f t="shared" si="42"/>
        <v/>
      </c>
      <c r="L225" s="17" t="str">
        <f t="shared" si="42"/>
        <v/>
      </c>
      <c r="M225" s="17" t="str">
        <f t="shared" si="42"/>
        <v/>
      </c>
      <c r="N225" s="17" t="str">
        <f t="shared" si="42"/>
        <v/>
      </c>
      <c r="O225" s="17" t="str">
        <f t="shared" si="42"/>
        <v/>
      </c>
      <c r="P225" s="17" t="str">
        <f t="shared" si="42"/>
        <v/>
      </c>
      <c r="Q225" s="17" t="str">
        <f t="shared" si="40"/>
        <v/>
      </c>
      <c r="R225" s="17" t="str">
        <f t="shared" si="40"/>
        <v/>
      </c>
      <c r="S225" s="17" t="str">
        <f t="shared" si="40"/>
        <v/>
      </c>
      <c r="T225" s="17" t="str">
        <f t="shared" si="40"/>
        <v/>
      </c>
      <c r="U225" s="17" t="str">
        <f t="shared" si="40"/>
        <v/>
      </c>
      <c r="V225" s="17" t="str">
        <f t="shared" si="40"/>
        <v/>
      </c>
      <c r="W225" s="17" t="str">
        <f t="shared" si="40"/>
        <v/>
      </c>
      <c r="X225" s="17" t="str">
        <f t="shared" si="40"/>
        <v/>
      </c>
      <c r="Y225" s="17" t="str">
        <f t="shared" si="40"/>
        <v/>
      </c>
      <c r="Z225" s="17" t="str">
        <f t="shared" si="40"/>
        <v/>
      </c>
      <c r="AA225" s="17" t="str">
        <f t="shared" si="39"/>
        <v/>
      </c>
      <c r="AB225" s="17" t="str">
        <f t="shared" si="39"/>
        <v/>
      </c>
      <c r="AC225" s="17" t="str">
        <f t="shared" si="39"/>
        <v/>
      </c>
      <c r="AD225" s="17" t="str">
        <f t="shared" si="39"/>
        <v/>
      </c>
      <c r="AE225" s="17" t="str">
        <f t="shared" si="39"/>
        <v/>
      </c>
      <c r="AF225" s="17" t="str">
        <f t="shared" si="39"/>
        <v/>
      </c>
      <c r="AG225" s="17" t="str">
        <f t="shared" si="39"/>
        <v/>
      </c>
      <c r="AH225" s="17" t="str">
        <f t="shared" si="39"/>
        <v/>
      </c>
      <c r="AI225" s="17" t="str">
        <f t="shared" si="39"/>
        <v/>
      </c>
      <c r="AJ225" s="17">
        <f t="shared" si="38"/>
        <v>1</v>
      </c>
      <c r="AL225" s="99">
        <f>TABLA!BK225</f>
        <v>0</v>
      </c>
    </row>
    <row r="226" spans="1:38" x14ac:dyDescent="0.2">
      <c r="A226" s="99" t="str">
        <f t="shared" si="37"/>
        <v/>
      </c>
      <c r="B226" s="100" t="str">
        <f>TABLA!BR226</f>
        <v>5</v>
      </c>
      <c r="C226" s="99" t="str">
        <f>TABLA!C226</f>
        <v>Humanidades</v>
      </c>
      <c r="D226" s="99" t="str">
        <f>TABLA!G226</f>
        <v>F. Filología</v>
      </c>
      <c r="E226" s="99">
        <f>TABLA!BT226</f>
        <v>0</v>
      </c>
      <c r="F226" s="17" t="str">
        <f t="shared" si="41"/>
        <v>0</v>
      </c>
      <c r="G226" s="17" t="str">
        <f t="shared" si="42"/>
        <v/>
      </c>
      <c r="H226" s="17" t="str">
        <f t="shared" si="42"/>
        <v/>
      </c>
      <c r="I226" s="17" t="str">
        <f t="shared" si="42"/>
        <v/>
      </c>
      <c r="J226" s="17" t="str">
        <f t="shared" si="42"/>
        <v/>
      </c>
      <c r="K226" s="17" t="str">
        <f t="shared" si="42"/>
        <v/>
      </c>
      <c r="L226" s="17" t="str">
        <f t="shared" si="42"/>
        <v/>
      </c>
      <c r="M226" s="17" t="str">
        <f t="shared" si="42"/>
        <v/>
      </c>
      <c r="N226" s="17" t="str">
        <f t="shared" si="42"/>
        <v/>
      </c>
      <c r="O226" s="17" t="str">
        <f t="shared" si="42"/>
        <v/>
      </c>
      <c r="P226" s="17" t="str">
        <f t="shared" si="42"/>
        <v/>
      </c>
      <c r="Q226" s="17" t="str">
        <f t="shared" si="40"/>
        <v/>
      </c>
      <c r="R226" s="17" t="str">
        <f t="shared" si="40"/>
        <v/>
      </c>
      <c r="S226" s="17" t="str">
        <f t="shared" si="40"/>
        <v/>
      </c>
      <c r="T226" s="17" t="str">
        <f t="shared" si="40"/>
        <v/>
      </c>
      <c r="U226" s="17" t="str">
        <f t="shared" si="40"/>
        <v/>
      </c>
      <c r="V226" s="17" t="str">
        <f t="shared" si="40"/>
        <v/>
      </c>
      <c r="W226" s="17" t="str">
        <f t="shared" si="40"/>
        <v/>
      </c>
      <c r="X226" s="17" t="str">
        <f t="shared" si="40"/>
        <v/>
      </c>
      <c r="Y226" s="17" t="str">
        <f t="shared" si="40"/>
        <v/>
      </c>
      <c r="Z226" s="17" t="str">
        <f t="shared" si="40"/>
        <v/>
      </c>
      <c r="AA226" s="17" t="str">
        <f t="shared" si="39"/>
        <v/>
      </c>
      <c r="AB226" s="17" t="str">
        <f t="shared" si="39"/>
        <v/>
      </c>
      <c r="AC226" s="17" t="str">
        <f t="shared" si="39"/>
        <v/>
      </c>
      <c r="AD226" s="17" t="str">
        <f t="shared" si="39"/>
        <v/>
      </c>
      <c r="AE226" s="17" t="str">
        <f t="shared" si="39"/>
        <v/>
      </c>
      <c r="AF226" s="17" t="str">
        <f t="shared" si="39"/>
        <v/>
      </c>
      <c r="AG226" s="17" t="str">
        <f t="shared" si="39"/>
        <v/>
      </c>
      <c r="AH226" s="17" t="str">
        <f t="shared" si="39"/>
        <v/>
      </c>
      <c r="AI226" s="17" t="str">
        <f t="shared" si="39"/>
        <v/>
      </c>
      <c r="AJ226" s="17">
        <f t="shared" si="38"/>
        <v>0</v>
      </c>
      <c r="AL226" s="99">
        <f>TABLA!BK226</f>
        <v>0</v>
      </c>
    </row>
    <row r="227" spans="1:38" ht="38.75" x14ac:dyDescent="0.2">
      <c r="A227" s="99" t="str">
        <f t="shared" si="37"/>
        <v/>
      </c>
      <c r="B227" s="100" t="str">
        <f>TABLA!BR227</f>
        <v>5</v>
      </c>
      <c r="C227" s="99" t="str">
        <f>TABLA!C227</f>
        <v>Ciencias Sociales</v>
      </c>
      <c r="D227" s="99" t="str">
        <f>TABLA!G227</f>
        <v>F. Ciencias de la Información</v>
      </c>
      <c r="E227" s="99" t="str">
        <f>TABLA!BT227</f>
        <v>Quiero destacar la amabilidad de las personas que trabajan en la biblioteca así como las facilidades y ayuda que prestan.</v>
      </c>
      <c r="F227" s="17" t="str">
        <f t="shared" si="41"/>
        <v>QUIERO DESTACAR LA AMABILIDAD DE LAS PERSONAS QUE TRABAJAN EN LA BIBLIOTECA ASI COMO LAS FACILIDADES Y AYUDA QUE PRESTAN.</v>
      </c>
      <c r="G227" s="17" t="str">
        <f t="shared" si="42"/>
        <v/>
      </c>
      <c r="H227" s="17" t="str">
        <f t="shared" si="42"/>
        <v/>
      </c>
      <c r="I227" s="17" t="str">
        <f t="shared" si="42"/>
        <v/>
      </c>
      <c r="J227" s="17" t="str">
        <f t="shared" si="42"/>
        <v/>
      </c>
      <c r="K227" s="17" t="str">
        <f t="shared" si="42"/>
        <v/>
      </c>
      <c r="L227" s="17" t="str">
        <f t="shared" si="42"/>
        <v/>
      </c>
      <c r="M227" s="17" t="str">
        <f t="shared" si="42"/>
        <v/>
      </c>
      <c r="N227" s="17" t="str">
        <f t="shared" si="42"/>
        <v/>
      </c>
      <c r="O227" s="17" t="str">
        <f t="shared" si="42"/>
        <v/>
      </c>
      <c r="P227" s="17" t="str">
        <f t="shared" si="42"/>
        <v/>
      </c>
      <c r="Q227" s="17" t="str">
        <f t="shared" si="40"/>
        <v/>
      </c>
      <c r="R227" s="17" t="str">
        <f t="shared" si="40"/>
        <v/>
      </c>
      <c r="S227" s="17" t="str">
        <f t="shared" si="40"/>
        <v/>
      </c>
      <c r="T227" s="17" t="str">
        <f t="shared" si="40"/>
        <v/>
      </c>
      <c r="U227" s="17" t="str">
        <f t="shared" si="40"/>
        <v/>
      </c>
      <c r="V227" s="17" t="str">
        <f t="shared" si="40"/>
        <v/>
      </c>
      <c r="W227" s="17" t="str">
        <f t="shared" si="40"/>
        <v/>
      </c>
      <c r="X227" s="17" t="str">
        <f t="shared" si="40"/>
        <v/>
      </c>
      <c r="Y227" s="17" t="str">
        <f t="shared" si="40"/>
        <v/>
      </c>
      <c r="Z227" s="17" t="str">
        <f t="shared" si="40"/>
        <v/>
      </c>
      <c r="AA227" s="17" t="str">
        <f t="shared" si="39"/>
        <v/>
      </c>
      <c r="AB227" s="17" t="str">
        <f t="shared" si="39"/>
        <v/>
      </c>
      <c r="AC227" s="17" t="str">
        <f t="shared" si="39"/>
        <v/>
      </c>
      <c r="AD227" s="17" t="str">
        <f t="shared" si="39"/>
        <v/>
      </c>
      <c r="AE227" s="17" t="str">
        <f t="shared" si="39"/>
        <v/>
      </c>
      <c r="AF227" s="17" t="str">
        <f t="shared" si="39"/>
        <v/>
      </c>
      <c r="AG227" s="17" t="str">
        <f t="shared" si="39"/>
        <v/>
      </c>
      <c r="AH227" s="17" t="str">
        <f t="shared" si="39"/>
        <v/>
      </c>
      <c r="AI227" s="17" t="str">
        <f t="shared" si="39"/>
        <v/>
      </c>
      <c r="AJ227" s="17">
        <f t="shared" si="38"/>
        <v>1</v>
      </c>
      <c r="AL227" s="99">
        <f>TABLA!BK227</f>
        <v>0</v>
      </c>
    </row>
    <row r="228" spans="1:38" ht="25.85" x14ac:dyDescent="0.2">
      <c r="A228" s="99" t="str">
        <f t="shared" si="37"/>
        <v/>
      </c>
      <c r="B228" s="100" t="str">
        <f>TABLA!BR228</f>
        <v>4</v>
      </c>
      <c r="C228" s="99" t="str">
        <f>TABLA!C228</f>
        <v>Humanidades</v>
      </c>
      <c r="D228" s="99" t="str">
        <f>TABLA!G228</f>
        <v>F. Geografía e Historia</v>
      </c>
      <c r="E228" s="99">
        <f>TABLA!BT228</f>
        <v>0</v>
      </c>
      <c r="F228" s="17" t="str">
        <f t="shared" si="41"/>
        <v>0</v>
      </c>
      <c r="G228" s="17" t="str">
        <f t="shared" si="42"/>
        <v/>
      </c>
      <c r="H228" s="17" t="str">
        <f t="shared" si="42"/>
        <v/>
      </c>
      <c r="I228" s="17" t="str">
        <f t="shared" si="42"/>
        <v/>
      </c>
      <c r="J228" s="17" t="str">
        <f t="shared" si="42"/>
        <v/>
      </c>
      <c r="K228" s="17" t="str">
        <f t="shared" si="42"/>
        <v/>
      </c>
      <c r="L228" s="17" t="str">
        <f t="shared" si="42"/>
        <v/>
      </c>
      <c r="M228" s="17" t="str">
        <f t="shared" si="42"/>
        <v/>
      </c>
      <c r="N228" s="17" t="str">
        <f t="shared" si="42"/>
        <v/>
      </c>
      <c r="O228" s="17" t="str">
        <f t="shared" si="42"/>
        <v/>
      </c>
      <c r="P228" s="17" t="str">
        <f t="shared" si="42"/>
        <v/>
      </c>
      <c r="Q228" s="17" t="str">
        <f t="shared" si="40"/>
        <v/>
      </c>
      <c r="R228" s="17" t="str">
        <f t="shared" si="40"/>
        <v/>
      </c>
      <c r="S228" s="17" t="str">
        <f t="shared" si="40"/>
        <v/>
      </c>
      <c r="T228" s="17" t="str">
        <f t="shared" si="40"/>
        <v/>
      </c>
      <c r="U228" s="17" t="str">
        <f t="shared" si="40"/>
        <v/>
      </c>
      <c r="V228" s="17" t="str">
        <f t="shared" si="40"/>
        <v/>
      </c>
      <c r="W228" s="17" t="str">
        <f t="shared" si="40"/>
        <v/>
      </c>
      <c r="X228" s="17" t="str">
        <f t="shared" si="40"/>
        <v/>
      </c>
      <c r="Y228" s="17" t="str">
        <f t="shared" si="40"/>
        <v/>
      </c>
      <c r="Z228" s="17" t="str">
        <f t="shared" si="40"/>
        <v/>
      </c>
      <c r="AA228" s="17" t="str">
        <f t="shared" si="39"/>
        <v/>
      </c>
      <c r="AB228" s="17" t="str">
        <f t="shared" si="39"/>
        <v/>
      </c>
      <c r="AC228" s="17" t="str">
        <f t="shared" si="39"/>
        <v/>
      </c>
      <c r="AD228" s="17" t="str">
        <f t="shared" si="39"/>
        <v/>
      </c>
      <c r="AE228" s="17" t="str">
        <f t="shared" si="39"/>
        <v/>
      </c>
      <c r="AF228" s="17" t="str">
        <f t="shared" si="39"/>
        <v/>
      </c>
      <c r="AG228" s="17" t="str">
        <f t="shared" si="39"/>
        <v/>
      </c>
      <c r="AH228" s="17" t="str">
        <f t="shared" si="39"/>
        <v/>
      </c>
      <c r="AI228" s="17" t="str">
        <f t="shared" si="39"/>
        <v/>
      </c>
      <c r="AJ228" s="17">
        <f t="shared" si="38"/>
        <v>0</v>
      </c>
      <c r="AL228" s="99">
        <f>TABLA!BK228</f>
        <v>0</v>
      </c>
    </row>
    <row r="229" spans="1:38" ht="25.85" x14ac:dyDescent="0.2">
      <c r="A229" s="99" t="str">
        <f t="shared" si="37"/>
        <v/>
      </c>
      <c r="B229" s="100" t="str">
        <f>TABLA!BR229</f>
        <v>2</v>
      </c>
      <c r="C229" s="99" t="str">
        <f>TABLA!C229</f>
        <v>Humanidades</v>
      </c>
      <c r="D229" s="99" t="str">
        <f>TABLA!G229</f>
        <v>F. Geografía e Historia</v>
      </c>
      <c r="E229" s="99">
        <f>TABLA!BT229</f>
        <v>0</v>
      </c>
      <c r="F229" s="17" t="str">
        <f t="shared" si="41"/>
        <v>0</v>
      </c>
      <c r="G229" s="17" t="str">
        <f t="shared" si="42"/>
        <v/>
      </c>
      <c r="H229" s="17" t="str">
        <f t="shared" si="42"/>
        <v/>
      </c>
      <c r="I229" s="17" t="str">
        <f t="shared" si="42"/>
        <v/>
      </c>
      <c r="J229" s="17" t="str">
        <f t="shared" si="42"/>
        <v/>
      </c>
      <c r="K229" s="17" t="str">
        <f t="shared" si="42"/>
        <v/>
      </c>
      <c r="L229" s="17" t="str">
        <f t="shared" si="42"/>
        <v/>
      </c>
      <c r="M229" s="17" t="str">
        <f t="shared" si="42"/>
        <v/>
      </c>
      <c r="N229" s="17" t="str">
        <f t="shared" si="42"/>
        <v/>
      </c>
      <c r="O229" s="17" t="str">
        <f t="shared" si="42"/>
        <v/>
      </c>
      <c r="P229" s="17" t="str">
        <f t="shared" si="42"/>
        <v/>
      </c>
      <c r="Q229" s="17" t="str">
        <f t="shared" si="40"/>
        <v/>
      </c>
      <c r="R229" s="17" t="str">
        <f t="shared" si="40"/>
        <v/>
      </c>
      <c r="S229" s="17" t="str">
        <f t="shared" si="40"/>
        <v/>
      </c>
      <c r="T229" s="17" t="str">
        <f t="shared" si="40"/>
        <v/>
      </c>
      <c r="U229" s="17" t="str">
        <f t="shared" si="40"/>
        <v/>
      </c>
      <c r="V229" s="17" t="str">
        <f t="shared" si="40"/>
        <v/>
      </c>
      <c r="W229" s="17" t="str">
        <f t="shared" si="40"/>
        <v/>
      </c>
      <c r="X229" s="17" t="str">
        <f t="shared" si="40"/>
        <v/>
      </c>
      <c r="Y229" s="17" t="str">
        <f t="shared" si="40"/>
        <v/>
      </c>
      <c r="Z229" s="17" t="str">
        <f t="shared" si="40"/>
        <v/>
      </c>
      <c r="AA229" s="17" t="str">
        <f t="shared" si="39"/>
        <v/>
      </c>
      <c r="AB229" s="17" t="str">
        <f t="shared" si="39"/>
        <v/>
      </c>
      <c r="AC229" s="17" t="str">
        <f t="shared" si="39"/>
        <v/>
      </c>
      <c r="AD229" s="17" t="str">
        <f t="shared" si="39"/>
        <v/>
      </c>
      <c r="AE229" s="17" t="str">
        <f t="shared" si="39"/>
        <v/>
      </c>
      <c r="AF229" s="17" t="str">
        <f t="shared" si="39"/>
        <v/>
      </c>
      <c r="AG229" s="17" t="str">
        <f t="shared" si="39"/>
        <v/>
      </c>
      <c r="AH229" s="17" t="str">
        <f t="shared" si="39"/>
        <v/>
      </c>
      <c r="AI229" s="17" t="str">
        <f t="shared" si="39"/>
        <v/>
      </c>
      <c r="AJ229" s="17">
        <f t="shared" si="38"/>
        <v>0</v>
      </c>
      <c r="AL229" s="99">
        <f>TABLA!BK229</f>
        <v>0</v>
      </c>
    </row>
    <row r="230" spans="1:38" ht="64.55" x14ac:dyDescent="0.2">
      <c r="A230" s="99" t="str">
        <f t="shared" si="37"/>
        <v xml:space="preserve">ACCESO; REVISTAS; </v>
      </c>
      <c r="B230" s="100" t="str">
        <f>TABLA!BR230</f>
        <v>2</v>
      </c>
      <c r="C230" s="99" t="str">
        <f>TABLA!C230</f>
        <v>Ciencias Experimentales</v>
      </c>
      <c r="D230" s="99" t="str">
        <f>TABLA!G230</f>
        <v>F. Ciencias Químicas</v>
      </c>
      <c r="E230" s="99" t="str">
        <f>TABLA!BT230</f>
        <v>Un aumento importante de las suscripciones a las revistas que necesitamos para nuestro trabajo. El actual no solo es obsoleto, también deja fuera a las revistas más relevantes de la ciencia actual. El acceso se realiza por parte de nuestros estudiantes e investigadores por medios no legales (Sci-Hub, Z-Library, ....)</v>
      </c>
      <c r="F230" s="17" t="str">
        <f t="shared" si="41"/>
        <v>UN AUMENTO IMPORTANTE DE LAS SUSCRIPCIONES A LAS REVISTAS QUE NECESITAMOS PARA NUESTRO TRABAJO. EL ACTUAL NO SOLO ES OBSOLETO, TAMBIEN DEJA FUERA A LAS REVISTAS MAS RELEVANTES DE LA CIENCIA ACTUAL. EL ACCESO SE REALIZA POR PARTE DE NUESTROS ESTUDIANTES E INVESTIGADORES POR MEDIOS NO LEGALES (SCI-HUB, Z-LIBRARY, ....)</v>
      </c>
      <c r="G230" s="17" t="str">
        <f t="shared" si="42"/>
        <v xml:space="preserve">ACCESO; </v>
      </c>
      <c r="H230" s="17" t="str">
        <f t="shared" si="42"/>
        <v/>
      </c>
      <c r="I230" s="17" t="str">
        <f t="shared" si="42"/>
        <v/>
      </c>
      <c r="J230" s="17" t="str">
        <f t="shared" si="42"/>
        <v/>
      </c>
      <c r="K230" s="17" t="str">
        <f t="shared" si="42"/>
        <v/>
      </c>
      <c r="L230" s="17" t="str">
        <f t="shared" si="42"/>
        <v/>
      </c>
      <c r="M230" s="17" t="str">
        <f t="shared" si="42"/>
        <v/>
      </c>
      <c r="N230" s="17" t="str">
        <f t="shared" si="42"/>
        <v/>
      </c>
      <c r="O230" s="17" t="str">
        <f t="shared" si="42"/>
        <v/>
      </c>
      <c r="P230" s="17" t="str">
        <f t="shared" si="42"/>
        <v/>
      </c>
      <c r="Q230" s="17" t="str">
        <f t="shared" si="40"/>
        <v/>
      </c>
      <c r="R230" s="17" t="str">
        <f t="shared" si="40"/>
        <v/>
      </c>
      <c r="S230" s="17" t="str">
        <f t="shared" si="40"/>
        <v/>
      </c>
      <c r="T230" s="17" t="str">
        <f t="shared" si="40"/>
        <v/>
      </c>
      <c r="U230" s="17" t="str">
        <f t="shared" si="40"/>
        <v/>
      </c>
      <c r="V230" s="17" t="str">
        <f t="shared" si="40"/>
        <v/>
      </c>
      <c r="W230" s="17" t="str">
        <f t="shared" si="40"/>
        <v/>
      </c>
      <c r="X230" s="17" t="str">
        <f t="shared" si="40"/>
        <v/>
      </c>
      <c r="Y230" s="17" t="str">
        <f t="shared" si="40"/>
        <v/>
      </c>
      <c r="Z230" s="17" t="str">
        <f t="shared" si="40"/>
        <v/>
      </c>
      <c r="AA230" s="17" t="str">
        <f t="shared" si="39"/>
        <v/>
      </c>
      <c r="AB230" s="17" t="str">
        <f t="shared" si="39"/>
        <v/>
      </c>
      <c r="AC230" s="17" t="str">
        <f t="shared" si="39"/>
        <v/>
      </c>
      <c r="AD230" s="17" t="str">
        <f t="shared" si="39"/>
        <v/>
      </c>
      <c r="AE230" s="17" t="str">
        <f t="shared" si="39"/>
        <v xml:space="preserve">REVISTAS; </v>
      </c>
      <c r="AF230" s="17" t="str">
        <f t="shared" si="39"/>
        <v/>
      </c>
      <c r="AG230" s="17" t="str">
        <f t="shared" si="39"/>
        <v/>
      </c>
      <c r="AH230" s="17" t="str">
        <f t="shared" si="39"/>
        <v/>
      </c>
      <c r="AI230" s="17" t="str">
        <f t="shared" si="39"/>
        <v/>
      </c>
      <c r="AJ230" s="17">
        <f t="shared" si="38"/>
        <v>1</v>
      </c>
      <c r="AL230" s="99" t="str">
        <f>TABLA!BK230</f>
        <v>Un aumento importante de las suscripciones a las revistas que necesitamos para nuestro trabajo. El actual no solo es obsoleto, también deja fuera a las revistas más relevantes de la ciencia actual.</v>
      </c>
    </row>
    <row r="231" spans="1:38" ht="51.65" x14ac:dyDescent="0.2">
      <c r="A231" s="99" t="str">
        <f t="shared" si="37"/>
        <v/>
      </c>
      <c r="B231" s="100" t="str">
        <f>TABLA!BR231</f>
        <v>5</v>
      </c>
      <c r="C231" s="99" t="str">
        <f>TABLA!C231</f>
        <v>Humanidades</v>
      </c>
      <c r="D231" s="99" t="str">
        <f>TABLA!G231</f>
        <v>F. Bellas Artes</v>
      </c>
      <c r="E231" s="99">
        <f>TABLA!BT231</f>
        <v>0</v>
      </c>
      <c r="F231" s="17" t="str">
        <f t="shared" si="41"/>
        <v>0</v>
      </c>
      <c r="G231" s="17" t="str">
        <f t="shared" si="42"/>
        <v/>
      </c>
      <c r="H231" s="17" t="str">
        <f t="shared" si="42"/>
        <v/>
      </c>
      <c r="I231" s="17" t="str">
        <f t="shared" si="42"/>
        <v/>
      </c>
      <c r="J231" s="17" t="str">
        <f t="shared" si="42"/>
        <v/>
      </c>
      <c r="K231" s="17" t="str">
        <f t="shared" si="42"/>
        <v/>
      </c>
      <c r="L231" s="17" t="str">
        <f t="shared" si="42"/>
        <v/>
      </c>
      <c r="M231" s="17" t="str">
        <f t="shared" si="42"/>
        <v/>
      </c>
      <c r="N231" s="17" t="str">
        <f t="shared" si="42"/>
        <v/>
      </c>
      <c r="O231" s="17" t="str">
        <f t="shared" si="42"/>
        <v/>
      </c>
      <c r="P231" s="17" t="str">
        <f t="shared" si="42"/>
        <v/>
      </c>
      <c r="Q231" s="17" t="str">
        <f t="shared" si="40"/>
        <v/>
      </c>
      <c r="R231" s="17" t="str">
        <f t="shared" si="40"/>
        <v/>
      </c>
      <c r="S231" s="17" t="str">
        <f t="shared" si="40"/>
        <v/>
      </c>
      <c r="T231" s="17" t="str">
        <f t="shared" si="40"/>
        <v/>
      </c>
      <c r="U231" s="17" t="str">
        <f t="shared" si="40"/>
        <v/>
      </c>
      <c r="V231" s="17" t="str">
        <f t="shared" si="40"/>
        <v/>
      </c>
      <c r="W231" s="17" t="str">
        <f t="shared" si="40"/>
        <v/>
      </c>
      <c r="X231" s="17" t="str">
        <f t="shared" si="40"/>
        <v/>
      </c>
      <c r="Y231" s="17" t="str">
        <f t="shared" si="40"/>
        <v/>
      </c>
      <c r="Z231" s="17" t="str">
        <f t="shared" si="40"/>
        <v/>
      </c>
      <c r="AA231" s="17" t="str">
        <f t="shared" si="39"/>
        <v/>
      </c>
      <c r="AB231" s="17" t="str">
        <f t="shared" si="39"/>
        <v/>
      </c>
      <c r="AC231" s="17" t="str">
        <f t="shared" si="39"/>
        <v/>
      </c>
      <c r="AD231" s="17" t="str">
        <f t="shared" si="39"/>
        <v/>
      </c>
      <c r="AE231" s="17" t="str">
        <f t="shared" si="39"/>
        <v/>
      </c>
      <c r="AF231" s="17" t="str">
        <f t="shared" si="39"/>
        <v/>
      </c>
      <c r="AG231" s="17" t="str">
        <f t="shared" si="39"/>
        <v/>
      </c>
      <c r="AH231" s="17" t="str">
        <f t="shared" si="39"/>
        <v/>
      </c>
      <c r="AI231" s="17" t="str">
        <f t="shared" si="39"/>
        <v/>
      </c>
      <c r="AJ231" s="17">
        <f t="shared" si="38"/>
        <v>0</v>
      </c>
      <c r="AL231" s="99" t="str">
        <f>TABLA!BK231</f>
        <v>Uan persona que te ayudara a encontrar las revistas que más se adaptaran a las necesiaddes de cada artículo que queremos escribir y dónde publicarlo</v>
      </c>
    </row>
    <row r="232" spans="1:38" ht="51.65" x14ac:dyDescent="0.2">
      <c r="A232" s="99" t="str">
        <f t="shared" si="37"/>
        <v xml:space="preserve">PERSONAL; </v>
      </c>
      <c r="B232" s="100" t="str">
        <f>TABLA!BR232</f>
        <v>5</v>
      </c>
      <c r="C232" s="99" t="str">
        <f>TABLA!C232</f>
        <v>Ciencias de la Salud</v>
      </c>
      <c r="D232" s="99" t="str">
        <f>TABLA!G232</f>
        <v>F. Enfermería, Fisioterapia y Podología</v>
      </c>
      <c r="E232" s="99" t="str">
        <f>TABLA!BT232</f>
        <v>Son encantadores y súper profesionales, somos muy afortunados de tener esta biblioteca y su personal. Oliver es genial.</v>
      </c>
      <c r="F232" s="17" t="str">
        <f t="shared" si="41"/>
        <v>SON ENCANTADORES Y SUPER PROFESIONALES, SOMOS MUY AFORTUNADOS DE TENER ESTA BIBLIOTECA Y SU PERSONAL. OLIVER ES GENIAL.</v>
      </c>
      <c r="G232" s="17" t="str">
        <f t="shared" si="42"/>
        <v/>
      </c>
      <c r="H232" s="17" t="str">
        <f t="shared" si="42"/>
        <v/>
      </c>
      <c r="I232" s="17" t="str">
        <f t="shared" si="42"/>
        <v/>
      </c>
      <c r="J232" s="17" t="str">
        <f t="shared" si="42"/>
        <v/>
      </c>
      <c r="K232" s="17" t="str">
        <f t="shared" si="42"/>
        <v/>
      </c>
      <c r="L232" s="17" t="str">
        <f t="shared" si="42"/>
        <v/>
      </c>
      <c r="M232" s="17" t="str">
        <f t="shared" si="42"/>
        <v/>
      </c>
      <c r="N232" s="17" t="str">
        <f t="shared" si="42"/>
        <v/>
      </c>
      <c r="O232" s="17" t="str">
        <f t="shared" si="42"/>
        <v/>
      </c>
      <c r="P232" s="17" t="str">
        <f t="shared" si="42"/>
        <v/>
      </c>
      <c r="Q232" s="17" t="str">
        <f t="shared" si="40"/>
        <v/>
      </c>
      <c r="R232" s="17" t="str">
        <f t="shared" si="40"/>
        <v/>
      </c>
      <c r="S232" s="17" t="str">
        <f t="shared" si="40"/>
        <v/>
      </c>
      <c r="T232" s="17" t="str">
        <f t="shared" si="40"/>
        <v/>
      </c>
      <c r="U232" s="17" t="str">
        <f t="shared" si="40"/>
        <v/>
      </c>
      <c r="V232" s="17" t="str">
        <f t="shared" si="40"/>
        <v/>
      </c>
      <c r="W232" s="17" t="str">
        <f t="shared" si="40"/>
        <v/>
      </c>
      <c r="X232" s="17" t="str">
        <f t="shared" si="40"/>
        <v/>
      </c>
      <c r="Y232" s="17" t="str">
        <f t="shared" si="40"/>
        <v xml:space="preserve">PERSONAL; </v>
      </c>
      <c r="Z232" s="17" t="str">
        <f t="shared" si="40"/>
        <v/>
      </c>
      <c r="AA232" s="17" t="str">
        <f t="shared" si="39"/>
        <v/>
      </c>
      <c r="AB232" s="17" t="str">
        <f t="shared" si="39"/>
        <v/>
      </c>
      <c r="AC232" s="17" t="str">
        <f t="shared" si="39"/>
        <v/>
      </c>
      <c r="AD232" s="17" t="str">
        <f t="shared" si="39"/>
        <v/>
      </c>
      <c r="AE232" s="17" t="str">
        <f t="shared" si="39"/>
        <v/>
      </c>
      <c r="AF232" s="17" t="str">
        <f t="shared" si="39"/>
        <v/>
      </c>
      <c r="AG232" s="17" t="str">
        <f t="shared" si="39"/>
        <v/>
      </c>
      <c r="AH232" s="17" t="str">
        <f t="shared" si="39"/>
        <v/>
      </c>
      <c r="AI232" s="17" t="str">
        <f t="shared" si="39"/>
        <v/>
      </c>
      <c r="AJ232" s="17">
        <f t="shared" si="38"/>
        <v>1</v>
      </c>
      <c r="AL232" s="99">
        <f>TABLA!BK232</f>
        <v>0</v>
      </c>
    </row>
    <row r="233" spans="1:38" ht="38.75" x14ac:dyDescent="0.2">
      <c r="A233" s="99" t="str">
        <f t="shared" si="37"/>
        <v/>
      </c>
      <c r="B233" s="100" t="str">
        <f>TABLA!BR233</f>
        <v>5</v>
      </c>
      <c r="C233" s="99" t="str">
        <f>TABLA!C233</f>
        <v>Ciencias Experimentales</v>
      </c>
      <c r="D233" s="99" t="str">
        <f>TABLA!G233</f>
        <v>F. Ciencias Químicas</v>
      </c>
      <c r="E233" s="99">
        <f>TABLA!BT233</f>
        <v>0</v>
      </c>
      <c r="F233" s="17" t="str">
        <f t="shared" si="41"/>
        <v>0</v>
      </c>
      <c r="G233" s="17" t="str">
        <f t="shared" si="42"/>
        <v/>
      </c>
      <c r="H233" s="17" t="str">
        <f t="shared" si="42"/>
        <v/>
      </c>
      <c r="I233" s="17" t="str">
        <f t="shared" si="42"/>
        <v/>
      </c>
      <c r="J233" s="17" t="str">
        <f t="shared" si="42"/>
        <v/>
      </c>
      <c r="K233" s="17" t="str">
        <f t="shared" si="42"/>
        <v/>
      </c>
      <c r="L233" s="17" t="str">
        <f t="shared" si="42"/>
        <v/>
      </c>
      <c r="M233" s="17" t="str">
        <f t="shared" si="42"/>
        <v/>
      </c>
      <c r="N233" s="17" t="str">
        <f t="shared" si="42"/>
        <v/>
      </c>
      <c r="O233" s="17" t="str">
        <f t="shared" si="42"/>
        <v/>
      </c>
      <c r="P233" s="17" t="str">
        <f t="shared" si="42"/>
        <v/>
      </c>
      <c r="Q233" s="17" t="str">
        <f t="shared" si="40"/>
        <v/>
      </c>
      <c r="R233" s="17" t="str">
        <f t="shared" si="40"/>
        <v/>
      </c>
      <c r="S233" s="17" t="str">
        <f t="shared" si="40"/>
        <v/>
      </c>
      <c r="T233" s="17" t="str">
        <f t="shared" si="40"/>
        <v/>
      </c>
      <c r="U233" s="17" t="str">
        <f t="shared" si="40"/>
        <v/>
      </c>
      <c r="V233" s="17" t="str">
        <f t="shared" si="40"/>
        <v/>
      </c>
      <c r="W233" s="17" t="str">
        <f t="shared" si="40"/>
        <v/>
      </c>
      <c r="X233" s="17" t="str">
        <f t="shared" si="40"/>
        <v/>
      </c>
      <c r="Y233" s="17" t="str">
        <f t="shared" si="40"/>
        <v/>
      </c>
      <c r="Z233" s="17" t="str">
        <f t="shared" si="40"/>
        <v/>
      </c>
      <c r="AA233" s="17" t="str">
        <f t="shared" si="39"/>
        <v/>
      </c>
      <c r="AB233" s="17" t="str">
        <f t="shared" si="39"/>
        <v/>
      </c>
      <c r="AC233" s="17" t="str">
        <f t="shared" si="39"/>
        <v/>
      </c>
      <c r="AD233" s="17" t="str">
        <f t="shared" si="39"/>
        <v/>
      </c>
      <c r="AE233" s="17" t="str">
        <f t="shared" si="39"/>
        <v/>
      </c>
      <c r="AF233" s="17" t="str">
        <f t="shared" si="39"/>
        <v/>
      </c>
      <c r="AG233" s="17" t="str">
        <f t="shared" si="39"/>
        <v/>
      </c>
      <c r="AH233" s="17" t="str">
        <f t="shared" si="39"/>
        <v/>
      </c>
      <c r="AI233" s="17" t="str">
        <f t="shared" si="39"/>
        <v/>
      </c>
      <c r="AJ233" s="17">
        <f t="shared" si="38"/>
        <v>0</v>
      </c>
      <c r="AL233" s="99">
        <f>TABLA!BK233</f>
        <v>0</v>
      </c>
    </row>
    <row r="234" spans="1:38" ht="38.75" x14ac:dyDescent="0.2">
      <c r="A234" s="99" t="str">
        <f t="shared" si="37"/>
        <v/>
      </c>
      <c r="B234" s="100" t="str">
        <f>TABLA!BR234</f>
        <v>5</v>
      </c>
      <c r="C234" s="99" t="str">
        <f>TABLA!C234</f>
        <v>Ciencias Experimentales</v>
      </c>
      <c r="D234" s="99" t="str">
        <f>TABLA!G234</f>
        <v>F. Ciencias Químicas</v>
      </c>
      <c r="E234" s="99" t="str">
        <f>TABLA!BT234</f>
        <v>No conocía el patrimonio digital complutense</v>
      </c>
      <c r="F234" s="17" t="str">
        <f t="shared" si="41"/>
        <v>NO CONOCIA EL PATRIMONIO DIGITAL COMPLUTENSE</v>
      </c>
      <c r="G234" s="17" t="str">
        <f t="shared" si="42"/>
        <v/>
      </c>
      <c r="H234" s="17" t="str">
        <f t="shared" si="42"/>
        <v/>
      </c>
      <c r="I234" s="17" t="str">
        <f t="shared" si="42"/>
        <v/>
      </c>
      <c r="J234" s="17" t="str">
        <f t="shared" si="42"/>
        <v/>
      </c>
      <c r="K234" s="17" t="str">
        <f t="shared" si="42"/>
        <v/>
      </c>
      <c r="L234" s="17" t="str">
        <f t="shared" si="42"/>
        <v/>
      </c>
      <c r="M234" s="17" t="str">
        <f t="shared" si="42"/>
        <v/>
      </c>
      <c r="N234" s="17" t="str">
        <f t="shared" si="42"/>
        <v/>
      </c>
      <c r="O234" s="17" t="str">
        <f t="shared" si="42"/>
        <v/>
      </c>
      <c r="P234" s="17" t="str">
        <f t="shared" si="42"/>
        <v/>
      </c>
      <c r="Q234" s="17" t="str">
        <f t="shared" si="40"/>
        <v/>
      </c>
      <c r="R234" s="17" t="str">
        <f t="shared" si="40"/>
        <v/>
      </c>
      <c r="S234" s="17" t="str">
        <f t="shared" si="40"/>
        <v/>
      </c>
      <c r="T234" s="17" t="str">
        <f t="shared" si="40"/>
        <v/>
      </c>
      <c r="U234" s="17" t="str">
        <f t="shared" si="40"/>
        <v/>
      </c>
      <c r="V234" s="17" t="str">
        <f t="shared" si="40"/>
        <v/>
      </c>
      <c r="W234" s="17" t="str">
        <f t="shared" si="40"/>
        <v/>
      </c>
      <c r="X234" s="17" t="str">
        <f t="shared" si="40"/>
        <v/>
      </c>
      <c r="Y234" s="17" t="str">
        <f t="shared" si="40"/>
        <v/>
      </c>
      <c r="Z234" s="17" t="str">
        <f t="shared" si="40"/>
        <v/>
      </c>
      <c r="AA234" s="17" t="str">
        <f t="shared" si="39"/>
        <v/>
      </c>
      <c r="AB234" s="17" t="str">
        <f t="shared" si="39"/>
        <v/>
      </c>
      <c r="AC234" s="17" t="str">
        <f t="shared" si="39"/>
        <v/>
      </c>
      <c r="AD234" s="17" t="str">
        <f t="shared" si="39"/>
        <v/>
      </c>
      <c r="AE234" s="17" t="str">
        <f t="shared" si="39"/>
        <v/>
      </c>
      <c r="AF234" s="17" t="str">
        <f t="shared" si="39"/>
        <v/>
      </c>
      <c r="AG234" s="17" t="str">
        <f t="shared" si="39"/>
        <v/>
      </c>
      <c r="AH234" s="17" t="str">
        <f t="shared" si="39"/>
        <v/>
      </c>
      <c r="AI234" s="17" t="str">
        <f t="shared" si="39"/>
        <v/>
      </c>
      <c r="AJ234" s="17">
        <f t="shared" si="38"/>
        <v>1</v>
      </c>
      <c r="AL234" s="99" t="str">
        <f>TABLA!BK234</f>
        <v>Ayudaría mucho que el volcado en DOCTA de las publicaciones fuese automático, a partir del portal de producción científica, por ejemplo</v>
      </c>
    </row>
    <row r="235" spans="1:38" ht="64.55" x14ac:dyDescent="0.2">
      <c r="A235" s="99" t="str">
        <f t="shared" si="37"/>
        <v/>
      </c>
      <c r="B235" s="100" t="str">
        <f>TABLA!BR235</f>
        <v>5</v>
      </c>
      <c r="C235" s="99" t="str">
        <f>TABLA!C235</f>
        <v>Ciencias Sociales</v>
      </c>
      <c r="D235" s="99" t="str">
        <f>TABLA!G235</f>
        <v>F. Ciencias Económicas y Empresariales</v>
      </c>
      <c r="E235" s="99">
        <f>TABLA!BT235</f>
        <v>0</v>
      </c>
      <c r="F235" s="17" t="str">
        <f t="shared" si="41"/>
        <v>0</v>
      </c>
      <c r="G235" s="17" t="str">
        <f t="shared" si="42"/>
        <v/>
      </c>
      <c r="H235" s="17" t="str">
        <f t="shared" si="42"/>
        <v/>
      </c>
      <c r="I235" s="17" t="str">
        <f t="shared" si="42"/>
        <v/>
      </c>
      <c r="J235" s="17" t="str">
        <f t="shared" si="42"/>
        <v/>
      </c>
      <c r="K235" s="17" t="str">
        <f t="shared" si="42"/>
        <v/>
      </c>
      <c r="L235" s="17" t="str">
        <f t="shared" si="42"/>
        <v/>
      </c>
      <c r="M235" s="17" t="str">
        <f t="shared" si="42"/>
        <v/>
      </c>
      <c r="N235" s="17" t="str">
        <f t="shared" si="42"/>
        <v/>
      </c>
      <c r="O235" s="17" t="str">
        <f t="shared" si="42"/>
        <v/>
      </c>
      <c r="P235" s="17" t="str">
        <f t="shared" si="42"/>
        <v/>
      </c>
      <c r="Q235" s="17" t="str">
        <f t="shared" si="40"/>
        <v/>
      </c>
      <c r="R235" s="17" t="str">
        <f t="shared" si="40"/>
        <v/>
      </c>
      <c r="S235" s="17" t="str">
        <f t="shared" si="40"/>
        <v/>
      </c>
      <c r="T235" s="17" t="str">
        <f t="shared" si="40"/>
        <v/>
      </c>
      <c r="U235" s="17" t="str">
        <f t="shared" si="40"/>
        <v/>
      </c>
      <c r="V235" s="17" t="str">
        <f t="shared" si="40"/>
        <v/>
      </c>
      <c r="W235" s="17" t="str">
        <f t="shared" si="40"/>
        <v/>
      </c>
      <c r="X235" s="17" t="str">
        <f t="shared" si="40"/>
        <v/>
      </c>
      <c r="Y235" s="17" t="str">
        <f t="shared" si="40"/>
        <v/>
      </c>
      <c r="Z235" s="17" t="str">
        <f t="shared" si="40"/>
        <v/>
      </c>
      <c r="AA235" s="17" t="str">
        <f t="shared" si="39"/>
        <v/>
      </c>
      <c r="AB235" s="17" t="str">
        <f t="shared" si="39"/>
        <v/>
      </c>
      <c r="AC235" s="17" t="str">
        <f t="shared" si="39"/>
        <v/>
      </c>
      <c r="AD235" s="17" t="str">
        <f t="shared" si="39"/>
        <v/>
      </c>
      <c r="AE235" s="17" t="str">
        <f t="shared" si="39"/>
        <v/>
      </c>
      <c r="AF235" s="17" t="str">
        <f t="shared" si="39"/>
        <v/>
      </c>
      <c r="AG235" s="17" t="str">
        <f t="shared" si="39"/>
        <v/>
      </c>
      <c r="AH235" s="17" t="str">
        <f t="shared" si="39"/>
        <v/>
      </c>
      <c r="AI235" s="17" t="str">
        <f t="shared" si="39"/>
        <v/>
      </c>
      <c r="AJ235" s="17">
        <f t="shared" si="38"/>
        <v>0</v>
      </c>
      <c r="AL235" s="99">
        <f>TABLA!BK235</f>
        <v>0</v>
      </c>
    </row>
    <row r="236" spans="1:38" ht="51.65" x14ac:dyDescent="0.2">
      <c r="A236" s="99" t="str">
        <f t="shared" si="37"/>
        <v xml:space="preserve">ACCESO; ON-LINE DIGITAL; REVISTAS; </v>
      </c>
      <c r="B236" s="100" t="str">
        <f>TABLA!BR236</f>
        <v>5</v>
      </c>
      <c r="C236" s="99" t="str">
        <f>TABLA!C236</f>
        <v>Humanidades</v>
      </c>
      <c r="D236" s="99" t="str">
        <f>TABLA!G236</f>
        <v>F. Geografía e Historia</v>
      </c>
      <c r="E236" s="99" t="str">
        <f>TABLA!BT236</f>
        <v>Agradecería que se ampliaran los accesos a repertorios bibliográficos y de revistas consultables on line. EN muchas ocasiones, cuando solicitan que incluyamos el nombre de nuestra institución, la Complutense no tiene acceso, mientras sí lo tienen universidades mucho más pequeñas y con menos medios.</v>
      </c>
      <c r="F236" s="17" t="str">
        <f t="shared" si="41"/>
        <v>AGRADECERIA QUE SE AMPLIARAN LOS ACCESOS A REPERTORIOS BIBLIOGRAFICOS Y DE REVISTAS CONSULTABLES ON LINE. EN MUCHAS OCASIONES, CUANDO SOLICITAN QUE INCLUYAMOS EL NOMBRE DE NUESTRA INSTITUCION, LA COMPLUTENSE NO TIENE ACCESO, MIENTRAS SI LO TIENEN UNIVERSIDADES MUCHO MAS PEQUEÑAS Y CON MENOS MEDIOS.</v>
      </c>
      <c r="G236" s="17" t="str">
        <f t="shared" si="42"/>
        <v xml:space="preserve">ACCESO; </v>
      </c>
      <c r="H236" s="17" t="str">
        <f t="shared" si="42"/>
        <v/>
      </c>
      <c r="I236" s="17" t="str">
        <f t="shared" si="42"/>
        <v/>
      </c>
      <c r="J236" s="17" t="str">
        <f t="shared" si="42"/>
        <v/>
      </c>
      <c r="K236" s="17" t="str">
        <f t="shared" si="42"/>
        <v/>
      </c>
      <c r="L236" s="17" t="str">
        <f t="shared" si="42"/>
        <v/>
      </c>
      <c r="M236" s="17" t="str">
        <f t="shared" si="42"/>
        <v/>
      </c>
      <c r="N236" s="17" t="str">
        <f t="shared" si="42"/>
        <v/>
      </c>
      <c r="O236" s="17" t="str">
        <f t="shared" si="42"/>
        <v/>
      </c>
      <c r="P236" s="17" t="str">
        <f t="shared" si="42"/>
        <v/>
      </c>
      <c r="Q236" s="17" t="str">
        <f t="shared" si="40"/>
        <v/>
      </c>
      <c r="R236" s="17" t="str">
        <f t="shared" si="40"/>
        <v/>
      </c>
      <c r="S236" s="17" t="str">
        <f t="shared" si="40"/>
        <v/>
      </c>
      <c r="T236" s="17" t="str">
        <f t="shared" si="40"/>
        <v/>
      </c>
      <c r="U236" s="17" t="str">
        <f t="shared" si="40"/>
        <v/>
      </c>
      <c r="V236" s="17" t="str">
        <f t="shared" si="40"/>
        <v/>
      </c>
      <c r="W236" s="17" t="str">
        <f t="shared" si="40"/>
        <v xml:space="preserve">ON-LINE DIGITAL; </v>
      </c>
      <c r="X236" s="17" t="str">
        <f t="shared" si="40"/>
        <v/>
      </c>
      <c r="Y236" s="17" t="str">
        <f t="shared" si="40"/>
        <v/>
      </c>
      <c r="Z236" s="17" t="str">
        <f t="shared" si="40"/>
        <v/>
      </c>
      <c r="AA236" s="17" t="str">
        <f t="shared" si="39"/>
        <v/>
      </c>
      <c r="AB236" s="17" t="str">
        <f t="shared" si="39"/>
        <v/>
      </c>
      <c r="AC236" s="17" t="str">
        <f t="shared" si="39"/>
        <v/>
      </c>
      <c r="AD236" s="17" t="str">
        <f t="shared" si="39"/>
        <v/>
      </c>
      <c r="AE236" s="17" t="str">
        <f t="shared" si="39"/>
        <v xml:space="preserve">REVISTAS; </v>
      </c>
      <c r="AF236" s="17" t="str">
        <f t="shared" si="39"/>
        <v/>
      </c>
      <c r="AG236" s="17" t="str">
        <f t="shared" si="39"/>
        <v/>
      </c>
      <c r="AH236" s="17" t="str">
        <f t="shared" si="39"/>
        <v/>
      </c>
      <c r="AI236" s="17" t="str">
        <f t="shared" si="39"/>
        <v/>
      </c>
      <c r="AJ236" s="17">
        <f t="shared" si="38"/>
        <v>1</v>
      </c>
      <c r="AL236" s="99">
        <f>TABLA!BK236</f>
        <v>0</v>
      </c>
    </row>
    <row r="237" spans="1:38" ht="64.55" x14ac:dyDescent="0.2">
      <c r="A237" s="99" t="str">
        <f t="shared" si="37"/>
        <v/>
      </c>
      <c r="B237" s="100" t="str">
        <f>TABLA!BR237</f>
        <v>5</v>
      </c>
      <c r="C237" s="99" t="str">
        <f>TABLA!C237</f>
        <v>Ciencias Sociales</v>
      </c>
      <c r="D237" s="99" t="str">
        <f>TABLA!G237</f>
        <v>F. Ciencias Económicas y Empresariales</v>
      </c>
      <c r="E237" s="99">
        <f>TABLA!BT237</f>
        <v>0</v>
      </c>
      <c r="F237" s="17" t="str">
        <f t="shared" si="41"/>
        <v>0</v>
      </c>
      <c r="G237" s="17" t="str">
        <f t="shared" si="42"/>
        <v/>
      </c>
      <c r="H237" s="17" t="str">
        <f t="shared" si="42"/>
        <v/>
      </c>
      <c r="I237" s="17" t="str">
        <f t="shared" si="42"/>
        <v/>
      </c>
      <c r="J237" s="17" t="str">
        <f t="shared" si="42"/>
        <v/>
      </c>
      <c r="K237" s="17" t="str">
        <f t="shared" si="42"/>
        <v/>
      </c>
      <c r="L237" s="17" t="str">
        <f t="shared" si="42"/>
        <v/>
      </c>
      <c r="M237" s="17" t="str">
        <f t="shared" si="42"/>
        <v/>
      </c>
      <c r="N237" s="17" t="str">
        <f t="shared" si="42"/>
        <v/>
      </c>
      <c r="O237" s="17" t="str">
        <f t="shared" si="42"/>
        <v/>
      </c>
      <c r="P237" s="17" t="str">
        <f t="shared" si="42"/>
        <v/>
      </c>
      <c r="Q237" s="17" t="str">
        <f t="shared" si="40"/>
        <v/>
      </c>
      <c r="R237" s="17" t="str">
        <f t="shared" si="40"/>
        <v/>
      </c>
      <c r="S237" s="17" t="str">
        <f t="shared" si="40"/>
        <v/>
      </c>
      <c r="T237" s="17" t="str">
        <f t="shared" si="40"/>
        <v/>
      </c>
      <c r="U237" s="17" t="str">
        <f t="shared" si="40"/>
        <v/>
      </c>
      <c r="V237" s="17" t="str">
        <f t="shared" si="40"/>
        <v/>
      </c>
      <c r="W237" s="17" t="str">
        <f t="shared" si="40"/>
        <v/>
      </c>
      <c r="X237" s="17" t="str">
        <f t="shared" si="40"/>
        <v/>
      </c>
      <c r="Y237" s="17" t="str">
        <f t="shared" si="40"/>
        <v/>
      </c>
      <c r="Z237" s="17" t="str">
        <f t="shared" ref="Q237:Z263" si="43">IFERROR((IF(FIND(Z$1,$F237,1)&gt;0,Z$2)),"")</f>
        <v/>
      </c>
      <c r="AA237" s="17" t="str">
        <f t="shared" si="39"/>
        <v/>
      </c>
      <c r="AB237" s="17" t="str">
        <f t="shared" si="39"/>
        <v/>
      </c>
      <c r="AC237" s="17" t="str">
        <f t="shared" si="39"/>
        <v/>
      </c>
      <c r="AD237" s="17" t="str">
        <f t="shared" si="39"/>
        <v/>
      </c>
      <c r="AE237" s="17" t="str">
        <f t="shared" si="39"/>
        <v/>
      </c>
      <c r="AF237" s="17" t="str">
        <f t="shared" si="39"/>
        <v/>
      </c>
      <c r="AG237" s="17" t="str">
        <f t="shared" si="39"/>
        <v/>
      </c>
      <c r="AH237" s="17" t="str">
        <f t="shared" si="39"/>
        <v/>
      </c>
      <c r="AI237" s="17" t="str">
        <f t="shared" si="39"/>
        <v/>
      </c>
      <c r="AJ237" s="17">
        <f t="shared" si="38"/>
        <v>0</v>
      </c>
      <c r="AL237" s="99" t="str">
        <f>TABLA!BK237</f>
        <v>Apoyo en la preparación de las acreditaciones ANECA</v>
      </c>
    </row>
    <row r="238" spans="1:38" ht="38.75" x14ac:dyDescent="0.2">
      <c r="A238" s="99" t="str">
        <f t="shared" si="37"/>
        <v/>
      </c>
      <c r="B238" s="100" t="str">
        <f>TABLA!BR238</f>
        <v>5</v>
      </c>
      <c r="C238" s="99" t="str">
        <f>TABLA!C238</f>
        <v>Ciencias Experimentales</v>
      </c>
      <c r="D238" s="99" t="str">
        <f>TABLA!G238</f>
        <v>F. Ciencias Matemáticas</v>
      </c>
      <c r="E238" s="99">
        <f>TABLA!BT238</f>
        <v>0</v>
      </c>
      <c r="F238" s="17" t="str">
        <f t="shared" si="41"/>
        <v>0</v>
      </c>
      <c r="G238" s="17" t="str">
        <f t="shared" si="42"/>
        <v/>
      </c>
      <c r="H238" s="17" t="str">
        <f t="shared" si="42"/>
        <v/>
      </c>
      <c r="I238" s="17" t="str">
        <f t="shared" si="42"/>
        <v/>
      </c>
      <c r="J238" s="17" t="str">
        <f t="shared" si="42"/>
        <v/>
      </c>
      <c r="K238" s="17" t="str">
        <f t="shared" si="42"/>
        <v/>
      </c>
      <c r="L238" s="17" t="str">
        <f t="shared" si="42"/>
        <v/>
      </c>
      <c r="M238" s="17" t="str">
        <f t="shared" si="42"/>
        <v/>
      </c>
      <c r="N238" s="17" t="str">
        <f t="shared" si="42"/>
        <v/>
      </c>
      <c r="O238" s="17" t="str">
        <f t="shared" si="42"/>
        <v/>
      </c>
      <c r="P238" s="17" t="str">
        <f t="shared" si="42"/>
        <v/>
      </c>
      <c r="Q238" s="17" t="str">
        <f t="shared" si="43"/>
        <v/>
      </c>
      <c r="R238" s="17" t="str">
        <f t="shared" si="43"/>
        <v/>
      </c>
      <c r="S238" s="17" t="str">
        <f t="shared" si="43"/>
        <v/>
      </c>
      <c r="T238" s="17" t="str">
        <f t="shared" si="43"/>
        <v/>
      </c>
      <c r="U238" s="17" t="str">
        <f t="shared" si="43"/>
        <v/>
      </c>
      <c r="V238" s="17" t="str">
        <f t="shared" si="43"/>
        <v/>
      </c>
      <c r="W238" s="17" t="str">
        <f t="shared" si="43"/>
        <v/>
      </c>
      <c r="X238" s="17" t="str">
        <f t="shared" si="43"/>
        <v/>
      </c>
      <c r="Y238" s="17" t="str">
        <f t="shared" si="43"/>
        <v/>
      </c>
      <c r="Z238" s="17" t="str">
        <f t="shared" si="43"/>
        <v/>
      </c>
      <c r="AA238" s="17" t="str">
        <f t="shared" si="39"/>
        <v/>
      </c>
      <c r="AB238" s="17" t="str">
        <f t="shared" si="39"/>
        <v/>
      </c>
      <c r="AC238" s="17" t="str">
        <f t="shared" si="39"/>
        <v/>
      </c>
      <c r="AD238" s="17" t="str">
        <f t="shared" si="39"/>
        <v/>
      </c>
      <c r="AE238" s="17" t="str">
        <f t="shared" si="39"/>
        <v/>
      </c>
      <c r="AF238" s="17" t="str">
        <f t="shared" si="39"/>
        <v/>
      </c>
      <c r="AG238" s="17" t="str">
        <f t="shared" si="39"/>
        <v/>
      </c>
      <c r="AH238" s="17" t="str">
        <f t="shared" si="39"/>
        <v/>
      </c>
      <c r="AI238" s="17" t="str">
        <f t="shared" si="39"/>
        <v/>
      </c>
      <c r="AJ238" s="17">
        <f t="shared" si="38"/>
        <v>0</v>
      </c>
      <c r="AL238" s="99">
        <f>TABLA!BK238</f>
        <v>0</v>
      </c>
    </row>
    <row r="239" spans="1:38" x14ac:dyDescent="0.2">
      <c r="A239" s="99" t="str">
        <f t="shared" si="37"/>
        <v/>
      </c>
      <c r="B239" s="100" t="str">
        <f>TABLA!BR239</f>
        <v>4</v>
      </c>
      <c r="C239" s="99" t="str">
        <f>TABLA!C239</f>
        <v>Humanidades</v>
      </c>
      <c r="D239" s="99" t="str">
        <f>TABLA!G239</f>
        <v>F. Filología</v>
      </c>
      <c r="E239" s="99">
        <f>TABLA!BT239</f>
        <v>0</v>
      </c>
      <c r="F239" s="17" t="str">
        <f t="shared" si="41"/>
        <v>0</v>
      </c>
      <c r="G239" s="17" t="str">
        <f t="shared" si="42"/>
        <v/>
      </c>
      <c r="H239" s="17" t="str">
        <f t="shared" si="42"/>
        <v/>
      </c>
      <c r="I239" s="17" t="str">
        <f t="shared" si="42"/>
        <v/>
      </c>
      <c r="J239" s="17" t="str">
        <f t="shared" si="42"/>
        <v/>
      </c>
      <c r="K239" s="17" t="str">
        <f t="shared" si="42"/>
        <v/>
      </c>
      <c r="L239" s="17" t="str">
        <f t="shared" ref="G239:P264" si="44">IFERROR((IF(FIND(L$1,$F239,1)&gt;0,L$2)),"")</f>
        <v/>
      </c>
      <c r="M239" s="17" t="str">
        <f t="shared" si="44"/>
        <v/>
      </c>
      <c r="N239" s="17" t="str">
        <f t="shared" si="44"/>
        <v/>
      </c>
      <c r="O239" s="17" t="str">
        <f t="shared" si="44"/>
        <v/>
      </c>
      <c r="P239" s="17" t="str">
        <f t="shared" si="44"/>
        <v/>
      </c>
      <c r="Q239" s="17" t="str">
        <f t="shared" si="43"/>
        <v/>
      </c>
      <c r="R239" s="17" t="str">
        <f t="shared" si="43"/>
        <v/>
      </c>
      <c r="S239" s="17" t="str">
        <f t="shared" si="43"/>
        <v/>
      </c>
      <c r="T239" s="17" t="str">
        <f t="shared" si="43"/>
        <v/>
      </c>
      <c r="U239" s="17" t="str">
        <f t="shared" si="43"/>
        <v/>
      </c>
      <c r="V239" s="17" t="str">
        <f t="shared" si="43"/>
        <v/>
      </c>
      <c r="W239" s="17" t="str">
        <f t="shared" si="43"/>
        <v/>
      </c>
      <c r="X239" s="17" t="str">
        <f t="shared" si="43"/>
        <v/>
      </c>
      <c r="Y239" s="17" t="str">
        <f t="shared" si="43"/>
        <v/>
      </c>
      <c r="Z239" s="17" t="str">
        <f t="shared" si="43"/>
        <v/>
      </c>
      <c r="AA239" s="17" t="str">
        <f t="shared" si="39"/>
        <v/>
      </c>
      <c r="AB239" s="17" t="str">
        <f t="shared" ref="AA239:AI267" si="45">IFERROR((IF(FIND(AB$1,$F239,1)&gt;0,AB$2)),"")</f>
        <v/>
      </c>
      <c r="AC239" s="17" t="str">
        <f t="shared" si="45"/>
        <v/>
      </c>
      <c r="AD239" s="17" t="str">
        <f t="shared" si="45"/>
        <v/>
      </c>
      <c r="AE239" s="17" t="str">
        <f t="shared" si="45"/>
        <v/>
      </c>
      <c r="AF239" s="17" t="str">
        <f t="shared" si="45"/>
        <v/>
      </c>
      <c r="AG239" s="17" t="str">
        <f t="shared" si="45"/>
        <v/>
      </c>
      <c r="AH239" s="17" t="str">
        <f t="shared" si="45"/>
        <v/>
      </c>
      <c r="AI239" s="17" t="str">
        <f t="shared" si="45"/>
        <v/>
      </c>
      <c r="AJ239" s="17">
        <f t="shared" si="38"/>
        <v>0</v>
      </c>
      <c r="AL239" s="99">
        <f>TABLA!BK239</f>
        <v>0</v>
      </c>
    </row>
    <row r="240" spans="1:38" ht="25.85" x14ac:dyDescent="0.2">
      <c r="A240" s="99" t="str">
        <f t="shared" si="37"/>
        <v/>
      </c>
      <c r="B240" s="100" t="str">
        <f>TABLA!BR240</f>
        <v>5</v>
      </c>
      <c r="C240" s="99" t="str">
        <f>TABLA!C240</f>
        <v>Humanidades</v>
      </c>
      <c r="D240" s="99" t="str">
        <f>TABLA!G240</f>
        <v>F. Geografía e Historia</v>
      </c>
      <c r="E240" s="99">
        <f>TABLA!BT240</f>
        <v>0</v>
      </c>
      <c r="F240" s="17" t="str">
        <f t="shared" si="41"/>
        <v>0</v>
      </c>
      <c r="G240" s="17" t="str">
        <f t="shared" si="44"/>
        <v/>
      </c>
      <c r="H240" s="17" t="str">
        <f t="shared" si="44"/>
        <v/>
      </c>
      <c r="I240" s="17" t="str">
        <f t="shared" si="44"/>
        <v/>
      </c>
      <c r="J240" s="17" t="str">
        <f t="shared" si="44"/>
        <v/>
      </c>
      <c r="K240" s="17" t="str">
        <f t="shared" si="44"/>
        <v/>
      </c>
      <c r="L240" s="17" t="str">
        <f t="shared" si="44"/>
        <v/>
      </c>
      <c r="M240" s="17" t="str">
        <f t="shared" si="44"/>
        <v/>
      </c>
      <c r="N240" s="17" t="str">
        <f t="shared" si="44"/>
        <v/>
      </c>
      <c r="O240" s="17" t="str">
        <f t="shared" si="44"/>
        <v/>
      </c>
      <c r="P240" s="17" t="str">
        <f t="shared" si="44"/>
        <v/>
      </c>
      <c r="Q240" s="17" t="str">
        <f t="shared" si="43"/>
        <v/>
      </c>
      <c r="R240" s="17" t="str">
        <f t="shared" si="43"/>
        <v/>
      </c>
      <c r="S240" s="17" t="str">
        <f t="shared" si="43"/>
        <v/>
      </c>
      <c r="T240" s="17" t="str">
        <f t="shared" si="43"/>
        <v/>
      </c>
      <c r="U240" s="17" t="str">
        <f t="shared" si="43"/>
        <v/>
      </c>
      <c r="V240" s="17" t="str">
        <f t="shared" si="43"/>
        <v/>
      </c>
      <c r="W240" s="17" t="str">
        <f t="shared" si="43"/>
        <v/>
      </c>
      <c r="X240" s="17" t="str">
        <f t="shared" si="43"/>
        <v/>
      </c>
      <c r="Y240" s="17" t="str">
        <f t="shared" si="43"/>
        <v/>
      </c>
      <c r="Z240" s="17" t="str">
        <f t="shared" si="43"/>
        <v/>
      </c>
      <c r="AA240" s="17" t="str">
        <f t="shared" si="45"/>
        <v/>
      </c>
      <c r="AB240" s="17" t="str">
        <f t="shared" si="45"/>
        <v/>
      </c>
      <c r="AC240" s="17" t="str">
        <f t="shared" si="45"/>
        <v/>
      </c>
      <c r="AD240" s="17" t="str">
        <f t="shared" si="45"/>
        <v/>
      </c>
      <c r="AE240" s="17" t="str">
        <f t="shared" si="45"/>
        <v/>
      </c>
      <c r="AF240" s="17" t="str">
        <f t="shared" si="45"/>
        <v/>
      </c>
      <c r="AG240" s="17" t="str">
        <f t="shared" si="45"/>
        <v/>
      </c>
      <c r="AH240" s="17" t="str">
        <f t="shared" si="45"/>
        <v/>
      </c>
      <c r="AI240" s="17" t="str">
        <f t="shared" si="45"/>
        <v/>
      </c>
      <c r="AJ240" s="17">
        <f t="shared" si="38"/>
        <v>0</v>
      </c>
      <c r="AL240" s="99">
        <f>TABLA!BK240</f>
        <v>0</v>
      </c>
    </row>
    <row r="241" spans="1:38" ht="25.85" x14ac:dyDescent="0.2">
      <c r="A241" s="99" t="str">
        <f t="shared" si="37"/>
        <v/>
      </c>
      <c r="B241" s="100" t="str">
        <f>TABLA!BR241</f>
        <v>5</v>
      </c>
      <c r="C241" s="99" t="str">
        <f>TABLA!C241</f>
        <v>Humanidades</v>
      </c>
      <c r="D241" s="99" t="str">
        <f>TABLA!G241</f>
        <v>F. Filología</v>
      </c>
      <c r="E241" s="99" t="str">
        <f>TABLA!BT241</f>
        <v>Creo que es muy difícil conocer todos los servicios de la biblioteca, debido al bombardeo de información y la propia carga informativa de la web.</v>
      </c>
      <c r="F241" s="17" t="str">
        <f t="shared" si="41"/>
        <v>CREO QUE ES MUY DIFICIL CONOCER TODOS LOS SERVICIOS DE LA BIBLIOTECA, DEBIDO AL BOMBARDEO DE INFORMACION Y LA PROPIA CARGA INFORMATIVA DE LA WEB.</v>
      </c>
      <c r="G241" s="17" t="str">
        <f t="shared" si="44"/>
        <v/>
      </c>
      <c r="H241" s="17" t="str">
        <f t="shared" si="44"/>
        <v/>
      </c>
      <c r="I241" s="17" t="str">
        <f t="shared" si="44"/>
        <v/>
      </c>
      <c r="J241" s="17" t="str">
        <f t="shared" si="44"/>
        <v/>
      </c>
      <c r="K241" s="17" t="str">
        <f t="shared" si="44"/>
        <v/>
      </c>
      <c r="L241" s="17" t="str">
        <f t="shared" si="44"/>
        <v/>
      </c>
      <c r="M241" s="17" t="str">
        <f t="shared" si="44"/>
        <v/>
      </c>
      <c r="N241" s="17" t="str">
        <f t="shared" si="44"/>
        <v/>
      </c>
      <c r="O241" s="17" t="str">
        <f t="shared" si="44"/>
        <v/>
      </c>
      <c r="P241" s="17" t="str">
        <f t="shared" si="44"/>
        <v/>
      </c>
      <c r="Q241" s="17" t="str">
        <f t="shared" si="43"/>
        <v/>
      </c>
      <c r="R241" s="17" t="str">
        <f t="shared" si="43"/>
        <v/>
      </c>
      <c r="S241" s="17" t="str">
        <f t="shared" si="43"/>
        <v/>
      </c>
      <c r="T241" s="17" t="str">
        <f t="shared" si="43"/>
        <v/>
      </c>
      <c r="U241" s="17" t="str">
        <f t="shared" si="43"/>
        <v/>
      </c>
      <c r="V241" s="17" t="str">
        <f t="shared" si="43"/>
        <v/>
      </c>
      <c r="W241" s="17" t="str">
        <f t="shared" si="43"/>
        <v/>
      </c>
      <c r="X241" s="17" t="str">
        <f t="shared" si="43"/>
        <v/>
      </c>
      <c r="Y241" s="17" t="str">
        <f t="shared" si="43"/>
        <v/>
      </c>
      <c r="Z241" s="17" t="str">
        <f t="shared" si="43"/>
        <v/>
      </c>
      <c r="AA241" s="17" t="str">
        <f t="shared" si="45"/>
        <v/>
      </c>
      <c r="AB241" s="17" t="str">
        <f t="shared" si="45"/>
        <v/>
      </c>
      <c r="AC241" s="17" t="str">
        <f t="shared" si="45"/>
        <v/>
      </c>
      <c r="AD241" s="17" t="str">
        <f t="shared" si="45"/>
        <v/>
      </c>
      <c r="AE241" s="17" t="str">
        <f t="shared" si="45"/>
        <v/>
      </c>
      <c r="AF241" s="17" t="str">
        <f t="shared" si="45"/>
        <v/>
      </c>
      <c r="AG241" s="17" t="str">
        <f t="shared" si="45"/>
        <v/>
      </c>
      <c r="AH241" s="17" t="str">
        <f t="shared" si="45"/>
        <v/>
      </c>
      <c r="AI241" s="17" t="str">
        <f t="shared" si="45"/>
        <v/>
      </c>
      <c r="AJ241" s="17">
        <f t="shared" si="38"/>
        <v>1</v>
      </c>
      <c r="AL241" s="99">
        <f>TABLA!BK241</f>
        <v>0</v>
      </c>
    </row>
    <row r="242" spans="1:38" ht="25.85" x14ac:dyDescent="0.2">
      <c r="A242" s="99" t="str">
        <f t="shared" si="37"/>
        <v/>
      </c>
      <c r="B242" s="100" t="str">
        <f>TABLA!BR242</f>
        <v>4</v>
      </c>
      <c r="C242" s="99" t="str">
        <f>TABLA!C242</f>
        <v>Ciencias de la Salud</v>
      </c>
      <c r="D242" s="99" t="str">
        <f>TABLA!G242</f>
        <v>F. Farmacia</v>
      </c>
      <c r="E242" s="99">
        <f>TABLA!BT242</f>
        <v>0</v>
      </c>
      <c r="F242" s="17" t="str">
        <f t="shared" si="41"/>
        <v>0</v>
      </c>
      <c r="G242" s="17" t="str">
        <f t="shared" si="44"/>
        <v/>
      </c>
      <c r="H242" s="17" t="str">
        <f t="shared" si="44"/>
        <v/>
      </c>
      <c r="I242" s="17" t="str">
        <f t="shared" si="44"/>
        <v/>
      </c>
      <c r="J242" s="17" t="str">
        <f t="shared" si="44"/>
        <v/>
      </c>
      <c r="K242" s="17" t="str">
        <f t="shared" si="44"/>
        <v/>
      </c>
      <c r="L242" s="17" t="str">
        <f t="shared" si="44"/>
        <v/>
      </c>
      <c r="M242" s="17" t="str">
        <f t="shared" si="44"/>
        <v/>
      </c>
      <c r="N242" s="17" t="str">
        <f t="shared" si="44"/>
        <v/>
      </c>
      <c r="O242" s="17" t="str">
        <f t="shared" si="44"/>
        <v/>
      </c>
      <c r="P242" s="17" t="str">
        <f t="shared" si="44"/>
        <v/>
      </c>
      <c r="Q242" s="17" t="str">
        <f t="shared" si="43"/>
        <v/>
      </c>
      <c r="R242" s="17" t="str">
        <f t="shared" si="43"/>
        <v/>
      </c>
      <c r="S242" s="17" t="str">
        <f t="shared" si="43"/>
        <v/>
      </c>
      <c r="T242" s="17" t="str">
        <f t="shared" si="43"/>
        <v/>
      </c>
      <c r="U242" s="17" t="str">
        <f t="shared" si="43"/>
        <v/>
      </c>
      <c r="V242" s="17" t="str">
        <f t="shared" si="43"/>
        <v/>
      </c>
      <c r="W242" s="17" t="str">
        <f t="shared" si="43"/>
        <v/>
      </c>
      <c r="X242" s="17" t="str">
        <f t="shared" si="43"/>
        <v/>
      </c>
      <c r="Y242" s="17" t="str">
        <f t="shared" si="43"/>
        <v/>
      </c>
      <c r="Z242" s="17" t="str">
        <f t="shared" si="43"/>
        <v/>
      </c>
      <c r="AA242" s="17" t="str">
        <f t="shared" si="45"/>
        <v/>
      </c>
      <c r="AB242" s="17" t="str">
        <f t="shared" si="45"/>
        <v/>
      </c>
      <c r="AC242" s="17" t="str">
        <f t="shared" si="45"/>
        <v/>
      </c>
      <c r="AD242" s="17" t="str">
        <f t="shared" si="45"/>
        <v/>
      </c>
      <c r="AE242" s="17" t="str">
        <f t="shared" si="45"/>
        <v/>
      </c>
      <c r="AF242" s="17" t="str">
        <f t="shared" si="45"/>
        <v/>
      </c>
      <c r="AG242" s="17" t="str">
        <f t="shared" si="45"/>
        <v/>
      </c>
      <c r="AH242" s="17" t="str">
        <f t="shared" si="45"/>
        <v/>
      </c>
      <c r="AI242" s="17" t="str">
        <f t="shared" si="45"/>
        <v/>
      </c>
      <c r="AJ242" s="17">
        <f t="shared" si="38"/>
        <v>0</v>
      </c>
      <c r="AL242" s="99">
        <f>TABLA!BK242</f>
        <v>0</v>
      </c>
    </row>
    <row r="243" spans="1:38" ht="25.85" x14ac:dyDescent="0.2">
      <c r="A243" s="99" t="str">
        <f t="shared" si="37"/>
        <v xml:space="preserve">PERSONAL; </v>
      </c>
      <c r="B243" s="100" t="str">
        <f>TABLA!BR243</f>
        <v>1</v>
      </c>
      <c r="C243" s="99" t="str">
        <f>TABLA!C243</f>
        <v/>
      </c>
      <c r="D243" s="99" t="str">
        <f>TABLA!G243</f>
        <v>N/A</v>
      </c>
      <c r="E243" s="99" t="str">
        <f>TABLA!BT243</f>
        <v>Muy satisfecha con la información y la atención para la campaña de sexenios por el personal de la Biblioteca de Derecho.</v>
      </c>
      <c r="F243" s="17" t="str">
        <f t="shared" si="41"/>
        <v>MUY SATISFECHA CON LA INFORMACION Y LA ATENCION PARA LA CAMPAÑA DE SEXENIOS POR EL PERSONAL DE LA BIBLIOTECA DE DERECHO.</v>
      </c>
      <c r="G243" s="17" t="str">
        <f t="shared" si="44"/>
        <v/>
      </c>
      <c r="H243" s="17" t="str">
        <f t="shared" si="44"/>
        <v/>
      </c>
      <c r="I243" s="17" t="str">
        <f t="shared" si="44"/>
        <v/>
      </c>
      <c r="J243" s="17" t="str">
        <f t="shared" si="44"/>
        <v/>
      </c>
      <c r="K243" s="17" t="str">
        <f t="shared" si="44"/>
        <v/>
      </c>
      <c r="L243" s="17" t="str">
        <f t="shared" si="44"/>
        <v/>
      </c>
      <c r="M243" s="17" t="str">
        <f t="shared" si="44"/>
        <v/>
      </c>
      <c r="N243" s="17" t="str">
        <f t="shared" si="44"/>
        <v/>
      </c>
      <c r="O243" s="17" t="str">
        <f t="shared" si="44"/>
        <v/>
      </c>
      <c r="P243" s="17" t="str">
        <f t="shared" si="44"/>
        <v/>
      </c>
      <c r="Q243" s="17" t="str">
        <f t="shared" si="43"/>
        <v/>
      </c>
      <c r="R243" s="17" t="str">
        <f t="shared" si="43"/>
        <v/>
      </c>
      <c r="S243" s="17" t="str">
        <f t="shared" si="43"/>
        <v/>
      </c>
      <c r="T243" s="17" t="str">
        <f t="shared" si="43"/>
        <v/>
      </c>
      <c r="U243" s="17" t="str">
        <f t="shared" si="43"/>
        <v/>
      </c>
      <c r="V243" s="17" t="str">
        <f t="shared" si="43"/>
        <v/>
      </c>
      <c r="W243" s="17" t="str">
        <f t="shared" si="43"/>
        <v/>
      </c>
      <c r="X243" s="17" t="str">
        <f t="shared" si="43"/>
        <v/>
      </c>
      <c r="Y243" s="17" t="str">
        <f t="shared" si="43"/>
        <v xml:space="preserve">PERSONAL; </v>
      </c>
      <c r="Z243" s="17" t="str">
        <f t="shared" si="43"/>
        <v/>
      </c>
      <c r="AA243" s="17" t="str">
        <f t="shared" si="45"/>
        <v/>
      </c>
      <c r="AB243" s="17" t="str">
        <f t="shared" si="45"/>
        <v/>
      </c>
      <c r="AC243" s="17" t="str">
        <f t="shared" si="45"/>
        <v/>
      </c>
      <c r="AD243" s="17" t="str">
        <f t="shared" si="45"/>
        <v/>
      </c>
      <c r="AE243" s="17" t="str">
        <f t="shared" si="45"/>
        <v/>
      </c>
      <c r="AF243" s="17" t="str">
        <f t="shared" si="45"/>
        <v/>
      </c>
      <c r="AG243" s="17" t="str">
        <f t="shared" si="45"/>
        <v/>
      </c>
      <c r="AH243" s="17" t="str">
        <f t="shared" si="45"/>
        <v/>
      </c>
      <c r="AI243" s="17" t="str">
        <f t="shared" si="45"/>
        <v/>
      </c>
      <c r="AJ243" s="17">
        <f t="shared" si="38"/>
        <v>1</v>
      </c>
      <c r="AL243" s="99">
        <f>TABLA!BK243</f>
        <v>0</v>
      </c>
    </row>
    <row r="244" spans="1:38" x14ac:dyDescent="0.2">
      <c r="A244" s="99" t="str">
        <f t="shared" si="37"/>
        <v/>
      </c>
      <c r="B244" s="100" t="str">
        <f>TABLA!BR244</f>
        <v>1</v>
      </c>
      <c r="C244" s="99" t="str">
        <f>TABLA!C244</f>
        <v>Humanidades</v>
      </c>
      <c r="D244" s="99" t="str">
        <f>TABLA!G244</f>
        <v>F. Filología</v>
      </c>
      <c r="E244" s="99" t="str">
        <f>TABLA!BT244</f>
        <v>El servicio es inmejorable</v>
      </c>
      <c r="F244" s="17" t="str">
        <f t="shared" si="41"/>
        <v>EL SERVICIO ES INMEJORABLE</v>
      </c>
      <c r="G244" s="17" t="str">
        <f t="shared" si="44"/>
        <v/>
      </c>
      <c r="H244" s="17" t="str">
        <f t="shared" si="44"/>
        <v/>
      </c>
      <c r="I244" s="17" t="str">
        <f t="shared" si="44"/>
        <v/>
      </c>
      <c r="J244" s="17" t="str">
        <f t="shared" si="44"/>
        <v/>
      </c>
      <c r="K244" s="17" t="str">
        <f t="shared" si="44"/>
        <v/>
      </c>
      <c r="L244" s="17" t="str">
        <f t="shared" si="44"/>
        <v/>
      </c>
      <c r="M244" s="17" t="str">
        <f t="shared" si="44"/>
        <v/>
      </c>
      <c r="N244" s="17" t="str">
        <f t="shared" si="44"/>
        <v/>
      </c>
      <c r="O244" s="17" t="str">
        <f t="shared" si="44"/>
        <v/>
      </c>
      <c r="P244" s="17" t="str">
        <f t="shared" si="44"/>
        <v/>
      </c>
      <c r="Q244" s="17" t="str">
        <f t="shared" si="43"/>
        <v/>
      </c>
      <c r="R244" s="17" t="str">
        <f t="shared" si="43"/>
        <v/>
      </c>
      <c r="S244" s="17" t="str">
        <f t="shared" si="43"/>
        <v/>
      </c>
      <c r="T244" s="17" t="str">
        <f t="shared" si="43"/>
        <v/>
      </c>
      <c r="U244" s="17" t="str">
        <f t="shared" si="43"/>
        <v/>
      </c>
      <c r="V244" s="17" t="str">
        <f t="shared" si="43"/>
        <v/>
      </c>
      <c r="W244" s="17" t="str">
        <f t="shared" si="43"/>
        <v/>
      </c>
      <c r="X244" s="17" t="str">
        <f t="shared" si="43"/>
        <v/>
      </c>
      <c r="Y244" s="17" t="str">
        <f t="shared" si="43"/>
        <v/>
      </c>
      <c r="Z244" s="17" t="str">
        <f t="shared" si="43"/>
        <v/>
      </c>
      <c r="AA244" s="17" t="str">
        <f t="shared" si="45"/>
        <v/>
      </c>
      <c r="AB244" s="17" t="str">
        <f t="shared" si="45"/>
        <v/>
      </c>
      <c r="AC244" s="17" t="str">
        <f t="shared" si="45"/>
        <v/>
      </c>
      <c r="AD244" s="17" t="str">
        <f t="shared" si="45"/>
        <v/>
      </c>
      <c r="AE244" s="17" t="str">
        <f t="shared" si="45"/>
        <v/>
      </c>
      <c r="AF244" s="17" t="str">
        <f t="shared" si="45"/>
        <v/>
      </c>
      <c r="AG244" s="17" t="str">
        <f t="shared" si="45"/>
        <v/>
      </c>
      <c r="AH244" s="17" t="str">
        <f t="shared" si="45"/>
        <v/>
      </c>
      <c r="AI244" s="17" t="str">
        <f t="shared" si="45"/>
        <v/>
      </c>
      <c r="AJ244" s="17">
        <f t="shared" si="38"/>
        <v>1</v>
      </c>
      <c r="AL244" s="99">
        <f>TABLA!BK244</f>
        <v>0</v>
      </c>
    </row>
    <row r="245" spans="1:38" ht="77.45" x14ac:dyDescent="0.2">
      <c r="A245" s="99" t="str">
        <f t="shared" si="37"/>
        <v/>
      </c>
      <c r="B245" s="100" t="str">
        <f>TABLA!BR245</f>
        <v>5</v>
      </c>
      <c r="C245" s="99" t="str">
        <f>TABLA!C245</f>
        <v>Humanidades</v>
      </c>
      <c r="D245" s="99" t="str">
        <f>TABLA!G245</f>
        <v>F. Educación - Centro de Formación del Profesorado</v>
      </c>
      <c r="E245" s="99">
        <f>TABLA!BT245</f>
        <v>0</v>
      </c>
      <c r="F245" s="17" t="str">
        <f t="shared" si="41"/>
        <v>0</v>
      </c>
      <c r="G245" s="17" t="str">
        <f t="shared" si="44"/>
        <v/>
      </c>
      <c r="H245" s="17" t="str">
        <f t="shared" si="44"/>
        <v/>
      </c>
      <c r="I245" s="17" t="str">
        <f t="shared" si="44"/>
        <v/>
      </c>
      <c r="J245" s="17" t="str">
        <f t="shared" si="44"/>
        <v/>
      </c>
      <c r="K245" s="17" t="str">
        <f t="shared" si="44"/>
        <v/>
      </c>
      <c r="L245" s="17" t="str">
        <f t="shared" si="44"/>
        <v/>
      </c>
      <c r="M245" s="17" t="str">
        <f t="shared" si="44"/>
        <v/>
      </c>
      <c r="N245" s="17" t="str">
        <f t="shared" si="44"/>
        <v/>
      </c>
      <c r="O245" s="17" t="str">
        <f t="shared" si="44"/>
        <v/>
      </c>
      <c r="P245" s="17" t="str">
        <f t="shared" si="44"/>
        <v/>
      </c>
      <c r="Q245" s="17" t="str">
        <f t="shared" si="43"/>
        <v/>
      </c>
      <c r="R245" s="17" t="str">
        <f t="shared" si="43"/>
        <v/>
      </c>
      <c r="S245" s="17" t="str">
        <f t="shared" si="43"/>
        <v/>
      </c>
      <c r="T245" s="17" t="str">
        <f t="shared" si="43"/>
        <v/>
      </c>
      <c r="U245" s="17" t="str">
        <f t="shared" si="43"/>
        <v/>
      </c>
      <c r="V245" s="17" t="str">
        <f t="shared" si="43"/>
        <v/>
      </c>
      <c r="W245" s="17" t="str">
        <f t="shared" si="43"/>
        <v/>
      </c>
      <c r="X245" s="17" t="str">
        <f t="shared" si="43"/>
        <v/>
      </c>
      <c r="Y245" s="17" t="str">
        <f t="shared" si="43"/>
        <v/>
      </c>
      <c r="Z245" s="17" t="str">
        <f t="shared" si="43"/>
        <v/>
      </c>
      <c r="AA245" s="17" t="str">
        <f t="shared" si="45"/>
        <v/>
      </c>
      <c r="AB245" s="17" t="str">
        <f t="shared" si="45"/>
        <v/>
      </c>
      <c r="AC245" s="17" t="str">
        <f t="shared" si="45"/>
        <v/>
      </c>
      <c r="AD245" s="17" t="str">
        <f t="shared" si="45"/>
        <v/>
      </c>
      <c r="AE245" s="17" t="str">
        <f t="shared" si="45"/>
        <v/>
      </c>
      <c r="AF245" s="17" t="str">
        <f t="shared" si="45"/>
        <v/>
      </c>
      <c r="AG245" s="17" t="str">
        <f t="shared" si="45"/>
        <v/>
      </c>
      <c r="AH245" s="17" t="str">
        <f t="shared" si="45"/>
        <v/>
      </c>
      <c r="AI245" s="17" t="str">
        <f t="shared" si="45"/>
        <v/>
      </c>
      <c r="AJ245" s="17">
        <f t="shared" si="38"/>
        <v>0</v>
      </c>
      <c r="AL245" s="99">
        <f>TABLA!BK245</f>
        <v>0</v>
      </c>
    </row>
    <row r="246" spans="1:38" ht="25.85" x14ac:dyDescent="0.2">
      <c r="A246" s="99" t="str">
        <f t="shared" si="37"/>
        <v/>
      </c>
      <c r="B246" s="100" t="str">
        <f>TABLA!BR246</f>
        <v>4</v>
      </c>
      <c r="C246" s="99" t="str">
        <f>TABLA!C246</f>
        <v>Ciencias de la Salud</v>
      </c>
      <c r="D246" s="99" t="str">
        <f>TABLA!G246</f>
        <v>F. Farmacia</v>
      </c>
      <c r="E246" s="99">
        <f>TABLA!BT246</f>
        <v>0</v>
      </c>
      <c r="F246" s="17" t="str">
        <f t="shared" si="41"/>
        <v>0</v>
      </c>
      <c r="G246" s="17" t="str">
        <f t="shared" si="44"/>
        <v/>
      </c>
      <c r="H246" s="17" t="str">
        <f t="shared" si="44"/>
        <v/>
      </c>
      <c r="I246" s="17" t="str">
        <f t="shared" si="44"/>
        <v/>
      </c>
      <c r="J246" s="17" t="str">
        <f t="shared" si="44"/>
        <v/>
      </c>
      <c r="K246" s="17" t="str">
        <f t="shared" si="44"/>
        <v/>
      </c>
      <c r="L246" s="17" t="str">
        <f t="shared" si="44"/>
        <v/>
      </c>
      <c r="M246" s="17" t="str">
        <f t="shared" si="44"/>
        <v/>
      </c>
      <c r="N246" s="17" t="str">
        <f t="shared" si="44"/>
        <v/>
      </c>
      <c r="O246" s="17" t="str">
        <f t="shared" si="44"/>
        <v/>
      </c>
      <c r="P246" s="17" t="str">
        <f t="shared" si="44"/>
        <v/>
      </c>
      <c r="Q246" s="17" t="str">
        <f t="shared" si="43"/>
        <v/>
      </c>
      <c r="R246" s="17" t="str">
        <f t="shared" si="43"/>
        <v/>
      </c>
      <c r="S246" s="17" t="str">
        <f t="shared" si="43"/>
        <v/>
      </c>
      <c r="T246" s="17" t="str">
        <f t="shared" si="43"/>
        <v/>
      </c>
      <c r="U246" s="17" t="str">
        <f t="shared" si="43"/>
        <v/>
      </c>
      <c r="V246" s="17" t="str">
        <f t="shared" si="43"/>
        <v/>
      </c>
      <c r="W246" s="17" t="str">
        <f t="shared" si="43"/>
        <v/>
      </c>
      <c r="X246" s="17" t="str">
        <f t="shared" si="43"/>
        <v/>
      </c>
      <c r="Y246" s="17" t="str">
        <f t="shared" si="43"/>
        <v/>
      </c>
      <c r="Z246" s="17" t="str">
        <f t="shared" si="43"/>
        <v/>
      </c>
      <c r="AA246" s="17" t="str">
        <f t="shared" si="45"/>
        <v/>
      </c>
      <c r="AB246" s="17" t="str">
        <f t="shared" si="45"/>
        <v/>
      </c>
      <c r="AC246" s="17" t="str">
        <f t="shared" si="45"/>
        <v/>
      </c>
      <c r="AD246" s="17" t="str">
        <f t="shared" si="45"/>
        <v/>
      </c>
      <c r="AE246" s="17" t="str">
        <f t="shared" si="45"/>
        <v/>
      </c>
      <c r="AF246" s="17" t="str">
        <f t="shared" si="45"/>
        <v/>
      </c>
      <c r="AG246" s="17" t="str">
        <f t="shared" si="45"/>
        <v/>
      </c>
      <c r="AH246" s="17" t="str">
        <f t="shared" si="45"/>
        <v/>
      </c>
      <c r="AI246" s="17" t="str">
        <f t="shared" si="45"/>
        <v/>
      </c>
      <c r="AJ246" s="17">
        <f t="shared" si="38"/>
        <v>0</v>
      </c>
      <c r="AL246" s="99">
        <f>TABLA!BK246</f>
        <v>0</v>
      </c>
    </row>
    <row r="247" spans="1:38" ht="38.75" x14ac:dyDescent="0.2">
      <c r="A247" s="99" t="str">
        <f t="shared" si="37"/>
        <v/>
      </c>
      <c r="B247" s="100" t="str">
        <f>TABLA!BR247</f>
        <v>5</v>
      </c>
      <c r="C247" s="99" t="str">
        <f>TABLA!C247</f>
        <v>Ciencias Sociales</v>
      </c>
      <c r="D247" s="99" t="str">
        <f>TABLA!G247</f>
        <v>F. Ciencias Políticas y Sociología</v>
      </c>
      <c r="E247" s="99">
        <f>TABLA!BT247</f>
        <v>0</v>
      </c>
      <c r="F247" s="17" t="str">
        <f t="shared" si="41"/>
        <v>0</v>
      </c>
      <c r="G247" s="17" t="str">
        <f t="shared" si="44"/>
        <v/>
      </c>
      <c r="H247" s="17" t="str">
        <f t="shared" si="44"/>
        <v/>
      </c>
      <c r="I247" s="17" t="str">
        <f t="shared" si="44"/>
        <v/>
      </c>
      <c r="J247" s="17" t="str">
        <f t="shared" si="44"/>
        <v/>
      </c>
      <c r="K247" s="17" t="str">
        <f t="shared" si="44"/>
        <v/>
      </c>
      <c r="L247" s="17" t="str">
        <f t="shared" si="44"/>
        <v/>
      </c>
      <c r="M247" s="17" t="str">
        <f t="shared" si="44"/>
        <v/>
      </c>
      <c r="N247" s="17" t="str">
        <f t="shared" si="44"/>
        <v/>
      </c>
      <c r="O247" s="17" t="str">
        <f t="shared" si="44"/>
        <v/>
      </c>
      <c r="P247" s="17" t="str">
        <f t="shared" si="44"/>
        <v/>
      </c>
      <c r="Q247" s="17" t="str">
        <f t="shared" si="43"/>
        <v/>
      </c>
      <c r="R247" s="17" t="str">
        <f t="shared" si="43"/>
        <v/>
      </c>
      <c r="S247" s="17" t="str">
        <f t="shared" si="43"/>
        <v/>
      </c>
      <c r="T247" s="17" t="str">
        <f t="shared" si="43"/>
        <v/>
      </c>
      <c r="U247" s="17" t="str">
        <f t="shared" si="43"/>
        <v/>
      </c>
      <c r="V247" s="17" t="str">
        <f t="shared" si="43"/>
        <v/>
      </c>
      <c r="W247" s="17" t="str">
        <f t="shared" si="43"/>
        <v/>
      </c>
      <c r="X247" s="17" t="str">
        <f t="shared" si="43"/>
        <v/>
      </c>
      <c r="Y247" s="17" t="str">
        <f t="shared" si="43"/>
        <v/>
      </c>
      <c r="Z247" s="17" t="str">
        <f t="shared" si="43"/>
        <v/>
      </c>
      <c r="AA247" s="17" t="str">
        <f t="shared" si="45"/>
        <v/>
      </c>
      <c r="AB247" s="17" t="str">
        <f t="shared" si="45"/>
        <v/>
      </c>
      <c r="AC247" s="17" t="str">
        <f t="shared" si="45"/>
        <v/>
      </c>
      <c r="AD247" s="17" t="str">
        <f t="shared" si="45"/>
        <v/>
      </c>
      <c r="AE247" s="17" t="str">
        <f t="shared" si="45"/>
        <v/>
      </c>
      <c r="AF247" s="17" t="str">
        <f t="shared" si="45"/>
        <v/>
      </c>
      <c r="AG247" s="17" t="str">
        <f t="shared" si="45"/>
        <v/>
      </c>
      <c r="AH247" s="17" t="str">
        <f t="shared" si="45"/>
        <v/>
      </c>
      <c r="AI247" s="17" t="str">
        <f t="shared" si="45"/>
        <v/>
      </c>
      <c r="AJ247" s="17">
        <f t="shared" si="38"/>
        <v>0</v>
      </c>
      <c r="AL247" s="99">
        <f>TABLA!BK247</f>
        <v>0</v>
      </c>
    </row>
    <row r="248" spans="1:38" ht="64.55" x14ac:dyDescent="0.2">
      <c r="A248" s="99" t="str">
        <f t="shared" si="37"/>
        <v/>
      </c>
      <c r="B248" s="100" t="str">
        <f>TABLA!BR248</f>
        <v>5</v>
      </c>
      <c r="C248" s="99" t="str">
        <f>TABLA!C248</f>
        <v>Ciencias Sociales</v>
      </c>
      <c r="D248" s="99" t="str">
        <f>TABLA!G248</f>
        <v>F. Ciencias Económicas y Empresariales</v>
      </c>
      <c r="E248" s="99">
        <f>TABLA!BT248</f>
        <v>0</v>
      </c>
      <c r="F248" s="17" t="str">
        <f t="shared" si="41"/>
        <v>0</v>
      </c>
      <c r="G248" s="17" t="str">
        <f t="shared" si="44"/>
        <v/>
      </c>
      <c r="H248" s="17" t="str">
        <f t="shared" si="44"/>
        <v/>
      </c>
      <c r="I248" s="17" t="str">
        <f t="shared" si="44"/>
        <v/>
      </c>
      <c r="J248" s="17" t="str">
        <f t="shared" si="44"/>
        <v/>
      </c>
      <c r="K248" s="17" t="str">
        <f t="shared" si="44"/>
        <v/>
      </c>
      <c r="L248" s="17" t="str">
        <f t="shared" si="44"/>
        <v/>
      </c>
      <c r="M248" s="17" t="str">
        <f t="shared" si="44"/>
        <v/>
      </c>
      <c r="N248" s="17" t="str">
        <f t="shared" si="44"/>
        <v/>
      </c>
      <c r="O248" s="17" t="str">
        <f t="shared" si="44"/>
        <v/>
      </c>
      <c r="P248" s="17" t="str">
        <f t="shared" si="44"/>
        <v/>
      </c>
      <c r="Q248" s="17" t="str">
        <f t="shared" si="43"/>
        <v/>
      </c>
      <c r="R248" s="17" t="str">
        <f t="shared" si="43"/>
        <v/>
      </c>
      <c r="S248" s="17" t="str">
        <f t="shared" si="43"/>
        <v/>
      </c>
      <c r="T248" s="17" t="str">
        <f t="shared" si="43"/>
        <v/>
      </c>
      <c r="U248" s="17" t="str">
        <f t="shared" si="43"/>
        <v/>
      </c>
      <c r="V248" s="17" t="str">
        <f t="shared" si="43"/>
        <v/>
      </c>
      <c r="W248" s="17" t="str">
        <f t="shared" si="43"/>
        <v/>
      </c>
      <c r="X248" s="17" t="str">
        <f t="shared" si="43"/>
        <v/>
      </c>
      <c r="Y248" s="17" t="str">
        <f t="shared" si="43"/>
        <v/>
      </c>
      <c r="Z248" s="17" t="str">
        <f t="shared" si="43"/>
        <v/>
      </c>
      <c r="AA248" s="17" t="str">
        <f t="shared" si="45"/>
        <v/>
      </c>
      <c r="AB248" s="17" t="str">
        <f t="shared" si="45"/>
        <v/>
      </c>
      <c r="AC248" s="17" t="str">
        <f t="shared" si="45"/>
        <v/>
      </c>
      <c r="AD248" s="17" t="str">
        <f t="shared" si="45"/>
        <v/>
      </c>
      <c r="AE248" s="17" t="str">
        <f t="shared" si="45"/>
        <v/>
      </c>
      <c r="AF248" s="17" t="str">
        <f t="shared" si="45"/>
        <v/>
      </c>
      <c r="AG248" s="17" t="str">
        <f t="shared" si="45"/>
        <v/>
      </c>
      <c r="AH248" s="17" t="str">
        <f t="shared" si="45"/>
        <v/>
      </c>
      <c r="AI248" s="17" t="str">
        <f t="shared" si="45"/>
        <v/>
      </c>
      <c r="AJ248" s="17">
        <f t="shared" si="38"/>
        <v>0</v>
      </c>
      <c r="AL248" s="99">
        <f>TABLA!BK248</f>
        <v>0</v>
      </c>
    </row>
    <row r="249" spans="1:38" x14ac:dyDescent="0.2">
      <c r="A249" s="99" t="str">
        <f t="shared" si="37"/>
        <v/>
      </c>
      <c r="B249" s="100" t="str">
        <f>TABLA!BR249</f>
        <v>4</v>
      </c>
      <c r="C249" s="99" t="str">
        <f>TABLA!C249</f>
        <v>Humanidades</v>
      </c>
      <c r="D249" s="99" t="str">
        <f>TABLA!G249</f>
        <v>F. Filología</v>
      </c>
      <c r="E249" s="99">
        <f>TABLA!BT249</f>
        <v>0</v>
      </c>
      <c r="F249" s="17" t="str">
        <f t="shared" si="41"/>
        <v>0</v>
      </c>
      <c r="G249" s="17" t="str">
        <f t="shared" si="44"/>
        <v/>
      </c>
      <c r="H249" s="17" t="str">
        <f t="shared" si="44"/>
        <v/>
      </c>
      <c r="I249" s="17" t="str">
        <f t="shared" si="44"/>
        <v/>
      </c>
      <c r="J249" s="17" t="str">
        <f t="shared" si="44"/>
        <v/>
      </c>
      <c r="K249" s="17" t="str">
        <f t="shared" si="44"/>
        <v/>
      </c>
      <c r="L249" s="17" t="str">
        <f t="shared" si="44"/>
        <v/>
      </c>
      <c r="M249" s="17" t="str">
        <f t="shared" si="44"/>
        <v/>
      </c>
      <c r="N249" s="17" t="str">
        <f t="shared" si="44"/>
        <v/>
      </c>
      <c r="O249" s="17" t="str">
        <f t="shared" si="44"/>
        <v/>
      </c>
      <c r="P249" s="17" t="str">
        <f t="shared" si="44"/>
        <v/>
      </c>
      <c r="Q249" s="17" t="str">
        <f t="shared" si="43"/>
        <v/>
      </c>
      <c r="R249" s="17" t="str">
        <f t="shared" si="43"/>
        <v/>
      </c>
      <c r="S249" s="17" t="str">
        <f t="shared" si="43"/>
        <v/>
      </c>
      <c r="T249" s="17" t="str">
        <f t="shared" si="43"/>
        <v/>
      </c>
      <c r="U249" s="17" t="str">
        <f t="shared" si="43"/>
        <v/>
      </c>
      <c r="V249" s="17" t="str">
        <f t="shared" si="43"/>
        <v/>
      </c>
      <c r="W249" s="17" t="str">
        <f t="shared" si="43"/>
        <v/>
      </c>
      <c r="X249" s="17" t="str">
        <f t="shared" si="43"/>
        <v/>
      </c>
      <c r="Y249" s="17" t="str">
        <f t="shared" si="43"/>
        <v/>
      </c>
      <c r="Z249" s="17" t="str">
        <f t="shared" si="43"/>
        <v/>
      </c>
      <c r="AA249" s="17" t="str">
        <f t="shared" si="45"/>
        <v/>
      </c>
      <c r="AB249" s="17" t="str">
        <f t="shared" si="45"/>
        <v/>
      </c>
      <c r="AC249" s="17" t="str">
        <f t="shared" si="45"/>
        <v/>
      </c>
      <c r="AD249" s="17" t="str">
        <f t="shared" si="45"/>
        <v/>
      </c>
      <c r="AE249" s="17" t="str">
        <f t="shared" si="45"/>
        <v/>
      </c>
      <c r="AF249" s="17" t="str">
        <f t="shared" si="45"/>
        <v/>
      </c>
      <c r="AG249" s="17" t="str">
        <f t="shared" si="45"/>
        <v/>
      </c>
      <c r="AH249" s="17" t="str">
        <f t="shared" si="45"/>
        <v/>
      </c>
      <c r="AI249" s="17" t="str">
        <f t="shared" si="45"/>
        <v/>
      </c>
      <c r="AJ249" s="17">
        <f t="shared" si="38"/>
        <v>0</v>
      </c>
      <c r="AL249" s="99">
        <f>TABLA!BK249</f>
        <v>0</v>
      </c>
    </row>
    <row r="250" spans="1:38" ht="25.85" x14ac:dyDescent="0.2">
      <c r="A250" s="99" t="str">
        <f t="shared" si="37"/>
        <v/>
      </c>
      <c r="B250" s="100" t="str">
        <f>TABLA!BR250</f>
        <v>5</v>
      </c>
      <c r="C250" s="99" t="str">
        <f>TABLA!C250</f>
        <v>Ciencias Sociales</v>
      </c>
      <c r="D250" s="99" t="str">
        <f>TABLA!G250</f>
        <v>F. Derecho</v>
      </c>
      <c r="E250" s="99">
        <f>TABLA!BT250</f>
        <v>0</v>
      </c>
      <c r="F250" s="17" t="str">
        <f t="shared" si="41"/>
        <v>0</v>
      </c>
      <c r="G250" s="17" t="str">
        <f t="shared" si="44"/>
        <v/>
      </c>
      <c r="H250" s="17" t="str">
        <f t="shared" si="44"/>
        <v/>
      </c>
      <c r="I250" s="17" t="str">
        <f t="shared" si="44"/>
        <v/>
      </c>
      <c r="J250" s="17" t="str">
        <f t="shared" si="44"/>
        <v/>
      </c>
      <c r="K250" s="17" t="str">
        <f t="shared" si="44"/>
        <v/>
      </c>
      <c r="L250" s="17" t="str">
        <f t="shared" si="44"/>
        <v/>
      </c>
      <c r="M250" s="17" t="str">
        <f t="shared" si="44"/>
        <v/>
      </c>
      <c r="N250" s="17" t="str">
        <f t="shared" si="44"/>
        <v/>
      </c>
      <c r="O250" s="17" t="str">
        <f t="shared" si="44"/>
        <v/>
      </c>
      <c r="P250" s="17" t="str">
        <f t="shared" si="44"/>
        <v/>
      </c>
      <c r="Q250" s="17" t="str">
        <f t="shared" si="43"/>
        <v/>
      </c>
      <c r="R250" s="17" t="str">
        <f t="shared" si="43"/>
        <v/>
      </c>
      <c r="S250" s="17" t="str">
        <f t="shared" si="43"/>
        <v/>
      </c>
      <c r="T250" s="17" t="str">
        <f t="shared" si="43"/>
        <v/>
      </c>
      <c r="U250" s="17" t="str">
        <f t="shared" si="43"/>
        <v/>
      </c>
      <c r="V250" s="17" t="str">
        <f t="shared" si="43"/>
        <v/>
      </c>
      <c r="W250" s="17" t="str">
        <f t="shared" si="43"/>
        <v/>
      </c>
      <c r="X250" s="17" t="str">
        <f t="shared" si="43"/>
        <v/>
      </c>
      <c r="Y250" s="17" t="str">
        <f t="shared" si="43"/>
        <v/>
      </c>
      <c r="Z250" s="17" t="str">
        <f t="shared" si="43"/>
        <v/>
      </c>
      <c r="AA250" s="17" t="str">
        <f t="shared" si="45"/>
        <v/>
      </c>
      <c r="AB250" s="17" t="str">
        <f t="shared" si="45"/>
        <v/>
      </c>
      <c r="AC250" s="17" t="str">
        <f t="shared" si="45"/>
        <v/>
      </c>
      <c r="AD250" s="17" t="str">
        <f t="shared" si="45"/>
        <v/>
      </c>
      <c r="AE250" s="17" t="str">
        <f t="shared" si="45"/>
        <v/>
      </c>
      <c r="AF250" s="17" t="str">
        <f t="shared" si="45"/>
        <v/>
      </c>
      <c r="AG250" s="17" t="str">
        <f t="shared" si="45"/>
        <v/>
      </c>
      <c r="AH250" s="17" t="str">
        <f t="shared" si="45"/>
        <v/>
      </c>
      <c r="AI250" s="17" t="str">
        <f t="shared" si="45"/>
        <v/>
      </c>
      <c r="AJ250" s="17">
        <f t="shared" si="38"/>
        <v>0</v>
      </c>
      <c r="AL250" s="99">
        <f>TABLA!BK250</f>
        <v>0</v>
      </c>
    </row>
    <row r="251" spans="1:38" ht="25.85" x14ac:dyDescent="0.2">
      <c r="A251" s="99" t="str">
        <f t="shared" si="37"/>
        <v/>
      </c>
      <c r="B251" s="100" t="str">
        <f>TABLA!BR251</f>
        <v>5</v>
      </c>
      <c r="C251" s="99" t="str">
        <f>TABLA!C251</f>
        <v>Humanidades</v>
      </c>
      <c r="D251" s="99" t="str">
        <f>TABLA!G251</f>
        <v>F. Geografía e Historia</v>
      </c>
      <c r="E251" s="99">
        <f>TABLA!BT251</f>
        <v>0</v>
      </c>
      <c r="F251" s="17" t="str">
        <f t="shared" si="41"/>
        <v>0</v>
      </c>
      <c r="G251" s="17" t="str">
        <f t="shared" si="44"/>
        <v/>
      </c>
      <c r="H251" s="17" t="str">
        <f t="shared" si="44"/>
        <v/>
      </c>
      <c r="I251" s="17" t="str">
        <f t="shared" si="44"/>
        <v/>
      </c>
      <c r="J251" s="17" t="str">
        <f t="shared" si="44"/>
        <v/>
      </c>
      <c r="K251" s="17" t="str">
        <f t="shared" si="44"/>
        <v/>
      </c>
      <c r="L251" s="17" t="str">
        <f t="shared" si="44"/>
        <v/>
      </c>
      <c r="M251" s="17" t="str">
        <f t="shared" si="44"/>
        <v/>
      </c>
      <c r="N251" s="17" t="str">
        <f t="shared" si="44"/>
        <v/>
      </c>
      <c r="O251" s="17" t="str">
        <f t="shared" si="44"/>
        <v/>
      </c>
      <c r="P251" s="17" t="str">
        <f t="shared" si="44"/>
        <v/>
      </c>
      <c r="Q251" s="17" t="str">
        <f t="shared" si="43"/>
        <v/>
      </c>
      <c r="R251" s="17" t="str">
        <f t="shared" si="43"/>
        <v/>
      </c>
      <c r="S251" s="17" t="str">
        <f t="shared" si="43"/>
        <v/>
      </c>
      <c r="T251" s="17" t="str">
        <f t="shared" si="43"/>
        <v/>
      </c>
      <c r="U251" s="17" t="str">
        <f t="shared" si="43"/>
        <v/>
      </c>
      <c r="V251" s="17" t="str">
        <f t="shared" si="43"/>
        <v/>
      </c>
      <c r="W251" s="17" t="str">
        <f t="shared" si="43"/>
        <v/>
      </c>
      <c r="X251" s="17" t="str">
        <f t="shared" si="43"/>
        <v/>
      </c>
      <c r="Y251" s="17" t="str">
        <f t="shared" si="43"/>
        <v/>
      </c>
      <c r="Z251" s="17" t="str">
        <f t="shared" si="43"/>
        <v/>
      </c>
      <c r="AA251" s="17" t="str">
        <f t="shared" si="45"/>
        <v/>
      </c>
      <c r="AB251" s="17" t="str">
        <f t="shared" si="45"/>
        <v/>
      </c>
      <c r="AC251" s="17" t="str">
        <f t="shared" si="45"/>
        <v/>
      </c>
      <c r="AD251" s="17" t="str">
        <f t="shared" si="45"/>
        <v/>
      </c>
      <c r="AE251" s="17" t="str">
        <f t="shared" si="45"/>
        <v/>
      </c>
      <c r="AF251" s="17" t="str">
        <f t="shared" si="45"/>
        <v/>
      </c>
      <c r="AG251" s="17" t="str">
        <f t="shared" si="45"/>
        <v/>
      </c>
      <c r="AH251" s="17" t="str">
        <f t="shared" si="45"/>
        <v/>
      </c>
      <c r="AI251" s="17" t="str">
        <f t="shared" si="45"/>
        <v/>
      </c>
      <c r="AJ251" s="17">
        <f t="shared" si="38"/>
        <v>0</v>
      </c>
      <c r="AL251" s="99">
        <f>TABLA!BK251</f>
        <v>0</v>
      </c>
    </row>
    <row r="252" spans="1:38" ht="25.85" x14ac:dyDescent="0.2">
      <c r="A252" s="99" t="str">
        <f t="shared" si="37"/>
        <v xml:space="preserve">LIBROS; </v>
      </c>
      <c r="B252" s="100" t="str">
        <f>TABLA!BR252</f>
        <v>4</v>
      </c>
      <c r="C252" s="99" t="str">
        <f>TABLA!C252</f>
        <v>Humanidades</v>
      </c>
      <c r="D252" s="99" t="str">
        <f>TABLA!G252</f>
        <v>F. Geografía e Historia</v>
      </c>
      <c r="E252" s="99" t="str">
        <f>TABLA!BT252</f>
        <v>Para la consulta de ciertos libros sería muy útil poder entrar directamente en el deposito, como se hacía antes de la pandemia</v>
      </c>
      <c r="F252" s="17" t="str">
        <f t="shared" si="41"/>
        <v>PARA LA CONSULTA DE CIERTOS LIBROS SERIA MUY UTIL PODER ENTRAR DIRECTAMENTE EN EL DEPOSITO, COMO SE HACIA ANTES DE LA PANDEMIA</v>
      </c>
      <c r="G252" s="17" t="str">
        <f t="shared" si="44"/>
        <v/>
      </c>
      <c r="H252" s="17" t="str">
        <f t="shared" si="44"/>
        <v/>
      </c>
      <c r="I252" s="17" t="str">
        <f t="shared" si="44"/>
        <v/>
      </c>
      <c r="J252" s="17" t="str">
        <f t="shared" si="44"/>
        <v/>
      </c>
      <c r="K252" s="17" t="str">
        <f t="shared" si="44"/>
        <v/>
      </c>
      <c r="L252" s="17" t="str">
        <f t="shared" si="44"/>
        <v/>
      </c>
      <c r="M252" s="17" t="str">
        <f t="shared" si="44"/>
        <v/>
      </c>
      <c r="N252" s="17" t="str">
        <f t="shared" si="44"/>
        <v/>
      </c>
      <c r="O252" s="17" t="str">
        <f t="shared" si="44"/>
        <v/>
      </c>
      <c r="P252" s="17" t="str">
        <f t="shared" si="44"/>
        <v/>
      </c>
      <c r="Q252" s="17" t="str">
        <f t="shared" si="43"/>
        <v/>
      </c>
      <c r="R252" s="17" t="str">
        <f t="shared" si="43"/>
        <v/>
      </c>
      <c r="S252" s="17" t="str">
        <f t="shared" si="43"/>
        <v xml:space="preserve">LIBROS; </v>
      </c>
      <c r="T252" s="17" t="str">
        <f t="shared" si="43"/>
        <v/>
      </c>
      <c r="U252" s="17" t="str">
        <f t="shared" si="43"/>
        <v/>
      </c>
      <c r="V252" s="17" t="str">
        <f t="shared" si="43"/>
        <v/>
      </c>
      <c r="W252" s="17" t="str">
        <f t="shared" si="43"/>
        <v/>
      </c>
      <c r="X252" s="17" t="str">
        <f t="shared" si="43"/>
        <v/>
      </c>
      <c r="Y252" s="17" t="str">
        <f t="shared" si="43"/>
        <v/>
      </c>
      <c r="Z252" s="17" t="str">
        <f t="shared" si="43"/>
        <v/>
      </c>
      <c r="AA252" s="17" t="str">
        <f t="shared" si="45"/>
        <v/>
      </c>
      <c r="AB252" s="17" t="str">
        <f t="shared" si="45"/>
        <v/>
      </c>
      <c r="AC252" s="17" t="str">
        <f t="shared" si="45"/>
        <v/>
      </c>
      <c r="AD252" s="17" t="str">
        <f t="shared" si="45"/>
        <v/>
      </c>
      <c r="AE252" s="17" t="str">
        <f t="shared" si="45"/>
        <v/>
      </c>
      <c r="AF252" s="17" t="str">
        <f t="shared" si="45"/>
        <v/>
      </c>
      <c r="AG252" s="17" t="str">
        <f t="shared" si="45"/>
        <v/>
      </c>
      <c r="AH252" s="17" t="str">
        <f t="shared" si="45"/>
        <v/>
      </c>
      <c r="AI252" s="17" t="str">
        <f t="shared" si="45"/>
        <v/>
      </c>
      <c r="AJ252" s="17">
        <f t="shared" si="38"/>
        <v>1</v>
      </c>
      <c r="AL252" s="99">
        <f>TABLA!BK252</f>
        <v>0</v>
      </c>
    </row>
    <row r="253" spans="1:38" ht="25.85" x14ac:dyDescent="0.2">
      <c r="A253" s="99" t="str">
        <f t="shared" si="37"/>
        <v/>
      </c>
      <c r="B253" s="100" t="str">
        <f>TABLA!BR253</f>
        <v>2</v>
      </c>
      <c r="C253" s="99" t="str">
        <f>TABLA!C253</f>
        <v>Humanidades</v>
      </c>
      <c r="D253" s="99" t="str">
        <f>TABLA!G253</f>
        <v>F. Geografía e Historia</v>
      </c>
      <c r="E253" s="99">
        <f>TABLA!BT253</f>
        <v>0</v>
      </c>
      <c r="F253" s="17" t="str">
        <f t="shared" si="41"/>
        <v>0</v>
      </c>
      <c r="G253" s="17" t="str">
        <f t="shared" si="44"/>
        <v/>
      </c>
      <c r="H253" s="17" t="str">
        <f t="shared" si="44"/>
        <v/>
      </c>
      <c r="I253" s="17" t="str">
        <f t="shared" si="44"/>
        <v/>
      </c>
      <c r="J253" s="17" t="str">
        <f t="shared" si="44"/>
        <v/>
      </c>
      <c r="K253" s="17" t="str">
        <f t="shared" si="44"/>
        <v/>
      </c>
      <c r="L253" s="17" t="str">
        <f t="shared" si="44"/>
        <v/>
      </c>
      <c r="M253" s="17" t="str">
        <f t="shared" si="44"/>
        <v/>
      </c>
      <c r="N253" s="17" t="str">
        <f t="shared" si="44"/>
        <v/>
      </c>
      <c r="O253" s="17" t="str">
        <f t="shared" si="44"/>
        <v/>
      </c>
      <c r="P253" s="17" t="str">
        <f t="shared" si="44"/>
        <v/>
      </c>
      <c r="Q253" s="17" t="str">
        <f t="shared" si="43"/>
        <v/>
      </c>
      <c r="R253" s="17" t="str">
        <f t="shared" si="43"/>
        <v/>
      </c>
      <c r="S253" s="17" t="str">
        <f t="shared" si="43"/>
        <v/>
      </c>
      <c r="T253" s="17" t="str">
        <f t="shared" si="43"/>
        <v/>
      </c>
      <c r="U253" s="17" t="str">
        <f t="shared" si="43"/>
        <v/>
      </c>
      <c r="V253" s="17" t="str">
        <f t="shared" si="43"/>
        <v/>
      </c>
      <c r="W253" s="17" t="str">
        <f t="shared" si="43"/>
        <v/>
      </c>
      <c r="X253" s="17" t="str">
        <f t="shared" si="43"/>
        <v/>
      </c>
      <c r="Y253" s="17" t="str">
        <f t="shared" si="43"/>
        <v/>
      </c>
      <c r="Z253" s="17" t="str">
        <f t="shared" si="43"/>
        <v/>
      </c>
      <c r="AA253" s="17" t="str">
        <f t="shared" si="45"/>
        <v/>
      </c>
      <c r="AB253" s="17" t="str">
        <f t="shared" si="45"/>
        <v/>
      </c>
      <c r="AC253" s="17" t="str">
        <f t="shared" si="45"/>
        <v/>
      </c>
      <c r="AD253" s="17" t="str">
        <f t="shared" si="45"/>
        <v/>
      </c>
      <c r="AE253" s="17" t="str">
        <f t="shared" si="45"/>
        <v/>
      </c>
      <c r="AF253" s="17" t="str">
        <f t="shared" si="45"/>
        <v/>
      </c>
      <c r="AG253" s="17" t="str">
        <f t="shared" si="45"/>
        <v/>
      </c>
      <c r="AH253" s="17" t="str">
        <f t="shared" si="45"/>
        <v/>
      </c>
      <c r="AI253" s="17" t="str">
        <f t="shared" si="45"/>
        <v/>
      </c>
      <c r="AJ253" s="17">
        <f t="shared" si="38"/>
        <v>0</v>
      </c>
      <c r="AL253" s="99">
        <f>TABLA!BK253</f>
        <v>0</v>
      </c>
    </row>
    <row r="254" spans="1:38" ht="51.65" x14ac:dyDescent="0.2">
      <c r="A254" s="99" t="str">
        <f t="shared" si="37"/>
        <v xml:space="preserve">ESPACIO SITIO PUESTOS DE LECTURA; HORARIO; </v>
      </c>
      <c r="B254" s="100" t="str">
        <f>TABLA!BR254</f>
        <v>4</v>
      </c>
      <c r="C254" s="99" t="str">
        <f>TABLA!C254</f>
        <v>Ciencias de la Salud</v>
      </c>
      <c r="D254" s="99" t="str">
        <f>TABLA!G254</f>
        <v>F. Medicina</v>
      </c>
      <c r="E254" s="99" t="str">
        <f>TABLA!BT254</f>
        <v>Se necesitan más puestos de lectura y horarios de apertura más amplios</v>
      </c>
      <c r="F254" s="17" t="str">
        <f t="shared" si="41"/>
        <v>SE NECESITAN MAS PUESTOS DE LECTURA Y HORARIOS DE APERTURA MAS AMPLIOS</v>
      </c>
      <c r="G254" s="17" t="str">
        <f t="shared" si="44"/>
        <v/>
      </c>
      <c r="H254" s="17" t="str">
        <f t="shared" si="44"/>
        <v/>
      </c>
      <c r="I254" s="17" t="str">
        <f t="shared" si="44"/>
        <v/>
      </c>
      <c r="J254" s="17" t="str">
        <f t="shared" si="44"/>
        <v/>
      </c>
      <c r="K254" s="17" t="str">
        <f t="shared" si="44"/>
        <v/>
      </c>
      <c r="L254" s="17" t="str">
        <f t="shared" si="44"/>
        <v/>
      </c>
      <c r="M254" s="17" t="str">
        <f t="shared" si="44"/>
        <v/>
      </c>
      <c r="N254" s="17" t="str">
        <f t="shared" si="44"/>
        <v/>
      </c>
      <c r="O254" s="17" t="str">
        <f t="shared" si="44"/>
        <v xml:space="preserve">ESPACIO SITIO PUESTOS DE LECTURA; </v>
      </c>
      <c r="P254" s="17" t="str">
        <f t="shared" si="44"/>
        <v/>
      </c>
      <c r="Q254" s="17" t="str">
        <f t="shared" si="43"/>
        <v/>
      </c>
      <c r="R254" s="17" t="str">
        <f t="shared" si="43"/>
        <v xml:space="preserve">HORARIO; </v>
      </c>
      <c r="S254" s="17" t="str">
        <f t="shared" si="43"/>
        <v/>
      </c>
      <c r="T254" s="17" t="str">
        <f t="shared" si="43"/>
        <v/>
      </c>
      <c r="U254" s="17" t="str">
        <f t="shared" si="43"/>
        <v/>
      </c>
      <c r="V254" s="17" t="str">
        <f t="shared" si="43"/>
        <v/>
      </c>
      <c r="W254" s="17" t="str">
        <f t="shared" si="43"/>
        <v/>
      </c>
      <c r="X254" s="17" t="str">
        <f t="shared" si="43"/>
        <v/>
      </c>
      <c r="Y254" s="17" t="str">
        <f t="shared" si="43"/>
        <v/>
      </c>
      <c r="Z254" s="17" t="str">
        <f t="shared" si="43"/>
        <v/>
      </c>
      <c r="AA254" s="17" t="str">
        <f t="shared" si="45"/>
        <v/>
      </c>
      <c r="AB254" s="17" t="str">
        <f t="shared" si="45"/>
        <v/>
      </c>
      <c r="AC254" s="17" t="str">
        <f t="shared" si="45"/>
        <v/>
      </c>
      <c r="AD254" s="17" t="str">
        <f t="shared" si="45"/>
        <v/>
      </c>
      <c r="AE254" s="17" t="str">
        <f t="shared" si="45"/>
        <v/>
      </c>
      <c r="AF254" s="17" t="str">
        <f t="shared" si="45"/>
        <v/>
      </c>
      <c r="AG254" s="17" t="str">
        <f t="shared" si="45"/>
        <v/>
      </c>
      <c r="AH254" s="17" t="str">
        <f t="shared" si="45"/>
        <v/>
      </c>
      <c r="AI254" s="17" t="str">
        <f t="shared" si="45"/>
        <v/>
      </c>
      <c r="AJ254" s="17">
        <f t="shared" si="38"/>
        <v>1</v>
      </c>
      <c r="AL254" s="99">
        <f>TABLA!BK254</f>
        <v>0</v>
      </c>
    </row>
    <row r="255" spans="1:38" ht="51.65" x14ac:dyDescent="0.2">
      <c r="A255" s="99" t="str">
        <f t="shared" si="37"/>
        <v xml:space="preserve">CURSOS FORMACION INFORMACIÓN; RECURSOS; </v>
      </c>
      <c r="B255" s="100" t="str">
        <f>TABLA!BR255</f>
        <v>5</v>
      </c>
      <c r="C255" s="99" t="str">
        <f>TABLA!C255</f>
        <v>Ciencias Experimentales</v>
      </c>
      <c r="D255" s="99" t="str">
        <f>TABLA!G255</f>
        <v>F. Ciencias Matemáticas</v>
      </c>
      <c r="E255" s="99" t="str">
        <f>TABLA!BT255</f>
        <v>Es prioritario que la Universidad Complutense siga apoyando a docentes, investigadores y resto de usuarios con una inversión apropiada en recursos bibliográficos, a pesar de la situación económica. Debería ser considerado una prioridad absoluta de la UCM,</v>
      </c>
      <c r="F255" s="17" t="str">
        <f t="shared" si="41"/>
        <v>ES PRIORITARIO QUE LA UNIVERSIDAD COMPLUTENSE SIGA APOYANDO A DOCENTES, INVESTIGADORES Y RESTO DE USUARIOS CON UNA INVERSION APROPIADA EN RECURSOS BIBLIOGRAFICOS, A PESAR DE LA SITUACION ECONOMICA. DEBERIA SER CONSIDERADO UNA PRIORIDAD ABSOLUTA DE LA UCM,</v>
      </c>
      <c r="G255" s="17" t="str">
        <f t="shared" si="44"/>
        <v/>
      </c>
      <c r="H255" s="17" t="str">
        <f t="shared" si="44"/>
        <v/>
      </c>
      <c r="I255" s="17" t="str">
        <f t="shared" si="44"/>
        <v/>
      </c>
      <c r="J255" s="17" t="str">
        <f t="shared" si="44"/>
        <v/>
      </c>
      <c r="K255" s="17" t="str">
        <f t="shared" si="44"/>
        <v/>
      </c>
      <c r="L255" s="17" t="str">
        <f t="shared" si="44"/>
        <v/>
      </c>
      <c r="M255" s="17" t="str">
        <f t="shared" si="44"/>
        <v xml:space="preserve">CURSOS FORMACION INFORMACIÓN; </v>
      </c>
      <c r="N255" s="17" t="str">
        <f t="shared" si="44"/>
        <v/>
      </c>
      <c r="O255" s="17" t="str">
        <f t="shared" si="44"/>
        <v/>
      </c>
      <c r="P255" s="17" t="str">
        <f t="shared" si="44"/>
        <v/>
      </c>
      <c r="Q255" s="17" t="str">
        <f t="shared" si="43"/>
        <v/>
      </c>
      <c r="R255" s="17" t="str">
        <f t="shared" si="43"/>
        <v/>
      </c>
      <c r="S255" s="17" t="str">
        <f t="shared" si="43"/>
        <v/>
      </c>
      <c r="T255" s="17" t="str">
        <f t="shared" si="43"/>
        <v/>
      </c>
      <c r="U255" s="17" t="str">
        <f t="shared" si="43"/>
        <v/>
      </c>
      <c r="V255" s="17" t="str">
        <f t="shared" si="43"/>
        <v/>
      </c>
      <c r="W255" s="17" t="str">
        <f t="shared" si="43"/>
        <v/>
      </c>
      <c r="X255" s="17" t="str">
        <f t="shared" si="43"/>
        <v/>
      </c>
      <c r="Y255" s="17" t="str">
        <f t="shared" si="43"/>
        <v/>
      </c>
      <c r="Z255" s="17" t="str">
        <f t="shared" si="43"/>
        <v/>
      </c>
      <c r="AA255" s="17" t="str">
        <f t="shared" si="45"/>
        <v/>
      </c>
      <c r="AB255" s="17" t="str">
        <f t="shared" si="45"/>
        <v/>
      </c>
      <c r="AC255" s="17" t="str">
        <f t="shared" si="45"/>
        <v xml:space="preserve">RECURSOS; </v>
      </c>
      <c r="AD255" s="17" t="str">
        <f t="shared" si="45"/>
        <v/>
      </c>
      <c r="AE255" s="17" t="str">
        <f t="shared" si="45"/>
        <v/>
      </c>
      <c r="AF255" s="17" t="str">
        <f t="shared" si="45"/>
        <v/>
      </c>
      <c r="AG255" s="17" t="str">
        <f t="shared" si="45"/>
        <v/>
      </c>
      <c r="AH255" s="17" t="str">
        <f t="shared" si="45"/>
        <v/>
      </c>
      <c r="AI255" s="17" t="str">
        <f t="shared" si="45"/>
        <v/>
      </c>
      <c r="AJ255" s="17">
        <f t="shared" si="38"/>
        <v>1</v>
      </c>
      <c r="AL255" s="99">
        <f>TABLA!BK255</f>
        <v>0</v>
      </c>
    </row>
    <row r="256" spans="1:38" ht="25.85" x14ac:dyDescent="0.2">
      <c r="A256" s="99" t="str">
        <f t="shared" si="37"/>
        <v/>
      </c>
      <c r="B256" s="100" t="str">
        <f>TABLA!BR256</f>
        <v>5</v>
      </c>
      <c r="C256" s="99" t="str">
        <f>TABLA!C256</f>
        <v>Ciencias de la Salud</v>
      </c>
      <c r="D256" s="99" t="str">
        <f>TABLA!G256</f>
        <v>F. Psicología</v>
      </c>
      <c r="E256" s="99">
        <f>TABLA!BT256</f>
        <v>0</v>
      </c>
      <c r="F256" s="17" t="str">
        <f t="shared" si="41"/>
        <v>0</v>
      </c>
      <c r="G256" s="17" t="str">
        <f t="shared" si="44"/>
        <v/>
      </c>
      <c r="H256" s="17" t="str">
        <f t="shared" si="44"/>
        <v/>
      </c>
      <c r="I256" s="17" t="str">
        <f t="shared" si="44"/>
        <v/>
      </c>
      <c r="J256" s="17" t="str">
        <f t="shared" si="44"/>
        <v/>
      </c>
      <c r="K256" s="17" t="str">
        <f t="shared" si="44"/>
        <v/>
      </c>
      <c r="L256" s="17" t="str">
        <f t="shared" si="44"/>
        <v/>
      </c>
      <c r="M256" s="17" t="str">
        <f t="shared" si="44"/>
        <v/>
      </c>
      <c r="N256" s="17" t="str">
        <f t="shared" si="44"/>
        <v/>
      </c>
      <c r="O256" s="17" t="str">
        <f t="shared" si="44"/>
        <v/>
      </c>
      <c r="P256" s="17" t="str">
        <f t="shared" si="44"/>
        <v/>
      </c>
      <c r="Q256" s="17" t="str">
        <f t="shared" si="43"/>
        <v/>
      </c>
      <c r="R256" s="17" t="str">
        <f t="shared" si="43"/>
        <v/>
      </c>
      <c r="S256" s="17" t="str">
        <f t="shared" si="43"/>
        <v/>
      </c>
      <c r="T256" s="17" t="str">
        <f t="shared" si="43"/>
        <v/>
      </c>
      <c r="U256" s="17" t="str">
        <f t="shared" si="43"/>
        <v/>
      </c>
      <c r="V256" s="17" t="str">
        <f t="shared" si="43"/>
        <v/>
      </c>
      <c r="W256" s="17" t="str">
        <f t="shared" si="43"/>
        <v/>
      </c>
      <c r="X256" s="17" t="str">
        <f t="shared" si="43"/>
        <v/>
      </c>
      <c r="Y256" s="17" t="str">
        <f t="shared" si="43"/>
        <v/>
      </c>
      <c r="Z256" s="17" t="str">
        <f t="shared" si="43"/>
        <v/>
      </c>
      <c r="AA256" s="17" t="str">
        <f t="shared" si="45"/>
        <v/>
      </c>
      <c r="AB256" s="17" t="str">
        <f t="shared" si="45"/>
        <v/>
      </c>
      <c r="AC256" s="17" t="str">
        <f t="shared" si="45"/>
        <v/>
      </c>
      <c r="AD256" s="17" t="str">
        <f t="shared" si="45"/>
        <v/>
      </c>
      <c r="AE256" s="17" t="str">
        <f t="shared" si="45"/>
        <v/>
      </c>
      <c r="AF256" s="17" t="str">
        <f t="shared" si="45"/>
        <v/>
      </c>
      <c r="AG256" s="17" t="str">
        <f t="shared" si="45"/>
        <v/>
      </c>
      <c r="AH256" s="17" t="str">
        <f t="shared" si="45"/>
        <v/>
      </c>
      <c r="AI256" s="17" t="str">
        <f t="shared" si="45"/>
        <v/>
      </c>
      <c r="AJ256" s="17">
        <f t="shared" si="38"/>
        <v>0</v>
      </c>
      <c r="AL256" s="99" t="str">
        <f>TABLA!BK256</f>
        <v>Club de lectura</v>
      </c>
    </row>
    <row r="257" spans="1:38" ht="77.45" x14ac:dyDescent="0.2">
      <c r="A257" s="99" t="str">
        <f t="shared" si="37"/>
        <v/>
      </c>
      <c r="B257" s="100" t="str">
        <f>TABLA!BR257</f>
        <v>5</v>
      </c>
      <c r="C257" s="99" t="str">
        <f>TABLA!C257</f>
        <v>Humanidades</v>
      </c>
      <c r="D257" s="99" t="str">
        <f>TABLA!G257</f>
        <v>F. Educación - Centro de Formación del Profesorado</v>
      </c>
      <c r="E257" s="99">
        <f>TABLA!BT257</f>
        <v>0</v>
      </c>
      <c r="F257" s="17" t="str">
        <f t="shared" si="41"/>
        <v>0</v>
      </c>
      <c r="G257" s="17" t="str">
        <f t="shared" si="44"/>
        <v/>
      </c>
      <c r="H257" s="17" t="str">
        <f t="shared" si="44"/>
        <v/>
      </c>
      <c r="I257" s="17" t="str">
        <f t="shared" si="44"/>
        <v/>
      </c>
      <c r="J257" s="17" t="str">
        <f t="shared" si="44"/>
        <v/>
      </c>
      <c r="K257" s="17" t="str">
        <f t="shared" si="44"/>
        <v/>
      </c>
      <c r="L257" s="17" t="str">
        <f t="shared" si="44"/>
        <v/>
      </c>
      <c r="M257" s="17" t="str">
        <f t="shared" si="44"/>
        <v/>
      </c>
      <c r="N257" s="17" t="str">
        <f t="shared" si="44"/>
        <v/>
      </c>
      <c r="O257" s="17" t="str">
        <f t="shared" si="44"/>
        <v/>
      </c>
      <c r="P257" s="17" t="str">
        <f t="shared" si="44"/>
        <v/>
      </c>
      <c r="Q257" s="17" t="str">
        <f t="shared" si="43"/>
        <v/>
      </c>
      <c r="R257" s="17" t="str">
        <f t="shared" si="43"/>
        <v/>
      </c>
      <c r="S257" s="17" t="str">
        <f t="shared" si="43"/>
        <v/>
      </c>
      <c r="T257" s="17" t="str">
        <f t="shared" si="43"/>
        <v/>
      </c>
      <c r="U257" s="17" t="str">
        <f t="shared" si="43"/>
        <v/>
      </c>
      <c r="V257" s="17" t="str">
        <f t="shared" si="43"/>
        <v/>
      </c>
      <c r="W257" s="17" t="str">
        <f t="shared" si="43"/>
        <v/>
      </c>
      <c r="X257" s="17" t="str">
        <f t="shared" si="43"/>
        <v/>
      </c>
      <c r="Y257" s="17" t="str">
        <f t="shared" si="43"/>
        <v/>
      </c>
      <c r="Z257" s="17" t="str">
        <f t="shared" si="43"/>
        <v/>
      </c>
      <c r="AA257" s="17" t="str">
        <f t="shared" si="45"/>
        <v/>
      </c>
      <c r="AB257" s="17" t="str">
        <f t="shared" si="45"/>
        <v/>
      </c>
      <c r="AC257" s="17" t="str">
        <f t="shared" si="45"/>
        <v/>
      </c>
      <c r="AD257" s="17" t="str">
        <f t="shared" si="45"/>
        <v/>
      </c>
      <c r="AE257" s="17" t="str">
        <f t="shared" si="45"/>
        <v/>
      </c>
      <c r="AF257" s="17" t="str">
        <f t="shared" si="45"/>
        <v/>
      </c>
      <c r="AG257" s="17" t="str">
        <f t="shared" si="45"/>
        <v/>
      </c>
      <c r="AH257" s="17" t="str">
        <f t="shared" si="45"/>
        <v/>
      </c>
      <c r="AI257" s="17" t="str">
        <f t="shared" si="45"/>
        <v/>
      </c>
      <c r="AJ257" s="17">
        <f t="shared" si="38"/>
        <v>0</v>
      </c>
      <c r="AL257" s="99">
        <f>TABLA!BK257</f>
        <v>0</v>
      </c>
    </row>
    <row r="258" spans="1:38" ht="25.85" x14ac:dyDescent="0.2">
      <c r="A258" s="99" t="str">
        <f t="shared" si="37"/>
        <v/>
      </c>
      <c r="B258" s="100" t="str">
        <f>TABLA!BR258</f>
        <v>5</v>
      </c>
      <c r="C258" s="99" t="str">
        <f>TABLA!C258</f>
        <v>Ciencias de la Salud</v>
      </c>
      <c r="D258" s="99" t="str">
        <f>TABLA!G258</f>
        <v>F. Veterinaria</v>
      </c>
      <c r="E258" s="99">
        <f>TABLA!BT258</f>
        <v>0</v>
      </c>
      <c r="F258" s="17" t="str">
        <f t="shared" si="41"/>
        <v>0</v>
      </c>
      <c r="G258" s="17" t="str">
        <f t="shared" si="44"/>
        <v/>
      </c>
      <c r="H258" s="17" t="str">
        <f t="shared" si="44"/>
        <v/>
      </c>
      <c r="I258" s="17" t="str">
        <f t="shared" si="44"/>
        <v/>
      </c>
      <c r="J258" s="17" t="str">
        <f t="shared" si="44"/>
        <v/>
      </c>
      <c r="K258" s="17" t="str">
        <f t="shared" si="44"/>
        <v/>
      </c>
      <c r="L258" s="17" t="str">
        <f t="shared" si="44"/>
        <v/>
      </c>
      <c r="M258" s="17" t="str">
        <f t="shared" si="44"/>
        <v/>
      </c>
      <c r="N258" s="17" t="str">
        <f t="shared" si="44"/>
        <v/>
      </c>
      <c r="O258" s="17" t="str">
        <f t="shared" si="44"/>
        <v/>
      </c>
      <c r="P258" s="17" t="str">
        <f t="shared" si="44"/>
        <v/>
      </c>
      <c r="Q258" s="17" t="str">
        <f t="shared" si="43"/>
        <v/>
      </c>
      <c r="R258" s="17" t="str">
        <f t="shared" si="43"/>
        <v/>
      </c>
      <c r="S258" s="17" t="str">
        <f t="shared" si="43"/>
        <v/>
      </c>
      <c r="T258" s="17" t="str">
        <f t="shared" si="43"/>
        <v/>
      </c>
      <c r="U258" s="17" t="str">
        <f t="shared" si="43"/>
        <v/>
      </c>
      <c r="V258" s="17" t="str">
        <f t="shared" si="43"/>
        <v/>
      </c>
      <c r="W258" s="17" t="str">
        <f t="shared" si="43"/>
        <v/>
      </c>
      <c r="X258" s="17" t="str">
        <f t="shared" si="43"/>
        <v/>
      </c>
      <c r="Y258" s="17" t="str">
        <f t="shared" si="43"/>
        <v/>
      </c>
      <c r="Z258" s="17" t="str">
        <f t="shared" si="43"/>
        <v/>
      </c>
      <c r="AA258" s="17" t="str">
        <f t="shared" si="45"/>
        <v/>
      </c>
      <c r="AB258" s="17" t="str">
        <f t="shared" si="45"/>
        <v/>
      </c>
      <c r="AC258" s="17" t="str">
        <f t="shared" si="45"/>
        <v/>
      </c>
      <c r="AD258" s="17" t="str">
        <f t="shared" si="45"/>
        <v/>
      </c>
      <c r="AE258" s="17" t="str">
        <f t="shared" si="45"/>
        <v/>
      </c>
      <c r="AF258" s="17" t="str">
        <f t="shared" si="45"/>
        <v/>
      </c>
      <c r="AG258" s="17" t="str">
        <f t="shared" si="45"/>
        <v/>
      </c>
      <c r="AH258" s="17" t="str">
        <f t="shared" si="45"/>
        <v/>
      </c>
      <c r="AI258" s="17" t="str">
        <f t="shared" si="45"/>
        <v/>
      </c>
      <c r="AJ258" s="17">
        <f t="shared" si="38"/>
        <v>0</v>
      </c>
      <c r="AL258" s="99">
        <f>TABLA!BK258</f>
        <v>0</v>
      </c>
    </row>
    <row r="259" spans="1:38" ht="64.55" x14ac:dyDescent="0.2">
      <c r="A259" s="99" t="str">
        <f t="shared" ref="A259:A322" si="46">CONCATENATE(G259,H259,I259,J259,K259,L259,M259,N259,O259,P259,Q259,R259,S259,T259,U259,V259,W259,X259,Y259,Z259,AA259,AB259,AC259,AD259,AE259,AF259,AG259,AH259,AI259)</f>
        <v/>
      </c>
      <c r="B259" s="100" t="str">
        <f>TABLA!BR259</f>
        <v>4</v>
      </c>
      <c r="C259" s="99" t="str">
        <f>TABLA!C259</f>
        <v>Ciencias Sociales</v>
      </c>
      <c r="D259" s="99" t="str">
        <f>TABLA!G259</f>
        <v>F. Ciencias Económicas y Empresariales</v>
      </c>
      <c r="E259" s="99" t="str">
        <f>TABLA!BT259</f>
        <v>-mejorar las instalaciones, que sean más atractivas y cómodas. -más bases de datos para investigación (audit analytics, por ejemplo) -actualización de manuales</v>
      </c>
      <c r="F259" s="17" t="str">
        <f t="shared" si="41"/>
        <v>-MEJORAR LAS INSTALACIONES, QUE SEAN MAS ATRACTIVAS Y COMODAS. -MAS BASES DE DATOS PARA INVESTIGACION (AUDIT ANALYTICS, POR EJEMPLO) -ACTUALIZACION DE MANUALES</v>
      </c>
      <c r="G259" s="17" t="str">
        <f t="shared" si="44"/>
        <v/>
      </c>
      <c r="H259" s="17" t="str">
        <f t="shared" si="44"/>
        <v/>
      </c>
      <c r="I259" s="17" t="str">
        <f t="shared" si="44"/>
        <v/>
      </c>
      <c r="J259" s="17" t="str">
        <f t="shared" si="44"/>
        <v/>
      </c>
      <c r="K259" s="17" t="str">
        <f t="shared" si="44"/>
        <v/>
      </c>
      <c r="L259" s="17" t="str">
        <f t="shared" si="44"/>
        <v/>
      </c>
      <c r="M259" s="17" t="str">
        <f t="shared" si="44"/>
        <v/>
      </c>
      <c r="N259" s="17" t="str">
        <f t="shared" si="44"/>
        <v/>
      </c>
      <c r="O259" s="17" t="str">
        <f t="shared" si="44"/>
        <v/>
      </c>
      <c r="P259" s="17" t="str">
        <f t="shared" si="44"/>
        <v/>
      </c>
      <c r="Q259" s="17" t="str">
        <f t="shared" si="43"/>
        <v/>
      </c>
      <c r="R259" s="17" t="str">
        <f t="shared" si="43"/>
        <v/>
      </c>
      <c r="S259" s="17" t="str">
        <f t="shared" si="43"/>
        <v/>
      </c>
      <c r="T259" s="17" t="str">
        <f t="shared" si="43"/>
        <v/>
      </c>
      <c r="U259" s="17" t="str">
        <f t="shared" si="43"/>
        <v/>
      </c>
      <c r="V259" s="17" t="str">
        <f t="shared" si="43"/>
        <v/>
      </c>
      <c r="W259" s="17" t="str">
        <f t="shared" si="43"/>
        <v/>
      </c>
      <c r="X259" s="17" t="str">
        <f t="shared" si="43"/>
        <v/>
      </c>
      <c r="Y259" s="17" t="str">
        <f t="shared" si="43"/>
        <v/>
      </c>
      <c r="Z259" s="17" t="str">
        <f t="shared" si="43"/>
        <v/>
      </c>
      <c r="AA259" s="17" t="str">
        <f t="shared" si="45"/>
        <v/>
      </c>
      <c r="AB259" s="17" t="str">
        <f t="shared" si="45"/>
        <v/>
      </c>
      <c r="AC259" s="17" t="str">
        <f t="shared" si="45"/>
        <v/>
      </c>
      <c r="AD259" s="17" t="str">
        <f t="shared" si="45"/>
        <v/>
      </c>
      <c r="AE259" s="17" t="str">
        <f t="shared" si="45"/>
        <v/>
      </c>
      <c r="AF259" s="17" t="str">
        <f t="shared" si="45"/>
        <v/>
      </c>
      <c r="AG259" s="17" t="str">
        <f t="shared" si="45"/>
        <v/>
      </c>
      <c r="AH259" s="17" t="str">
        <f t="shared" si="45"/>
        <v/>
      </c>
      <c r="AI259" s="17" t="str">
        <f t="shared" si="45"/>
        <v/>
      </c>
      <c r="AJ259" s="17">
        <f t="shared" si="38"/>
        <v>1</v>
      </c>
      <c r="AL259" s="99" t="str">
        <f>TABLA!BK259</f>
        <v>cursos de formación de metodologías</v>
      </c>
    </row>
    <row r="260" spans="1:38" ht="38.75" x14ac:dyDescent="0.2">
      <c r="A260" s="99" t="str">
        <f t="shared" si="46"/>
        <v/>
      </c>
      <c r="B260" s="100" t="str">
        <f>TABLA!BR260</f>
        <v>4</v>
      </c>
      <c r="C260" s="99" t="str">
        <f>TABLA!C260</f>
        <v>Ciencias Experimentales</v>
      </c>
      <c r="D260" s="99" t="str">
        <f>TABLA!G260</f>
        <v>F. Ciencias Biológicas</v>
      </c>
      <c r="E260" s="99">
        <f>TABLA!BT260</f>
        <v>0</v>
      </c>
      <c r="F260" s="17" t="str">
        <f t="shared" si="41"/>
        <v>0</v>
      </c>
      <c r="G260" s="17" t="str">
        <f t="shared" si="44"/>
        <v/>
      </c>
      <c r="H260" s="17" t="str">
        <f t="shared" si="44"/>
        <v/>
      </c>
      <c r="I260" s="17" t="str">
        <f t="shared" si="44"/>
        <v/>
      </c>
      <c r="J260" s="17" t="str">
        <f t="shared" si="44"/>
        <v/>
      </c>
      <c r="K260" s="17" t="str">
        <f t="shared" si="44"/>
        <v/>
      </c>
      <c r="L260" s="17" t="str">
        <f t="shared" si="44"/>
        <v/>
      </c>
      <c r="M260" s="17" t="str">
        <f t="shared" si="44"/>
        <v/>
      </c>
      <c r="N260" s="17" t="str">
        <f t="shared" si="44"/>
        <v/>
      </c>
      <c r="O260" s="17" t="str">
        <f t="shared" si="44"/>
        <v/>
      </c>
      <c r="P260" s="17" t="str">
        <f t="shared" si="44"/>
        <v/>
      </c>
      <c r="Q260" s="17" t="str">
        <f t="shared" si="43"/>
        <v/>
      </c>
      <c r="R260" s="17" t="str">
        <f t="shared" si="43"/>
        <v/>
      </c>
      <c r="S260" s="17" t="str">
        <f t="shared" si="43"/>
        <v/>
      </c>
      <c r="T260" s="17" t="str">
        <f t="shared" si="43"/>
        <v/>
      </c>
      <c r="U260" s="17" t="str">
        <f t="shared" si="43"/>
        <v/>
      </c>
      <c r="V260" s="17" t="str">
        <f t="shared" si="43"/>
        <v/>
      </c>
      <c r="W260" s="17" t="str">
        <f t="shared" si="43"/>
        <v/>
      </c>
      <c r="X260" s="17" t="str">
        <f t="shared" si="43"/>
        <v/>
      </c>
      <c r="Y260" s="17" t="str">
        <f t="shared" si="43"/>
        <v/>
      </c>
      <c r="Z260" s="17" t="str">
        <f t="shared" si="43"/>
        <v/>
      </c>
      <c r="AA260" s="17" t="str">
        <f t="shared" si="45"/>
        <v/>
      </c>
      <c r="AB260" s="17" t="str">
        <f t="shared" si="45"/>
        <v/>
      </c>
      <c r="AC260" s="17" t="str">
        <f t="shared" si="45"/>
        <v/>
      </c>
      <c r="AD260" s="17" t="str">
        <f t="shared" si="45"/>
        <v/>
      </c>
      <c r="AE260" s="17" t="str">
        <f t="shared" si="45"/>
        <v/>
      </c>
      <c r="AF260" s="17" t="str">
        <f t="shared" si="45"/>
        <v/>
      </c>
      <c r="AG260" s="17" t="str">
        <f t="shared" si="45"/>
        <v/>
      </c>
      <c r="AH260" s="17" t="str">
        <f t="shared" si="45"/>
        <v/>
      </c>
      <c r="AI260" s="17" t="str">
        <f t="shared" si="45"/>
        <v/>
      </c>
      <c r="AJ260" s="17">
        <f t="shared" ref="AJ260:AJ323" si="47">COUNTIF(E260,"&lt;&gt;0")</f>
        <v>0</v>
      </c>
      <c r="AL260" s="99">
        <f>TABLA!BK260</f>
        <v>0</v>
      </c>
    </row>
    <row r="261" spans="1:38" ht="25.85" x14ac:dyDescent="0.2">
      <c r="A261" s="99" t="str">
        <f t="shared" si="46"/>
        <v/>
      </c>
      <c r="B261" s="100" t="str">
        <f>TABLA!BR261</f>
        <v>5</v>
      </c>
      <c r="C261" s="99" t="str">
        <f>TABLA!C261</f>
        <v>Ciencias de la Salud</v>
      </c>
      <c r="D261" s="99" t="str">
        <f>TABLA!G261</f>
        <v>F. Medicina</v>
      </c>
      <c r="E261" s="99" t="str">
        <f>TABLA!BT261</f>
        <v>Os agradezco mucho vuestro trabajo que me parece excelente y de gran ayuda en la docencia y la investigación.</v>
      </c>
      <c r="F261" s="17" t="str">
        <f t="shared" si="41"/>
        <v>OS AGRADEZCO MUCHO VUESTRO TRABAJO QUE ME PARECE EXCELENTE Y DE GRAN AYUDA EN LA DOCENCIA Y LA INVESTIGACION.</v>
      </c>
      <c r="G261" s="17" t="str">
        <f t="shared" si="44"/>
        <v/>
      </c>
      <c r="H261" s="17" t="str">
        <f t="shared" si="44"/>
        <v/>
      </c>
      <c r="I261" s="17" t="str">
        <f t="shared" si="44"/>
        <v/>
      </c>
      <c r="J261" s="17" t="str">
        <f t="shared" si="44"/>
        <v/>
      </c>
      <c r="K261" s="17" t="str">
        <f t="shared" si="44"/>
        <v/>
      </c>
      <c r="L261" s="17" t="str">
        <f t="shared" si="44"/>
        <v/>
      </c>
      <c r="M261" s="17" t="str">
        <f t="shared" si="44"/>
        <v/>
      </c>
      <c r="N261" s="17" t="str">
        <f t="shared" si="44"/>
        <v/>
      </c>
      <c r="O261" s="17" t="str">
        <f t="shared" si="44"/>
        <v/>
      </c>
      <c r="P261" s="17" t="str">
        <f t="shared" si="44"/>
        <v/>
      </c>
      <c r="Q261" s="17" t="str">
        <f t="shared" si="43"/>
        <v/>
      </c>
      <c r="R261" s="17" t="str">
        <f t="shared" si="43"/>
        <v/>
      </c>
      <c r="S261" s="17" t="str">
        <f t="shared" si="43"/>
        <v/>
      </c>
      <c r="T261" s="17" t="str">
        <f t="shared" si="43"/>
        <v/>
      </c>
      <c r="U261" s="17" t="str">
        <f t="shared" si="43"/>
        <v/>
      </c>
      <c r="V261" s="17" t="str">
        <f t="shared" si="43"/>
        <v/>
      </c>
      <c r="W261" s="17" t="str">
        <f t="shared" si="43"/>
        <v/>
      </c>
      <c r="X261" s="17" t="str">
        <f t="shared" si="43"/>
        <v/>
      </c>
      <c r="Y261" s="17" t="str">
        <f t="shared" si="43"/>
        <v/>
      </c>
      <c r="Z261" s="17" t="str">
        <f t="shared" si="43"/>
        <v/>
      </c>
      <c r="AA261" s="17" t="str">
        <f t="shared" si="45"/>
        <v/>
      </c>
      <c r="AB261" s="17" t="str">
        <f t="shared" si="45"/>
        <v/>
      </c>
      <c r="AC261" s="17" t="str">
        <f t="shared" si="45"/>
        <v/>
      </c>
      <c r="AD261" s="17" t="str">
        <f t="shared" si="45"/>
        <v/>
      </c>
      <c r="AE261" s="17" t="str">
        <f t="shared" si="45"/>
        <v/>
      </c>
      <c r="AF261" s="17" t="str">
        <f t="shared" si="45"/>
        <v/>
      </c>
      <c r="AG261" s="17" t="str">
        <f t="shared" si="45"/>
        <v/>
      </c>
      <c r="AH261" s="17" t="str">
        <f t="shared" si="45"/>
        <v/>
      </c>
      <c r="AI261" s="17" t="str">
        <f t="shared" si="45"/>
        <v/>
      </c>
      <c r="AJ261" s="17">
        <f t="shared" si="47"/>
        <v>1</v>
      </c>
      <c r="AL261" s="99">
        <f>TABLA!BK261</f>
        <v>0</v>
      </c>
    </row>
    <row r="262" spans="1:38" ht="64.55" x14ac:dyDescent="0.2">
      <c r="A262" s="99" t="str">
        <f t="shared" si="46"/>
        <v/>
      </c>
      <c r="B262" s="100" t="str">
        <f>TABLA!BR262</f>
        <v>4</v>
      </c>
      <c r="C262" s="99" t="str">
        <f>TABLA!C262</f>
        <v>Ciencias Sociales</v>
      </c>
      <c r="D262" s="99" t="str">
        <f>TABLA!G262</f>
        <v>F. Ciencias Económicas y Empresariales</v>
      </c>
      <c r="E262" s="99">
        <f>TABLA!BT262</f>
        <v>0</v>
      </c>
      <c r="F262" s="17" t="str">
        <f t="shared" si="41"/>
        <v>0</v>
      </c>
      <c r="G262" s="17" t="str">
        <f t="shared" si="44"/>
        <v/>
      </c>
      <c r="H262" s="17" t="str">
        <f t="shared" si="44"/>
        <v/>
      </c>
      <c r="I262" s="17" t="str">
        <f t="shared" si="44"/>
        <v/>
      </c>
      <c r="J262" s="17" t="str">
        <f t="shared" si="44"/>
        <v/>
      </c>
      <c r="K262" s="17" t="str">
        <f t="shared" si="44"/>
        <v/>
      </c>
      <c r="L262" s="17" t="str">
        <f t="shared" si="44"/>
        <v/>
      </c>
      <c r="M262" s="17" t="str">
        <f t="shared" si="44"/>
        <v/>
      </c>
      <c r="N262" s="17" t="str">
        <f t="shared" si="44"/>
        <v/>
      </c>
      <c r="O262" s="17" t="str">
        <f t="shared" si="44"/>
        <v/>
      </c>
      <c r="P262" s="17" t="str">
        <f t="shared" si="44"/>
        <v/>
      </c>
      <c r="Q262" s="17" t="str">
        <f t="shared" si="43"/>
        <v/>
      </c>
      <c r="R262" s="17" t="str">
        <f t="shared" si="43"/>
        <v/>
      </c>
      <c r="S262" s="17" t="str">
        <f t="shared" si="43"/>
        <v/>
      </c>
      <c r="T262" s="17" t="str">
        <f t="shared" si="43"/>
        <v/>
      </c>
      <c r="U262" s="17" t="str">
        <f t="shared" si="43"/>
        <v/>
      </c>
      <c r="V262" s="17" t="str">
        <f t="shared" si="43"/>
        <v/>
      </c>
      <c r="W262" s="17" t="str">
        <f t="shared" si="43"/>
        <v/>
      </c>
      <c r="X262" s="17" t="str">
        <f t="shared" si="43"/>
        <v/>
      </c>
      <c r="Y262" s="17" t="str">
        <f t="shared" si="43"/>
        <v/>
      </c>
      <c r="Z262" s="17" t="str">
        <f t="shared" si="43"/>
        <v/>
      </c>
      <c r="AA262" s="17" t="str">
        <f t="shared" si="45"/>
        <v/>
      </c>
      <c r="AB262" s="17" t="str">
        <f t="shared" si="45"/>
        <v/>
      </c>
      <c r="AC262" s="17" t="str">
        <f t="shared" si="45"/>
        <v/>
      </c>
      <c r="AD262" s="17" t="str">
        <f t="shared" si="45"/>
        <v/>
      </c>
      <c r="AE262" s="17" t="str">
        <f t="shared" si="45"/>
        <v/>
      </c>
      <c r="AF262" s="17" t="str">
        <f t="shared" si="45"/>
        <v/>
      </c>
      <c r="AG262" s="17" t="str">
        <f t="shared" si="45"/>
        <v/>
      </c>
      <c r="AH262" s="17" t="str">
        <f t="shared" si="45"/>
        <v/>
      </c>
      <c r="AI262" s="17" t="str">
        <f t="shared" si="45"/>
        <v/>
      </c>
      <c r="AJ262" s="17">
        <f t="shared" si="47"/>
        <v>0</v>
      </c>
      <c r="AL262" s="99">
        <f>TABLA!BK262</f>
        <v>0</v>
      </c>
    </row>
    <row r="263" spans="1:38" ht="25.85" x14ac:dyDescent="0.2">
      <c r="A263" s="99" t="str">
        <f t="shared" si="46"/>
        <v/>
      </c>
      <c r="B263" s="100" t="str">
        <f>TABLA!BR263</f>
        <v>5</v>
      </c>
      <c r="C263" s="99" t="str">
        <f>TABLA!C263</f>
        <v>Humanidades</v>
      </c>
      <c r="D263" s="99" t="str">
        <f>TABLA!G263</f>
        <v>F. Geografía e Historia</v>
      </c>
      <c r="E263" s="99">
        <f>TABLA!BT263</f>
        <v>0</v>
      </c>
      <c r="F263" s="17" t="str">
        <f t="shared" si="41"/>
        <v>0</v>
      </c>
      <c r="G263" s="17" t="str">
        <f t="shared" si="44"/>
        <v/>
      </c>
      <c r="H263" s="17" t="str">
        <f t="shared" si="44"/>
        <v/>
      </c>
      <c r="I263" s="17" t="str">
        <f t="shared" si="44"/>
        <v/>
      </c>
      <c r="J263" s="17" t="str">
        <f t="shared" si="44"/>
        <v/>
      </c>
      <c r="K263" s="17" t="str">
        <f t="shared" si="44"/>
        <v/>
      </c>
      <c r="L263" s="17" t="str">
        <f t="shared" si="44"/>
        <v/>
      </c>
      <c r="M263" s="17" t="str">
        <f t="shared" si="44"/>
        <v/>
      </c>
      <c r="N263" s="17" t="str">
        <f t="shared" si="44"/>
        <v/>
      </c>
      <c r="O263" s="17" t="str">
        <f t="shared" si="44"/>
        <v/>
      </c>
      <c r="P263" s="17" t="str">
        <f t="shared" si="44"/>
        <v/>
      </c>
      <c r="Q263" s="17" t="str">
        <f t="shared" si="43"/>
        <v/>
      </c>
      <c r="R263" s="17" t="str">
        <f t="shared" si="43"/>
        <v/>
      </c>
      <c r="S263" s="17" t="str">
        <f t="shared" si="43"/>
        <v/>
      </c>
      <c r="T263" s="17" t="str">
        <f t="shared" si="43"/>
        <v/>
      </c>
      <c r="U263" s="17" t="str">
        <f t="shared" ref="Q263:Z288" si="48">IFERROR((IF(FIND(U$1,$F263,1)&gt;0,U$2)),"")</f>
        <v/>
      </c>
      <c r="V263" s="17" t="str">
        <f t="shared" si="48"/>
        <v/>
      </c>
      <c r="W263" s="17" t="str">
        <f t="shared" si="48"/>
        <v/>
      </c>
      <c r="X263" s="17" t="str">
        <f t="shared" si="48"/>
        <v/>
      </c>
      <c r="Y263" s="17" t="str">
        <f t="shared" si="48"/>
        <v/>
      </c>
      <c r="Z263" s="17" t="str">
        <f t="shared" si="48"/>
        <v/>
      </c>
      <c r="AA263" s="17" t="str">
        <f t="shared" si="45"/>
        <v/>
      </c>
      <c r="AB263" s="17" t="str">
        <f t="shared" si="45"/>
        <v/>
      </c>
      <c r="AC263" s="17" t="str">
        <f t="shared" si="45"/>
        <v/>
      </c>
      <c r="AD263" s="17" t="str">
        <f t="shared" si="45"/>
        <v/>
      </c>
      <c r="AE263" s="17" t="str">
        <f t="shared" si="45"/>
        <v/>
      </c>
      <c r="AF263" s="17" t="str">
        <f t="shared" si="45"/>
        <v/>
      </c>
      <c r="AG263" s="17" t="str">
        <f t="shared" si="45"/>
        <v/>
      </c>
      <c r="AH263" s="17" t="str">
        <f t="shared" si="45"/>
        <v/>
      </c>
      <c r="AI263" s="17" t="str">
        <f t="shared" si="45"/>
        <v/>
      </c>
      <c r="AJ263" s="17">
        <f t="shared" si="47"/>
        <v>0</v>
      </c>
      <c r="AL263" s="99">
        <f>TABLA!BK263</f>
        <v>0</v>
      </c>
    </row>
    <row r="264" spans="1:38" ht="77.45" x14ac:dyDescent="0.2">
      <c r="A264" s="99" t="str">
        <f t="shared" si="46"/>
        <v xml:space="preserve">CISNE; </v>
      </c>
      <c r="B264" s="100" t="str">
        <f>TABLA!BR264</f>
        <v>3</v>
      </c>
      <c r="C264" s="99" t="str">
        <f>TABLA!C264</f>
        <v>Humanidades</v>
      </c>
      <c r="D264" s="99" t="str">
        <f>TABLA!G264</f>
        <v>F. Educación - Centro de Formación del Profesorado</v>
      </c>
      <c r="E264" s="99" t="str">
        <f>TABLA!BT264</f>
        <v>Hagan algo con el catálogo. CISNE en la actualidad es un desastre. No vale para nada. Es increíble recordar con nostalgia cómo era hace 15 o 20 años en contraste con ese desastre que, a menudo, es más una herramienta de desinformación que una utilidad. No es normal que si busco un ejemplar específico o una materia tenga que sortear reseñas, artículos que no vienen a cuento y demás zarandajas. Insisto: CISNE es una herramienta penosa en contraste con lo que debería ser y con lo que fue.</v>
      </c>
      <c r="F264" s="17" t="str">
        <f t="shared" si="41"/>
        <v>HAGAN ALGO CON EL CATALOGO. CISNE EN LA ACTUALIDAD ES UN DESASTRE. NO VALE PARA NADA. ES INCREIBLE RECORDAR CON NOSTALGIA COMO ERA HACE 15 O 20 AÑOS EN CONTRASTE CON ESE DESASTRE QUE, A MENUDO, ES MAS UNA HERRAMIENTA DE DESINFORMACION QUE UNA UTILIDAD. NO ES NORMAL QUE SI BUSCO UN EJEMPLAR ESPECIFICO O UNA MATERIA TENGA QUE SORTEAR RESEÑAS, ARTICULOS QUE NO VIENEN A CUENTO Y DEMAS ZARANDAJAS. INSISTO: CISNE ES UNA HERRAMIENTA PENOSA EN CONTRASTE CON LO QUE DEBERIA SER Y CON LO QUE FUE.</v>
      </c>
      <c r="G264" s="17" t="str">
        <f t="shared" si="44"/>
        <v/>
      </c>
      <c r="H264" s="17" t="str">
        <f t="shared" si="44"/>
        <v/>
      </c>
      <c r="I264" s="17" t="str">
        <f t="shared" si="44"/>
        <v/>
      </c>
      <c r="J264" s="17" t="str">
        <f t="shared" si="44"/>
        <v/>
      </c>
      <c r="K264" s="17" t="str">
        <f t="shared" si="44"/>
        <v xml:space="preserve">CISNE; </v>
      </c>
      <c r="L264" s="17" t="str">
        <f t="shared" si="44"/>
        <v/>
      </c>
      <c r="M264" s="17" t="str">
        <f t="shared" si="44"/>
        <v/>
      </c>
      <c r="N264" s="17" t="str">
        <f t="shared" si="44"/>
        <v/>
      </c>
      <c r="O264" s="17" t="str">
        <f t="shared" si="44"/>
        <v/>
      </c>
      <c r="P264" s="17" t="str">
        <f t="shared" si="44"/>
        <v/>
      </c>
      <c r="Q264" s="17" t="str">
        <f t="shared" si="48"/>
        <v/>
      </c>
      <c r="R264" s="17" t="str">
        <f t="shared" si="48"/>
        <v/>
      </c>
      <c r="S264" s="17" t="str">
        <f t="shared" si="48"/>
        <v/>
      </c>
      <c r="T264" s="17" t="str">
        <f t="shared" si="48"/>
        <v/>
      </c>
      <c r="U264" s="17" t="str">
        <f t="shared" si="48"/>
        <v/>
      </c>
      <c r="V264" s="17" t="str">
        <f t="shared" si="48"/>
        <v/>
      </c>
      <c r="W264" s="17" t="str">
        <f t="shared" si="48"/>
        <v/>
      </c>
      <c r="X264" s="17" t="str">
        <f t="shared" si="48"/>
        <v/>
      </c>
      <c r="Y264" s="17" t="str">
        <f t="shared" si="48"/>
        <v/>
      </c>
      <c r="Z264" s="17" t="str">
        <f t="shared" si="48"/>
        <v/>
      </c>
      <c r="AA264" s="17" t="str">
        <f t="shared" si="45"/>
        <v/>
      </c>
      <c r="AB264" s="17" t="str">
        <f t="shared" si="45"/>
        <v/>
      </c>
      <c r="AC264" s="17" t="str">
        <f t="shared" si="45"/>
        <v/>
      </c>
      <c r="AD264" s="17" t="str">
        <f t="shared" si="45"/>
        <v/>
      </c>
      <c r="AE264" s="17" t="str">
        <f t="shared" si="45"/>
        <v/>
      </c>
      <c r="AF264" s="17" t="str">
        <f t="shared" si="45"/>
        <v/>
      </c>
      <c r="AG264" s="17" t="str">
        <f t="shared" si="45"/>
        <v/>
      </c>
      <c r="AH264" s="17" t="str">
        <f t="shared" si="45"/>
        <v/>
      </c>
      <c r="AI264" s="17" t="str">
        <f t="shared" si="45"/>
        <v/>
      </c>
      <c r="AJ264" s="17">
        <f t="shared" si="47"/>
        <v>1</v>
      </c>
      <c r="AL264" s="99">
        <f>TABLA!BK264</f>
        <v>0</v>
      </c>
    </row>
    <row r="265" spans="1:38" ht="77.45" x14ac:dyDescent="0.2">
      <c r="A265" s="99" t="str">
        <f t="shared" si="46"/>
        <v xml:space="preserve">CISNE; CISNE; </v>
      </c>
      <c r="B265" s="100" t="str">
        <f>TABLA!BR265</f>
        <v>4</v>
      </c>
      <c r="C265" s="99" t="str">
        <f>TABLA!C265</f>
        <v>Humanidades</v>
      </c>
      <c r="D265" s="99" t="str">
        <f>TABLA!G265</f>
        <v>F. Educación - Centro de Formación del Profesorado</v>
      </c>
      <c r="E265" s="99" t="str">
        <f>TABLA!BT265</f>
        <v>A la hora de hacer búsquedas en Cisne tener la posibilidad de exportar los resultados encontrados en un archivo csv. Eso ayudaría a la hora de realizar revisiones sistemáticas y similares.</v>
      </c>
      <c r="F265" s="17" t="str">
        <f t="shared" si="41"/>
        <v>A LA HORA DE HACER BUSQUEDAS EN CISNE TENER LA POSIBILIDAD DE EXPORTAR LOS RESULTADOS ENCONTRADOS EN UN ARCHIVO CSV. ESO AYUDARIA A LA HORA DE REALIZAR REVISIONES SISTEMATICAS Y SIMILARES.</v>
      </c>
      <c r="G265" s="17" t="str">
        <f t="shared" ref="G265:P290" si="49">IFERROR((IF(FIND(G$1,$F265,1)&gt;0,G$2)),"")</f>
        <v/>
      </c>
      <c r="H265" s="17" t="str">
        <f t="shared" si="49"/>
        <v/>
      </c>
      <c r="I265" s="17" t="str">
        <f t="shared" si="49"/>
        <v/>
      </c>
      <c r="J265" s="17" t="str">
        <f t="shared" si="49"/>
        <v/>
      </c>
      <c r="K265" s="17" t="str">
        <f t="shared" si="49"/>
        <v xml:space="preserve">CISNE; </v>
      </c>
      <c r="L265" s="17" t="str">
        <f t="shared" si="49"/>
        <v/>
      </c>
      <c r="M265" s="17" t="str">
        <f t="shared" si="49"/>
        <v/>
      </c>
      <c r="N265" s="17" t="str">
        <f t="shared" si="49"/>
        <v/>
      </c>
      <c r="O265" s="17" t="str">
        <f t="shared" si="49"/>
        <v/>
      </c>
      <c r="P265" s="17" t="str">
        <f t="shared" si="49"/>
        <v/>
      </c>
      <c r="Q265" s="17" t="str">
        <f t="shared" si="48"/>
        <v/>
      </c>
      <c r="R265" s="17" t="str">
        <f t="shared" si="48"/>
        <v/>
      </c>
      <c r="S265" s="17" t="str">
        <f t="shared" si="48"/>
        <v/>
      </c>
      <c r="T265" s="17" t="str">
        <f t="shared" si="48"/>
        <v/>
      </c>
      <c r="U265" s="17" t="str">
        <f t="shared" si="48"/>
        <v/>
      </c>
      <c r="V265" s="17" t="str">
        <f t="shared" si="48"/>
        <v/>
      </c>
      <c r="W265" s="17" t="str">
        <f t="shared" si="48"/>
        <v/>
      </c>
      <c r="X265" s="17" t="str">
        <f t="shared" si="48"/>
        <v/>
      </c>
      <c r="Y265" s="17" t="str">
        <f t="shared" si="48"/>
        <v/>
      </c>
      <c r="Z265" s="17" t="str">
        <f t="shared" si="48"/>
        <v/>
      </c>
      <c r="AA265" s="17" t="str">
        <f t="shared" si="45"/>
        <v/>
      </c>
      <c r="AB265" s="17" t="str">
        <f t="shared" si="45"/>
        <v/>
      </c>
      <c r="AC265" s="17" t="str">
        <f t="shared" si="45"/>
        <v/>
      </c>
      <c r="AD265" s="17" t="str">
        <f t="shared" si="45"/>
        <v/>
      </c>
      <c r="AE265" s="17" t="str">
        <f t="shared" si="45"/>
        <v/>
      </c>
      <c r="AF265" s="17" t="str">
        <f t="shared" si="45"/>
        <v/>
      </c>
      <c r="AG265" s="17" t="str">
        <f t="shared" si="45"/>
        <v/>
      </c>
      <c r="AH265" s="17" t="str">
        <f t="shared" si="45"/>
        <v/>
      </c>
      <c r="AI265" s="17" t="str">
        <f t="shared" si="45"/>
        <v xml:space="preserve">CISNE; </v>
      </c>
      <c r="AJ265" s="17">
        <f t="shared" si="47"/>
        <v>1</v>
      </c>
      <c r="AL265" s="99">
        <f>TABLA!BK265</f>
        <v>0</v>
      </c>
    </row>
    <row r="266" spans="1:38" ht="38.75" x14ac:dyDescent="0.2">
      <c r="A266" s="99" t="str">
        <f t="shared" si="46"/>
        <v/>
      </c>
      <c r="B266" s="100" t="str">
        <f>TABLA!BR266</f>
        <v>5</v>
      </c>
      <c r="C266" s="99" t="str">
        <f>TABLA!C266</f>
        <v>Ciencias Experimentales</v>
      </c>
      <c r="D266" s="99" t="str">
        <f>TABLA!G266</f>
        <v>F. Ciencias Biológicas</v>
      </c>
      <c r="E266" s="99">
        <f>TABLA!BT266</f>
        <v>0</v>
      </c>
      <c r="F266" s="17" t="str">
        <f t="shared" si="41"/>
        <v>0</v>
      </c>
      <c r="G266" s="17" t="str">
        <f t="shared" si="49"/>
        <v/>
      </c>
      <c r="H266" s="17" t="str">
        <f t="shared" si="49"/>
        <v/>
      </c>
      <c r="I266" s="17" t="str">
        <f t="shared" si="49"/>
        <v/>
      </c>
      <c r="J266" s="17" t="str">
        <f t="shared" si="49"/>
        <v/>
      </c>
      <c r="K266" s="17" t="str">
        <f t="shared" si="49"/>
        <v/>
      </c>
      <c r="L266" s="17" t="str">
        <f t="shared" si="49"/>
        <v/>
      </c>
      <c r="M266" s="17" t="str">
        <f t="shared" si="49"/>
        <v/>
      </c>
      <c r="N266" s="17" t="str">
        <f t="shared" si="49"/>
        <v/>
      </c>
      <c r="O266" s="17" t="str">
        <f t="shared" si="49"/>
        <v/>
      </c>
      <c r="P266" s="17" t="str">
        <f t="shared" si="49"/>
        <v/>
      </c>
      <c r="Q266" s="17" t="str">
        <f t="shared" si="48"/>
        <v/>
      </c>
      <c r="R266" s="17" t="str">
        <f t="shared" si="48"/>
        <v/>
      </c>
      <c r="S266" s="17" t="str">
        <f t="shared" si="48"/>
        <v/>
      </c>
      <c r="T266" s="17" t="str">
        <f t="shared" si="48"/>
        <v/>
      </c>
      <c r="U266" s="17" t="str">
        <f t="shared" si="48"/>
        <v/>
      </c>
      <c r="V266" s="17" t="str">
        <f t="shared" si="48"/>
        <v/>
      </c>
      <c r="W266" s="17" t="str">
        <f t="shared" si="48"/>
        <v/>
      </c>
      <c r="X266" s="17" t="str">
        <f t="shared" si="48"/>
        <v/>
      </c>
      <c r="Y266" s="17" t="str">
        <f t="shared" si="48"/>
        <v/>
      </c>
      <c r="Z266" s="17" t="str">
        <f t="shared" si="48"/>
        <v/>
      </c>
      <c r="AA266" s="17" t="str">
        <f t="shared" si="45"/>
        <v/>
      </c>
      <c r="AB266" s="17" t="str">
        <f t="shared" si="45"/>
        <v/>
      </c>
      <c r="AC266" s="17" t="str">
        <f t="shared" si="45"/>
        <v/>
      </c>
      <c r="AD266" s="17" t="str">
        <f t="shared" si="45"/>
        <v/>
      </c>
      <c r="AE266" s="17" t="str">
        <f t="shared" si="45"/>
        <v/>
      </c>
      <c r="AF266" s="17" t="str">
        <f t="shared" si="45"/>
        <v/>
      </c>
      <c r="AG266" s="17" t="str">
        <f t="shared" si="45"/>
        <v/>
      </c>
      <c r="AH266" s="17" t="str">
        <f t="shared" si="45"/>
        <v/>
      </c>
      <c r="AI266" s="17" t="str">
        <f t="shared" si="45"/>
        <v/>
      </c>
      <c r="AJ266" s="17">
        <f t="shared" si="47"/>
        <v>0</v>
      </c>
      <c r="AL266" s="99">
        <f>TABLA!BK266</f>
        <v>0</v>
      </c>
    </row>
    <row r="267" spans="1:38" ht="38.75" x14ac:dyDescent="0.2">
      <c r="A267" s="99" t="str">
        <f t="shared" si="46"/>
        <v xml:space="preserve">REVISTAS; </v>
      </c>
      <c r="B267" s="100" t="str">
        <f>TABLA!BR267</f>
        <v>5</v>
      </c>
      <c r="C267" s="99" t="str">
        <f>TABLA!C267</f>
        <v>Ciencias Sociales</v>
      </c>
      <c r="D267" s="99" t="str">
        <f>TABLA!G267</f>
        <v>F. Ciencias Políticas y Sociología</v>
      </c>
      <c r="E267" s="99" t="str">
        <f>TABLA!BT267</f>
        <v>Más revistas de pago de área Administración Pública</v>
      </c>
      <c r="F267" s="17" t="str">
        <f t="shared" si="41"/>
        <v>MAS REVISTAS DE PAGO DE AREA ADMINISTRACION PUBLICA</v>
      </c>
      <c r="G267" s="17" t="str">
        <f t="shared" si="49"/>
        <v/>
      </c>
      <c r="H267" s="17" t="str">
        <f t="shared" si="49"/>
        <v/>
      </c>
      <c r="I267" s="17" t="str">
        <f t="shared" si="49"/>
        <v/>
      </c>
      <c r="J267" s="17" t="str">
        <f t="shared" si="49"/>
        <v/>
      </c>
      <c r="K267" s="17" t="str">
        <f t="shared" si="49"/>
        <v/>
      </c>
      <c r="L267" s="17" t="str">
        <f t="shared" si="49"/>
        <v/>
      </c>
      <c r="M267" s="17" t="str">
        <f t="shared" si="49"/>
        <v/>
      </c>
      <c r="N267" s="17" t="str">
        <f t="shared" si="49"/>
        <v/>
      </c>
      <c r="O267" s="17" t="str">
        <f t="shared" si="49"/>
        <v/>
      </c>
      <c r="P267" s="17" t="str">
        <f t="shared" si="49"/>
        <v/>
      </c>
      <c r="Q267" s="17" t="str">
        <f t="shared" si="48"/>
        <v/>
      </c>
      <c r="R267" s="17" t="str">
        <f t="shared" si="48"/>
        <v/>
      </c>
      <c r="S267" s="17" t="str">
        <f t="shared" si="48"/>
        <v/>
      </c>
      <c r="T267" s="17" t="str">
        <f t="shared" si="48"/>
        <v/>
      </c>
      <c r="U267" s="17" t="str">
        <f t="shared" si="48"/>
        <v/>
      </c>
      <c r="V267" s="17" t="str">
        <f t="shared" si="48"/>
        <v/>
      </c>
      <c r="W267" s="17" t="str">
        <f t="shared" si="48"/>
        <v/>
      </c>
      <c r="X267" s="17" t="str">
        <f t="shared" si="48"/>
        <v/>
      </c>
      <c r="Y267" s="17" t="str">
        <f t="shared" si="48"/>
        <v/>
      </c>
      <c r="Z267" s="17" t="str">
        <f t="shared" si="48"/>
        <v/>
      </c>
      <c r="AA267" s="17" t="str">
        <f t="shared" si="45"/>
        <v/>
      </c>
      <c r="AB267" s="17" t="str">
        <f t="shared" si="45"/>
        <v/>
      </c>
      <c r="AC267" s="17" t="str">
        <f t="shared" si="45"/>
        <v/>
      </c>
      <c r="AD267" s="17" t="str">
        <f t="shared" si="45"/>
        <v/>
      </c>
      <c r="AE267" s="17" t="str">
        <f t="shared" ref="AA267:AI295" si="50">IFERROR((IF(FIND(AE$1,$F267,1)&gt;0,AE$2)),"")</f>
        <v xml:space="preserve">REVISTAS; </v>
      </c>
      <c r="AF267" s="17" t="str">
        <f t="shared" si="50"/>
        <v/>
      </c>
      <c r="AG267" s="17" t="str">
        <f t="shared" si="50"/>
        <v/>
      </c>
      <c r="AH267" s="17" t="str">
        <f t="shared" si="50"/>
        <v/>
      </c>
      <c r="AI267" s="17" t="str">
        <f t="shared" si="50"/>
        <v/>
      </c>
      <c r="AJ267" s="17">
        <f t="shared" si="47"/>
        <v>1</v>
      </c>
      <c r="AL267" s="99">
        <f>TABLA!BK267</f>
        <v>0</v>
      </c>
    </row>
    <row r="268" spans="1:38" ht="38.75" x14ac:dyDescent="0.2">
      <c r="A268" s="99" t="str">
        <f t="shared" si="46"/>
        <v/>
      </c>
      <c r="B268" s="100" t="str">
        <f>TABLA!BR268</f>
        <v>4</v>
      </c>
      <c r="C268" s="99" t="str">
        <f>TABLA!C268</f>
        <v>Ciencias Experimentales</v>
      </c>
      <c r="D268" s="99" t="str">
        <f>TABLA!G268</f>
        <v>F. Ciencias Biológicas</v>
      </c>
      <c r="E268" s="99">
        <f>TABLA!BT268</f>
        <v>0</v>
      </c>
      <c r="F268" s="17" t="str">
        <f t="shared" si="41"/>
        <v>0</v>
      </c>
      <c r="G268" s="17" t="str">
        <f t="shared" si="49"/>
        <v/>
      </c>
      <c r="H268" s="17" t="str">
        <f t="shared" si="49"/>
        <v/>
      </c>
      <c r="I268" s="17" t="str">
        <f t="shared" si="49"/>
        <v/>
      </c>
      <c r="J268" s="17" t="str">
        <f t="shared" si="49"/>
        <v/>
      </c>
      <c r="K268" s="17" t="str">
        <f t="shared" si="49"/>
        <v/>
      </c>
      <c r="L268" s="17" t="str">
        <f t="shared" si="49"/>
        <v/>
      </c>
      <c r="M268" s="17" t="str">
        <f t="shared" si="49"/>
        <v/>
      </c>
      <c r="N268" s="17" t="str">
        <f t="shared" si="49"/>
        <v/>
      </c>
      <c r="O268" s="17" t="str">
        <f t="shared" si="49"/>
        <v/>
      </c>
      <c r="P268" s="17" t="str">
        <f t="shared" si="49"/>
        <v/>
      </c>
      <c r="Q268" s="17" t="str">
        <f t="shared" si="48"/>
        <v/>
      </c>
      <c r="R268" s="17" t="str">
        <f t="shared" si="48"/>
        <v/>
      </c>
      <c r="S268" s="17" t="str">
        <f t="shared" si="48"/>
        <v/>
      </c>
      <c r="T268" s="17" t="str">
        <f t="shared" si="48"/>
        <v/>
      </c>
      <c r="U268" s="17" t="str">
        <f t="shared" si="48"/>
        <v/>
      </c>
      <c r="V268" s="17" t="str">
        <f t="shared" si="48"/>
        <v/>
      </c>
      <c r="W268" s="17" t="str">
        <f t="shared" si="48"/>
        <v/>
      </c>
      <c r="X268" s="17" t="str">
        <f t="shared" si="48"/>
        <v/>
      </c>
      <c r="Y268" s="17" t="str">
        <f t="shared" si="48"/>
        <v/>
      </c>
      <c r="Z268" s="17" t="str">
        <f t="shared" si="48"/>
        <v/>
      </c>
      <c r="AA268" s="17" t="str">
        <f t="shared" si="50"/>
        <v/>
      </c>
      <c r="AB268" s="17" t="str">
        <f t="shared" si="50"/>
        <v/>
      </c>
      <c r="AC268" s="17" t="str">
        <f t="shared" si="50"/>
        <v/>
      </c>
      <c r="AD268" s="17" t="str">
        <f t="shared" si="50"/>
        <v/>
      </c>
      <c r="AE268" s="17" t="str">
        <f t="shared" si="50"/>
        <v/>
      </c>
      <c r="AF268" s="17" t="str">
        <f t="shared" si="50"/>
        <v/>
      </c>
      <c r="AG268" s="17" t="str">
        <f t="shared" si="50"/>
        <v/>
      </c>
      <c r="AH268" s="17" t="str">
        <f t="shared" si="50"/>
        <v/>
      </c>
      <c r="AI268" s="17" t="str">
        <f t="shared" si="50"/>
        <v/>
      </c>
      <c r="AJ268" s="17">
        <f t="shared" si="47"/>
        <v>0</v>
      </c>
      <c r="AL268" s="99">
        <f>TABLA!BK268</f>
        <v>0</v>
      </c>
    </row>
    <row r="269" spans="1:38" ht="25.85" x14ac:dyDescent="0.2">
      <c r="A269" s="99" t="str">
        <f t="shared" si="46"/>
        <v/>
      </c>
      <c r="B269" s="100" t="str">
        <f>TABLA!BR269</f>
        <v>5</v>
      </c>
      <c r="C269" s="99" t="str">
        <f>TABLA!C269</f>
        <v>Ciencias de la Salud</v>
      </c>
      <c r="D269" s="99" t="str">
        <f>TABLA!G269</f>
        <v>F. Óptica y Optometría</v>
      </c>
      <c r="E269" s="99">
        <f>TABLA!BT269</f>
        <v>0</v>
      </c>
      <c r="F269" s="17" t="str">
        <f t="shared" si="41"/>
        <v>0</v>
      </c>
      <c r="G269" s="17" t="str">
        <f t="shared" si="49"/>
        <v/>
      </c>
      <c r="H269" s="17" t="str">
        <f t="shared" si="49"/>
        <v/>
      </c>
      <c r="I269" s="17" t="str">
        <f t="shared" si="49"/>
        <v/>
      </c>
      <c r="J269" s="17" t="str">
        <f t="shared" si="49"/>
        <v/>
      </c>
      <c r="K269" s="17" t="str">
        <f t="shared" si="49"/>
        <v/>
      </c>
      <c r="L269" s="17" t="str">
        <f t="shared" si="49"/>
        <v/>
      </c>
      <c r="M269" s="17" t="str">
        <f t="shared" si="49"/>
        <v/>
      </c>
      <c r="N269" s="17" t="str">
        <f t="shared" si="49"/>
        <v/>
      </c>
      <c r="O269" s="17" t="str">
        <f t="shared" si="49"/>
        <v/>
      </c>
      <c r="P269" s="17" t="str">
        <f t="shared" si="49"/>
        <v/>
      </c>
      <c r="Q269" s="17" t="str">
        <f t="shared" si="48"/>
        <v/>
      </c>
      <c r="R269" s="17" t="str">
        <f t="shared" si="48"/>
        <v/>
      </c>
      <c r="S269" s="17" t="str">
        <f t="shared" si="48"/>
        <v/>
      </c>
      <c r="T269" s="17" t="str">
        <f t="shared" si="48"/>
        <v/>
      </c>
      <c r="U269" s="17" t="str">
        <f t="shared" si="48"/>
        <v/>
      </c>
      <c r="V269" s="17" t="str">
        <f t="shared" si="48"/>
        <v/>
      </c>
      <c r="W269" s="17" t="str">
        <f t="shared" si="48"/>
        <v/>
      </c>
      <c r="X269" s="17" t="str">
        <f t="shared" si="48"/>
        <v/>
      </c>
      <c r="Y269" s="17" t="str">
        <f t="shared" si="48"/>
        <v/>
      </c>
      <c r="Z269" s="17" t="str">
        <f t="shared" si="48"/>
        <v/>
      </c>
      <c r="AA269" s="17" t="str">
        <f t="shared" si="50"/>
        <v/>
      </c>
      <c r="AB269" s="17" t="str">
        <f t="shared" si="50"/>
        <v/>
      </c>
      <c r="AC269" s="17" t="str">
        <f t="shared" si="50"/>
        <v/>
      </c>
      <c r="AD269" s="17" t="str">
        <f t="shared" si="50"/>
        <v/>
      </c>
      <c r="AE269" s="17" t="str">
        <f t="shared" si="50"/>
        <v/>
      </c>
      <c r="AF269" s="17" t="str">
        <f t="shared" si="50"/>
        <v/>
      </c>
      <c r="AG269" s="17" t="str">
        <f t="shared" si="50"/>
        <v/>
      </c>
      <c r="AH269" s="17" t="str">
        <f t="shared" si="50"/>
        <v/>
      </c>
      <c r="AI269" s="17" t="str">
        <f t="shared" si="50"/>
        <v/>
      </c>
      <c r="AJ269" s="17">
        <f t="shared" si="47"/>
        <v>0</v>
      </c>
      <c r="AL269" s="99">
        <f>TABLA!BK269</f>
        <v>0</v>
      </c>
    </row>
    <row r="270" spans="1:38" ht="38.75" x14ac:dyDescent="0.2">
      <c r="A270" s="99" t="str">
        <f t="shared" si="46"/>
        <v/>
      </c>
      <c r="B270" s="100" t="str">
        <f>TABLA!BR270</f>
        <v>5</v>
      </c>
      <c r="C270" s="99" t="str">
        <f>TABLA!C270</f>
        <v>Ciencias Experimentales</v>
      </c>
      <c r="D270" s="99" t="str">
        <f>TABLA!G270</f>
        <v>F. Estudios Estadísticos</v>
      </c>
      <c r="E270" s="99">
        <f>TABLA!BT270</f>
        <v>0</v>
      </c>
      <c r="F270" s="17" t="str">
        <f t="shared" si="41"/>
        <v>0</v>
      </c>
      <c r="G270" s="17" t="str">
        <f t="shared" si="49"/>
        <v/>
      </c>
      <c r="H270" s="17" t="str">
        <f t="shared" si="49"/>
        <v/>
      </c>
      <c r="I270" s="17" t="str">
        <f t="shared" si="49"/>
        <v/>
      </c>
      <c r="J270" s="17" t="str">
        <f t="shared" si="49"/>
        <v/>
      </c>
      <c r="K270" s="17" t="str">
        <f t="shared" si="49"/>
        <v/>
      </c>
      <c r="L270" s="17" t="str">
        <f t="shared" si="49"/>
        <v/>
      </c>
      <c r="M270" s="17" t="str">
        <f t="shared" si="49"/>
        <v/>
      </c>
      <c r="N270" s="17" t="str">
        <f t="shared" si="49"/>
        <v/>
      </c>
      <c r="O270" s="17" t="str">
        <f t="shared" si="49"/>
        <v/>
      </c>
      <c r="P270" s="17" t="str">
        <f t="shared" si="49"/>
        <v/>
      </c>
      <c r="Q270" s="17" t="str">
        <f t="shared" si="48"/>
        <v/>
      </c>
      <c r="R270" s="17" t="str">
        <f t="shared" si="48"/>
        <v/>
      </c>
      <c r="S270" s="17" t="str">
        <f t="shared" si="48"/>
        <v/>
      </c>
      <c r="T270" s="17" t="str">
        <f t="shared" si="48"/>
        <v/>
      </c>
      <c r="U270" s="17" t="str">
        <f t="shared" si="48"/>
        <v/>
      </c>
      <c r="V270" s="17" t="str">
        <f t="shared" si="48"/>
        <v/>
      </c>
      <c r="W270" s="17" t="str">
        <f t="shared" si="48"/>
        <v/>
      </c>
      <c r="X270" s="17" t="str">
        <f t="shared" si="48"/>
        <v/>
      </c>
      <c r="Y270" s="17" t="str">
        <f t="shared" si="48"/>
        <v/>
      </c>
      <c r="Z270" s="17" t="str">
        <f t="shared" si="48"/>
        <v/>
      </c>
      <c r="AA270" s="17" t="str">
        <f t="shared" si="50"/>
        <v/>
      </c>
      <c r="AB270" s="17" t="str">
        <f t="shared" si="50"/>
        <v/>
      </c>
      <c r="AC270" s="17" t="str">
        <f t="shared" si="50"/>
        <v/>
      </c>
      <c r="AD270" s="17" t="str">
        <f t="shared" si="50"/>
        <v/>
      </c>
      <c r="AE270" s="17" t="str">
        <f t="shared" si="50"/>
        <v/>
      </c>
      <c r="AF270" s="17" t="str">
        <f t="shared" si="50"/>
        <v/>
      </c>
      <c r="AG270" s="17" t="str">
        <f t="shared" si="50"/>
        <v/>
      </c>
      <c r="AH270" s="17" t="str">
        <f t="shared" si="50"/>
        <v/>
      </c>
      <c r="AI270" s="17" t="str">
        <f t="shared" si="50"/>
        <v/>
      </c>
      <c r="AJ270" s="17">
        <f t="shared" si="47"/>
        <v>0</v>
      </c>
      <c r="AL270" s="99">
        <f>TABLA!BK270</f>
        <v>0</v>
      </c>
    </row>
    <row r="271" spans="1:38" ht="38.75" x14ac:dyDescent="0.2">
      <c r="A271" s="99" t="str">
        <f t="shared" si="46"/>
        <v/>
      </c>
      <c r="B271" s="100" t="str">
        <f>TABLA!BR271</f>
        <v>5</v>
      </c>
      <c r="C271" s="99" t="str">
        <f>TABLA!C271</f>
        <v>Ciencias Experimentales</v>
      </c>
      <c r="D271" s="99" t="str">
        <f>TABLA!G271</f>
        <v>F. Estudios Estadísticos</v>
      </c>
      <c r="E271" s="99">
        <f>TABLA!BT271</f>
        <v>0</v>
      </c>
      <c r="F271" s="17" t="str">
        <f t="shared" si="41"/>
        <v>0</v>
      </c>
      <c r="G271" s="17" t="str">
        <f t="shared" si="49"/>
        <v/>
      </c>
      <c r="H271" s="17" t="str">
        <f t="shared" si="49"/>
        <v/>
      </c>
      <c r="I271" s="17" t="str">
        <f t="shared" si="49"/>
        <v/>
      </c>
      <c r="J271" s="17" t="str">
        <f t="shared" si="49"/>
        <v/>
      </c>
      <c r="K271" s="17" t="str">
        <f t="shared" si="49"/>
        <v/>
      </c>
      <c r="L271" s="17" t="str">
        <f t="shared" si="49"/>
        <v/>
      </c>
      <c r="M271" s="17" t="str">
        <f t="shared" si="49"/>
        <v/>
      </c>
      <c r="N271" s="17" t="str">
        <f t="shared" si="49"/>
        <v/>
      </c>
      <c r="O271" s="17" t="str">
        <f t="shared" si="49"/>
        <v/>
      </c>
      <c r="P271" s="17" t="str">
        <f t="shared" si="49"/>
        <v/>
      </c>
      <c r="Q271" s="17" t="str">
        <f t="shared" si="48"/>
        <v/>
      </c>
      <c r="R271" s="17" t="str">
        <f t="shared" si="48"/>
        <v/>
      </c>
      <c r="S271" s="17" t="str">
        <f t="shared" si="48"/>
        <v/>
      </c>
      <c r="T271" s="17" t="str">
        <f t="shared" si="48"/>
        <v/>
      </c>
      <c r="U271" s="17" t="str">
        <f t="shared" si="48"/>
        <v/>
      </c>
      <c r="V271" s="17" t="str">
        <f t="shared" si="48"/>
        <v/>
      </c>
      <c r="W271" s="17" t="str">
        <f t="shared" si="48"/>
        <v/>
      </c>
      <c r="X271" s="17" t="str">
        <f t="shared" si="48"/>
        <v/>
      </c>
      <c r="Y271" s="17" t="str">
        <f t="shared" si="48"/>
        <v/>
      </c>
      <c r="Z271" s="17" t="str">
        <f t="shared" si="48"/>
        <v/>
      </c>
      <c r="AA271" s="17" t="str">
        <f t="shared" si="50"/>
        <v/>
      </c>
      <c r="AB271" s="17" t="str">
        <f t="shared" si="50"/>
        <v/>
      </c>
      <c r="AC271" s="17" t="str">
        <f t="shared" si="50"/>
        <v/>
      </c>
      <c r="AD271" s="17" t="str">
        <f t="shared" si="50"/>
        <v/>
      </c>
      <c r="AE271" s="17" t="str">
        <f t="shared" si="50"/>
        <v/>
      </c>
      <c r="AF271" s="17" t="str">
        <f t="shared" si="50"/>
        <v/>
      </c>
      <c r="AG271" s="17" t="str">
        <f t="shared" si="50"/>
        <v/>
      </c>
      <c r="AH271" s="17" t="str">
        <f t="shared" si="50"/>
        <v/>
      </c>
      <c r="AI271" s="17" t="str">
        <f t="shared" si="50"/>
        <v/>
      </c>
      <c r="AJ271" s="17">
        <f t="shared" si="47"/>
        <v>0</v>
      </c>
      <c r="AL271" s="99">
        <f>TABLA!BK271</f>
        <v>0</v>
      </c>
    </row>
    <row r="272" spans="1:38" ht="38.75" x14ac:dyDescent="0.2">
      <c r="A272" s="99" t="str">
        <f t="shared" si="46"/>
        <v xml:space="preserve">CURSOS FORMACION INFORMACIÓN; </v>
      </c>
      <c r="B272" s="100" t="str">
        <f>TABLA!BR272</f>
        <v>4</v>
      </c>
      <c r="C272" s="99" t="str">
        <f>TABLA!C272</f>
        <v>Ciencias Sociales</v>
      </c>
      <c r="D272" s="99" t="str">
        <f>TABLA!G272</f>
        <v>F. Ciencias de la Información</v>
      </c>
      <c r="E272" s="99" t="str">
        <f>TABLA!BT272</f>
        <v>Más cursos sobre integración de la IA en la minería de datos o implementarla para ayuda a la documentación.</v>
      </c>
      <c r="F272" s="17" t="str">
        <f t="shared" si="41"/>
        <v>MAS CURSOS SOBRE INTEGRACION DE LA IA EN LA MINERIA DE DATOS O IMPLEMENTARLA PARA AYUDA A LA DOCUMENTACION.</v>
      </c>
      <c r="G272" s="17" t="str">
        <f t="shared" si="49"/>
        <v/>
      </c>
      <c r="H272" s="17" t="str">
        <f t="shared" si="49"/>
        <v/>
      </c>
      <c r="I272" s="17" t="str">
        <f t="shared" si="49"/>
        <v/>
      </c>
      <c r="J272" s="17" t="str">
        <f t="shared" si="49"/>
        <v/>
      </c>
      <c r="K272" s="17" t="str">
        <f t="shared" si="49"/>
        <v/>
      </c>
      <c r="L272" s="17" t="str">
        <f t="shared" si="49"/>
        <v/>
      </c>
      <c r="M272" s="17" t="str">
        <f t="shared" si="49"/>
        <v xml:space="preserve">CURSOS FORMACION INFORMACIÓN; </v>
      </c>
      <c r="N272" s="17" t="str">
        <f t="shared" si="49"/>
        <v/>
      </c>
      <c r="O272" s="17" t="str">
        <f t="shared" si="49"/>
        <v/>
      </c>
      <c r="P272" s="17" t="str">
        <f t="shared" si="49"/>
        <v/>
      </c>
      <c r="Q272" s="17" t="str">
        <f t="shared" si="48"/>
        <v/>
      </c>
      <c r="R272" s="17" t="str">
        <f t="shared" si="48"/>
        <v/>
      </c>
      <c r="S272" s="17" t="str">
        <f t="shared" si="48"/>
        <v/>
      </c>
      <c r="T272" s="17" t="str">
        <f t="shared" si="48"/>
        <v/>
      </c>
      <c r="U272" s="17" t="str">
        <f t="shared" si="48"/>
        <v/>
      </c>
      <c r="V272" s="17" t="str">
        <f t="shared" si="48"/>
        <v/>
      </c>
      <c r="W272" s="17" t="str">
        <f t="shared" si="48"/>
        <v/>
      </c>
      <c r="X272" s="17" t="str">
        <f t="shared" si="48"/>
        <v/>
      </c>
      <c r="Y272" s="17" t="str">
        <f t="shared" si="48"/>
        <v/>
      </c>
      <c r="Z272" s="17" t="str">
        <f t="shared" si="48"/>
        <v/>
      </c>
      <c r="AA272" s="17" t="str">
        <f t="shared" si="50"/>
        <v/>
      </c>
      <c r="AB272" s="17" t="str">
        <f t="shared" si="50"/>
        <v/>
      </c>
      <c r="AC272" s="17" t="str">
        <f t="shared" si="50"/>
        <v/>
      </c>
      <c r="AD272" s="17" t="str">
        <f t="shared" si="50"/>
        <v/>
      </c>
      <c r="AE272" s="17" t="str">
        <f t="shared" si="50"/>
        <v/>
      </c>
      <c r="AF272" s="17" t="str">
        <f t="shared" si="50"/>
        <v/>
      </c>
      <c r="AG272" s="17" t="str">
        <f t="shared" si="50"/>
        <v/>
      </c>
      <c r="AH272" s="17" t="str">
        <f t="shared" si="50"/>
        <v/>
      </c>
      <c r="AI272" s="17" t="str">
        <f t="shared" si="50"/>
        <v/>
      </c>
      <c r="AJ272" s="17">
        <f t="shared" si="47"/>
        <v>1</v>
      </c>
      <c r="AL272" s="99">
        <f>TABLA!BK272</f>
        <v>0</v>
      </c>
    </row>
    <row r="273" spans="1:38" x14ac:dyDescent="0.2">
      <c r="A273" s="99" t="str">
        <f t="shared" si="46"/>
        <v/>
      </c>
      <c r="B273" s="100" t="str">
        <f>TABLA!BR273</f>
        <v>4</v>
      </c>
      <c r="C273" s="99" t="str">
        <f>TABLA!C273</f>
        <v>Humanidades</v>
      </c>
      <c r="D273" s="99" t="str">
        <f>TABLA!G273</f>
        <v>F. Filología</v>
      </c>
      <c r="E273" s="99">
        <f>TABLA!BT273</f>
        <v>0</v>
      </c>
      <c r="F273" s="17" t="str">
        <f t="shared" si="41"/>
        <v>0</v>
      </c>
      <c r="G273" s="17" t="str">
        <f t="shared" si="49"/>
        <v/>
      </c>
      <c r="H273" s="17" t="str">
        <f t="shared" si="49"/>
        <v/>
      </c>
      <c r="I273" s="17" t="str">
        <f t="shared" si="49"/>
        <v/>
      </c>
      <c r="J273" s="17" t="str">
        <f t="shared" si="49"/>
        <v/>
      </c>
      <c r="K273" s="17" t="str">
        <f t="shared" si="49"/>
        <v/>
      </c>
      <c r="L273" s="17" t="str">
        <f t="shared" si="49"/>
        <v/>
      </c>
      <c r="M273" s="17" t="str">
        <f t="shared" si="49"/>
        <v/>
      </c>
      <c r="N273" s="17" t="str">
        <f t="shared" si="49"/>
        <v/>
      </c>
      <c r="O273" s="17" t="str">
        <f t="shared" si="49"/>
        <v/>
      </c>
      <c r="P273" s="17" t="str">
        <f t="shared" si="49"/>
        <v/>
      </c>
      <c r="Q273" s="17" t="str">
        <f t="shared" si="48"/>
        <v/>
      </c>
      <c r="R273" s="17" t="str">
        <f t="shared" si="48"/>
        <v/>
      </c>
      <c r="S273" s="17" t="str">
        <f t="shared" si="48"/>
        <v/>
      </c>
      <c r="T273" s="17" t="str">
        <f t="shared" si="48"/>
        <v/>
      </c>
      <c r="U273" s="17" t="str">
        <f t="shared" si="48"/>
        <v/>
      </c>
      <c r="V273" s="17" t="str">
        <f t="shared" si="48"/>
        <v/>
      </c>
      <c r="W273" s="17" t="str">
        <f t="shared" si="48"/>
        <v/>
      </c>
      <c r="X273" s="17" t="str">
        <f t="shared" si="48"/>
        <v/>
      </c>
      <c r="Y273" s="17" t="str">
        <f t="shared" si="48"/>
        <v/>
      </c>
      <c r="Z273" s="17" t="str">
        <f t="shared" si="48"/>
        <v/>
      </c>
      <c r="AA273" s="17" t="str">
        <f t="shared" si="50"/>
        <v/>
      </c>
      <c r="AB273" s="17" t="str">
        <f t="shared" si="50"/>
        <v/>
      </c>
      <c r="AC273" s="17" t="str">
        <f t="shared" si="50"/>
        <v/>
      </c>
      <c r="AD273" s="17" t="str">
        <f t="shared" si="50"/>
        <v/>
      </c>
      <c r="AE273" s="17" t="str">
        <f t="shared" si="50"/>
        <v/>
      </c>
      <c r="AF273" s="17" t="str">
        <f t="shared" si="50"/>
        <v/>
      </c>
      <c r="AG273" s="17" t="str">
        <f t="shared" si="50"/>
        <v/>
      </c>
      <c r="AH273" s="17" t="str">
        <f t="shared" si="50"/>
        <v/>
      </c>
      <c r="AI273" s="17" t="str">
        <f t="shared" si="50"/>
        <v/>
      </c>
      <c r="AJ273" s="17">
        <f t="shared" si="47"/>
        <v>0</v>
      </c>
      <c r="AL273" s="99">
        <f>TABLA!BK273</f>
        <v>0</v>
      </c>
    </row>
    <row r="274" spans="1:38" ht="38.75" x14ac:dyDescent="0.2">
      <c r="A274" s="99" t="str">
        <f t="shared" si="46"/>
        <v/>
      </c>
      <c r="B274" s="100" t="str">
        <f>TABLA!BR274</f>
        <v>5</v>
      </c>
      <c r="C274" s="99" t="str">
        <f>TABLA!C274</f>
        <v>Ciencias Sociales</v>
      </c>
      <c r="D274" s="99" t="str">
        <f>TABLA!G274</f>
        <v>F. Ciencias Políticas y Sociología</v>
      </c>
      <c r="E274" s="99">
        <f>TABLA!BT274</f>
        <v>0</v>
      </c>
      <c r="F274" s="17" t="str">
        <f t="shared" si="41"/>
        <v>0</v>
      </c>
      <c r="G274" s="17" t="str">
        <f t="shared" si="49"/>
        <v/>
      </c>
      <c r="H274" s="17" t="str">
        <f t="shared" si="49"/>
        <v/>
      </c>
      <c r="I274" s="17" t="str">
        <f t="shared" si="49"/>
        <v/>
      </c>
      <c r="J274" s="17" t="str">
        <f t="shared" si="49"/>
        <v/>
      </c>
      <c r="K274" s="17" t="str">
        <f t="shared" si="49"/>
        <v/>
      </c>
      <c r="L274" s="17" t="str">
        <f t="shared" si="49"/>
        <v/>
      </c>
      <c r="M274" s="17" t="str">
        <f t="shared" si="49"/>
        <v/>
      </c>
      <c r="N274" s="17" t="str">
        <f t="shared" si="49"/>
        <v/>
      </c>
      <c r="O274" s="17" t="str">
        <f t="shared" si="49"/>
        <v/>
      </c>
      <c r="P274" s="17" t="str">
        <f t="shared" si="49"/>
        <v/>
      </c>
      <c r="Q274" s="17" t="str">
        <f t="shared" si="48"/>
        <v/>
      </c>
      <c r="R274" s="17" t="str">
        <f t="shared" si="48"/>
        <v/>
      </c>
      <c r="S274" s="17" t="str">
        <f t="shared" si="48"/>
        <v/>
      </c>
      <c r="T274" s="17" t="str">
        <f t="shared" si="48"/>
        <v/>
      </c>
      <c r="U274" s="17" t="str">
        <f t="shared" si="48"/>
        <v/>
      </c>
      <c r="V274" s="17" t="str">
        <f t="shared" si="48"/>
        <v/>
      </c>
      <c r="W274" s="17" t="str">
        <f t="shared" si="48"/>
        <v/>
      </c>
      <c r="X274" s="17" t="str">
        <f t="shared" si="48"/>
        <v/>
      </c>
      <c r="Y274" s="17" t="str">
        <f t="shared" si="48"/>
        <v/>
      </c>
      <c r="Z274" s="17" t="str">
        <f t="shared" si="48"/>
        <v/>
      </c>
      <c r="AA274" s="17" t="str">
        <f t="shared" si="50"/>
        <v/>
      </c>
      <c r="AB274" s="17" t="str">
        <f t="shared" si="50"/>
        <v/>
      </c>
      <c r="AC274" s="17" t="str">
        <f t="shared" si="50"/>
        <v/>
      </c>
      <c r="AD274" s="17" t="str">
        <f t="shared" si="50"/>
        <v/>
      </c>
      <c r="AE274" s="17" t="str">
        <f t="shared" si="50"/>
        <v/>
      </c>
      <c r="AF274" s="17" t="str">
        <f t="shared" si="50"/>
        <v/>
      </c>
      <c r="AG274" s="17" t="str">
        <f t="shared" si="50"/>
        <v/>
      </c>
      <c r="AH274" s="17" t="str">
        <f t="shared" si="50"/>
        <v/>
      </c>
      <c r="AI274" s="17" t="str">
        <f t="shared" si="50"/>
        <v/>
      </c>
      <c r="AJ274" s="17">
        <f t="shared" si="47"/>
        <v>0</v>
      </c>
      <c r="AL274" s="99" t="str">
        <f>TABLA!BK274</f>
        <v>sobre uso de herramientas de IA tal vez</v>
      </c>
    </row>
    <row r="275" spans="1:38" ht="38.75" x14ac:dyDescent="0.2">
      <c r="A275" s="99" t="str">
        <f t="shared" si="46"/>
        <v/>
      </c>
      <c r="B275" s="100" t="str">
        <f>TABLA!BR275</f>
        <v>5</v>
      </c>
      <c r="C275" s="99" t="str">
        <f>TABLA!C275</f>
        <v>Ciencias Sociales</v>
      </c>
      <c r="D275" s="99" t="str">
        <f>TABLA!G275</f>
        <v>F. Ciencias de la Información</v>
      </c>
      <c r="E275" s="99" t="str">
        <f>TABLA!BT275</f>
        <v>Mejorar el espacio, aumentar número de salas para reuniones con los alumnos.</v>
      </c>
      <c r="F275" s="17" t="str">
        <f t="shared" si="41"/>
        <v>MEJORAR EL ESPACIO, AUMENTAR NUMERO DE SALAS PARA REUNIONES CON LOS ALUMNOS.</v>
      </c>
      <c r="G275" s="17" t="str">
        <f t="shared" si="49"/>
        <v/>
      </c>
      <c r="H275" s="17" t="str">
        <f t="shared" si="49"/>
        <v/>
      </c>
      <c r="I275" s="17" t="str">
        <f t="shared" si="49"/>
        <v/>
      </c>
      <c r="J275" s="17" t="str">
        <f t="shared" si="49"/>
        <v/>
      </c>
      <c r="K275" s="17" t="str">
        <f t="shared" si="49"/>
        <v/>
      </c>
      <c r="L275" s="17" t="str">
        <f t="shared" si="49"/>
        <v/>
      </c>
      <c r="M275" s="17" t="str">
        <f t="shared" si="49"/>
        <v/>
      </c>
      <c r="N275" s="17" t="str">
        <f t="shared" si="49"/>
        <v/>
      </c>
      <c r="O275" s="17" t="str">
        <f t="shared" si="49"/>
        <v/>
      </c>
      <c r="P275" s="17" t="str">
        <f t="shared" si="49"/>
        <v/>
      </c>
      <c r="Q275" s="17" t="str">
        <f t="shared" si="48"/>
        <v/>
      </c>
      <c r="R275" s="17" t="str">
        <f t="shared" si="48"/>
        <v/>
      </c>
      <c r="S275" s="17" t="str">
        <f t="shared" si="48"/>
        <v/>
      </c>
      <c r="T275" s="17" t="str">
        <f t="shared" si="48"/>
        <v/>
      </c>
      <c r="U275" s="17" t="str">
        <f t="shared" si="48"/>
        <v/>
      </c>
      <c r="V275" s="17" t="str">
        <f t="shared" si="48"/>
        <v/>
      </c>
      <c r="W275" s="17" t="str">
        <f t="shared" si="48"/>
        <v/>
      </c>
      <c r="X275" s="17" t="str">
        <f t="shared" si="48"/>
        <v/>
      </c>
      <c r="Y275" s="17" t="str">
        <f t="shared" si="48"/>
        <v/>
      </c>
      <c r="Z275" s="17" t="str">
        <f t="shared" si="48"/>
        <v/>
      </c>
      <c r="AA275" s="17" t="str">
        <f t="shared" si="50"/>
        <v/>
      </c>
      <c r="AB275" s="17" t="str">
        <f t="shared" si="50"/>
        <v/>
      </c>
      <c r="AC275" s="17" t="str">
        <f t="shared" si="50"/>
        <v/>
      </c>
      <c r="AD275" s="17" t="str">
        <f t="shared" si="50"/>
        <v/>
      </c>
      <c r="AE275" s="17" t="str">
        <f t="shared" si="50"/>
        <v/>
      </c>
      <c r="AF275" s="17" t="str">
        <f t="shared" si="50"/>
        <v/>
      </c>
      <c r="AG275" s="17" t="str">
        <f t="shared" si="50"/>
        <v/>
      </c>
      <c r="AH275" s="17" t="str">
        <f t="shared" si="50"/>
        <v/>
      </c>
      <c r="AI275" s="17" t="str">
        <f t="shared" si="50"/>
        <v/>
      </c>
      <c r="AJ275" s="17">
        <f t="shared" si="47"/>
        <v>1</v>
      </c>
      <c r="AL275" s="99">
        <f>TABLA!BK275</f>
        <v>0</v>
      </c>
    </row>
    <row r="276" spans="1:38" ht="296.85000000000002" x14ac:dyDescent="0.2">
      <c r="A276" s="99" t="str">
        <f t="shared" si="46"/>
        <v xml:space="preserve">ACCESO; COMPRA; FONDOS: LIBROS; PERSONAL; RESERVAS; REVISTAS; </v>
      </c>
      <c r="B276" s="100" t="str">
        <f>TABLA!BR276</f>
        <v>2</v>
      </c>
      <c r="C276" s="99" t="str">
        <f>TABLA!C276</f>
        <v>Ciencias Sociales</v>
      </c>
      <c r="D276" s="99" t="str">
        <f>TABLA!G276</f>
        <v>F. Derecho</v>
      </c>
      <c r="E276" s="99" t="str">
        <f>TABLA!BT276</f>
        <v>El servicio y el trato del personal de biblioteca es excelente, como lo es por lo general todo lo relacionado con los libros físicos. Pero, al menos en Derecho, la preferencia por lo digital, excluyente del papel, está siendo francamente desastrosa. Muchos servicios (la ley, smarteca, legalteca, o como se llame ahora) pasan meses con problemas de acceso que impiden acceder a revistas básicas. Los servicios de las empresas cambian de nombre, de interfaz, de requisitos de registro y de funcionalidades de manera caprichosa y mareante. Algunos de los últimos avances tecnológicos, como las funcionalidades de IA que ofrecen ahora las empresas que explotan los repositorios de jurisprudencia, quedan fuera de nuestro alcance, y no es de extrañar deben tener precios prohibitivos. Pero no solo nos hemos quedado fuera de lo que está significando la erupción de las IA en las bases de datos jurídicas en los últimos tres años: con los recortes recientes, incluso vamos hacia atrás. Se nos comunica ahora que vamos a perder casi todas las suscripciones digitales a bases de datos y revistas. ¡Y llevamos años dejando de comprar muchas cosas en papel precisamente por tener suscripciones digitales! Ahora no tendremos acceso ni a una cosa, ni a la otra. Ya está bien de privatizar el conocimiento y de expoliar los fondos públicos: todo esto es una auténtica extorsión por parte de las editoriales y empresas de servicios digitales, y es una vergüenza y un fracaso social que una universidad como la Complutense quede fuera de eso, y que obligue a sus investigadores a arreglárselas como pueda. Me parece urgente volver a considerar los fondos en papel como la reserva mínima para tener una cierta soberanía sobre el conocimiento, como institución de investigación. Y lo digital ya vendrá después, si es que nos sigue siendo posible permitírnoslo ante lo flagrante de los abusos.</v>
      </c>
      <c r="F276" s="17" t="str">
        <f t="shared" si="41"/>
        <v>EL SERVICIO Y EL TRATO DEL PERSONAL DE BIBLIOTECA ES EXCELENTE, COMO LO ES POR LO GENERAL TODO LO RELACIONADO CON LOS LIBROS FISICOS. PERO, AL MENOS EN DERECHO, LA PREFERENCIA POR LO DIGITAL, EXCLUYENTE DEL PAPEL, ESTA SIENDO FRANCAMENTE DESASTROSA. MUCHOS SERVICIOS (LA LEY, SMARTECA, LEGALTECA, O COMO SE LLAME AHORA) PASAN MESES CON PROBLEMAS DE ACCESO QUE IMPIDEN ACCEDER A REVISTAS BASICAS. LOS SERVICIOS DE LAS EMPRESAS CAMBIAN DE NOMBRE, DE INTERFAZ, DE REQUISITOS DE REGISTRO Y DE FUNCIONALIDADES DE MANERA CAPRICHOSA Y MAREANTE. ALGUNOS DE LOS ULTIMOS AVANCES TECNOLOGICOS, COMO LAS FUNCIONALIDADES DE IA QUE OFRECEN AHORA LAS EMPRESAS QUE EXPLOTAN LOS REPOSITORIOS DE JURISPRUDENCIA, QUEDAN FUERA DE NUESTRO ALCANCE, Y NO ES DE EXTRAÑAR DEBEN TENER PRECIOS PROHIBITIVOS. PERO NO SOLO NOS HEMOS QUEDADO FUERA DE LO QUE ESTA SIGNIFICANDO LA ERUPCION DE LAS IA EN LAS BASES DE DATOS JURIDICAS EN LOS ULTIMOS TRES AÑOS: CON LOS RECORTES RECIENTES, INCLUSO VAMOS HACIA ATRAS. SE NOS COMUNICA AHORA QUE VAMOS A PERDER CASI TODAS LAS SUSCRIPCIONES DIGITALES A BASES DE DATOS Y REVISTAS. ¡Y LLEVAMOS AÑOS DEJANDO DE COMPRAR MUCHAS COSAS EN PAPEL PRECISAMENTE POR TENER SUSCRIPCIONES DIGITALES! AHORA NO TENDREMOS ACCESO NI A UNA COSA, NI A LA OTRA. YA ESTA BIEN DE PRIVATIZAR EL CONOCIMIENTO Y DE EXPOLIAR LOS FONDOS PUBLICOS: TODO ESTO ES UNA AUTENTICA EXTORSION POR PARTE DE LAS EDITORIALES Y EMPRESAS DE SERVICIOS DIGITALES, Y ES UNA VERGÜENZA Y UN FRACASO SOCIAL QUE UNA UNIVERSIDAD COMO LA COMPLUTENSE QUEDE FUERA DE ESO, Y QUE OBLIGUE A SUS INVESTIGADORES A ARREGLARSELAS COMO PUEDA. ME PARECE URGENTE VOLVER A CONSIDERAR LOS FONDOS EN PAPEL COMO LA RESERVA MINIMA PARA TENER UNA CIERTA SOBERANIA SOBRE EL CONOCIMIENTO, COMO INSTITUCION DE INVESTIGACION. Y LO DIGITAL YA VENDRA DESPUES, SI ES QUE NOS SIGUE SIENDO POSIBLE PERMITIRNOSLO ANTE LO FLAGRANTE DE LOS ABUSOS.</v>
      </c>
      <c r="G276" s="17" t="str">
        <f t="shared" si="49"/>
        <v xml:space="preserve">ACCESO; </v>
      </c>
      <c r="H276" s="17" t="str">
        <f t="shared" si="49"/>
        <v/>
      </c>
      <c r="I276" s="17" t="str">
        <f t="shared" si="49"/>
        <v/>
      </c>
      <c r="J276" s="17" t="str">
        <f t="shared" si="49"/>
        <v/>
      </c>
      <c r="K276" s="17" t="str">
        <f t="shared" si="49"/>
        <v/>
      </c>
      <c r="L276" s="17" t="str">
        <f t="shared" si="49"/>
        <v xml:space="preserve">COMPRA; </v>
      </c>
      <c r="M276" s="17" t="str">
        <f t="shared" si="49"/>
        <v/>
      </c>
      <c r="N276" s="17" t="str">
        <f t="shared" si="49"/>
        <v/>
      </c>
      <c r="O276" s="17" t="str">
        <f t="shared" si="49"/>
        <v/>
      </c>
      <c r="P276" s="17" t="str">
        <f t="shared" si="49"/>
        <v/>
      </c>
      <c r="Q276" s="17" t="str">
        <f t="shared" si="48"/>
        <v xml:space="preserve">FONDOS: </v>
      </c>
      <c r="R276" s="17" t="str">
        <f t="shared" si="48"/>
        <v/>
      </c>
      <c r="S276" s="17" t="str">
        <f t="shared" si="48"/>
        <v xml:space="preserve">LIBROS; </v>
      </c>
      <c r="T276" s="17" t="str">
        <f t="shared" si="48"/>
        <v/>
      </c>
      <c r="U276" s="17" t="str">
        <f t="shared" si="48"/>
        <v/>
      </c>
      <c r="V276" s="17" t="str">
        <f t="shared" si="48"/>
        <v/>
      </c>
      <c r="W276" s="17" t="str">
        <f t="shared" si="48"/>
        <v/>
      </c>
      <c r="X276" s="17" t="str">
        <f t="shared" si="48"/>
        <v/>
      </c>
      <c r="Y276" s="17" t="str">
        <f t="shared" si="48"/>
        <v xml:space="preserve">PERSONAL; </v>
      </c>
      <c r="Z276" s="17" t="str">
        <f t="shared" si="48"/>
        <v/>
      </c>
      <c r="AA276" s="17" t="str">
        <f t="shared" si="50"/>
        <v/>
      </c>
      <c r="AB276" s="17" t="str">
        <f t="shared" si="50"/>
        <v/>
      </c>
      <c r="AC276" s="17" t="str">
        <f t="shared" si="50"/>
        <v/>
      </c>
      <c r="AD276" s="17" t="str">
        <f t="shared" si="50"/>
        <v xml:space="preserve">RESERVAS; </v>
      </c>
      <c r="AE276" s="17" t="str">
        <f t="shared" si="50"/>
        <v xml:space="preserve">REVISTAS; </v>
      </c>
      <c r="AF276" s="17" t="str">
        <f t="shared" si="50"/>
        <v/>
      </c>
      <c r="AG276" s="17" t="str">
        <f t="shared" si="50"/>
        <v/>
      </c>
      <c r="AH276" s="17" t="str">
        <f t="shared" si="50"/>
        <v/>
      </c>
      <c r="AI276" s="17" t="str">
        <f t="shared" si="50"/>
        <v/>
      </c>
      <c r="AJ276" s="17">
        <f t="shared" si="47"/>
        <v>1</v>
      </c>
      <c r="AL276" s="99">
        <f>TABLA!BK276</f>
        <v>0</v>
      </c>
    </row>
    <row r="277" spans="1:38" x14ac:dyDescent="0.2">
      <c r="A277" s="99" t="str">
        <f t="shared" si="46"/>
        <v/>
      </c>
      <c r="B277" s="100" t="str">
        <f>TABLA!BR277</f>
        <v>4</v>
      </c>
      <c r="C277" s="99" t="str">
        <f>TABLA!C277</f>
        <v>Humanidades</v>
      </c>
      <c r="D277" s="99" t="str">
        <f>TABLA!G277</f>
        <v>F. Filología</v>
      </c>
      <c r="E277" s="99">
        <f>TABLA!BT277</f>
        <v>0</v>
      </c>
      <c r="F277" s="17" t="str">
        <f t="shared" si="41"/>
        <v>0</v>
      </c>
      <c r="G277" s="17" t="str">
        <f t="shared" si="49"/>
        <v/>
      </c>
      <c r="H277" s="17" t="str">
        <f t="shared" si="49"/>
        <v/>
      </c>
      <c r="I277" s="17" t="str">
        <f t="shared" si="49"/>
        <v/>
      </c>
      <c r="J277" s="17" t="str">
        <f t="shared" si="49"/>
        <v/>
      </c>
      <c r="K277" s="17" t="str">
        <f t="shared" si="49"/>
        <v/>
      </c>
      <c r="L277" s="17" t="str">
        <f t="shared" si="49"/>
        <v/>
      </c>
      <c r="M277" s="17" t="str">
        <f t="shared" si="49"/>
        <v/>
      </c>
      <c r="N277" s="17" t="str">
        <f t="shared" si="49"/>
        <v/>
      </c>
      <c r="O277" s="17" t="str">
        <f t="shared" si="49"/>
        <v/>
      </c>
      <c r="P277" s="17" t="str">
        <f t="shared" si="49"/>
        <v/>
      </c>
      <c r="Q277" s="17" t="str">
        <f t="shared" si="48"/>
        <v/>
      </c>
      <c r="R277" s="17" t="str">
        <f t="shared" si="48"/>
        <v/>
      </c>
      <c r="S277" s="17" t="str">
        <f t="shared" si="48"/>
        <v/>
      </c>
      <c r="T277" s="17" t="str">
        <f t="shared" si="48"/>
        <v/>
      </c>
      <c r="U277" s="17" t="str">
        <f t="shared" si="48"/>
        <v/>
      </c>
      <c r="V277" s="17" t="str">
        <f t="shared" si="48"/>
        <v/>
      </c>
      <c r="W277" s="17" t="str">
        <f t="shared" si="48"/>
        <v/>
      </c>
      <c r="X277" s="17" t="str">
        <f t="shared" si="48"/>
        <v/>
      </c>
      <c r="Y277" s="17" t="str">
        <f t="shared" si="48"/>
        <v/>
      </c>
      <c r="Z277" s="17" t="str">
        <f t="shared" si="48"/>
        <v/>
      </c>
      <c r="AA277" s="17" t="str">
        <f t="shared" si="50"/>
        <v/>
      </c>
      <c r="AB277" s="17" t="str">
        <f t="shared" si="50"/>
        <v/>
      </c>
      <c r="AC277" s="17" t="str">
        <f t="shared" si="50"/>
        <v/>
      </c>
      <c r="AD277" s="17" t="str">
        <f t="shared" si="50"/>
        <v/>
      </c>
      <c r="AE277" s="17" t="str">
        <f t="shared" si="50"/>
        <v/>
      </c>
      <c r="AF277" s="17" t="str">
        <f t="shared" si="50"/>
        <v/>
      </c>
      <c r="AG277" s="17" t="str">
        <f t="shared" si="50"/>
        <v/>
      </c>
      <c r="AH277" s="17" t="str">
        <f t="shared" si="50"/>
        <v/>
      </c>
      <c r="AI277" s="17" t="str">
        <f t="shared" si="50"/>
        <v/>
      </c>
      <c r="AJ277" s="17">
        <f t="shared" si="47"/>
        <v>0</v>
      </c>
      <c r="AL277" s="99">
        <f>TABLA!BK277</f>
        <v>0</v>
      </c>
    </row>
    <row r="278" spans="1:38" ht="77.45" x14ac:dyDescent="0.2">
      <c r="A278" s="99" t="str">
        <f t="shared" si="46"/>
        <v xml:space="preserve">SEGURIDAD ROBO VIGILAN; </v>
      </c>
      <c r="B278" s="100" t="str">
        <f>TABLA!BR278</f>
        <v>5</v>
      </c>
      <c r="C278" s="99" t="str">
        <f>TABLA!C278</f>
        <v>Ciencias Experimentales</v>
      </c>
      <c r="D278" s="99" t="str">
        <f>TABLA!G278</f>
        <v>F. Ciencias Geológicas</v>
      </c>
      <c r="E278" s="99" t="str">
        <f>TABLA!BT278</f>
        <v>El portal de producción científica debería oedenar a los científicos de cada facultad según su H en Scopus, Scholar, Web of Science, etc. Así aparecían en le portal anterior sustituído por el actual. No es una mera competición, también es una indicación clara a los alumnos de las investigaciones que en la actualidad tienen más actividad, probablemente más interés en la actualidad, al menos entre la comunidad científica actual.</v>
      </c>
      <c r="F278" s="17" t="str">
        <f t="shared" ref="F278:F341" si="51">SUBSTITUTE(SUBSTITUTE(SUBSTITUTE(SUBSTITUTE(SUBSTITUTE(UPPER(E278),"Á","A"),"É","E"),"Í","I"),"Ó","O"),"Ú","U")</f>
        <v>EL PORTAL DE PRODUCCION CIENTIFICA DEBERIA OEDENAR A LOS CIENTIFICOS DE CADA FACULTAD SEGUN SU H EN SCOPUS, SCHOLAR, WEB OF SCIENCE, ETC. ASI APARECIAN EN LE PORTAL ANTERIOR SUSTITUIDO POR EL ACTUAL. NO ES UNA MERA COMPETICION, TAMBIEN ES UNA INDICACION CLARA A LOS ALUMNOS DE LAS INVESTIGACIONES QUE EN LA ACTUALIDAD TIENEN MAS ACTIVIDAD, PROBABLEMENTE MAS INTERES EN LA ACTUALIDAD, AL MENOS ENTRE LA COMUNIDAD CIENTIFICA ACTUAL.</v>
      </c>
      <c r="G278" s="17" t="str">
        <f t="shared" si="49"/>
        <v/>
      </c>
      <c r="H278" s="17" t="str">
        <f t="shared" si="49"/>
        <v/>
      </c>
      <c r="I278" s="17" t="str">
        <f t="shared" si="49"/>
        <v/>
      </c>
      <c r="J278" s="17" t="str">
        <f t="shared" si="49"/>
        <v/>
      </c>
      <c r="K278" s="17" t="str">
        <f t="shared" si="49"/>
        <v/>
      </c>
      <c r="L278" s="17" t="str">
        <f t="shared" si="49"/>
        <v/>
      </c>
      <c r="M278" s="17" t="str">
        <f t="shared" si="49"/>
        <v/>
      </c>
      <c r="N278" s="17" t="str">
        <f t="shared" si="49"/>
        <v/>
      </c>
      <c r="O278" s="17" t="str">
        <f t="shared" si="49"/>
        <v/>
      </c>
      <c r="P278" s="17" t="str">
        <f t="shared" si="49"/>
        <v/>
      </c>
      <c r="Q278" s="17" t="str">
        <f t="shared" si="48"/>
        <v/>
      </c>
      <c r="R278" s="17" t="str">
        <f t="shared" si="48"/>
        <v/>
      </c>
      <c r="S278" s="17" t="str">
        <f t="shared" si="48"/>
        <v/>
      </c>
      <c r="T278" s="17" t="str">
        <f t="shared" si="48"/>
        <v/>
      </c>
      <c r="U278" s="17" t="str">
        <f t="shared" si="48"/>
        <v/>
      </c>
      <c r="V278" s="17" t="str">
        <f t="shared" si="48"/>
        <v/>
      </c>
      <c r="W278" s="17" t="str">
        <f t="shared" si="48"/>
        <v/>
      </c>
      <c r="X278" s="17" t="str">
        <f t="shared" si="48"/>
        <v/>
      </c>
      <c r="Y278" s="17" t="str">
        <f t="shared" si="48"/>
        <v/>
      </c>
      <c r="Z278" s="17" t="str">
        <f t="shared" si="48"/>
        <v/>
      </c>
      <c r="AA278" s="17" t="str">
        <f t="shared" si="50"/>
        <v/>
      </c>
      <c r="AB278" s="17" t="str">
        <f t="shared" si="50"/>
        <v/>
      </c>
      <c r="AC278" s="17" t="str">
        <f t="shared" si="50"/>
        <v/>
      </c>
      <c r="AD278" s="17" t="str">
        <f t="shared" si="50"/>
        <v/>
      </c>
      <c r="AE278" s="17" t="str">
        <f t="shared" si="50"/>
        <v/>
      </c>
      <c r="AF278" s="17" t="str">
        <f t="shared" si="50"/>
        <v/>
      </c>
      <c r="AG278" s="17" t="str">
        <f t="shared" si="50"/>
        <v xml:space="preserve">SEGURIDAD ROBO VIGILAN; </v>
      </c>
      <c r="AH278" s="17" t="str">
        <f t="shared" si="50"/>
        <v/>
      </c>
      <c r="AI278" s="17" t="str">
        <f t="shared" si="50"/>
        <v/>
      </c>
      <c r="AJ278" s="17">
        <f t="shared" si="47"/>
        <v>1</v>
      </c>
      <c r="AL278" s="99">
        <f>TABLA!BK278</f>
        <v>0</v>
      </c>
    </row>
    <row r="279" spans="1:38" x14ac:dyDescent="0.2">
      <c r="A279" s="99" t="str">
        <f t="shared" si="46"/>
        <v/>
      </c>
      <c r="B279" s="100" t="str">
        <f>TABLA!BR279</f>
        <v>5</v>
      </c>
      <c r="C279" s="99" t="str">
        <f>TABLA!C279</f>
        <v>Humanidades</v>
      </c>
      <c r="D279" s="99" t="str">
        <f>TABLA!G279</f>
        <v>F. Filología</v>
      </c>
      <c r="E279" s="99">
        <f>TABLA!BT279</f>
        <v>0</v>
      </c>
      <c r="F279" s="17" t="str">
        <f t="shared" si="51"/>
        <v>0</v>
      </c>
      <c r="G279" s="17" t="str">
        <f t="shared" si="49"/>
        <v/>
      </c>
      <c r="H279" s="17" t="str">
        <f t="shared" si="49"/>
        <v/>
      </c>
      <c r="I279" s="17" t="str">
        <f t="shared" si="49"/>
        <v/>
      </c>
      <c r="J279" s="17" t="str">
        <f t="shared" si="49"/>
        <v/>
      </c>
      <c r="K279" s="17" t="str">
        <f t="shared" si="49"/>
        <v/>
      </c>
      <c r="L279" s="17" t="str">
        <f t="shared" si="49"/>
        <v/>
      </c>
      <c r="M279" s="17" t="str">
        <f t="shared" si="49"/>
        <v/>
      </c>
      <c r="N279" s="17" t="str">
        <f t="shared" si="49"/>
        <v/>
      </c>
      <c r="O279" s="17" t="str">
        <f t="shared" si="49"/>
        <v/>
      </c>
      <c r="P279" s="17" t="str">
        <f t="shared" si="49"/>
        <v/>
      </c>
      <c r="Q279" s="17" t="str">
        <f t="shared" si="48"/>
        <v/>
      </c>
      <c r="R279" s="17" t="str">
        <f t="shared" si="48"/>
        <v/>
      </c>
      <c r="S279" s="17" t="str">
        <f t="shared" si="48"/>
        <v/>
      </c>
      <c r="T279" s="17" t="str">
        <f t="shared" si="48"/>
        <v/>
      </c>
      <c r="U279" s="17" t="str">
        <f t="shared" si="48"/>
        <v/>
      </c>
      <c r="V279" s="17" t="str">
        <f t="shared" si="48"/>
        <v/>
      </c>
      <c r="W279" s="17" t="str">
        <f t="shared" si="48"/>
        <v/>
      </c>
      <c r="X279" s="17" t="str">
        <f t="shared" si="48"/>
        <v/>
      </c>
      <c r="Y279" s="17" t="str">
        <f t="shared" si="48"/>
        <v/>
      </c>
      <c r="Z279" s="17" t="str">
        <f t="shared" si="48"/>
        <v/>
      </c>
      <c r="AA279" s="17" t="str">
        <f t="shared" si="50"/>
        <v/>
      </c>
      <c r="AB279" s="17" t="str">
        <f t="shared" si="50"/>
        <v/>
      </c>
      <c r="AC279" s="17" t="str">
        <f t="shared" si="50"/>
        <v/>
      </c>
      <c r="AD279" s="17" t="str">
        <f t="shared" si="50"/>
        <v/>
      </c>
      <c r="AE279" s="17" t="str">
        <f t="shared" si="50"/>
        <v/>
      </c>
      <c r="AF279" s="17" t="str">
        <f t="shared" si="50"/>
        <v/>
      </c>
      <c r="AG279" s="17" t="str">
        <f t="shared" si="50"/>
        <v/>
      </c>
      <c r="AH279" s="17" t="str">
        <f t="shared" si="50"/>
        <v/>
      </c>
      <c r="AI279" s="17" t="str">
        <f t="shared" si="50"/>
        <v/>
      </c>
      <c r="AJ279" s="17">
        <f t="shared" si="47"/>
        <v>0</v>
      </c>
      <c r="AL279" s="99">
        <f>TABLA!BK279</f>
        <v>0</v>
      </c>
    </row>
    <row r="280" spans="1:38" ht="64.55" x14ac:dyDescent="0.2">
      <c r="A280" s="99" t="str">
        <f t="shared" si="46"/>
        <v/>
      </c>
      <c r="B280" s="100" t="str">
        <f>TABLA!BR280</f>
        <v>5</v>
      </c>
      <c r="C280" s="99" t="str">
        <f>TABLA!C280</f>
        <v>Ciencias Sociales</v>
      </c>
      <c r="D280" s="99" t="str">
        <f>TABLA!G280</f>
        <v>F. Ciencias Económicas y Empresariales</v>
      </c>
      <c r="E280" s="99">
        <f>TABLA!BT280</f>
        <v>0</v>
      </c>
      <c r="F280" s="17" t="str">
        <f t="shared" si="51"/>
        <v>0</v>
      </c>
      <c r="G280" s="17" t="str">
        <f t="shared" si="49"/>
        <v/>
      </c>
      <c r="H280" s="17" t="str">
        <f t="shared" si="49"/>
        <v/>
      </c>
      <c r="I280" s="17" t="str">
        <f t="shared" si="49"/>
        <v/>
      </c>
      <c r="J280" s="17" t="str">
        <f t="shared" si="49"/>
        <v/>
      </c>
      <c r="K280" s="17" t="str">
        <f t="shared" si="49"/>
        <v/>
      </c>
      <c r="L280" s="17" t="str">
        <f t="shared" si="49"/>
        <v/>
      </c>
      <c r="M280" s="17" t="str">
        <f t="shared" si="49"/>
        <v/>
      </c>
      <c r="N280" s="17" t="str">
        <f t="shared" si="49"/>
        <v/>
      </c>
      <c r="O280" s="17" t="str">
        <f t="shared" si="49"/>
        <v/>
      </c>
      <c r="P280" s="17" t="str">
        <f t="shared" si="49"/>
        <v/>
      </c>
      <c r="Q280" s="17" t="str">
        <f t="shared" si="48"/>
        <v/>
      </c>
      <c r="R280" s="17" t="str">
        <f t="shared" si="48"/>
        <v/>
      </c>
      <c r="S280" s="17" t="str">
        <f t="shared" si="48"/>
        <v/>
      </c>
      <c r="T280" s="17" t="str">
        <f t="shared" si="48"/>
        <v/>
      </c>
      <c r="U280" s="17" t="str">
        <f t="shared" si="48"/>
        <v/>
      </c>
      <c r="V280" s="17" t="str">
        <f t="shared" si="48"/>
        <v/>
      </c>
      <c r="W280" s="17" t="str">
        <f t="shared" si="48"/>
        <v/>
      </c>
      <c r="X280" s="17" t="str">
        <f t="shared" si="48"/>
        <v/>
      </c>
      <c r="Y280" s="17" t="str">
        <f t="shared" si="48"/>
        <v/>
      </c>
      <c r="Z280" s="17" t="str">
        <f t="shared" si="48"/>
        <v/>
      </c>
      <c r="AA280" s="17" t="str">
        <f t="shared" si="50"/>
        <v/>
      </c>
      <c r="AB280" s="17" t="str">
        <f t="shared" si="50"/>
        <v/>
      </c>
      <c r="AC280" s="17" t="str">
        <f t="shared" si="50"/>
        <v/>
      </c>
      <c r="AD280" s="17" t="str">
        <f t="shared" si="50"/>
        <v/>
      </c>
      <c r="AE280" s="17" t="str">
        <f t="shared" si="50"/>
        <v/>
      </c>
      <c r="AF280" s="17" t="str">
        <f t="shared" si="50"/>
        <v/>
      </c>
      <c r="AG280" s="17" t="str">
        <f t="shared" si="50"/>
        <v/>
      </c>
      <c r="AH280" s="17" t="str">
        <f t="shared" si="50"/>
        <v/>
      </c>
      <c r="AI280" s="17" t="str">
        <f t="shared" si="50"/>
        <v/>
      </c>
      <c r="AJ280" s="17">
        <f t="shared" si="47"/>
        <v>0</v>
      </c>
      <c r="AL280" s="99">
        <f>TABLA!BK280</f>
        <v>0</v>
      </c>
    </row>
    <row r="281" spans="1:38" ht="38.75" x14ac:dyDescent="0.2">
      <c r="A281" s="99" t="str">
        <f t="shared" si="46"/>
        <v/>
      </c>
      <c r="B281" s="100" t="str">
        <f>TABLA!BR281</f>
        <v>5</v>
      </c>
      <c r="C281" s="99" t="str">
        <f>TABLA!C281</f>
        <v>Ciencias Experimentales</v>
      </c>
      <c r="D281" s="99" t="str">
        <f>TABLA!G281</f>
        <v>F. Ciencias Matemáticas</v>
      </c>
      <c r="E281" s="99">
        <f>TABLA!BT281</f>
        <v>0</v>
      </c>
      <c r="F281" s="17" t="str">
        <f t="shared" si="51"/>
        <v>0</v>
      </c>
      <c r="G281" s="17" t="str">
        <f t="shared" si="49"/>
        <v/>
      </c>
      <c r="H281" s="17" t="str">
        <f t="shared" si="49"/>
        <v/>
      </c>
      <c r="I281" s="17" t="str">
        <f t="shared" si="49"/>
        <v/>
      </c>
      <c r="J281" s="17" t="str">
        <f t="shared" si="49"/>
        <v/>
      </c>
      <c r="K281" s="17" t="str">
        <f t="shared" si="49"/>
        <v/>
      </c>
      <c r="L281" s="17" t="str">
        <f t="shared" si="49"/>
        <v/>
      </c>
      <c r="M281" s="17" t="str">
        <f t="shared" si="49"/>
        <v/>
      </c>
      <c r="N281" s="17" t="str">
        <f t="shared" si="49"/>
        <v/>
      </c>
      <c r="O281" s="17" t="str">
        <f t="shared" si="49"/>
        <v/>
      </c>
      <c r="P281" s="17" t="str">
        <f t="shared" si="49"/>
        <v/>
      </c>
      <c r="Q281" s="17" t="str">
        <f t="shared" si="48"/>
        <v/>
      </c>
      <c r="R281" s="17" t="str">
        <f t="shared" si="48"/>
        <v/>
      </c>
      <c r="S281" s="17" t="str">
        <f t="shared" si="48"/>
        <v/>
      </c>
      <c r="T281" s="17" t="str">
        <f t="shared" si="48"/>
        <v/>
      </c>
      <c r="U281" s="17" t="str">
        <f t="shared" si="48"/>
        <v/>
      </c>
      <c r="V281" s="17" t="str">
        <f t="shared" si="48"/>
        <v/>
      </c>
      <c r="W281" s="17" t="str">
        <f t="shared" si="48"/>
        <v/>
      </c>
      <c r="X281" s="17" t="str">
        <f t="shared" si="48"/>
        <v/>
      </c>
      <c r="Y281" s="17" t="str">
        <f t="shared" si="48"/>
        <v/>
      </c>
      <c r="Z281" s="17" t="str">
        <f t="shared" si="48"/>
        <v/>
      </c>
      <c r="AA281" s="17" t="str">
        <f t="shared" si="50"/>
        <v/>
      </c>
      <c r="AB281" s="17" t="str">
        <f t="shared" si="50"/>
        <v/>
      </c>
      <c r="AC281" s="17" t="str">
        <f t="shared" si="50"/>
        <v/>
      </c>
      <c r="AD281" s="17" t="str">
        <f t="shared" si="50"/>
        <v/>
      </c>
      <c r="AE281" s="17" t="str">
        <f t="shared" si="50"/>
        <v/>
      </c>
      <c r="AF281" s="17" t="str">
        <f t="shared" si="50"/>
        <v/>
      </c>
      <c r="AG281" s="17" t="str">
        <f t="shared" si="50"/>
        <v/>
      </c>
      <c r="AH281" s="17" t="str">
        <f t="shared" si="50"/>
        <v/>
      </c>
      <c r="AI281" s="17" t="str">
        <f t="shared" si="50"/>
        <v/>
      </c>
      <c r="AJ281" s="17">
        <f t="shared" si="47"/>
        <v>0</v>
      </c>
      <c r="AL281" s="99">
        <f>TABLA!BK281</f>
        <v>0</v>
      </c>
    </row>
    <row r="282" spans="1:38" ht="38.75" x14ac:dyDescent="0.2">
      <c r="A282" s="99" t="str">
        <f t="shared" si="46"/>
        <v/>
      </c>
      <c r="B282" s="100" t="str">
        <f>TABLA!BR282</f>
        <v>5</v>
      </c>
      <c r="C282" s="99" t="str">
        <f>TABLA!C282</f>
        <v>Ciencias Experimentales</v>
      </c>
      <c r="D282" s="99" t="str">
        <f>TABLA!G282</f>
        <v>F. Ciencias Químicas</v>
      </c>
      <c r="E282" s="99">
        <f>TABLA!BT282</f>
        <v>0</v>
      </c>
      <c r="F282" s="17" t="str">
        <f t="shared" si="51"/>
        <v>0</v>
      </c>
      <c r="G282" s="17" t="str">
        <f t="shared" si="49"/>
        <v/>
      </c>
      <c r="H282" s="17" t="str">
        <f t="shared" si="49"/>
        <v/>
      </c>
      <c r="I282" s="17" t="str">
        <f t="shared" si="49"/>
        <v/>
      </c>
      <c r="J282" s="17" t="str">
        <f t="shared" si="49"/>
        <v/>
      </c>
      <c r="K282" s="17" t="str">
        <f t="shared" si="49"/>
        <v/>
      </c>
      <c r="L282" s="17" t="str">
        <f t="shared" si="49"/>
        <v/>
      </c>
      <c r="M282" s="17" t="str">
        <f t="shared" si="49"/>
        <v/>
      </c>
      <c r="N282" s="17" t="str">
        <f t="shared" si="49"/>
        <v/>
      </c>
      <c r="O282" s="17" t="str">
        <f t="shared" si="49"/>
        <v/>
      </c>
      <c r="P282" s="17" t="str">
        <f t="shared" si="49"/>
        <v/>
      </c>
      <c r="Q282" s="17" t="str">
        <f t="shared" si="48"/>
        <v/>
      </c>
      <c r="R282" s="17" t="str">
        <f t="shared" si="48"/>
        <v/>
      </c>
      <c r="S282" s="17" t="str">
        <f t="shared" si="48"/>
        <v/>
      </c>
      <c r="T282" s="17" t="str">
        <f t="shared" si="48"/>
        <v/>
      </c>
      <c r="U282" s="17" t="str">
        <f t="shared" si="48"/>
        <v/>
      </c>
      <c r="V282" s="17" t="str">
        <f t="shared" si="48"/>
        <v/>
      </c>
      <c r="W282" s="17" t="str">
        <f t="shared" si="48"/>
        <v/>
      </c>
      <c r="X282" s="17" t="str">
        <f t="shared" si="48"/>
        <v/>
      </c>
      <c r="Y282" s="17" t="str">
        <f t="shared" si="48"/>
        <v/>
      </c>
      <c r="Z282" s="17" t="str">
        <f t="shared" si="48"/>
        <v/>
      </c>
      <c r="AA282" s="17" t="str">
        <f t="shared" si="50"/>
        <v/>
      </c>
      <c r="AB282" s="17" t="str">
        <f t="shared" si="50"/>
        <v/>
      </c>
      <c r="AC282" s="17" t="str">
        <f t="shared" si="50"/>
        <v/>
      </c>
      <c r="AD282" s="17" t="str">
        <f t="shared" si="50"/>
        <v/>
      </c>
      <c r="AE282" s="17" t="str">
        <f t="shared" si="50"/>
        <v/>
      </c>
      <c r="AF282" s="17" t="str">
        <f t="shared" si="50"/>
        <v/>
      </c>
      <c r="AG282" s="17" t="str">
        <f t="shared" si="50"/>
        <v/>
      </c>
      <c r="AH282" s="17" t="str">
        <f t="shared" si="50"/>
        <v/>
      </c>
      <c r="AI282" s="17" t="str">
        <f t="shared" si="50"/>
        <v/>
      </c>
      <c r="AJ282" s="17">
        <f t="shared" si="47"/>
        <v>0</v>
      </c>
      <c r="AL282" s="99">
        <f>TABLA!BK282</f>
        <v>0</v>
      </c>
    </row>
    <row r="283" spans="1:38" ht="25.85" x14ac:dyDescent="0.2">
      <c r="A283" s="99" t="str">
        <f t="shared" si="46"/>
        <v/>
      </c>
      <c r="B283" s="100" t="str">
        <f>TABLA!BR283</f>
        <v>5</v>
      </c>
      <c r="C283" s="99" t="str">
        <f>TABLA!C283</f>
        <v>Humanidades</v>
      </c>
      <c r="D283" s="99" t="str">
        <f>TABLA!G283</f>
        <v>F. Bellas Artes</v>
      </c>
      <c r="E283" s="99">
        <f>TABLA!BT283</f>
        <v>0</v>
      </c>
      <c r="F283" s="17" t="str">
        <f t="shared" si="51"/>
        <v>0</v>
      </c>
      <c r="G283" s="17" t="str">
        <f t="shared" si="49"/>
        <v/>
      </c>
      <c r="H283" s="17" t="str">
        <f t="shared" si="49"/>
        <v/>
      </c>
      <c r="I283" s="17" t="str">
        <f t="shared" si="49"/>
        <v/>
      </c>
      <c r="J283" s="17" t="str">
        <f t="shared" si="49"/>
        <v/>
      </c>
      <c r="K283" s="17" t="str">
        <f t="shared" si="49"/>
        <v/>
      </c>
      <c r="L283" s="17" t="str">
        <f t="shared" si="49"/>
        <v/>
      </c>
      <c r="M283" s="17" t="str">
        <f t="shared" si="49"/>
        <v/>
      </c>
      <c r="N283" s="17" t="str">
        <f t="shared" si="49"/>
        <v/>
      </c>
      <c r="O283" s="17" t="str">
        <f t="shared" si="49"/>
        <v/>
      </c>
      <c r="P283" s="17" t="str">
        <f t="shared" si="49"/>
        <v/>
      </c>
      <c r="Q283" s="17" t="str">
        <f t="shared" si="48"/>
        <v/>
      </c>
      <c r="R283" s="17" t="str">
        <f t="shared" si="48"/>
        <v/>
      </c>
      <c r="S283" s="17" t="str">
        <f t="shared" si="48"/>
        <v/>
      </c>
      <c r="T283" s="17" t="str">
        <f t="shared" si="48"/>
        <v/>
      </c>
      <c r="U283" s="17" t="str">
        <f t="shared" si="48"/>
        <v/>
      </c>
      <c r="V283" s="17" t="str">
        <f t="shared" si="48"/>
        <v/>
      </c>
      <c r="W283" s="17" t="str">
        <f t="shared" si="48"/>
        <v/>
      </c>
      <c r="X283" s="17" t="str">
        <f t="shared" si="48"/>
        <v/>
      </c>
      <c r="Y283" s="17" t="str">
        <f t="shared" si="48"/>
        <v/>
      </c>
      <c r="Z283" s="17" t="str">
        <f t="shared" si="48"/>
        <v/>
      </c>
      <c r="AA283" s="17" t="str">
        <f t="shared" si="50"/>
        <v/>
      </c>
      <c r="AB283" s="17" t="str">
        <f t="shared" si="50"/>
        <v/>
      </c>
      <c r="AC283" s="17" t="str">
        <f t="shared" si="50"/>
        <v/>
      </c>
      <c r="AD283" s="17" t="str">
        <f t="shared" si="50"/>
        <v/>
      </c>
      <c r="AE283" s="17" t="str">
        <f t="shared" si="50"/>
        <v/>
      </c>
      <c r="AF283" s="17" t="str">
        <f t="shared" si="50"/>
        <v/>
      </c>
      <c r="AG283" s="17" t="str">
        <f t="shared" si="50"/>
        <v/>
      </c>
      <c r="AH283" s="17" t="str">
        <f t="shared" si="50"/>
        <v/>
      </c>
      <c r="AI283" s="17" t="str">
        <f t="shared" si="50"/>
        <v/>
      </c>
      <c r="AJ283" s="17">
        <f t="shared" si="47"/>
        <v>0</v>
      </c>
      <c r="AL283" s="99">
        <f>TABLA!BK283</f>
        <v>0</v>
      </c>
    </row>
    <row r="284" spans="1:38" ht="51.65" x14ac:dyDescent="0.2">
      <c r="A284" s="99" t="str">
        <f t="shared" si="46"/>
        <v xml:space="preserve">ACCESO; </v>
      </c>
      <c r="B284" s="100" t="str">
        <f>TABLA!BR284</f>
        <v>5</v>
      </c>
      <c r="C284" s="99" t="str">
        <f>TABLA!C284</f>
        <v>Humanidades</v>
      </c>
      <c r="D284" s="99" t="str">
        <f>TABLA!G284</f>
        <v>F. Geografía e Historia</v>
      </c>
      <c r="E284" s="99" t="str">
        <f>TABLA!BT284</f>
        <v>El servicio de la Biblioteca es excelente. Mantener su calidad sin rebajarla en nada es ya una mejora en sí mismo. El acceso directo de los investigadores a Depósito y la posibilidad de habilitar espacios para ellos en el caso de la Biblioteca de Geografía e Historia, como se hacía antes de la pandemia, sería interesante considerarlo.</v>
      </c>
      <c r="F284" s="17" t="str">
        <f t="shared" si="51"/>
        <v>EL SERVICIO DE LA BIBLIOTECA ES EXCELENTE. MANTENER SU CALIDAD SIN REBAJARLA EN NADA ES YA UNA MEJORA EN SI MISMO. EL ACCESO DIRECTO DE LOS INVESTIGADORES A DEPOSITO Y LA POSIBILIDAD DE HABILITAR ESPACIOS PARA ELLOS EN EL CASO DE LA BIBLIOTECA DE GEOGRAFIA E HISTORIA, COMO SE HACIA ANTES DE LA PANDEMIA, SERIA INTERESANTE CONSIDERARLO.</v>
      </c>
      <c r="G284" s="17" t="str">
        <f t="shared" si="49"/>
        <v xml:space="preserve">ACCESO; </v>
      </c>
      <c r="H284" s="17" t="str">
        <f t="shared" si="49"/>
        <v/>
      </c>
      <c r="I284" s="17" t="str">
        <f t="shared" si="49"/>
        <v/>
      </c>
      <c r="J284" s="17" t="str">
        <f t="shared" si="49"/>
        <v/>
      </c>
      <c r="K284" s="17" t="str">
        <f t="shared" si="49"/>
        <v/>
      </c>
      <c r="L284" s="17" t="str">
        <f t="shared" si="49"/>
        <v/>
      </c>
      <c r="M284" s="17" t="str">
        <f t="shared" si="49"/>
        <v/>
      </c>
      <c r="N284" s="17" t="str">
        <f t="shared" si="49"/>
        <v/>
      </c>
      <c r="O284" s="17" t="str">
        <f t="shared" si="49"/>
        <v/>
      </c>
      <c r="P284" s="17" t="str">
        <f t="shared" si="49"/>
        <v/>
      </c>
      <c r="Q284" s="17" t="str">
        <f t="shared" si="48"/>
        <v/>
      </c>
      <c r="R284" s="17" t="str">
        <f t="shared" si="48"/>
        <v/>
      </c>
      <c r="S284" s="17" t="str">
        <f t="shared" si="48"/>
        <v/>
      </c>
      <c r="T284" s="17" t="str">
        <f t="shared" si="48"/>
        <v/>
      </c>
      <c r="U284" s="17" t="str">
        <f t="shared" si="48"/>
        <v/>
      </c>
      <c r="V284" s="17" t="str">
        <f t="shared" si="48"/>
        <v/>
      </c>
      <c r="W284" s="17" t="str">
        <f t="shared" si="48"/>
        <v/>
      </c>
      <c r="X284" s="17" t="str">
        <f t="shared" si="48"/>
        <v/>
      </c>
      <c r="Y284" s="17" t="str">
        <f t="shared" si="48"/>
        <v/>
      </c>
      <c r="Z284" s="17" t="str">
        <f t="shared" si="48"/>
        <v/>
      </c>
      <c r="AA284" s="17" t="str">
        <f t="shared" si="50"/>
        <v/>
      </c>
      <c r="AB284" s="17" t="str">
        <f t="shared" si="50"/>
        <v/>
      </c>
      <c r="AC284" s="17" t="str">
        <f t="shared" si="50"/>
        <v/>
      </c>
      <c r="AD284" s="17" t="str">
        <f t="shared" si="50"/>
        <v/>
      </c>
      <c r="AE284" s="17" t="str">
        <f t="shared" si="50"/>
        <v/>
      </c>
      <c r="AF284" s="17" t="str">
        <f t="shared" si="50"/>
        <v/>
      </c>
      <c r="AG284" s="17" t="str">
        <f t="shared" si="50"/>
        <v/>
      </c>
      <c r="AH284" s="17" t="str">
        <f t="shared" si="50"/>
        <v/>
      </c>
      <c r="AI284" s="17" t="str">
        <f t="shared" si="50"/>
        <v/>
      </c>
      <c r="AJ284" s="17">
        <f t="shared" si="47"/>
        <v>1</v>
      </c>
      <c r="AL284" s="99">
        <f>TABLA!BK284</f>
        <v>0</v>
      </c>
    </row>
    <row r="285" spans="1:38" ht="38.75" x14ac:dyDescent="0.2">
      <c r="A285" s="99" t="str">
        <f t="shared" si="46"/>
        <v/>
      </c>
      <c r="B285" s="100" t="str">
        <f>TABLA!BR285</f>
        <v>5</v>
      </c>
      <c r="C285" s="99" t="str">
        <f>TABLA!C285</f>
        <v>Ciencias Experimentales</v>
      </c>
      <c r="D285" s="99" t="str">
        <f>TABLA!G285</f>
        <v>F. Ciencias Biológicas</v>
      </c>
      <c r="E285" s="99">
        <f>TABLA!BT285</f>
        <v>0</v>
      </c>
      <c r="F285" s="17" t="str">
        <f t="shared" si="51"/>
        <v>0</v>
      </c>
      <c r="G285" s="17" t="str">
        <f t="shared" si="49"/>
        <v/>
      </c>
      <c r="H285" s="17" t="str">
        <f t="shared" si="49"/>
        <v/>
      </c>
      <c r="I285" s="17" t="str">
        <f t="shared" si="49"/>
        <v/>
      </c>
      <c r="J285" s="17" t="str">
        <f t="shared" si="49"/>
        <v/>
      </c>
      <c r="K285" s="17" t="str">
        <f t="shared" si="49"/>
        <v/>
      </c>
      <c r="L285" s="17" t="str">
        <f t="shared" si="49"/>
        <v/>
      </c>
      <c r="M285" s="17" t="str">
        <f t="shared" si="49"/>
        <v/>
      </c>
      <c r="N285" s="17" t="str">
        <f t="shared" si="49"/>
        <v/>
      </c>
      <c r="O285" s="17" t="str">
        <f t="shared" si="49"/>
        <v/>
      </c>
      <c r="P285" s="17" t="str">
        <f t="shared" si="49"/>
        <v/>
      </c>
      <c r="Q285" s="17" t="str">
        <f t="shared" si="48"/>
        <v/>
      </c>
      <c r="R285" s="17" t="str">
        <f t="shared" si="48"/>
        <v/>
      </c>
      <c r="S285" s="17" t="str">
        <f t="shared" si="48"/>
        <v/>
      </c>
      <c r="T285" s="17" t="str">
        <f t="shared" si="48"/>
        <v/>
      </c>
      <c r="U285" s="17" t="str">
        <f t="shared" si="48"/>
        <v/>
      </c>
      <c r="V285" s="17" t="str">
        <f t="shared" si="48"/>
        <v/>
      </c>
      <c r="W285" s="17" t="str">
        <f t="shared" si="48"/>
        <v/>
      </c>
      <c r="X285" s="17" t="str">
        <f t="shared" si="48"/>
        <v/>
      </c>
      <c r="Y285" s="17" t="str">
        <f t="shared" si="48"/>
        <v/>
      </c>
      <c r="Z285" s="17" t="str">
        <f t="shared" si="48"/>
        <v/>
      </c>
      <c r="AA285" s="17" t="str">
        <f t="shared" si="50"/>
        <v/>
      </c>
      <c r="AB285" s="17" t="str">
        <f t="shared" si="50"/>
        <v/>
      </c>
      <c r="AC285" s="17" t="str">
        <f t="shared" si="50"/>
        <v/>
      </c>
      <c r="AD285" s="17" t="str">
        <f t="shared" si="50"/>
        <v/>
      </c>
      <c r="AE285" s="17" t="str">
        <f t="shared" si="50"/>
        <v/>
      </c>
      <c r="AF285" s="17" t="str">
        <f t="shared" si="50"/>
        <v/>
      </c>
      <c r="AG285" s="17" t="str">
        <f t="shared" si="50"/>
        <v/>
      </c>
      <c r="AH285" s="17" t="str">
        <f t="shared" si="50"/>
        <v/>
      </c>
      <c r="AI285" s="17" t="str">
        <f t="shared" si="50"/>
        <v/>
      </c>
      <c r="AJ285" s="17">
        <f t="shared" si="47"/>
        <v>0</v>
      </c>
      <c r="AL285" s="99" t="str">
        <f>TABLA!BK285</f>
        <v>Estoy muy contento con los servicios que ofrece, y no echo en falta ningun servicio que requiera de forma frecuente.</v>
      </c>
    </row>
    <row r="286" spans="1:38" ht="38.75" x14ac:dyDescent="0.2">
      <c r="A286" s="99" t="str">
        <f t="shared" si="46"/>
        <v/>
      </c>
      <c r="B286" s="100" t="str">
        <f>TABLA!BR286</f>
        <v>5</v>
      </c>
      <c r="C286" s="99" t="str">
        <f>TABLA!C286</f>
        <v>Ciencias Experimentales</v>
      </c>
      <c r="D286" s="99" t="str">
        <f>TABLA!G286</f>
        <v>F. Ciencias Químicas</v>
      </c>
      <c r="E286" s="99">
        <f>TABLA!BT286</f>
        <v>0</v>
      </c>
      <c r="F286" s="17" t="str">
        <f t="shared" si="51"/>
        <v>0</v>
      </c>
      <c r="G286" s="17" t="str">
        <f t="shared" si="49"/>
        <v/>
      </c>
      <c r="H286" s="17" t="str">
        <f t="shared" si="49"/>
        <v/>
      </c>
      <c r="I286" s="17" t="str">
        <f t="shared" si="49"/>
        <v/>
      </c>
      <c r="J286" s="17" t="str">
        <f t="shared" si="49"/>
        <v/>
      </c>
      <c r="K286" s="17" t="str">
        <f t="shared" si="49"/>
        <v/>
      </c>
      <c r="L286" s="17" t="str">
        <f t="shared" si="49"/>
        <v/>
      </c>
      <c r="M286" s="17" t="str">
        <f t="shared" si="49"/>
        <v/>
      </c>
      <c r="N286" s="17" t="str">
        <f t="shared" si="49"/>
        <v/>
      </c>
      <c r="O286" s="17" t="str">
        <f t="shared" si="49"/>
        <v/>
      </c>
      <c r="P286" s="17" t="str">
        <f t="shared" si="49"/>
        <v/>
      </c>
      <c r="Q286" s="17" t="str">
        <f t="shared" si="48"/>
        <v/>
      </c>
      <c r="R286" s="17" t="str">
        <f t="shared" si="48"/>
        <v/>
      </c>
      <c r="S286" s="17" t="str">
        <f t="shared" si="48"/>
        <v/>
      </c>
      <c r="T286" s="17" t="str">
        <f t="shared" si="48"/>
        <v/>
      </c>
      <c r="U286" s="17" t="str">
        <f t="shared" si="48"/>
        <v/>
      </c>
      <c r="V286" s="17" t="str">
        <f t="shared" si="48"/>
        <v/>
      </c>
      <c r="W286" s="17" t="str">
        <f t="shared" si="48"/>
        <v/>
      </c>
      <c r="X286" s="17" t="str">
        <f t="shared" si="48"/>
        <v/>
      </c>
      <c r="Y286" s="17" t="str">
        <f t="shared" si="48"/>
        <v/>
      </c>
      <c r="Z286" s="17" t="str">
        <f t="shared" si="48"/>
        <v/>
      </c>
      <c r="AA286" s="17" t="str">
        <f t="shared" si="50"/>
        <v/>
      </c>
      <c r="AB286" s="17" t="str">
        <f t="shared" si="50"/>
        <v/>
      </c>
      <c r="AC286" s="17" t="str">
        <f t="shared" si="50"/>
        <v/>
      </c>
      <c r="AD286" s="17" t="str">
        <f t="shared" si="50"/>
        <v/>
      </c>
      <c r="AE286" s="17" t="str">
        <f t="shared" si="50"/>
        <v/>
      </c>
      <c r="AF286" s="17" t="str">
        <f t="shared" si="50"/>
        <v/>
      </c>
      <c r="AG286" s="17" t="str">
        <f t="shared" si="50"/>
        <v/>
      </c>
      <c r="AH286" s="17" t="str">
        <f t="shared" si="50"/>
        <v/>
      </c>
      <c r="AI286" s="17" t="str">
        <f t="shared" si="50"/>
        <v/>
      </c>
      <c r="AJ286" s="17">
        <f t="shared" si="47"/>
        <v>0</v>
      </c>
      <c r="AL286" s="99">
        <f>TABLA!BK286</f>
        <v>0</v>
      </c>
    </row>
    <row r="287" spans="1:38" ht="38.75" x14ac:dyDescent="0.2">
      <c r="A287" s="99" t="str">
        <f t="shared" si="46"/>
        <v/>
      </c>
      <c r="B287" s="100" t="str">
        <f>TABLA!BR287</f>
        <v>5</v>
      </c>
      <c r="C287" s="99" t="str">
        <f>TABLA!C287</f>
        <v>Ciencias Sociales</v>
      </c>
      <c r="D287" s="99" t="str">
        <f>TABLA!G287</f>
        <v>F. Ciencias de la Información</v>
      </c>
      <c r="E287" s="99">
        <f>TABLA!BT287</f>
        <v>0</v>
      </c>
      <c r="F287" s="17" t="str">
        <f t="shared" si="51"/>
        <v>0</v>
      </c>
      <c r="G287" s="17" t="str">
        <f t="shared" si="49"/>
        <v/>
      </c>
      <c r="H287" s="17" t="str">
        <f t="shared" si="49"/>
        <v/>
      </c>
      <c r="I287" s="17" t="str">
        <f t="shared" si="49"/>
        <v/>
      </c>
      <c r="J287" s="17" t="str">
        <f t="shared" si="49"/>
        <v/>
      </c>
      <c r="K287" s="17" t="str">
        <f t="shared" si="49"/>
        <v/>
      </c>
      <c r="L287" s="17" t="str">
        <f t="shared" si="49"/>
        <v/>
      </c>
      <c r="M287" s="17" t="str">
        <f t="shared" si="49"/>
        <v/>
      </c>
      <c r="N287" s="17" t="str">
        <f t="shared" si="49"/>
        <v/>
      </c>
      <c r="O287" s="17" t="str">
        <f t="shared" si="49"/>
        <v/>
      </c>
      <c r="P287" s="17" t="str">
        <f t="shared" si="49"/>
        <v/>
      </c>
      <c r="Q287" s="17" t="str">
        <f t="shared" si="48"/>
        <v/>
      </c>
      <c r="R287" s="17" t="str">
        <f t="shared" si="48"/>
        <v/>
      </c>
      <c r="S287" s="17" t="str">
        <f t="shared" si="48"/>
        <v/>
      </c>
      <c r="T287" s="17" t="str">
        <f t="shared" si="48"/>
        <v/>
      </c>
      <c r="U287" s="17" t="str">
        <f t="shared" si="48"/>
        <v/>
      </c>
      <c r="V287" s="17" t="str">
        <f t="shared" si="48"/>
        <v/>
      </c>
      <c r="W287" s="17" t="str">
        <f t="shared" si="48"/>
        <v/>
      </c>
      <c r="X287" s="17" t="str">
        <f t="shared" si="48"/>
        <v/>
      </c>
      <c r="Y287" s="17" t="str">
        <f t="shared" si="48"/>
        <v/>
      </c>
      <c r="Z287" s="17" t="str">
        <f t="shared" si="48"/>
        <v/>
      </c>
      <c r="AA287" s="17" t="str">
        <f t="shared" si="50"/>
        <v/>
      </c>
      <c r="AB287" s="17" t="str">
        <f t="shared" si="50"/>
        <v/>
      </c>
      <c r="AC287" s="17" t="str">
        <f t="shared" si="50"/>
        <v/>
      </c>
      <c r="AD287" s="17" t="str">
        <f t="shared" si="50"/>
        <v/>
      </c>
      <c r="AE287" s="17" t="str">
        <f t="shared" si="50"/>
        <v/>
      </c>
      <c r="AF287" s="17" t="str">
        <f t="shared" si="50"/>
        <v/>
      </c>
      <c r="AG287" s="17" t="str">
        <f t="shared" si="50"/>
        <v/>
      </c>
      <c r="AH287" s="17" t="str">
        <f t="shared" si="50"/>
        <v/>
      </c>
      <c r="AI287" s="17" t="str">
        <f t="shared" si="50"/>
        <v/>
      </c>
      <c r="AJ287" s="17">
        <f t="shared" si="47"/>
        <v>0</v>
      </c>
      <c r="AL287" s="99">
        <f>TABLA!BK287</f>
        <v>0</v>
      </c>
    </row>
    <row r="288" spans="1:38" x14ac:dyDescent="0.2">
      <c r="A288" s="99" t="str">
        <f t="shared" si="46"/>
        <v/>
      </c>
      <c r="B288" s="100" t="str">
        <f>TABLA!BR288</f>
        <v>5</v>
      </c>
      <c r="C288" s="99" t="str">
        <f>TABLA!C288</f>
        <v>Humanidades</v>
      </c>
      <c r="D288" s="99" t="str">
        <f>TABLA!G288</f>
        <v>F. Filología</v>
      </c>
      <c r="E288" s="99">
        <f>TABLA!BT288</f>
        <v>0</v>
      </c>
      <c r="F288" s="17" t="str">
        <f t="shared" si="51"/>
        <v>0</v>
      </c>
      <c r="G288" s="17" t="str">
        <f t="shared" si="49"/>
        <v/>
      </c>
      <c r="H288" s="17" t="str">
        <f t="shared" si="49"/>
        <v/>
      </c>
      <c r="I288" s="17" t="str">
        <f t="shared" si="49"/>
        <v/>
      </c>
      <c r="J288" s="17" t="str">
        <f t="shared" si="49"/>
        <v/>
      </c>
      <c r="K288" s="17" t="str">
        <f t="shared" si="49"/>
        <v/>
      </c>
      <c r="L288" s="17" t="str">
        <f t="shared" si="49"/>
        <v/>
      </c>
      <c r="M288" s="17" t="str">
        <f t="shared" si="49"/>
        <v/>
      </c>
      <c r="N288" s="17" t="str">
        <f t="shared" si="49"/>
        <v/>
      </c>
      <c r="O288" s="17" t="str">
        <f t="shared" si="49"/>
        <v/>
      </c>
      <c r="P288" s="17" t="str">
        <f t="shared" si="49"/>
        <v/>
      </c>
      <c r="Q288" s="17" t="str">
        <f t="shared" si="48"/>
        <v/>
      </c>
      <c r="R288" s="17" t="str">
        <f t="shared" si="48"/>
        <v/>
      </c>
      <c r="S288" s="17" t="str">
        <f t="shared" si="48"/>
        <v/>
      </c>
      <c r="T288" s="17" t="str">
        <f t="shared" si="48"/>
        <v/>
      </c>
      <c r="U288" s="17" t="str">
        <f t="shared" si="48"/>
        <v/>
      </c>
      <c r="V288" s="17" t="str">
        <f t="shared" si="48"/>
        <v/>
      </c>
      <c r="W288" s="17" t="str">
        <f t="shared" si="48"/>
        <v/>
      </c>
      <c r="X288" s="17" t="str">
        <f t="shared" si="48"/>
        <v/>
      </c>
      <c r="Y288" s="17" t="str">
        <f t="shared" si="48"/>
        <v/>
      </c>
      <c r="Z288" s="17" t="str">
        <f t="shared" ref="Q288:Z314" si="52">IFERROR((IF(FIND(Z$1,$F288,1)&gt;0,Z$2)),"")</f>
        <v/>
      </c>
      <c r="AA288" s="17" t="str">
        <f t="shared" si="50"/>
        <v/>
      </c>
      <c r="AB288" s="17" t="str">
        <f t="shared" si="50"/>
        <v/>
      </c>
      <c r="AC288" s="17" t="str">
        <f t="shared" si="50"/>
        <v/>
      </c>
      <c r="AD288" s="17" t="str">
        <f t="shared" si="50"/>
        <v/>
      </c>
      <c r="AE288" s="17" t="str">
        <f t="shared" si="50"/>
        <v/>
      </c>
      <c r="AF288" s="17" t="str">
        <f t="shared" si="50"/>
        <v/>
      </c>
      <c r="AG288" s="17" t="str">
        <f t="shared" si="50"/>
        <v/>
      </c>
      <c r="AH288" s="17" t="str">
        <f t="shared" si="50"/>
        <v/>
      </c>
      <c r="AI288" s="17" t="str">
        <f t="shared" si="50"/>
        <v/>
      </c>
      <c r="AJ288" s="17">
        <f t="shared" si="47"/>
        <v>0</v>
      </c>
      <c r="AL288" s="99">
        <f>TABLA!BK288</f>
        <v>0</v>
      </c>
    </row>
    <row r="289" spans="1:38" ht="38.75" x14ac:dyDescent="0.2">
      <c r="A289" s="99" t="str">
        <f t="shared" si="46"/>
        <v/>
      </c>
      <c r="B289" s="100" t="str">
        <f>TABLA!BR289</f>
        <v>4</v>
      </c>
      <c r="C289" s="99" t="str">
        <f>TABLA!C289</f>
        <v>Ciencias Sociales</v>
      </c>
      <c r="D289" s="99" t="str">
        <f>TABLA!G289</f>
        <v>F. Ciencias Políticas y Sociología</v>
      </c>
      <c r="E289" s="99" t="str">
        <f>TABLA!BT289</f>
        <v>Servicio de referencias. Apoyo a los profesores investigadores</v>
      </c>
      <c r="F289" s="17" t="str">
        <f t="shared" si="51"/>
        <v>SERVICIO DE REFERENCIAS. APOYO A LOS PROFESORES INVESTIGADORES</v>
      </c>
      <c r="G289" s="17" t="str">
        <f t="shared" si="49"/>
        <v/>
      </c>
      <c r="H289" s="17" t="str">
        <f t="shared" si="49"/>
        <v/>
      </c>
      <c r="I289" s="17" t="str">
        <f t="shared" si="49"/>
        <v/>
      </c>
      <c r="J289" s="17" t="str">
        <f t="shared" si="49"/>
        <v/>
      </c>
      <c r="K289" s="17" t="str">
        <f t="shared" si="49"/>
        <v/>
      </c>
      <c r="L289" s="17" t="str">
        <f t="shared" si="49"/>
        <v/>
      </c>
      <c r="M289" s="17" t="str">
        <f t="shared" si="49"/>
        <v/>
      </c>
      <c r="N289" s="17" t="str">
        <f t="shared" si="49"/>
        <v/>
      </c>
      <c r="O289" s="17" t="str">
        <f t="shared" si="49"/>
        <v/>
      </c>
      <c r="P289" s="17" t="str">
        <f t="shared" si="49"/>
        <v/>
      </c>
      <c r="Q289" s="17" t="str">
        <f t="shared" si="52"/>
        <v/>
      </c>
      <c r="R289" s="17" t="str">
        <f t="shared" si="52"/>
        <v/>
      </c>
      <c r="S289" s="17" t="str">
        <f t="shared" si="52"/>
        <v/>
      </c>
      <c r="T289" s="17" t="str">
        <f t="shared" si="52"/>
        <v/>
      </c>
      <c r="U289" s="17" t="str">
        <f t="shared" si="52"/>
        <v/>
      </c>
      <c r="V289" s="17" t="str">
        <f t="shared" si="52"/>
        <v/>
      </c>
      <c r="W289" s="17" t="str">
        <f t="shared" si="52"/>
        <v/>
      </c>
      <c r="X289" s="17" t="str">
        <f t="shared" si="52"/>
        <v/>
      </c>
      <c r="Y289" s="17" t="str">
        <f t="shared" si="52"/>
        <v/>
      </c>
      <c r="Z289" s="17" t="str">
        <f t="shared" si="52"/>
        <v/>
      </c>
      <c r="AA289" s="17" t="str">
        <f t="shared" si="50"/>
        <v/>
      </c>
      <c r="AB289" s="17" t="str">
        <f t="shared" si="50"/>
        <v/>
      </c>
      <c r="AC289" s="17" t="str">
        <f t="shared" si="50"/>
        <v/>
      </c>
      <c r="AD289" s="17" t="str">
        <f t="shared" si="50"/>
        <v/>
      </c>
      <c r="AE289" s="17" t="str">
        <f t="shared" si="50"/>
        <v/>
      </c>
      <c r="AF289" s="17" t="str">
        <f t="shared" si="50"/>
        <v/>
      </c>
      <c r="AG289" s="17" t="str">
        <f t="shared" si="50"/>
        <v/>
      </c>
      <c r="AH289" s="17" t="str">
        <f t="shared" si="50"/>
        <v/>
      </c>
      <c r="AI289" s="17" t="str">
        <f t="shared" si="50"/>
        <v/>
      </c>
      <c r="AJ289" s="17">
        <f t="shared" si="47"/>
        <v>1</v>
      </c>
      <c r="AL289" s="99" t="str">
        <f>TABLA!BK289</f>
        <v>Servicios de referencista</v>
      </c>
    </row>
    <row r="290" spans="1:38" ht="38.75" x14ac:dyDescent="0.2">
      <c r="A290" s="99" t="str">
        <f t="shared" si="46"/>
        <v xml:space="preserve">RESERVAS; </v>
      </c>
      <c r="B290" s="100" t="str">
        <f>TABLA!BR290</f>
        <v>5</v>
      </c>
      <c r="C290" s="99" t="str">
        <f>TABLA!C290</f>
        <v>Ciencias Experimentales</v>
      </c>
      <c r="D290" s="99" t="str">
        <f>TABLA!G290</f>
        <v>F. Ciencias Físicas</v>
      </c>
      <c r="E290" s="99" t="str">
        <f>TABLA!BT290</f>
        <v>También muy contenta con el servicio de reserva de salas de la biblioteca que usamos bastante.</v>
      </c>
      <c r="F290" s="17" t="str">
        <f t="shared" si="51"/>
        <v>TAMBIEN MUY CONTENTA CON EL SERVICIO DE RESERVA DE SALAS DE LA BIBLIOTECA QUE USAMOS BASTANTE.</v>
      </c>
      <c r="G290" s="17" t="str">
        <f t="shared" si="49"/>
        <v/>
      </c>
      <c r="H290" s="17" t="str">
        <f t="shared" si="49"/>
        <v/>
      </c>
      <c r="I290" s="17" t="str">
        <f t="shared" si="49"/>
        <v/>
      </c>
      <c r="J290" s="17" t="str">
        <f t="shared" si="49"/>
        <v/>
      </c>
      <c r="K290" s="17" t="str">
        <f t="shared" si="49"/>
        <v/>
      </c>
      <c r="L290" s="17" t="str">
        <f t="shared" ref="G290:P315" si="53">IFERROR((IF(FIND(L$1,$F290,1)&gt;0,L$2)),"")</f>
        <v/>
      </c>
      <c r="M290" s="17" t="str">
        <f t="shared" si="53"/>
        <v/>
      </c>
      <c r="N290" s="17" t="str">
        <f t="shared" si="53"/>
        <v/>
      </c>
      <c r="O290" s="17" t="str">
        <f t="shared" si="53"/>
        <v/>
      </c>
      <c r="P290" s="17" t="str">
        <f t="shared" si="53"/>
        <v/>
      </c>
      <c r="Q290" s="17" t="str">
        <f t="shared" si="52"/>
        <v/>
      </c>
      <c r="R290" s="17" t="str">
        <f t="shared" si="52"/>
        <v/>
      </c>
      <c r="S290" s="17" t="str">
        <f t="shared" si="52"/>
        <v/>
      </c>
      <c r="T290" s="17" t="str">
        <f t="shared" si="52"/>
        <v/>
      </c>
      <c r="U290" s="17" t="str">
        <f t="shared" si="52"/>
        <v/>
      </c>
      <c r="V290" s="17" t="str">
        <f t="shared" si="52"/>
        <v/>
      </c>
      <c r="W290" s="17" t="str">
        <f t="shared" si="52"/>
        <v/>
      </c>
      <c r="X290" s="17" t="str">
        <f t="shared" si="52"/>
        <v/>
      </c>
      <c r="Y290" s="17" t="str">
        <f t="shared" si="52"/>
        <v/>
      </c>
      <c r="Z290" s="17" t="str">
        <f t="shared" si="52"/>
        <v/>
      </c>
      <c r="AA290" s="17" t="str">
        <f t="shared" si="50"/>
        <v/>
      </c>
      <c r="AB290" s="17" t="str">
        <f t="shared" si="50"/>
        <v/>
      </c>
      <c r="AC290" s="17" t="str">
        <f t="shared" si="50"/>
        <v/>
      </c>
      <c r="AD290" s="17" t="str">
        <f t="shared" si="50"/>
        <v xml:space="preserve">RESERVAS; </v>
      </c>
      <c r="AE290" s="17" t="str">
        <f t="shared" si="50"/>
        <v/>
      </c>
      <c r="AF290" s="17" t="str">
        <f t="shared" si="50"/>
        <v/>
      </c>
      <c r="AG290" s="17" t="str">
        <f t="shared" si="50"/>
        <v/>
      </c>
      <c r="AH290" s="17" t="str">
        <f t="shared" si="50"/>
        <v/>
      </c>
      <c r="AI290" s="17" t="str">
        <f t="shared" si="50"/>
        <v/>
      </c>
      <c r="AJ290" s="17">
        <f t="shared" si="47"/>
        <v>1</v>
      </c>
      <c r="AL290" s="99">
        <f>TABLA!BK290</f>
        <v>0</v>
      </c>
    </row>
    <row r="291" spans="1:38" ht="38.75" x14ac:dyDescent="0.2">
      <c r="A291" s="99" t="str">
        <f t="shared" si="46"/>
        <v/>
      </c>
      <c r="B291" s="100" t="str">
        <f>TABLA!BR291</f>
        <v>4</v>
      </c>
      <c r="C291" s="99" t="str">
        <f>TABLA!C291</f>
        <v>Ciencias Sociales</v>
      </c>
      <c r="D291" s="99" t="str">
        <f>TABLA!G291</f>
        <v>F. Ciencias Políticas y Sociología</v>
      </c>
      <c r="E291" s="99">
        <f>TABLA!BT291</f>
        <v>0</v>
      </c>
      <c r="F291" s="17" t="str">
        <f t="shared" si="51"/>
        <v>0</v>
      </c>
      <c r="G291" s="17" t="str">
        <f t="shared" si="53"/>
        <v/>
      </c>
      <c r="H291" s="17" t="str">
        <f t="shared" si="53"/>
        <v/>
      </c>
      <c r="I291" s="17" t="str">
        <f t="shared" si="53"/>
        <v/>
      </c>
      <c r="J291" s="17" t="str">
        <f t="shared" si="53"/>
        <v/>
      </c>
      <c r="K291" s="17" t="str">
        <f t="shared" si="53"/>
        <v/>
      </c>
      <c r="L291" s="17" t="str">
        <f t="shared" si="53"/>
        <v/>
      </c>
      <c r="M291" s="17" t="str">
        <f t="shared" si="53"/>
        <v/>
      </c>
      <c r="N291" s="17" t="str">
        <f t="shared" si="53"/>
        <v/>
      </c>
      <c r="O291" s="17" t="str">
        <f t="shared" si="53"/>
        <v/>
      </c>
      <c r="P291" s="17" t="str">
        <f t="shared" si="53"/>
        <v/>
      </c>
      <c r="Q291" s="17" t="str">
        <f t="shared" si="52"/>
        <v/>
      </c>
      <c r="R291" s="17" t="str">
        <f t="shared" si="52"/>
        <v/>
      </c>
      <c r="S291" s="17" t="str">
        <f t="shared" si="52"/>
        <v/>
      </c>
      <c r="T291" s="17" t="str">
        <f t="shared" si="52"/>
        <v/>
      </c>
      <c r="U291" s="17" t="str">
        <f t="shared" si="52"/>
        <v/>
      </c>
      <c r="V291" s="17" t="str">
        <f t="shared" si="52"/>
        <v/>
      </c>
      <c r="W291" s="17" t="str">
        <f t="shared" si="52"/>
        <v/>
      </c>
      <c r="X291" s="17" t="str">
        <f t="shared" si="52"/>
        <v/>
      </c>
      <c r="Y291" s="17" t="str">
        <f t="shared" si="52"/>
        <v/>
      </c>
      <c r="Z291" s="17" t="str">
        <f t="shared" si="52"/>
        <v/>
      </c>
      <c r="AA291" s="17" t="str">
        <f t="shared" si="50"/>
        <v/>
      </c>
      <c r="AB291" s="17" t="str">
        <f t="shared" si="50"/>
        <v/>
      </c>
      <c r="AC291" s="17" t="str">
        <f t="shared" si="50"/>
        <v/>
      </c>
      <c r="AD291" s="17" t="str">
        <f t="shared" si="50"/>
        <v/>
      </c>
      <c r="AE291" s="17" t="str">
        <f t="shared" si="50"/>
        <v/>
      </c>
      <c r="AF291" s="17" t="str">
        <f t="shared" si="50"/>
        <v/>
      </c>
      <c r="AG291" s="17" t="str">
        <f t="shared" si="50"/>
        <v/>
      </c>
      <c r="AH291" s="17" t="str">
        <f t="shared" si="50"/>
        <v/>
      </c>
      <c r="AI291" s="17" t="str">
        <f t="shared" si="50"/>
        <v/>
      </c>
      <c r="AJ291" s="17">
        <f t="shared" si="47"/>
        <v>0</v>
      </c>
      <c r="AL291" s="99">
        <f>TABLA!BK291</f>
        <v>0</v>
      </c>
    </row>
    <row r="292" spans="1:38" ht="25.85" x14ac:dyDescent="0.2">
      <c r="A292" s="99" t="str">
        <f t="shared" si="46"/>
        <v/>
      </c>
      <c r="B292" s="100" t="str">
        <f>TABLA!BR292</f>
        <v>5</v>
      </c>
      <c r="C292" s="99" t="str">
        <f>TABLA!C292</f>
        <v>Ciencias Sociales</v>
      </c>
      <c r="D292" s="99" t="str">
        <f>TABLA!G292</f>
        <v>F. Trabajo Social</v>
      </c>
      <c r="E292" s="99">
        <f>TABLA!BT292</f>
        <v>0</v>
      </c>
      <c r="F292" s="17" t="str">
        <f t="shared" si="51"/>
        <v>0</v>
      </c>
      <c r="G292" s="17" t="str">
        <f t="shared" si="53"/>
        <v/>
      </c>
      <c r="H292" s="17" t="str">
        <f t="shared" si="53"/>
        <v/>
      </c>
      <c r="I292" s="17" t="str">
        <f t="shared" si="53"/>
        <v/>
      </c>
      <c r="J292" s="17" t="str">
        <f t="shared" si="53"/>
        <v/>
      </c>
      <c r="K292" s="17" t="str">
        <f t="shared" si="53"/>
        <v/>
      </c>
      <c r="L292" s="17" t="str">
        <f t="shared" si="53"/>
        <v/>
      </c>
      <c r="M292" s="17" t="str">
        <f t="shared" si="53"/>
        <v/>
      </c>
      <c r="N292" s="17" t="str">
        <f t="shared" si="53"/>
        <v/>
      </c>
      <c r="O292" s="17" t="str">
        <f t="shared" si="53"/>
        <v/>
      </c>
      <c r="P292" s="17" t="str">
        <f t="shared" si="53"/>
        <v/>
      </c>
      <c r="Q292" s="17" t="str">
        <f t="shared" si="52"/>
        <v/>
      </c>
      <c r="R292" s="17" t="str">
        <f t="shared" si="52"/>
        <v/>
      </c>
      <c r="S292" s="17" t="str">
        <f t="shared" si="52"/>
        <v/>
      </c>
      <c r="T292" s="17" t="str">
        <f t="shared" si="52"/>
        <v/>
      </c>
      <c r="U292" s="17" t="str">
        <f t="shared" si="52"/>
        <v/>
      </c>
      <c r="V292" s="17" t="str">
        <f t="shared" si="52"/>
        <v/>
      </c>
      <c r="W292" s="17" t="str">
        <f t="shared" si="52"/>
        <v/>
      </c>
      <c r="X292" s="17" t="str">
        <f t="shared" si="52"/>
        <v/>
      </c>
      <c r="Y292" s="17" t="str">
        <f t="shared" si="52"/>
        <v/>
      </c>
      <c r="Z292" s="17" t="str">
        <f t="shared" si="52"/>
        <v/>
      </c>
      <c r="AA292" s="17" t="str">
        <f t="shared" si="50"/>
        <v/>
      </c>
      <c r="AB292" s="17" t="str">
        <f t="shared" si="50"/>
        <v/>
      </c>
      <c r="AC292" s="17" t="str">
        <f t="shared" si="50"/>
        <v/>
      </c>
      <c r="AD292" s="17" t="str">
        <f t="shared" si="50"/>
        <v/>
      </c>
      <c r="AE292" s="17" t="str">
        <f t="shared" si="50"/>
        <v/>
      </c>
      <c r="AF292" s="17" t="str">
        <f t="shared" si="50"/>
        <v/>
      </c>
      <c r="AG292" s="17" t="str">
        <f t="shared" si="50"/>
        <v/>
      </c>
      <c r="AH292" s="17" t="str">
        <f t="shared" si="50"/>
        <v/>
      </c>
      <c r="AI292" s="17" t="str">
        <f t="shared" si="50"/>
        <v/>
      </c>
      <c r="AJ292" s="17">
        <f t="shared" si="47"/>
        <v>0</v>
      </c>
      <c r="AL292" s="99">
        <f>TABLA!BK292</f>
        <v>0</v>
      </c>
    </row>
    <row r="293" spans="1:38" ht="25.85" x14ac:dyDescent="0.2">
      <c r="A293" s="99" t="str">
        <f t="shared" si="46"/>
        <v/>
      </c>
      <c r="B293" s="100" t="str">
        <f>TABLA!BR293</f>
        <v>5</v>
      </c>
      <c r="C293" s="99" t="str">
        <f>TABLA!C293</f>
        <v>Ciencias de la Salud</v>
      </c>
      <c r="D293" s="99" t="str">
        <f>TABLA!G293</f>
        <v>F. Psicología</v>
      </c>
      <c r="E293" s="99">
        <f>TABLA!BT293</f>
        <v>0</v>
      </c>
      <c r="F293" s="17" t="str">
        <f t="shared" si="51"/>
        <v>0</v>
      </c>
      <c r="G293" s="17" t="str">
        <f t="shared" si="53"/>
        <v/>
      </c>
      <c r="H293" s="17" t="str">
        <f t="shared" si="53"/>
        <v/>
      </c>
      <c r="I293" s="17" t="str">
        <f t="shared" si="53"/>
        <v/>
      </c>
      <c r="J293" s="17" t="str">
        <f t="shared" si="53"/>
        <v/>
      </c>
      <c r="K293" s="17" t="str">
        <f t="shared" si="53"/>
        <v/>
      </c>
      <c r="L293" s="17" t="str">
        <f t="shared" si="53"/>
        <v/>
      </c>
      <c r="M293" s="17" t="str">
        <f t="shared" si="53"/>
        <v/>
      </c>
      <c r="N293" s="17" t="str">
        <f t="shared" si="53"/>
        <v/>
      </c>
      <c r="O293" s="17" t="str">
        <f t="shared" si="53"/>
        <v/>
      </c>
      <c r="P293" s="17" t="str">
        <f t="shared" si="53"/>
        <v/>
      </c>
      <c r="Q293" s="17" t="str">
        <f t="shared" si="52"/>
        <v/>
      </c>
      <c r="R293" s="17" t="str">
        <f t="shared" si="52"/>
        <v/>
      </c>
      <c r="S293" s="17" t="str">
        <f t="shared" si="52"/>
        <v/>
      </c>
      <c r="T293" s="17" t="str">
        <f t="shared" si="52"/>
        <v/>
      </c>
      <c r="U293" s="17" t="str">
        <f t="shared" si="52"/>
        <v/>
      </c>
      <c r="V293" s="17" t="str">
        <f t="shared" si="52"/>
        <v/>
      </c>
      <c r="W293" s="17" t="str">
        <f t="shared" si="52"/>
        <v/>
      </c>
      <c r="X293" s="17" t="str">
        <f t="shared" si="52"/>
        <v/>
      </c>
      <c r="Y293" s="17" t="str">
        <f t="shared" si="52"/>
        <v/>
      </c>
      <c r="Z293" s="17" t="str">
        <f t="shared" si="52"/>
        <v/>
      </c>
      <c r="AA293" s="17" t="str">
        <f t="shared" si="50"/>
        <v/>
      </c>
      <c r="AB293" s="17" t="str">
        <f t="shared" si="50"/>
        <v/>
      </c>
      <c r="AC293" s="17" t="str">
        <f t="shared" si="50"/>
        <v/>
      </c>
      <c r="AD293" s="17" t="str">
        <f t="shared" si="50"/>
        <v/>
      </c>
      <c r="AE293" s="17" t="str">
        <f t="shared" si="50"/>
        <v/>
      </c>
      <c r="AF293" s="17" t="str">
        <f t="shared" si="50"/>
        <v/>
      </c>
      <c r="AG293" s="17" t="str">
        <f t="shared" si="50"/>
        <v/>
      </c>
      <c r="AH293" s="17" t="str">
        <f t="shared" si="50"/>
        <v/>
      </c>
      <c r="AI293" s="17" t="str">
        <f t="shared" si="50"/>
        <v/>
      </c>
      <c r="AJ293" s="17">
        <f t="shared" si="47"/>
        <v>0</v>
      </c>
      <c r="AL293" s="99">
        <f>TABLA!BK293</f>
        <v>0</v>
      </c>
    </row>
    <row r="294" spans="1:38" ht="51.65" x14ac:dyDescent="0.2">
      <c r="A294" s="99" t="str">
        <f t="shared" si="46"/>
        <v xml:space="preserve">CURSOS FORMACION INFORMACIÓN; </v>
      </c>
      <c r="B294" s="100" t="str">
        <f>TABLA!BR294</f>
        <v>4</v>
      </c>
      <c r="C294" s="99" t="str">
        <f>TABLA!C294</f>
        <v>Humanidades</v>
      </c>
      <c r="D294" s="99" t="str">
        <f>TABLA!G294</f>
        <v>F. Filología</v>
      </c>
      <c r="E294" s="99" t="str">
        <f>TABLA!BT294</f>
        <v>En la próxima campaña de Sexenios, centralizaría toda la información y no mandaría tantos mensajes. Este año ha sido un agobio la cantidad de mensajes recibidos con distintos vídeos y cursos de formación que han ido llegando por goteo. Sería de agradecer tener previsto esta situación y no solucionándola sobre la marcha.</v>
      </c>
      <c r="F294" s="17" t="str">
        <f t="shared" si="51"/>
        <v>EN LA PROXIMA CAMPAÑA DE SEXENIOS, CENTRALIZARIA TODA LA INFORMACION Y NO MANDARIA TANTOS MENSAJES. ESTE AÑO HA SIDO UN AGOBIO LA CANTIDAD DE MENSAJES RECIBIDOS CON DISTINTOS VIDEOS Y CURSOS DE FORMACION QUE HAN IDO LLEGANDO POR GOTEO. SERIA DE AGRADECER TENER PREVISTO ESTA SITUACION Y NO SOLUCIONANDOLA SOBRE LA MARCHA.</v>
      </c>
      <c r="G294" s="17" t="str">
        <f t="shared" si="53"/>
        <v/>
      </c>
      <c r="H294" s="17" t="str">
        <f t="shared" si="53"/>
        <v/>
      </c>
      <c r="I294" s="17" t="str">
        <f t="shared" si="53"/>
        <v/>
      </c>
      <c r="J294" s="17" t="str">
        <f t="shared" si="53"/>
        <v/>
      </c>
      <c r="K294" s="17" t="str">
        <f t="shared" si="53"/>
        <v/>
      </c>
      <c r="L294" s="17" t="str">
        <f t="shared" si="53"/>
        <v/>
      </c>
      <c r="M294" s="17" t="str">
        <f t="shared" si="53"/>
        <v xml:space="preserve">CURSOS FORMACION INFORMACIÓN; </v>
      </c>
      <c r="N294" s="17" t="str">
        <f t="shared" si="53"/>
        <v/>
      </c>
      <c r="O294" s="17" t="str">
        <f t="shared" si="53"/>
        <v/>
      </c>
      <c r="P294" s="17" t="str">
        <f t="shared" si="53"/>
        <v/>
      </c>
      <c r="Q294" s="17" t="str">
        <f t="shared" si="52"/>
        <v/>
      </c>
      <c r="R294" s="17" t="str">
        <f t="shared" si="52"/>
        <v/>
      </c>
      <c r="S294" s="17" t="str">
        <f t="shared" si="52"/>
        <v/>
      </c>
      <c r="T294" s="17" t="str">
        <f t="shared" si="52"/>
        <v/>
      </c>
      <c r="U294" s="17" t="str">
        <f t="shared" si="52"/>
        <v/>
      </c>
      <c r="V294" s="17" t="str">
        <f t="shared" si="52"/>
        <v/>
      </c>
      <c r="W294" s="17" t="str">
        <f t="shared" si="52"/>
        <v/>
      </c>
      <c r="X294" s="17" t="str">
        <f t="shared" si="52"/>
        <v/>
      </c>
      <c r="Y294" s="17" t="str">
        <f t="shared" si="52"/>
        <v/>
      </c>
      <c r="Z294" s="17" t="str">
        <f t="shared" si="52"/>
        <v/>
      </c>
      <c r="AA294" s="17" t="str">
        <f t="shared" si="50"/>
        <v/>
      </c>
      <c r="AB294" s="17" t="str">
        <f t="shared" si="50"/>
        <v/>
      </c>
      <c r="AC294" s="17" t="str">
        <f t="shared" si="50"/>
        <v/>
      </c>
      <c r="AD294" s="17" t="str">
        <f t="shared" si="50"/>
        <v/>
      </c>
      <c r="AE294" s="17" t="str">
        <f t="shared" si="50"/>
        <v/>
      </c>
      <c r="AF294" s="17" t="str">
        <f t="shared" si="50"/>
        <v/>
      </c>
      <c r="AG294" s="17" t="str">
        <f t="shared" si="50"/>
        <v/>
      </c>
      <c r="AH294" s="17" t="str">
        <f t="shared" si="50"/>
        <v/>
      </c>
      <c r="AI294" s="17" t="str">
        <f t="shared" si="50"/>
        <v/>
      </c>
      <c r="AJ294" s="17">
        <f t="shared" si="47"/>
        <v>1</v>
      </c>
      <c r="AL294" s="99">
        <f>TABLA!BK294</f>
        <v>0</v>
      </c>
    </row>
    <row r="295" spans="1:38" ht="77.45" x14ac:dyDescent="0.2">
      <c r="A295" s="99" t="str">
        <f t="shared" si="46"/>
        <v/>
      </c>
      <c r="B295" s="100" t="str">
        <f>TABLA!BR295</f>
        <v>4</v>
      </c>
      <c r="C295" s="99" t="str">
        <f>TABLA!C295</f>
        <v>Humanidades</v>
      </c>
      <c r="D295" s="99" t="str">
        <f>TABLA!G295</f>
        <v>F. Educación - Centro de Formación del Profesorado</v>
      </c>
      <c r="E295" s="99">
        <f>TABLA!BT295</f>
        <v>0</v>
      </c>
      <c r="F295" s="17" t="str">
        <f t="shared" si="51"/>
        <v>0</v>
      </c>
      <c r="G295" s="17" t="str">
        <f t="shared" si="53"/>
        <v/>
      </c>
      <c r="H295" s="17" t="str">
        <f t="shared" si="53"/>
        <v/>
      </c>
      <c r="I295" s="17" t="str">
        <f t="shared" si="53"/>
        <v/>
      </c>
      <c r="J295" s="17" t="str">
        <f t="shared" si="53"/>
        <v/>
      </c>
      <c r="K295" s="17" t="str">
        <f t="shared" si="53"/>
        <v/>
      </c>
      <c r="L295" s="17" t="str">
        <f t="shared" si="53"/>
        <v/>
      </c>
      <c r="M295" s="17" t="str">
        <f t="shared" si="53"/>
        <v/>
      </c>
      <c r="N295" s="17" t="str">
        <f t="shared" si="53"/>
        <v/>
      </c>
      <c r="O295" s="17" t="str">
        <f t="shared" si="53"/>
        <v/>
      </c>
      <c r="P295" s="17" t="str">
        <f t="shared" si="53"/>
        <v/>
      </c>
      <c r="Q295" s="17" t="str">
        <f t="shared" si="52"/>
        <v/>
      </c>
      <c r="R295" s="17" t="str">
        <f t="shared" si="52"/>
        <v/>
      </c>
      <c r="S295" s="17" t="str">
        <f t="shared" si="52"/>
        <v/>
      </c>
      <c r="T295" s="17" t="str">
        <f t="shared" si="52"/>
        <v/>
      </c>
      <c r="U295" s="17" t="str">
        <f t="shared" si="52"/>
        <v/>
      </c>
      <c r="V295" s="17" t="str">
        <f t="shared" si="52"/>
        <v/>
      </c>
      <c r="W295" s="17" t="str">
        <f t="shared" si="52"/>
        <v/>
      </c>
      <c r="X295" s="17" t="str">
        <f t="shared" si="52"/>
        <v/>
      </c>
      <c r="Y295" s="17" t="str">
        <f t="shared" si="52"/>
        <v/>
      </c>
      <c r="Z295" s="17" t="str">
        <f t="shared" si="52"/>
        <v/>
      </c>
      <c r="AA295" s="17" t="str">
        <f t="shared" si="50"/>
        <v/>
      </c>
      <c r="AB295" s="17" t="str">
        <f t="shared" si="50"/>
        <v/>
      </c>
      <c r="AC295" s="17" t="str">
        <f t="shared" si="50"/>
        <v/>
      </c>
      <c r="AD295" s="17" t="str">
        <f t="shared" si="50"/>
        <v/>
      </c>
      <c r="AE295" s="17" t="str">
        <f t="shared" si="50"/>
        <v/>
      </c>
      <c r="AF295" s="17" t="str">
        <f t="shared" si="50"/>
        <v/>
      </c>
      <c r="AG295" s="17" t="str">
        <f t="shared" si="50"/>
        <v/>
      </c>
      <c r="AH295" s="17" t="str">
        <f t="shared" ref="AA295:AI324" si="54">IFERROR((IF(FIND(AH$1,$F295,1)&gt;0,AH$2)),"")</f>
        <v/>
      </c>
      <c r="AI295" s="17" t="str">
        <f t="shared" si="54"/>
        <v/>
      </c>
      <c r="AJ295" s="17">
        <f t="shared" si="47"/>
        <v>0</v>
      </c>
      <c r="AL295" s="99">
        <f>TABLA!BK295</f>
        <v>0</v>
      </c>
    </row>
    <row r="296" spans="1:38" ht="38.75" x14ac:dyDescent="0.2">
      <c r="A296" s="99" t="str">
        <f t="shared" si="46"/>
        <v/>
      </c>
      <c r="B296" s="100" t="str">
        <f>TABLA!BR296</f>
        <v>5</v>
      </c>
      <c r="C296" s="99" t="str">
        <f>TABLA!C296</f>
        <v>Ciencias Experimentales</v>
      </c>
      <c r="D296" s="99" t="str">
        <f>TABLA!G296</f>
        <v>F. Ciencias Geológicas</v>
      </c>
      <c r="E296" s="99">
        <f>TABLA!BT296</f>
        <v>0</v>
      </c>
      <c r="F296" s="17" t="str">
        <f t="shared" si="51"/>
        <v>0</v>
      </c>
      <c r="G296" s="17" t="str">
        <f t="shared" si="53"/>
        <v/>
      </c>
      <c r="H296" s="17" t="str">
        <f t="shared" si="53"/>
        <v/>
      </c>
      <c r="I296" s="17" t="str">
        <f t="shared" si="53"/>
        <v/>
      </c>
      <c r="J296" s="17" t="str">
        <f t="shared" si="53"/>
        <v/>
      </c>
      <c r="K296" s="17" t="str">
        <f t="shared" si="53"/>
        <v/>
      </c>
      <c r="L296" s="17" t="str">
        <f t="shared" si="53"/>
        <v/>
      </c>
      <c r="M296" s="17" t="str">
        <f t="shared" si="53"/>
        <v/>
      </c>
      <c r="N296" s="17" t="str">
        <f t="shared" si="53"/>
        <v/>
      </c>
      <c r="O296" s="17" t="str">
        <f t="shared" si="53"/>
        <v/>
      </c>
      <c r="P296" s="17" t="str">
        <f t="shared" si="53"/>
        <v/>
      </c>
      <c r="Q296" s="17" t="str">
        <f t="shared" si="52"/>
        <v/>
      </c>
      <c r="R296" s="17" t="str">
        <f t="shared" si="52"/>
        <v/>
      </c>
      <c r="S296" s="17" t="str">
        <f t="shared" si="52"/>
        <v/>
      </c>
      <c r="T296" s="17" t="str">
        <f t="shared" si="52"/>
        <v/>
      </c>
      <c r="U296" s="17" t="str">
        <f t="shared" si="52"/>
        <v/>
      </c>
      <c r="V296" s="17" t="str">
        <f t="shared" si="52"/>
        <v/>
      </c>
      <c r="W296" s="17" t="str">
        <f t="shared" si="52"/>
        <v/>
      </c>
      <c r="X296" s="17" t="str">
        <f t="shared" si="52"/>
        <v/>
      </c>
      <c r="Y296" s="17" t="str">
        <f t="shared" si="52"/>
        <v/>
      </c>
      <c r="Z296" s="17" t="str">
        <f t="shared" si="52"/>
        <v/>
      </c>
      <c r="AA296" s="17" t="str">
        <f t="shared" si="54"/>
        <v/>
      </c>
      <c r="AB296" s="17" t="str">
        <f t="shared" si="54"/>
        <v/>
      </c>
      <c r="AC296" s="17" t="str">
        <f t="shared" si="54"/>
        <v/>
      </c>
      <c r="AD296" s="17" t="str">
        <f t="shared" si="54"/>
        <v/>
      </c>
      <c r="AE296" s="17" t="str">
        <f t="shared" si="54"/>
        <v/>
      </c>
      <c r="AF296" s="17" t="str">
        <f t="shared" si="54"/>
        <v/>
      </c>
      <c r="AG296" s="17" t="str">
        <f t="shared" si="54"/>
        <v/>
      </c>
      <c r="AH296" s="17" t="str">
        <f t="shared" si="54"/>
        <v/>
      </c>
      <c r="AI296" s="17" t="str">
        <f t="shared" si="54"/>
        <v/>
      </c>
      <c r="AJ296" s="17">
        <f t="shared" si="47"/>
        <v>0</v>
      </c>
      <c r="AL296" s="99">
        <f>TABLA!BK296</f>
        <v>0</v>
      </c>
    </row>
    <row r="297" spans="1:38" ht="25.85" x14ac:dyDescent="0.2">
      <c r="A297" s="99" t="str">
        <f t="shared" si="46"/>
        <v/>
      </c>
      <c r="B297" s="100" t="str">
        <f>TABLA!BR297</f>
        <v>4</v>
      </c>
      <c r="C297" s="99" t="str">
        <f>TABLA!C297</f>
        <v>Humanidades</v>
      </c>
      <c r="D297" s="99" t="str">
        <f>TABLA!G297</f>
        <v>F. Filosofía</v>
      </c>
      <c r="E297" s="99">
        <f>TABLA!BT297</f>
        <v>0</v>
      </c>
      <c r="F297" s="17" t="str">
        <f t="shared" si="51"/>
        <v>0</v>
      </c>
      <c r="G297" s="17" t="str">
        <f t="shared" si="53"/>
        <v/>
      </c>
      <c r="H297" s="17" t="str">
        <f t="shared" si="53"/>
        <v/>
      </c>
      <c r="I297" s="17" t="str">
        <f t="shared" si="53"/>
        <v/>
      </c>
      <c r="J297" s="17" t="str">
        <f t="shared" si="53"/>
        <v/>
      </c>
      <c r="K297" s="17" t="str">
        <f t="shared" si="53"/>
        <v/>
      </c>
      <c r="L297" s="17" t="str">
        <f t="shared" si="53"/>
        <v/>
      </c>
      <c r="M297" s="17" t="str">
        <f t="shared" si="53"/>
        <v/>
      </c>
      <c r="N297" s="17" t="str">
        <f t="shared" si="53"/>
        <v/>
      </c>
      <c r="O297" s="17" t="str">
        <f t="shared" si="53"/>
        <v/>
      </c>
      <c r="P297" s="17" t="str">
        <f t="shared" si="53"/>
        <v/>
      </c>
      <c r="Q297" s="17" t="str">
        <f t="shared" si="52"/>
        <v/>
      </c>
      <c r="R297" s="17" t="str">
        <f t="shared" si="52"/>
        <v/>
      </c>
      <c r="S297" s="17" t="str">
        <f t="shared" si="52"/>
        <v/>
      </c>
      <c r="T297" s="17" t="str">
        <f t="shared" si="52"/>
        <v/>
      </c>
      <c r="U297" s="17" t="str">
        <f t="shared" si="52"/>
        <v/>
      </c>
      <c r="V297" s="17" t="str">
        <f t="shared" si="52"/>
        <v/>
      </c>
      <c r="W297" s="17" t="str">
        <f t="shared" si="52"/>
        <v/>
      </c>
      <c r="X297" s="17" t="str">
        <f t="shared" si="52"/>
        <v/>
      </c>
      <c r="Y297" s="17" t="str">
        <f t="shared" si="52"/>
        <v/>
      </c>
      <c r="Z297" s="17" t="str">
        <f t="shared" si="52"/>
        <v/>
      </c>
      <c r="AA297" s="17" t="str">
        <f t="shared" si="54"/>
        <v/>
      </c>
      <c r="AB297" s="17" t="str">
        <f t="shared" si="54"/>
        <v/>
      </c>
      <c r="AC297" s="17" t="str">
        <f t="shared" si="54"/>
        <v/>
      </c>
      <c r="AD297" s="17" t="str">
        <f t="shared" si="54"/>
        <v/>
      </c>
      <c r="AE297" s="17" t="str">
        <f t="shared" si="54"/>
        <v/>
      </c>
      <c r="AF297" s="17" t="str">
        <f t="shared" si="54"/>
        <v/>
      </c>
      <c r="AG297" s="17" t="str">
        <f t="shared" si="54"/>
        <v/>
      </c>
      <c r="AH297" s="17" t="str">
        <f t="shared" si="54"/>
        <v/>
      </c>
      <c r="AI297" s="17" t="str">
        <f t="shared" si="54"/>
        <v/>
      </c>
      <c r="AJ297" s="17">
        <f t="shared" si="47"/>
        <v>0</v>
      </c>
      <c r="AL297" s="99" t="str">
        <f>TABLA!BK297</f>
        <v>Servicios de edición/redacción de textos académicos, sobre todo en inglés.</v>
      </c>
    </row>
    <row r="298" spans="1:38" ht="25.85" x14ac:dyDescent="0.2">
      <c r="A298" s="99" t="str">
        <f t="shared" si="46"/>
        <v/>
      </c>
      <c r="B298" s="100" t="str">
        <f>TABLA!BR298</f>
        <v>5</v>
      </c>
      <c r="C298" s="99" t="str">
        <f>TABLA!C298</f>
        <v>Ciencias de la Salud</v>
      </c>
      <c r="D298" s="99" t="str">
        <f>TABLA!G298</f>
        <v>F. Medicina</v>
      </c>
      <c r="E298" s="99">
        <f>TABLA!BT298</f>
        <v>0</v>
      </c>
      <c r="F298" s="17" t="str">
        <f t="shared" si="51"/>
        <v>0</v>
      </c>
      <c r="G298" s="17" t="str">
        <f t="shared" si="53"/>
        <v/>
      </c>
      <c r="H298" s="17" t="str">
        <f t="shared" si="53"/>
        <v/>
      </c>
      <c r="I298" s="17" t="str">
        <f t="shared" si="53"/>
        <v/>
      </c>
      <c r="J298" s="17" t="str">
        <f t="shared" si="53"/>
        <v/>
      </c>
      <c r="K298" s="17" t="str">
        <f t="shared" si="53"/>
        <v/>
      </c>
      <c r="L298" s="17" t="str">
        <f t="shared" si="53"/>
        <v/>
      </c>
      <c r="M298" s="17" t="str">
        <f t="shared" si="53"/>
        <v/>
      </c>
      <c r="N298" s="17" t="str">
        <f t="shared" si="53"/>
        <v/>
      </c>
      <c r="O298" s="17" t="str">
        <f t="shared" si="53"/>
        <v/>
      </c>
      <c r="P298" s="17" t="str">
        <f t="shared" si="53"/>
        <v/>
      </c>
      <c r="Q298" s="17" t="str">
        <f t="shared" si="52"/>
        <v/>
      </c>
      <c r="R298" s="17" t="str">
        <f t="shared" si="52"/>
        <v/>
      </c>
      <c r="S298" s="17" t="str">
        <f t="shared" si="52"/>
        <v/>
      </c>
      <c r="T298" s="17" t="str">
        <f t="shared" si="52"/>
        <v/>
      </c>
      <c r="U298" s="17" t="str">
        <f t="shared" si="52"/>
        <v/>
      </c>
      <c r="V298" s="17" t="str">
        <f t="shared" si="52"/>
        <v/>
      </c>
      <c r="W298" s="17" t="str">
        <f t="shared" si="52"/>
        <v/>
      </c>
      <c r="X298" s="17" t="str">
        <f t="shared" si="52"/>
        <v/>
      </c>
      <c r="Y298" s="17" t="str">
        <f t="shared" si="52"/>
        <v/>
      </c>
      <c r="Z298" s="17" t="str">
        <f t="shared" si="52"/>
        <v/>
      </c>
      <c r="AA298" s="17" t="str">
        <f t="shared" si="54"/>
        <v/>
      </c>
      <c r="AB298" s="17" t="str">
        <f t="shared" si="54"/>
        <v/>
      </c>
      <c r="AC298" s="17" t="str">
        <f t="shared" si="54"/>
        <v/>
      </c>
      <c r="AD298" s="17" t="str">
        <f t="shared" si="54"/>
        <v/>
      </c>
      <c r="AE298" s="17" t="str">
        <f t="shared" si="54"/>
        <v/>
      </c>
      <c r="AF298" s="17" t="str">
        <f t="shared" si="54"/>
        <v/>
      </c>
      <c r="AG298" s="17" t="str">
        <f t="shared" si="54"/>
        <v/>
      </c>
      <c r="AH298" s="17" t="str">
        <f t="shared" si="54"/>
        <v/>
      </c>
      <c r="AI298" s="17" t="str">
        <f t="shared" si="54"/>
        <v/>
      </c>
      <c r="AJ298" s="17">
        <f t="shared" si="47"/>
        <v>0</v>
      </c>
      <c r="AL298" s="99">
        <f>TABLA!BK298</f>
        <v>0</v>
      </c>
    </row>
    <row r="299" spans="1:38" ht="38.75" x14ac:dyDescent="0.2">
      <c r="A299" s="99" t="str">
        <f t="shared" si="46"/>
        <v xml:space="preserve">ACCESO; LIBROS; CISNE; </v>
      </c>
      <c r="B299" s="100" t="str">
        <f>TABLA!BR299</f>
        <v>5</v>
      </c>
      <c r="C299" s="99" t="str">
        <f>TABLA!C299</f>
        <v>Humanidades</v>
      </c>
      <c r="D299" s="99" t="str">
        <f>TABLA!G299</f>
        <v>F. Geografía e Historia</v>
      </c>
      <c r="E299" s="99" t="str">
        <f>TABLA!BT299</f>
        <v>Me gustaría que investigadores y profesorado tuvieran acceso directo a los libros del depósito, como sucede en otros bibliotecas universitarias del mundo. Se cambió en la pandemia y no se ha vuelto a hacer; estoy dificulta las búsquedas.</v>
      </c>
      <c r="F299" s="17" t="str">
        <f t="shared" si="51"/>
        <v>ME GUSTARIA QUE INVESTIGADORES Y PROFESORADO TUVIERAN ACCESO DIRECTO A LOS LIBROS DEL DEPOSITO, COMO SUCEDE EN OTROS BIBLIOTECAS UNIVERSITARIAS DEL MUNDO. SE CAMBIO EN LA PANDEMIA Y NO SE HA VUELTO A HACER; ESTOY DIFICULTA LAS BUSQUEDAS.</v>
      </c>
      <c r="G299" s="17" t="str">
        <f t="shared" si="53"/>
        <v xml:space="preserve">ACCESO; </v>
      </c>
      <c r="H299" s="17" t="str">
        <f t="shared" si="53"/>
        <v/>
      </c>
      <c r="I299" s="17" t="str">
        <f t="shared" si="53"/>
        <v/>
      </c>
      <c r="J299" s="17" t="str">
        <f t="shared" si="53"/>
        <v/>
      </c>
      <c r="K299" s="17" t="str">
        <f t="shared" si="53"/>
        <v/>
      </c>
      <c r="L299" s="17" t="str">
        <f t="shared" si="53"/>
        <v/>
      </c>
      <c r="M299" s="17" t="str">
        <f t="shared" si="53"/>
        <v/>
      </c>
      <c r="N299" s="17" t="str">
        <f t="shared" si="53"/>
        <v/>
      </c>
      <c r="O299" s="17" t="str">
        <f t="shared" si="53"/>
        <v/>
      </c>
      <c r="P299" s="17" t="str">
        <f t="shared" si="53"/>
        <v/>
      </c>
      <c r="Q299" s="17" t="str">
        <f t="shared" si="52"/>
        <v/>
      </c>
      <c r="R299" s="17" t="str">
        <f t="shared" si="52"/>
        <v/>
      </c>
      <c r="S299" s="17" t="str">
        <f t="shared" si="52"/>
        <v xml:space="preserve">LIBROS; </v>
      </c>
      <c r="T299" s="17" t="str">
        <f t="shared" si="52"/>
        <v/>
      </c>
      <c r="U299" s="17" t="str">
        <f t="shared" si="52"/>
        <v/>
      </c>
      <c r="V299" s="17" t="str">
        <f t="shared" si="52"/>
        <v/>
      </c>
      <c r="W299" s="17" t="str">
        <f t="shared" si="52"/>
        <v/>
      </c>
      <c r="X299" s="17" t="str">
        <f t="shared" si="52"/>
        <v/>
      </c>
      <c r="Y299" s="17" t="str">
        <f t="shared" si="52"/>
        <v/>
      </c>
      <c r="Z299" s="17" t="str">
        <f t="shared" si="52"/>
        <v/>
      </c>
      <c r="AA299" s="17" t="str">
        <f t="shared" si="54"/>
        <v/>
      </c>
      <c r="AB299" s="17" t="str">
        <f t="shared" si="54"/>
        <v/>
      </c>
      <c r="AC299" s="17" t="str">
        <f t="shared" si="54"/>
        <v/>
      </c>
      <c r="AD299" s="17" t="str">
        <f t="shared" si="54"/>
        <v/>
      </c>
      <c r="AE299" s="17" t="str">
        <f t="shared" si="54"/>
        <v/>
      </c>
      <c r="AF299" s="17" t="str">
        <f t="shared" si="54"/>
        <v/>
      </c>
      <c r="AG299" s="17" t="str">
        <f t="shared" si="54"/>
        <v/>
      </c>
      <c r="AH299" s="17" t="str">
        <f t="shared" si="54"/>
        <v/>
      </c>
      <c r="AI299" s="17" t="str">
        <f t="shared" si="54"/>
        <v xml:space="preserve">CISNE; </v>
      </c>
      <c r="AJ299" s="17">
        <f t="shared" si="47"/>
        <v>1</v>
      </c>
      <c r="AL299" s="99">
        <f>TABLA!BK299</f>
        <v>0</v>
      </c>
    </row>
    <row r="300" spans="1:38" ht="25.85" x14ac:dyDescent="0.2">
      <c r="A300" s="99" t="str">
        <f t="shared" si="46"/>
        <v/>
      </c>
      <c r="B300" s="100" t="str">
        <f>TABLA!BR300</f>
        <v>5</v>
      </c>
      <c r="C300" s="99" t="str">
        <f>TABLA!C300</f>
        <v>Ciencias de la Salud</v>
      </c>
      <c r="D300" s="99" t="str">
        <f>TABLA!G300</f>
        <v>F. Óptica y Optometría</v>
      </c>
      <c r="E300" s="99">
        <f>TABLA!BT300</f>
        <v>0</v>
      </c>
      <c r="F300" s="17" t="str">
        <f t="shared" si="51"/>
        <v>0</v>
      </c>
      <c r="G300" s="17" t="str">
        <f t="shared" si="53"/>
        <v/>
      </c>
      <c r="H300" s="17" t="str">
        <f t="shared" si="53"/>
        <v/>
      </c>
      <c r="I300" s="17" t="str">
        <f t="shared" si="53"/>
        <v/>
      </c>
      <c r="J300" s="17" t="str">
        <f t="shared" si="53"/>
        <v/>
      </c>
      <c r="K300" s="17" t="str">
        <f t="shared" si="53"/>
        <v/>
      </c>
      <c r="L300" s="17" t="str">
        <f t="shared" si="53"/>
        <v/>
      </c>
      <c r="M300" s="17" t="str">
        <f t="shared" si="53"/>
        <v/>
      </c>
      <c r="N300" s="17" t="str">
        <f t="shared" si="53"/>
        <v/>
      </c>
      <c r="O300" s="17" t="str">
        <f t="shared" si="53"/>
        <v/>
      </c>
      <c r="P300" s="17" t="str">
        <f t="shared" si="53"/>
        <v/>
      </c>
      <c r="Q300" s="17" t="str">
        <f t="shared" si="52"/>
        <v/>
      </c>
      <c r="R300" s="17" t="str">
        <f t="shared" si="52"/>
        <v/>
      </c>
      <c r="S300" s="17" t="str">
        <f t="shared" si="52"/>
        <v/>
      </c>
      <c r="T300" s="17" t="str">
        <f t="shared" si="52"/>
        <v/>
      </c>
      <c r="U300" s="17" t="str">
        <f t="shared" si="52"/>
        <v/>
      </c>
      <c r="V300" s="17" t="str">
        <f t="shared" si="52"/>
        <v/>
      </c>
      <c r="W300" s="17" t="str">
        <f t="shared" si="52"/>
        <v/>
      </c>
      <c r="X300" s="17" t="str">
        <f t="shared" si="52"/>
        <v/>
      </c>
      <c r="Y300" s="17" t="str">
        <f t="shared" si="52"/>
        <v/>
      </c>
      <c r="Z300" s="17" t="str">
        <f t="shared" si="52"/>
        <v/>
      </c>
      <c r="AA300" s="17" t="str">
        <f t="shared" si="54"/>
        <v/>
      </c>
      <c r="AB300" s="17" t="str">
        <f t="shared" si="54"/>
        <v/>
      </c>
      <c r="AC300" s="17" t="str">
        <f t="shared" si="54"/>
        <v/>
      </c>
      <c r="AD300" s="17" t="str">
        <f t="shared" si="54"/>
        <v/>
      </c>
      <c r="AE300" s="17" t="str">
        <f t="shared" si="54"/>
        <v/>
      </c>
      <c r="AF300" s="17" t="str">
        <f t="shared" si="54"/>
        <v/>
      </c>
      <c r="AG300" s="17" t="str">
        <f t="shared" si="54"/>
        <v/>
      </c>
      <c r="AH300" s="17" t="str">
        <f t="shared" si="54"/>
        <v/>
      </c>
      <c r="AI300" s="17" t="str">
        <f t="shared" si="54"/>
        <v/>
      </c>
      <c r="AJ300" s="17">
        <f t="shared" si="47"/>
        <v>0</v>
      </c>
      <c r="AL300" s="99">
        <f>TABLA!BK300</f>
        <v>0</v>
      </c>
    </row>
    <row r="301" spans="1:38" ht="38.75" x14ac:dyDescent="0.2">
      <c r="A301" s="99" t="str">
        <f t="shared" si="46"/>
        <v/>
      </c>
      <c r="B301" s="100" t="str">
        <f>TABLA!BR301</f>
        <v>5</v>
      </c>
      <c r="C301" s="99" t="str">
        <f>TABLA!C301</f>
        <v>Ciencias Sociales</v>
      </c>
      <c r="D301" s="99" t="str">
        <f>TABLA!G301</f>
        <v>F. Ciencias Políticas y Sociología</v>
      </c>
      <c r="E301" s="99">
        <f>TABLA!BT301</f>
        <v>0</v>
      </c>
      <c r="F301" s="17" t="str">
        <f t="shared" si="51"/>
        <v>0</v>
      </c>
      <c r="G301" s="17" t="str">
        <f t="shared" si="53"/>
        <v/>
      </c>
      <c r="H301" s="17" t="str">
        <f t="shared" si="53"/>
        <v/>
      </c>
      <c r="I301" s="17" t="str">
        <f t="shared" si="53"/>
        <v/>
      </c>
      <c r="J301" s="17" t="str">
        <f t="shared" si="53"/>
        <v/>
      </c>
      <c r="K301" s="17" t="str">
        <f t="shared" si="53"/>
        <v/>
      </c>
      <c r="L301" s="17" t="str">
        <f t="shared" si="53"/>
        <v/>
      </c>
      <c r="M301" s="17" t="str">
        <f t="shared" si="53"/>
        <v/>
      </c>
      <c r="N301" s="17" t="str">
        <f t="shared" si="53"/>
        <v/>
      </c>
      <c r="O301" s="17" t="str">
        <f t="shared" si="53"/>
        <v/>
      </c>
      <c r="P301" s="17" t="str">
        <f t="shared" si="53"/>
        <v/>
      </c>
      <c r="Q301" s="17" t="str">
        <f t="shared" si="52"/>
        <v/>
      </c>
      <c r="R301" s="17" t="str">
        <f t="shared" si="52"/>
        <v/>
      </c>
      <c r="S301" s="17" t="str">
        <f t="shared" si="52"/>
        <v/>
      </c>
      <c r="T301" s="17" t="str">
        <f t="shared" si="52"/>
        <v/>
      </c>
      <c r="U301" s="17" t="str">
        <f t="shared" si="52"/>
        <v/>
      </c>
      <c r="V301" s="17" t="str">
        <f t="shared" si="52"/>
        <v/>
      </c>
      <c r="W301" s="17" t="str">
        <f t="shared" si="52"/>
        <v/>
      </c>
      <c r="X301" s="17" t="str">
        <f t="shared" si="52"/>
        <v/>
      </c>
      <c r="Y301" s="17" t="str">
        <f t="shared" si="52"/>
        <v/>
      </c>
      <c r="Z301" s="17" t="str">
        <f t="shared" si="52"/>
        <v/>
      </c>
      <c r="AA301" s="17" t="str">
        <f t="shared" si="54"/>
        <v/>
      </c>
      <c r="AB301" s="17" t="str">
        <f t="shared" si="54"/>
        <v/>
      </c>
      <c r="AC301" s="17" t="str">
        <f t="shared" si="54"/>
        <v/>
      </c>
      <c r="AD301" s="17" t="str">
        <f t="shared" si="54"/>
        <v/>
      </c>
      <c r="AE301" s="17" t="str">
        <f t="shared" si="54"/>
        <v/>
      </c>
      <c r="AF301" s="17" t="str">
        <f t="shared" si="54"/>
        <v/>
      </c>
      <c r="AG301" s="17" t="str">
        <f t="shared" si="54"/>
        <v/>
      </c>
      <c r="AH301" s="17" t="str">
        <f t="shared" si="54"/>
        <v/>
      </c>
      <c r="AI301" s="17" t="str">
        <f t="shared" si="54"/>
        <v/>
      </c>
      <c r="AJ301" s="17">
        <f t="shared" si="47"/>
        <v>0</v>
      </c>
      <c r="AL301" s="99">
        <f>TABLA!BK301</f>
        <v>0</v>
      </c>
    </row>
    <row r="302" spans="1:38" ht="77.45" x14ac:dyDescent="0.2">
      <c r="A302" s="99" t="str">
        <f t="shared" si="46"/>
        <v/>
      </c>
      <c r="B302" s="100" t="str">
        <f>TABLA!BR302</f>
        <v>4</v>
      </c>
      <c r="C302" s="99" t="str">
        <f>TABLA!C302</f>
        <v>Humanidades</v>
      </c>
      <c r="D302" s="99" t="str">
        <f>TABLA!G302</f>
        <v>F. Educación - Centro de Formación del Profesorado</v>
      </c>
      <c r="E302" s="99">
        <f>TABLA!BT302</f>
        <v>0</v>
      </c>
      <c r="F302" s="17" t="str">
        <f t="shared" si="51"/>
        <v>0</v>
      </c>
      <c r="G302" s="17" t="str">
        <f t="shared" si="53"/>
        <v/>
      </c>
      <c r="H302" s="17" t="str">
        <f t="shared" si="53"/>
        <v/>
      </c>
      <c r="I302" s="17" t="str">
        <f t="shared" si="53"/>
        <v/>
      </c>
      <c r="J302" s="17" t="str">
        <f t="shared" si="53"/>
        <v/>
      </c>
      <c r="K302" s="17" t="str">
        <f t="shared" si="53"/>
        <v/>
      </c>
      <c r="L302" s="17" t="str">
        <f t="shared" si="53"/>
        <v/>
      </c>
      <c r="M302" s="17" t="str">
        <f t="shared" si="53"/>
        <v/>
      </c>
      <c r="N302" s="17" t="str">
        <f t="shared" si="53"/>
        <v/>
      </c>
      <c r="O302" s="17" t="str">
        <f t="shared" si="53"/>
        <v/>
      </c>
      <c r="P302" s="17" t="str">
        <f t="shared" si="53"/>
        <v/>
      </c>
      <c r="Q302" s="17" t="str">
        <f t="shared" si="52"/>
        <v/>
      </c>
      <c r="R302" s="17" t="str">
        <f t="shared" si="52"/>
        <v/>
      </c>
      <c r="S302" s="17" t="str">
        <f t="shared" si="52"/>
        <v/>
      </c>
      <c r="T302" s="17" t="str">
        <f t="shared" si="52"/>
        <v/>
      </c>
      <c r="U302" s="17" t="str">
        <f t="shared" si="52"/>
        <v/>
      </c>
      <c r="V302" s="17" t="str">
        <f t="shared" si="52"/>
        <v/>
      </c>
      <c r="W302" s="17" t="str">
        <f t="shared" si="52"/>
        <v/>
      </c>
      <c r="X302" s="17" t="str">
        <f t="shared" si="52"/>
        <v/>
      </c>
      <c r="Y302" s="17" t="str">
        <f t="shared" si="52"/>
        <v/>
      </c>
      <c r="Z302" s="17" t="str">
        <f t="shared" si="52"/>
        <v/>
      </c>
      <c r="AA302" s="17" t="str">
        <f t="shared" si="54"/>
        <v/>
      </c>
      <c r="AB302" s="17" t="str">
        <f t="shared" si="54"/>
        <v/>
      </c>
      <c r="AC302" s="17" t="str">
        <f t="shared" si="54"/>
        <v/>
      </c>
      <c r="AD302" s="17" t="str">
        <f t="shared" si="54"/>
        <v/>
      </c>
      <c r="AE302" s="17" t="str">
        <f t="shared" si="54"/>
        <v/>
      </c>
      <c r="AF302" s="17" t="str">
        <f t="shared" si="54"/>
        <v/>
      </c>
      <c r="AG302" s="17" t="str">
        <f t="shared" si="54"/>
        <v/>
      </c>
      <c r="AH302" s="17" t="str">
        <f t="shared" si="54"/>
        <v/>
      </c>
      <c r="AI302" s="17" t="str">
        <f t="shared" si="54"/>
        <v/>
      </c>
      <c r="AJ302" s="17">
        <f t="shared" si="47"/>
        <v>0</v>
      </c>
      <c r="AL302" s="99">
        <f>TABLA!BK302</f>
        <v>0</v>
      </c>
    </row>
    <row r="303" spans="1:38" ht="103.25" x14ac:dyDescent="0.2">
      <c r="A303" s="99" t="str">
        <f t="shared" si="46"/>
        <v xml:space="preserve">CISNE; CISNE; </v>
      </c>
      <c r="B303" s="100" t="str">
        <f>TABLA!BR303</f>
        <v>4</v>
      </c>
      <c r="C303" s="99" t="str">
        <f>TABLA!C303</f>
        <v>Humanidades</v>
      </c>
      <c r="D303" s="99" t="str">
        <f>TABLA!G303</f>
        <v>F. Filología</v>
      </c>
      <c r="E303" s="99" t="str">
        <f>TABLA!BT303</f>
        <v>Hay un problema en el buscador de cisne que ralentiza las búsquedas (aparte de ser bastante enojoso): por algún motivo es muy frecuente que un mismo artículo aparezca repetido cinco, diez (y en algunos casos hasta veinte o más) veces, lo que obliga a perder una cantidad considerable de tiempo en las búsquedas o a abandonarlas por desesperación (si hay que abrir cuatro o cinco pantallas y sigue apareciendo el mismo artículo repetido indefinidamente puede ocurrir que se tire la toalla y se abandone por completo la búsqueda o bien que se salten demasiadas pantallas para encontrar un nuevo ítem y luego haya que volver para atrás etc.)</v>
      </c>
      <c r="F303" s="17" t="str">
        <f t="shared" si="51"/>
        <v>HAY UN PROBLEMA EN EL BUSCADOR DE CISNE QUE RALENTIZA LAS BUSQUEDAS (APARTE DE SER BASTANTE ENOJOSO): POR ALGUN MOTIVO ES MUY FRECUENTE QUE UN MISMO ARTICULO APAREZCA REPETIDO CINCO, DIEZ (Y EN ALGUNOS CASOS HASTA VEINTE O MAS) VECES, LO QUE OBLIGA A PERDER UNA CANTIDAD CONSIDERABLE DE TIEMPO EN LAS BUSQUEDAS O A ABANDONARLAS POR DESESPERACION (SI HAY QUE ABRIR CUATRO O CINCO PANTALLAS Y SIGUE APARECIENDO EL MISMO ARTICULO REPETIDO INDEFINIDAMENTE PUEDE OCURRIR QUE SE TIRE LA TOALLA Y SE ABANDONE POR COMPLETO LA BUSQUEDA O BIEN QUE SE SALTEN DEMASIADAS PANTALLAS PARA ENCONTRAR UN NUEVO ITEM Y LUEGO HAYA QUE VOLVER PARA ATRAS ETC.)</v>
      </c>
      <c r="G303" s="17" t="str">
        <f t="shared" si="53"/>
        <v/>
      </c>
      <c r="H303" s="17" t="str">
        <f t="shared" si="53"/>
        <v/>
      </c>
      <c r="I303" s="17" t="str">
        <f t="shared" si="53"/>
        <v/>
      </c>
      <c r="J303" s="17" t="str">
        <f t="shared" si="53"/>
        <v/>
      </c>
      <c r="K303" s="17" t="str">
        <f t="shared" si="53"/>
        <v xml:space="preserve">CISNE; </v>
      </c>
      <c r="L303" s="17" t="str">
        <f t="shared" si="53"/>
        <v/>
      </c>
      <c r="M303" s="17" t="str">
        <f t="shared" si="53"/>
        <v/>
      </c>
      <c r="N303" s="17" t="str">
        <f t="shared" si="53"/>
        <v/>
      </c>
      <c r="O303" s="17" t="str">
        <f t="shared" si="53"/>
        <v/>
      </c>
      <c r="P303" s="17" t="str">
        <f t="shared" si="53"/>
        <v/>
      </c>
      <c r="Q303" s="17" t="str">
        <f t="shared" si="52"/>
        <v/>
      </c>
      <c r="R303" s="17" t="str">
        <f t="shared" si="52"/>
        <v/>
      </c>
      <c r="S303" s="17" t="str">
        <f t="shared" si="52"/>
        <v/>
      </c>
      <c r="T303" s="17" t="str">
        <f t="shared" si="52"/>
        <v/>
      </c>
      <c r="U303" s="17" t="str">
        <f t="shared" si="52"/>
        <v/>
      </c>
      <c r="V303" s="17" t="str">
        <f t="shared" si="52"/>
        <v/>
      </c>
      <c r="W303" s="17" t="str">
        <f t="shared" si="52"/>
        <v/>
      </c>
      <c r="X303" s="17" t="str">
        <f t="shared" si="52"/>
        <v/>
      </c>
      <c r="Y303" s="17" t="str">
        <f t="shared" si="52"/>
        <v/>
      </c>
      <c r="Z303" s="17" t="str">
        <f t="shared" si="52"/>
        <v/>
      </c>
      <c r="AA303" s="17" t="str">
        <f t="shared" si="54"/>
        <v/>
      </c>
      <c r="AB303" s="17" t="str">
        <f t="shared" si="54"/>
        <v/>
      </c>
      <c r="AC303" s="17" t="str">
        <f t="shared" si="54"/>
        <v/>
      </c>
      <c r="AD303" s="17" t="str">
        <f t="shared" si="54"/>
        <v/>
      </c>
      <c r="AE303" s="17" t="str">
        <f t="shared" si="54"/>
        <v/>
      </c>
      <c r="AF303" s="17" t="str">
        <f t="shared" si="54"/>
        <v/>
      </c>
      <c r="AG303" s="17" t="str">
        <f t="shared" si="54"/>
        <v/>
      </c>
      <c r="AH303" s="17" t="str">
        <f t="shared" si="54"/>
        <v/>
      </c>
      <c r="AI303" s="17" t="str">
        <f t="shared" si="54"/>
        <v xml:space="preserve">CISNE; </v>
      </c>
      <c r="AJ303" s="17">
        <f t="shared" si="47"/>
        <v>1</v>
      </c>
      <c r="AL303" s="99">
        <f>TABLA!BK303</f>
        <v>0</v>
      </c>
    </row>
    <row r="304" spans="1:38" x14ac:dyDescent="0.2">
      <c r="A304" s="99" t="str">
        <f t="shared" si="46"/>
        <v/>
      </c>
      <c r="B304" s="100" t="str">
        <f>TABLA!BR304</f>
        <v>5</v>
      </c>
      <c r="C304" s="99" t="str">
        <f>TABLA!C304</f>
        <v/>
      </c>
      <c r="D304" s="99" t="str">
        <f>TABLA!G304</f>
        <v>N/A</v>
      </c>
      <c r="E304" s="99">
        <f>TABLA!BT304</f>
        <v>0</v>
      </c>
      <c r="F304" s="17" t="str">
        <f t="shared" si="51"/>
        <v>0</v>
      </c>
      <c r="G304" s="17" t="str">
        <f t="shared" si="53"/>
        <v/>
      </c>
      <c r="H304" s="17" t="str">
        <f t="shared" si="53"/>
        <v/>
      </c>
      <c r="I304" s="17" t="str">
        <f t="shared" si="53"/>
        <v/>
      </c>
      <c r="J304" s="17" t="str">
        <f t="shared" si="53"/>
        <v/>
      </c>
      <c r="K304" s="17" t="str">
        <f t="shared" si="53"/>
        <v/>
      </c>
      <c r="L304" s="17" t="str">
        <f t="shared" si="53"/>
        <v/>
      </c>
      <c r="M304" s="17" t="str">
        <f t="shared" si="53"/>
        <v/>
      </c>
      <c r="N304" s="17" t="str">
        <f t="shared" si="53"/>
        <v/>
      </c>
      <c r="O304" s="17" t="str">
        <f t="shared" si="53"/>
        <v/>
      </c>
      <c r="P304" s="17" t="str">
        <f t="shared" si="53"/>
        <v/>
      </c>
      <c r="Q304" s="17" t="str">
        <f t="shared" si="52"/>
        <v/>
      </c>
      <c r="R304" s="17" t="str">
        <f t="shared" si="52"/>
        <v/>
      </c>
      <c r="S304" s="17" t="str">
        <f t="shared" si="52"/>
        <v/>
      </c>
      <c r="T304" s="17" t="str">
        <f t="shared" si="52"/>
        <v/>
      </c>
      <c r="U304" s="17" t="str">
        <f t="shared" si="52"/>
        <v/>
      </c>
      <c r="V304" s="17" t="str">
        <f t="shared" si="52"/>
        <v/>
      </c>
      <c r="W304" s="17" t="str">
        <f t="shared" si="52"/>
        <v/>
      </c>
      <c r="X304" s="17" t="str">
        <f t="shared" si="52"/>
        <v/>
      </c>
      <c r="Y304" s="17" t="str">
        <f t="shared" si="52"/>
        <v/>
      </c>
      <c r="Z304" s="17" t="str">
        <f t="shared" si="52"/>
        <v/>
      </c>
      <c r="AA304" s="17" t="str">
        <f t="shared" si="54"/>
        <v/>
      </c>
      <c r="AB304" s="17" t="str">
        <f t="shared" si="54"/>
        <v/>
      </c>
      <c r="AC304" s="17" t="str">
        <f t="shared" si="54"/>
        <v/>
      </c>
      <c r="AD304" s="17" t="str">
        <f t="shared" si="54"/>
        <v/>
      </c>
      <c r="AE304" s="17" t="str">
        <f t="shared" si="54"/>
        <v/>
      </c>
      <c r="AF304" s="17" t="str">
        <f t="shared" si="54"/>
        <v/>
      </c>
      <c r="AG304" s="17" t="str">
        <f t="shared" si="54"/>
        <v/>
      </c>
      <c r="AH304" s="17" t="str">
        <f t="shared" si="54"/>
        <v/>
      </c>
      <c r="AI304" s="17" t="str">
        <f t="shared" si="54"/>
        <v/>
      </c>
      <c r="AJ304" s="17">
        <f t="shared" si="47"/>
        <v>0</v>
      </c>
      <c r="AL304" s="99">
        <f>TABLA!BK304</f>
        <v>0</v>
      </c>
    </row>
    <row r="305" spans="1:38" ht="51.65" x14ac:dyDescent="0.2">
      <c r="A305" s="99" t="str">
        <f t="shared" si="46"/>
        <v/>
      </c>
      <c r="B305" s="100" t="str">
        <f>TABLA!BR305</f>
        <v>5</v>
      </c>
      <c r="C305" s="99" t="str">
        <f>TABLA!C305</f>
        <v>Ciencias Sociales</v>
      </c>
      <c r="D305" s="99" t="str">
        <f>TABLA!G305</f>
        <v>F. Ciencias de la Documentación</v>
      </c>
      <c r="E305" s="99">
        <f>TABLA!BT305</f>
        <v>0</v>
      </c>
      <c r="F305" s="17" t="str">
        <f t="shared" si="51"/>
        <v>0</v>
      </c>
      <c r="G305" s="17" t="str">
        <f t="shared" si="53"/>
        <v/>
      </c>
      <c r="H305" s="17" t="str">
        <f t="shared" si="53"/>
        <v/>
      </c>
      <c r="I305" s="17" t="str">
        <f t="shared" si="53"/>
        <v/>
      </c>
      <c r="J305" s="17" t="str">
        <f t="shared" si="53"/>
        <v/>
      </c>
      <c r="K305" s="17" t="str">
        <f t="shared" si="53"/>
        <v/>
      </c>
      <c r="L305" s="17" t="str">
        <f t="shared" si="53"/>
        <v/>
      </c>
      <c r="M305" s="17" t="str">
        <f t="shared" si="53"/>
        <v/>
      </c>
      <c r="N305" s="17" t="str">
        <f t="shared" si="53"/>
        <v/>
      </c>
      <c r="O305" s="17" t="str">
        <f t="shared" si="53"/>
        <v/>
      </c>
      <c r="P305" s="17" t="str">
        <f t="shared" si="53"/>
        <v/>
      </c>
      <c r="Q305" s="17" t="str">
        <f t="shared" si="52"/>
        <v/>
      </c>
      <c r="R305" s="17" t="str">
        <f t="shared" si="52"/>
        <v/>
      </c>
      <c r="S305" s="17" t="str">
        <f t="shared" si="52"/>
        <v/>
      </c>
      <c r="T305" s="17" t="str">
        <f t="shared" si="52"/>
        <v/>
      </c>
      <c r="U305" s="17" t="str">
        <f t="shared" si="52"/>
        <v/>
      </c>
      <c r="V305" s="17" t="str">
        <f t="shared" si="52"/>
        <v/>
      </c>
      <c r="W305" s="17" t="str">
        <f t="shared" si="52"/>
        <v/>
      </c>
      <c r="X305" s="17" t="str">
        <f t="shared" si="52"/>
        <v/>
      </c>
      <c r="Y305" s="17" t="str">
        <f t="shared" si="52"/>
        <v/>
      </c>
      <c r="Z305" s="17" t="str">
        <f t="shared" si="52"/>
        <v/>
      </c>
      <c r="AA305" s="17" t="str">
        <f t="shared" si="54"/>
        <v/>
      </c>
      <c r="AB305" s="17" t="str">
        <f t="shared" si="54"/>
        <v/>
      </c>
      <c r="AC305" s="17" t="str">
        <f t="shared" si="54"/>
        <v/>
      </c>
      <c r="AD305" s="17" t="str">
        <f t="shared" si="54"/>
        <v/>
      </c>
      <c r="AE305" s="17" t="str">
        <f t="shared" si="54"/>
        <v/>
      </c>
      <c r="AF305" s="17" t="str">
        <f t="shared" si="54"/>
        <v/>
      </c>
      <c r="AG305" s="17" t="str">
        <f t="shared" si="54"/>
        <v/>
      </c>
      <c r="AH305" s="17" t="str">
        <f t="shared" si="54"/>
        <v/>
      </c>
      <c r="AI305" s="17" t="str">
        <f t="shared" si="54"/>
        <v/>
      </c>
      <c r="AJ305" s="17">
        <f t="shared" si="47"/>
        <v>0</v>
      </c>
      <c r="AL305" s="99">
        <f>TABLA!BK305</f>
        <v>0</v>
      </c>
    </row>
    <row r="306" spans="1:38" ht="25.85" x14ac:dyDescent="0.2">
      <c r="A306" s="99" t="str">
        <f t="shared" si="46"/>
        <v/>
      </c>
      <c r="B306" s="100" t="str">
        <f>TABLA!BR306</f>
        <v>5</v>
      </c>
      <c r="C306" s="99" t="str">
        <f>TABLA!C306</f>
        <v>Humanidades</v>
      </c>
      <c r="D306" s="99" t="str">
        <f>TABLA!G306</f>
        <v>F. Bellas Artes</v>
      </c>
      <c r="E306" s="99">
        <f>TABLA!BT306</f>
        <v>0</v>
      </c>
      <c r="F306" s="17" t="str">
        <f t="shared" si="51"/>
        <v>0</v>
      </c>
      <c r="G306" s="17" t="str">
        <f t="shared" si="53"/>
        <v/>
      </c>
      <c r="H306" s="17" t="str">
        <f t="shared" si="53"/>
        <v/>
      </c>
      <c r="I306" s="17" t="str">
        <f t="shared" si="53"/>
        <v/>
      </c>
      <c r="J306" s="17" t="str">
        <f t="shared" si="53"/>
        <v/>
      </c>
      <c r="K306" s="17" t="str">
        <f t="shared" si="53"/>
        <v/>
      </c>
      <c r="L306" s="17" t="str">
        <f t="shared" si="53"/>
        <v/>
      </c>
      <c r="M306" s="17" t="str">
        <f t="shared" si="53"/>
        <v/>
      </c>
      <c r="N306" s="17" t="str">
        <f t="shared" si="53"/>
        <v/>
      </c>
      <c r="O306" s="17" t="str">
        <f t="shared" si="53"/>
        <v/>
      </c>
      <c r="P306" s="17" t="str">
        <f t="shared" si="53"/>
        <v/>
      </c>
      <c r="Q306" s="17" t="str">
        <f t="shared" si="52"/>
        <v/>
      </c>
      <c r="R306" s="17" t="str">
        <f t="shared" si="52"/>
        <v/>
      </c>
      <c r="S306" s="17" t="str">
        <f t="shared" si="52"/>
        <v/>
      </c>
      <c r="T306" s="17" t="str">
        <f t="shared" si="52"/>
        <v/>
      </c>
      <c r="U306" s="17" t="str">
        <f t="shared" si="52"/>
        <v/>
      </c>
      <c r="V306" s="17" t="str">
        <f t="shared" si="52"/>
        <v/>
      </c>
      <c r="W306" s="17" t="str">
        <f t="shared" si="52"/>
        <v/>
      </c>
      <c r="X306" s="17" t="str">
        <f t="shared" si="52"/>
        <v/>
      </c>
      <c r="Y306" s="17" t="str">
        <f t="shared" si="52"/>
        <v/>
      </c>
      <c r="Z306" s="17" t="str">
        <f t="shared" si="52"/>
        <v/>
      </c>
      <c r="AA306" s="17" t="str">
        <f t="shared" si="54"/>
        <v/>
      </c>
      <c r="AB306" s="17" t="str">
        <f t="shared" si="54"/>
        <v/>
      </c>
      <c r="AC306" s="17" t="str">
        <f t="shared" si="54"/>
        <v/>
      </c>
      <c r="AD306" s="17" t="str">
        <f t="shared" si="54"/>
        <v/>
      </c>
      <c r="AE306" s="17" t="str">
        <f t="shared" si="54"/>
        <v/>
      </c>
      <c r="AF306" s="17" t="str">
        <f t="shared" si="54"/>
        <v/>
      </c>
      <c r="AG306" s="17" t="str">
        <f t="shared" si="54"/>
        <v/>
      </c>
      <c r="AH306" s="17" t="str">
        <f t="shared" si="54"/>
        <v/>
      </c>
      <c r="AI306" s="17" t="str">
        <f t="shared" si="54"/>
        <v/>
      </c>
      <c r="AJ306" s="17">
        <f t="shared" si="47"/>
        <v>0</v>
      </c>
      <c r="AL306" s="99">
        <f>TABLA!BK306</f>
        <v>0</v>
      </c>
    </row>
    <row r="307" spans="1:38" ht="38.75" x14ac:dyDescent="0.2">
      <c r="A307" s="99" t="str">
        <f t="shared" si="46"/>
        <v/>
      </c>
      <c r="B307" s="100" t="str">
        <f>TABLA!BR307</f>
        <v>4</v>
      </c>
      <c r="C307" s="99" t="str">
        <f>TABLA!C307</f>
        <v>Ciencias Experimentales</v>
      </c>
      <c r="D307" s="99" t="str">
        <f>TABLA!G307</f>
        <v>F. Ciencias Biológicas</v>
      </c>
      <c r="E307" s="99">
        <f>TABLA!BT307</f>
        <v>0</v>
      </c>
      <c r="F307" s="17" t="str">
        <f t="shared" si="51"/>
        <v>0</v>
      </c>
      <c r="G307" s="17" t="str">
        <f t="shared" si="53"/>
        <v/>
      </c>
      <c r="H307" s="17" t="str">
        <f t="shared" si="53"/>
        <v/>
      </c>
      <c r="I307" s="17" t="str">
        <f t="shared" si="53"/>
        <v/>
      </c>
      <c r="J307" s="17" t="str">
        <f t="shared" si="53"/>
        <v/>
      </c>
      <c r="K307" s="17" t="str">
        <f t="shared" si="53"/>
        <v/>
      </c>
      <c r="L307" s="17" t="str">
        <f t="shared" si="53"/>
        <v/>
      </c>
      <c r="M307" s="17" t="str">
        <f t="shared" si="53"/>
        <v/>
      </c>
      <c r="N307" s="17" t="str">
        <f t="shared" si="53"/>
        <v/>
      </c>
      <c r="O307" s="17" t="str">
        <f t="shared" si="53"/>
        <v/>
      </c>
      <c r="P307" s="17" t="str">
        <f t="shared" si="53"/>
        <v/>
      </c>
      <c r="Q307" s="17" t="str">
        <f t="shared" si="52"/>
        <v/>
      </c>
      <c r="R307" s="17" t="str">
        <f t="shared" si="52"/>
        <v/>
      </c>
      <c r="S307" s="17" t="str">
        <f t="shared" si="52"/>
        <v/>
      </c>
      <c r="T307" s="17" t="str">
        <f t="shared" si="52"/>
        <v/>
      </c>
      <c r="U307" s="17" t="str">
        <f t="shared" si="52"/>
        <v/>
      </c>
      <c r="V307" s="17" t="str">
        <f t="shared" si="52"/>
        <v/>
      </c>
      <c r="W307" s="17" t="str">
        <f t="shared" si="52"/>
        <v/>
      </c>
      <c r="X307" s="17" t="str">
        <f t="shared" si="52"/>
        <v/>
      </c>
      <c r="Y307" s="17" t="str">
        <f t="shared" si="52"/>
        <v/>
      </c>
      <c r="Z307" s="17" t="str">
        <f t="shared" si="52"/>
        <v/>
      </c>
      <c r="AA307" s="17" t="str">
        <f t="shared" si="54"/>
        <v/>
      </c>
      <c r="AB307" s="17" t="str">
        <f t="shared" si="54"/>
        <v/>
      </c>
      <c r="AC307" s="17" t="str">
        <f t="shared" si="54"/>
        <v/>
      </c>
      <c r="AD307" s="17" t="str">
        <f t="shared" si="54"/>
        <v/>
      </c>
      <c r="AE307" s="17" t="str">
        <f t="shared" si="54"/>
        <v/>
      </c>
      <c r="AF307" s="17" t="str">
        <f t="shared" si="54"/>
        <v/>
      </c>
      <c r="AG307" s="17" t="str">
        <f t="shared" si="54"/>
        <v/>
      </c>
      <c r="AH307" s="17" t="str">
        <f t="shared" si="54"/>
        <v/>
      </c>
      <c r="AI307" s="17" t="str">
        <f t="shared" si="54"/>
        <v/>
      </c>
      <c r="AJ307" s="17">
        <f t="shared" si="47"/>
        <v>0</v>
      </c>
      <c r="AL307" s="99">
        <f>TABLA!BK307</f>
        <v>0</v>
      </c>
    </row>
    <row r="308" spans="1:38" ht="64.55" x14ac:dyDescent="0.2">
      <c r="A308" s="99" t="str">
        <f t="shared" si="46"/>
        <v/>
      </c>
      <c r="B308" s="100" t="str">
        <f>TABLA!BR308</f>
        <v>5</v>
      </c>
      <c r="C308" s="99" t="str">
        <f>TABLA!C308</f>
        <v>Ciencias Sociales</v>
      </c>
      <c r="D308" s="99" t="str">
        <f>TABLA!G308</f>
        <v>F. Ciencias Económicas y Empresariales</v>
      </c>
      <c r="E308" s="99">
        <f>TABLA!BT308</f>
        <v>0</v>
      </c>
      <c r="F308" s="17" t="str">
        <f t="shared" si="51"/>
        <v>0</v>
      </c>
      <c r="G308" s="17" t="str">
        <f t="shared" si="53"/>
        <v/>
      </c>
      <c r="H308" s="17" t="str">
        <f t="shared" si="53"/>
        <v/>
      </c>
      <c r="I308" s="17" t="str">
        <f t="shared" si="53"/>
        <v/>
      </c>
      <c r="J308" s="17" t="str">
        <f t="shared" si="53"/>
        <v/>
      </c>
      <c r="K308" s="17" t="str">
        <f t="shared" si="53"/>
        <v/>
      </c>
      <c r="L308" s="17" t="str">
        <f t="shared" si="53"/>
        <v/>
      </c>
      <c r="M308" s="17" t="str">
        <f t="shared" si="53"/>
        <v/>
      </c>
      <c r="N308" s="17" t="str">
        <f t="shared" si="53"/>
        <v/>
      </c>
      <c r="O308" s="17" t="str">
        <f t="shared" si="53"/>
        <v/>
      </c>
      <c r="P308" s="17" t="str">
        <f t="shared" si="53"/>
        <v/>
      </c>
      <c r="Q308" s="17" t="str">
        <f t="shared" si="52"/>
        <v/>
      </c>
      <c r="R308" s="17" t="str">
        <f t="shared" si="52"/>
        <v/>
      </c>
      <c r="S308" s="17" t="str">
        <f t="shared" si="52"/>
        <v/>
      </c>
      <c r="T308" s="17" t="str">
        <f t="shared" si="52"/>
        <v/>
      </c>
      <c r="U308" s="17" t="str">
        <f t="shared" si="52"/>
        <v/>
      </c>
      <c r="V308" s="17" t="str">
        <f t="shared" si="52"/>
        <v/>
      </c>
      <c r="W308" s="17" t="str">
        <f t="shared" si="52"/>
        <v/>
      </c>
      <c r="X308" s="17" t="str">
        <f t="shared" si="52"/>
        <v/>
      </c>
      <c r="Y308" s="17" t="str">
        <f t="shared" si="52"/>
        <v/>
      </c>
      <c r="Z308" s="17" t="str">
        <f t="shared" si="52"/>
        <v/>
      </c>
      <c r="AA308" s="17" t="str">
        <f t="shared" si="54"/>
        <v/>
      </c>
      <c r="AB308" s="17" t="str">
        <f t="shared" si="54"/>
        <v/>
      </c>
      <c r="AC308" s="17" t="str">
        <f t="shared" si="54"/>
        <v/>
      </c>
      <c r="AD308" s="17" t="str">
        <f t="shared" si="54"/>
        <v/>
      </c>
      <c r="AE308" s="17" t="str">
        <f t="shared" si="54"/>
        <v/>
      </c>
      <c r="AF308" s="17" t="str">
        <f t="shared" si="54"/>
        <v/>
      </c>
      <c r="AG308" s="17" t="str">
        <f t="shared" si="54"/>
        <v/>
      </c>
      <c r="AH308" s="17" t="str">
        <f t="shared" si="54"/>
        <v/>
      </c>
      <c r="AI308" s="17" t="str">
        <f t="shared" si="54"/>
        <v/>
      </c>
      <c r="AJ308" s="17">
        <f t="shared" si="47"/>
        <v>0</v>
      </c>
      <c r="AL308" s="99">
        <f>TABLA!BK308</f>
        <v>0</v>
      </c>
    </row>
    <row r="309" spans="1:38" ht="25.85" x14ac:dyDescent="0.2">
      <c r="A309" s="99" t="str">
        <f t="shared" si="46"/>
        <v/>
      </c>
      <c r="B309" s="100" t="str">
        <f>TABLA!BR309</f>
        <v>4</v>
      </c>
      <c r="C309" s="99" t="str">
        <f>TABLA!C309</f>
        <v>Ciencias de la Salud</v>
      </c>
      <c r="D309" s="99" t="str">
        <f>TABLA!G309</f>
        <v>F. Farmacia</v>
      </c>
      <c r="E309" s="99">
        <f>TABLA!BT309</f>
        <v>0</v>
      </c>
      <c r="F309" s="17" t="str">
        <f t="shared" si="51"/>
        <v>0</v>
      </c>
      <c r="G309" s="17" t="str">
        <f t="shared" si="53"/>
        <v/>
      </c>
      <c r="H309" s="17" t="str">
        <f t="shared" si="53"/>
        <v/>
      </c>
      <c r="I309" s="17" t="str">
        <f t="shared" si="53"/>
        <v/>
      </c>
      <c r="J309" s="17" t="str">
        <f t="shared" si="53"/>
        <v/>
      </c>
      <c r="K309" s="17" t="str">
        <f t="shared" si="53"/>
        <v/>
      </c>
      <c r="L309" s="17" t="str">
        <f t="shared" si="53"/>
        <v/>
      </c>
      <c r="M309" s="17" t="str">
        <f t="shared" si="53"/>
        <v/>
      </c>
      <c r="N309" s="17" t="str">
        <f t="shared" si="53"/>
        <v/>
      </c>
      <c r="O309" s="17" t="str">
        <f t="shared" si="53"/>
        <v/>
      </c>
      <c r="P309" s="17" t="str">
        <f t="shared" si="53"/>
        <v/>
      </c>
      <c r="Q309" s="17" t="str">
        <f t="shared" si="52"/>
        <v/>
      </c>
      <c r="R309" s="17" t="str">
        <f t="shared" si="52"/>
        <v/>
      </c>
      <c r="S309" s="17" t="str">
        <f t="shared" si="52"/>
        <v/>
      </c>
      <c r="T309" s="17" t="str">
        <f t="shared" si="52"/>
        <v/>
      </c>
      <c r="U309" s="17" t="str">
        <f t="shared" si="52"/>
        <v/>
      </c>
      <c r="V309" s="17" t="str">
        <f t="shared" si="52"/>
        <v/>
      </c>
      <c r="W309" s="17" t="str">
        <f t="shared" si="52"/>
        <v/>
      </c>
      <c r="X309" s="17" t="str">
        <f t="shared" si="52"/>
        <v/>
      </c>
      <c r="Y309" s="17" t="str">
        <f t="shared" si="52"/>
        <v/>
      </c>
      <c r="Z309" s="17" t="str">
        <f t="shared" si="52"/>
        <v/>
      </c>
      <c r="AA309" s="17" t="str">
        <f t="shared" si="54"/>
        <v/>
      </c>
      <c r="AB309" s="17" t="str">
        <f t="shared" si="54"/>
        <v/>
      </c>
      <c r="AC309" s="17" t="str">
        <f t="shared" si="54"/>
        <v/>
      </c>
      <c r="AD309" s="17" t="str">
        <f t="shared" si="54"/>
        <v/>
      </c>
      <c r="AE309" s="17" t="str">
        <f t="shared" si="54"/>
        <v/>
      </c>
      <c r="AF309" s="17" t="str">
        <f t="shared" si="54"/>
        <v/>
      </c>
      <c r="AG309" s="17" t="str">
        <f t="shared" si="54"/>
        <v/>
      </c>
      <c r="AH309" s="17" t="str">
        <f t="shared" si="54"/>
        <v/>
      </c>
      <c r="AI309" s="17" t="str">
        <f t="shared" si="54"/>
        <v/>
      </c>
      <c r="AJ309" s="17">
        <f t="shared" si="47"/>
        <v>0</v>
      </c>
      <c r="AL309" s="99">
        <f>TABLA!BK309</f>
        <v>0</v>
      </c>
    </row>
    <row r="310" spans="1:38" ht="25.85" x14ac:dyDescent="0.2">
      <c r="A310" s="99" t="str">
        <f t="shared" si="46"/>
        <v/>
      </c>
      <c r="B310" s="100" t="str">
        <f>TABLA!BR310</f>
        <v>4</v>
      </c>
      <c r="C310" s="99" t="str">
        <f>TABLA!C310</f>
        <v>Ciencias Sociales</v>
      </c>
      <c r="D310" s="99" t="str">
        <f>TABLA!G310</f>
        <v>F. Derecho</v>
      </c>
      <c r="E310" s="99">
        <f>TABLA!BT310</f>
        <v>0</v>
      </c>
      <c r="F310" s="17" t="str">
        <f t="shared" si="51"/>
        <v>0</v>
      </c>
      <c r="G310" s="17" t="str">
        <f t="shared" si="53"/>
        <v/>
      </c>
      <c r="H310" s="17" t="str">
        <f t="shared" si="53"/>
        <v/>
      </c>
      <c r="I310" s="17" t="str">
        <f t="shared" si="53"/>
        <v/>
      </c>
      <c r="J310" s="17" t="str">
        <f t="shared" si="53"/>
        <v/>
      </c>
      <c r="K310" s="17" t="str">
        <f t="shared" si="53"/>
        <v/>
      </c>
      <c r="L310" s="17" t="str">
        <f t="shared" si="53"/>
        <v/>
      </c>
      <c r="M310" s="17" t="str">
        <f t="shared" si="53"/>
        <v/>
      </c>
      <c r="N310" s="17" t="str">
        <f t="shared" si="53"/>
        <v/>
      </c>
      <c r="O310" s="17" t="str">
        <f t="shared" si="53"/>
        <v/>
      </c>
      <c r="P310" s="17" t="str">
        <f t="shared" si="53"/>
        <v/>
      </c>
      <c r="Q310" s="17" t="str">
        <f t="shared" si="52"/>
        <v/>
      </c>
      <c r="R310" s="17" t="str">
        <f t="shared" si="52"/>
        <v/>
      </c>
      <c r="S310" s="17" t="str">
        <f t="shared" si="52"/>
        <v/>
      </c>
      <c r="T310" s="17" t="str">
        <f t="shared" si="52"/>
        <v/>
      </c>
      <c r="U310" s="17" t="str">
        <f t="shared" si="52"/>
        <v/>
      </c>
      <c r="V310" s="17" t="str">
        <f t="shared" si="52"/>
        <v/>
      </c>
      <c r="W310" s="17" t="str">
        <f t="shared" si="52"/>
        <v/>
      </c>
      <c r="X310" s="17" t="str">
        <f t="shared" si="52"/>
        <v/>
      </c>
      <c r="Y310" s="17" t="str">
        <f t="shared" si="52"/>
        <v/>
      </c>
      <c r="Z310" s="17" t="str">
        <f t="shared" si="52"/>
        <v/>
      </c>
      <c r="AA310" s="17" t="str">
        <f t="shared" si="54"/>
        <v/>
      </c>
      <c r="AB310" s="17" t="str">
        <f t="shared" si="54"/>
        <v/>
      </c>
      <c r="AC310" s="17" t="str">
        <f t="shared" si="54"/>
        <v/>
      </c>
      <c r="AD310" s="17" t="str">
        <f t="shared" si="54"/>
        <v/>
      </c>
      <c r="AE310" s="17" t="str">
        <f t="shared" si="54"/>
        <v/>
      </c>
      <c r="AF310" s="17" t="str">
        <f t="shared" si="54"/>
        <v/>
      </c>
      <c r="AG310" s="17" t="str">
        <f t="shared" si="54"/>
        <v/>
      </c>
      <c r="AH310" s="17" t="str">
        <f t="shared" si="54"/>
        <v/>
      </c>
      <c r="AI310" s="17" t="str">
        <f t="shared" si="54"/>
        <v/>
      </c>
      <c r="AJ310" s="17">
        <f t="shared" si="47"/>
        <v>0</v>
      </c>
      <c r="AL310" s="99">
        <f>TABLA!BK310</f>
        <v>0</v>
      </c>
    </row>
    <row r="311" spans="1:38" ht="38.75" x14ac:dyDescent="0.2">
      <c r="A311" s="99" t="str">
        <f t="shared" si="46"/>
        <v/>
      </c>
      <c r="B311" s="100" t="str">
        <f>TABLA!BR311</f>
        <v>5</v>
      </c>
      <c r="C311" s="99" t="str">
        <f>TABLA!C311</f>
        <v>Humanidades</v>
      </c>
      <c r="D311" s="99" t="str">
        <f>TABLA!G311</f>
        <v>F. Bellas Artes</v>
      </c>
      <c r="E311" s="99">
        <f>TABLA!BT311</f>
        <v>0</v>
      </c>
      <c r="F311" s="17" t="str">
        <f t="shared" si="51"/>
        <v>0</v>
      </c>
      <c r="G311" s="17" t="str">
        <f t="shared" si="53"/>
        <v/>
      </c>
      <c r="H311" s="17" t="str">
        <f t="shared" si="53"/>
        <v/>
      </c>
      <c r="I311" s="17" t="str">
        <f t="shared" si="53"/>
        <v/>
      </c>
      <c r="J311" s="17" t="str">
        <f t="shared" si="53"/>
        <v/>
      </c>
      <c r="K311" s="17" t="str">
        <f t="shared" si="53"/>
        <v/>
      </c>
      <c r="L311" s="17" t="str">
        <f t="shared" si="53"/>
        <v/>
      </c>
      <c r="M311" s="17" t="str">
        <f t="shared" si="53"/>
        <v/>
      </c>
      <c r="N311" s="17" t="str">
        <f t="shared" si="53"/>
        <v/>
      </c>
      <c r="O311" s="17" t="str">
        <f t="shared" si="53"/>
        <v/>
      </c>
      <c r="P311" s="17" t="str">
        <f t="shared" si="53"/>
        <v/>
      </c>
      <c r="Q311" s="17" t="str">
        <f t="shared" si="52"/>
        <v/>
      </c>
      <c r="R311" s="17" t="str">
        <f t="shared" si="52"/>
        <v/>
      </c>
      <c r="S311" s="17" t="str">
        <f t="shared" si="52"/>
        <v/>
      </c>
      <c r="T311" s="17" t="str">
        <f t="shared" si="52"/>
        <v/>
      </c>
      <c r="U311" s="17" t="str">
        <f t="shared" si="52"/>
        <v/>
      </c>
      <c r="V311" s="17" t="str">
        <f t="shared" si="52"/>
        <v/>
      </c>
      <c r="W311" s="17" t="str">
        <f t="shared" si="52"/>
        <v/>
      </c>
      <c r="X311" s="17" t="str">
        <f t="shared" si="52"/>
        <v/>
      </c>
      <c r="Y311" s="17" t="str">
        <f t="shared" si="52"/>
        <v/>
      </c>
      <c r="Z311" s="17" t="str">
        <f t="shared" si="52"/>
        <v/>
      </c>
      <c r="AA311" s="17" t="str">
        <f t="shared" si="54"/>
        <v/>
      </c>
      <c r="AB311" s="17" t="str">
        <f t="shared" si="54"/>
        <v/>
      </c>
      <c r="AC311" s="17" t="str">
        <f t="shared" si="54"/>
        <v/>
      </c>
      <c r="AD311" s="17" t="str">
        <f t="shared" si="54"/>
        <v/>
      </c>
      <c r="AE311" s="17" t="str">
        <f t="shared" si="54"/>
        <v/>
      </c>
      <c r="AF311" s="17" t="str">
        <f t="shared" si="54"/>
        <v/>
      </c>
      <c r="AG311" s="17" t="str">
        <f t="shared" si="54"/>
        <v/>
      </c>
      <c r="AH311" s="17" t="str">
        <f t="shared" si="54"/>
        <v/>
      </c>
      <c r="AI311" s="17" t="str">
        <f t="shared" si="54"/>
        <v/>
      </c>
      <c r="AJ311" s="17">
        <f t="shared" si="47"/>
        <v>0</v>
      </c>
      <c r="AL311" s="99" t="str">
        <f>TABLA!BK311</f>
        <v>Mi biblioteca es extraordinariamente activa organizando cursos de formación y actividades culturales para toda nuestra comunidad.</v>
      </c>
    </row>
    <row r="312" spans="1:38" x14ac:dyDescent="0.2">
      <c r="A312" s="99" t="str">
        <f t="shared" si="46"/>
        <v/>
      </c>
      <c r="B312" s="100" t="str">
        <f>TABLA!BR312</f>
        <v>5</v>
      </c>
      <c r="C312" s="99" t="str">
        <f>TABLA!C312</f>
        <v>Humanidades</v>
      </c>
      <c r="D312" s="99" t="str">
        <f>TABLA!G312</f>
        <v>F. Filología</v>
      </c>
      <c r="E312" s="99">
        <f>TABLA!BT312</f>
        <v>0</v>
      </c>
      <c r="F312" s="17" t="str">
        <f t="shared" si="51"/>
        <v>0</v>
      </c>
      <c r="G312" s="17" t="str">
        <f t="shared" si="53"/>
        <v/>
      </c>
      <c r="H312" s="17" t="str">
        <f t="shared" si="53"/>
        <v/>
      </c>
      <c r="I312" s="17" t="str">
        <f t="shared" si="53"/>
        <v/>
      </c>
      <c r="J312" s="17" t="str">
        <f t="shared" si="53"/>
        <v/>
      </c>
      <c r="K312" s="17" t="str">
        <f t="shared" si="53"/>
        <v/>
      </c>
      <c r="L312" s="17" t="str">
        <f t="shared" si="53"/>
        <v/>
      </c>
      <c r="M312" s="17" t="str">
        <f t="shared" si="53"/>
        <v/>
      </c>
      <c r="N312" s="17" t="str">
        <f t="shared" si="53"/>
        <v/>
      </c>
      <c r="O312" s="17" t="str">
        <f t="shared" si="53"/>
        <v/>
      </c>
      <c r="P312" s="17" t="str">
        <f t="shared" si="53"/>
        <v/>
      </c>
      <c r="Q312" s="17" t="str">
        <f t="shared" si="52"/>
        <v/>
      </c>
      <c r="R312" s="17" t="str">
        <f t="shared" si="52"/>
        <v/>
      </c>
      <c r="S312" s="17" t="str">
        <f t="shared" si="52"/>
        <v/>
      </c>
      <c r="T312" s="17" t="str">
        <f t="shared" si="52"/>
        <v/>
      </c>
      <c r="U312" s="17" t="str">
        <f t="shared" si="52"/>
        <v/>
      </c>
      <c r="V312" s="17" t="str">
        <f t="shared" si="52"/>
        <v/>
      </c>
      <c r="W312" s="17" t="str">
        <f t="shared" si="52"/>
        <v/>
      </c>
      <c r="X312" s="17" t="str">
        <f t="shared" si="52"/>
        <v/>
      </c>
      <c r="Y312" s="17" t="str">
        <f t="shared" si="52"/>
        <v/>
      </c>
      <c r="Z312" s="17" t="str">
        <f t="shared" si="52"/>
        <v/>
      </c>
      <c r="AA312" s="17" t="str">
        <f t="shared" si="54"/>
        <v/>
      </c>
      <c r="AB312" s="17" t="str">
        <f t="shared" si="54"/>
        <v/>
      </c>
      <c r="AC312" s="17" t="str">
        <f t="shared" si="54"/>
        <v/>
      </c>
      <c r="AD312" s="17" t="str">
        <f t="shared" si="54"/>
        <v/>
      </c>
      <c r="AE312" s="17" t="str">
        <f t="shared" si="54"/>
        <v/>
      </c>
      <c r="AF312" s="17" t="str">
        <f t="shared" si="54"/>
        <v/>
      </c>
      <c r="AG312" s="17" t="str">
        <f t="shared" si="54"/>
        <v/>
      </c>
      <c r="AH312" s="17" t="str">
        <f t="shared" si="54"/>
        <v/>
      </c>
      <c r="AI312" s="17" t="str">
        <f t="shared" si="54"/>
        <v/>
      </c>
      <c r="AJ312" s="17">
        <f t="shared" si="47"/>
        <v>0</v>
      </c>
      <c r="AL312" s="99">
        <f>TABLA!BK312</f>
        <v>0</v>
      </c>
    </row>
    <row r="313" spans="1:38" ht="25.85" x14ac:dyDescent="0.2">
      <c r="A313" s="99" t="str">
        <f t="shared" si="46"/>
        <v/>
      </c>
      <c r="B313" s="100" t="str">
        <f>TABLA!BR313</f>
        <v>5</v>
      </c>
      <c r="C313" s="99" t="str">
        <f>TABLA!C313</f>
        <v>Humanidades</v>
      </c>
      <c r="D313" s="99" t="str">
        <f>TABLA!G313</f>
        <v>F. Geografía e Historia</v>
      </c>
      <c r="E313" s="99">
        <f>TABLA!BT313</f>
        <v>0</v>
      </c>
      <c r="F313" s="17" t="str">
        <f t="shared" si="51"/>
        <v>0</v>
      </c>
      <c r="G313" s="17" t="str">
        <f t="shared" si="53"/>
        <v/>
      </c>
      <c r="H313" s="17" t="str">
        <f t="shared" si="53"/>
        <v/>
      </c>
      <c r="I313" s="17" t="str">
        <f t="shared" si="53"/>
        <v/>
      </c>
      <c r="J313" s="17" t="str">
        <f t="shared" si="53"/>
        <v/>
      </c>
      <c r="K313" s="17" t="str">
        <f t="shared" si="53"/>
        <v/>
      </c>
      <c r="L313" s="17" t="str">
        <f t="shared" si="53"/>
        <v/>
      </c>
      <c r="M313" s="17" t="str">
        <f t="shared" si="53"/>
        <v/>
      </c>
      <c r="N313" s="17" t="str">
        <f t="shared" si="53"/>
        <v/>
      </c>
      <c r="O313" s="17" t="str">
        <f t="shared" si="53"/>
        <v/>
      </c>
      <c r="P313" s="17" t="str">
        <f t="shared" si="53"/>
        <v/>
      </c>
      <c r="Q313" s="17" t="str">
        <f t="shared" si="52"/>
        <v/>
      </c>
      <c r="R313" s="17" t="str">
        <f t="shared" si="52"/>
        <v/>
      </c>
      <c r="S313" s="17" t="str">
        <f t="shared" si="52"/>
        <v/>
      </c>
      <c r="T313" s="17" t="str">
        <f t="shared" si="52"/>
        <v/>
      </c>
      <c r="U313" s="17" t="str">
        <f t="shared" si="52"/>
        <v/>
      </c>
      <c r="V313" s="17" t="str">
        <f t="shared" si="52"/>
        <v/>
      </c>
      <c r="W313" s="17" t="str">
        <f t="shared" si="52"/>
        <v/>
      </c>
      <c r="X313" s="17" t="str">
        <f t="shared" si="52"/>
        <v/>
      </c>
      <c r="Y313" s="17" t="str">
        <f t="shared" si="52"/>
        <v/>
      </c>
      <c r="Z313" s="17" t="str">
        <f t="shared" si="52"/>
        <v/>
      </c>
      <c r="AA313" s="17" t="str">
        <f t="shared" si="54"/>
        <v/>
      </c>
      <c r="AB313" s="17" t="str">
        <f t="shared" si="54"/>
        <v/>
      </c>
      <c r="AC313" s="17" t="str">
        <f t="shared" si="54"/>
        <v/>
      </c>
      <c r="AD313" s="17" t="str">
        <f t="shared" si="54"/>
        <v/>
      </c>
      <c r="AE313" s="17" t="str">
        <f t="shared" si="54"/>
        <v/>
      </c>
      <c r="AF313" s="17" t="str">
        <f t="shared" si="54"/>
        <v/>
      </c>
      <c r="AG313" s="17" t="str">
        <f t="shared" si="54"/>
        <v/>
      </c>
      <c r="AH313" s="17" t="str">
        <f t="shared" si="54"/>
        <v/>
      </c>
      <c r="AI313" s="17" t="str">
        <f t="shared" si="54"/>
        <v/>
      </c>
      <c r="AJ313" s="17">
        <f t="shared" si="47"/>
        <v>0</v>
      </c>
      <c r="AL313" s="99">
        <f>TABLA!BK313</f>
        <v>0</v>
      </c>
    </row>
    <row r="314" spans="1:38" ht="25.85" x14ac:dyDescent="0.2">
      <c r="A314" s="99" t="str">
        <f t="shared" si="46"/>
        <v/>
      </c>
      <c r="B314" s="100" t="str">
        <f>TABLA!BR314</f>
        <v>5</v>
      </c>
      <c r="C314" s="99" t="str">
        <f>TABLA!C314</f>
        <v>Ciencias Sociales</v>
      </c>
      <c r="D314" s="99" t="str">
        <f>TABLA!G314</f>
        <v>F. Comercio y Turismo</v>
      </c>
      <c r="E314" s="99">
        <f>TABLA!BT314</f>
        <v>0</v>
      </c>
      <c r="F314" s="17" t="str">
        <f t="shared" si="51"/>
        <v>0</v>
      </c>
      <c r="G314" s="17" t="str">
        <f t="shared" si="53"/>
        <v/>
      </c>
      <c r="H314" s="17" t="str">
        <f t="shared" si="53"/>
        <v/>
      </c>
      <c r="I314" s="17" t="str">
        <f t="shared" si="53"/>
        <v/>
      </c>
      <c r="J314" s="17" t="str">
        <f t="shared" si="53"/>
        <v/>
      </c>
      <c r="K314" s="17" t="str">
        <f t="shared" si="53"/>
        <v/>
      </c>
      <c r="L314" s="17" t="str">
        <f t="shared" si="53"/>
        <v/>
      </c>
      <c r="M314" s="17" t="str">
        <f t="shared" si="53"/>
        <v/>
      </c>
      <c r="N314" s="17" t="str">
        <f t="shared" si="53"/>
        <v/>
      </c>
      <c r="O314" s="17" t="str">
        <f t="shared" si="53"/>
        <v/>
      </c>
      <c r="P314" s="17" t="str">
        <f t="shared" si="53"/>
        <v/>
      </c>
      <c r="Q314" s="17" t="str">
        <f t="shared" si="52"/>
        <v/>
      </c>
      <c r="R314" s="17" t="str">
        <f t="shared" si="52"/>
        <v/>
      </c>
      <c r="S314" s="17" t="str">
        <f t="shared" si="52"/>
        <v/>
      </c>
      <c r="T314" s="17" t="str">
        <f t="shared" si="52"/>
        <v/>
      </c>
      <c r="U314" s="17" t="str">
        <f t="shared" ref="Q314:Z339" si="55">IFERROR((IF(FIND(U$1,$F314,1)&gt;0,U$2)),"")</f>
        <v/>
      </c>
      <c r="V314" s="17" t="str">
        <f t="shared" si="55"/>
        <v/>
      </c>
      <c r="W314" s="17" t="str">
        <f t="shared" si="55"/>
        <v/>
      </c>
      <c r="X314" s="17" t="str">
        <f t="shared" si="55"/>
        <v/>
      </c>
      <c r="Y314" s="17" t="str">
        <f t="shared" si="55"/>
        <v/>
      </c>
      <c r="Z314" s="17" t="str">
        <f t="shared" si="55"/>
        <v/>
      </c>
      <c r="AA314" s="17" t="str">
        <f t="shared" si="54"/>
        <v/>
      </c>
      <c r="AB314" s="17" t="str">
        <f t="shared" si="54"/>
        <v/>
      </c>
      <c r="AC314" s="17" t="str">
        <f t="shared" si="54"/>
        <v/>
      </c>
      <c r="AD314" s="17" t="str">
        <f t="shared" si="54"/>
        <v/>
      </c>
      <c r="AE314" s="17" t="str">
        <f t="shared" si="54"/>
        <v/>
      </c>
      <c r="AF314" s="17" t="str">
        <f t="shared" si="54"/>
        <v/>
      </c>
      <c r="AG314" s="17" t="str">
        <f t="shared" si="54"/>
        <v/>
      </c>
      <c r="AH314" s="17" t="str">
        <f t="shared" si="54"/>
        <v/>
      </c>
      <c r="AI314" s="17" t="str">
        <f t="shared" si="54"/>
        <v/>
      </c>
      <c r="AJ314" s="17">
        <f t="shared" si="47"/>
        <v>0</v>
      </c>
      <c r="AL314" s="99">
        <f>TABLA!BK314</f>
        <v>0</v>
      </c>
    </row>
    <row r="315" spans="1:38" ht="38.75" x14ac:dyDescent="0.2">
      <c r="A315" s="99" t="str">
        <f t="shared" si="46"/>
        <v/>
      </c>
      <c r="B315" s="100" t="str">
        <f>TABLA!BR315</f>
        <v>5</v>
      </c>
      <c r="C315" s="99" t="str">
        <f>TABLA!C315</f>
        <v>Ciencias Sociales</v>
      </c>
      <c r="D315" s="99" t="str">
        <f>TABLA!G315</f>
        <v>F. Ciencias Políticas y Sociología</v>
      </c>
      <c r="E315" s="99">
        <f>TABLA!BT315</f>
        <v>0</v>
      </c>
      <c r="F315" s="17" t="str">
        <f t="shared" si="51"/>
        <v>0</v>
      </c>
      <c r="G315" s="17" t="str">
        <f t="shared" si="53"/>
        <v/>
      </c>
      <c r="H315" s="17" t="str">
        <f t="shared" si="53"/>
        <v/>
      </c>
      <c r="I315" s="17" t="str">
        <f t="shared" si="53"/>
        <v/>
      </c>
      <c r="J315" s="17" t="str">
        <f t="shared" si="53"/>
        <v/>
      </c>
      <c r="K315" s="17" t="str">
        <f t="shared" si="53"/>
        <v/>
      </c>
      <c r="L315" s="17" t="str">
        <f t="shared" si="53"/>
        <v/>
      </c>
      <c r="M315" s="17" t="str">
        <f t="shared" si="53"/>
        <v/>
      </c>
      <c r="N315" s="17" t="str">
        <f t="shared" si="53"/>
        <v/>
      </c>
      <c r="O315" s="17" t="str">
        <f t="shared" si="53"/>
        <v/>
      </c>
      <c r="P315" s="17" t="str">
        <f t="shared" si="53"/>
        <v/>
      </c>
      <c r="Q315" s="17" t="str">
        <f t="shared" si="55"/>
        <v/>
      </c>
      <c r="R315" s="17" t="str">
        <f t="shared" si="55"/>
        <v/>
      </c>
      <c r="S315" s="17" t="str">
        <f t="shared" si="55"/>
        <v/>
      </c>
      <c r="T315" s="17" t="str">
        <f t="shared" si="55"/>
        <v/>
      </c>
      <c r="U315" s="17" t="str">
        <f t="shared" si="55"/>
        <v/>
      </c>
      <c r="V315" s="17" t="str">
        <f t="shared" si="55"/>
        <v/>
      </c>
      <c r="W315" s="17" t="str">
        <f t="shared" si="55"/>
        <v/>
      </c>
      <c r="X315" s="17" t="str">
        <f t="shared" si="55"/>
        <v/>
      </c>
      <c r="Y315" s="17" t="str">
        <f t="shared" si="55"/>
        <v/>
      </c>
      <c r="Z315" s="17" t="str">
        <f t="shared" si="55"/>
        <v/>
      </c>
      <c r="AA315" s="17" t="str">
        <f t="shared" si="54"/>
        <v/>
      </c>
      <c r="AB315" s="17" t="str">
        <f t="shared" si="54"/>
        <v/>
      </c>
      <c r="AC315" s="17" t="str">
        <f t="shared" si="54"/>
        <v/>
      </c>
      <c r="AD315" s="17" t="str">
        <f t="shared" si="54"/>
        <v/>
      </c>
      <c r="AE315" s="17" t="str">
        <f t="shared" si="54"/>
        <v/>
      </c>
      <c r="AF315" s="17" t="str">
        <f t="shared" si="54"/>
        <v/>
      </c>
      <c r="AG315" s="17" t="str">
        <f t="shared" si="54"/>
        <v/>
      </c>
      <c r="AH315" s="17" t="str">
        <f t="shared" si="54"/>
        <v/>
      </c>
      <c r="AI315" s="17" t="str">
        <f t="shared" si="54"/>
        <v/>
      </c>
      <c r="AJ315" s="17">
        <f t="shared" si="47"/>
        <v>0</v>
      </c>
      <c r="AL315" s="99">
        <f>TABLA!BK315</f>
        <v>0</v>
      </c>
    </row>
    <row r="316" spans="1:38" ht="64.55" x14ac:dyDescent="0.2">
      <c r="A316" s="99" t="str">
        <f t="shared" si="46"/>
        <v/>
      </c>
      <c r="B316" s="100" t="str">
        <f>TABLA!BR316</f>
        <v>5</v>
      </c>
      <c r="C316" s="99" t="str">
        <f>TABLA!C316</f>
        <v>Ciencias Sociales</v>
      </c>
      <c r="D316" s="99" t="str">
        <f>TABLA!G316</f>
        <v>F. Ciencias Económicas y Empresariales</v>
      </c>
      <c r="E316" s="99">
        <f>TABLA!BT316</f>
        <v>0</v>
      </c>
      <c r="F316" s="17" t="str">
        <f t="shared" si="51"/>
        <v>0</v>
      </c>
      <c r="G316" s="17" t="str">
        <f t="shared" ref="G316:P341" si="56">IFERROR((IF(FIND(G$1,$F316,1)&gt;0,G$2)),"")</f>
        <v/>
      </c>
      <c r="H316" s="17" t="str">
        <f t="shared" si="56"/>
        <v/>
      </c>
      <c r="I316" s="17" t="str">
        <f t="shared" si="56"/>
        <v/>
      </c>
      <c r="J316" s="17" t="str">
        <f t="shared" si="56"/>
        <v/>
      </c>
      <c r="K316" s="17" t="str">
        <f t="shared" si="56"/>
        <v/>
      </c>
      <c r="L316" s="17" t="str">
        <f t="shared" si="56"/>
        <v/>
      </c>
      <c r="M316" s="17" t="str">
        <f t="shared" si="56"/>
        <v/>
      </c>
      <c r="N316" s="17" t="str">
        <f t="shared" si="56"/>
        <v/>
      </c>
      <c r="O316" s="17" t="str">
        <f t="shared" si="56"/>
        <v/>
      </c>
      <c r="P316" s="17" t="str">
        <f t="shared" si="56"/>
        <v/>
      </c>
      <c r="Q316" s="17" t="str">
        <f t="shared" si="55"/>
        <v/>
      </c>
      <c r="R316" s="17" t="str">
        <f t="shared" si="55"/>
        <v/>
      </c>
      <c r="S316" s="17" t="str">
        <f t="shared" si="55"/>
        <v/>
      </c>
      <c r="T316" s="17" t="str">
        <f t="shared" si="55"/>
        <v/>
      </c>
      <c r="U316" s="17" t="str">
        <f t="shared" si="55"/>
        <v/>
      </c>
      <c r="V316" s="17" t="str">
        <f t="shared" si="55"/>
        <v/>
      </c>
      <c r="W316" s="17" t="str">
        <f t="shared" si="55"/>
        <v/>
      </c>
      <c r="X316" s="17" t="str">
        <f t="shared" si="55"/>
        <v/>
      </c>
      <c r="Y316" s="17" t="str">
        <f t="shared" si="55"/>
        <v/>
      </c>
      <c r="Z316" s="17" t="str">
        <f t="shared" si="55"/>
        <v/>
      </c>
      <c r="AA316" s="17" t="str">
        <f t="shared" si="54"/>
        <v/>
      </c>
      <c r="AB316" s="17" t="str">
        <f t="shared" si="54"/>
        <v/>
      </c>
      <c r="AC316" s="17" t="str">
        <f t="shared" si="54"/>
        <v/>
      </c>
      <c r="AD316" s="17" t="str">
        <f t="shared" si="54"/>
        <v/>
      </c>
      <c r="AE316" s="17" t="str">
        <f t="shared" si="54"/>
        <v/>
      </c>
      <c r="AF316" s="17" t="str">
        <f t="shared" si="54"/>
        <v/>
      </c>
      <c r="AG316" s="17" t="str">
        <f t="shared" si="54"/>
        <v/>
      </c>
      <c r="AH316" s="17" t="str">
        <f t="shared" si="54"/>
        <v/>
      </c>
      <c r="AI316" s="17" t="str">
        <f t="shared" si="54"/>
        <v/>
      </c>
      <c r="AJ316" s="17">
        <f t="shared" si="47"/>
        <v>0</v>
      </c>
      <c r="AL316" s="99">
        <f>TABLA!BK316</f>
        <v>0</v>
      </c>
    </row>
    <row r="317" spans="1:38" ht="51.65" x14ac:dyDescent="0.2">
      <c r="A317" s="99" t="str">
        <f t="shared" si="46"/>
        <v/>
      </c>
      <c r="B317" s="100" t="str">
        <f>TABLA!BR317</f>
        <v>5</v>
      </c>
      <c r="C317" s="99" t="str">
        <f>TABLA!C317</f>
        <v>Ciencias de la Salud</v>
      </c>
      <c r="D317" s="99" t="str">
        <f>TABLA!G317</f>
        <v>F. Enfermería, Fisioterapia y Podología</v>
      </c>
      <c r="E317" s="99">
        <f>TABLA!BT317</f>
        <v>0</v>
      </c>
      <c r="F317" s="17" t="str">
        <f t="shared" si="51"/>
        <v>0</v>
      </c>
      <c r="G317" s="17" t="str">
        <f t="shared" si="56"/>
        <v/>
      </c>
      <c r="H317" s="17" t="str">
        <f t="shared" si="56"/>
        <v/>
      </c>
      <c r="I317" s="17" t="str">
        <f t="shared" si="56"/>
        <v/>
      </c>
      <c r="J317" s="17" t="str">
        <f t="shared" si="56"/>
        <v/>
      </c>
      <c r="K317" s="17" t="str">
        <f t="shared" si="56"/>
        <v/>
      </c>
      <c r="L317" s="17" t="str">
        <f t="shared" si="56"/>
        <v/>
      </c>
      <c r="M317" s="17" t="str">
        <f t="shared" si="56"/>
        <v/>
      </c>
      <c r="N317" s="17" t="str">
        <f t="shared" si="56"/>
        <v/>
      </c>
      <c r="O317" s="17" t="str">
        <f t="shared" si="56"/>
        <v/>
      </c>
      <c r="P317" s="17" t="str">
        <f t="shared" si="56"/>
        <v/>
      </c>
      <c r="Q317" s="17" t="str">
        <f t="shared" si="55"/>
        <v/>
      </c>
      <c r="R317" s="17" t="str">
        <f t="shared" si="55"/>
        <v/>
      </c>
      <c r="S317" s="17" t="str">
        <f t="shared" si="55"/>
        <v/>
      </c>
      <c r="T317" s="17" t="str">
        <f t="shared" si="55"/>
        <v/>
      </c>
      <c r="U317" s="17" t="str">
        <f t="shared" si="55"/>
        <v/>
      </c>
      <c r="V317" s="17" t="str">
        <f t="shared" si="55"/>
        <v/>
      </c>
      <c r="W317" s="17" t="str">
        <f t="shared" si="55"/>
        <v/>
      </c>
      <c r="X317" s="17" t="str">
        <f t="shared" si="55"/>
        <v/>
      </c>
      <c r="Y317" s="17" t="str">
        <f t="shared" si="55"/>
        <v/>
      </c>
      <c r="Z317" s="17" t="str">
        <f t="shared" si="55"/>
        <v/>
      </c>
      <c r="AA317" s="17" t="str">
        <f t="shared" si="54"/>
        <v/>
      </c>
      <c r="AB317" s="17" t="str">
        <f t="shared" si="54"/>
        <v/>
      </c>
      <c r="AC317" s="17" t="str">
        <f t="shared" si="54"/>
        <v/>
      </c>
      <c r="AD317" s="17" t="str">
        <f t="shared" si="54"/>
        <v/>
      </c>
      <c r="AE317" s="17" t="str">
        <f t="shared" si="54"/>
        <v/>
      </c>
      <c r="AF317" s="17" t="str">
        <f t="shared" si="54"/>
        <v/>
      </c>
      <c r="AG317" s="17" t="str">
        <f t="shared" si="54"/>
        <v/>
      </c>
      <c r="AH317" s="17" t="str">
        <f t="shared" si="54"/>
        <v/>
      </c>
      <c r="AI317" s="17" t="str">
        <f t="shared" si="54"/>
        <v/>
      </c>
      <c r="AJ317" s="17">
        <f t="shared" si="47"/>
        <v>0</v>
      </c>
      <c r="AL317" s="99">
        <f>TABLA!BK317</f>
        <v>0</v>
      </c>
    </row>
    <row r="318" spans="1:38" ht="51.65" x14ac:dyDescent="0.2">
      <c r="A318" s="99" t="str">
        <f t="shared" si="46"/>
        <v/>
      </c>
      <c r="B318" s="100" t="str">
        <f>TABLA!BR318</f>
        <v>5</v>
      </c>
      <c r="C318" s="99" t="str">
        <f>TABLA!C318</f>
        <v>Ciencias de la Salud</v>
      </c>
      <c r="D318" s="99" t="str">
        <f>TABLA!G318</f>
        <v>F. Enfermería, Fisioterapia y Podología</v>
      </c>
      <c r="E318" s="99" t="str">
        <f>TABLA!BT318</f>
        <v>Las campañas y propuestas novedosas que se proponen desde la FEPyF aunque lo uso poco y menos presencialmente siempre he tenido una respuesta favorable y profesional a mis dudas. Muchas gracias</v>
      </c>
      <c r="F318" s="17" t="str">
        <f t="shared" si="51"/>
        <v>LAS CAMPAÑAS Y PROPUESTAS NOVEDOSAS QUE SE PROPONEN DESDE LA FEPYF AUNQUE LO USO POCO Y MENOS PRESENCIALMENTE SIEMPRE HE TENIDO UNA RESPUESTA FAVORABLE Y PROFESIONAL A MIS DUDAS. MUCHAS GRACIAS</v>
      </c>
      <c r="G318" s="17" t="str">
        <f t="shared" si="56"/>
        <v/>
      </c>
      <c r="H318" s="17" t="str">
        <f t="shared" si="56"/>
        <v/>
      </c>
      <c r="I318" s="17" t="str">
        <f t="shared" si="56"/>
        <v/>
      </c>
      <c r="J318" s="17" t="str">
        <f t="shared" si="56"/>
        <v/>
      </c>
      <c r="K318" s="17" t="str">
        <f t="shared" si="56"/>
        <v/>
      </c>
      <c r="L318" s="17" t="str">
        <f t="shared" si="56"/>
        <v/>
      </c>
      <c r="M318" s="17" t="str">
        <f t="shared" si="56"/>
        <v/>
      </c>
      <c r="N318" s="17" t="str">
        <f t="shared" si="56"/>
        <v/>
      </c>
      <c r="O318" s="17" t="str">
        <f t="shared" si="56"/>
        <v/>
      </c>
      <c r="P318" s="17" t="str">
        <f t="shared" si="56"/>
        <v/>
      </c>
      <c r="Q318" s="17" t="str">
        <f t="shared" si="55"/>
        <v/>
      </c>
      <c r="R318" s="17" t="str">
        <f t="shared" si="55"/>
        <v/>
      </c>
      <c r="S318" s="17" t="str">
        <f t="shared" si="55"/>
        <v/>
      </c>
      <c r="T318" s="17" t="str">
        <f t="shared" si="55"/>
        <v/>
      </c>
      <c r="U318" s="17" t="str">
        <f t="shared" si="55"/>
        <v/>
      </c>
      <c r="V318" s="17" t="str">
        <f t="shared" si="55"/>
        <v/>
      </c>
      <c r="W318" s="17" t="str">
        <f t="shared" si="55"/>
        <v/>
      </c>
      <c r="X318" s="17" t="str">
        <f t="shared" si="55"/>
        <v/>
      </c>
      <c r="Y318" s="17" t="str">
        <f t="shared" si="55"/>
        <v/>
      </c>
      <c r="Z318" s="17" t="str">
        <f t="shared" si="55"/>
        <v/>
      </c>
      <c r="AA318" s="17" t="str">
        <f t="shared" si="54"/>
        <v/>
      </c>
      <c r="AB318" s="17" t="str">
        <f t="shared" si="54"/>
        <v/>
      </c>
      <c r="AC318" s="17" t="str">
        <f t="shared" si="54"/>
        <v/>
      </c>
      <c r="AD318" s="17" t="str">
        <f t="shared" si="54"/>
        <v/>
      </c>
      <c r="AE318" s="17" t="str">
        <f t="shared" si="54"/>
        <v/>
      </c>
      <c r="AF318" s="17" t="str">
        <f t="shared" si="54"/>
        <v/>
      </c>
      <c r="AG318" s="17" t="str">
        <f t="shared" si="54"/>
        <v/>
      </c>
      <c r="AH318" s="17" t="str">
        <f t="shared" si="54"/>
        <v/>
      </c>
      <c r="AI318" s="17" t="str">
        <f t="shared" si="54"/>
        <v/>
      </c>
      <c r="AJ318" s="17">
        <f t="shared" si="47"/>
        <v>1</v>
      </c>
      <c r="AL318" s="99">
        <f>TABLA!BK318</f>
        <v>0</v>
      </c>
    </row>
    <row r="319" spans="1:38" ht="25.85" x14ac:dyDescent="0.2">
      <c r="A319" s="99" t="str">
        <f t="shared" si="46"/>
        <v/>
      </c>
      <c r="B319" s="100" t="str">
        <f>TABLA!BR319</f>
        <v>5</v>
      </c>
      <c r="C319" s="99" t="str">
        <f>TABLA!C319</f>
        <v>Ciencias Sociales</v>
      </c>
      <c r="D319" s="99" t="str">
        <f>TABLA!G319</f>
        <v>F. Trabajo Social</v>
      </c>
      <c r="E319" s="99">
        <f>TABLA!BT319</f>
        <v>0</v>
      </c>
      <c r="F319" s="17" t="str">
        <f t="shared" si="51"/>
        <v>0</v>
      </c>
      <c r="G319" s="17" t="str">
        <f t="shared" si="56"/>
        <v/>
      </c>
      <c r="H319" s="17" t="str">
        <f t="shared" si="56"/>
        <v/>
      </c>
      <c r="I319" s="17" t="str">
        <f t="shared" si="56"/>
        <v/>
      </c>
      <c r="J319" s="17" t="str">
        <f t="shared" si="56"/>
        <v/>
      </c>
      <c r="K319" s="17" t="str">
        <f t="shared" si="56"/>
        <v/>
      </c>
      <c r="L319" s="17" t="str">
        <f t="shared" si="56"/>
        <v/>
      </c>
      <c r="M319" s="17" t="str">
        <f t="shared" si="56"/>
        <v/>
      </c>
      <c r="N319" s="17" t="str">
        <f t="shared" si="56"/>
        <v/>
      </c>
      <c r="O319" s="17" t="str">
        <f t="shared" si="56"/>
        <v/>
      </c>
      <c r="P319" s="17" t="str">
        <f t="shared" si="56"/>
        <v/>
      </c>
      <c r="Q319" s="17" t="str">
        <f t="shared" si="55"/>
        <v/>
      </c>
      <c r="R319" s="17" t="str">
        <f t="shared" si="55"/>
        <v/>
      </c>
      <c r="S319" s="17" t="str">
        <f t="shared" si="55"/>
        <v/>
      </c>
      <c r="T319" s="17" t="str">
        <f t="shared" si="55"/>
        <v/>
      </c>
      <c r="U319" s="17" t="str">
        <f t="shared" si="55"/>
        <v/>
      </c>
      <c r="V319" s="17" t="str">
        <f t="shared" si="55"/>
        <v/>
      </c>
      <c r="W319" s="17" t="str">
        <f t="shared" si="55"/>
        <v/>
      </c>
      <c r="X319" s="17" t="str">
        <f t="shared" si="55"/>
        <v/>
      </c>
      <c r="Y319" s="17" t="str">
        <f t="shared" si="55"/>
        <v/>
      </c>
      <c r="Z319" s="17" t="str">
        <f t="shared" si="55"/>
        <v/>
      </c>
      <c r="AA319" s="17" t="str">
        <f t="shared" si="54"/>
        <v/>
      </c>
      <c r="AB319" s="17" t="str">
        <f t="shared" si="54"/>
        <v/>
      </c>
      <c r="AC319" s="17" t="str">
        <f t="shared" si="54"/>
        <v/>
      </c>
      <c r="AD319" s="17" t="str">
        <f t="shared" si="54"/>
        <v/>
      </c>
      <c r="AE319" s="17" t="str">
        <f t="shared" si="54"/>
        <v/>
      </c>
      <c r="AF319" s="17" t="str">
        <f t="shared" si="54"/>
        <v/>
      </c>
      <c r="AG319" s="17" t="str">
        <f t="shared" si="54"/>
        <v/>
      </c>
      <c r="AH319" s="17" t="str">
        <f t="shared" si="54"/>
        <v/>
      </c>
      <c r="AI319" s="17" t="str">
        <f t="shared" si="54"/>
        <v/>
      </c>
      <c r="AJ319" s="17">
        <f t="shared" si="47"/>
        <v>0</v>
      </c>
      <c r="AL319" s="99">
        <f>TABLA!BK319</f>
        <v>0</v>
      </c>
    </row>
    <row r="320" spans="1:38" ht="25.85" x14ac:dyDescent="0.2">
      <c r="A320" s="99" t="str">
        <f t="shared" si="46"/>
        <v/>
      </c>
      <c r="B320" s="100" t="str">
        <f>TABLA!BR320</f>
        <v>5</v>
      </c>
      <c r="C320" s="99" t="str">
        <f>TABLA!C320</f>
        <v>Ciencias de la Salud</v>
      </c>
      <c r="D320" s="99" t="str">
        <f>TABLA!G320</f>
        <v>F. Óptica y Optometría</v>
      </c>
      <c r="E320" s="99" t="str">
        <f>TABLA!BT320</f>
        <v>He comprobado que en la opción para elegir bibliotecas de la UCM que uso no aparece la Biblioteca del Inst Inves Oftalmol Ramón Castroviejo</v>
      </c>
      <c r="F320" s="17" t="str">
        <f t="shared" si="51"/>
        <v>HE COMPROBADO QUE EN LA OPCION PARA ELEGIR BIBLIOTECAS DE LA UCM QUE USO NO APARECE LA BIBLIOTECA DEL INST INVES OFTALMOL RAMON CASTROVIEJO</v>
      </c>
      <c r="G320" s="17" t="str">
        <f t="shared" si="56"/>
        <v/>
      </c>
      <c r="H320" s="17" t="str">
        <f t="shared" si="56"/>
        <v/>
      </c>
      <c r="I320" s="17" t="str">
        <f t="shared" si="56"/>
        <v/>
      </c>
      <c r="J320" s="17" t="str">
        <f t="shared" si="56"/>
        <v/>
      </c>
      <c r="K320" s="17" t="str">
        <f t="shared" si="56"/>
        <v/>
      </c>
      <c r="L320" s="17" t="str">
        <f t="shared" si="56"/>
        <v/>
      </c>
      <c r="M320" s="17" t="str">
        <f t="shared" si="56"/>
        <v/>
      </c>
      <c r="N320" s="17" t="str">
        <f t="shared" si="56"/>
        <v/>
      </c>
      <c r="O320" s="17" t="str">
        <f t="shared" si="56"/>
        <v/>
      </c>
      <c r="P320" s="17" t="str">
        <f t="shared" si="56"/>
        <v/>
      </c>
      <c r="Q320" s="17" t="str">
        <f t="shared" si="55"/>
        <v/>
      </c>
      <c r="R320" s="17" t="str">
        <f t="shared" si="55"/>
        <v/>
      </c>
      <c r="S320" s="17" t="str">
        <f t="shared" si="55"/>
        <v/>
      </c>
      <c r="T320" s="17" t="str">
        <f t="shared" si="55"/>
        <v/>
      </c>
      <c r="U320" s="17" t="str">
        <f t="shared" si="55"/>
        <v/>
      </c>
      <c r="V320" s="17" t="str">
        <f t="shared" si="55"/>
        <v/>
      </c>
      <c r="W320" s="17" t="str">
        <f t="shared" si="55"/>
        <v/>
      </c>
      <c r="X320" s="17" t="str">
        <f t="shared" si="55"/>
        <v/>
      </c>
      <c r="Y320" s="17" t="str">
        <f t="shared" si="55"/>
        <v/>
      </c>
      <c r="Z320" s="17" t="str">
        <f t="shared" si="55"/>
        <v/>
      </c>
      <c r="AA320" s="17" t="str">
        <f t="shared" si="54"/>
        <v/>
      </c>
      <c r="AB320" s="17" t="str">
        <f t="shared" si="54"/>
        <v/>
      </c>
      <c r="AC320" s="17" t="str">
        <f t="shared" si="54"/>
        <v/>
      </c>
      <c r="AD320" s="17" t="str">
        <f t="shared" si="54"/>
        <v/>
      </c>
      <c r="AE320" s="17" t="str">
        <f t="shared" si="54"/>
        <v/>
      </c>
      <c r="AF320" s="17" t="str">
        <f t="shared" si="54"/>
        <v/>
      </c>
      <c r="AG320" s="17" t="str">
        <f t="shared" si="54"/>
        <v/>
      </c>
      <c r="AH320" s="17" t="str">
        <f t="shared" si="54"/>
        <v/>
      </c>
      <c r="AI320" s="17" t="str">
        <f t="shared" si="54"/>
        <v/>
      </c>
      <c r="AJ320" s="17">
        <f t="shared" si="47"/>
        <v>1</v>
      </c>
      <c r="AL320" s="99">
        <f>TABLA!BK320</f>
        <v>0</v>
      </c>
    </row>
    <row r="321" spans="1:38" ht="64.55" x14ac:dyDescent="0.2">
      <c r="A321" s="99" t="str">
        <f t="shared" si="46"/>
        <v/>
      </c>
      <c r="B321" s="100" t="str">
        <f>TABLA!BR321</f>
        <v>4</v>
      </c>
      <c r="C321" s="99" t="str">
        <f>TABLA!C321</f>
        <v>Ciencias Sociales</v>
      </c>
      <c r="D321" s="99" t="str">
        <f>TABLA!G321</f>
        <v>F. Ciencias Políticas y Sociología</v>
      </c>
      <c r="E321" s="99" t="str">
        <f>TABLA!BT321</f>
        <v>Soy PDI de la UCM, y en una ocasión necesitaba realizar una reunión en la María Zambrano, era fin de semana y necesitaba un espacio. Me lo denegaron porque la persona que me acompañaba no era de la UCM. Creo que el PDI debería poder reunirse en esas instalaciones con normalidad con una persona que no sea de la comunidad universitaria.</v>
      </c>
      <c r="F321" s="17" t="str">
        <f t="shared" si="51"/>
        <v>SOY PDI DE LA UCM, Y EN UNA OCASION NECESITABA REALIZAR UNA REUNION EN LA MARIA ZAMBRANO, ERA FIN DE SEMANA Y NECESITABA UN ESPACIO. ME LO DENEGARON PORQUE LA PERSONA QUE ME ACOMPAÑABA NO ERA DE LA UCM. CREO QUE EL PDI DEBERIA PODER REUNIRSE EN ESAS INSTALACIONES CON NORMALIDAD CON UNA PERSONA QUE NO SEA DE LA COMUNIDAD UNIVERSITARIA.</v>
      </c>
      <c r="G321" s="17" t="str">
        <f t="shared" si="56"/>
        <v/>
      </c>
      <c r="H321" s="17" t="str">
        <f t="shared" si="56"/>
        <v/>
      </c>
      <c r="I321" s="17" t="str">
        <f t="shared" si="56"/>
        <v/>
      </c>
      <c r="J321" s="17" t="str">
        <f t="shared" si="56"/>
        <v/>
      </c>
      <c r="K321" s="17" t="str">
        <f t="shared" si="56"/>
        <v/>
      </c>
      <c r="L321" s="17" t="str">
        <f t="shared" si="56"/>
        <v/>
      </c>
      <c r="M321" s="17" t="str">
        <f t="shared" si="56"/>
        <v/>
      </c>
      <c r="N321" s="17" t="str">
        <f t="shared" si="56"/>
        <v/>
      </c>
      <c r="O321" s="17" t="str">
        <f t="shared" si="56"/>
        <v/>
      </c>
      <c r="P321" s="17" t="str">
        <f t="shared" si="56"/>
        <v/>
      </c>
      <c r="Q321" s="17" t="str">
        <f t="shared" si="55"/>
        <v/>
      </c>
      <c r="R321" s="17" t="str">
        <f t="shared" si="55"/>
        <v/>
      </c>
      <c r="S321" s="17" t="str">
        <f t="shared" si="55"/>
        <v/>
      </c>
      <c r="T321" s="17" t="str">
        <f t="shared" si="55"/>
        <v/>
      </c>
      <c r="U321" s="17" t="str">
        <f t="shared" si="55"/>
        <v/>
      </c>
      <c r="V321" s="17" t="str">
        <f t="shared" si="55"/>
        <v/>
      </c>
      <c r="W321" s="17" t="str">
        <f t="shared" si="55"/>
        <v/>
      </c>
      <c r="X321" s="17" t="str">
        <f t="shared" si="55"/>
        <v/>
      </c>
      <c r="Y321" s="17" t="str">
        <f t="shared" si="55"/>
        <v/>
      </c>
      <c r="Z321" s="17" t="str">
        <f t="shared" si="55"/>
        <v/>
      </c>
      <c r="AA321" s="17" t="str">
        <f t="shared" si="54"/>
        <v/>
      </c>
      <c r="AB321" s="17" t="str">
        <f t="shared" si="54"/>
        <v/>
      </c>
      <c r="AC321" s="17" t="str">
        <f t="shared" si="54"/>
        <v/>
      </c>
      <c r="AD321" s="17" t="str">
        <f t="shared" si="54"/>
        <v/>
      </c>
      <c r="AE321" s="17" t="str">
        <f t="shared" si="54"/>
        <v/>
      </c>
      <c r="AF321" s="17" t="str">
        <f t="shared" si="54"/>
        <v/>
      </c>
      <c r="AG321" s="17" t="str">
        <f t="shared" si="54"/>
        <v/>
      </c>
      <c r="AH321" s="17" t="str">
        <f t="shared" si="54"/>
        <v/>
      </c>
      <c r="AI321" s="17" t="str">
        <f t="shared" si="54"/>
        <v/>
      </c>
      <c r="AJ321" s="17">
        <f t="shared" si="47"/>
        <v>1</v>
      </c>
      <c r="AL321" s="99">
        <f>TABLA!BK321</f>
        <v>0</v>
      </c>
    </row>
    <row r="322" spans="1:38" ht="25.85" x14ac:dyDescent="0.2">
      <c r="A322" s="99" t="str">
        <f t="shared" si="46"/>
        <v/>
      </c>
      <c r="B322" s="100" t="str">
        <f>TABLA!BR322</f>
        <v>5</v>
      </c>
      <c r="C322" s="99" t="str">
        <f>TABLA!C322</f>
        <v>Ciencias de la Salud</v>
      </c>
      <c r="D322" s="99" t="str">
        <f>TABLA!G322</f>
        <v>F. Psicología</v>
      </c>
      <c r="E322" s="99">
        <f>TABLA!BT322</f>
        <v>0</v>
      </c>
      <c r="F322" s="17" t="str">
        <f t="shared" si="51"/>
        <v>0</v>
      </c>
      <c r="G322" s="17" t="str">
        <f t="shared" si="56"/>
        <v/>
      </c>
      <c r="H322" s="17" t="str">
        <f t="shared" si="56"/>
        <v/>
      </c>
      <c r="I322" s="17" t="str">
        <f t="shared" si="56"/>
        <v/>
      </c>
      <c r="J322" s="17" t="str">
        <f t="shared" si="56"/>
        <v/>
      </c>
      <c r="K322" s="17" t="str">
        <f t="shared" si="56"/>
        <v/>
      </c>
      <c r="L322" s="17" t="str">
        <f t="shared" si="56"/>
        <v/>
      </c>
      <c r="M322" s="17" t="str">
        <f t="shared" si="56"/>
        <v/>
      </c>
      <c r="N322" s="17" t="str">
        <f t="shared" si="56"/>
        <v/>
      </c>
      <c r="O322" s="17" t="str">
        <f t="shared" si="56"/>
        <v/>
      </c>
      <c r="P322" s="17" t="str">
        <f t="shared" si="56"/>
        <v/>
      </c>
      <c r="Q322" s="17" t="str">
        <f t="shared" si="55"/>
        <v/>
      </c>
      <c r="R322" s="17" t="str">
        <f t="shared" si="55"/>
        <v/>
      </c>
      <c r="S322" s="17" t="str">
        <f t="shared" si="55"/>
        <v/>
      </c>
      <c r="T322" s="17" t="str">
        <f t="shared" si="55"/>
        <v/>
      </c>
      <c r="U322" s="17" t="str">
        <f t="shared" si="55"/>
        <v/>
      </c>
      <c r="V322" s="17" t="str">
        <f t="shared" si="55"/>
        <v/>
      </c>
      <c r="W322" s="17" t="str">
        <f t="shared" si="55"/>
        <v/>
      </c>
      <c r="X322" s="17" t="str">
        <f t="shared" si="55"/>
        <v/>
      </c>
      <c r="Y322" s="17" t="str">
        <f t="shared" si="55"/>
        <v/>
      </c>
      <c r="Z322" s="17" t="str">
        <f t="shared" si="55"/>
        <v/>
      </c>
      <c r="AA322" s="17" t="str">
        <f t="shared" si="54"/>
        <v/>
      </c>
      <c r="AB322" s="17" t="str">
        <f t="shared" si="54"/>
        <v/>
      </c>
      <c r="AC322" s="17" t="str">
        <f t="shared" si="54"/>
        <v/>
      </c>
      <c r="AD322" s="17" t="str">
        <f t="shared" si="54"/>
        <v/>
      </c>
      <c r="AE322" s="17" t="str">
        <f t="shared" si="54"/>
        <v/>
      </c>
      <c r="AF322" s="17" t="str">
        <f t="shared" si="54"/>
        <v/>
      </c>
      <c r="AG322" s="17" t="str">
        <f t="shared" si="54"/>
        <v/>
      </c>
      <c r="AH322" s="17" t="str">
        <f t="shared" si="54"/>
        <v/>
      </c>
      <c r="AI322" s="17" t="str">
        <f t="shared" si="54"/>
        <v/>
      </c>
      <c r="AJ322" s="17">
        <f t="shared" si="47"/>
        <v>0</v>
      </c>
      <c r="AL322" s="99" t="str">
        <f>TABLA!BK322</f>
        <v>Semana de la Ciencia</v>
      </c>
    </row>
    <row r="323" spans="1:38" ht="64.55" x14ac:dyDescent="0.2">
      <c r="A323" s="99" t="str">
        <f t="shared" ref="A323:A386" si="57">CONCATENATE(G323,H323,I323,J323,K323,L323,M323,N323,O323,P323,Q323,R323,S323,T323,U323,V323,W323,X323,Y323,Z323,AA323,AB323,AC323,AD323,AE323,AF323,AG323,AH323,AI323)</f>
        <v>LIBROS; PRESTAMO;</v>
      </c>
      <c r="B323" s="100" t="str">
        <f>TABLA!BR323</f>
        <v>5</v>
      </c>
      <c r="C323" s="99" t="str">
        <f>TABLA!C323</f>
        <v>Ciencias Sociales</v>
      </c>
      <c r="D323" s="99" t="str">
        <f>TABLA!G323</f>
        <v>F. Ciencias de la Información</v>
      </c>
      <c r="E323" s="99" t="str">
        <f>TABLA!BT323</f>
        <v>A lo mejor ya existe y lo desconozco, pero se podría crear un canal de WhatsApp o Telegram gestionado por la Biblioteca para atender dudas rápidas sobre localización de libros, disponibilidad de salas de estudio o renovaciones de préstamos. Esto agilizaría la interacción con los usuarios y evitaría desplazamientos innecesarios para consultas básicas.</v>
      </c>
      <c r="F323" s="17" t="str">
        <f t="shared" si="51"/>
        <v>A LO MEJOR YA EXISTE Y LO DESCONOZCO, PERO SE PODRIA CREAR UN CANAL DE WHATSAPP O TELEGRAM GESTIONADO POR LA BIBLIOTECA PARA ATENDER DUDAS RAPIDAS SOBRE LOCALIZACION DE LIBROS, DISPONIBILIDAD DE SALAS DE ESTUDIO O RENOVACIONES DE PRESTAMOS. ESTO AGILIZARIA LA INTERACCION CON LOS USUARIOS Y EVITARIA DESPLAZAMIENTOS INNECESARIOS PARA CONSULTAS BASICAS.</v>
      </c>
      <c r="G323" s="17" t="str">
        <f t="shared" si="56"/>
        <v/>
      </c>
      <c r="H323" s="17" t="str">
        <f t="shared" si="56"/>
        <v/>
      </c>
      <c r="I323" s="17" t="str">
        <f t="shared" si="56"/>
        <v/>
      </c>
      <c r="J323" s="17" t="str">
        <f t="shared" si="56"/>
        <v/>
      </c>
      <c r="K323" s="17" t="str">
        <f t="shared" si="56"/>
        <v/>
      </c>
      <c r="L323" s="17" t="str">
        <f t="shared" si="56"/>
        <v/>
      </c>
      <c r="M323" s="17" t="str">
        <f t="shared" si="56"/>
        <v/>
      </c>
      <c r="N323" s="17" t="str">
        <f t="shared" si="56"/>
        <v/>
      </c>
      <c r="O323" s="17" t="str">
        <f t="shared" si="56"/>
        <v/>
      </c>
      <c r="P323" s="17" t="str">
        <f t="shared" si="56"/>
        <v/>
      </c>
      <c r="Q323" s="17" t="str">
        <f t="shared" si="55"/>
        <v/>
      </c>
      <c r="R323" s="17" t="str">
        <f t="shared" si="55"/>
        <v/>
      </c>
      <c r="S323" s="17" t="str">
        <f t="shared" si="55"/>
        <v xml:space="preserve">LIBROS; </v>
      </c>
      <c r="T323" s="17" t="str">
        <f t="shared" si="55"/>
        <v/>
      </c>
      <c r="U323" s="17" t="str">
        <f t="shared" si="55"/>
        <v/>
      </c>
      <c r="V323" s="17" t="str">
        <f t="shared" si="55"/>
        <v/>
      </c>
      <c r="W323" s="17" t="str">
        <f t="shared" si="55"/>
        <v/>
      </c>
      <c r="X323" s="17" t="str">
        <f t="shared" si="55"/>
        <v/>
      </c>
      <c r="Y323" s="17" t="str">
        <f t="shared" si="55"/>
        <v/>
      </c>
      <c r="Z323" s="17" t="str">
        <f t="shared" si="55"/>
        <v/>
      </c>
      <c r="AA323" s="17" t="str">
        <f t="shared" si="54"/>
        <v/>
      </c>
      <c r="AB323" s="17" t="str">
        <f t="shared" si="54"/>
        <v>PRESTAMO;</v>
      </c>
      <c r="AC323" s="17" t="str">
        <f t="shared" si="54"/>
        <v/>
      </c>
      <c r="AD323" s="17" t="str">
        <f t="shared" si="54"/>
        <v/>
      </c>
      <c r="AE323" s="17" t="str">
        <f t="shared" si="54"/>
        <v/>
      </c>
      <c r="AF323" s="17" t="str">
        <f t="shared" si="54"/>
        <v/>
      </c>
      <c r="AG323" s="17" t="str">
        <f t="shared" si="54"/>
        <v/>
      </c>
      <c r="AH323" s="17" t="str">
        <f t="shared" si="54"/>
        <v/>
      </c>
      <c r="AI323" s="17" t="str">
        <f t="shared" si="54"/>
        <v/>
      </c>
      <c r="AJ323" s="17">
        <f t="shared" si="47"/>
        <v>1</v>
      </c>
      <c r="AL323" s="99">
        <f>TABLA!BK323</f>
        <v>0</v>
      </c>
    </row>
    <row r="324" spans="1:38" ht="51.65" x14ac:dyDescent="0.2">
      <c r="A324" s="99" t="str">
        <f t="shared" si="57"/>
        <v xml:space="preserve">BIBLIOTECARIOS; PI; PRESTAMO;REVISTAS; </v>
      </c>
      <c r="B324" s="100" t="str">
        <f>TABLA!BR324</f>
        <v>5</v>
      </c>
      <c r="C324" s="99" t="str">
        <f>TABLA!C324</f>
        <v>Humanidades</v>
      </c>
      <c r="D324" s="99" t="str">
        <f>TABLA!G324</f>
        <v>F. Filología</v>
      </c>
      <c r="E324" s="99" t="str">
        <f>TABLA!BT324</f>
        <v>La colección de revistas digitalizadas en el ámbito de la lingüística inglesa tiene algunas carencias, pero éstas se suplen con el servicio de préstamo interbibliotecario.</v>
      </c>
      <c r="F324" s="17" t="str">
        <f t="shared" si="51"/>
        <v>LA COLECCION DE REVISTAS DIGITALIZADAS EN EL AMBITO DE LA LINGÜISTICA INGLESA TIENE ALGUNAS CARENCIAS, PERO ESTAS SE SUPLEN CON EL SERVICIO DE PRESTAMO INTERBIBLIOTECARIO.</v>
      </c>
      <c r="G324" s="17" t="str">
        <f t="shared" si="56"/>
        <v/>
      </c>
      <c r="H324" s="17" t="str">
        <f t="shared" si="56"/>
        <v/>
      </c>
      <c r="I324" s="17" t="str">
        <f t="shared" si="56"/>
        <v xml:space="preserve">BIBLIOTECARIOS; </v>
      </c>
      <c r="J324" s="17" t="str">
        <f t="shared" si="56"/>
        <v/>
      </c>
      <c r="K324" s="17" t="str">
        <f t="shared" si="56"/>
        <v/>
      </c>
      <c r="L324" s="17" t="str">
        <f t="shared" si="56"/>
        <v/>
      </c>
      <c r="M324" s="17" t="str">
        <f t="shared" si="56"/>
        <v/>
      </c>
      <c r="N324" s="17" t="str">
        <f t="shared" si="56"/>
        <v/>
      </c>
      <c r="O324" s="17" t="str">
        <f t="shared" si="56"/>
        <v/>
      </c>
      <c r="P324" s="17" t="str">
        <f t="shared" si="56"/>
        <v/>
      </c>
      <c r="Q324" s="17" t="str">
        <f t="shared" si="55"/>
        <v/>
      </c>
      <c r="R324" s="17" t="str">
        <f t="shared" si="55"/>
        <v/>
      </c>
      <c r="S324" s="17" t="str">
        <f t="shared" si="55"/>
        <v/>
      </c>
      <c r="T324" s="17" t="str">
        <f t="shared" si="55"/>
        <v/>
      </c>
      <c r="U324" s="17" t="str">
        <f t="shared" si="55"/>
        <v/>
      </c>
      <c r="V324" s="17" t="str">
        <f t="shared" si="55"/>
        <v/>
      </c>
      <c r="W324" s="17" t="str">
        <f t="shared" si="55"/>
        <v/>
      </c>
      <c r="X324" s="17" t="str">
        <f t="shared" si="55"/>
        <v/>
      </c>
      <c r="Y324" s="17" t="str">
        <f t="shared" si="55"/>
        <v/>
      </c>
      <c r="Z324" s="17" t="str">
        <f t="shared" si="55"/>
        <v/>
      </c>
      <c r="AA324" s="17" t="str">
        <f t="shared" si="54"/>
        <v xml:space="preserve">PI; </v>
      </c>
      <c r="AB324" s="17" t="str">
        <f t="shared" ref="AA324:AI352" si="58">IFERROR((IF(FIND(AB$1,$F324,1)&gt;0,AB$2)),"")</f>
        <v>PRESTAMO;</v>
      </c>
      <c r="AC324" s="17" t="str">
        <f t="shared" si="58"/>
        <v/>
      </c>
      <c r="AD324" s="17" t="str">
        <f t="shared" si="58"/>
        <v/>
      </c>
      <c r="AE324" s="17" t="str">
        <f t="shared" si="58"/>
        <v xml:space="preserve">REVISTAS; </v>
      </c>
      <c r="AF324" s="17" t="str">
        <f t="shared" si="58"/>
        <v/>
      </c>
      <c r="AG324" s="17" t="str">
        <f t="shared" si="58"/>
        <v/>
      </c>
      <c r="AH324" s="17" t="str">
        <f t="shared" si="58"/>
        <v/>
      </c>
      <c r="AI324" s="17" t="str">
        <f t="shared" si="58"/>
        <v/>
      </c>
      <c r="AJ324" s="17">
        <f t="shared" ref="AJ324:AJ387" si="59">COUNTIF(E324,"&lt;&gt;0")</f>
        <v>1</v>
      </c>
      <c r="AL324" s="99">
        <f>TABLA!BK324</f>
        <v>0</v>
      </c>
    </row>
    <row r="325" spans="1:38" ht="38.75" x14ac:dyDescent="0.2">
      <c r="A325" s="99" t="str">
        <f t="shared" si="57"/>
        <v/>
      </c>
      <c r="B325" s="100" t="str">
        <f>TABLA!BR325</f>
        <v>4</v>
      </c>
      <c r="C325" s="99" t="str">
        <f>TABLA!C325</f>
        <v>Ciencias de la Salud</v>
      </c>
      <c r="D325" s="99" t="str">
        <f>TABLA!G325</f>
        <v>F. Farmacia</v>
      </c>
      <c r="E325" s="99" t="str">
        <f>TABLA!BT325</f>
        <v>Docta es una página bastante incómoda y difícil de gestionar. La web de los indicadores de calidad de la producción científica no proporciona información actualiazda ni completa</v>
      </c>
      <c r="F325" s="17" t="str">
        <f t="shared" si="51"/>
        <v>DOCTA ES UNA PAGINA BASTANTE INCOMODA Y DIFICIL DE GESTIONAR. LA WEB DE LOS INDICADORES DE CALIDAD DE LA PRODUCCION CIENTIFICA NO PROPORCIONA INFORMACION ACTUALIAZDA NI COMPLETA</v>
      </c>
      <c r="G325" s="17" t="str">
        <f t="shared" si="56"/>
        <v/>
      </c>
      <c r="H325" s="17" t="str">
        <f t="shared" si="56"/>
        <v/>
      </c>
      <c r="I325" s="17" t="str">
        <f t="shared" si="56"/>
        <v/>
      </c>
      <c r="J325" s="17" t="str">
        <f t="shared" si="56"/>
        <v/>
      </c>
      <c r="K325" s="17" t="str">
        <f t="shared" si="56"/>
        <v/>
      </c>
      <c r="L325" s="17" t="str">
        <f t="shared" si="56"/>
        <v/>
      </c>
      <c r="M325" s="17" t="str">
        <f t="shared" si="56"/>
        <v/>
      </c>
      <c r="N325" s="17" t="str">
        <f t="shared" si="56"/>
        <v/>
      </c>
      <c r="O325" s="17" t="str">
        <f t="shared" si="56"/>
        <v/>
      </c>
      <c r="P325" s="17" t="str">
        <f t="shared" si="56"/>
        <v/>
      </c>
      <c r="Q325" s="17" t="str">
        <f t="shared" si="55"/>
        <v/>
      </c>
      <c r="R325" s="17" t="str">
        <f t="shared" si="55"/>
        <v/>
      </c>
      <c r="S325" s="17" t="str">
        <f t="shared" si="55"/>
        <v/>
      </c>
      <c r="T325" s="17" t="str">
        <f t="shared" si="55"/>
        <v/>
      </c>
      <c r="U325" s="17" t="str">
        <f t="shared" si="55"/>
        <v/>
      </c>
      <c r="V325" s="17" t="str">
        <f t="shared" si="55"/>
        <v/>
      </c>
      <c r="W325" s="17" t="str">
        <f t="shared" si="55"/>
        <v/>
      </c>
      <c r="X325" s="17" t="str">
        <f t="shared" si="55"/>
        <v/>
      </c>
      <c r="Y325" s="17" t="str">
        <f t="shared" si="55"/>
        <v/>
      </c>
      <c r="Z325" s="17" t="str">
        <f t="shared" si="55"/>
        <v/>
      </c>
      <c r="AA325" s="17" t="str">
        <f t="shared" si="58"/>
        <v/>
      </c>
      <c r="AB325" s="17" t="str">
        <f t="shared" si="58"/>
        <v/>
      </c>
      <c r="AC325" s="17" t="str">
        <f t="shared" si="58"/>
        <v/>
      </c>
      <c r="AD325" s="17" t="str">
        <f t="shared" si="58"/>
        <v/>
      </c>
      <c r="AE325" s="17" t="str">
        <f t="shared" si="58"/>
        <v/>
      </c>
      <c r="AF325" s="17" t="str">
        <f t="shared" si="58"/>
        <v/>
      </c>
      <c r="AG325" s="17" t="str">
        <f t="shared" si="58"/>
        <v/>
      </c>
      <c r="AH325" s="17" t="str">
        <f t="shared" si="58"/>
        <v/>
      </c>
      <c r="AI325" s="17" t="str">
        <f t="shared" si="58"/>
        <v/>
      </c>
      <c r="AJ325" s="17">
        <f t="shared" si="59"/>
        <v>1</v>
      </c>
      <c r="AL325" s="99">
        <f>TABLA!BK325</f>
        <v>0</v>
      </c>
    </row>
    <row r="326" spans="1:38" ht="25.85" x14ac:dyDescent="0.2">
      <c r="A326" s="99" t="str">
        <f t="shared" si="57"/>
        <v/>
      </c>
      <c r="B326" s="100" t="str">
        <f>TABLA!BR326</f>
        <v>4</v>
      </c>
      <c r="C326" s="99" t="str">
        <f>TABLA!C326</f>
        <v>Humanidades</v>
      </c>
      <c r="D326" s="99" t="str">
        <f>TABLA!G326</f>
        <v>F. Geografía e Historia</v>
      </c>
      <c r="E326" s="99">
        <f>TABLA!BT326</f>
        <v>0</v>
      </c>
      <c r="F326" s="17" t="str">
        <f t="shared" si="51"/>
        <v>0</v>
      </c>
      <c r="G326" s="17" t="str">
        <f t="shared" si="56"/>
        <v/>
      </c>
      <c r="H326" s="17" t="str">
        <f t="shared" si="56"/>
        <v/>
      </c>
      <c r="I326" s="17" t="str">
        <f t="shared" si="56"/>
        <v/>
      </c>
      <c r="J326" s="17" t="str">
        <f t="shared" si="56"/>
        <v/>
      </c>
      <c r="K326" s="17" t="str">
        <f t="shared" si="56"/>
        <v/>
      </c>
      <c r="L326" s="17" t="str">
        <f t="shared" si="56"/>
        <v/>
      </c>
      <c r="M326" s="17" t="str">
        <f t="shared" si="56"/>
        <v/>
      </c>
      <c r="N326" s="17" t="str">
        <f t="shared" si="56"/>
        <v/>
      </c>
      <c r="O326" s="17" t="str">
        <f t="shared" si="56"/>
        <v/>
      </c>
      <c r="P326" s="17" t="str">
        <f t="shared" si="56"/>
        <v/>
      </c>
      <c r="Q326" s="17" t="str">
        <f t="shared" si="55"/>
        <v/>
      </c>
      <c r="R326" s="17" t="str">
        <f t="shared" si="55"/>
        <v/>
      </c>
      <c r="S326" s="17" t="str">
        <f t="shared" si="55"/>
        <v/>
      </c>
      <c r="T326" s="17" t="str">
        <f t="shared" si="55"/>
        <v/>
      </c>
      <c r="U326" s="17" t="str">
        <f t="shared" si="55"/>
        <v/>
      </c>
      <c r="V326" s="17" t="str">
        <f t="shared" si="55"/>
        <v/>
      </c>
      <c r="W326" s="17" t="str">
        <f t="shared" si="55"/>
        <v/>
      </c>
      <c r="X326" s="17" t="str">
        <f t="shared" si="55"/>
        <v/>
      </c>
      <c r="Y326" s="17" t="str">
        <f t="shared" si="55"/>
        <v/>
      </c>
      <c r="Z326" s="17" t="str">
        <f t="shared" si="55"/>
        <v/>
      </c>
      <c r="AA326" s="17" t="str">
        <f t="shared" si="58"/>
        <v/>
      </c>
      <c r="AB326" s="17" t="str">
        <f t="shared" si="58"/>
        <v/>
      </c>
      <c r="AC326" s="17" t="str">
        <f t="shared" si="58"/>
        <v/>
      </c>
      <c r="AD326" s="17" t="str">
        <f t="shared" si="58"/>
        <v/>
      </c>
      <c r="AE326" s="17" t="str">
        <f t="shared" si="58"/>
        <v/>
      </c>
      <c r="AF326" s="17" t="str">
        <f t="shared" si="58"/>
        <v/>
      </c>
      <c r="AG326" s="17" t="str">
        <f t="shared" si="58"/>
        <v/>
      </c>
      <c r="AH326" s="17" t="str">
        <f t="shared" si="58"/>
        <v/>
      </c>
      <c r="AI326" s="17" t="str">
        <f t="shared" si="58"/>
        <v/>
      </c>
      <c r="AJ326" s="17">
        <f t="shared" si="59"/>
        <v>0</v>
      </c>
      <c r="AL326" s="99">
        <f>TABLA!BK326</f>
        <v>0</v>
      </c>
    </row>
    <row r="327" spans="1:38" ht="25.85" x14ac:dyDescent="0.2">
      <c r="A327" s="99" t="str">
        <f t="shared" si="57"/>
        <v/>
      </c>
      <c r="B327" s="100" t="str">
        <f>TABLA!BR327</f>
        <v>5</v>
      </c>
      <c r="C327" s="99" t="str">
        <f>TABLA!C327</f>
        <v>Humanidades</v>
      </c>
      <c r="D327" s="99" t="str">
        <f>TABLA!G327</f>
        <v>F. Geografía e Historia</v>
      </c>
      <c r="E327" s="99">
        <f>TABLA!BT327</f>
        <v>0</v>
      </c>
      <c r="F327" s="17" t="str">
        <f t="shared" si="51"/>
        <v>0</v>
      </c>
      <c r="G327" s="17" t="str">
        <f t="shared" si="56"/>
        <v/>
      </c>
      <c r="H327" s="17" t="str">
        <f t="shared" si="56"/>
        <v/>
      </c>
      <c r="I327" s="17" t="str">
        <f t="shared" si="56"/>
        <v/>
      </c>
      <c r="J327" s="17" t="str">
        <f t="shared" si="56"/>
        <v/>
      </c>
      <c r="K327" s="17" t="str">
        <f t="shared" si="56"/>
        <v/>
      </c>
      <c r="L327" s="17" t="str">
        <f t="shared" si="56"/>
        <v/>
      </c>
      <c r="M327" s="17" t="str">
        <f t="shared" si="56"/>
        <v/>
      </c>
      <c r="N327" s="17" t="str">
        <f t="shared" si="56"/>
        <v/>
      </c>
      <c r="O327" s="17" t="str">
        <f t="shared" si="56"/>
        <v/>
      </c>
      <c r="P327" s="17" t="str">
        <f t="shared" si="56"/>
        <v/>
      </c>
      <c r="Q327" s="17" t="str">
        <f t="shared" si="55"/>
        <v/>
      </c>
      <c r="R327" s="17" t="str">
        <f t="shared" si="55"/>
        <v/>
      </c>
      <c r="S327" s="17" t="str">
        <f t="shared" si="55"/>
        <v/>
      </c>
      <c r="T327" s="17" t="str">
        <f t="shared" si="55"/>
        <v/>
      </c>
      <c r="U327" s="17" t="str">
        <f t="shared" si="55"/>
        <v/>
      </c>
      <c r="V327" s="17" t="str">
        <f t="shared" si="55"/>
        <v/>
      </c>
      <c r="W327" s="17" t="str">
        <f t="shared" si="55"/>
        <v/>
      </c>
      <c r="X327" s="17" t="str">
        <f t="shared" si="55"/>
        <v/>
      </c>
      <c r="Y327" s="17" t="str">
        <f t="shared" si="55"/>
        <v/>
      </c>
      <c r="Z327" s="17" t="str">
        <f t="shared" si="55"/>
        <v/>
      </c>
      <c r="AA327" s="17" t="str">
        <f t="shared" si="58"/>
        <v/>
      </c>
      <c r="AB327" s="17" t="str">
        <f t="shared" si="58"/>
        <v/>
      </c>
      <c r="AC327" s="17" t="str">
        <f t="shared" si="58"/>
        <v/>
      </c>
      <c r="AD327" s="17" t="str">
        <f t="shared" si="58"/>
        <v/>
      </c>
      <c r="AE327" s="17" t="str">
        <f t="shared" si="58"/>
        <v/>
      </c>
      <c r="AF327" s="17" t="str">
        <f t="shared" si="58"/>
        <v/>
      </c>
      <c r="AG327" s="17" t="str">
        <f t="shared" si="58"/>
        <v/>
      </c>
      <c r="AH327" s="17" t="str">
        <f t="shared" si="58"/>
        <v/>
      </c>
      <c r="AI327" s="17" t="str">
        <f t="shared" si="58"/>
        <v/>
      </c>
      <c r="AJ327" s="17">
        <f t="shared" si="59"/>
        <v>0</v>
      </c>
      <c r="AL327" s="99">
        <f>TABLA!BK327</f>
        <v>0</v>
      </c>
    </row>
    <row r="328" spans="1:38" ht="38.75" x14ac:dyDescent="0.2">
      <c r="A328" s="99" t="str">
        <f t="shared" si="57"/>
        <v/>
      </c>
      <c r="B328" s="100" t="str">
        <f>TABLA!BR328</f>
        <v>5</v>
      </c>
      <c r="C328" s="99" t="str">
        <f>TABLA!C328</f>
        <v>Ciencias Sociales</v>
      </c>
      <c r="D328" s="99" t="str">
        <f>TABLA!G328</f>
        <v>F. Ciencias de la Información</v>
      </c>
      <c r="E328" s="99">
        <f>TABLA!BT328</f>
        <v>0</v>
      </c>
      <c r="F328" s="17" t="str">
        <f t="shared" si="51"/>
        <v>0</v>
      </c>
      <c r="G328" s="17" t="str">
        <f t="shared" si="56"/>
        <v/>
      </c>
      <c r="H328" s="17" t="str">
        <f t="shared" si="56"/>
        <v/>
      </c>
      <c r="I328" s="17" t="str">
        <f t="shared" si="56"/>
        <v/>
      </c>
      <c r="J328" s="17" t="str">
        <f t="shared" si="56"/>
        <v/>
      </c>
      <c r="K328" s="17" t="str">
        <f t="shared" si="56"/>
        <v/>
      </c>
      <c r="L328" s="17" t="str">
        <f t="shared" si="56"/>
        <v/>
      </c>
      <c r="M328" s="17" t="str">
        <f t="shared" si="56"/>
        <v/>
      </c>
      <c r="N328" s="17" t="str">
        <f t="shared" si="56"/>
        <v/>
      </c>
      <c r="O328" s="17" t="str">
        <f t="shared" si="56"/>
        <v/>
      </c>
      <c r="P328" s="17" t="str">
        <f t="shared" si="56"/>
        <v/>
      </c>
      <c r="Q328" s="17" t="str">
        <f t="shared" si="55"/>
        <v/>
      </c>
      <c r="R328" s="17" t="str">
        <f t="shared" si="55"/>
        <v/>
      </c>
      <c r="S328" s="17" t="str">
        <f t="shared" si="55"/>
        <v/>
      </c>
      <c r="T328" s="17" t="str">
        <f t="shared" si="55"/>
        <v/>
      </c>
      <c r="U328" s="17" t="str">
        <f t="shared" si="55"/>
        <v/>
      </c>
      <c r="V328" s="17" t="str">
        <f t="shared" si="55"/>
        <v/>
      </c>
      <c r="W328" s="17" t="str">
        <f t="shared" si="55"/>
        <v/>
      </c>
      <c r="X328" s="17" t="str">
        <f t="shared" si="55"/>
        <v/>
      </c>
      <c r="Y328" s="17" t="str">
        <f t="shared" si="55"/>
        <v/>
      </c>
      <c r="Z328" s="17" t="str">
        <f t="shared" si="55"/>
        <v/>
      </c>
      <c r="AA328" s="17" t="str">
        <f t="shared" si="58"/>
        <v/>
      </c>
      <c r="AB328" s="17" t="str">
        <f t="shared" si="58"/>
        <v/>
      </c>
      <c r="AC328" s="17" t="str">
        <f t="shared" si="58"/>
        <v/>
      </c>
      <c r="AD328" s="17" t="str">
        <f t="shared" si="58"/>
        <v/>
      </c>
      <c r="AE328" s="17" t="str">
        <f t="shared" si="58"/>
        <v/>
      </c>
      <c r="AF328" s="17" t="str">
        <f t="shared" si="58"/>
        <v/>
      </c>
      <c r="AG328" s="17" t="str">
        <f t="shared" si="58"/>
        <v/>
      </c>
      <c r="AH328" s="17" t="str">
        <f t="shared" si="58"/>
        <v/>
      </c>
      <c r="AI328" s="17" t="str">
        <f t="shared" si="58"/>
        <v/>
      </c>
      <c r="AJ328" s="17">
        <f t="shared" si="59"/>
        <v>0</v>
      </c>
      <c r="AL328" s="99">
        <f>TABLA!BK328</f>
        <v>0</v>
      </c>
    </row>
    <row r="329" spans="1:38" ht="77.45" x14ac:dyDescent="0.2">
      <c r="A329" s="99" t="str">
        <f t="shared" si="57"/>
        <v/>
      </c>
      <c r="B329" s="100" t="str">
        <f>TABLA!BR329</f>
        <v>4</v>
      </c>
      <c r="C329" s="99" t="str">
        <f>TABLA!C329</f>
        <v>Humanidades</v>
      </c>
      <c r="D329" s="99" t="str">
        <f>TABLA!G329</f>
        <v>F. Educación - Centro de Formación del Profesorado</v>
      </c>
      <c r="E329" s="99">
        <f>TABLA!BT329</f>
        <v>0</v>
      </c>
      <c r="F329" s="17" t="str">
        <f t="shared" si="51"/>
        <v>0</v>
      </c>
      <c r="G329" s="17" t="str">
        <f t="shared" si="56"/>
        <v/>
      </c>
      <c r="H329" s="17" t="str">
        <f t="shared" si="56"/>
        <v/>
      </c>
      <c r="I329" s="17" t="str">
        <f t="shared" si="56"/>
        <v/>
      </c>
      <c r="J329" s="17" t="str">
        <f t="shared" si="56"/>
        <v/>
      </c>
      <c r="K329" s="17" t="str">
        <f t="shared" si="56"/>
        <v/>
      </c>
      <c r="L329" s="17" t="str">
        <f t="shared" si="56"/>
        <v/>
      </c>
      <c r="M329" s="17" t="str">
        <f t="shared" si="56"/>
        <v/>
      </c>
      <c r="N329" s="17" t="str">
        <f t="shared" si="56"/>
        <v/>
      </c>
      <c r="O329" s="17" t="str">
        <f t="shared" si="56"/>
        <v/>
      </c>
      <c r="P329" s="17" t="str">
        <f t="shared" si="56"/>
        <v/>
      </c>
      <c r="Q329" s="17" t="str">
        <f t="shared" si="55"/>
        <v/>
      </c>
      <c r="R329" s="17" t="str">
        <f t="shared" si="55"/>
        <v/>
      </c>
      <c r="S329" s="17" t="str">
        <f t="shared" si="55"/>
        <v/>
      </c>
      <c r="T329" s="17" t="str">
        <f t="shared" si="55"/>
        <v/>
      </c>
      <c r="U329" s="17" t="str">
        <f t="shared" si="55"/>
        <v/>
      </c>
      <c r="V329" s="17" t="str">
        <f t="shared" si="55"/>
        <v/>
      </c>
      <c r="W329" s="17" t="str">
        <f t="shared" si="55"/>
        <v/>
      </c>
      <c r="X329" s="17" t="str">
        <f t="shared" si="55"/>
        <v/>
      </c>
      <c r="Y329" s="17" t="str">
        <f t="shared" si="55"/>
        <v/>
      </c>
      <c r="Z329" s="17" t="str">
        <f t="shared" si="55"/>
        <v/>
      </c>
      <c r="AA329" s="17" t="str">
        <f t="shared" si="58"/>
        <v/>
      </c>
      <c r="AB329" s="17" t="str">
        <f t="shared" si="58"/>
        <v/>
      </c>
      <c r="AC329" s="17" t="str">
        <f t="shared" si="58"/>
        <v/>
      </c>
      <c r="AD329" s="17" t="str">
        <f t="shared" si="58"/>
        <v/>
      </c>
      <c r="AE329" s="17" t="str">
        <f t="shared" si="58"/>
        <v/>
      </c>
      <c r="AF329" s="17" t="str">
        <f t="shared" si="58"/>
        <v/>
      </c>
      <c r="AG329" s="17" t="str">
        <f t="shared" si="58"/>
        <v/>
      </c>
      <c r="AH329" s="17" t="str">
        <f t="shared" si="58"/>
        <v/>
      </c>
      <c r="AI329" s="17" t="str">
        <f t="shared" si="58"/>
        <v/>
      </c>
      <c r="AJ329" s="17">
        <f t="shared" si="59"/>
        <v>0</v>
      </c>
      <c r="AL329" s="99">
        <f>TABLA!BK329</f>
        <v>0</v>
      </c>
    </row>
    <row r="330" spans="1:38" ht="51.65" x14ac:dyDescent="0.2">
      <c r="A330" s="99" t="str">
        <f t="shared" si="57"/>
        <v/>
      </c>
      <c r="B330" s="100" t="str">
        <f>TABLA!BR330</f>
        <v>1</v>
      </c>
      <c r="C330" s="99" t="str">
        <f>TABLA!C330</f>
        <v>Ciencias de la Salud</v>
      </c>
      <c r="D330" s="99" t="str">
        <f>TABLA!G330</f>
        <v>F. Enfermería, Fisioterapia y Podología</v>
      </c>
      <c r="E330" s="99">
        <f>TABLA!BT330</f>
        <v>0</v>
      </c>
      <c r="F330" s="17" t="str">
        <f t="shared" si="51"/>
        <v>0</v>
      </c>
      <c r="G330" s="17" t="str">
        <f t="shared" si="56"/>
        <v/>
      </c>
      <c r="H330" s="17" t="str">
        <f t="shared" si="56"/>
        <v/>
      </c>
      <c r="I330" s="17" t="str">
        <f t="shared" si="56"/>
        <v/>
      </c>
      <c r="J330" s="17" t="str">
        <f t="shared" si="56"/>
        <v/>
      </c>
      <c r="K330" s="17" t="str">
        <f t="shared" si="56"/>
        <v/>
      </c>
      <c r="L330" s="17" t="str">
        <f t="shared" si="56"/>
        <v/>
      </c>
      <c r="M330" s="17" t="str">
        <f t="shared" si="56"/>
        <v/>
      </c>
      <c r="N330" s="17" t="str">
        <f t="shared" si="56"/>
        <v/>
      </c>
      <c r="O330" s="17" t="str">
        <f t="shared" si="56"/>
        <v/>
      </c>
      <c r="P330" s="17" t="str">
        <f t="shared" si="56"/>
        <v/>
      </c>
      <c r="Q330" s="17" t="str">
        <f t="shared" si="55"/>
        <v/>
      </c>
      <c r="R330" s="17" t="str">
        <f t="shared" si="55"/>
        <v/>
      </c>
      <c r="S330" s="17" t="str">
        <f t="shared" si="55"/>
        <v/>
      </c>
      <c r="T330" s="17" t="str">
        <f t="shared" si="55"/>
        <v/>
      </c>
      <c r="U330" s="17" t="str">
        <f t="shared" si="55"/>
        <v/>
      </c>
      <c r="V330" s="17" t="str">
        <f t="shared" si="55"/>
        <v/>
      </c>
      <c r="W330" s="17" t="str">
        <f t="shared" si="55"/>
        <v/>
      </c>
      <c r="X330" s="17" t="str">
        <f t="shared" si="55"/>
        <v/>
      </c>
      <c r="Y330" s="17" t="str">
        <f t="shared" si="55"/>
        <v/>
      </c>
      <c r="Z330" s="17" t="str">
        <f t="shared" si="55"/>
        <v/>
      </c>
      <c r="AA330" s="17" t="str">
        <f t="shared" si="58"/>
        <v/>
      </c>
      <c r="AB330" s="17" t="str">
        <f t="shared" si="58"/>
        <v/>
      </c>
      <c r="AC330" s="17" t="str">
        <f t="shared" si="58"/>
        <v/>
      </c>
      <c r="AD330" s="17" t="str">
        <f t="shared" si="58"/>
        <v/>
      </c>
      <c r="AE330" s="17" t="str">
        <f t="shared" si="58"/>
        <v/>
      </c>
      <c r="AF330" s="17" t="str">
        <f t="shared" si="58"/>
        <v/>
      </c>
      <c r="AG330" s="17" t="str">
        <f t="shared" si="58"/>
        <v/>
      </c>
      <c r="AH330" s="17" t="str">
        <f t="shared" si="58"/>
        <v/>
      </c>
      <c r="AI330" s="17" t="str">
        <f t="shared" si="58"/>
        <v/>
      </c>
      <c r="AJ330" s="17">
        <f t="shared" si="59"/>
        <v>0</v>
      </c>
      <c r="AL330" s="99">
        <f>TABLA!BK330</f>
        <v>0</v>
      </c>
    </row>
    <row r="331" spans="1:38" ht="51.65" x14ac:dyDescent="0.2">
      <c r="A331" s="99" t="str">
        <f t="shared" si="57"/>
        <v/>
      </c>
      <c r="B331" s="100" t="str">
        <f>TABLA!BR331</f>
        <v>5</v>
      </c>
      <c r="C331" s="99" t="str">
        <f>TABLA!C331</f>
        <v>Ciencias de la Salud</v>
      </c>
      <c r="D331" s="99" t="str">
        <f>TABLA!G331</f>
        <v>F. Enfermería, Fisioterapia y Podología</v>
      </c>
      <c r="E331" s="99">
        <f>TABLA!BT331</f>
        <v>0</v>
      </c>
      <c r="F331" s="17" t="str">
        <f t="shared" si="51"/>
        <v>0</v>
      </c>
      <c r="G331" s="17" t="str">
        <f t="shared" si="56"/>
        <v/>
      </c>
      <c r="H331" s="17" t="str">
        <f t="shared" si="56"/>
        <v/>
      </c>
      <c r="I331" s="17" t="str">
        <f t="shared" si="56"/>
        <v/>
      </c>
      <c r="J331" s="17" t="str">
        <f t="shared" si="56"/>
        <v/>
      </c>
      <c r="K331" s="17" t="str">
        <f t="shared" si="56"/>
        <v/>
      </c>
      <c r="L331" s="17" t="str">
        <f t="shared" si="56"/>
        <v/>
      </c>
      <c r="M331" s="17" t="str">
        <f t="shared" si="56"/>
        <v/>
      </c>
      <c r="N331" s="17" t="str">
        <f t="shared" si="56"/>
        <v/>
      </c>
      <c r="O331" s="17" t="str">
        <f t="shared" si="56"/>
        <v/>
      </c>
      <c r="P331" s="17" t="str">
        <f t="shared" si="56"/>
        <v/>
      </c>
      <c r="Q331" s="17" t="str">
        <f t="shared" si="55"/>
        <v/>
      </c>
      <c r="R331" s="17" t="str">
        <f t="shared" si="55"/>
        <v/>
      </c>
      <c r="S331" s="17" t="str">
        <f t="shared" si="55"/>
        <v/>
      </c>
      <c r="T331" s="17" t="str">
        <f t="shared" si="55"/>
        <v/>
      </c>
      <c r="U331" s="17" t="str">
        <f t="shared" si="55"/>
        <v/>
      </c>
      <c r="V331" s="17" t="str">
        <f t="shared" si="55"/>
        <v/>
      </c>
      <c r="W331" s="17" t="str">
        <f t="shared" si="55"/>
        <v/>
      </c>
      <c r="X331" s="17" t="str">
        <f t="shared" si="55"/>
        <v/>
      </c>
      <c r="Y331" s="17" t="str">
        <f t="shared" si="55"/>
        <v/>
      </c>
      <c r="Z331" s="17" t="str">
        <f t="shared" si="55"/>
        <v/>
      </c>
      <c r="AA331" s="17" t="str">
        <f t="shared" si="58"/>
        <v/>
      </c>
      <c r="AB331" s="17" t="str">
        <f t="shared" si="58"/>
        <v/>
      </c>
      <c r="AC331" s="17" t="str">
        <f t="shared" si="58"/>
        <v/>
      </c>
      <c r="AD331" s="17" t="str">
        <f t="shared" si="58"/>
        <v/>
      </c>
      <c r="AE331" s="17" t="str">
        <f t="shared" si="58"/>
        <v/>
      </c>
      <c r="AF331" s="17" t="str">
        <f t="shared" si="58"/>
        <v/>
      </c>
      <c r="AG331" s="17" t="str">
        <f t="shared" si="58"/>
        <v/>
      </c>
      <c r="AH331" s="17" t="str">
        <f t="shared" si="58"/>
        <v/>
      </c>
      <c r="AI331" s="17" t="str">
        <f t="shared" si="58"/>
        <v/>
      </c>
      <c r="AJ331" s="17">
        <f t="shared" si="59"/>
        <v>0</v>
      </c>
      <c r="AL331" s="99">
        <f>TABLA!BK331</f>
        <v>0</v>
      </c>
    </row>
    <row r="332" spans="1:38" ht="38.75" x14ac:dyDescent="0.2">
      <c r="A332" s="99" t="str">
        <f t="shared" si="57"/>
        <v xml:space="preserve">ACCESO; DEPÓSITOS; LIBROS; </v>
      </c>
      <c r="B332" s="100" t="str">
        <f>TABLA!BR332</f>
        <v>4</v>
      </c>
      <c r="C332" s="99" t="str">
        <f>TABLA!C332</f>
        <v>Humanidades</v>
      </c>
      <c r="D332" s="99" t="str">
        <f>TABLA!G332</f>
        <v>F. Filología</v>
      </c>
      <c r="E332" s="99" t="str">
        <f>TABLA!BT332</f>
        <v>El acceso directo a los libros es esencial en una biblioteca universitaria. Tan importante como una clasificación temática minuciosa. Ambos aspectos no se contemplan en las bibliotecas universitarias, que funcionan en parte como depósitos.</v>
      </c>
      <c r="F332" s="17" t="str">
        <f t="shared" si="51"/>
        <v>EL ACCESO DIRECTO A LOS LIBROS ES ESENCIAL EN UNA BIBLIOTECA UNIVERSITARIA. TAN IMPORTANTE COMO UNA CLASIFICACION TEMATICA MINUCIOSA. AMBOS ASPECTOS NO SE CONTEMPLAN EN LAS BIBLIOTECAS UNIVERSITARIAS, QUE FUNCIONAN EN PARTE COMO DEPOSITOS.</v>
      </c>
      <c r="G332" s="17" t="str">
        <f t="shared" si="56"/>
        <v xml:space="preserve">ACCESO; </v>
      </c>
      <c r="H332" s="17" t="str">
        <f t="shared" si="56"/>
        <v/>
      </c>
      <c r="I332" s="17" t="str">
        <f t="shared" si="56"/>
        <v/>
      </c>
      <c r="J332" s="17" t="str">
        <f t="shared" si="56"/>
        <v/>
      </c>
      <c r="K332" s="17" t="str">
        <f t="shared" si="56"/>
        <v/>
      </c>
      <c r="L332" s="17" t="str">
        <f t="shared" si="56"/>
        <v/>
      </c>
      <c r="M332" s="17" t="str">
        <f t="shared" si="56"/>
        <v/>
      </c>
      <c r="N332" s="17" t="str">
        <f t="shared" si="56"/>
        <v xml:space="preserve">DEPÓSITOS; </v>
      </c>
      <c r="O332" s="17" t="str">
        <f t="shared" si="56"/>
        <v/>
      </c>
      <c r="P332" s="17" t="str">
        <f t="shared" si="56"/>
        <v/>
      </c>
      <c r="Q332" s="17" t="str">
        <f t="shared" si="55"/>
        <v/>
      </c>
      <c r="R332" s="17" t="str">
        <f t="shared" si="55"/>
        <v/>
      </c>
      <c r="S332" s="17" t="str">
        <f t="shared" si="55"/>
        <v xml:space="preserve">LIBROS; </v>
      </c>
      <c r="T332" s="17" t="str">
        <f t="shared" si="55"/>
        <v/>
      </c>
      <c r="U332" s="17" t="str">
        <f t="shared" si="55"/>
        <v/>
      </c>
      <c r="V332" s="17" t="str">
        <f t="shared" si="55"/>
        <v/>
      </c>
      <c r="W332" s="17" t="str">
        <f t="shared" si="55"/>
        <v/>
      </c>
      <c r="X332" s="17" t="str">
        <f t="shared" si="55"/>
        <v/>
      </c>
      <c r="Y332" s="17" t="str">
        <f t="shared" si="55"/>
        <v/>
      </c>
      <c r="Z332" s="17" t="str">
        <f t="shared" si="55"/>
        <v/>
      </c>
      <c r="AA332" s="17" t="str">
        <f t="shared" si="58"/>
        <v/>
      </c>
      <c r="AB332" s="17" t="str">
        <f t="shared" si="58"/>
        <v/>
      </c>
      <c r="AC332" s="17" t="str">
        <f t="shared" si="58"/>
        <v/>
      </c>
      <c r="AD332" s="17" t="str">
        <f t="shared" si="58"/>
        <v/>
      </c>
      <c r="AE332" s="17" t="str">
        <f t="shared" si="58"/>
        <v/>
      </c>
      <c r="AF332" s="17" t="str">
        <f t="shared" si="58"/>
        <v/>
      </c>
      <c r="AG332" s="17" t="str">
        <f t="shared" si="58"/>
        <v/>
      </c>
      <c r="AH332" s="17" t="str">
        <f t="shared" si="58"/>
        <v/>
      </c>
      <c r="AI332" s="17" t="str">
        <f t="shared" si="58"/>
        <v/>
      </c>
      <c r="AJ332" s="17">
        <f t="shared" si="59"/>
        <v>1</v>
      </c>
      <c r="AL332" s="99">
        <f>TABLA!BK332</f>
        <v>0</v>
      </c>
    </row>
    <row r="333" spans="1:38" ht="51.65" x14ac:dyDescent="0.2">
      <c r="A333" s="99" t="str">
        <f t="shared" si="57"/>
        <v/>
      </c>
      <c r="B333" s="100" t="str">
        <f>TABLA!BR333</f>
        <v>5</v>
      </c>
      <c r="C333" s="99" t="str">
        <f>TABLA!C333</f>
        <v>Ciencias de la Salud</v>
      </c>
      <c r="D333" s="99" t="str">
        <f>TABLA!G333</f>
        <v>F. Enfermería, Fisioterapia y Podología</v>
      </c>
      <c r="E333" s="99">
        <f>TABLA!BT333</f>
        <v>0</v>
      </c>
      <c r="F333" s="17" t="str">
        <f t="shared" si="51"/>
        <v>0</v>
      </c>
      <c r="G333" s="17" t="str">
        <f t="shared" si="56"/>
        <v/>
      </c>
      <c r="H333" s="17" t="str">
        <f t="shared" si="56"/>
        <v/>
      </c>
      <c r="I333" s="17" t="str">
        <f t="shared" si="56"/>
        <v/>
      </c>
      <c r="J333" s="17" t="str">
        <f t="shared" si="56"/>
        <v/>
      </c>
      <c r="K333" s="17" t="str">
        <f t="shared" si="56"/>
        <v/>
      </c>
      <c r="L333" s="17" t="str">
        <f t="shared" si="56"/>
        <v/>
      </c>
      <c r="M333" s="17" t="str">
        <f t="shared" si="56"/>
        <v/>
      </c>
      <c r="N333" s="17" t="str">
        <f t="shared" si="56"/>
        <v/>
      </c>
      <c r="O333" s="17" t="str">
        <f t="shared" si="56"/>
        <v/>
      </c>
      <c r="P333" s="17" t="str">
        <f t="shared" si="56"/>
        <v/>
      </c>
      <c r="Q333" s="17" t="str">
        <f t="shared" si="55"/>
        <v/>
      </c>
      <c r="R333" s="17" t="str">
        <f t="shared" si="55"/>
        <v/>
      </c>
      <c r="S333" s="17" t="str">
        <f t="shared" si="55"/>
        <v/>
      </c>
      <c r="T333" s="17" t="str">
        <f t="shared" si="55"/>
        <v/>
      </c>
      <c r="U333" s="17" t="str">
        <f t="shared" si="55"/>
        <v/>
      </c>
      <c r="V333" s="17" t="str">
        <f t="shared" si="55"/>
        <v/>
      </c>
      <c r="W333" s="17" t="str">
        <f t="shared" si="55"/>
        <v/>
      </c>
      <c r="X333" s="17" t="str">
        <f t="shared" si="55"/>
        <v/>
      </c>
      <c r="Y333" s="17" t="str">
        <f t="shared" si="55"/>
        <v/>
      </c>
      <c r="Z333" s="17" t="str">
        <f t="shared" si="55"/>
        <v/>
      </c>
      <c r="AA333" s="17" t="str">
        <f t="shared" si="58"/>
        <v/>
      </c>
      <c r="AB333" s="17" t="str">
        <f t="shared" si="58"/>
        <v/>
      </c>
      <c r="AC333" s="17" t="str">
        <f t="shared" si="58"/>
        <v/>
      </c>
      <c r="AD333" s="17" t="str">
        <f t="shared" si="58"/>
        <v/>
      </c>
      <c r="AE333" s="17" t="str">
        <f t="shared" si="58"/>
        <v/>
      </c>
      <c r="AF333" s="17" t="str">
        <f t="shared" si="58"/>
        <v/>
      </c>
      <c r="AG333" s="17" t="str">
        <f t="shared" si="58"/>
        <v/>
      </c>
      <c r="AH333" s="17" t="str">
        <f t="shared" si="58"/>
        <v/>
      </c>
      <c r="AI333" s="17" t="str">
        <f t="shared" si="58"/>
        <v/>
      </c>
      <c r="AJ333" s="17">
        <f t="shared" si="59"/>
        <v>0</v>
      </c>
      <c r="AL333" s="99">
        <f>TABLA!BK333</f>
        <v>0</v>
      </c>
    </row>
    <row r="334" spans="1:38" ht="25.85" x14ac:dyDescent="0.2">
      <c r="A334" s="99" t="str">
        <f t="shared" si="57"/>
        <v/>
      </c>
      <c r="B334" s="100" t="str">
        <f>TABLA!BR334</f>
        <v>4</v>
      </c>
      <c r="C334" s="99" t="str">
        <f>TABLA!C334</f>
        <v>Humanidades</v>
      </c>
      <c r="D334" s="99" t="str">
        <f>TABLA!G334</f>
        <v>F. Geografía e Historia</v>
      </c>
      <c r="E334" s="99">
        <f>TABLA!BT334</f>
        <v>0</v>
      </c>
      <c r="F334" s="17" t="str">
        <f t="shared" si="51"/>
        <v>0</v>
      </c>
      <c r="G334" s="17" t="str">
        <f t="shared" si="56"/>
        <v/>
      </c>
      <c r="H334" s="17" t="str">
        <f t="shared" si="56"/>
        <v/>
      </c>
      <c r="I334" s="17" t="str">
        <f t="shared" si="56"/>
        <v/>
      </c>
      <c r="J334" s="17" t="str">
        <f t="shared" si="56"/>
        <v/>
      </c>
      <c r="K334" s="17" t="str">
        <f t="shared" si="56"/>
        <v/>
      </c>
      <c r="L334" s="17" t="str">
        <f t="shared" si="56"/>
        <v/>
      </c>
      <c r="M334" s="17" t="str">
        <f t="shared" si="56"/>
        <v/>
      </c>
      <c r="N334" s="17" t="str">
        <f t="shared" si="56"/>
        <v/>
      </c>
      <c r="O334" s="17" t="str">
        <f t="shared" si="56"/>
        <v/>
      </c>
      <c r="P334" s="17" t="str">
        <f t="shared" si="56"/>
        <v/>
      </c>
      <c r="Q334" s="17" t="str">
        <f t="shared" si="55"/>
        <v/>
      </c>
      <c r="R334" s="17" t="str">
        <f t="shared" si="55"/>
        <v/>
      </c>
      <c r="S334" s="17" t="str">
        <f t="shared" si="55"/>
        <v/>
      </c>
      <c r="T334" s="17" t="str">
        <f t="shared" si="55"/>
        <v/>
      </c>
      <c r="U334" s="17" t="str">
        <f t="shared" si="55"/>
        <v/>
      </c>
      <c r="V334" s="17" t="str">
        <f t="shared" si="55"/>
        <v/>
      </c>
      <c r="W334" s="17" t="str">
        <f t="shared" si="55"/>
        <v/>
      </c>
      <c r="X334" s="17" t="str">
        <f t="shared" si="55"/>
        <v/>
      </c>
      <c r="Y334" s="17" t="str">
        <f t="shared" si="55"/>
        <v/>
      </c>
      <c r="Z334" s="17" t="str">
        <f t="shared" si="55"/>
        <v/>
      </c>
      <c r="AA334" s="17" t="str">
        <f t="shared" si="58"/>
        <v/>
      </c>
      <c r="AB334" s="17" t="str">
        <f t="shared" si="58"/>
        <v/>
      </c>
      <c r="AC334" s="17" t="str">
        <f t="shared" si="58"/>
        <v/>
      </c>
      <c r="AD334" s="17" t="str">
        <f t="shared" si="58"/>
        <v/>
      </c>
      <c r="AE334" s="17" t="str">
        <f t="shared" si="58"/>
        <v/>
      </c>
      <c r="AF334" s="17" t="str">
        <f t="shared" si="58"/>
        <v/>
      </c>
      <c r="AG334" s="17" t="str">
        <f t="shared" si="58"/>
        <v/>
      </c>
      <c r="AH334" s="17" t="str">
        <f t="shared" si="58"/>
        <v/>
      </c>
      <c r="AI334" s="17" t="str">
        <f t="shared" si="58"/>
        <v/>
      </c>
      <c r="AJ334" s="17">
        <f t="shared" si="59"/>
        <v>0</v>
      </c>
      <c r="AL334" s="99">
        <f>TABLA!BK334</f>
        <v>0</v>
      </c>
    </row>
    <row r="335" spans="1:38" x14ac:dyDescent="0.2">
      <c r="A335" s="99" t="str">
        <f t="shared" si="57"/>
        <v/>
      </c>
      <c r="B335" s="100" t="str">
        <f>TABLA!BR335</f>
        <v>5</v>
      </c>
      <c r="C335" s="99" t="str">
        <f>TABLA!C335</f>
        <v>Humanidades</v>
      </c>
      <c r="D335" s="99" t="str">
        <f>TABLA!G335</f>
        <v>F. Filología</v>
      </c>
      <c r="E335" s="99">
        <f>TABLA!BT335</f>
        <v>0</v>
      </c>
      <c r="F335" s="17" t="str">
        <f t="shared" si="51"/>
        <v>0</v>
      </c>
      <c r="G335" s="17" t="str">
        <f t="shared" si="56"/>
        <v/>
      </c>
      <c r="H335" s="17" t="str">
        <f t="shared" si="56"/>
        <v/>
      </c>
      <c r="I335" s="17" t="str">
        <f t="shared" si="56"/>
        <v/>
      </c>
      <c r="J335" s="17" t="str">
        <f t="shared" si="56"/>
        <v/>
      </c>
      <c r="K335" s="17" t="str">
        <f t="shared" si="56"/>
        <v/>
      </c>
      <c r="L335" s="17" t="str">
        <f t="shared" si="56"/>
        <v/>
      </c>
      <c r="M335" s="17" t="str">
        <f t="shared" si="56"/>
        <v/>
      </c>
      <c r="N335" s="17" t="str">
        <f t="shared" si="56"/>
        <v/>
      </c>
      <c r="O335" s="17" t="str">
        <f t="shared" si="56"/>
        <v/>
      </c>
      <c r="P335" s="17" t="str">
        <f t="shared" si="56"/>
        <v/>
      </c>
      <c r="Q335" s="17" t="str">
        <f t="shared" si="55"/>
        <v/>
      </c>
      <c r="R335" s="17" t="str">
        <f t="shared" si="55"/>
        <v/>
      </c>
      <c r="S335" s="17" t="str">
        <f t="shared" si="55"/>
        <v/>
      </c>
      <c r="T335" s="17" t="str">
        <f t="shared" si="55"/>
        <v/>
      </c>
      <c r="U335" s="17" t="str">
        <f t="shared" si="55"/>
        <v/>
      </c>
      <c r="V335" s="17" t="str">
        <f t="shared" si="55"/>
        <v/>
      </c>
      <c r="W335" s="17" t="str">
        <f t="shared" si="55"/>
        <v/>
      </c>
      <c r="X335" s="17" t="str">
        <f t="shared" si="55"/>
        <v/>
      </c>
      <c r="Y335" s="17" t="str">
        <f t="shared" si="55"/>
        <v/>
      </c>
      <c r="Z335" s="17" t="str">
        <f t="shared" si="55"/>
        <v/>
      </c>
      <c r="AA335" s="17" t="str">
        <f t="shared" si="58"/>
        <v/>
      </c>
      <c r="AB335" s="17" t="str">
        <f t="shared" si="58"/>
        <v/>
      </c>
      <c r="AC335" s="17" t="str">
        <f t="shared" si="58"/>
        <v/>
      </c>
      <c r="AD335" s="17" t="str">
        <f t="shared" si="58"/>
        <v/>
      </c>
      <c r="AE335" s="17" t="str">
        <f t="shared" si="58"/>
        <v/>
      </c>
      <c r="AF335" s="17" t="str">
        <f t="shared" si="58"/>
        <v/>
      </c>
      <c r="AG335" s="17" t="str">
        <f t="shared" si="58"/>
        <v/>
      </c>
      <c r="AH335" s="17" t="str">
        <f t="shared" si="58"/>
        <v/>
      </c>
      <c r="AI335" s="17" t="str">
        <f t="shared" si="58"/>
        <v/>
      </c>
      <c r="AJ335" s="17">
        <f t="shared" si="59"/>
        <v>0</v>
      </c>
      <c r="AL335" s="99">
        <f>TABLA!BK335</f>
        <v>0</v>
      </c>
    </row>
    <row r="336" spans="1:38" ht="51.65" x14ac:dyDescent="0.2">
      <c r="A336" s="99" t="str">
        <f t="shared" si="57"/>
        <v/>
      </c>
      <c r="B336" s="100" t="str">
        <f>TABLA!BR336</f>
        <v>5</v>
      </c>
      <c r="C336" s="99" t="str">
        <f>TABLA!C336</f>
        <v>Ciencias de la Salud</v>
      </c>
      <c r="D336" s="99" t="str">
        <f>TABLA!G336</f>
        <v>F. Enfermería, Fisioterapia y Podología</v>
      </c>
      <c r="E336" s="99">
        <f>TABLA!BT336</f>
        <v>0</v>
      </c>
      <c r="F336" s="17" t="str">
        <f t="shared" si="51"/>
        <v>0</v>
      </c>
      <c r="G336" s="17" t="str">
        <f t="shared" si="56"/>
        <v/>
      </c>
      <c r="H336" s="17" t="str">
        <f t="shared" si="56"/>
        <v/>
      </c>
      <c r="I336" s="17" t="str">
        <f t="shared" si="56"/>
        <v/>
      </c>
      <c r="J336" s="17" t="str">
        <f t="shared" si="56"/>
        <v/>
      </c>
      <c r="K336" s="17" t="str">
        <f t="shared" si="56"/>
        <v/>
      </c>
      <c r="L336" s="17" t="str">
        <f t="shared" si="56"/>
        <v/>
      </c>
      <c r="M336" s="17" t="str">
        <f t="shared" si="56"/>
        <v/>
      </c>
      <c r="N336" s="17" t="str">
        <f t="shared" si="56"/>
        <v/>
      </c>
      <c r="O336" s="17" t="str">
        <f t="shared" si="56"/>
        <v/>
      </c>
      <c r="P336" s="17" t="str">
        <f t="shared" si="56"/>
        <v/>
      </c>
      <c r="Q336" s="17" t="str">
        <f t="shared" si="55"/>
        <v/>
      </c>
      <c r="R336" s="17" t="str">
        <f t="shared" si="55"/>
        <v/>
      </c>
      <c r="S336" s="17" t="str">
        <f t="shared" si="55"/>
        <v/>
      </c>
      <c r="T336" s="17" t="str">
        <f t="shared" si="55"/>
        <v/>
      </c>
      <c r="U336" s="17" t="str">
        <f t="shared" si="55"/>
        <v/>
      </c>
      <c r="V336" s="17" t="str">
        <f t="shared" si="55"/>
        <v/>
      </c>
      <c r="W336" s="17" t="str">
        <f t="shared" si="55"/>
        <v/>
      </c>
      <c r="X336" s="17" t="str">
        <f t="shared" si="55"/>
        <v/>
      </c>
      <c r="Y336" s="17" t="str">
        <f t="shared" si="55"/>
        <v/>
      </c>
      <c r="Z336" s="17" t="str">
        <f t="shared" si="55"/>
        <v/>
      </c>
      <c r="AA336" s="17" t="str">
        <f t="shared" si="58"/>
        <v/>
      </c>
      <c r="AB336" s="17" t="str">
        <f t="shared" si="58"/>
        <v/>
      </c>
      <c r="AC336" s="17" t="str">
        <f t="shared" si="58"/>
        <v/>
      </c>
      <c r="AD336" s="17" t="str">
        <f t="shared" si="58"/>
        <v/>
      </c>
      <c r="AE336" s="17" t="str">
        <f t="shared" si="58"/>
        <v/>
      </c>
      <c r="AF336" s="17" t="str">
        <f t="shared" si="58"/>
        <v/>
      </c>
      <c r="AG336" s="17" t="str">
        <f t="shared" si="58"/>
        <v/>
      </c>
      <c r="AH336" s="17" t="str">
        <f t="shared" si="58"/>
        <v/>
      </c>
      <c r="AI336" s="17" t="str">
        <f t="shared" si="58"/>
        <v/>
      </c>
      <c r="AJ336" s="17">
        <f t="shared" si="59"/>
        <v>0</v>
      </c>
      <c r="AL336" s="99">
        <f>TABLA!BK336</f>
        <v>0</v>
      </c>
    </row>
    <row r="337" spans="1:38" ht="77.45" x14ac:dyDescent="0.2">
      <c r="A337" s="99" t="str">
        <f t="shared" si="57"/>
        <v/>
      </c>
      <c r="B337" s="100" t="str">
        <f>TABLA!BR337</f>
        <v>5</v>
      </c>
      <c r="C337" s="99" t="str">
        <f>TABLA!C337</f>
        <v>Humanidades</v>
      </c>
      <c r="D337" s="99" t="str">
        <f>TABLA!G337</f>
        <v>F. Educación - Centro de Formación del Profesorado</v>
      </c>
      <c r="E337" s="99">
        <f>TABLA!BT337</f>
        <v>0</v>
      </c>
      <c r="F337" s="17" t="str">
        <f t="shared" si="51"/>
        <v>0</v>
      </c>
      <c r="G337" s="17" t="str">
        <f t="shared" si="56"/>
        <v/>
      </c>
      <c r="H337" s="17" t="str">
        <f t="shared" si="56"/>
        <v/>
      </c>
      <c r="I337" s="17" t="str">
        <f t="shared" si="56"/>
        <v/>
      </c>
      <c r="J337" s="17" t="str">
        <f t="shared" si="56"/>
        <v/>
      </c>
      <c r="K337" s="17" t="str">
        <f t="shared" si="56"/>
        <v/>
      </c>
      <c r="L337" s="17" t="str">
        <f t="shared" si="56"/>
        <v/>
      </c>
      <c r="M337" s="17" t="str">
        <f t="shared" si="56"/>
        <v/>
      </c>
      <c r="N337" s="17" t="str">
        <f t="shared" si="56"/>
        <v/>
      </c>
      <c r="O337" s="17" t="str">
        <f t="shared" si="56"/>
        <v/>
      </c>
      <c r="P337" s="17" t="str">
        <f t="shared" si="56"/>
        <v/>
      </c>
      <c r="Q337" s="17" t="str">
        <f t="shared" si="55"/>
        <v/>
      </c>
      <c r="R337" s="17" t="str">
        <f t="shared" si="55"/>
        <v/>
      </c>
      <c r="S337" s="17" t="str">
        <f t="shared" si="55"/>
        <v/>
      </c>
      <c r="T337" s="17" t="str">
        <f t="shared" si="55"/>
        <v/>
      </c>
      <c r="U337" s="17" t="str">
        <f t="shared" si="55"/>
        <v/>
      </c>
      <c r="V337" s="17" t="str">
        <f t="shared" si="55"/>
        <v/>
      </c>
      <c r="W337" s="17" t="str">
        <f t="shared" si="55"/>
        <v/>
      </c>
      <c r="X337" s="17" t="str">
        <f t="shared" si="55"/>
        <v/>
      </c>
      <c r="Y337" s="17" t="str">
        <f t="shared" si="55"/>
        <v/>
      </c>
      <c r="Z337" s="17" t="str">
        <f t="shared" si="55"/>
        <v/>
      </c>
      <c r="AA337" s="17" t="str">
        <f t="shared" si="58"/>
        <v/>
      </c>
      <c r="AB337" s="17" t="str">
        <f t="shared" si="58"/>
        <v/>
      </c>
      <c r="AC337" s="17" t="str">
        <f t="shared" si="58"/>
        <v/>
      </c>
      <c r="AD337" s="17" t="str">
        <f t="shared" si="58"/>
        <v/>
      </c>
      <c r="AE337" s="17" t="str">
        <f t="shared" si="58"/>
        <v/>
      </c>
      <c r="AF337" s="17" t="str">
        <f t="shared" si="58"/>
        <v/>
      </c>
      <c r="AG337" s="17" t="str">
        <f t="shared" si="58"/>
        <v/>
      </c>
      <c r="AH337" s="17" t="str">
        <f t="shared" si="58"/>
        <v/>
      </c>
      <c r="AI337" s="17" t="str">
        <f t="shared" si="58"/>
        <v/>
      </c>
      <c r="AJ337" s="17">
        <f t="shared" si="59"/>
        <v>0</v>
      </c>
      <c r="AL337" s="99">
        <f>TABLA!BK337</f>
        <v>0</v>
      </c>
    </row>
    <row r="338" spans="1:38" ht="38.75" x14ac:dyDescent="0.2">
      <c r="A338" s="99" t="str">
        <f t="shared" si="57"/>
        <v/>
      </c>
      <c r="B338" s="100" t="str">
        <f>TABLA!BR338</f>
        <v>5</v>
      </c>
      <c r="C338" s="99" t="str">
        <f>TABLA!C338</f>
        <v>Ciencias Sociales</v>
      </c>
      <c r="D338" s="99" t="str">
        <f>TABLA!G338</f>
        <v>F. Ciencias de la Información</v>
      </c>
      <c r="E338" s="99">
        <f>TABLA!BT338</f>
        <v>0</v>
      </c>
      <c r="F338" s="17" t="str">
        <f t="shared" si="51"/>
        <v>0</v>
      </c>
      <c r="G338" s="17" t="str">
        <f t="shared" si="56"/>
        <v/>
      </c>
      <c r="H338" s="17" t="str">
        <f t="shared" si="56"/>
        <v/>
      </c>
      <c r="I338" s="17" t="str">
        <f t="shared" si="56"/>
        <v/>
      </c>
      <c r="J338" s="17" t="str">
        <f t="shared" si="56"/>
        <v/>
      </c>
      <c r="K338" s="17" t="str">
        <f t="shared" si="56"/>
        <v/>
      </c>
      <c r="L338" s="17" t="str">
        <f t="shared" si="56"/>
        <v/>
      </c>
      <c r="M338" s="17" t="str">
        <f t="shared" si="56"/>
        <v/>
      </c>
      <c r="N338" s="17" t="str">
        <f t="shared" si="56"/>
        <v/>
      </c>
      <c r="O338" s="17" t="str">
        <f t="shared" si="56"/>
        <v/>
      </c>
      <c r="P338" s="17" t="str">
        <f t="shared" si="56"/>
        <v/>
      </c>
      <c r="Q338" s="17" t="str">
        <f t="shared" si="55"/>
        <v/>
      </c>
      <c r="R338" s="17" t="str">
        <f t="shared" si="55"/>
        <v/>
      </c>
      <c r="S338" s="17" t="str">
        <f t="shared" si="55"/>
        <v/>
      </c>
      <c r="T338" s="17" t="str">
        <f t="shared" si="55"/>
        <v/>
      </c>
      <c r="U338" s="17" t="str">
        <f t="shared" si="55"/>
        <v/>
      </c>
      <c r="V338" s="17" t="str">
        <f t="shared" si="55"/>
        <v/>
      </c>
      <c r="W338" s="17" t="str">
        <f t="shared" si="55"/>
        <v/>
      </c>
      <c r="X338" s="17" t="str">
        <f t="shared" si="55"/>
        <v/>
      </c>
      <c r="Y338" s="17" t="str">
        <f t="shared" si="55"/>
        <v/>
      </c>
      <c r="Z338" s="17" t="str">
        <f t="shared" si="55"/>
        <v/>
      </c>
      <c r="AA338" s="17" t="str">
        <f t="shared" si="58"/>
        <v/>
      </c>
      <c r="AB338" s="17" t="str">
        <f t="shared" si="58"/>
        <v/>
      </c>
      <c r="AC338" s="17" t="str">
        <f t="shared" si="58"/>
        <v/>
      </c>
      <c r="AD338" s="17" t="str">
        <f t="shared" si="58"/>
        <v/>
      </c>
      <c r="AE338" s="17" t="str">
        <f t="shared" si="58"/>
        <v/>
      </c>
      <c r="AF338" s="17" t="str">
        <f t="shared" si="58"/>
        <v/>
      </c>
      <c r="AG338" s="17" t="str">
        <f t="shared" si="58"/>
        <v/>
      </c>
      <c r="AH338" s="17" t="str">
        <f t="shared" si="58"/>
        <v/>
      </c>
      <c r="AI338" s="17" t="str">
        <f t="shared" si="58"/>
        <v/>
      </c>
      <c r="AJ338" s="17">
        <f t="shared" si="59"/>
        <v>0</v>
      </c>
      <c r="AL338" s="99">
        <f>TABLA!BK338</f>
        <v>0</v>
      </c>
    </row>
    <row r="339" spans="1:38" ht="38.75" x14ac:dyDescent="0.2">
      <c r="A339" s="99" t="str">
        <f t="shared" si="57"/>
        <v/>
      </c>
      <c r="B339" s="100" t="str">
        <f>TABLA!BR339</f>
        <v>5</v>
      </c>
      <c r="C339" s="99" t="str">
        <f>TABLA!C339</f>
        <v>Ciencias Sociales</v>
      </c>
      <c r="D339" s="99" t="str">
        <f>TABLA!G339</f>
        <v>F. Ciencias Políticas y Sociología</v>
      </c>
      <c r="E339" s="99">
        <f>TABLA!BT339</f>
        <v>0</v>
      </c>
      <c r="F339" s="17" t="str">
        <f t="shared" si="51"/>
        <v>0</v>
      </c>
      <c r="G339" s="17" t="str">
        <f t="shared" si="56"/>
        <v/>
      </c>
      <c r="H339" s="17" t="str">
        <f t="shared" si="56"/>
        <v/>
      </c>
      <c r="I339" s="17" t="str">
        <f t="shared" si="56"/>
        <v/>
      </c>
      <c r="J339" s="17" t="str">
        <f t="shared" si="56"/>
        <v/>
      </c>
      <c r="K339" s="17" t="str">
        <f t="shared" si="56"/>
        <v/>
      </c>
      <c r="L339" s="17" t="str">
        <f t="shared" si="56"/>
        <v/>
      </c>
      <c r="M339" s="17" t="str">
        <f t="shared" si="56"/>
        <v/>
      </c>
      <c r="N339" s="17" t="str">
        <f t="shared" si="56"/>
        <v/>
      </c>
      <c r="O339" s="17" t="str">
        <f t="shared" si="56"/>
        <v/>
      </c>
      <c r="P339" s="17" t="str">
        <f t="shared" si="56"/>
        <v/>
      </c>
      <c r="Q339" s="17" t="str">
        <f t="shared" si="55"/>
        <v/>
      </c>
      <c r="R339" s="17" t="str">
        <f t="shared" si="55"/>
        <v/>
      </c>
      <c r="S339" s="17" t="str">
        <f t="shared" si="55"/>
        <v/>
      </c>
      <c r="T339" s="17" t="str">
        <f t="shared" si="55"/>
        <v/>
      </c>
      <c r="U339" s="17" t="str">
        <f t="shared" si="55"/>
        <v/>
      </c>
      <c r="V339" s="17" t="str">
        <f t="shared" si="55"/>
        <v/>
      </c>
      <c r="W339" s="17" t="str">
        <f t="shared" si="55"/>
        <v/>
      </c>
      <c r="X339" s="17" t="str">
        <f t="shared" si="55"/>
        <v/>
      </c>
      <c r="Y339" s="17" t="str">
        <f t="shared" si="55"/>
        <v/>
      </c>
      <c r="Z339" s="17" t="str">
        <f t="shared" ref="Q339:Z365" si="60">IFERROR((IF(FIND(Z$1,$F339,1)&gt;0,Z$2)),"")</f>
        <v/>
      </c>
      <c r="AA339" s="17" t="str">
        <f t="shared" si="58"/>
        <v/>
      </c>
      <c r="AB339" s="17" t="str">
        <f t="shared" si="58"/>
        <v/>
      </c>
      <c r="AC339" s="17" t="str">
        <f t="shared" si="58"/>
        <v/>
      </c>
      <c r="AD339" s="17" t="str">
        <f t="shared" si="58"/>
        <v/>
      </c>
      <c r="AE339" s="17" t="str">
        <f t="shared" si="58"/>
        <v/>
      </c>
      <c r="AF339" s="17" t="str">
        <f t="shared" si="58"/>
        <v/>
      </c>
      <c r="AG339" s="17" t="str">
        <f t="shared" si="58"/>
        <v/>
      </c>
      <c r="AH339" s="17" t="str">
        <f t="shared" si="58"/>
        <v/>
      </c>
      <c r="AI339" s="17" t="str">
        <f t="shared" si="58"/>
        <v/>
      </c>
      <c r="AJ339" s="17">
        <f t="shared" si="59"/>
        <v>0</v>
      </c>
      <c r="AL339" s="99">
        <f>TABLA!BK339</f>
        <v>0</v>
      </c>
    </row>
    <row r="340" spans="1:38" x14ac:dyDescent="0.2">
      <c r="A340" s="99" t="str">
        <f t="shared" si="57"/>
        <v/>
      </c>
      <c r="B340" s="100" t="str">
        <f>TABLA!BR340</f>
        <v>4</v>
      </c>
      <c r="C340" s="99" t="str">
        <f>TABLA!C340</f>
        <v>Humanidades</v>
      </c>
      <c r="D340" s="99" t="str">
        <f>TABLA!G340</f>
        <v>F. Filología</v>
      </c>
      <c r="E340" s="99">
        <f>TABLA!BT340</f>
        <v>0</v>
      </c>
      <c r="F340" s="17" t="str">
        <f t="shared" si="51"/>
        <v>0</v>
      </c>
      <c r="G340" s="17" t="str">
        <f t="shared" si="56"/>
        <v/>
      </c>
      <c r="H340" s="17" t="str">
        <f t="shared" si="56"/>
        <v/>
      </c>
      <c r="I340" s="17" t="str">
        <f t="shared" si="56"/>
        <v/>
      </c>
      <c r="J340" s="17" t="str">
        <f t="shared" si="56"/>
        <v/>
      </c>
      <c r="K340" s="17" t="str">
        <f t="shared" si="56"/>
        <v/>
      </c>
      <c r="L340" s="17" t="str">
        <f t="shared" si="56"/>
        <v/>
      </c>
      <c r="M340" s="17" t="str">
        <f t="shared" si="56"/>
        <v/>
      </c>
      <c r="N340" s="17" t="str">
        <f t="shared" si="56"/>
        <v/>
      </c>
      <c r="O340" s="17" t="str">
        <f t="shared" si="56"/>
        <v/>
      </c>
      <c r="P340" s="17" t="str">
        <f t="shared" si="56"/>
        <v/>
      </c>
      <c r="Q340" s="17" t="str">
        <f t="shared" si="60"/>
        <v/>
      </c>
      <c r="R340" s="17" t="str">
        <f t="shared" si="60"/>
        <v/>
      </c>
      <c r="S340" s="17" t="str">
        <f t="shared" si="60"/>
        <v/>
      </c>
      <c r="T340" s="17" t="str">
        <f t="shared" si="60"/>
        <v/>
      </c>
      <c r="U340" s="17" t="str">
        <f t="shared" si="60"/>
        <v/>
      </c>
      <c r="V340" s="17" t="str">
        <f t="shared" si="60"/>
        <v/>
      </c>
      <c r="W340" s="17" t="str">
        <f t="shared" si="60"/>
        <v/>
      </c>
      <c r="X340" s="17" t="str">
        <f t="shared" si="60"/>
        <v/>
      </c>
      <c r="Y340" s="17" t="str">
        <f t="shared" si="60"/>
        <v/>
      </c>
      <c r="Z340" s="17" t="str">
        <f t="shared" si="60"/>
        <v/>
      </c>
      <c r="AA340" s="17" t="str">
        <f t="shared" si="58"/>
        <v/>
      </c>
      <c r="AB340" s="17" t="str">
        <f t="shared" si="58"/>
        <v/>
      </c>
      <c r="AC340" s="17" t="str">
        <f t="shared" si="58"/>
        <v/>
      </c>
      <c r="AD340" s="17" t="str">
        <f t="shared" si="58"/>
        <v/>
      </c>
      <c r="AE340" s="17" t="str">
        <f t="shared" si="58"/>
        <v/>
      </c>
      <c r="AF340" s="17" t="str">
        <f t="shared" si="58"/>
        <v/>
      </c>
      <c r="AG340" s="17" t="str">
        <f t="shared" si="58"/>
        <v/>
      </c>
      <c r="AH340" s="17" t="str">
        <f t="shared" si="58"/>
        <v/>
      </c>
      <c r="AI340" s="17" t="str">
        <f t="shared" si="58"/>
        <v/>
      </c>
      <c r="AJ340" s="17">
        <f t="shared" si="59"/>
        <v>0</v>
      </c>
      <c r="AL340" s="99">
        <f>TABLA!BK340</f>
        <v>0</v>
      </c>
    </row>
    <row r="341" spans="1:38" ht="25.85" x14ac:dyDescent="0.2">
      <c r="A341" s="99" t="str">
        <f t="shared" si="57"/>
        <v/>
      </c>
      <c r="B341" s="100" t="str">
        <f>TABLA!BR341</f>
        <v>5</v>
      </c>
      <c r="C341" s="99" t="str">
        <f>TABLA!C341</f>
        <v>Ciencias de la Salud</v>
      </c>
      <c r="D341" s="99" t="str">
        <f>TABLA!G341</f>
        <v>F. Psicología</v>
      </c>
      <c r="E341" s="99">
        <f>TABLA!BT341</f>
        <v>0</v>
      </c>
      <c r="F341" s="17" t="str">
        <f t="shared" si="51"/>
        <v>0</v>
      </c>
      <c r="G341" s="17" t="str">
        <f t="shared" si="56"/>
        <v/>
      </c>
      <c r="H341" s="17" t="str">
        <f t="shared" si="56"/>
        <v/>
      </c>
      <c r="I341" s="17" t="str">
        <f t="shared" si="56"/>
        <v/>
      </c>
      <c r="J341" s="17" t="str">
        <f t="shared" si="56"/>
        <v/>
      </c>
      <c r="K341" s="17" t="str">
        <f t="shared" si="56"/>
        <v/>
      </c>
      <c r="L341" s="17" t="str">
        <f t="shared" ref="G341:P366" si="61">IFERROR((IF(FIND(L$1,$F341,1)&gt;0,L$2)),"")</f>
        <v/>
      </c>
      <c r="M341" s="17" t="str">
        <f t="shared" si="61"/>
        <v/>
      </c>
      <c r="N341" s="17" t="str">
        <f t="shared" si="61"/>
        <v/>
      </c>
      <c r="O341" s="17" t="str">
        <f t="shared" si="61"/>
        <v/>
      </c>
      <c r="P341" s="17" t="str">
        <f t="shared" si="61"/>
        <v/>
      </c>
      <c r="Q341" s="17" t="str">
        <f t="shared" si="60"/>
        <v/>
      </c>
      <c r="R341" s="17" t="str">
        <f t="shared" si="60"/>
        <v/>
      </c>
      <c r="S341" s="17" t="str">
        <f t="shared" si="60"/>
        <v/>
      </c>
      <c r="T341" s="17" t="str">
        <f t="shared" si="60"/>
        <v/>
      </c>
      <c r="U341" s="17" t="str">
        <f t="shared" si="60"/>
        <v/>
      </c>
      <c r="V341" s="17" t="str">
        <f t="shared" si="60"/>
        <v/>
      </c>
      <c r="W341" s="17" t="str">
        <f t="shared" si="60"/>
        <v/>
      </c>
      <c r="X341" s="17" t="str">
        <f t="shared" si="60"/>
        <v/>
      </c>
      <c r="Y341" s="17" t="str">
        <f t="shared" si="60"/>
        <v/>
      </c>
      <c r="Z341" s="17" t="str">
        <f t="shared" si="60"/>
        <v/>
      </c>
      <c r="AA341" s="17" t="str">
        <f t="shared" si="58"/>
        <v/>
      </c>
      <c r="AB341" s="17" t="str">
        <f t="shared" si="58"/>
        <v/>
      </c>
      <c r="AC341" s="17" t="str">
        <f t="shared" si="58"/>
        <v/>
      </c>
      <c r="AD341" s="17" t="str">
        <f t="shared" si="58"/>
        <v/>
      </c>
      <c r="AE341" s="17" t="str">
        <f t="shared" si="58"/>
        <v/>
      </c>
      <c r="AF341" s="17" t="str">
        <f t="shared" si="58"/>
        <v/>
      </c>
      <c r="AG341" s="17" t="str">
        <f t="shared" si="58"/>
        <v/>
      </c>
      <c r="AH341" s="17" t="str">
        <f t="shared" si="58"/>
        <v/>
      </c>
      <c r="AI341" s="17" t="str">
        <f t="shared" si="58"/>
        <v/>
      </c>
      <c r="AJ341" s="17">
        <f t="shared" si="59"/>
        <v>0</v>
      </c>
      <c r="AL341" s="99">
        <f>TABLA!BK341</f>
        <v>0</v>
      </c>
    </row>
    <row r="342" spans="1:38" x14ac:dyDescent="0.2">
      <c r="A342" s="99" t="str">
        <f t="shared" si="57"/>
        <v/>
      </c>
      <c r="B342" s="100" t="str">
        <f>TABLA!BR342</f>
        <v>4</v>
      </c>
      <c r="C342" s="99" t="str">
        <f>TABLA!C342</f>
        <v>Humanidades</v>
      </c>
      <c r="D342" s="99" t="str">
        <f>TABLA!G342</f>
        <v>F. Filología</v>
      </c>
      <c r="E342" s="99">
        <f>TABLA!BT342</f>
        <v>0</v>
      </c>
      <c r="F342" s="17" t="str">
        <f t="shared" ref="F342:F405" si="62">SUBSTITUTE(SUBSTITUTE(SUBSTITUTE(SUBSTITUTE(SUBSTITUTE(UPPER(E342),"Á","A"),"É","E"),"Í","I"),"Ó","O"),"Ú","U")</f>
        <v>0</v>
      </c>
      <c r="G342" s="17" t="str">
        <f t="shared" si="61"/>
        <v/>
      </c>
      <c r="H342" s="17" t="str">
        <f t="shared" si="61"/>
        <v/>
      </c>
      <c r="I342" s="17" t="str">
        <f t="shared" si="61"/>
        <v/>
      </c>
      <c r="J342" s="17" t="str">
        <f t="shared" si="61"/>
        <v/>
      </c>
      <c r="K342" s="17" t="str">
        <f t="shared" si="61"/>
        <v/>
      </c>
      <c r="L342" s="17" t="str">
        <f t="shared" si="61"/>
        <v/>
      </c>
      <c r="M342" s="17" t="str">
        <f t="shared" si="61"/>
        <v/>
      </c>
      <c r="N342" s="17" t="str">
        <f t="shared" si="61"/>
        <v/>
      </c>
      <c r="O342" s="17" t="str">
        <f t="shared" si="61"/>
        <v/>
      </c>
      <c r="P342" s="17" t="str">
        <f t="shared" si="61"/>
        <v/>
      </c>
      <c r="Q342" s="17" t="str">
        <f t="shared" si="60"/>
        <v/>
      </c>
      <c r="R342" s="17" t="str">
        <f t="shared" si="60"/>
        <v/>
      </c>
      <c r="S342" s="17" t="str">
        <f t="shared" si="60"/>
        <v/>
      </c>
      <c r="T342" s="17" t="str">
        <f t="shared" si="60"/>
        <v/>
      </c>
      <c r="U342" s="17" t="str">
        <f t="shared" si="60"/>
        <v/>
      </c>
      <c r="V342" s="17" t="str">
        <f t="shared" si="60"/>
        <v/>
      </c>
      <c r="W342" s="17" t="str">
        <f t="shared" si="60"/>
        <v/>
      </c>
      <c r="X342" s="17" t="str">
        <f t="shared" si="60"/>
        <v/>
      </c>
      <c r="Y342" s="17" t="str">
        <f t="shared" si="60"/>
        <v/>
      </c>
      <c r="Z342" s="17" t="str">
        <f t="shared" si="60"/>
        <v/>
      </c>
      <c r="AA342" s="17" t="str">
        <f t="shared" si="58"/>
        <v/>
      </c>
      <c r="AB342" s="17" t="str">
        <f t="shared" si="58"/>
        <v/>
      </c>
      <c r="AC342" s="17" t="str">
        <f t="shared" si="58"/>
        <v/>
      </c>
      <c r="AD342" s="17" t="str">
        <f t="shared" si="58"/>
        <v/>
      </c>
      <c r="AE342" s="17" t="str">
        <f t="shared" si="58"/>
        <v/>
      </c>
      <c r="AF342" s="17" t="str">
        <f t="shared" si="58"/>
        <v/>
      </c>
      <c r="AG342" s="17" t="str">
        <f t="shared" si="58"/>
        <v/>
      </c>
      <c r="AH342" s="17" t="str">
        <f t="shared" si="58"/>
        <v/>
      </c>
      <c r="AI342" s="17" t="str">
        <f t="shared" si="58"/>
        <v/>
      </c>
      <c r="AJ342" s="17">
        <f t="shared" si="59"/>
        <v>0</v>
      </c>
      <c r="AL342" s="99">
        <f>TABLA!BK342</f>
        <v>0</v>
      </c>
    </row>
    <row r="343" spans="1:38" x14ac:dyDescent="0.2">
      <c r="A343" s="99" t="str">
        <f t="shared" si="57"/>
        <v/>
      </c>
      <c r="B343" s="100" t="str">
        <f>TABLA!BR343</f>
        <v>5</v>
      </c>
      <c r="C343" s="99" t="str">
        <f>TABLA!C343</f>
        <v>Humanidades</v>
      </c>
      <c r="D343" s="99" t="str">
        <f>TABLA!G343</f>
        <v>F. Filología</v>
      </c>
      <c r="E343" s="99">
        <f>TABLA!BT343</f>
        <v>0</v>
      </c>
      <c r="F343" s="17" t="str">
        <f t="shared" si="62"/>
        <v>0</v>
      </c>
      <c r="G343" s="17" t="str">
        <f t="shared" si="61"/>
        <v/>
      </c>
      <c r="H343" s="17" t="str">
        <f t="shared" si="61"/>
        <v/>
      </c>
      <c r="I343" s="17" t="str">
        <f t="shared" si="61"/>
        <v/>
      </c>
      <c r="J343" s="17" t="str">
        <f t="shared" si="61"/>
        <v/>
      </c>
      <c r="K343" s="17" t="str">
        <f t="shared" si="61"/>
        <v/>
      </c>
      <c r="L343" s="17" t="str">
        <f t="shared" si="61"/>
        <v/>
      </c>
      <c r="M343" s="17" t="str">
        <f t="shared" si="61"/>
        <v/>
      </c>
      <c r="N343" s="17" t="str">
        <f t="shared" si="61"/>
        <v/>
      </c>
      <c r="O343" s="17" t="str">
        <f t="shared" si="61"/>
        <v/>
      </c>
      <c r="P343" s="17" t="str">
        <f t="shared" si="61"/>
        <v/>
      </c>
      <c r="Q343" s="17" t="str">
        <f t="shared" si="60"/>
        <v/>
      </c>
      <c r="R343" s="17" t="str">
        <f t="shared" si="60"/>
        <v/>
      </c>
      <c r="S343" s="17" t="str">
        <f t="shared" si="60"/>
        <v/>
      </c>
      <c r="T343" s="17" t="str">
        <f t="shared" si="60"/>
        <v/>
      </c>
      <c r="U343" s="17" t="str">
        <f t="shared" si="60"/>
        <v/>
      </c>
      <c r="V343" s="17" t="str">
        <f t="shared" si="60"/>
        <v/>
      </c>
      <c r="W343" s="17" t="str">
        <f t="shared" si="60"/>
        <v/>
      </c>
      <c r="X343" s="17" t="str">
        <f t="shared" si="60"/>
        <v/>
      </c>
      <c r="Y343" s="17" t="str">
        <f t="shared" si="60"/>
        <v/>
      </c>
      <c r="Z343" s="17" t="str">
        <f t="shared" si="60"/>
        <v/>
      </c>
      <c r="AA343" s="17" t="str">
        <f t="shared" si="58"/>
        <v/>
      </c>
      <c r="AB343" s="17" t="str">
        <f t="shared" si="58"/>
        <v/>
      </c>
      <c r="AC343" s="17" t="str">
        <f t="shared" si="58"/>
        <v/>
      </c>
      <c r="AD343" s="17" t="str">
        <f t="shared" si="58"/>
        <v/>
      </c>
      <c r="AE343" s="17" t="str">
        <f t="shared" si="58"/>
        <v/>
      </c>
      <c r="AF343" s="17" t="str">
        <f t="shared" si="58"/>
        <v/>
      </c>
      <c r="AG343" s="17" t="str">
        <f t="shared" si="58"/>
        <v/>
      </c>
      <c r="AH343" s="17" t="str">
        <f t="shared" si="58"/>
        <v/>
      </c>
      <c r="AI343" s="17" t="str">
        <f t="shared" si="58"/>
        <v/>
      </c>
      <c r="AJ343" s="17">
        <f t="shared" si="59"/>
        <v>0</v>
      </c>
      <c r="AL343" s="99">
        <f>TABLA!BK343</f>
        <v>0</v>
      </c>
    </row>
    <row r="344" spans="1:38" ht="25.85" x14ac:dyDescent="0.2">
      <c r="A344" s="99" t="str">
        <f t="shared" si="57"/>
        <v/>
      </c>
      <c r="B344" s="100" t="str">
        <f>TABLA!BR344</f>
        <v>4</v>
      </c>
      <c r="C344" s="99" t="str">
        <f>TABLA!C344</f>
        <v>Humanidades</v>
      </c>
      <c r="D344" s="99" t="str">
        <f>TABLA!G344</f>
        <v>F. Geografía e Historia</v>
      </c>
      <c r="E344" s="99" t="str">
        <f>TABLA!BT344</f>
        <v>Mayor información para la incorporación de nuevos títulos.</v>
      </c>
      <c r="F344" s="17" t="str">
        <f t="shared" si="62"/>
        <v>MAYOR INFORMACION PARA LA INCORPORACION DE NUEVOS TITULOS.</v>
      </c>
      <c r="G344" s="17" t="str">
        <f t="shared" si="61"/>
        <v/>
      </c>
      <c r="H344" s="17" t="str">
        <f t="shared" si="61"/>
        <v/>
      </c>
      <c r="I344" s="17" t="str">
        <f t="shared" si="61"/>
        <v/>
      </c>
      <c r="J344" s="17" t="str">
        <f t="shared" si="61"/>
        <v/>
      </c>
      <c r="K344" s="17" t="str">
        <f t="shared" si="61"/>
        <v/>
      </c>
      <c r="L344" s="17" t="str">
        <f t="shared" si="61"/>
        <v/>
      </c>
      <c r="M344" s="17" t="str">
        <f t="shared" si="61"/>
        <v/>
      </c>
      <c r="N344" s="17" t="str">
        <f t="shared" si="61"/>
        <v/>
      </c>
      <c r="O344" s="17" t="str">
        <f t="shared" si="61"/>
        <v/>
      </c>
      <c r="P344" s="17" t="str">
        <f t="shared" si="61"/>
        <v/>
      </c>
      <c r="Q344" s="17" t="str">
        <f t="shared" si="60"/>
        <v/>
      </c>
      <c r="R344" s="17" t="str">
        <f t="shared" si="60"/>
        <v/>
      </c>
      <c r="S344" s="17" t="str">
        <f t="shared" si="60"/>
        <v/>
      </c>
      <c r="T344" s="17" t="str">
        <f t="shared" si="60"/>
        <v/>
      </c>
      <c r="U344" s="17" t="str">
        <f t="shared" si="60"/>
        <v/>
      </c>
      <c r="V344" s="17" t="str">
        <f t="shared" si="60"/>
        <v/>
      </c>
      <c r="W344" s="17" t="str">
        <f t="shared" si="60"/>
        <v/>
      </c>
      <c r="X344" s="17" t="str">
        <f t="shared" si="60"/>
        <v/>
      </c>
      <c r="Y344" s="17" t="str">
        <f t="shared" si="60"/>
        <v/>
      </c>
      <c r="Z344" s="17" t="str">
        <f t="shared" si="60"/>
        <v/>
      </c>
      <c r="AA344" s="17" t="str">
        <f t="shared" si="58"/>
        <v/>
      </c>
      <c r="AB344" s="17" t="str">
        <f t="shared" si="58"/>
        <v/>
      </c>
      <c r="AC344" s="17" t="str">
        <f t="shared" si="58"/>
        <v/>
      </c>
      <c r="AD344" s="17" t="str">
        <f t="shared" si="58"/>
        <v/>
      </c>
      <c r="AE344" s="17" t="str">
        <f t="shared" si="58"/>
        <v/>
      </c>
      <c r="AF344" s="17" t="str">
        <f t="shared" si="58"/>
        <v/>
      </c>
      <c r="AG344" s="17" t="str">
        <f t="shared" si="58"/>
        <v/>
      </c>
      <c r="AH344" s="17" t="str">
        <f t="shared" si="58"/>
        <v/>
      </c>
      <c r="AI344" s="17" t="str">
        <f t="shared" si="58"/>
        <v/>
      </c>
      <c r="AJ344" s="17">
        <f t="shared" si="59"/>
        <v>1</v>
      </c>
      <c r="AL344" s="99">
        <f>TABLA!BK344</f>
        <v>0</v>
      </c>
    </row>
    <row r="345" spans="1:38" ht="51.65" x14ac:dyDescent="0.2">
      <c r="A345" s="99" t="str">
        <f t="shared" si="57"/>
        <v xml:space="preserve">ESPACIO SITIO PUESTOS DE LECTURA; </v>
      </c>
      <c r="B345" s="100" t="str">
        <f>TABLA!BR345</f>
        <v>5</v>
      </c>
      <c r="C345" s="99" t="str">
        <f>TABLA!C345</f>
        <v>Ciencias de la Salud</v>
      </c>
      <c r="D345" s="99" t="str">
        <f>TABLA!G345</f>
        <v>F. Enfermería, Fisioterapia y Podología</v>
      </c>
      <c r="E345" s="99" t="str">
        <f>TABLA!BT345</f>
        <v>Esta Facultad cuenta con excelente biblioteca. Los profesionales son muy competentes y amables. Siempre dispuestos a nuevas iniciativas y todas útiles. Realmente afortunados de contar con una biblioteca así.</v>
      </c>
      <c r="F345" s="17" t="str">
        <f t="shared" si="62"/>
        <v>ESTA FACULTAD CUENTA CON EXCELENTE BIBLIOTECA. LOS PROFESIONALES SON MUY COMPETENTES Y AMABLES. SIEMPRE DISPUESTOS A NUEVAS INICIATIVAS Y TODAS UTILES. REALMENTE AFORTUNADOS DE CONTAR CON UNA BIBLIOTECA ASI.</v>
      </c>
      <c r="G345" s="17" t="str">
        <f t="shared" si="61"/>
        <v/>
      </c>
      <c r="H345" s="17" t="str">
        <f t="shared" si="61"/>
        <v/>
      </c>
      <c r="I345" s="17" t="str">
        <f t="shared" si="61"/>
        <v/>
      </c>
      <c r="J345" s="17" t="str">
        <f t="shared" si="61"/>
        <v/>
      </c>
      <c r="K345" s="17" t="str">
        <f t="shared" si="61"/>
        <v/>
      </c>
      <c r="L345" s="17" t="str">
        <f t="shared" si="61"/>
        <v/>
      </c>
      <c r="M345" s="17" t="str">
        <f t="shared" si="61"/>
        <v/>
      </c>
      <c r="N345" s="17" t="str">
        <f t="shared" si="61"/>
        <v/>
      </c>
      <c r="O345" s="17" t="str">
        <f t="shared" si="61"/>
        <v xml:space="preserve">ESPACIO SITIO PUESTOS DE LECTURA; </v>
      </c>
      <c r="P345" s="17" t="str">
        <f t="shared" si="61"/>
        <v/>
      </c>
      <c r="Q345" s="17" t="str">
        <f t="shared" si="60"/>
        <v/>
      </c>
      <c r="R345" s="17" t="str">
        <f t="shared" si="60"/>
        <v/>
      </c>
      <c r="S345" s="17" t="str">
        <f t="shared" si="60"/>
        <v/>
      </c>
      <c r="T345" s="17" t="str">
        <f t="shared" si="60"/>
        <v/>
      </c>
      <c r="U345" s="17" t="str">
        <f t="shared" si="60"/>
        <v/>
      </c>
      <c r="V345" s="17" t="str">
        <f t="shared" si="60"/>
        <v/>
      </c>
      <c r="W345" s="17" t="str">
        <f t="shared" si="60"/>
        <v/>
      </c>
      <c r="X345" s="17" t="str">
        <f t="shared" si="60"/>
        <v/>
      </c>
      <c r="Y345" s="17" t="str">
        <f t="shared" si="60"/>
        <v/>
      </c>
      <c r="Z345" s="17" t="str">
        <f t="shared" si="60"/>
        <v/>
      </c>
      <c r="AA345" s="17" t="str">
        <f t="shared" si="58"/>
        <v/>
      </c>
      <c r="AB345" s="17" t="str">
        <f t="shared" si="58"/>
        <v/>
      </c>
      <c r="AC345" s="17" t="str">
        <f t="shared" si="58"/>
        <v/>
      </c>
      <c r="AD345" s="17" t="str">
        <f t="shared" si="58"/>
        <v/>
      </c>
      <c r="AE345" s="17" t="str">
        <f t="shared" si="58"/>
        <v/>
      </c>
      <c r="AF345" s="17" t="str">
        <f t="shared" si="58"/>
        <v/>
      </c>
      <c r="AG345" s="17" t="str">
        <f t="shared" si="58"/>
        <v/>
      </c>
      <c r="AH345" s="17" t="str">
        <f t="shared" si="58"/>
        <v/>
      </c>
      <c r="AI345" s="17" t="str">
        <f t="shared" si="58"/>
        <v/>
      </c>
      <c r="AJ345" s="17">
        <f t="shared" si="59"/>
        <v>1</v>
      </c>
      <c r="AL345" s="99" t="str">
        <f>TABLA!BK345</f>
        <v>Creo que cumple todos.</v>
      </c>
    </row>
    <row r="346" spans="1:38" ht="51.65" x14ac:dyDescent="0.2">
      <c r="A346" s="99" t="str">
        <f t="shared" si="57"/>
        <v/>
      </c>
      <c r="B346" s="100" t="str">
        <f>TABLA!BR346</f>
        <v>5</v>
      </c>
      <c r="C346" s="99" t="str">
        <f>TABLA!C346</f>
        <v>Ciencias de la Salud</v>
      </c>
      <c r="D346" s="99" t="str">
        <f>TABLA!G346</f>
        <v>F. Enfermería, Fisioterapia y Podología</v>
      </c>
      <c r="E346" s="99">
        <f>TABLA!BT346</f>
        <v>0</v>
      </c>
      <c r="F346" s="17" t="str">
        <f t="shared" si="62"/>
        <v>0</v>
      </c>
      <c r="G346" s="17" t="str">
        <f t="shared" si="61"/>
        <v/>
      </c>
      <c r="H346" s="17" t="str">
        <f t="shared" si="61"/>
        <v/>
      </c>
      <c r="I346" s="17" t="str">
        <f t="shared" si="61"/>
        <v/>
      </c>
      <c r="J346" s="17" t="str">
        <f t="shared" si="61"/>
        <v/>
      </c>
      <c r="K346" s="17" t="str">
        <f t="shared" si="61"/>
        <v/>
      </c>
      <c r="L346" s="17" t="str">
        <f t="shared" si="61"/>
        <v/>
      </c>
      <c r="M346" s="17" t="str">
        <f t="shared" si="61"/>
        <v/>
      </c>
      <c r="N346" s="17" t="str">
        <f t="shared" si="61"/>
        <v/>
      </c>
      <c r="O346" s="17" t="str">
        <f t="shared" si="61"/>
        <v/>
      </c>
      <c r="P346" s="17" t="str">
        <f t="shared" si="61"/>
        <v/>
      </c>
      <c r="Q346" s="17" t="str">
        <f t="shared" si="60"/>
        <v/>
      </c>
      <c r="R346" s="17" t="str">
        <f t="shared" si="60"/>
        <v/>
      </c>
      <c r="S346" s="17" t="str">
        <f t="shared" si="60"/>
        <v/>
      </c>
      <c r="T346" s="17" t="str">
        <f t="shared" si="60"/>
        <v/>
      </c>
      <c r="U346" s="17" t="str">
        <f t="shared" si="60"/>
        <v/>
      </c>
      <c r="V346" s="17" t="str">
        <f t="shared" si="60"/>
        <v/>
      </c>
      <c r="W346" s="17" t="str">
        <f t="shared" si="60"/>
        <v/>
      </c>
      <c r="X346" s="17" t="str">
        <f t="shared" si="60"/>
        <v/>
      </c>
      <c r="Y346" s="17" t="str">
        <f t="shared" si="60"/>
        <v/>
      </c>
      <c r="Z346" s="17" t="str">
        <f t="shared" si="60"/>
        <v/>
      </c>
      <c r="AA346" s="17" t="str">
        <f t="shared" si="58"/>
        <v/>
      </c>
      <c r="AB346" s="17" t="str">
        <f t="shared" si="58"/>
        <v/>
      </c>
      <c r="AC346" s="17" t="str">
        <f t="shared" si="58"/>
        <v/>
      </c>
      <c r="AD346" s="17" t="str">
        <f t="shared" si="58"/>
        <v/>
      </c>
      <c r="AE346" s="17" t="str">
        <f t="shared" si="58"/>
        <v/>
      </c>
      <c r="AF346" s="17" t="str">
        <f t="shared" si="58"/>
        <v/>
      </c>
      <c r="AG346" s="17" t="str">
        <f t="shared" si="58"/>
        <v/>
      </c>
      <c r="AH346" s="17" t="str">
        <f t="shared" si="58"/>
        <v/>
      </c>
      <c r="AI346" s="17" t="str">
        <f t="shared" si="58"/>
        <v/>
      </c>
      <c r="AJ346" s="17">
        <f t="shared" si="59"/>
        <v>0</v>
      </c>
      <c r="AL346" s="99">
        <f>TABLA!BK346</f>
        <v>0</v>
      </c>
    </row>
    <row r="347" spans="1:38" ht="77.45" x14ac:dyDescent="0.2">
      <c r="A347" s="99" t="str">
        <f t="shared" si="57"/>
        <v/>
      </c>
      <c r="B347" s="100" t="str">
        <f>TABLA!BR347</f>
        <v>4</v>
      </c>
      <c r="C347" s="99" t="str">
        <f>TABLA!C347</f>
        <v>Humanidades</v>
      </c>
      <c r="D347" s="99" t="str">
        <f>TABLA!G347</f>
        <v>F. Educación - Centro de Formación del Profesorado</v>
      </c>
      <c r="E347" s="99">
        <f>TABLA!BT347</f>
        <v>0</v>
      </c>
      <c r="F347" s="17" t="str">
        <f t="shared" si="62"/>
        <v>0</v>
      </c>
      <c r="G347" s="17" t="str">
        <f t="shared" si="61"/>
        <v/>
      </c>
      <c r="H347" s="17" t="str">
        <f t="shared" si="61"/>
        <v/>
      </c>
      <c r="I347" s="17" t="str">
        <f t="shared" si="61"/>
        <v/>
      </c>
      <c r="J347" s="17" t="str">
        <f t="shared" si="61"/>
        <v/>
      </c>
      <c r="K347" s="17" t="str">
        <f t="shared" si="61"/>
        <v/>
      </c>
      <c r="L347" s="17" t="str">
        <f t="shared" si="61"/>
        <v/>
      </c>
      <c r="M347" s="17" t="str">
        <f t="shared" si="61"/>
        <v/>
      </c>
      <c r="N347" s="17" t="str">
        <f t="shared" si="61"/>
        <v/>
      </c>
      <c r="O347" s="17" t="str">
        <f t="shared" si="61"/>
        <v/>
      </c>
      <c r="P347" s="17" t="str">
        <f t="shared" si="61"/>
        <v/>
      </c>
      <c r="Q347" s="17" t="str">
        <f t="shared" si="60"/>
        <v/>
      </c>
      <c r="R347" s="17" t="str">
        <f t="shared" si="60"/>
        <v/>
      </c>
      <c r="S347" s="17" t="str">
        <f t="shared" si="60"/>
        <v/>
      </c>
      <c r="T347" s="17" t="str">
        <f t="shared" si="60"/>
        <v/>
      </c>
      <c r="U347" s="17" t="str">
        <f t="shared" si="60"/>
        <v/>
      </c>
      <c r="V347" s="17" t="str">
        <f t="shared" si="60"/>
        <v/>
      </c>
      <c r="W347" s="17" t="str">
        <f t="shared" si="60"/>
        <v/>
      </c>
      <c r="X347" s="17" t="str">
        <f t="shared" si="60"/>
        <v/>
      </c>
      <c r="Y347" s="17" t="str">
        <f t="shared" si="60"/>
        <v/>
      </c>
      <c r="Z347" s="17" t="str">
        <f t="shared" si="60"/>
        <v/>
      </c>
      <c r="AA347" s="17" t="str">
        <f t="shared" si="58"/>
        <v/>
      </c>
      <c r="AB347" s="17" t="str">
        <f t="shared" si="58"/>
        <v/>
      </c>
      <c r="AC347" s="17" t="str">
        <f t="shared" si="58"/>
        <v/>
      </c>
      <c r="AD347" s="17" t="str">
        <f t="shared" si="58"/>
        <v/>
      </c>
      <c r="AE347" s="17" t="str">
        <f t="shared" si="58"/>
        <v/>
      </c>
      <c r="AF347" s="17" t="str">
        <f t="shared" si="58"/>
        <v/>
      </c>
      <c r="AG347" s="17" t="str">
        <f t="shared" si="58"/>
        <v/>
      </c>
      <c r="AH347" s="17" t="str">
        <f t="shared" si="58"/>
        <v/>
      </c>
      <c r="AI347" s="17" t="str">
        <f t="shared" si="58"/>
        <v/>
      </c>
      <c r="AJ347" s="17">
        <f t="shared" si="59"/>
        <v>0</v>
      </c>
      <c r="AL347" s="99">
        <f>TABLA!BK347</f>
        <v>0</v>
      </c>
    </row>
    <row r="348" spans="1:38" ht="64.55" x14ac:dyDescent="0.2">
      <c r="A348" s="99" t="str">
        <f t="shared" si="57"/>
        <v/>
      </c>
      <c r="B348" s="100" t="str">
        <f>TABLA!BR348</f>
        <v>5</v>
      </c>
      <c r="C348" s="99" t="str">
        <f>TABLA!C348</f>
        <v>Ciencias Sociales</v>
      </c>
      <c r="D348" s="99" t="str">
        <f>TABLA!G348</f>
        <v>F. Ciencias Económicas y Empresariales</v>
      </c>
      <c r="E348" s="99">
        <f>TABLA!BT348</f>
        <v>0</v>
      </c>
      <c r="F348" s="17" t="str">
        <f t="shared" si="62"/>
        <v>0</v>
      </c>
      <c r="G348" s="17" t="str">
        <f t="shared" si="61"/>
        <v/>
      </c>
      <c r="H348" s="17" t="str">
        <f t="shared" si="61"/>
        <v/>
      </c>
      <c r="I348" s="17" t="str">
        <f t="shared" si="61"/>
        <v/>
      </c>
      <c r="J348" s="17" t="str">
        <f t="shared" si="61"/>
        <v/>
      </c>
      <c r="K348" s="17" t="str">
        <f t="shared" si="61"/>
        <v/>
      </c>
      <c r="L348" s="17" t="str">
        <f t="shared" si="61"/>
        <v/>
      </c>
      <c r="M348" s="17" t="str">
        <f t="shared" si="61"/>
        <v/>
      </c>
      <c r="N348" s="17" t="str">
        <f t="shared" si="61"/>
        <v/>
      </c>
      <c r="O348" s="17" t="str">
        <f t="shared" si="61"/>
        <v/>
      </c>
      <c r="P348" s="17" t="str">
        <f t="shared" si="61"/>
        <v/>
      </c>
      <c r="Q348" s="17" t="str">
        <f t="shared" si="60"/>
        <v/>
      </c>
      <c r="R348" s="17" t="str">
        <f t="shared" si="60"/>
        <v/>
      </c>
      <c r="S348" s="17" t="str">
        <f t="shared" si="60"/>
        <v/>
      </c>
      <c r="T348" s="17" t="str">
        <f t="shared" si="60"/>
        <v/>
      </c>
      <c r="U348" s="17" t="str">
        <f t="shared" si="60"/>
        <v/>
      </c>
      <c r="V348" s="17" t="str">
        <f t="shared" si="60"/>
        <v/>
      </c>
      <c r="W348" s="17" t="str">
        <f t="shared" si="60"/>
        <v/>
      </c>
      <c r="X348" s="17" t="str">
        <f t="shared" si="60"/>
        <v/>
      </c>
      <c r="Y348" s="17" t="str">
        <f t="shared" si="60"/>
        <v/>
      </c>
      <c r="Z348" s="17" t="str">
        <f t="shared" si="60"/>
        <v/>
      </c>
      <c r="AA348" s="17" t="str">
        <f t="shared" si="58"/>
        <v/>
      </c>
      <c r="AB348" s="17" t="str">
        <f t="shared" si="58"/>
        <v/>
      </c>
      <c r="AC348" s="17" t="str">
        <f t="shared" si="58"/>
        <v/>
      </c>
      <c r="AD348" s="17" t="str">
        <f t="shared" si="58"/>
        <v/>
      </c>
      <c r="AE348" s="17" t="str">
        <f t="shared" si="58"/>
        <v/>
      </c>
      <c r="AF348" s="17" t="str">
        <f t="shared" si="58"/>
        <v/>
      </c>
      <c r="AG348" s="17" t="str">
        <f t="shared" si="58"/>
        <v/>
      </c>
      <c r="AH348" s="17" t="str">
        <f t="shared" si="58"/>
        <v/>
      </c>
      <c r="AI348" s="17" t="str">
        <f t="shared" si="58"/>
        <v/>
      </c>
      <c r="AJ348" s="17">
        <f t="shared" si="59"/>
        <v>0</v>
      </c>
      <c r="AL348" s="99">
        <f>TABLA!BK348</f>
        <v>0</v>
      </c>
    </row>
    <row r="349" spans="1:38" ht="51.65" x14ac:dyDescent="0.2">
      <c r="A349" s="99" t="str">
        <f t="shared" si="57"/>
        <v/>
      </c>
      <c r="B349" s="100" t="str">
        <f>TABLA!BR349</f>
        <v>5</v>
      </c>
      <c r="C349" s="99" t="str">
        <f>TABLA!C349</f>
        <v>Ciencias de la Salud</v>
      </c>
      <c r="D349" s="99" t="str">
        <f>TABLA!G349</f>
        <v>F. Enfermería, Fisioterapia y Podología</v>
      </c>
      <c r="E349" s="99">
        <f>TABLA!BT349</f>
        <v>0</v>
      </c>
      <c r="F349" s="17" t="str">
        <f t="shared" si="62"/>
        <v>0</v>
      </c>
      <c r="G349" s="17" t="str">
        <f t="shared" si="61"/>
        <v/>
      </c>
      <c r="H349" s="17" t="str">
        <f t="shared" si="61"/>
        <v/>
      </c>
      <c r="I349" s="17" t="str">
        <f t="shared" si="61"/>
        <v/>
      </c>
      <c r="J349" s="17" t="str">
        <f t="shared" si="61"/>
        <v/>
      </c>
      <c r="K349" s="17" t="str">
        <f t="shared" si="61"/>
        <v/>
      </c>
      <c r="L349" s="17" t="str">
        <f t="shared" si="61"/>
        <v/>
      </c>
      <c r="M349" s="17" t="str">
        <f t="shared" si="61"/>
        <v/>
      </c>
      <c r="N349" s="17" t="str">
        <f t="shared" si="61"/>
        <v/>
      </c>
      <c r="O349" s="17" t="str">
        <f t="shared" si="61"/>
        <v/>
      </c>
      <c r="P349" s="17" t="str">
        <f t="shared" si="61"/>
        <v/>
      </c>
      <c r="Q349" s="17" t="str">
        <f t="shared" si="60"/>
        <v/>
      </c>
      <c r="R349" s="17" t="str">
        <f t="shared" si="60"/>
        <v/>
      </c>
      <c r="S349" s="17" t="str">
        <f t="shared" si="60"/>
        <v/>
      </c>
      <c r="T349" s="17" t="str">
        <f t="shared" si="60"/>
        <v/>
      </c>
      <c r="U349" s="17" t="str">
        <f t="shared" si="60"/>
        <v/>
      </c>
      <c r="V349" s="17" t="str">
        <f t="shared" si="60"/>
        <v/>
      </c>
      <c r="W349" s="17" t="str">
        <f t="shared" si="60"/>
        <v/>
      </c>
      <c r="X349" s="17" t="str">
        <f t="shared" si="60"/>
        <v/>
      </c>
      <c r="Y349" s="17" t="str">
        <f t="shared" si="60"/>
        <v/>
      </c>
      <c r="Z349" s="17" t="str">
        <f t="shared" si="60"/>
        <v/>
      </c>
      <c r="AA349" s="17" t="str">
        <f t="shared" si="58"/>
        <v/>
      </c>
      <c r="AB349" s="17" t="str">
        <f t="shared" si="58"/>
        <v/>
      </c>
      <c r="AC349" s="17" t="str">
        <f t="shared" si="58"/>
        <v/>
      </c>
      <c r="AD349" s="17" t="str">
        <f t="shared" si="58"/>
        <v/>
      </c>
      <c r="AE349" s="17" t="str">
        <f t="shared" si="58"/>
        <v/>
      </c>
      <c r="AF349" s="17" t="str">
        <f t="shared" si="58"/>
        <v/>
      </c>
      <c r="AG349" s="17" t="str">
        <f t="shared" si="58"/>
        <v/>
      </c>
      <c r="AH349" s="17" t="str">
        <f t="shared" si="58"/>
        <v/>
      </c>
      <c r="AI349" s="17" t="str">
        <f t="shared" si="58"/>
        <v/>
      </c>
      <c r="AJ349" s="17">
        <f t="shared" si="59"/>
        <v>0</v>
      </c>
      <c r="AL349" s="99">
        <f>TABLA!BK349</f>
        <v>0</v>
      </c>
    </row>
    <row r="350" spans="1:38" ht="25.85" x14ac:dyDescent="0.2">
      <c r="A350" s="99" t="str">
        <f t="shared" si="57"/>
        <v/>
      </c>
      <c r="B350" s="100" t="str">
        <f>TABLA!BR350</f>
        <v>4</v>
      </c>
      <c r="C350" s="99" t="str">
        <f>TABLA!C350</f>
        <v>Ciencias de la Salud</v>
      </c>
      <c r="D350" s="99" t="str">
        <f>TABLA!G350</f>
        <v>F. Farmacia</v>
      </c>
      <c r="E350" s="99">
        <f>TABLA!BT350</f>
        <v>0</v>
      </c>
      <c r="F350" s="17" t="str">
        <f t="shared" si="62"/>
        <v>0</v>
      </c>
      <c r="G350" s="17" t="str">
        <f t="shared" si="61"/>
        <v/>
      </c>
      <c r="H350" s="17" t="str">
        <f t="shared" si="61"/>
        <v/>
      </c>
      <c r="I350" s="17" t="str">
        <f t="shared" si="61"/>
        <v/>
      </c>
      <c r="J350" s="17" t="str">
        <f t="shared" si="61"/>
        <v/>
      </c>
      <c r="K350" s="17" t="str">
        <f t="shared" si="61"/>
        <v/>
      </c>
      <c r="L350" s="17" t="str">
        <f t="shared" si="61"/>
        <v/>
      </c>
      <c r="M350" s="17" t="str">
        <f t="shared" si="61"/>
        <v/>
      </c>
      <c r="N350" s="17" t="str">
        <f t="shared" si="61"/>
        <v/>
      </c>
      <c r="O350" s="17" t="str">
        <f t="shared" si="61"/>
        <v/>
      </c>
      <c r="P350" s="17" t="str">
        <f t="shared" si="61"/>
        <v/>
      </c>
      <c r="Q350" s="17" t="str">
        <f t="shared" si="60"/>
        <v/>
      </c>
      <c r="R350" s="17" t="str">
        <f t="shared" si="60"/>
        <v/>
      </c>
      <c r="S350" s="17" t="str">
        <f t="shared" si="60"/>
        <v/>
      </c>
      <c r="T350" s="17" t="str">
        <f t="shared" si="60"/>
        <v/>
      </c>
      <c r="U350" s="17" t="str">
        <f t="shared" si="60"/>
        <v/>
      </c>
      <c r="V350" s="17" t="str">
        <f t="shared" si="60"/>
        <v/>
      </c>
      <c r="W350" s="17" t="str">
        <f t="shared" si="60"/>
        <v/>
      </c>
      <c r="X350" s="17" t="str">
        <f t="shared" si="60"/>
        <v/>
      </c>
      <c r="Y350" s="17" t="str">
        <f t="shared" si="60"/>
        <v/>
      </c>
      <c r="Z350" s="17" t="str">
        <f t="shared" si="60"/>
        <v/>
      </c>
      <c r="AA350" s="17" t="str">
        <f t="shared" si="58"/>
        <v/>
      </c>
      <c r="AB350" s="17" t="str">
        <f t="shared" si="58"/>
        <v/>
      </c>
      <c r="AC350" s="17" t="str">
        <f t="shared" si="58"/>
        <v/>
      </c>
      <c r="AD350" s="17" t="str">
        <f t="shared" si="58"/>
        <v/>
      </c>
      <c r="AE350" s="17" t="str">
        <f t="shared" si="58"/>
        <v/>
      </c>
      <c r="AF350" s="17" t="str">
        <f t="shared" si="58"/>
        <v/>
      </c>
      <c r="AG350" s="17" t="str">
        <f t="shared" si="58"/>
        <v/>
      </c>
      <c r="AH350" s="17" t="str">
        <f t="shared" si="58"/>
        <v/>
      </c>
      <c r="AI350" s="17" t="str">
        <f t="shared" si="58"/>
        <v/>
      </c>
      <c r="AJ350" s="17">
        <f t="shared" si="59"/>
        <v>0</v>
      </c>
      <c r="AL350" s="99">
        <f>TABLA!BK350</f>
        <v>0</v>
      </c>
    </row>
    <row r="351" spans="1:38" ht="51.65" x14ac:dyDescent="0.2">
      <c r="A351" s="99" t="str">
        <f t="shared" si="57"/>
        <v/>
      </c>
      <c r="B351" s="100" t="str">
        <f>TABLA!BR351</f>
        <v>5</v>
      </c>
      <c r="C351" s="99" t="str">
        <f>TABLA!C351</f>
        <v>Ciencias de la Salud</v>
      </c>
      <c r="D351" s="99" t="str">
        <f>TABLA!G351</f>
        <v>F. Enfermería, Fisioterapia y Podología</v>
      </c>
      <c r="E351" s="99">
        <f>TABLA!BT351</f>
        <v>0</v>
      </c>
      <c r="F351" s="17" t="str">
        <f t="shared" si="62"/>
        <v>0</v>
      </c>
      <c r="G351" s="17" t="str">
        <f t="shared" si="61"/>
        <v/>
      </c>
      <c r="H351" s="17" t="str">
        <f t="shared" si="61"/>
        <v/>
      </c>
      <c r="I351" s="17" t="str">
        <f t="shared" si="61"/>
        <v/>
      </c>
      <c r="J351" s="17" t="str">
        <f t="shared" si="61"/>
        <v/>
      </c>
      <c r="K351" s="17" t="str">
        <f t="shared" si="61"/>
        <v/>
      </c>
      <c r="L351" s="17" t="str">
        <f t="shared" si="61"/>
        <v/>
      </c>
      <c r="M351" s="17" t="str">
        <f t="shared" si="61"/>
        <v/>
      </c>
      <c r="N351" s="17" t="str">
        <f t="shared" si="61"/>
        <v/>
      </c>
      <c r="O351" s="17" t="str">
        <f t="shared" si="61"/>
        <v/>
      </c>
      <c r="P351" s="17" t="str">
        <f t="shared" si="61"/>
        <v/>
      </c>
      <c r="Q351" s="17" t="str">
        <f t="shared" si="60"/>
        <v/>
      </c>
      <c r="R351" s="17" t="str">
        <f t="shared" si="60"/>
        <v/>
      </c>
      <c r="S351" s="17" t="str">
        <f t="shared" si="60"/>
        <v/>
      </c>
      <c r="T351" s="17" t="str">
        <f t="shared" si="60"/>
        <v/>
      </c>
      <c r="U351" s="17" t="str">
        <f t="shared" si="60"/>
        <v/>
      </c>
      <c r="V351" s="17" t="str">
        <f t="shared" si="60"/>
        <v/>
      </c>
      <c r="W351" s="17" t="str">
        <f t="shared" si="60"/>
        <v/>
      </c>
      <c r="X351" s="17" t="str">
        <f t="shared" si="60"/>
        <v/>
      </c>
      <c r="Y351" s="17" t="str">
        <f t="shared" si="60"/>
        <v/>
      </c>
      <c r="Z351" s="17" t="str">
        <f t="shared" si="60"/>
        <v/>
      </c>
      <c r="AA351" s="17" t="str">
        <f t="shared" si="58"/>
        <v/>
      </c>
      <c r="AB351" s="17" t="str">
        <f t="shared" si="58"/>
        <v/>
      </c>
      <c r="AC351" s="17" t="str">
        <f t="shared" si="58"/>
        <v/>
      </c>
      <c r="AD351" s="17" t="str">
        <f t="shared" si="58"/>
        <v/>
      </c>
      <c r="AE351" s="17" t="str">
        <f t="shared" si="58"/>
        <v/>
      </c>
      <c r="AF351" s="17" t="str">
        <f t="shared" si="58"/>
        <v/>
      </c>
      <c r="AG351" s="17" t="str">
        <f t="shared" si="58"/>
        <v/>
      </c>
      <c r="AH351" s="17" t="str">
        <f t="shared" si="58"/>
        <v/>
      </c>
      <c r="AI351" s="17" t="str">
        <f t="shared" si="58"/>
        <v/>
      </c>
      <c r="AJ351" s="17">
        <f t="shared" si="59"/>
        <v>0</v>
      </c>
      <c r="AL351" s="99">
        <f>TABLA!BK351</f>
        <v>0</v>
      </c>
    </row>
    <row r="352" spans="1:38" x14ac:dyDescent="0.2">
      <c r="A352" s="99" t="str">
        <f t="shared" si="57"/>
        <v/>
      </c>
      <c r="B352" s="100" t="str">
        <f>TABLA!BR352</f>
        <v>5</v>
      </c>
      <c r="C352" s="99" t="str">
        <f>TABLA!C352</f>
        <v>Humanidades</v>
      </c>
      <c r="D352" s="99" t="str">
        <f>TABLA!G352</f>
        <v>F. Filología</v>
      </c>
      <c r="E352" s="99">
        <f>TABLA!BT352</f>
        <v>0</v>
      </c>
      <c r="F352" s="17" t="str">
        <f t="shared" si="62"/>
        <v>0</v>
      </c>
      <c r="G352" s="17" t="str">
        <f t="shared" si="61"/>
        <v/>
      </c>
      <c r="H352" s="17" t="str">
        <f t="shared" si="61"/>
        <v/>
      </c>
      <c r="I352" s="17" t="str">
        <f t="shared" si="61"/>
        <v/>
      </c>
      <c r="J352" s="17" t="str">
        <f t="shared" si="61"/>
        <v/>
      </c>
      <c r="K352" s="17" t="str">
        <f t="shared" si="61"/>
        <v/>
      </c>
      <c r="L352" s="17" t="str">
        <f t="shared" si="61"/>
        <v/>
      </c>
      <c r="M352" s="17" t="str">
        <f t="shared" si="61"/>
        <v/>
      </c>
      <c r="N352" s="17" t="str">
        <f t="shared" si="61"/>
        <v/>
      </c>
      <c r="O352" s="17" t="str">
        <f t="shared" si="61"/>
        <v/>
      </c>
      <c r="P352" s="17" t="str">
        <f t="shared" si="61"/>
        <v/>
      </c>
      <c r="Q352" s="17" t="str">
        <f t="shared" si="60"/>
        <v/>
      </c>
      <c r="R352" s="17" t="str">
        <f t="shared" si="60"/>
        <v/>
      </c>
      <c r="S352" s="17" t="str">
        <f t="shared" si="60"/>
        <v/>
      </c>
      <c r="T352" s="17" t="str">
        <f t="shared" si="60"/>
        <v/>
      </c>
      <c r="U352" s="17" t="str">
        <f t="shared" si="60"/>
        <v/>
      </c>
      <c r="V352" s="17" t="str">
        <f t="shared" si="60"/>
        <v/>
      </c>
      <c r="W352" s="17" t="str">
        <f t="shared" si="60"/>
        <v/>
      </c>
      <c r="X352" s="17" t="str">
        <f t="shared" si="60"/>
        <v/>
      </c>
      <c r="Y352" s="17" t="str">
        <f t="shared" si="60"/>
        <v/>
      </c>
      <c r="Z352" s="17" t="str">
        <f t="shared" si="60"/>
        <v/>
      </c>
      <c r="AA352" s="17" t="str">
        <f t="shared" si="58"/>
        <v/>
      </c>
      <c r="AB352" s="17" t="str">
        <f t="shared" si="58"/>
        <v/>
      </c>
      <c r="AC352" s="17" t="str">
        <f t="shared" si="58"/>
        <v/>
      </c>
      <c r="AD352" s="17" t="str">
        <f t="shared" si="58"/>
        <v/>
      </c>
      <c r="AE352" s="17" t="str">
        <f t="shared" ref="AA352:AI380" si="63">IFERROR((IF(FIND(AE$1,$F352,1)&gt;0,AE$2)),"")</f>
        <v/>
      </c>
      <c r="AF352" s="17" t="str">
        <f t="shared" si="63"/>
        <v/>
      </c>
      <c r="AG352" s="17" t="str">
        <f t="shared" si="63"/>
        <v/>
      </c>
      <c r="AH352" s="17" t="str">
        <f t="shared" si="63"/>
        <v/>
      </c>
      <c r="AI352" s="17" t="str">
        <f t="shared" si="63"/>
        <v/>
      </c>
      <c r="AJ352" s="17">
        <f t="shared" si="59"/>
        <v>0</v>
      </c>
      <c r="AL352" s="99">
        <f>TABLA!BK352</f>
        <v>0</v>
      </c>
    </row>
    <row r="353" spans="1:38" ht="51.65" x14ac:dyDescent="0.2">
      <c r="A353" s="99" t="str">
        <f t="shared" si="57"/>
        <v/>
      </c>
      <c r="B353" s="100" t="str">
        <f>TABLA!BR353</f>
        <v>5</v>
      </c>
      <c r="C353" s="99" t="str">
        <f>TABLA!C353</f>
        <v>Ciencias de la Salud</v>
      </c>
      <c r="D353" s="99" t="str">
        <f>TABLA!G353</f>
        <v>F. Enfermería, Fisioterapia y Podología</v>
      </c>
      <c r="E353" s="99">
        <f>TABLA!BT353</f>
        <v>0</v>
      </c>
      <c r="F353" s="17" t="str">
        <f t="shared" si="62"/>
        <v>0</v>
      </c>
      <c r="G353" s="17" t="str">
        <f t="shared" si="61"/>
        <v/>
      </c>
      <c r="H353" s="17" t="str">
        <f t="shared" si="61"/>
        <v/>
      </c>
      <c r="I353" s="17" t="str">
        <f t="shared" si="61"/>
        <v/>
      </c>
      <c r="J353" s="17" t="str">
        <f t="shared" si="61"/>
        <v/>
      </c>
      <c r="K353" s="17" t="str">
        <f t="shared" si="61"/>
        <v/>
      </c>
      <c r="L353" s="17" t="str">
        <f t="shared" si="61"/>
        <v/>
      </c>
      <c r="M353" s="17" t="str">
        <f t="shared" si="61"/>
        <v/>
      </c>
      <c r="N353" s="17" t="str">
        <f t="shared" si="61"/>
        <v/>
      </c>
      <c r="O353" s="17" t="str">
        <f t="shared" si="61"/>
        <v/>
      </c>
      <c r="P353" s="17" t="str">
        <f t="shared" si="61"/>
        <v/>
      </c>
      <c r="Q353" s="17" t="str">
        <f t="shared" si="60"/>
        <v/>
      </c>
      <c r="R353" s="17" t="str">
        <f t="shared" si="60"/>
        <v/>
      </c>
      <c r="S353" s="17" t="str">
        <f t="shared" si="60"/>
        <v/>
      </c>
      <c r="T353" s="17" t="str">
        <f t="shared" si="60"/>
        <v/>
      </c>
      <c r="U353" s="17" t="str">
        <f t="shared" si="60"/>
        <v/>
      </c>
      <c r="V353" s="17" t="str">
        <f t="shared" si="60"/>
        <v/>
      </c>
      <c r="W353" s="17" t="str">
        <f t="shared" si="60"/>
        <v/>
      </c>
      <c r="X353" s="17" t="str">
        <f t="shared" si="60"/>
        <v/>
      </c>
      <c r="Y353" s="17" t="str">
        <f t="shared" si="60"/>
        <v/>
      </c>
      <c r="Z353" s="17" t="str">
        <f t="shared" si="60"/>
        <v/>
      </c>
      <c r="AA353" s="17" t="str">
        <f t="shared" si="63"/>
        <v/>
      </c>
      <c r="AB353" s="17" t="str">
        <f t="shared" si="63"/>
        <v/>
      </c>
      <c r="AC353" s="17" t="str">
        <f t="shared" si="63"/>
        <v/>
      </c>
      <c r="AD353" s="17" t="str">
        <f t="shared" si="63"/>
        <v/>
      </c>
      <c r="AE353" s="17" t="str">
        <f t="shared" si="63"/>
        <v/>
      </c>
      <c r="AF353" s="17" t="str">
        <f t="shared" si="63"/>
        <v/>
      </c>
      <c r="AG353" s="17" t="str">
        <f t="shared" si="63"/>
        <v/>
      </c>
      <c r="AH353" s="17" t="str">
        <f t="shared" si="63"/>
        <v/>
      </c>
      <c r="AI353" s="17" t="str">
        <f t="shared" si="63"/>
        <v/>
      </c>
      <c r="AJ353" s="17">
        <f t="shared" si="59"/>
        <v>0</v>
      </c>
      <c r="AL353" s="99">
        <f>TABLA!BK353</f>
        <v>0</v>
      </c>
    </row>
    <row r="354" spans="1:38" ht="64.55" x14ac:dyDescent="0.2">
      <c r="A354" s="99" t="str">
        <f t="shared" si="57"/>
        <v/>
      </c>
      <c r="B354" s="100" t="str">
        <f>TABLA!BR354</f>
        <v>5</v>
      </c>
      <c r="C354" s="99" t="str">
        <f>TABLA!C354</f>
        <v>Ciencias Sociales</v>
      </c>
      <c r="D354" s="99" t="str">
        <f>TABLA!G354</f>
        <v>F. Ciencias Económicas y Empresariales</v>
      </c>
      <c r="E354" s="99">
        <f>TABLA!BT354</f>
        <v>0</v>
      </c>
      <c r="F354" s="17" t="str">
        <f t="shared" si="62"/>
        <v>0</v>
      </c>
      <c r="G354" s="17" t="str">
        <f t="shared" si="61"/>
        <v/>
      </c>
      <c r="H354" s="17" t="str">
        <f t="shared" si="61"/>
        <v/>
      </c>
      <c r="I354" s="17" t="str">
        <f t="shared" si="61"/>
        <v/>
      </c>
      <c r="J354" s="17" t="str">
        <f t="shared" si="61"/>
        <v/>
      </c>
      <c r="K354" s="17" t="str">
        <f t="shared" si="61"/>
        <v/>
      </c>
      <c r="L354" s="17" t="str">
        <f t="shared" si="61"/>
        <v/>
      </c>
      <c r="M354" s="17" t="str">
        <f t="shared" si="61"/>
        <v/>
      </c>
      <c r="N354" s="17" t="str">
        <f t="shared" si="61"/>
        <v/>
      </c>
      <c r="O354" s="17" t="str">
        <f t="shared" si="61"/>
        <v/>
      </c>
      <c r="P354" s="17" t="str">
        <f t="shared" si="61"/>
        <v/>
      </c>
      <c r="Q354" s="17" t="str">
        <f t="shared" si="60"/>
        <v/>
      </c>
      <c r="R354" s="17" t="str">
        <f t="shared" si="60"/>
        <v/>
      </c>
      <c r="S354" s="17" t="str">
        <f t="shared" si="60"/>
        <v/>
      </c>
      <c r="T354" s="17" t="str">
        <f t="shared" si="60"/>
        <v/>
      </c>
      <c r="U354" s="17" t="str">
        <f t="shared" si="60"/>
        <v/>
      </c>
      <c r="V354" s="17" t="str">
        <f t="shared" si="60"/>
        <v/>
      </c>
      <c r="W354" s="17" t="str">
        <f t="shared" si="60"/>
        <v/>
      </c>
      <c r="X354" s="17" t="str">
        <f t="shared" si="60"/>
        <v/>
      </c>
      <c r="Y354" s="17" t="str">
        <f t="shared" si="60"/>
        <v/>
      </c>
      <c r="Z354" s="17" t="str">
        <f t="shared" si="60"/>
        <v/>
      </c>
      <c r="AA354" s="17" t="str">
        <f t="shared" si="63"/>
        <v/>
      </c>
      <c r="AB354" s="17" t="str">
        <f t="shared" si="63"/>
        <v/>
      </c>
      <c r="AC354" s="17" t="str">
        <f t="shared" si="63"/>
        <v/>
      </c>
      <c r="AD354" s="17" t="str">
        <f t="shared" si="63"/>
        <v/>
      </c>
      <c r="AE354" s="17" t="str">
        <f t="shared" si="63"/>
        <v/>
      </c>
      <c r="AF354" s="17" t="str">
        <f t="shared" si="63"/>
        <v/>
      </c>
      <c r="AG354" s="17" t="str">
        <f t="shared" si="63"/>
        <v/>
      </c>
      <c r="AH354" s="17" t="str">
        <f t="shared" si="63"/>
        <v/>
      </c>
      <c r="AI354" s="17" t="str">
        <f t="shared" si="63"/>
        <v/>
      </c>
      <c r="AJ354" s="17">
        <f t="shared" si="59"/>
        <v>0</v>
      </c>
      <c r="AL354" s="99">
        <f>TABLA!BK354</f>
        <v>0</v>
      </c>
    </row>
    <row r="355" spans="1:38" ht="51.65" x14ac:dyDescent="0.2">
      <c r="A355" s="99" t="str">
        <f t="shared" si="57"/>
        <v/>
      </c>
      <c r="B355" s="100" t="str">
        <f>TABLA!BR355</f>
        <v>5</v>
      </c>
      <c r="C355" s="99" t="str">
        <f>TABLA!C355</f>
        <v>Ciencias de la Salud</v>
      </c>
      <c r="D355" s="99" t="str">
        <f>TABLA!G355</f>
        <v>F. Enfermería, Fisioterapia y Podología</v>
      </c>
      <c r="E355" s="99">
        <f>TABLA!BT355</f>
        <v>0</v>
      </c>
      <c r="F355" s="17" t="str">
        <f t="shared" si="62"/>
        <v>0</v>
      </c>
      <c r="G355" s="17" t="str">
        <f t="shared" si="61"/>
        <v/>
      </c>
      <c r="H355" s="17" t="str">
        <f t="shared" si="61"/>
        <v/>
      </c>
      <c r="I355" s="17" t="str">
        <f t="shared" si="61"/>
        <v/>
      </c>
      <c r="J355" s="17" t="str">
        <f t="shared" si="61"/>
        <v/>
      </c>
      <c r="K355" s="17" t="str">
        <f t="shared" si="61"/>
        <v/>
      </c>
      <c r="L355" s="17" t="str">
        <f t="shared" si="61"/>
        <v/>
      </c>
      <c r="M355" s="17" t="str">
        <f t="shared" si="61"/>
        <v/>
      </c>
      <c r="N355" s="17" t="str">
        <f t="shared" si="61"/>
        <v/>
      </c>
      <c r="O355" s="17" t="str">
        <f t="shared" si="61"/>
        <v/>
      </c>
      <c r="P355" s="17" t="str">
        <f t="shared" si="61"/>
        <v/>
      </c>
      <c r="Q355" s="17" t="str">
        <f t="shared" si="60"/>
        <v/>
      </c>
      <c r="R355" s="17" t="str">
        <f t="shared" si="60"/>
        <v/>
      </c>
      <c r="S355" s="17" t="str">
        <f t="shared" si="60"/>
        <v/>
      </c>
      <c r="T355" s="17" t="str">
        <f t="shared" si="60"/>
        <v/>
      </c>
      <c r="U355" s="17" t="str">
        <f t="shared" si="60"/>
        <v/>
      </c>
      <c r="V355" s="17" t="str">
        <f t="shared" si="60"/>
        <v/>
      </c>
      <c r="W355" s="17" t="str">
        <f t="shared" si="60"/>
        <v/>
      </c>
      <c r="X355" s="17" t="str">
        <f t="shared" si="60"/>
        <v/>
      </c>
      <c r="Y355" s="17" t="str">
        <f t="shared" si="60"/>
        <v/>
      </c>
      <c r="Z355" s="17" t="str">
        <f t="shared" si="60"/>
        <v/>
      </c>
      <c r="AA355" s="17" t="str">
        <f t="shared" si="63"/>
        <v/>
      </c>
      <c r="AB355" s="17" t="str">
        <f t="shared" si="63"/>
        <v/>
      </c>
      <c r="AC355" s="17" t="str">
        <f t="shared" si="63"/>
        <v/>
      </c>
      <c r="AD355" s="17" t="str">
        <f t="shared" si="63"/>
        <v/>
      </c>
      <c r="AE355" s="17" t="str">
        <f t="shared" si="63"/>
        <v/>
      </c>
      <c r="AF355" s="17" t="str">
        <f t="shared" si="63"/>
        <v/>
      </c>
      <c r="AG355" s="17" t="str">
        <f t="shared" si="63"/>
        <v/>
      </c>
      <c r="AH355" s="17" t="str">
        <f t="shared" si="63"/>
        <v/>
      </c>
      <c r="AI355" s="17" t="str">
        <f t="shared" si="63"/>
        <v/>
      </c>
      <c r="AJ355" s="17">
        <f t="shared" si="59"/>
        <v>0</v>
      </c>
      <c r="AL355" s="99">
        <f>TABLA!BK355</f>
        <v>0</v>
      </c>
    </row>
    <row r="356" spans="1:38" ht="38.75" x14ac:dyDescent="0.2">
      <c r="A356" s="99" t="str">
        <f t="shared" si="57"/>
        <v/>
      </c>
      <c r="B356" s="100" t="str">
        <f>TABLA!BR356</f>
        <v>4</v>
      </c>
      <c r="C356" s="99" t="str">
        <f>TABLA!C356</f>
        <v>Ciencias Experimentales</v>
      </c>
      <c r="D356" s="99" t="str">
        <f>TABLA!G356</f>
        <v>F. Ciencias Físicas</v>
      </c>
      <c r="E356" s="99">
        <f>TABLA!BT356</f>
        <v>0</v>
      </c>
      <c r="F356" s="17" t="str">
        <f t="shared" si="62"/>
        <v>0</v>
      </c>
      <c r="G356" s="17" t="str">
        <f t="shared" si="61"/>
        <v/>
      </c>
      <c r="H356" s="17" t="str">
        <f t="shared" si="61"/>
        <v/>
      </c>
      <c r="I356" s="17" t="str">
        <f t="shared" si="61"/>
        <v/>
      </c>
      <c r="J356" s="17" t="str">
        <f t="shared" si="61"/>
        <v/>
      </c>
      <c r="K356" s="17" t="str">
        <f t="shared" si="61"/>
        <v/>
      </c>
      <c r="L356" s="17" t="str">
        <f t="shared" si="61"/>
        <v/>
      </c>
      <c r="M356" s="17" t="str">
        <f t="shared" si="61"/>
        <v/>
      </c>
      <c r="N356" s="17" t="str">
        <f t="shared" si="61"/>
        <v/>
      </c>
      <c r="O356" s="17" t="str">
        <f t="shared" si="61"/>
        <v/>
      </c>
      <c r="P356" s="17" t="str">
        <f t="shared" si="61"/>
        <v/>
      </c>
      <c r="Q356" s="17" t="str">
        <f t="shared" si="60"/>
        <v/>
      </c>
      <c r="R356" s="17" t="str">
        <f t="shared" si="60"/>
        <v/>
      </c>
      <c r="S356" s="17" t="str">
        <f t="shared" si="60"/>
        <v/>
      </c>
      <c r="T356" s="17" t="str">
        <f t="shared" si="60"/>
        <v/>
      </c>
      <c r="U356" s="17" t="str">
        <f t="shared" si="60"/>
        <v/>
      </c>
      <c r="V356" s="17" t="str">
        <f t="shared" si="60"/>
        <v/>
      </c>
      <c r="W356" s="17" t="str">
        <f t="shared" si="60"/>
        <v/>
      </c>
      <c r="X356" s="17" t="str">
        <f t="shared" si="60"/>
        <v/>
      </c>
      <c r="Y356" s="17" t="str">
        <f t="shared" si="60"/>
        <v/>
      </c>
      <c r="Z356" s="17" t="str">
        <f t="shared" si="60"/>
        <v/>
      </c>
      <c r="AA356" s="17" t="str">
        <f t="shared" si="63"/>
        <v/>
      </c>
      <c r="AB356" s="17" t="str">
        <f t="shared" si="63"/>
        <v/>
      </c>
      <c r="AC356" s="17" t="str">
        <f t="shared" si="63"/>
        <v/>
      </c>
      <c r="AD356" s="17" t="str">
        <f t="shared" si="63"/>
        <v/>
      </c>
      <c r="AE356" s="17" t="str">
        <f t="shared" si="63"/>
        <v/>
      </c>
      <c r="AF356" s="17" t="str">
        <f t="shared" si="63"/>
        <v/>
      </c>
      <c r="AG356" s="17" t="str">
        <f t="shared" si="63"/>
        <v/>
      </c>
      <c r="AH356" s="17" t="str">
        <f t="shared" si="63"/>
        <v/>
      </c>
      <c r="AI356" s="17" t="str">
        <f t="shared" si="63"/>
        <v/>
      </c>
      <c r="AJ356" s="17">
        <f t="shared" si="59"/>
        <v>0</v>
      </c>
      <c r="AL356" s="99">
        <f>TABLA!BK356</f>
        <v>0</v>
      </c>
    </row>
    <row r="357" spans="1:38" x14ac:dyDescent="0.2">
      <c r="A357" s="99" t="str">
        <f t="shared" si="57"/>
        <v/>
      </c>
      <c r="B357" s="100" t="str">
        <f>TABLA!BR357</f>
        <v>4</v>
      </c>
      <c r="C357" s="99" t="str">
        <f>TABLA!C357</f>
        <v>Humanidades</v>
      </c>
      <c r="D357" s="99" t="str">
        <f>TABLA!G357</f>
        <v>F. Filosofía</v>
      </c>
      <c r="E357" s="99">
        <f>TABLA!BT357</f>
        <v>0</v>
      </c>
      <c r="F357" s="17" t="str">
        <f t="shared" si="62"/>
        <v>0</v>
      </c>
      <c r="G357" s="17" t="str">
        <f t="shared" si="61"/>
        <v/>
      </c>
      <c r="H357" s="17" t="str">
        <f t="shared" si="61"/>
        <v/>
      </c>
      <c r="I357" s="17" t="str">
        <f t="shared" si="61"/>
        <v/>
      </c>
      <c r="J357" s="17" t="str">
        <f t="shared" si="61"/>
        <v/>
      </c>
      <c r="K357" s="17" t="str">
        <f t="shared" si="61"/>
        <v/>
      </c>
      <c r="L357" s="17" t="str">
        <f t="shared" si="61"/>
        <v/>
      </c>
      <c r="M357" s="17" t="str">
        <f t="shared" si="61"/>
        <v/>
      </c>
      <c r="N357" s="17" t="str">
        <f t="shared" si="61"/>
        <v/>
      </c>
      <c r="O357" s="17" t="str">
        <f t="shared" si="61"/>
        <v/>
      </c>
      <c r="P357" s="17" t="str">
        <f t="shared" si="61"/>
        <v/>
      </c>
      <c r="Q357" s="17" t="str">
        <f t="shared" si="60"/>
        <v/>
      </c>
      <c r="R357" s="17" t="str">
        <f t="shared" si="60"/>
        <v/>
      </c>
      <c r="S357" s="17" t="str">
        <f t="shared" si="60"/>
        <v/>
      </c>
      <c r="T357" s="17" t="str">
        <f t="shared" si="60"/>
        <v/>
      </c>
      <c r="U357" s="17" t="str">
        <f t="shared" si="60"/>
        <v/>
      </c>
      <c r="V357" s="17" t="str">
        <f t="shared" si="60"/>
        <v/>
      </c>
      <c r="W357" s="17" t="str">
        <f t="shared" si="60"/>
        <v/>
      </c>
      <c r="X357" s="17" t="str">
        <f t="shared" si="60"/>
        <v/>
      </c>
      <c r="Y357" s="17" t="str">
        <f t="shared" si="60"/>
        <v/>
      </c>
      <c r="Z357" s="17" t="str">
        <f t="shared" si="60"/>
        <v/>
      </c>
      <c r="AA357" s="17" t="str">
        <f t="shared" si="63"/>
        <v/>
      </c>
      <c r="AB357" s="17" t="str">
        <f t="shared" si="63"/>
        <v/>
      </c>
      <c r="AC357" s="17" t="str">
        <f t="shared" si="63"/>
        <v/>
      </c>
      <c r="AD357" s="17" t="str">
        <f t="shared" si="63"/>
        <v/>
      </c>
      <c r="AE357" s="17" t="str">
        <f t="shared" si="63"/>
        <v/>
      </c>
      <c r="AF357" s="17" t="str">
        <f t="shared" si="63"/>
        <v/>
      </c>
      <c r="AG357" s="17" t="str">
        <f t="shared" si="63"/>
        <v/>
      </c>
      <c r="AH357" s="17" t="str">
        <f t="shared" si="63"/>
        <v/>
      </c>
      <c r="AI357" s="17" t="str">
        <f t="shared" si="63"/>
        <v/>
      </c>
      <c r="AJ357" s="17">
        <f t="shared" si="59"/>
        <v>0</v>
      </c>
      <c r="AL357" s="99">
        <f>TABLA!BK357</f>
        <v>0</v>
      </c>
    </row>
    <row r="358" spans="1:38" ht="77.45" x14ac:dyDescent="0.2">
      <c r="A358" s="99" t="str">
        <f t="shared" si="57"/>
        <v xml:space="preserve">CURSOS FORMACION INFORMACIÓN; RECURSOS; SILENCIO RUIDO; </v>
      </c>
      <c r="B358" s="100" t="str">
        <f>TABLA!BR358</f>
        <v>4</v>
      </c>
      <c r="C358" s="99" t="str">
        <f>TABLA!C358</f>
        <v>Ciencias Sociales</v>
      </c>
      <c r="D358" s="99" t="str">
        <f>TABLA!G358</f>
        <v>F. Ciencias Económicas y Empresariales</v>
      </c>
      <c r="E358" s="99" t="str">
        <f>TABLA!BT358</f>
        <v>los empleados de la biblioteca hacen maravillas con los escasos recursos. La biblioteca ( en mi caso de CC Economicas) tiene un ruido espantoso que dificulta la concentración y supone una distorsión enorme para las personas que trabajan allí.  Con poco dinero y mucha creatividad se podría hacer una decoración más cálida y acogedora para los estudiantes</v>
      </c>
      <c r="F358" s="17" t="str">
        <f t="shared" si="62"/>
        <v>LOS EMPLEADOS DE LA BIBLIOTECA HACEN MARAVILLAS CON LOS ESCASOS RECURSOS. LA BIBLIOTECA ( EN MI CASO DE CC ECONOMICAS) TIENE UN RUIDO ESPANTOSO QUE DIFICULTA LA CONCENTRACION Y SUPONE UNA DISTORSION ENORME PARA LAS PERSONAS QUE TRABAJAN ALLI.  CON POCO DINERO Y MUCHA CREATIVIDAD SE PODRIA HACER UNA DECORACION MAS CALIDA Y ACOGEDORA PARA LOS ESTUDIANTES</v>
      </c>
      <c r="G358" s="17" t="str">
        <f t="shared" si="61"/>
        <v/>
      </c>
      <c r="H358" s="17" t="str">
        <f t="shared" si="61"/>
        <v/>
      </c>
      <c r="I358" s="17" t="str">
        <f t="shared" si="61"/>
        <v/>
      </c>
      <c r="J358" s="17" t="str">
        <f t="shared" si="61"/>
        <v/>
      </c>
      <c r="K358" s="17" t="str">
        <f t="shared" si="61"/>
        <v/>
      </c>
      <c r="L358" s="17" t="str">
        <f t="shared" si="61"/>
        <v/>
      </c>
      <c r="M358" s="17" t="str">
        <f t="shared" si="61"/>
        <v xml:space="preserve">CURSOS FORMACION INFORMACIÓN; </v>
      </c>
      <c r="N358" s="17" t="str">
        <f t="shared" si="61"/>
        <v/>
      </c>
      <c r="O358" s="17" t="str">
        <f t="shared" si="61"/>
        <v/>
      </c>
      <c r="P358" s="17" t="str">
        <f t="shared" si="61"/>
        <v/>
      </c>
      <c r="Q358" s="17" t="str">
        <f t="shared" si="60"/>
        <v/>
      </c>
      <c r="R358" s="17" t="str">
        <f t="shared" si="60"/>
        <v/>
      </c>
      <c r="S358" s="17" t="str">
        <f t="shared" si="60"/>
        <v/>
      </c>
      <c r="T358" s="17" t="str">
        <f t="shared" si="60"/>
        <v/>
      </c>
      <c r="U358" s="17" t="str">
        <f t="shared" si="60"/>
        <v/>
      </c>
      <c r="V358" s="17" t="str">
        <f t="shared" si="60"/>
        <v/>
      </c>
      <c r="W358" s="17" t="str">
        <f t="shared" si="60"/>
        <v/>
      </c>
      <c r="X358" s="17" t="str">
        <f t="shared" si="60"/>
        <v/>
      </c>
      <c r="Y358" s="17" t="str">
        <f t="shared" si="60"/>
        <v/>
      </c>
      <c r="Z358" s="17" t="str">
        <f t="shared" si="60"/>
        <v/>
      </c>
      <c r="AA358" s="17" t="str">
        <f t="shared" si="63"/>
        <v/>
      </c>
      <c r="AB358" s="17" t="str">
        <f t="shared" si="63"/>
        <v/>
      </c>
      <c r="AC358" s="17" t="str">
        <f t="shared" si="63"/>
        <v xml:space="preserve">RECURSOS; </v>
      </c>
      <c r="AD358" s="17" t="str">
        <f t="shared" si="63"/>
        <v/>
      </c>
      <c r="AE358" s="17" t="str">
        <f t="shared" si="63"/>
        <v/>
      </c>
      <c r="AF358" s="17" t="str">
        <f t="shared" si="63"/>
        <v/>
      </c>
      <c r="AG358" s="17" t="str">
        <f t="shared" si="63"/>
        <v/>
      </c>
      <c r="AH358" s="17" t="str">
        <f t="shared" si="63"/>
        <v xml:space="preserve">SILENCIO RUIDO; </v>
      </c>
      <c r="AI358" s="17" t="str">
        <f t="shared" si="63"/>
        <v/>
      </c>
      <c r="AJ358" s="17">
        <f t="shared" si="59"/>
        <v>1</v>
      </c>
      <c r="AL358" s="99" t="str">
        <f>TABLA!BK358</f>
        <v>difusión de la investigación . Exposiciones temáticas sobre los fondos relacionados con el ámbito de conocimiento</v>
      </c>
    </row>
    <row r="359" spans="1:38" ht="25.85" x14ac:dyDescent="0.2">
      <c r="A359" s="99" t="str">
        <f t="shared" si="57"/>
        <v/>
      </c>
      <c r="B359" s="100" t="str">
        <f>TABLA!BR359</f>
        <v/>
      </c>
      <c r="C359" s="99" t="str">
        <f>TABLA!C359</f>
        <v>Ciencias de la Salud</v>
      </c>
      <c r="D359" s="99" t="str">
        <f>TABLA!G359</f>
        <v>F. Psicología</v>
      </c>
      <c r="E359" s="99">
        <f>TABLA!BT359</f>
        <v>0</v>
      </c>
      <c r="F359" s="17" t="str">
        <f t="shared" si="62"/>
        <v>0</v>
      </c>
      <c r="G359" s="17" t="str">
        <f t="shared" si="61"/>
        <v/>
      </c>
      <c r="H359" s="17" t="str">
        <f t="shared" si="61"/>
        <v/>
      </c>
      <c r="I359" s="17" t="str">
        <f t="shared" si="61"/>
        <v/>
      </c>
      <c r="J359" s="17" t="str">
        <f t="shared" si="61"/>
        <v/>
      </c>
      <c r="K359" s="17" t="str">
        <f t="shared" si="61"/>
        <v/>
      </c>
      <c r="L359" s="17" t="str">
        <f t="shared" si="61"/>
        <v/>
      </c>
      <c r="M359" s="17" t="str">
        <f t="shared" si="61"/>
        <v/>
      </c>
      <c r="N359" s="17" t="str">
        <f t="shared" si="61"/>
        <v/>
      </c>
      <c r="O359" s="17" t="str">
        <f t="shared" si="61"/>
        <v/>
      </c>
      <c r="P359" s="17" t="str">
        <f t="shared" si="61"/>
        <v/>
      </c>
      <c r="Q359" s="17" t="str">
        <f t="shared" si="60"/>
        <v/>
      </c>
      <c r="R359" s="17" t="str">
        <f t="shared" si="60"/>
        <v/>
      </c>
      <c r="S359" s="17" t="str">
        <f t="shared" si="60"/>
        <v/>
      </c>
      <c r="T359" s="17" t="str">
        <f t="shared" si="60"/>
        <v/>
      </c>
      <c r="U359" s="17" t="str">
        <f t="shared" si="60"/>
        <v/>
      </c>
      <c r="V359" s="17" t="str">
        <f t="shared" si="60"/>
        <v/>
      </c>
      <c r="W359" s="17" t="str">
        <f t="shared" si="60"/>
        <v/>
      </c>
      <c r="X359" s="17" t="str">
        <f t="shared" si="60"/>
        <v/>
      </c>
      <c r="Y359" s="17" t="str">
        <f t="shared" si="60"/>
        <v/>
      </c>
      <c r="Z359" s="17" t="str">
        <f t="shared" si="60"/>
        <v/>
      </c>
      <c r="AA359" s="17" t="str">
        <f t="shared" si="63"/>
        <v/>
      </c>
      <c r="AB359" s="17" t="str">
        <f t="shared" si="63"/>
        <v/>
      </c>
      <c r="AC359" s="17" t="str">
        <f t="shared" si="63"/>
        <v/>
      </c>
      <c r="AD359" s="17" t="str">
        <f t="shared" si="63"/>
        <v/>
      </c>
      <c r="AE359" s="17" t="str">
        <f t="shared" si="63"/>
        <v/>
      </c>
      <c r="AF359" s="17" t="str">
        <f t="shared" si="63"/>
        <v/>
      </c>
      <c r="AG359" s="17" t="str">
        <f t="shared" si="63"/>
        <v/>
      </c>
      <c r="AH359" s="17" t="str">
        <f t="shared" si="63"/>
        <v/>
      </c>
      <c r="AI359" s="17" t="str">
        <f t="shared" si="63"/>
        <v/>
      </c>
      <c r="AJ359" s="17">
        <f t="shared" si="59"/>
        <v>0</v>
      </c>
      <c r="AL359" s="99">
        <f>TABLA!BK359</f>
        <v>0</v>
      </c>
    </row>
    <row r="360" spans="1:38" ht="51.65" x14ac:dyDescent="0.2">
      <c r="A360" s="99" t="str">
        <f t="shared" si="57"/>
        <v/>
      </c>
      <c r="B360" s="100" t="str">
        <f>TABLA!BR360</f>
        <v>5</v>
      </c>
      <c r="C360" s="99" t="str">
        <f>TABLA!C360</f>
        <v>Ciencias de la Salud</v>
      </c>
      <c r="D360" s="99" t="str">
        <f>TABLA!G360</f>
        <v>F. Enfermería, Fisioterapia y Podología</v>
      </c>
      <c r="E360" s="99">
        <f>TABLA!BT360</f>
        <v>0</v>
      </c>
      <c r="F360" s="17" t="str">
        <f t="shared" si="62"/>
        <v>0</v>
      </c>
      <c r="G360" s="17" t="str">
        <f t="shared" si="61"/>
        <v/>
      </c>
      <c r="H360" s="17" t="str">
        <f t="shared" si="61"/>
        <v/>
      </c>
      <c r="I360" s="17" t="str">
        <f t="shared" si="61"/>
        <v/>
      </c>
      <c r="J360" s="17" t="str">
        <f t="shared" si="61"/>
        <v/>
      </c>
      <c r="K360" s="17" t="str">
        <f t="shared" si="61"/>
        <v/>
      </c>
      <c r="L360" s="17" t="str">
        <f t="shared" si="61"/>
        <v/>
      </c>
      <c r="M360" s="17" t="str">
        <f t="shared" si="61"/>
        <v/>
      </c>
      <c r="N360" s="17" t="str">
        <f t="shared" si="61"/>
        <v/>
      </c>
      <c r="O360" s="17" t="str">
        <f t="shared" si="61"/>
        <v/>
      </c>
      <c r="P360" s="17" t="str">
        <f t="shared" si="61"/>
        <v/>
      </c>
      <c r="Q360" s="17" t="str">
        <f t="shared" si="60"/>
        <v/>
      </c>
      <c r="R360" s="17" t="str">
        <f t="shared" si="60"/>
        <v/>
      </c>
      <c r="S360" s="17" t="str">
        <f t="shared" si="60"/>
        <v/>
      </c>
      <c r="T360" s="17" t="str">
        <f t="shared" si="60"/>
        <v/>
      </c>
      <c r="U360" s="17" t="str">
        <f t="shared" si="60"/>
        <v/>
      </c>
      <c r="V360" s="17" t="str">
        <f t="shared" si="60"/>
        <v/>
      </c>
      <c r="W360" s="17" t="str">
        <f t="shared" si="60"/>
        <v/>
      </c>
      <c r="X360" s="17" t="str">
        <f t="shared" si="60"/>
        <v/>
      </c>
      <c r="Y360" s="17" t="str">
        <f t="shared" si="60"/>
        <v/>
      </c>
      <c r="Z360" s="17" t="str">
        <f t="shared" si="60"/>
        <v/>
      </c>
      <c r="AA360" s="17" t="str">
        <f t="shared" si="63"/>
        <v/>
      </c>
      <c r="AB360" s="17" t="str">
        <f t="shared" si="63"/>
        <v/>
      </c>
      <c r="AC360" s="17" t="str">
        <f t="shared" si="63"/>
        <v/>
      </c>
      <c r="AD360" s="17" t="str">
        <f t="shared" si="63"/>
        <v/>
      </c>
      <c r="AE360" s="17" t="str">
        <f t="shared" si="63"/>
        <v/>
      </c>
      <c r="AF360" s="17" t="str">
        <f t="shared" si="63"/>
        <v/>
      </c>
      <c r="AG360" s="17" t="str">
        <f t="shared" si="63"/>
        <v/>
      </c>
      <c r="AH360" s="17" t="str">
        <f t="shared" si="63"/>
        <v/>
      </c>
      <c r="AI360" s="17" t="str">
        <f t="shared" si="63"/>
        <v/>
      </c>
      <c r="AJ360" s="17">
        <f t="shared" si="59"/>
        <v>0</v>
      </c>
      <c r="AL360" s="99">
        <f>TABLA!BK360</f>
        <v>0</v>
      </c>
    </row>
    <row r="361" spans="1:38" ht="103.25" x14ac:dyDescent="0.2">
      <c r="A361" s="99" t="str">
        <f t="shared" si="57"/>
        <v xml:space="preserve">ACCESO; HORARIO; LIBROS; PERSONAL; </v>
      </c>
      <c r="B361" s="100" t="str">
        <f>TABLA!BR361</f>
        <v/>
      </c>
      <c r="C361" s="99" t="str">
        <f>TABLA!C361</f>
        <v>Humanidades</v>
      </c>
      <c r="D361" s="99" t="str">
        <f>TABLA!G361</f>
        <v>F. Filología</v>
      </c>
      <c r="E361" s="99" t="str">
        <f>TABLA!BT361</f>
        <v>Más personal y más horario. Sobre todo que exista una atención y un cuidado especial con las bibliotecas especializadas, como la Biblioteca de Filología Clásica que sigue siendo un lugar adonde acuden los estudiantes y los egresados para consultas bibliográficas muy especializadas. Sería un grave error descomponer esta unidad de libros, entremezclándolos en medio de una Biblioteca General. La facilidad de acceso directo a esa Biblioteca de Clásicas, en la que se puede ver, tocar y hojear los libros en sus estantes para después leerlos en las mesas que hay a sus lados, es una de las mejores experiencias de la UCM.</v>
      </c>
      <c r="F361" s="17" t="str">
        <f t="shared" si="62"/>
        <v>MAS PERSONAL Y MAS HORARIO. SOBRE TODO QUE EXISTA UNA ATENCION Y UN CUIDADO ESPECIAL CON LAS BIBLIOTECAS ESPECIALIZADAS, COMO LA BIBLIOTECA DE FILOLOGIA CLASICA QUE SIGUE SIENDO UN LUGAR ADONDE ACUDEN LOS ESTUDIANTES Y LOS EGRESADOS PARA CONSULTAS BIBLIOGRAFICAS MUY ESPECIALIZADAS. SERIA UN GRAVE ERROR DESCOMPONER ESTA UNIDAD DE LIBROS, ENTREMEZCLANDOLOS EN MEDIO DE UNA BIBLIOTECA GENERAL. LA FACILIDAD DE ACCESO DIRECTO A ESA BIBLIOTECA DE CLASICAS, EN LA QUE SE PUEDE VER, TOCAR Y HOJEAR LOS LIBROS EN SUS ESTANTES PARA DESPUES LEERLOS EN LAS MESAS QUE HAY A SUS LADOS, ES UNA DE LAS MEJORES EXPERIENCIAS DE LA UCM.</v>
      </c>
      <c r="G361" s="17" t="str">
        <f t="shared" si="61"/>
        <v xml:space="preserve">ACCESO; </v>
      </c>
      <c r="H361" s="17" t="str">
        <f t="shared" si="61"/>
        <v/>
      </c>
      <c r="I361" s="17" t="str">
        <f t="shared" si="61"/>
        <v/>
      </c>
      <c r="J361" s="17" t="str">
        <f t="shared" si="61"/>
        <v/>
      </c>
      <c r="K361" s="17" t="str">
        <f t="shared" si="61"/>
        <v/>
      </c>
      <c r="L361" s="17" t="str">
        <f t="shared" si="61"/>
        <v/>
      </c>
      <c r="M361" s="17" t="str">
        <f t="shared" si="61"/>
        <v/>
      </c>
      <c r="N361" s="17" t="str">
        <f t="shared" si="61"/>
        <v/>
      </c>
      <c r="O361" s="17" t="str">
        <f t="shared" si="61"/>
        <v/>
      </c>
      <c r="P361" s="17" t="str">
        <f t="shared" si="61"/>
        <v/>
      </c>
      <c r="Q361" s="17" t="str">
        <f t="shared" si="60"/>
        <v/>
      </c>
      <c r="R361" s="17" t="str">
        <f t="shared" si="60"/>
        <v xml:space="preserve">HORARIO; </v>
      </c>
      <c r="S361" s="17" t="str">
        <f t="shared" si="60"/>
        <v xml:space="preserve">LIBROS; </v>
      </c>
      <c r="T361" s="17" t="str">
        <f t="shared" si="60"/>
        <v/>
      </c>
      <c r="U361" s="17" t="str">
        <f t="shared" si="60"/>
        <v/>
      </c>
      <c r="V361" s="17" t="str">
        <f t="shared" si="60"/>
        <v/>
      </c>
      <c r="W361" s="17" t="str">
        <f t="shared" si="60"/>
        <v/>
      </c>
      <c r="X361" s="17" t="str">
        <f t="shared" si="60"/>
        <v/>
      </c>
      <c r="Y361" s="17" t="str">
        <f t="shared" si="60"/>
        <v xml:space="preserve">PERSONAL; </v>
      </c>
      <c r="Z361" s="17" t="str">
        <f t="shared" si="60"/>
        <v/>
      </c>
      <c r="AA361" s="17" t="str">
        <f t="shared" si="63"/>
        <v/>
      </c>
      <c r="AB361" s="17" t="str">
        <f t="shared" si="63"/>
        <v/>
      </c>
      <c r="AC361" s="17" t="str">
        <f t="shared" si="63"/>
        <v/>
      </c>
      <c r="AD361" s="17" t="str">
        <f t="shared" si="63"/>
        <v/>
      </c>
      <c r="AE361" s="17" t="str">
        <f t="shared" si="63"/>
        <v/>
      </c>
      <c r="AF361" s="17" t="str">
        <f t="shared" si="63"/>
        <v/>
      </c>
      <c r="AG361" s="17" t="str">
        <f t="shared" si="63"/>
        <v/>
      </c>
      <c r="AH361" s="17" t="str">
        <f t="shared" si="63"/>
        <v/>
      </c>
      <c r="AI361" s="17" t="str">
        <f t="shared" si="63"/>
        <v/>
      </c>
      <c r="AJ361" s="17">
        <f t="shared" si="59"/>
        <v>1</v>
      </c>
      <c r="AL361" s="99" t="str">
        <f>TABLA!BK361</f>
        <v>Mayor amplitud de horario para lo que se necesita más personal-</v>
      </c>
    </row>
    <row r="362" spans="1:38" ht="51.65" x14ac:dyDescent="0.2">
      <c r="A362" s="99" t="str">
        <f t="shared" si="57"/>
        <v/>
      </c>
      <c r="B362" s="100" t="str">
        <f>TABLA!BR362</f>
        <v>5</v>
      </c>
      <c r="C362" s="99" t="str">
        <f>TABLA!C362</f>
        <v>Ciencias Sociales</v>
      </c>
      <c r="D362" s="99" t="str">
        <f>TABLA!G362</f>
        <v>F. Ciencias de la Documentación</v>
      </c>
      <c r="E362" s="99">
        <f>TABLA!BT362</f>
        <v>0</v>
      </c>
      <c r="F362" s="17" t="str">
        <f t="shared" si="62"/>
        <v>0</v>
      </c>
      <c r="G362" s="17" t="str">
        <f t="shared" si="61"/>
        <v/>
      </c>
      <c r="H362" s="17" t="str">
        <f t="shared" si="61"/>
        <v/>
      </c>
      <c r="I362" s="17" t="str">
        <f t="shared" si="61"/>
        <v/>
      </c>
      <c r="J362" s="17" t="str">
        <f t="shared" si="61"/>
        <v/>
      </c>
      <c r="K362" s="17" t="str">
        <f t="shared" si="61"/>
        <v/>
      </c>
      <c r="L362" s="17" t="str">
        <f t="shared" si="61"/>
        <v/>
      </c>
      <c r="M362" s="17" t="str">
        <f t="shared" si="61"/>
        <v/>
      </c>
      <c r="N362" s="17" t="str">
        <f t="shared" si="61"/>
        <v/>
      </c>
      <c r="O362" s="17" t="str">
        <f t="shared" si="61"/>
        <v/>
      </c>
      <c r="P362" s="17" t="str">
        <f t="shared" si="61"/>
        <v/>
      </c>
      <c r="Q362" s="17" t="str">
        <f t="shared" si="60"/>
        <v/>
      </c>
      <c r="R362" s="17" t="str">
        <f t="shared" si="60"/>
        <v/>
      </c>
      <c r="S362" s="17" t="str">
        <f t="shared" si="60"/>
        <v/>
      </c>
      <c r="T362" s="17" t="str">
        <f t="shared" si="60"/>
        <v/>
      </c>
      <c r="U362" s="17" t="str">
        <f t="shared" si="60"/>
        <v/>
      </c>
      <c r="V362" s="17" t="str">
        <f t="shared" si="60"/>
        <v/>
      </c>
      <c r="W362" s="17" t="str">
        <f t="shared" si="60"/>
        <v/>
      </c>
      <c r="X362" s="17" t="str">
        <f t="shared" si="60"/>
        <v/>
      </c>
      <c r="Y362" s="17" t="str">
        <f t="shared" si="60"/>
        <v/>
      </c>
      <c r="Z362" s="17" t="str">
        <f t="shared" si="60"/>
        <v/>
      </c>
      <c r="AA362" s="17" t="str">
        <f t="shared" si="63"/>
        <v/>
      </c>
      <c r="AB362" s="17" t="str">
        <f t="shared" si="63"/>
        <v/>
      </c>
      <c r="AC362" s="17" t="str">
        <f t="shared" si="63"/>
        <v/>
      </c>
      <c r="AD362" s="17" t="str">
        <f t="shared" si="63"/>
        <v/>
      </c>
      <c r="AE362" s="17" t="str">
        <f t="shared" si="63"/>
        <v/>
      </c>
      <c r="AF362" s="17" t="str">
        <f t="shared" si="63"/>
        <v/>
      </c>
      <c r="AG362" s="17" t="str">
        <f t="shared" si="63"/>
        <v/>
      </c>
      <c r="AH362" s="17" t="str">
        <f t="shared" si="63"/>
        <v/>
      </c>
      <c r="AI362" s="17" t="str">
        <f t="shared" si="63"/>
        <v/>
      </c>
      <c r="AJ362" s="17">
        <f t="shared" si="59"/>
        <v>0</v>
      </c>
      <c r="AL362" s="99">
        <f>TABLA!BK362</f>
        <v>0</v>
      </c>
    </row>
    <row r="363" spans="1:38" ht="51.65" x14ac:dyDescent="0.2">
      <c r="A363" s="99" t="str">
        <f t="shared" si="57"/>
        <v/>
      </c>
      <c r="B363" s="100" t="str">
        <f>TABLA!BR363</f>
        <v>5</v>
      </c>
      <c r="C363" s="99" t="str">
        <f>TABLA!C363</f>
        <v>Ciencias de la Salud</v>
      </c>
      <c r="D363" s="99" t="str">
        <f>TABLA!G363</f>
        <v>F. Enfermería, Fisioterapia y Podología</v>
      </c>
      <c r="E363" s="99">
        <f>TABLA!BT363</f>
        <v>0</v>
      </c>
      <c r="F363" s="17" t="str">
        <f t="shared" si="62"/>
        <v>0</v>
      </c>
      <c r="G363" s="17" t="str">
        <f t="shared" si="61"/>
        <v/>
      </c>
      <c r="H363" s="17" t="str">
        <f t="shared" si="61"/>
        <v/>
      </c>
      <c r="I363" s="17" t="str">
        <f t="shared" si="61"/>
        <v/>
      </c>
      <c r="J363" s="17" t="str">
        <f t="shared" si="61"/>
        <v/>
      </c>
      <c r="K363" s="17" t="str">
        <f t="shared" si="61"/>
        <v/>
      </c>
      <c r="L363" s="17" t="str">
        <f t="shared" si="61"/>
        <v/>
      </c>
      <c r="M363" s="17" t="str">
        <f t="shared" si="61"/>
        <v/>
      </c>
      <c r="N363" s="17" t="str">
        <f t="shared" si="61"/>
        <v/>
      </c>
      <c r="O363" s="17" t="str">
        <f t="shared" si="61"/>
        <v/>
      </c>
      <c r="P363" s="17" t="str">
        <f t="shared" si="61"/>
        <v/>
      </c>
      <c r="Q363" s="17" t="str">
        <f t="shared" si="60"/>
        <v/>
      </c>
      <c r="R363" s="17" t="str">
        <f t="shared" si="60"/>
        <v/>
      </c>
      <c r="S363" s="17" t="str">
        <f t="shared" si="60"/>
        <v/>
      </c>
      <c r="T363" s="17" t="str">
        <f t="shared" si="60"/>
        <v/>
      </c>
      <c r="U363" s="17" t="str">
        <f t="shared" si="60"/>
        <v/>
      </c>
      <c r="V363" s="17" t="str">
        <f t="shared" si="60"/>
        <v/>
      </c>
      <c r="W363" s="17" t="str">
        <f t="shared" si="60"/>
        <v/>
      </c>
      <c r="X363" s="17" t="str">
        <f t="shared" si="60"/>
        <v/>
      </c>
      <c r="Y363" s="17" t="str">
        <f t="shared" si="60"/>
        <v/>
      </c>
      <c r="Z363" s="17" t="str">
        <f t="shared" si="60"/>
        <v/>
      </c>
      <c r="AA363" s="17" t="str">
        <f t="shared" si="63"/>
        <v/>
      </c>
      <c r="AB363" s="17" t="str">
        <f t="shared" si="63"/>
        <v/>
      </c>
      <c r="AC363" s="17" t="str">
        <f t="shared" si="63"/>
        <v/>
      </c>
      <c r="AD363" s="17" t="str">
        <f t="shared" si="63"/>
        <v/>
      </c>
      <c r="AE363" s="17" t="str">
        <f t="shared" si="63"/>
        <v/>
      </c>
      <c r="AF363" s="17" t="str">
        <f t="shared" si="63"/>
        <v/>
      </c>
      <c r="AG363" s="17" t="str">
        <f t="shared" si="63"/>
        <v/>
      </c>
      <c r="AH363" s="17" t="str">
        <f t="shared" si="63"/>
        <v/>
      </c>
      <c r="AI363" s="17" t="str">
        <f t="shared" si="63"/>
        <v/>
      </c>
      <c r="AJ363" s="17">
        <f t="shared" si="59"/>
        <v>0</v>
      </c>
      <c r="AL363" s="99">
        <f>TABLA!BK363</f>
        <v>0</v>
      </c>
    </row>
    <row r="364" spans="1:38" ht="38.75" x14ac:dyDescent="0.2">
      <c r="A364" s="99" t="str">
        <f t="shared" si="57"/>
        <v/>
      </c>
      <c r="B364" s="100" t="str">
        <f>TABLA!BR364</f>
        <v>4</v>
      </c>
      <c r="C364" s="99" t="str">
        <f>TABLA!C364</f>
        <v>Ciencias Experimentales</v>
      </c>
      <c r="D364" s="99" t="str">
        <f>TABLA!G364</f>
        <v>F. Ciencias Físicas</v>
      </c>
      <c r="E364" s="99">
        <f>TABLA!BT364</f>
        <v>0</v>
      </c>
      <c r="F364" s="17" t="str">
        <f t="shared" si="62"/>
        <v>0</v>
      </c>
      <c r="G364" s="17" t="str">
        <f t="shared" si="61"/>
        <v/>
      </c>
      <c r="H364" s="17" t="str">
        <f t="shared" si="61"/>
        <v/>
      </c>
      <c r="I364" s="17" t="str">
        <f t="shared" si="61"/>
        <v/>
      </c>
      <c r="J364" s="17" t="str">
        <f t="shared" si="61"/>
        <v/>
      </c>
      <c r="K364" s="17" t="str">
        <f t="shared" si="61"/>
        <v/>
      </c>
      <c r="L364" s="17" t="str">
        <f t="shared" si="61"/>
        <v/>
      </c>
      <c r="M364" s="17" t="str">
        <f t="shared" si="61"/>
        <v/>
      </c>
      <c r="N364" s="17" t="str">
        <f t="shared" si="61"/>
        <v/>
      </c>
      <c r="O364" s="17" t="str">
        <f t="shared" si="61"/>
        <v/>
      </c>
      <c r="P364" s="17" t="str">
        <f t="shared" si="61"/>
        <v/>
      </c>
      <c r="Q364" s="17" t="str">
        <f t="shared" si="60"/>
        <v/>
      </c>
      <c r="R364" s="17" t="str">
        <f t="shared" si="60"/>
        <v/>
      </c>
      <c r="S364" s="17" t="str">
        <f t="shared" si="60"/>
        <v/>
      </c>
      <c r="T364" s="17" t="str">
        <f t="shared" si="60"/>
        <v/>
      </c>
      <c r="U364" s="17" t="str">
        <f t="shared" si="60"/>
        <v/>
      </c>
      <c r="V364" s="17" t="str">
        <f t="shared" si="60"/>
        <v/>
      </c>
      <c r="W364" s="17" t="str">
        <f t="shared" si="60"/>
        <v/>
      </c>
      <c r="X364" s="17" t="str">
        <f t="shared" si="60"/>
        <v/>
      </c>
      <c r="Y364" s="17" t="str">
        <f t="shared" si="60"/>
        <v/>
      </c>
      <c r="Z364" s="17" t="str">
        <f t="shared" si="60"/>
        <v/>
      </c>
      <c r="AA364" s="17" t="str">
        <f t="shared" si="63"/>
        <v/>
      </c>
      <c r="AB364" s="17" t="str">
        <f t="shared" si="63"/>
        <v/>
      </c>
      <c r="AC364" s="17" t="str">
        <f t="shared" si="63"/>
        <v/>
      </c>
      <c r="AD364" s="17" t="str">
        <f t="shared" si="63"/>
        <v/>
      </c>
      <c r="AE364" s="17" t="str">
        <f t="shared" si="63"/>
        <v/>
      </c>
      <c r="AF364" s="17" t="str">
        <f t="shared" si="63"/>
        <v/>
      </c>
      <c r="AG364" s="17" t="str">
        <f t="shared" si="63"/>
        <v/>
      </c>
      <c r="AH364" s="17" t="str">
        <f t="shared" si="63"/>
        <v/>
      </c>
      <c r="AI364" s="17" t="str">
        <f t="shared" si="63"/>
        <v/>
      </c>
      <c r="AJ364" s="17">
        <f t="shared" si="59"/>
        <v>0</v>
      </c>
      <c r="AL364" s="99">
        <f>TABLA!BK364</f>
        <v>0</v>
      </c>
    </row>
    <row r="365" spans="1:38" ht="51.65" x14ac:dyDescent="0.2">
      <c r="A365" s="99" t="str">
        <f t="shared" si="57"/>
        <v/>
      </c>
      <c r="B365" s="100" t="str">
        <f>TABLA!BR365</f>
        <v>5</v>
      </c>
      <c r="C365" s="99" t="str">
        <f>TABLA!C365</f>
        <v>Ciencias de la Salud</v>
      </c>
      <c r="D365" s="99" t="str">
        <f>TABLA!G365</f>
        <v>F. Enfermería, Fisioterapia y Podología</v>
      </c>
      <c r="E365" s="99">
        <f>TABLA!BT365</f>
        <v>0</v>
      </c>
      <c r="F365" s="17" t="str">
        <f t="shared" si="62"/>
        <v>0</v>
      </c>
      <c r="G365" s="17" t="str">
        <f t="shared" si="61"/>
        <v/>
      </c>
      <c r="H365" s="17" t="str">
        <f t="shared" si="61"/>
        <v/>
      </c>
      <c r="I365" s="17" t="str">
        <f t="shared" si="61"/>
        <v/>
      </c>
      <c r="J365" s="17" t="str">
        <f t="shared" si="61"/>
        <v/>
      </c>
      <c r="K365" s="17" t="str">
        <f t="shared" si="61"/>
        <v/>
      </c>
      <c r="L365" s="17" t="str">
        <f t="shared" si="61"/>
        <v/>
      </c>
      <c r="M365" s="17" t="str">
        <f t="shared" si="61"/>
        <v/>
      </c>
      <c r="N365" s="17" t="str">
        <f t="shared" si="61"/>
        <v/>
      </c>
      <c r="O365" s="17" t="str">
        <f t="shared" si="61"/>
        <v/>
      </c>
      <c r="P365" s="17" t="str">
        <f t="shared" si="61"/>
        <v/>
      </c>
      <c r="Q365" s="17" t="str">
        <f t="shared" si="60"/>
        <v/>
      </c>
      <c r="R365" s="17" t="str">
        <f t="shared" si="60"/>
        <v/>
      </c>
      <c r="S365" s="17" t="str">
        <f t="shared" si="60"/>
        <v/>
      </c>
      <c r="T365" s="17" t="str">
        <f t="shared" si="60"/>
        <v/>
      </c>
      <c r="U365" s="17" t="str">
        <f t="shared" ref="Q365:Z390" si="64">IFERROR((IF(FIND(U$1,$F365,1)&gt;0,U$2)),"")</f>
        <v/>
      </c>
      <c r="V365" s="17" t="str">
        <f t="shared" si="64"/>
        <v/>
      </c>
      <c r="W365" s="17" t="str">
        <f t="shared" si="64"/>
        <v/>
      </c>
      <c r="X365" s="17" t="str">
        <f t="shared" si="64"/>
        <v/>
      </c>
      <c r="Y365" s="17" t="str">
        <f t="shared" si="64"/>
        <v/>
      </c>
      <c r="Z365" s="17" t="str">
        <f t="shared" si="64"/>
        <v/>
      </c>
      <c r="AA365" s="17" t="str">
        <f t="shared" si="63"/>
        <v/>
      </c>
      <c r="AB365" s="17" t="str">
        <f t="shared" si="63"/>
        <v/>
      </c>
      <c r="AC365" s="17" t="str">
        <f t="shared" si="63"/>
        <v/>
      </c>
      <c r="AD365" s="17" t="str">
        <f t="shared" si="63"/>
        <v/>
      </c>
      <c r="AE365" s="17" t="str">
        <f t="shared" si="63"/>
        <v/>
      </c>
      <c r="AF365" s="17" t="str">
        <f t="shared" si="63"/>
        <v/>
      </c>
      <c r="AG365" s="17" t="str">
        <f t="shared" si="63"/>
        <v/>
      </c>
      <c r="AH365" s="17" t="str">
        <f t="shared" si="63"/>
        <v/>
      </c>
      <c r="AI365" s="17" t="str">
        <f t="shared" si="63"/>
        <v/>
      </c>
      <c r="AJ365" s="17">
        <f t="shared" si="59"/>
        <v>0</v>
      </c>
      <c r="AL365" s="99">
        <f>TABLA!BK365</f>
        <v>0</v>
      </c>
    </row>
    <row r="366" spans="1:38" ht="25.85" x14ac:dyDescent="0.2">
      <c r="A366" s="99" t="str">
        <f t="shared" si="57"/>
        <v xml:space="preserve">PERSONAL; </v>
      </c>
      <c r="B366" s="100" t="str">
        <f>TABLA!BR366</f>
        <v>5</v>
      </c>
      <c r="C366" s="99" t="str">
        <f>TABLA!C366</f>
        <v>Ciencias de la Salud</v>
      </c>
      <c r="D366" s="99" t="str">
        <f>TABLA!G366</f>
        <v>F. Odontología</v>
      </c>
      <c r="E366" s="99" t="str">
        <f>TABLA!BT366</f>
        <v>Quiero dar las gracias por la implicación personal y profesional de las personas que trabajan en la biblioteca de la facultad de odontología de la UCM</v>
      </c>
      <c r="F366" s="17" t="str">
        <f t="shared" si="62"/>
        <v>QUIERO DAR LAS GRACIAS POR LA IMPLICACION PERSONAL Y PROFESIONAL DE LAS PERSONAS QUE TRABAJAN EN LA BIBLIOTECA DE LA FACULTAD DE ODONTOLOGIA DE LA UCM</v>
      </c>
      <c r="G366" s="17" t="str">
        <f t="shared" si="61"/>
        <v/>
      </c>
      <c r="H366" s="17" t="str">
        <f t="shared" si="61"/>
        <v/>
      </c>
      <c r="I366" s="17" t="str">
        <f t="shared" si="61"/>
        <v/>
      </c>
      <c r="J366" s="17" t="str">
        <f t="shared" si="61"/>
        <v/>
      </c>
      <c r="K366" s="17" t="str">
        <f t="shared" si="61"/>
        <v/>
      </c>
      <c r="L366" s="17" t="str">
        <f t="shared" si="61"/>
        <v/>
      </c>
      <c r="M366" s="17" t="str">
        <f t="shared" si="61"/>
        <v/>
      </c>
      <c r="N366" s="17" t="str">
        <f t="shared" si="61"/>
        <v/>
      </c>
      <c r="O366" s="17" t="str">
        <f t="shared" si="61"/>
        <v/>
      </c>
      <c r="P366" s="17" t="str">
        <f t="shared" si="61"/>
        <v/>
      </c>
      <c r="Q366" s="17" t="str">
        <f t="shared" si="64"/>
        <v/>
      </c>
      <c r="R366" s="17" t="str">
        <f t="shared" si="64"/>
        <v/>
      </c>
      <c r="S366" s="17" t="str">
        <f t="shared" si="64"/>
        <v/>
      </c>
      <c r="T366" s="17" t="str">
        <f t="shared" si="64"/>
        <v/>
      </c>
      <c r="U366" s="17" t="str">
        <f t="shared" si="64"/>
        <v/>
      </c>
      <c r="V366" s="17" t="str">
        <f t="shared" si="64"/>
        <v/>
      </c>
      <c r="W366" s="17" t="str">
        <f t="shared" si="64"/>
        <v/>
      </c>
      <c r="X366" s="17" t="str">
        <f t="shared" si="64"/>
        <v/>
      </c>
      <c r="Y366" s="17" t="str">
        <f t="shared" si="64"/>
        <v xml:space="preserve">PERSONAL; </v>
      </c>
      <c r="Z366" s="17" t="str">
        <f t="shared" si="64"/>
        <v/>
      </c>
      <c r="AA366" s="17" t="str">
        <f t="shared" si="63"/>
        <v/>
      </c>
      <c r="AB366" s="17" t="str">
        <f t="shared" si="63"/>
        <v/>
      </c>
      <c r="AC366" s="17" t="str">
        <f t="shared" si="63"/>
        <v/>
      </c>
      <c r="AD366" s="17" t="str">
        <f t="shared" si="63"/>
        <v/>
      </c>
      <c r="AE366" s="17" t="str">
        <f t="shared" si="63"/>
        <v/>
      </c>
      <c r="AF366" s="17" t="str">
        <f t="shared" si="63"/>
        <v/>
      </c>
      <c r="AG366" s="17" t="str">
        <f t="shared" si="63"/>
        <v/>
      </c>
      <c r="AH366" s="17" t="str">
        <f t="shared" si="63"/>
        <v/>
      </c>
      <c r="AI366" s="17" t="str">
        <f t="shared" si="63"/>
        <v/>
      </c>
      <c r="AJ366" s="17">
        <f t="shared" si="59"/>
        <v>1</v>
      </c>
      <c r="AL366" s="99">
        <f>TABLA!BK366</f>
        <v>0</v>
      </c>
    </row>
    <row r="367" spans="1:38" x14ac:dyDescent="0.2">
      <c r="A367" s="99" t="str">
        <f t="shared" si="57"/>
        <v/>
      </c>
      <c r="B367" s="100" t="str">
        <f>TABLA!BR367</f>
        <v>5</v>
      </c>
      <c r="C367" s="99" t="str">
        <f>TABLA!C367</f>
        <v>Humanidades</v>
      </c>
      <c r="D367" s="99" t="str">
        <f>TABLA!G367</f>
        <v>F. Filología</v>
      </c>
      <c r="E367" s="99">
        <f>TABLA!BT367</f>
        <v>0</v>
      </c>
      <c r="F367" s="17" t="str">
        <f t="shared" si="62"/>
        <v>0</v>
      </c>
      <c r="G367" s="17" t="str">
        <f t="shared" ref="G367:P392" si="65">IFERROR((IF(FIND(G$1,$F367,1)&gt;0,G$2)),"")</f>
        <v/>
      </c>
      <c r="H367" s="17" t="str">
        <f t="shared" si="65"/>
        <v/>
      </c>
      <c r="I367" s="17" t="str">
        <f t="shared" si="65"/>
        <v/>
      </c>
      <c r="J367" s="17" t="str">
        <f t="shared" si="65"/>
        <v/>
      </c>
      <c r="K367" s="17" t="str">
        <f t="shared" si="65"/>
        <v/>
      </c>
      <c r="L367" s="17" t="str">
        <f t="shared" si="65"/>
        <v/>
      </c>
      <c r="M367" s="17" t="str">
        <f t="shared" si="65"/>
        <v/>
      </c>
      <c r="N367" s="17" t="str">
        <f t="shared" si="65"/>
        <v/>
      </c>
      <c r="O367" s="17" t="str">
        <f t="shared" si="65"/>
        <v/>
      </c>
      <c r="P367" s="17" t="str">
        <f t="shared" si="65"/>
        <v/>
      </c>
      <c r="Q367" s="17" t="str">
        <f t="shared" si="64"/>
        <v/>
      </c>
      <c r="R367" s="17" t="str">
        <f t="shared" si="64"/>
        <v/>
      </c>
      <c r="S367" s="17" t="str">
        <f t="shared" si="64"/>
        <v/>
      </c>
      <c r="T367" s="17" t="str">
        <f t="shared" si="64"/>
        <v/>
      </c>
      <c r="U367" s="17" t="str">
        <f t="shared" si="64"/>
        <v/>
      </c>
      <c r="V367" s="17" t="str">
        <f t="shared" si="64"/>
        <v/>
      </c>
      <c r="W367" s="17" t="str">
        <f t="shared" si="64"/>
        <v/>
      </c>
      <c r="X367" s="17" t="str">
        <f t="shared" si="64"/>
        <v/>
      </c>
      <c r="Y367" s="17" t="str">
        <f t="shared" si="64"/>
        <v/>
      </c>
      <c r="Z367" s="17" t="str">
        <f t="shared" si="64"/>
        <v/>
      </c>
      <c r="AA367" s="17" t="str">
        <f t="shared" si="63"/>
        <v/>
      </c>
      <c r="AB367" s="17" t="str">
        <f t="shared" si="63"/>
        <v/>
      </c>
      <c r="AC367" s="17" t="str">
        <f t="shared" si="63"/>
        <v/>
      </c>
      <c r="AD367" s="17" t="str">
        <f t="shared" si="63"/>
        <v/>
      </c>
      <c r="AE367" s="17" t="str">
        <f t="shared" si="63"/>
        <v/>
      </c>
      <c r="AF367" s="17" t="str">
        <f t="shared" si="63"/>
        <v/>
      </c>
      <c r="AG367" s="17" t="str">
        <f t="shared" si="63"/>
        <v/>
      </c>
      <c r="AH367" s="17" t="str">
        <f t="shared" si="63"/>
        <v/>
      </c>
      <c r="AI367" s="17" t="str">
        <f t="shared" si="63"/>
        <v/>
      </c>
      <c r="AJ367" s="17">
        <f t="shared" si="59"/>
        <v>0</v>
      </c>
      <c r="AL367" s="99">
        <f>TABLA!BK367</f>
        <v>0</v>
      </c>
    </row>
    <row r="368" spans="1:38" ht="25.85" x14ac:dyDescent="0.2">
      <c r="A368" s="99" t="str">
        <f t="shared" si="57"/>
        <v/>
      </c>
      <c r="B368" s="100" t="str">
        <f>TABLA!BR368</f>
        <v>5</v>
      </c>
      <c r="C368" s="99" t="str">
        <f>TABLA!C368</f>
        <v>Humanidades</v>
      </c>
      <c r="D368" s="99" t="str">
        <f>TABLA!G368</f>
        <v>F. Bellas Artes</v>
      </c>
      <c r="E368" s="99" t="str">
        <f>TABLA!BT368</f>
        <v>Os quiero felicitar por vuestra profesionalidad, simpatía, generosidad y amabilidad.</v>
      </c>
      <c r="F368" s="17" t="str">
        <f t="shared" si="62"/>
        <v>OS QUIERO FELICITAR POR VUESTRA PROFESIONALIDAD, SIMPATIA, GENEROSIDAD Y AMABILIDAD.</v>
      </c>
      <c r="G368" s="17" t="str">
        <f t="shared" si="65"/>
        <v/>
      </c>
      <c r="H368" s="17" t="str">
        <f t="shared" si="65"/>
        <v/>
      </c>
      <c r="I368" s="17" t="str">
        <f t="shared" si="65"/>
        <v/>
      </c>
      <c r="J368" s="17" t="str">
        <f t="shared" si="65"/>
        <v/>
      </c>
      <c r="K368" s="17" t="str">
        <f t="shared" si="65"/>
        <v/>
      </c>
      <c r="L368" s="17" t="str">
        <f t="shared" si="65"/>
        <v/>
      </c>
      <c r="M368" s="17" t="str">
        <f t="shared" si="65"/>
        <v/>
      </c>
      <c r="N368" s="17" t="str">
        <f t="shared" si="65"/>
        <v/>
      </c>
      <c r="O368" s="17" t="str">
        <f t="shared" si="65"/>
        <v/>
      </c>
      <c r="P368" s="17" t="str">
        <f t="shared" si="65"/>
        <v/>
      </c>
      <c r="Q368" s="17" t="str">
        <f t="shared" si="64"/>
        <v/>
      </c>
      <c r="R368" s="17" t="str">
        <f t="shared" si="64"/>
        <v/>
      </c>
      <c r="S368" s="17" t="str">
        <f t="shared" si="64"/>
        <v/>
      </c>
      <c r="T368" s="17" t="str">
        <f t="shared" si="64"/>
        <v/>
      </c>
      <c r="U368" s="17" t="str">
        <f t="shared" si="64"/>
        <v/>
      </c>
      <c r="V368" s="17" t="str">
        <f t="shared" si="64"/>
        <v/>
      </c>
      <c r="W368" s="17" t="str">
        <f t="shared" si="64"/>
        <v/>
      </c>
      <c r="X368" s="17" t="str">
        <f t="shared" si="64"/>
        <v/>
      </c>
      <c r="Y368" s="17" t="str">
        <f t="shared" si="64"/>
        <v/>
      </c>
      <c r="Z368" s="17" t="str">
        <f t="shared" si="64"/>
        <v/>
      </c>
      <c r="AA368" s="17" t="str">
        <f t="shared" si="63"/>
        <v/>
      </c>
      <c r="AB368" s="17" t="str">
        <f t="shared" si="63"/>
        <v/>
      </c>
      <c r="AC368" s="17" t="str">
        <f t="shared" si="63"/>
        <v/>
      </c>
      <c r="AD368" s="17" t="str">
        <f t="shared" si="63"/>
        <v/>
      </c>
      <c r="AE368" s="17" t="str">
        <f t="shared" si="63"/>
        <v/>
      </c>
      <c r="AF368" s="17" t="str">
        <f t="shared" si="63"/>
        <v/>
      </c>
      <c r="AG368" s="17" t="str">
        <f t="shared" si="63"/>
        <v/>
      </c>
      <c r="AH368" s="17" t="str">
        <f t="shared" si="63"/>
        <v/>
      </c>
      <c r="AI368" s="17" t="str">
        <f t="shared" si="63"/>
        <v/>
      </c>
      <c r="AJ368" s="17">
        <f t="shared" si="59"/>
        <v>1</v>
      </c>
      <c r="AL368" s="99">
        <f>TABLA!BK368</f>
        <v>0</v>
      </c>
    </row>
    <row r="369" spans="1:38" ht="25.85" x14ac:dyDescent="0.2">
      <c r="A369" s="99" t="str">
        <f t="shared" si="57"/>
        <v/>
      </c>
      <c r="B369" s="100" t="str">
        <f>TABLA!BR369</f>
        <v>5</v>
      </c>
      <c r="C369" s="99" t="str">
        <f>TABLA!C369</f>
        <v>Humanidades</v>
      </c>
      <c r="D369" s="99" t="str">
        <f>TABLA!G369</f>
        <v>F. Bellas Artes</v>
      </c>
      <c r="E369" s="99">
        <f>TABLA!BT369</f>
        <v>0</v>
      </c>
      <c r="F369" s="17" t="str">
        <f t="shared" si="62"/>
        <v>0</v>
      </c>
      <c r="G369" s="17" t="str">
        <f t="shared" si="65"/>
        <v/>
      </c>
      <c r="H369" s="17" t="str">
        <f t="shared" si="65"/>
        <v/>
      </c>
      <c r="I369" s="17" t="str">
        <f t="shared" si="65"/>
        <v/>
      </c>
      <c r="J369" s="17" t="str">
        <f t="shared" si="65"/>
        <v/>
      </c>
      <c r="K369" s="17" t="str">
        <f t="shared" si="65"/>
        <v/>
      </c>
      <c r="L369" s="17" t="str">
        <f t="shared" si="65"/>
        <v/>
      </c>
      <c r="M369" s="17" t="str">
        <f t="shared" si="65"/>
        <v/>
      </c>
      <c r="N369" s="17" t="str">
        <f t="shared" si="65"/>
        <v/>
      </c>
      <c r="O369" s="17" t="str">
        <f t="shared" si="65"/>
        <v/>
      </c>
      <c r="P369" s="17" t="str">
        <f t="shared" si="65"/>
        <v/>
      </c>
      <c r="Q369" s="17" t="str">
        <f t="shared" si="64"/>
        <v/>
      </c>
      <c r="R369" s="17" t="str">
        <f t="shared" si="64"/>
        <v/>
      </c>
      <c r="S369" s="17" t="str">
        <f t="shared" si="64"/>
        <v/>
      </c>
      <c r="T369" s="17" t="str">
        <f t="shared" si="64"/>
        <v/>
      </c>
      <c r="U369" s="17" t="str">
        <f t="shared" si="64"/>
        <v/>
      </c>
      <c r="V369" s="17" t="str">
        <f t="shared" si="64"/>
        <v/>
      </c>
      <c r="W369" s="17" t="str">
        <f t="shared" si="64"/>
        <v/>
      </c>
      <c r="X369" s="17" t="str">
        <f t="shared" si="64"/>
        <v/>
      </c>
      <c r="Y369" s="17" t="str">
        <f t="shared" si="64"/>
        <v/>
      </c>
      <c r="Z369" s="17" t="str">
        <f t="shared" si="64"/>
        <v/>
      </c>
      <c r="AA369" s="17" t="str">
        <f t="shared" si="63"/>
        <v/>
      </c>
      <c r="AB369" s="17" t="str">
        <f t="shared" si="63"/>
        <v/>
      </c>
      <c r="AC369" s="17" t="str">
        <f t="shared" si="63"/>
        <v/>
      </c>
      <c r="AD369" s="17" t="str">
        <f t="shared" si="63"/>
        <v/>
      </c>
      <c r="AE369" s="17" t="str">
        <f t="shared" si="63"/>
        <v/>
      </c>
      <c r="AF369" s="17" t="str">
        <f t="shared" si="63"/>
        <v/>
      </c>
      <c r="AG369" s="17" t="str">
        <f t="shared" si="63"/>
        <v/>
      </c>
      <c r="AH369" s="17" t="str">
        <f t="shared" si="63"/>
        <v/>
      </c>
      <c r="AI369" s="17" t="str">
        <f t="shared" si="63"/>
        <v/>
      </c>
      <c r="AJ369" s="17">
        <f t="shared" si="59"/>
        <v>0</v>
      </c>
      <c r="AL369" s="99">
        <f>TABLA!BK369</f>
        <v>0</v>
      </c>
    </row>
    <row r="370" spans="1:38" ht="25.85" x14ac:dyDescent="0.2">
      <c r="A370" s="99" t="str">
        <f t="shared" si="57"/>
        <v/>
      </c>
      <c r="B370" s="100" t="str">
        <f>TABLA!BR370</f>
        <v>5</v>
      </c>
      <c r="C370" s="99" t="str">
        <f>TABLA!C370</f>
        <v>Ciencias de la Salud</v>
      </c>
      <c r="D370" s="99" t="str">
        <f>TABLA!G370</f>
        <v>F. Medicina</v>
      </c>
      <c r="E370" s="99">
        <f>TABLA!BT370</f>
        <v>0</v>
      </c>
      <c r="F370" s="17" t="str">
        <f t="shared" si="62"/>
        <v>0</v>
      </c>
      <c r="G370" s="17" t="str">
        <f t="shared" si="65"/>
        <v/>
      </c>
      <c r="H370" s="17" t="str">
        <f t="shared" si="65"/>
        <v/>
      </c>
      <c r="I370" s="17" t="str">
        <f t="shared" si="65"/>
        <v/>
      </c>
      <c r="J370" s="17" t="str">
        <f t="shared" si="65"/>
        <v/>
      </c>
      <c r="K370" s="17" t="str">
        <f t="shared" si="65"/>
        <v/>
      </c>
      <c r="L370" s="17" t="str">
        <f t="shared" si="65"/>
        <v/>
      </c>
      <c r="M370" s="17" t="str">
        <f t="shared" si="65"/>
        <v/>
      </c>
      <c r="N370" s="17" t="str">
        <f t="shared" si="65"/>
        <v/>
      </c>
      <c r="O370" s="17" t="str">
        <f t="shared" si="65"/>
        <v/>
      </c>
      <c r="P370" s="17" t="str">
        <f t="shared" si="65"/>
        <v/>
      </c>
      <c r="Q370" s="17" t="str">
        <f t="shared" si="64"/>
        <v/>
      </c>
      <c r="R370" s="17" t="str">
        <f t="shared" si="64"/>
        <v/>
      </c>
      <c r="S370" s="17" t="str">
        <f t="shared" si="64"/>
        <v/>
      </c>
      <c r="T370" s="17" t="str">
        <f t="shared" si="64"/>
        <v/>
      </c>
      <c r="U370" s="17" t="str">
        <f t="shared" si="64"/>
        <v/>
      </c>
      <c r="V370" s="17" t="str">
        <f t="shared" si="64"/>
        <v/>
      </c>
      <c r="W370" s="17" t="str">
        <f t="shared" si="64"/>
        <v/>
      </c>
      <c r="X370" s="17" t="str">
        <f t="shared" si="64"/>
        <v/>
      </c>
      <c r="Y370" s="17" t="str">
        <f t="shared" si="64"/>
        <v/>
      </c>
      <c r="Z370" s="17" t="str">
        <f t="shared" si="64"/>
        <v/>
      </c>
      <c r="AA370" s="17" t="str">
        <f t="shared" si="63"/>
        <v/>
      </c>
      <c r="AB370" s="17" t="str">
        <f t="shared" si="63"/>
        <v/>
      </c>
      <c r="AC370" s="17" t="str">
        <f t="shared" si="63"/>
        <v/>
      </c>
      <c r="AD370" s="17" t="str">
        <f t="shared" si="63"/>
        <v/>
      </c>
      <c r="AE370" s="17" t="str">
        <f t="shared" si="63"/>
        <v/>
      </c>
      <c r="AF370" s="17" t="str">
        <f t="shared" si="63"/>
        <v/>
      </c>
      <c r="AG370" s="17" t="str">
        <f t="shared" si="63"/>
        <v/>
      </c>
      <c r="AH370" s="17" t="str">
        <f t="shared" si="63"/>
        <v/>
      </c>
      <c r="AI370" s="17" t="str">
        <f t="shared" si="63"/>
        <v/>
      </c>
      <c r="AJ370" s="17">
        <f t="shared" si="59"/>
        <v>0</v>
      </c>
      <c r="AL370" s="99">
        <f>TABLA!BK370</f>
        <v>0</v>
      </c>
    </row>
    <row r="371" spans="1:38" ht="116.15" x14ac:dyDescent="0.2">
      <c r="A371" s="99" t="str">
        <f t="shared" si="57"/>
        <v xml:space="preserve">CISNE; </v>
      </c>
      <c r="B371" s="100" t="str">
        <f>TABLA!BR371</f>
        <v>4</v>
      </c>
      <c r="C371" s="99" t="str">
        <f>TABLA!C371</f>
        <v>Ciencias Experimentales</v>
      </c>
      <c r="D371" s="99" t="str">
        <f>TABLA!G371</f>
        <v>F. Ciencias Químicas</v>
      </c>
      <c r="E371" s="99" t="str">
        <f>TABLA!BT371</f>
        <v>Docta Complutense: No he empezado a cargar información porque me parece extremadamente laborioso y lleva mucho tiempo. indicadores de calidad: Ya sé cómo hacerlo y no he pedido ayuda. He asistido a un curso de formación de docta y me pareció muy largo. Valoraría algo más corto y resumido. También asistí a uno de SciFinder y estuvo bien. Soy consciente de que la biblioteca tiene muchos servicios que no conozco. Supongo que porque no los he necesitado hasta ahora, o simplemente no los he buscado. Reconozco que a veces los emails los leo rápido por la cantidad de emails que llegan de diversas procedencias. Concretamente el buscador cisne no me gusta mucho. Me parece lioso.</v>
      </c>
      <c r="F371" s="17" t="str">
        <f t="shared" si="62"/>
        <v>DOCTA COMPLUTENSE: NO HE EMPEZADO A CARGAR INFORMACION PORQUE ME PARECE EXTREMADAMENTE LABORIOSO Y LLEVA MUCHO TIEMPO. INDICADORES DE CALIDAD: YA SE COMO HACERLO Y NO HE PEDIDO AYUDA. HE ASISTIDO A UN CURSO DE FORMACION DE DOCTA Y ME PARECIO MUY LARGO. VALORARIA ALGO MAS CORTO Y RESUMIDO. TAMBIEN ASISTI A UNO DE SCIFINDER Y ESTUVO BIEN. SOY CONSCIENTE DE QUE LA BIBLIOTECA TIENE MUCHOS SERVICIOS QUE NO CONOZCO. SUPONGO QUE PORQUE NO LOS HE NECESITADO HASTA AHORA, O SIMPLEMENTE NO LOS HE BUSCADO. RECONOZCO QUE A VECES LOS EMAILS LOS LEO RAPIDO POR LA CANTIDAD DE EMAILS QUE LLEGAN DE DIVERSAS PROCEDENCIAS. CONCRETAMENTE EL BUSCADOR CISNE NO ME GUSTA MUCHO. ME PARECE LIOSO.</v>
      </c>
      <c r="G371" s="17" t="str">
        <f t="shared" si="65"/>
        <v/>
      </c>
      <c r="H371" s="17" t="str">
        <f t="shared" si="65"/>
        <v/>
      </c>
      <c r="I371" s="17" t="str">
        <f t="shared" si="65"/>
        <v/>
      </c>
      <c r="J371" s="17" t="str">
        <f t="shared" si="65"/>
        <v/>
      </c>
      <c r="K371" s="17" t="str">
        <f t="shared" si="65"/>
        <v xml:space="preserve">CISNE; </v>
      </c>
      <c r="L371" s="17" t="str">
        <f t="shared" si="65"/>
        <v/>
      </c>
      <c r="M371" s="17" t="str">
        <f t="shared" si="65"/>
        <v/>
      </c>
      <c r="N371" s="17" t="str">
        <f t="shared" si="65"/>
        <v/>
      </c>
      <c r="O371" s="17" t="str">
        <f t="shared" si="65"/>
        <v/>
      </c>
      <c r="P371" s="17" t="str">
        <f t="shared" si="65"/>
        <v/>
      </c>
      <c r="Q371" s="17" t="str">
        <f t="shared" si="64"/>
        <v/>
      </c>
      <c r="R371" s="17" t="str">
        <f t="shared" si="64"/>
        <v/>
      </c>
      <c r="S371" s="17" t="str">
        <f t="shared" si="64"/>
        <v/>
      </c>
      <c r="T371" s="17" t="str">
        <f t="shared" si="64"/>
        <v/>
      </c>
      <c r="U371" s="17" t="str">
        <f t="shared" si="64"/>
        <v/>
      </c>
      <c r="V371" s="17" t="str">
        <f t="shared" si="64"/>
        <v/>
      </c>
      <c r="W371" s="17" t="str">
        <f t="shared" si="64"/>
        <v/>
      </c>
      <c r="X371" s="17" t="str">
        <f t="shared" si="64"/>
        <v/>
      </c>
      <c r="Y371" s="17" t="str">
        <f t="shared" si="64"/>
        <v/>
      </c>
      <c r="Z371" s="17" t="str">
        <f t="shared" si="64"/>
        <v/>
      </c>
      <c r="AA371" s="17" t="str">
        <f t="shared" si="63"/>
        <v/>
      </c>
      <c r="AB371" s="17" t="str">
        <f t="shared" si="63"/>
        <v/>
      </c>
      <c r="AC371" s="17" t="str">
        <f t="shared" si="63"/>
        <v/>
      </c>
      <c r="AD371" s="17" t="str">
        <f t="shared" si="63"/>
        <v/>
      </c>
      <c r="AE371" s="17" t="str">
        <f t="shared" si="63"/>
        <v/>
      </c>
      <c r="AF371" s="17" t="str">
        <f t="shared" si="63"/>
        <v/>
      </c>
      <c r="AG371" s="17" t="str">
        <f t="shared" si="63"/>
        <v/>
      </c>
      <c r="AH371" s="17" t="str">
        <f t="shared" si="63"/>
        <v/>
      </c>
      <c r="AI371" s="17" t="str">
        <f t="shared" si="63"/>
        <v/>
      </c>
      <c r="AJ371" s="17">
        <f t="shared" si="59"/>
        <v>1</v>
      </c>
      <c r="AL371" s="99">
        <f>TABLA!BK371</f>
        <v>0</v>
      </c>
    </row>
    <row r="372" spans="1:38" ht="25.85" x14ac:dyDescent="0.2">
      <c r="A372" s="99" t="str">
        <f t="shared" si="57"/>
        <v/>
      </c>
      <c r="B372" s="100" t="str">
        <f>TABLA!BR372</f>
        <v>5</v>
      </c>
      <c r="C372" s="99" t="str">
        <f>TABLA!C372</f>
        <v>Humanidades</v>
      </c>
      <c r="D372" s="99" t="str">
        <f>TABLA!G372</f>
        <v>F. Geografía e Historia</v>
      </c>
      <c r="E372" s="99">
        <f>TABLA!BT372</f>
        <v>0</v>
      </c>
      <c r="F372" s="17" t="str">
        <f t="shared" si="62"/>
        <v>0</v>
      </c>
      <c r="G372" s="17" t="str">
        <f t="shared" si="65"/>
        <v/>
      </c>
      <c r="H372" s="17" t="str">
        <f t="shared" si="65"/>
        <v/>
      </c>
      <c r="I372" s="17" t="str">
        <f t="shared" si="65"/>
        <v/>
      </c>
      <c r="J372" s="17" t="str">
        <f t="shared" si="65"/>
        <v/>
      </c>
      <c r="K372" s="17" t="str">
        <f t="shared" si="65"/>
        <v/>
      </c>
      <c r="L372" s="17" t="str">
        <f t="shared" si="65"/>
        <v/>
      </c>
      <c r="M372" s="17" t="str">
        <f t="shared" si="65"/>
        <v/>
      </c>
      <c r="N372" s="17" t="str">
        <f t="shared" si="65"/>
        <v/>
      </c>
      <c r="O372" s="17" t="str">
        <f t="shared" si="65"/>
        <v/>
      </c>
      <c r="P372" s="17" t="str">
        <f t="shared" si="65"/>
        <v/>
      </c>
      <c r="Q372" s="17" t="str">
        <f t="shared" si="64"/>
        <v/>
      </c>
      <c r="R372" s="17" t="str">
        <f t="shared" si="64"/>
        <v/>
      </c>
      <c r="S372" s="17" t="str">
        <f t="shared" si="64"/>
        <v/>
      </c>
      <c r="T372" s="17" t="str">
        <f t="shared" si="64"/>
        <v/>
      </c>
      <c r="U372" s="17" t="str">
        <f t="shared" si="64"/>
        <v/>
      </c>
      <c r="V372" s="17" t="str">
        <f t="shared" si="64"/>
        <v/>
      </c>
      <c r="W372" s="17" t="str">
        <f t="shared" si="64"/>
        <v/>
      </c>
      <c r="X372" s="17" t="str">
        <f t="shared" si="64"/>
        <v/>
      </c>
      <c r="Y372" s="17" t="str">
        <f t="shared" si="64"/>
        <v/>
      </c>
      <c r="Z372" s="17" t="str">
        <f t="shared" si="64"/>
        <v/>
      </c>
      <c r="AA372" s="17" t="str">
        <f t="shared" si="63"/>
        <v/>
      </c>
      <c r="AB372" s="17" t="str">
        <f t="shared" si="63"/>
        <v/>
      </c>
      <c r="AC372" s="17" t="str">
        <f t="shared" si="63"/>
        <v/>
      </c>
      <c r="AD372" s="17" t="str">
        <f t="shared" si="63"/>
        <v/>
      </c>
      <c r="AE372" s="17" t="str">
        <f t="shared" si="63"/>
        <v/>
      </c>
      <c r="AF372" s="17" t="str">
        <f t="shared" si="63"/>
        <v/>
      </c>
      <c r="AG372" s="17" t="str">
        <f t="shared" si="63"/>
        <v/>
      </c>
      <c r="AH372" s="17" t="str">
        <f t="shared" si="63"/>
        <v/>
      </c>
      <c r="AI372" s="17" t="str">
        <f t="shared" si="63"/>
        <v/>
      </c>
      <c r="AJ372" s="17">
        <f t="shared" si="59"/>
        <v>0</v>
      </c>
      <c r="AL372" s="99">
        <f>TABLA!BK372</f>
        <v>0</v>
      </c>
    </row>
    <row r="373" spans="1:38" ht="25.85" x14ac:dyDescent="0.2">
      <c r="A373" s="99" t="str">
        <f t="shared" si="57"/>
        <v/>
      </c>
      <c r="B373" s="100" t="str">
        <f>TABLA!BR373</f>
        <v>5</v>
      </c>
      <c r="C373" s="99" t="str">
        <f>TABLA!C373</f>
        <v>Ciencias de la Salud</v>
      </c>
      <c r="D373" s="99" t="str">
        <f>TABLA!G373</f>
        <v>F. Medicina</v>
      </c>
      <c r="E373" s="99">
        <f>TABLA!BT373</f>
        <v>0</v>
      </c>
      <c r="F373" s="17" t="str">
        <f t="shared" si="62"/>
        <v>0</v>
      </c>
      <c r="G373" s="17" t="str">
        <f t="shared" si="65"/>
        <v/>
      </c>
      <c r="H373" s="17" t="str">
        <f t="shared" si="65"/>
        <v/>
      </c>
      <c r="I373" s="17" t="str">
        <f t="shared" si="65"/>
        <v/>
      </c>
      <c r="J373" s="17" t="str">
        <f t="shared" si="65"/>
        <v/>
      </c>
      <c r="K373" s="17" t="str">
        <f t="shared" si="65"/>
        <v/>
      </c>
      <c r="L373" s="17" t="str">
        <f t="shared" si="65"/>
        <v/>
      </c>
      <c r="M373" s="17" t="str">
        <f t="shared" si="65"/>
        <v/>
      </c>
      <c r="N373" s="17" t="str">
        <f t="shared" si="65"/>
        <v/>
      </c>
      <c r="O373" s="17" t="str">
        <f t="shared" si="65"/>
        <v/>
      </c>
      <c r="P373" s="17" t="str">
        <f t="shared" si="65"/>
        <v/>
      </c>
      <c r="Q373" s="17" t="str">
        <f t="shared" si="64"/>
        <v/>
      </c>
      <c r="R373" s="17" t="str">
        <f t="shared" si="64"/>
        <v/>
      </c>
      <c r="S373" s="17" t="str">
        <f t="shared" si="64"/>
        <v/>
      </c>
      <c r="T373" s="17" t="str">
        <f t="shared" si="64"/>
        <v/>
      </c>
      <c r="U373" s="17" t="str">
        <f t="shared" si="64"/>
        <v/>
      </c>
      <c r="V373" s="17" t="str">
        <f t="shared" si="64"/>
        <v/>
      </c>
      <c r="W373" s="17" t="str">
        <f t="shared" si="64"/>
        <v/>
      </c>
      <c r="X373" s="17" t="str">
        <f t="shared" si="64"/>
        <v/>
      </c>
      <c r="Y373" s="17" t="str">
        <f t="shared" si="64"/>
        <v/>
      </c>
      <c r="Z373" s="17" t="str">
        <f t="shared" si="64"/>
        <v/>
      </c>
      <c r="AA373" s="17" t="str">
        <f t="shared" si="63"/>
        <v/>
      </c>
      <c r="AB373" s="17" t="str">
        <f t="shared" si="63"/>
        <v/>
      </c>
      <c r="AC373" s="17" t="str">
        <f t="shared" si="63"/>
        <v/>
      </c>
      <c r="AD373" s="17" t="str">
        <f t="shared" si="63"/>
        <v/>
      </c>
      <c r="AE373" s="17" t="str">
        <f t="shared" si="63"/>
        <v/>
      </c>
      <c r="AF373" s="17" t="str">
        <f t="shared" si="63"/>
        <v/>
      </c>
      <c r="AG373" s="17" t="str">
        <f t="shared" si="63"/>
        <v/>
      </c>
      <c r="AH373" s="17" t="str">
        <f t="shared" si="63"/>
        <v/>
      </c>
      <c r="AI373" s="17" t="str">
        <f t="shared" si="63"/>
        <v/>
      </c>
      <c r="AJ373" s="17">
        <f t="shared" si="59"/>
        <v>0</v>
      </c>
      <c r="AL373" s="99">
        <f>TABLA!BK373</f>
        <v>0</v>
      </c>
    </row>
    <row r="374" spans="1:38" x14ac:dyDescent="0.2">
      <c r="A374" s="99" t="str">
        <f t="shared" si="57"/>
        <v/>
      </c>
      <c r="B374" s="100" t="str">
        <f>TABLA!BR374</f>
        <v>4</v>
      </c>
      <c r="C374" s="99" t="str">
        <f>TABLA!C374</f>
        <v>Humanidades</v>
      </c>
      <c r="D374" s="99" t="str">
        <f>TABLA!G374</f>
        <v>F. Filología</v>
      </c>
      <c r="E374" s="99">
        <f>TABLA!BT374</f>
        <v>0</v>
      </c>
      <c r="F374" s="17" t="str">
        <f t="shared" si="62"/>
        <v>0</v>
      </c>
      <c r="G374" s="17" t="str">
        <f t="shared" si="65"/>
        <v/>
      </c>
      <c r="H374" s="17" t="str">
        <f t="shared" si="65"/>
        <v/>
      </c>
      <c r="I374" s="17" t="str">
        <f t="shared" si="65"/>
        <v/>
      </c>
      <c r="J374" s="17" t="str">
        <f t="shared" si="65"/>
        <v/>
      </c>
      <c r="K374" s="17" t="str">
        <f t="shared" si="65"/>
        <v/>
      </c>
      <c r="L374" s="17" t="str">
        <f t="shared" si="65"/>
        <v/>
      </c>
      <c r="M374" s="17" t="str">
        <f t="shared" si="65"/>
        <v/>
      </c>
      <c r="N374" s="17" t="str">
        <f t="shared" si="65"/>
        <v/>
      </c>
      <c r="O374" s="17" t="str">
        <f t="shared" si="65"/>
        <v/>
      </c>
      <c r="P374" s="17" t="str">
        <f t="shared" si="65"/>
        <v/>
      </c>
      <c r="Q374" s="17" t="str">
        <f t="shared" si="64"/>
        <v/>
      </c>
      <c r="R374" s="17" t="str">
        <f t="shared" si="64"/>
        <v/>
      </c>
      <c r="S374" s="17" t="str">
        <f t="shared" si="64"/>
        <v/>
      </c>
      <c r="T374" s="17" t="str">
        <f t="shared" si="64"/>
        <v/>
      </c>
      <c r="U374" s="17" t="str">
        <f t="shared" si="64"/>
        <v/>
      </c>
      <c r="V374" s="17" t="str">
        <f t="shared" si="64"/>
        <v/>
      </c>
      <c r="W374" s="17" t="str">
        <f t="shared" si="64"/>
        <v/>
      </c>
      <c r="X374" s="17" t="str">
        <f t="shared" si="64"/>
        <v/>
      </c>
      <c r="Y374" s="17" t="str">
        <f t="shared" si="64"/>
        <v/>
      </c>
      <c r="Z374" s="17" t="str">
        <f t="shared" si="64"/>
        <v/>
      </c>
      <c r="AA374" s="17" t="str">
        <f t="shared" si="63"/>
        <v/>
      </c>
      <c r="AB374" s="17" t="str">
        <f t="shared" si="63"/>
        <v/>
      </c>
      <c r="AC374" s="17" t="str">
        <f t="shared" si="63"/>
        <v/>
      </c>
      <c r="AD374" s="17" t="str">
        <f t="shared" si="63"/>
        <v/>
      </c>
      <c r="AE374" s="17" t="str">
        <f t="shared" si="63"/>
        <v/>
      </c>
      <c r="AF374" s="17" t="str">
        <f t="shared" si="63"/>
        <v/>
      </c>
      <c r="AG374" s="17" t="str">
        <f t="shared" si="63"/>
        <v/>
      </c>
      <c r="AH374" s="17" t="str">
        <f t="shared" si="63"/>
        <v/>
      </c>
      <c r="AI374" s="17" t="str">
        <f t="shared" si="63"/>
        <v/>
      </c>
      <c r="AJ374" s="17">
        <f t="shared" si="59"/>
        <v>0</v>
      </c>
      <c r="AL374" s="99">
        <f>TABLA!BK374</f>
        <v>0</v>
      </c>
    </row>
    <row r="375" spans="1:38" ht="38.75" x14ac:dyDescent="0.2">
      <c r="A375" s="99" t="str">
        <f t="shared" si="57"/>
        <v/>
      </c>
      <c r="B375" s="100" t="str">
        <f>TABLA!BR375</f>
        <v>4</v>
      </c>
      <c r="C375" s="99" t="str">
        <f>TABLA!C375</f>
        <v>Ciencias Sociales</v>
      </c>
      <c r="D375" s="99" t="str">
        <f>TABLA!G375</f>
        <v>F. Ciencias de la Información</v>
      </c>
      <c r="E375" s="99">
        <f>TABLA!BT375</f>
        <v>0</v>
      </c>
      <c r="F375" s="17" t="str">
        <f t="shared" si="62"/>
        <v>0</v>
      </c>
      <c r="G375" s="17" t="str">
        <f t="shared" si="65"/>
        <v/>
      </c>
      <c r="H375" s="17" t="str">
        <f t="shared" si="65"/>
        <v/>
      </c>
      <c r="I375" s="17" t="str">
        <f t="shared" si="65"/>
        <v/>
      </c>
      <c r="J375" s="17" t="str">
        <f t="shared" si="65"/>
        <v/>
      </c>
      <c r="K375" s="17" t="str">
        <f t="shared" si="65"/>
        <v/>
      </c>
      <c r="L375" s="17" t="str">
        <f t="shared" si="65"/>
        <v/>
      </c>
      <c r="M375" s="17" t="str">
        <f t="shared" si="65"/>
        <v/>
      </c>
      <c r="N375" s="17" t="str">
        <f t="shared" si="65"/>
        <v/>
      </c>
      <c r="O375" s="17" t="str">
        <f t="shared" si="65"/>
        <v/>
      </c>
      <c r="P375" s="17" t="str">
        <f t="shared" si="65"/>
        <v/>
      </c>
      <c r="Q375" s="17" t="str">
        <f t="shared" si="64"/>
        <v/>
      </c>
      <c r="R375" s="17" t="str">
        <f t="shared" si="64"/>
        <v/>
      </c>
      <c r="S375" s="17" t="str">
        <f t="shared" si="64"/>
        <v/>
      </c>
      <c r="T375" s="17" t="str">
        <f t="shared" si="64"/>
        <v/>
      </c>
      <c r="U375" s="17" t="str">
        <f t="shared" si="64"/>
        <v/>
      </c>
      <c r="V375" s="17" t="str">
        <f t="shared" si="64"/>
        <v/>
      </c>
      <c r="W375" s="17" t="str">
        <f t="shared" si="64"/>
        <v/>
      </c>
      <c r="X375" s="17" t="str">
        <f t="shared" si="64"/>
        <v/>
      </c>
      <c r="Y375" s="17" t="str">
        <f t="shared" si="64"/>
        <v/>
      </c>
      <c r="Z375" s="17" t="str">
        <f t="shared" si="64"/>
        <v/>
      </c>
      <c r="AA375" s="17" t="str">
        <f t="shared" si="63"/>
        <v/>
      </c>
      <c r="AB375" s="17" t="str">
        <f t="shared" si="63"/>
        <v/>
      </c>
      <c r="AC375" s="17" t="str">
        <f t="shared" si="63"/>
        <v/>
      </c>
      <c r="AD375" s="17" t="str">
        <f t="shared" si="63"/>
        <v/>
      </c>
      <c r="AE375" s="17" t="str">
        <f t="shared" si="63"/>
        <v/>
      </c>
      <c r="AF375" s="17" t="str">
        <f t="shared" si="63"/>
        <v/>
      </c>
      <c r="AG375" s="17" t="str">
        <f t="shared" si="63"/>
        <v/>
      </c>
      <c r="AH375" s="17" t="str">
        <f t="shared" si="63"/>
        <v/>
      </c>
      <c r="AI375" s="17" t="str">
        <f t="shared" si="63"/>
        <v/>
      </c>
      <c r="AJ375" s="17">
        <f t="shared" si="59"/>
        <v>0</v>
      </c>
      <c r="AL375" s="99">
        <f>TABLA!BK375</f>
        <v>0</v>
      </c>
    </row>
    <row r="376" spans="1:38" ht="25.85" x14ac:dyDescent="0.2">
      <c r="A376" s="99" t="str">
        <f t="shared" si="57"/>
        <v/>
      </c>
      <c r="B376" s="100" t="str">
        <f>TABLA!BR376</f>
        <v>5</v>
      </c>
      <c r="C376" s="99" t="str">
        <f>TABLA!C376</f>
        <v>Ciencias de la Salud</v>
      </c>
      <c r="D376" s="99" t="str">
        <f>TABLA!G376</f>
        <v>F. Odontología</v>
      </c>
      <c r="E376" s="99">
        <f>TABLA!BT376</f>
        <v>0</v>
      </c>
      <c r="F376" s="17" t="str">
        <f t="shared" si="62"/>
        <v>0</v>
      </c>
      <c r="G376" s="17" t="str">
        <f t="shared" si="65"/>
        <v/>
      </c>
      <c r="H376" s="17" t="str">
        <f t="shared" si="65"/>
        <v/>
      </c>
      <c r="I376" s="17" t="str">
        <f t="shared" si="65"/>
        <v/>
      </c>
      <c r="J376" s="17" t="str">
        <f t="shared" si="65"/>
        <v/>
      </c>
      <c r="K376" s="17" t="str">
        <f t="shared" si="65"/>
        <v/>
      </c>
      <c r="L376" s="17" t="str">
        <f t="shared" si="65"/>
        <v/>
      </c>
      <c r="M376" s="17" t="str">
        <f t="shared" si="65"/>
        <v/>
      </c>
      <c r="N376" s="17" t="str">
        <f t="shared" si="65"/>
        <v/>
      </c>
      <c r="O376" s="17" t="str">
        <f t="shared" si="65"/>
        <v/>
      </c>
      <c r="P376" s="17" t="str">
        <f t="shared" si="65"/>
        <v/>
      </c>
      <c r="Q376" s="17" t="str">
        <f t="shared" si="64"/>
        <v/>
      </c>
      <c r="R376" s="17" t="str">
        <f t="shared" si="64"/>
        <v/>
      </c>
      <c r="S376" s="17" t="str">
        <f t="shared" si="64"/>
        <v/>
      </c>
      <c r="T376" s="17" t="str">
        <f t="shared" si="64"/>
        <v/>
      </c>
      <c r="U376" s="17" t="str">
        <f t="shared" si="64"/>
        <v/>
      </c>
      <c r="V376" s="17" t="str">
        <f t="shared" si="64"/>
        <v/>
      </c>
      <c r="W376" s="17" t="str">
        <f t="shared" si="64"/>
        <v/>
      </c>
      <c r="X376" s="17" t="str">
        <f t="shared" si="64"/>
        <v/>
      </c>
      <c r="Y376" s="17" t="str">
        <f t="shared" si="64"/>
        <v/>
      </c>
      <c r="Z376" s="17" t="str">
        <f t="shared" si="64"/>
        <v/>
      </c>
      <c r="AA376" s="17" t="str">
        <f t="shared" si="63"/>
        <v/>
      </c>
      <c r="AB376" s="17" t="str">
        <f t="shared" si="63"/>
        <v/>
      </c>
      <c r="AC376" s="17" t="str">
        <f t="shared" si="63"/>
        <v/>
      </c>
      <c r="AD376" s="17" t="str">
        <f t="shared" si="63"/>
        <v/>
      </c>
      <c r="AE376" s="17" t="str">
        <f t="shared" si="63"/>
        <v/>
      </c>
      <c r="AF376" s="17" t="str">
        <f t="shared" si="63"/>
        <v/>
      </c>
      <c r="AG376" s="17" t="str">
        <f t="shared" si="63"/>
        <v/>
      </c>
      <c r="AH376" s="17" t="str">
        <f t="shared" si="63"/>
        <v/>
      </c>
      <c r="AI376" s="17" t="str">
        <f t="shared" si="63"/>
        <v/>
      </c>
      <c r="AJ376" s="17">
        <f t="shared" si="59"/>
        <v>0</v>
      </c>
      <c r="AL376" s="99">
        <f>TABLA!BK376</f>
        <v>0</v>
      </c>
    </row>
    <row r="377" spans="1:38" ht="25.85" x14ac:dyDescent="0.2">
      <c r="A377" s="99" t="str">
        <f t="shared" si="57"/>
        <v/>
      </c>
      <c r="B377" s="100" t="str">
        <f>TABLA!BR377</f>
        <v>5</v>
      </c>
      <c r="C377" s="99" t="str">
        <f>TABLA!C377</f>
        <v>Ciencias de la Salud</v>
      </c>
      <c r="D377" s="99" t="str">
        <f>TABLA!G377</f>
        <v>F. Odontología</v>
      </c>
      <c r="E377" s="99">
        <f>TABLA!BT377</f>
        <v>0</v>
      </c>
      <c r="F377" s="17" t="str">
        <f t="shared" si="62"/>
        <v>0</v>
      </c>
      <c r="G377" s="17" t="str">
        <f t="shared" si="65"/>
        <v/>
      </c>
      <c r="H377" s="17" t="str">
        <f t="shared" si="65"/>
        <v/>
      </c>
      <c r="I377" s="17" t="str">
        <f t="shared" si="65"/>
        <v/>
      </c>
      <c r="J377" s="17" t="str">
        <f t="shared" si="65"/>
        <v/>
      </c>
      <c r="K377" s="17" t="str">
        <f t="shared" si="65"/>
        <v/>
      </c>
      <c r="L377" s="17" t="str">
        <f t="shared" si="65"/>
        <v/>
      </c>
      <c r="M377" s="17" t="str">
        <f t="shared" si="65"/>
        <v/>
      </c>
      <c r="N377" s="17" t="str">
        <f t="shared" si="65"/>
        <v/>
      </c>
      <c r="O377" s="17" t="str">
        <f t="shared" si="65"/>
        <v/>
      </c>
      <c r="P377" s="17" t="str">
        <f t="shared" si="65"/>
        <v/>
      </c>
      <c r="Q377" s="17" t="str">
        <f t="shared" si="64"/>
        <v/>
      </c>
      <c r="R377" s="17" t="str">
        <f t="shared" si="64"/>
        <v/>
      </c>
      <c r="S377" s="17" t="str">
        <f t="shared" si="64"/>
        <v/>
      </c>
      <c r="T377" s="17" t="str">
        <f t="shared" si="64"/>
        <v/>
      </c>
      <c r="U377" s="17" t="str">
        <f t="shared" si="64"/>
        <v/>
      </c>
      <c r="V377" s="17" t="str">
        <f t="shared" si="64"/>
        <v/>
      </c>
      <c r="W377" s="17" t="str">
        <f t="shared" si="64"/>
        <v/>
      </c>
      <c r="X377" s="17" t="str">
        <f t="shared" si="64"/>
        <v/>
      </c>
      <c r="Y377" s="17" t="str">
        <f t="shared" si="64"/>
        <v/>
      </c>
      <c r="Z377" s="17" t="str">
        <f t="shared" si="64"/>
        <v/>
      </c>
      <c r="AA377" s="17" t="str">
        <f t="shared" si="63"/>
        <v/>
      </c>
      <c r="AB377" s="17" t="str">
        <f t="shared" si="63"/>
        <v/>
      </c>
      <c r="AC377" s="17" t="str">
        <f t="shared" si="63"/>
        <v/>
      </c>
      <c r="AD377" s="17" t="str">
        <f t="shared" si="63"/>
        <v/>
      </c>
      <c r="AE377" s="17" t="str">
        <f t="shared" si="63"/>
        <v/>
      </c>
      <c r="AF377" s="17" t="str">
        <f t="shared" si="63"/>
        <v/>
      </c>
      <c r="AG377" s="17" t="str">
        <f t="shared" si="63"/>
        <v/>
      </c>
      <c r="AH377" s="17" t="str">
        <f t="shared" si="63"/>
        <v/>
      </c>
      <c r="AI377" s="17" t="str">
        <f t="shared" si="63"/>
        <v/>
      </c>
      <c r="AJ377" s="17">
        <f t="shared" si="59"/>
        <v>0</v>
      </c>
      <c r="AL377" s="99">
        <f>TABLA!BK377</f>
        <v>0</v>
      </c>
    </row>
    <row r="378" spans="1:38" ht="51.65" x14ac:dyDescent="0.2">
      <c r="A378" s="99" t="str">
        <f t="shared" si="57"/>
        <v/>
      </c>
      <c r="B378" s="100" t="str">
        <f>TABLA!BR378</f>
        <v>5</v>
      </c>
      <c r="C378" s="99" t="str">
        <f>TABLA!C378</f>
        <v>Ciencias de la Salud</v>
      </c>
      <c r="D378" s="99" t="str">
        <f>TABLA!G378</f>
        <v>F. Enfermería, Fisioterapia y Podología</v>
      </c>
      <c r="E378" s="99">
        <f>TABLA!BT378</f>
        <v>0</v>
      </c>
      <c r="F378" s="17" t="str">
        <f t="shared" si="62"/>
        <v>0</v>
      </c>
      <c r="G378" s="17" t="str">
        <f t="shared" si="65"/>
        <v/>
      </c>
      <c r="H378" s="17" t="str">
        <f t="shared" si="65"/>
        <v/>
      </c>
      <c r="I378" s="17" t="str">
        <f t="shared" si="65"/>
        <v/>
      </c>
      <c r="J378" s="17" t="str">
        <f t="shared" si="65"/>
        <v/>
      </c>
      <c r="K378" s="17" t="str">
        <f t="shared" si="65"/>
        <v/>
      </c>
      <c r="L378" s="17" t="str">
        <f t="shared" si="65"/>
        <v/>
      </c>
      <c r="M378" s="17" t="str">
        <f t="shared" si="65"/>
        <v/>
      </c>
      <c r="N378" s="17" t="str">
        <f t="shared" si="65"/>
        <v/>
      </c>
      <c r="O378" s="17" t="str">
        <f t="shared" si="65"/>
        <v/>
      </c>
      <c r="P378" s="17" t="str">
        <f t="shared" si="65"/>
        <v/>
      </c>
      <c r="Q378" s="17" t="str">
        <f t="shared" si="64"/>
        <v/>
      </c>
      <c r="R378" s="17" t="str">
        <f t="shared" si="64"/>
        <v/>
      </c>
      <c r="S378" s="17" t="str">
        <f t="shared" si="64"/>
        <v/>
      </c>
      <c r="T378" s="17" t="str">
        <f t="shared" si="64"/>
        <v/>
      </c>
      <c r="U378" s="17" t="str">
        <f t="shared" si="64"/>
        <v/>
      </c>
      <c r="V378" s="17" t="str">
        <f t="shared" si="64"/>
        <v/>
      </c>
      <c r="W378" s="17" t="str">
        <f t="shared" si="64"/>
        <v/>
      </c>
      <c r="X378" s="17" t="str">
        <f t="shared" si="64"/>
        <v/>
      </c>
      <c r="Y378" s="17" t="str">
        <f t="shared" si="64"/>
        <v/>
      </c>
      <c r="Z378" s="17" t="str">
        <f t="shared" si="64"/>
        <v/>
      </c>
      <c r="AA378" s="17" t="str">
        <f t="shared" si="63"/>
        <v/>
      </c>
      <c r="AB378" s="17" t="str">
        <f t="shared" si="63"/>
        <v/>
      </c>
      <c r="AC378" s="17" t="str">
        <f t="shared" si="63"/>
        <v/>
      </c>
      <c r="AD378" s="17" t="str">
        <f t="shared" si="63"/>
        <v/>
      </c>
      <c r="AE378" s="17" t="str">
        <f t="shared" si="63"/>
        <v/>
      </c>
      <c r="AF378" s="17" t="str">
        <f t="shared" si="63"/>
        <v/>
      </c>
      <c r="AG378" s="17" t="str">
        <f t="shared" si="63"/>
        <v/>
      </c>
      <c r="AH378" s="17" t="str">
        <f t="shared" si="63"/>
        <v/>
      </c>
      <c r="AI378" s="17" t="str">
        <f t="shared" si="63"/>
        <v/>
      </c>
      <c r="AJ378" s="17">
        <f t="shared" si="59"/>
        <v>0</v>
      </c>
      <c r="AL378" s="99">
        <f>TABLA!BK378</f>
        <v>0</v>
      </c>
    </row>
    <row r="379" spans="1:38" x14ac:dyDescent="0.2">
      <c r="A379" s="99" t="str">
        <f t="shared" si="57"/>
        <v/>
      </c>
      <c r="B379" s="100" t="str">
        <f>TABLA!BR379</f>
        <v>5</v>
      </c>
      <c r="C379" s="99" t="str">
        <f>TABLA!C379</f>
        <v>Humanidades</v>
      </c>
      <c r="D379" s="99" t="str">
        <f>TABLA!G379</f>
        <v>F. Filología</v>
      </c>
      <c r="E379" s="99">
        <f>TABLA!BT379</f>
        <v>0</v>
      </c>
      <c r="F379" s="17" t="str">
        <f t="shared" si="62"/>
        <v>0</v>
      </c>
      <c r="G379" s="17" t="str">
        <f t="shared" si="65"/>
        <v/>
      </c>
      <c r="H379" s="17" t="str">
        <f t="shared" si="65"/>
        <v/>
      </c>
      <c r="I379" s="17" t="str">
        <f t="shared" si="65"/>
        <v/>
      </c>
      <c r="J379" s="17" t="str">
        <f t="shared" si="65"/>
        <v/>
      </c>
      <c r="K379" s="17" t="str">
        <f t="shared" si="65"/>
        <v/>
      </c>
      <c r="L379" s="17" t="str">
        <f t="shared" si="65"/>
        <v/>
      </c>
      <c r="M379" s="17" t="str">
        <f t="shared" si="65"/>
        <v/>
      </c>
      <c r="N379" s="17" t="str">
        <f t="shared" si="65"/>
        <v/>
      </c>
      <c r="O379" s="17" t="str">
        <f t="shared" si="65"/>
        <v/>
      </c>
      <c r="P379" s="17" t="str">
        <f t="shared" si="65"/>
        <v/>
      </c>
      <c r="Q379" s="17" t="str">
        <f t="shared" si="64"/>
        <v/>
      </c>
      <c r="R379" s="17" t="str">
        <f t="shared" si="64"/>
        <v/>
      </c>
      <c r="S379" s="17" t="str">
        <f t="shared" si="64"/>
        <v/>
      </c>
      <c r="T379" s="17" t="str">
        <f t="shared" si="64"/>
        <v/>
      </c>
      <c r="U379" s="17" t="str">
        <f t="shared" si="64"/>
        <v/>
      </c>
      <c r="V379" s="17" t="str">
        <f t="shared" si="64"/>
        <v/>
      </c>
      <c r="W379" s="17" t="str">
        <f t="shared" si="64"/>
        <v/>
      </c>
      <c r="X379" s="17" t="str">
        <f t="shared" si="64"/>
        <v/>
      </c>
      <c r="Y379" s="17" t="str">
        <f t="shared" si="64"/>
        <v/>
      </c>
      <c r="Z379" s="17" t="str">
        <f t="shared" si="64"/>
        <v/>
      </c>
      <c r="AA379" s="17" t="str">
        <f t="shared" si="63"/>
        <v/>
      </c>
      <c r="AB379" s="17" t="str">
        <f t="shared" si="63"/>
        <v/>
      </c>
      <c r="AC379" s="17" t="str">
        <f t="shared" si="63"/>
        <v/>
      </c>
      <c r="AD379" s="17" t="str">
        <f t="shared" si="63"/>
        <v/>
      </c>
      <c r="AE379" s="17" t="str">
        <f t="shared" si="63"/>
        <v/>
      </c>
      <c r="AF379" s="17" t="str">
        <f t="shared" si="63"/>
        <v/>
      </c>
      <c r="AG379" s="17" t="str">
        <f t="shared" si="63"/>
        <v/>
      </c>
      <c r="AH379" s="17" t="str">
        <f t="shared" si="63"/>
        <v/>
      </c>
      <c r="AI379" s="17" t="str">
        <f t="shared" si="63"/>
        <v/>
      </c>
      <c r="AJ379" s="17">
        <f t="shared" si="59"/>
        <v>0</v>
      </c>
      <c r="AL379" s="99">
        <f>TABLA!BK379</f>
        <v>0</v>
      </c>
    </row>
    <row r="380" spans="1:38" ht="77.45" x14ac:dyDescent="0.2">
      <c r="A380" s="99" t="str">
        <f t="shared" si="57"/>
        <v/>
      </c>
      <c r="B380" s="100" t="str">
        <f>TABLA!BR380</f>
        <v>5</v>
      </c>
      <c r="C380" s="99" t="str">
        <f>TABLA!C380</f>
        <v>Humanidades</v>
      </c>
      <c r="D380" s="99" t="str">
        <f>TABLA!G380</f>
        <v>F. Educación - Centro de Formación del Profesorado</v>
      </c>
      <c r="E380" s="99">
        <f>TABLA!BT380</f>
        <v>0</v>
      </c>
      <c r="F380" s="17" t="str">
        <f t="shared" si="62"/>
        <v>0</v>
      </c>
      <c r="G380" s="17" t="str">
        <f t="shared" si="65"/>
        <v/>
      </c>
      <c r="H380" s="17" t="str">
        <f t="shared" si="65"/>
        <v/>
      </c>
      <c r="I380" s="17" t="str">
        <f t="shared" si="65"/>
        <v/>
      </c>
      <c r="J380" s="17" t="str">
        <f t="shared" si="65"/>
        <v/>
      </c>
      <c r="K380" s="17" t="str">
        <f t="shared" si="65"/>
        <v/>
      </c>
      <c r="L380" s="17" t="str">
        <f t="shared" si="65"/>
        <v/>
      </c>
      <c r="M380" s="17" t="str">
        <f t="shared" si="65"/>
        <v/>
      </c>
      <c r="N380" s="17" t="str">
        <f t="shared" si="65"/>
        <v/>
      </c>
      <c r="O380" s="17" t="str">
        <f t="shared" si="65"/>
        <v/>
      </c>
      <c r="P380" s="17" t="str">
        <f t="shared" si="65"/>
        <v/>
      </c>
      <c r="Q380" s="17" t="str">
        <f t="shared" si="64"/>
        <v/>
      </c>
      <c r="R380" s="17" t="str">
        <f t="shared" si="64"/>
        <v/>
      </c>
      <c r="S380" s="17" t="str">
        <f t="shared" si="64"/>
        <v/>
      </c>
      <c r="T380" s="17" t="str">
        <f t="shared" si="64"/>
        <v/>
      </c>
      <c r="U380" s="17" t="str">
        <f t="shared" si="64"/>
        <v/>
      </c>
      <c r="V380" s="17" t="str">
        <f t="shared" si="64"/>
        <v/>
      </c>
      <c r="W380" s="17" t="str">
        <f t="shared" si="64"/>
        <v/>
      </c>
      <c r="X380" s="17" t="str">
        <f t="shared" si="64"/>
        <v/>
      </c>
      <c r="Y380" s="17" t="str">
        <f t="shared" si="64"/>
        <v/>
      </c>
      <c r="Z380" s="17" t="str">
        <f t="shared" si="64"/>
        <v/>
      </c>
      <c r="AA380" s="17" t="str">
        <f t="shared" si="63"/>
        <v/>
      </c>
      <c r="AB380" s="17" t="str">
        <f t="shared" si="63"/>
        <v/>
      </c>
      <c r="AC380" s="17" t="str">
        <f t="shared" si="63"/>
        <v/>
      </c>
      <c r="AD380" s="17" t="str">
        <f t="shared" si="63"/>
        <v/>
      </c>
      <c r="AE380" s="17" t="str">
        <f t="shared" si="63"/>
        <v/>
      </c>
      <c r="AF380" s="17" t="str">
        <f t="shared" si="63"/>
        <v/>
      </c>
      <c r="AG380" s="17" t="str">
        <f t="shared" si="63"/>
        <v/>
      </c>
      <c r="AH380" s="17" t="str">
        <f t="shared" ref="AA380:AI409" si="66">IFERROR((IF(FIND(AH$1,$F380,1)&gt;0,AH$2)),"")</f>
        <v/>
      </c>
      <c r="AI380" s="17" t="str">
        <f t="shared" si="66"/>
        <v/>
      </c>
      <c r="AJ380" s="17">
        <f t="shared" si="59"/>
        <v>0</v>
      </c>
      <c r="AL380" s="99">
        <f>TABLA!BK380</f>
        <v>0</v>
      </c>
    </row>
    <row r="381" spans="1:38" ht="38.75" x14ac:dyDescent="0.2">
      <c r="A381" s="99" t="str">
        <f t="shared" si="57"/>
        <v xml:space="preserve">FONDOS: LIBROS; </v>
      </c>
      <c r="B381" s="100" t="str">
        <f>TABLA!BR381</f>
        <v>5</v>
      </c>
      <c r="C381" s="99" t="str">
        <f>TABLA!C381</f>
        <v>Ciencias Sociales</v>
      </c>
      <c r="D381" s="99" t="str">
        <f>TABLA!G381</f>
        <v>F. Ciencias de la Información</v>
      </c>
      <c r="E381" s="99" t="str">
        <f>TABLA!BT381</f>
        <v>Dotar a las bibliotecas de más fondos para adquirir libros</v>
      </c>
      <c r="F381" s="17" t="str">
        <f t="shared" si="62"/>
        <v>DOTAR A LAS BIBLIOTECAS DE MAS FONDOS PARA ADQUIRIR LIBROS</v>
      </c>
      <c r="G381" s="17" t="str">
        <f t="shared" si="65"/>
        <v/>
      </c>
      <c r="H381" s="17" t="str">
        <f t="shared" si="65"/>
        <v/>
      </c>
      <c r="I381" s="17" t="str">
        <f t="shared" si="65"/>
        <v/>
      </c>
      <c r="J381" s="17" t="str">
        <f t="shared" si="65"/>
        <v/>
      </c>
      <c r="K381" s="17" t="str">
        <f t="shared" si="65"/>
        <v/>
      </c>
      <c r="L381" s="17" t="str">
        <f t="shared" si="65"/>
        <v/>
      </c>
      <c r="M381" s="17" t="str">
        <f t="shared" si="65"/>
        <v/>
      </c>
      <c r="N381" s="17" t="str">
        <f t="shared" si="65"/>
        <v/>
      </c>
      <c r="O381" s="17" t="str">
        <f t="shared" si="65"/>
        <v/>
      </c>
      <c r="P381" s="17" t="str">
        <f t="shared" si="65"/>
        <v/>
      </c>
      <c r="Q381" s="17" t="str">
        <f t="shared" si="64"/>
        <v xml:space="preserve">FONDOS: </v>
      </c>
      <c r="R381" s="17" t="str">
        <f t="shared" si="64"/>
        <v/>
      </c>
      <c r="S381" s="17" t="str">
        <f t="shared" si="64"/>
        <v xml:space="preserve">LIBROS; </v>
      </c>
      <c r="T381" s="17" t="str">
        <f t="shared" si="64"/>
        <v/>
      </c>
      <c r="U381" s="17" t="str">
        <f t="shared" si="64"/>
        <v/>
      </c>
      <c r="V381" s="17" t="str">
        <f t="shared" si="64"/>
        <v/>
      </c>
      <c r="W381" s="17" t="str">
        <f t="shared" si="64"/>
        <v/>
      </c>
      <c r="X381" s="17" t="str">
        <f t="shared" si="64"/>
        <v/>
      </c>
      <c r="Y381" s="17" t="str">
        <f t="shared" si="64"/>
        <v/>
      </c>
      <c r="Z381" s="17" t="str">
        <f t="shared" si="64"/>
        <v/>
      </c>
      <c r="AA381" s="17" t="str">
        <f t="shared" si="66"/>
        <v/>
      </c>
      <c r="AB381" s="17" t="str">
        <f t="shared" si="66"/>
        <v/>
      </c>
      <c r="AC381" s="17" t="str">
        <f t="shared" si="66"/>
        <v/>
      </c>
      <c r="AD381" s="17" t="str">
        <f t="shared" si="66"/>
        <v/>
      </c>
      <c r="AE381" s="17" t="str">
        <f t="shared" si="66"/>
        <v/>
      </c>
      <c r="AF381" s="17" t="str">
        <f t="shared" si="66"/>
        <v/>
      </c>
      <c r="AG381" s="17" t="str">
        <f t="shared" si="66"/>
        <v/>
      </c>
      <c r="AH381" s="17" t="str">
        <f t="shared" si="66"/>
        <v/>
      </c>
      <c r="AI381" s="17" t="str">
        <f t="shared" si="66"/>
        <v/>
      </c>
      <c r="AJ381" s="17">
        <f t="shared" si="59"/>
        <v>1</v>
      </c>
      <c r="AL381" s="99">
        <f>TABLA!BK381</f>
        <v>0</v>
      </c>
    </row>
    <row r="382" spans="1:38" ht="25.85" x14ac:dyDescent="0.2">
      <c r="A382" s="99" t="str">
        <f t="shared" si="57"/>
        <v/>
      </c>
      <c r="B382" s="100" t="str">
        <f>TABLA!BR382</f>
        <v>5</v>
      </c>
      <c r="C382" s="99" t="str">
        <f>TABLA!C382</f>
        <v>Ciencias de la Salud</v>
      </c>
      <c r="D382" s="99" t="str">
        <f>TABLA!G382</f>
        <v>F. Odontología</v>
      </c>
      <c r="E382" s="99">
        <f>TABLA!BT382</f>
        <v>0</v>
      </c>
      <c r="F382" s="17" t="str">
        <f t="shared" si="62"/>
        <v>0</v>
      </c>
      <c r="G382" s="17" t="str">
        <f t="shared" si="65"/>
        <v/>
      </c>
      <c r="H382" s="17" t="str">
        <f t="shared" si="65"/>
        <v/>
      </c>
      <c r="I382" s="17" t="str">
        <f t="shared" si="65"/>
        <v/>
      </c>
      <c r="J382" s="17" t="str">
        <f t="shared" si="65"/>
        <v/>
      </c>
      <c r="K382" s="17" t="str">
        <f t="shared" si="65"/>
        <v/>
      </c>
      <c r="L382" s="17" t="str">
        <f t="shared" si="65"/>
        <v/>
      </c>
      <c r="M382" s="17" t="str">
        <f t="shared" si="65"/>
        <v/>
      </c>
      <c r="N382" s="17" t="str">
        <f t="shared" si="65"/>
        <v/>
      </c>
      <c r="O382" s="17" t="str">
        <f t="shared" si="65"/>
        <v/>
      </c>
      <c r="P382" s="17" t="str">
        <f t="shared" si="65"/>
        <v/>
      </c>
      <c r="Q382" s="17" t="str">
        <f t="shared" si="64"/>
        <v/>
      </c>
      <c r="R382" s="17" t="str">
        <f t="shared" si="64"/>
        <v/>
      </c>
      <c r="S382" s="17" t="str">
        <f t="shared" si="64"/>
        <v/>
      </c>
      <c r="T382" s="17" t="str">
        <f t="shared" si="64"/>
        <v/>
      </c>
      <c r="U382" s="17" t="str">
        <f t="shared" si="64"/>
        <v/>
      </c>
      <c r="V382" s="17" t="str">
        <f t="shared" si="64"/>
        <v/>
      </c>
      <c r="W382" s="17" t="str">
        <f t="shared" si="64"/>
        <v/>
      </c>
      <c r="X382" s="17" t="str">
        <f t="shared" si="64"/>
        <v/>
      </c>
      <c r="Y382" s="17" t="str">
        <f t="shared" si="64"/>
        <v/>
      </c>
      <c r="Z382" s="17" t="str">
        <f t="shared" si="64"/>
        <v/>
      </c>
      <c r="AA382" s="17" t="str">
        <f t="shared" si="66"/>
        <v/>
      </c>
      <c r="AB382" s="17" t="str">
        <f t="shared" si="66"/>
        <v/>
      </c>
      <c r="AC382" s="17" t="str">
        <f t="shared" si="66"/>
        <v/>
      </c>
      <c r="AD382" s="17" t="str">
        <f t="shared" si="66"/>
        <v/>
      </c>
      <c r="AE382" s="17" t="str">
        <f t="shared" si="66"/>
        <v/>
      </c>
      <c r="AF382" s="17" t="str">
        <f t="shared" si="66"/>
        <v/>
      </c>
      <c r="AG382" s="17" t="str">
        <f t="shared" si="66"/>
        <v/>
      </c>
      <c r="AH382" s="17" t="str">
        <f t="shared" si="66"/>
        <v/>
      </c>
      <c r="AI382" s="17" t="str">
        <f t="shared" si="66"/>
        <v/>
      </c>
      <c r="AJ382" s="17">
        <f t="shared" si="59"/>
        <v>0</v>
      </c>
      <c r="AL382" s="99">
        <f>TABLA!BK382</f>
        <v>0</v>
      </c>
    </row>
    <row r="383" spans="1:38" ht="25.85" x14ac:dyDescent="0.2">
      <c r="A383" s="99" t="str">
        <f t="shared" si="57"/>
        <v/>
      </c>
      <c r="B383" s="100" t="str">
        <f>TABLA!BR383</f>
        <v>4</v>
      </c>
      <c r="C383" s="99" t="str">
        <f>TABLA!C383</f>
        <v>Ciencias de la Salud</v>
      </c>
      <c r="D383" s="99" t="str">
        <f>TABLA!G383</f>
        <v>F. Farmacia</v>
      </c>
      <c r="E383" s="99">
        <f>TABLA!BT383</f>
        <v>0</v>
      </c>
      <c r="F383" s="17" t="str">
        <f t="shared" si="62"/>
        <v>0</v>
      </c>
      <c r="G383" s="17" t="str">
        <f t="shared" si="65"/>
        <v/>
      </c>
      <c r="H383" s="17" t="str">
        <f t="shared" si="65"/>
        <v/>
      </c>
      <c r="I383" s="17" t="str">
        <f t="shared" si="65"/>
        <v/>
      </c>
      <c r="J383" s="17" t="str">
        <f t="shared" si="65"/>
        <v/>
      </c>
      <c r="K383" s="17" t="str">
        <f t="shared" si="65"/>
        <v/>
      </c>
      <c r="L383" s="17" t="str">
        <f t="shared" si="65"/>
        <v/>
      </c>
      <c r="M383" s="17" t="str">
        <f t="shared" si="65"/>
        <v/>
      </c>
      <c r="N383" s="17" t="str">
        <f t="shared" si="65"/>
        <v/>
      </c>
      <c r="O383" s="17" t="str">
        <f t="shared" si="65"/>
        <v/>
      </c>
      <c r="P383" s="17" t="str">
        <f t="shared" si="65"/>
        <v/>
      </c>
      <c r="Q383" s="17" t="str">
        <f t="shared" si="64"/>
        <v/>
      </c>
      <c r="R383" s="17" t="str">
        <f t="shared" si="64"/>
        <v/>
      </c>
      <c r="S383" s="17" t="str">
        <f t="shared" si="64"/>
        <v/>
      </c>
      <c r="T383" s="17" t="str">
        <f t="shared" si="64"/>
        <v/>
      </c>
      <c r="U383" s="17" t="str">
        <f t="shared" si="64"/>
        <v/>
      </c>
      <c r="V383" s="17" t="str">
        <f t="shared" si="64"/>
        <v/>
      </c>
      <c r="W383" s="17" t="str">
        <f t="shared" si="64"/>
        <v/>
      </c>
      <c r="X383" s="17" t="str">
        <f t="shared" si="64"/>
        <v/>
      </c>
      <c r="Y383" s="17" t="str">
        <f t="shared" si="64"/>
        <v/>
      </c>
      <c r="Z383" s="17" t="str">
        <f t="shared" si="64"/>
        <v/>
      </c>
      <c r="AA383" s="17" t="str">
        <f t="shared" si="66"/>
        <v/>
      </c>
      <c r="AB383" s="17" t="str">
        <f t="shared" si="66"/>
        <v/>
      </c>
      <c r="AC383" s="17" t="str">
        <f t="shared" si="66"/>
        <v/>
      </c>
      <c r="AD383" s="17" t="str">
        <f t="shared" si="66"/>
        <v/>
      </c>
      <c r="AE383" s="17" t="str">
        <f t="shared" si="66"/>
        <v/>
      </c>
      <c r="AF383" s="17" t="str">
        <f t="shared" si="66"/>
        <v/>
      </c>
      <c r="AG383" s="17" t="str">
        <f t="shared" si="66"/>
        <v/>
      </c>
      <c r="AH383" s="17" t="str">
        <f t="shared" si="66"/>
        <v/>
      </c>
      <c r="AI383" s="17" t="str">
        <f t="shared" si="66"/>
        <v/>
      </c>
      <c r="AJ383" s="17">
        <f t="shared" si="59"/>
        <v>0</v>
      </c>
      <c r="AL383" s="99">
        <f>TABLA!BK383</f>
        <v>0</v>
      </c>
    </row>
    <row r="384" spans="1:38" x14ac:dyDescent="0.2">
      <c r="A384" s="99" t="str">
        <f t="shared" si="57"/>
        <v/>
      </c>
      <c r="B384" s="100" t="str">
        <f>TABLA!BR384</f>
        <v>4</v>
      </c>
      <c r="C384" s="99" t="str">
        <f>TABLA!C384</f>
        <v>Humanidades</v>
      </c>
      <c r="D384" s="99" t="str">
        <f>TABLA!G384</f>
        <v>F. Filología</v>
      </c>
      <c r="E384" s="99">
        <f>TABLA!BT384</f>
        <v>0</v>
      </c>
      <c r="F384" s="17" t="str">
        <f t="shared" si="62"/>
        <v>0</v>
      </c>
      <c r="G384" s="17" t="str">
        <f t="shared" si="65"/>
        <v/>
      </c>
      <c r="H384" s="17" t="str">
        <f t="shared" si="65"/>
        <v/>
      </c>
      <c r="I384" s="17" t="str">
        <f t="shared" si="65"/>
        <v/>
      </c>
      <c r="J384" s="17" t="str">
        <f t="shared" si="65"/>
        <v/>
      </c>
      <c r="K384" s="17" t="str">
        <f t="shared" si="65"/>
        <v/>
      </c>
      <c r="L384" s="17" t="str">
        <f t="shared" si="65"/>
        <v/>
      </c>
      <c r="M384" s="17" t="str">
        <f t="shared" si="65"/>
        <v/>
      </c>
      <c r="N384" s="17" t="str">
        <f t="shared" si="65"/>
        <v/>
      </c>
      <c r="O384" s="17" t="str">
        <f t="shared" si="65"/>
        <v/>
      </c>
      <c r="P384" s="17" t="str">
        <f t="shared" si="65"/>
        <v/>
      </c>
      <c r="Q384" s="17" t="str">
        <f t="shared" si="64"/>
        <v/>
      </c>
      <c r="R384" s="17" t="str">
        <f t="shared" si="64"/>
        <v/>
      </c>
      <c r="S384" s="17" t="str">
        <f t="shared" si="64"/>
        <v/>
      </c>
      <c r="T384" s="17" t="str">
        <f t="shared" si="64"/>
        <v/>
      </c>
      <c r="U384" s="17" t="str">
        <f t="shared" si="64"/>
        <v/>
      </c>
      <c r="V384" s="17" t="str">
        <f t="shared" si="64"/>
        <v/>
      </c>
      <c r="W384" s="17" t="str">
        <f t="shared" si="64"/>
        <v/>
      </c>
      <c r="X384" s="17" t="str">
        <f t="shared" si="64"/>
        <v/>
      </c>
      <c r="Y384" s="17" t="str">
        <f t="shared" si="64"/>
        <v/>
      </c>
      <c r="Z384" s="17" t="str">
        <f t="shared" si="64"/>
        <v/>
      </c>
      <c r="AA384" s="17" t="str">
        <f t="shared" si="66"/>
        <v/>
      </c>
      <c r="AB384" s="17" t="str">
        <f t="shared" si="66"/>
        <v/>
      </c>
      <c r="AC384" s="17" t="str">
        <f t="shared" si="66"/>
        <v/>
      </c>
      <c r="AD384" s="17" t="str">
        <f t="shared" si="66"/>
        <v/>
      </c>
      <c r="AE384" s="17" t="str">
        <f t="shared" si="66"/>
        <v/>
      </c>
      <c r="AF384" s="17" t="str">
        <f t="shared" si="66"/>
        <v/>
      </c>
      <c r="AG384" s="17" t="str">
        <f t="shared" si="66"/>
        <v/>
      </c>
      <c r="AH384" s="17" t="str">
        <f t="shared" si="66"/>
        <v/>
      </c>
      <c r="AI384" s="17" t="str">
        <f t="shared" si="66"/>
        <v/>
      </c>
      <c r="AJ384" s="17">
        <f t="shared" si="59"/>
        <v>0</v>
      </c>
      <c r="AL384" s="99">
        <f>TABLA!BK384</f>
        <v>0</v>
      </c>
    </row>
    <row r="385" spans="1:38" ht="38.75" x14ac:dyDescent="0.2">
      <c r="A385" s="99" t="str">
        <f t="shared" si="57"/>
        <v/>
      </c>
      <c r="B385" s="100" t="str">
        <f>TABLA!BR385</f>
        <v>4</v>
      </c>
      <c r="C385" s="99" t="str">
        <f>TABLA!C385</f>
        <v>Ciencias Experimentales</v>
      </c>
      <c r="D385" s="99" t="str">
        <f>TABLA!G385</f>
        <v>F. Ciencias Biológicas</v>
      </c>
      <c r="E385" s="99">
        <f>TABLA!BT385</f>
        <v>0</v>
      </c>
      <c r="F385" s="17" t="str">
        <f t="shared" si="62"/>
        <v>0</v>
      </c>
      <c r="G385" s="17" t="str">
        <f t="shared" si="65"/>
        <v/>
      </c>
      <c r="H385" s="17" t="str">
        <f t="shared" si="65"/>
        <v/>
      </c>
      <c r="I385" s="17" t="str">
        <f t="shared" si="65"/>
        <v/>
      </c>
      <c r="J385" s="17" t="str">
        <f t="shared" si="65"/>
        <v/>
      </c>
      <c r="K385" s="17" t="str">
        <f t="shared" si="65"/>
        <v/>
      </c>
      <c r="L385" s="17" t="str">
        <f t="shared" si="65"/>
        <v/>
      </c>
      <c r="M385" s="17" t="str">
        <f t="shared" si="65"/>
        <v/>
      </c>
      <c r="N385" s="17" t="str">
        <f t="shared" si="65"/>
        <v/>
      </c>
      <c r="O385" s="17" t="str">
        <f t="shared" si="65"/>
        <v/>
      </c>
      <c r="P385" s="17" t="str">
        <f t="shared" si="65"/>
        <v/>
      </c>
      <c r="Q385" s="17" t="str">
        <f t="shared" si="64"/>
        <v/>
      </c>
      <c r="R385" s="17" t="str">
        <f t="shared" si="64"/>
        <v/>
      </c>
      <c r="S385" s="17" t="str">
        <f t="shared" si="64"/>
        <v/>
      </c>
      <c r="T385" s="17" t="str">
        <f t="shared" si="64"/>
        <v/>
      </c>
      <c r="U385" s="17" t="str">
        <f t="shared" si="64"/>
        <v/>
      </c>
      <c r="V385" s="17" t="str">
        <f t="shared" si="64"/>
        <v/>
      </c>
      <c r="W385" s="17" t="str">
        <f t="shared" si="64"/>
        <v/>
      </c>
      <c r="X385" s="17" t="str">
        <f t="shared" si="64"/>
        <v/>
      </c>
      <c r="Y385" s="17" t="str">
        <f t="shared" si="64"/>
        <v/>
      </c>
      <c r="Z385" s="17" t="str">
        <f t="shared" si="64"/>
        <v/>
      </c>
      <c r="AA385" s="17" t="str">
        <f t="shared" si="66"/>
        <v/>
      </c>
      <c r="AB385" s="17" t="str">
        <f t="shared" si="66"/>
        <v/>
      </c>
      <c r="AC385" s="17" t="str">
        <f t="shared" si="66"/>
        <v/>
      </c>
      <c r="AD385" s="17" t="str">
        <f t="shared" si="66"/>
        <v/>
      </c>
      <c r="AE385" s="17" t="str">
        <f t="shared" si="66"/>
        <v/>
      </c>
      <c r="AF385" s="17" t="str">
        <f t="shared" si="66"/>
        <v/>
      </c>
      <c r="AG385" s="17" t="str">
        <f t="shared" si="66"/>
        <v/>
      </c>
      <c r="AH385" s="17" t="str">
        <f t="shared" si="66"/>
        <v/>
      </c>
      <c r="AI385" s="17" t="str">
        <f t="shared" si="66"/>
        <v/>
      </c>
      <c r="AJ385" s="17">
        <f t="shared" si="59"/>
        <v>0</v>
      </c>
      <c r="AL385" s="99">
        <f>TABLA!BK385</f>
        <v>0</v>
      </c>
    </row>
    <row r="386" spans="1:38" ht="25.85" x14ac:dyDescent="0.2">
      <c r="A386" s="99" t="str">
        <f t="shared" si="57"/>
        <v/>
      </c>
      <c r="B386" s="100" t="str">
        <f>TABLA!BR386</f>
        <v>4</v>
      </c>
      <c r="C386" s="99" t="str">
        <f>TABLA!C386</f>
        <v>Ciencias de la Salud</v>
      </c>
      <c r="D386" s="99" t="str">
        <f>TABLA!G386</f>
        <v>F. Farmacia</v>
      </c>
      <c r="E386" s="99">
        <f>TABLA!BT386</f>
        <v>0</v>
      </c>
      <c r="F386" s="17" t="str">
        <f t="shared" si="62"/>
        <v>0</v>
      </c>
      <c r="G386" s="17" t="str">
        <f t="shared" si="65"/>
        <v/>
      </c>
      <c r="H386" s="17" t="str">
        <f t="shared" si="65"/>
        <v/>
      </c>
      <c r="I386" s="17" t="str">
        <f t="shared" si="65"/>
        <v/>
      </c>
      <c r="J386" s="17" t="str">
        <f t="shared" si="65"/>
        <v/>
      </c>
      <c r="K386" s="17" t="str">
        <f t="shared" si="65"/>
        <v/>
      </c>
      <c r="L386" s="17" t="str">
        <f t="shared" si="65"/>
        <v/>
      </c>
      <c r="M386" s="17" t="str">
        <f t="shared" si="65"/>
        <v/>
      </c>
      <c r="N386" s="17" t="str">
        <f t="shared" si="65"/>
        <v/>
      </c>
      <c r="O386" s="17" t="str">
        <f t="shared" si="65"/>
        <v/>
      </c>
      <c r="P386" s="17" t="str">
        <f t="shared" si="65"/>
        <v/>
      </c>
      <c r="Q386" s="17" t="str">
        <f t="shared" si="64"/>
        <v/>
      </c>
      <c r="R386" s="17" t="str">
        <f t="shared" si="64"/>
        <v/>
      </c>
      <c r="S386" s="17" t="str">
        <f t="shared" si="64"/>
        <v/>
      </c>
      <c r="T386" s="17" t="str">
        <f t="shared" si="64"/>
        <v/>
      </c>
      <c r="U386" s="17" t="str">
        <f t="shared" si="64"/>
        <v/>
      </c>
      <c r="V386" s="17" t="str">
        <f t="shared" si="64"/>
        <v/>
      </c>
      <c r="W386" s="17" t="str">
        <f t="shared" si="64"/>
        <v/>
      </c>
      <c r="X386" s="17" t="str">
        <f t="shared" si="64"/>
        <v/>
      </c>
      <c r="Y386" s="17" t="str">
        <f t="shared" si="64"/>
        <v/>
      </c>
      <c r="Z386" s="17" t="str">
        <f t="shared" si="64"/>
        <v/>
      </c>
      <c r="AA386" s="17" t="str">
        <f t="shared" si="66"/>
        <v/>
      </c>
      <c r="AB386" s="17" t="str">
        <f t="shared" si="66"/>
        <v/>
      </c>
      <c r="AC386" s="17" t="str">
        <f t="shared" si="66"/>
        <v/>
      </c>
      <c r="AD386" s="17" t="str">
        <f t="shared" si="66"/>
        <v/>
      </c>
      <c r="AE386" s="17" t="str">
        <f t="shared" si="66"/>
        <v/>
      </c>
      <c r="AF386" s="17" t="str">
        <f t="shared" si="66"/>
        <v/>
      </c>
      <c r="AG386" s="17" t="str">
        <f t="shared" si="66"/>
        <v/>
      </c>
      <c r="AH386" s="17" t="str">
        <f t="shared" si="66"/>
        <v/>
      </c>
      <c r="AI386" s="17" t="str">
        <f t="shared" si="66"/>
        <v/>
      </c>
      <c r="AJ386" s="17">
        <f t="shared" si="59"/>
        <v>0</v>
      </c>
      <c r="AL386" s="99">
        <f>TABLA!BK386</f>
        <v>0</v>
      </c>
    </row>
    <row r="387" spans="1:38" ht="38.75" x14ac:dyDescent="0.2">
      <c r="A387" s="99" t="str">
        <f t="shared" ref="A387:A450" si="67">CONCATENATE(G387,H387,I387,J387,K387,L387,M387,N387,O387,P387,Q387,R387,S387,T387,U387,V387,W387,X387,Y387,Z387,AA387,AB387,AC387,AD387,AE387,AF387,AG387,AH387,AI387)</f>
        <v/>
      </c>
      <c r="B387" s="100" t="str">
        <f>TABLA!BR387</f>
        <v>4</v>
      </c>
      <c r="C387" s="99" t="str">
        <f>TABLA!C387</f>
        <v>Ciencias Experimentales</v>
      </c>
      <c r="D387" s="99" t="str">
        <f>TABLA!G387</f>
        <v>F. Ciencias Biológicas</v>
      </c>
      <c r="E387" s="99">
        <f>TABLA!BT387</f>
        <v>0</v>
      </c>
      <c r="F387" s="17" t="str">
        <f t="shared" si="62"/>
        <v>0</v>
      </c>
      <c r="G387" s="17" t="str">
        <f t="shared" si="65"/>
        <v/>
      </c>
      <c r="H387" s="17" t="str">
        <f t="shared" si="65"/>
        <v/>
      </c>
      <c r="I387" s="17" t="str">
        <f t="shared" si="65"/>
        <v/>
      </c>
      <c r="J387" s="17" t="str">
        <f t="shared" si="65"/>
        <v/>
      </c>
      <c r="K387" s="17" t="str">
        <f t="shared" si="65"/>
        <v/>
      </c>
      <c r="L387" s="17" t="str">
        <f t="shared" si="65"/>
        <v/>
      </c>
      <c r="M387" s="17" t="str">
        <f t="shared" si="65"/>
        <v/>
      </c>
      <c r="N387" s="17" t="str">
        <f t="shared" si="65"/>
        <v/>
      </c>
      <c r="O387" s="17" t="str">
        <f t="shared" si="65"/>
        <v/>
      </c>
      <c r="P387" s="17" t="str">
        <f t="shared" si="65"/>
        <v/>
      </c>
      <c r="Q387" s="17" t="str">
        <f t="shared" si="64"/>
        <v/>
      </c>
      <c r="R387" s="17" t="str">
        <f t="shared" si="64"/>
        <v/>
      </c>
      <c r="S387" s="17" t="str">
        <f t="shared" si="64"/>
        <v/>
      </c>
      <c r="T387" s="17" t="str">
        <f t="shared" si="64"/>
        <v/>
      </c>
      <c r="U387" s="17" t="str">
        <f t="shared" si="64"/>
        <v/>
      </c>
      <c r="V387" s="17" t="str">
        <f t="shared" si="64"/>
        <v/>
      </c>
      <c r="W387" s="17" t="str">
        <f t="shared" si="64"/>
        <v/>
      </c>
      <c r="X387" s="17" t="str">
        <f t="shared" si="64"/>
        <v/>
      </c>
      <c r="Y387" s="17" t="str">
        <f t="shared" si="64"/>
        <v/>
      </c>
      <c r="Z387" s="17" t="str">
        <f t="shared" si="64"/>
        <v/>
      </c>
      <c r="AA387" s="17" t="str">
        <f t="shared" si="66"/>
        <v/>
      </c>
      <c r="AB387" s="17" t="str">
        <f t="shared" si="66"/>
        <v/>
      </c>
      <c r="AC387" s="17" t="str">
        <f t="shared" si="66"/>
        <v/>
      </c>
      <c r="AD387" s="17" t="str">
        <f t="shared" si="66"/>
        <v/>
      </c>
      <c r="AE387" s="17" t="str">
        <f t="shared" si="66"/>
        <v/>
      </c>
      <c r="AF387" s="17" t="str">
        <f t="shared" si="66"/>
        <v/>
      </c>
      <c r="AG387" s="17" t="str">
        <f t="shared" si="66"/>
        <v/>
      </c>
      <c r="AH387" s="17" t="str">
        <f t="shared" si="66"/>
        <v/>
      </c>
      <c r="AI387" s="17" t="str">
        <f t="shared" si="66"/>
        <v/>
      </c>
      <c r="AJ387" s="17">
        <f t="shared" si="59"/>
        <v>0</v>
      </c>
      <c r="AL387" s="99">
        <f>TABLA!BK387</f>
        <v>0</v>
      </c>
    </row>
    <row r="388" spans="1:38" ht="77.45" x14ac:dyDescent="0.2">
      <c r="A388" s="99" t="str">
        <f t="shared" si="67"/>
        <v/>
      </c>
      <c r="B388" s="100" t="str">
        <f>TABLA!BR388</f>
        <v>5</v>
      </c>
      <c r="C388" s="99" t="str">
        <f>TABLA!C388</f>
        <v>Humanidades</v>
      </c>
      <c r="D388" s="99" t="str">
        <f>TABLA!G388</f>
        <v>F. Educación - Centro de Formación del Profesorado</v>
      </c>
      <c r="E388" s="99">
        <f>TABLA!BT388</f>
        <v>0</v>
      </c>
      <c r="F388" s="17" t="str">
        <f t="shared" si="62"/>
        <v>0</v>
      </c>
      <c r="G388" s="17" t="str">
        <f t="shared" si="65"/>
        <v/>
      </c>
      <c r="H388" s="17" t="str">
        <f t="shared" si="65"/>
        <v/>
      </c>
      <c r="I388" s="17" t="str">
        <f t="shared" si="65"/>
        <v/>
      </c>
      <c r="J388" s="17" t="str">
        <f t="shared" si="65"/>
        <v/>
      </c>
      <c r="K388" s="17" t="str">
        <f t="shared" si="65"/>
        <v/>
      </c>
      <c r="L388" s="17" t="str">
        <f t="shared" si="65"/>
        <v/>
      </c>
      <c r="M388" s="17" t="str">
        <f t="shared" si="65"/>
        <v/>
      </c>
      <c r="N388" s="17" t="str">
        <f t="shared" si="65"/>
        <v/>
      </c>
      <c r="O388" s="17" t="str">
        <f t="shared" si="65"/>
        <v/>
      </c>
      <c r="P388" s="17" t="str">
        <f t="shared" si="65"/>
        <v/>
      </c>
      <c r="Q388" s="17" t="str">
        <f t="shared" si="64"/>
        <v/>
      </c>
      <c r="R388" s="17" t="str">
        <f t="shared" si="64"/>
        <v/>
      </c>
      <c r="S388" s="17" t="str">
        <f t="shared" si="64"/>
        <v/>
      </c>
      <c r="T388" s="17" t="str">
        <f t="shared" si="64"/>
        <v/>
      </c>
      <c r="U388" s="17" t="str">
        <f t="shared" si="64"/>
        <v/>
      </c>
      <c r="V388" s="17" t="str">
        <f t="shared" si="64"/>
        <v/>
      </c>
      <c r="W388" s="17" t="str">
        <f t="shared" si="64"/>
        <v/>
      </c>
      <c r="X388" s="17" t="str">
        <f t="shared" si="64"/>
        <v/>
      </c>
      <c r="Y388" s="17" t="str">
        <f t="shared" si="64"/>
        <v/>
      </c>
      <c r="Z388" s="17" t="str">
        <f t="shared" si="64"/>
        <v/>
      </c>
      <c r="AA388" s="17" t="str">
        <f t="shared" si="66"/>
        <v/>
      </c>
      <c r="AB388" s="17" t="str">
        <f t="shared" si="66"/>
        <v/>
      </c>
      <c r="AC388" s="17" t="str">
        <f t="shared" si="66"/>
        <v/>
      </c>
      <c r="AD388" s="17" t="str">
        <f t="shared" si="66"/>
        <v/>
      </c>
      <c r="AE388" s="17" t="str">
        <f t="shared" si="66"/>
        <v/>
      </c>
      <c r="AF388" s="17" t="str">
        <f t="shared" si="66"/>
        <v/>
      </c>
      <c r="AG388" s="17" t="str">
        <f t="shared" si="66"/>
        <v/>
      </c>
      <c r="AH388" s="17" t="str">
        <f t="shared" si="66"/>
        <v/>
      </c>
      <c r="AI388" s="17" t="str">
        <f t="shared" si="66"/>
        <v/>
      </c>
      <c r="AJ388" s="17">
        <f t="shared" ref="AJ388:AJ451" si="68">COUNTIF(E388,"&lt;&gt;0")</f>
        <v>0</v>
      </c>
      <c r="AL388" s="99">
        <f>TABLA!BK388</f>
        <v>0</v>
      </c>
    </row>
    <row r="389" spans="1:38" ht="25.85" x14ac:dyDescent="0.2">
      <c r="A389" s="99" t="str">
        <f t="shared" si="67"/>
        <v/>
      </c>
      <c r="B389" s="100" t="str">
        <f>TABLA!BR389</f>
        <v>5</v>
      </c>
      <c r="C389" s="99" t="str">
        <f>TABLA!C389</f>
        <v>Ciencias Sociales</v>
      </c>
      <c r="D389" s="99" t="str">
        <f>TABLA!G389</f>
        <v>F. Derecho</v>
      </c>
      <c r="E389" s="99">
        <f>TABLA!BT389</f>
        <v>0</v>
      </c>
      <c r="F389" s="17" t="str">
        <f t="shared" si="62"/>
        <v>0</v>
      </c>
      <c r="G389" s="17" t="str">
        <f t="shared" si="65"/>
        <v/>
      </c>
      <c r="H389" s="17" t="str">
        <f t="shared" si="65"/>
        <v/>
      </c>
      <c r="I389" s="17" t="str">
        <f t="shared" si="65"/>
        <v/>
      </c>
      <c r="J389" s="17" t="str">
        <f t="shared" si="65"/>
        <v/>
      </c>
      <c r="K389" s="17" t="str">
        <f t="shared" si="65"/>
        <v/>
      </c>
      <c r="L389" s="17" t="str">
        <f t="shared" si="65"/>
        <v/>
      </c>
      <c r="M389" s="17" t="str">
        <f t="shared" si="65"/>
        <v/>
      </c>
      <c r="N389" s="17" t="str">
        <f t="shared" si="65"/>
        <v/>
      </c>
      <c r="O389" s="17" t="str">
        <f t="shared" si="65"/>
        <v/>
      </c>
      <c r="P389" s="17" t="str">
        <f t="shared" si="65"/>
        <v/>
      </c>
      <c r="Q389" s="17" t="str">
        <f t="shared" si="64"/>
        <v/>
      </c>
      <c r="R389" s="17" t="str">
        <f t="shared" si="64"/>
        <v/>
      </c>
      <c r="S389" s="17" t="str">
        <f t="shared" si="64"/>
        <v/>
      </c>
      <c r="T389" s="17" t="str">
        <f t="shared" si="64"/>
        <v/>
      </c>
      <c r="U389" s="17" t="str">
        <f t="shared" si="64"/>
        <v/>
      </c>
      <c r="V389" s="17" t="str">
        <f t="shared" si="64"/>
        <v/>
      </c>
      <c r="W389" s="17" t="str">
        <f t="shared" si="64"/>
        <v/>
      </c>
      <c r="X389" s="17" t="str">
        <f t="shared" si="64"/>
        <v/>
      </c>
      <c r="Y389" s="17" t="str">
        <f t="shared" si="64"/>
        <v/>
      </c>
      <c r="Z389" s="17" t="str">
        <f t="shared" si="64"/>
        <v/>
      </c>
      <c r="AA389" s="17" t="str">
        <f t="shared" si="66"/>
        <v/>
      </c>
      <c r="AB389" s="17" t="str">
        <f t="shared" si="66"/>
        <v/>
      </c>
      <c r="AC389" s="17" t="str">
        <f t="shared" si="66"/>
        <v/>
      </c>
      <c r="AD389" s="17" t="str">
        <f t="shared" si="66"/>
        <v/>
      </c>
      <c r="AE389" s="17" t="str">
        <f t="shared" si="66"/>
        <v/>
      </c>
      <c r="AF389" s="17" t="str">
        <f t="shared" si="66"/>
        <v/>
      </c>
      <c r="AG389" s="17" t="str">
        <f t="shared" si="66"/>
        <v/>
      </c>
      <c r="AH389" s="17" t="str">
        <f t="shared" si="66"/>
        <v/>
      </c>
      <c r="AI389" s="17" t="str">
        <f t="shared" si="66"/>
        <v/>
      </c>
      <c r="AJ389" s="17">
        <f t="shared" si="68"/>
        <v>0</v>
      </c>
      <c r="AL389" s="99">
        <f>TABLA!BK389</f>
        <v>0</v>
      </c>
    </row>
    <row r="390" spans="1:38" ht="64.55" x14ac:dyDescent="0.2">
      <c r="A390" s="99" t="str">
        <f t="shared" si="67"/>
        <v/>
      </c>
      <c r="B390" s="100" t="str">
        <f>TABLA!BR390</f>
        <v>5</v>
      </c>
      <c r="C390" s="99" t="str">
        <f>TABLA!C390</f>
        <v>Ciencias Sociales</v>
      </c>
      <c r="D390" s="99" t="str">
        <f>TABLA!G390</f>
        <v>F. Ciencias Económicas y Empresariales</v>
      </c>
      <c r="E390" s="99">
        <f>TABLA!BT390</f>
        <v>0</v>
      </c>
      <c r="F390" s="17" t="str">
        <f t="shared" si="62"/>
        <v>0</v>
      </c>
      <c r="G390" s="17" t="str">
        <f t="shared" si="65"/>
        <v/>
      </c>
      <c r="H390" s="17" t="str">
        <f t="shared" si="65"/>
        <v/>
      </c>
      <c r="I390" s="17" t="str">
        <f t="shared" si="65"/>
        <v/>
      </c>
      <c r="J390" s="17" t="str">
        <f t="shared" si="65"/>
        <v/>
      </c>
      <c r="K390" s="17" t="str">
        <f t="shared" si="65"/>
        <v/>
      </c>
      <c r="L390" s="17" t="str">
        <f t="shared" si="65"/>
        <v/>
      </c>
      <c r="M390" s="17" t="str">
        <f t="shared" si="65"/>
        <v/>
      </c>
      <c r="N390" s="17" t="str">
        <f t="shared" si="65"/>
        <v/>
      </c>
      <c r="O390" s="17" t="str">
        <f t="shared" si="65"/>
        <v/>
      </c>
      <c r="P390" s="17" t="str">
        <f t="shared" si="65"/>
        <v/>
      </c>
      <c r="Q390" s="17" t="str">
        <f t="shared" si="64"/>
        <v/>
      </c>
      <c r="R390" s="17" t="str">
        <f t="shared" si="64"/>
        <v/>
      </c>
      <c r="S390" s="17" t="str">
        <f t="shared" si="64"/>
        <v/>
      </c>
      <c r="T390" s="17" t="str">
        <f t="shared" si="64"/>
        <v/>
      </c>
      <c r="U390" s="17" t="str">
        <f t="shared" si="64"/>
        <v/>
      </c>
      <c r="V390" s="17" t="str">
        <f t="shared" si="64"/>
        <v/>
      </c>
      <c r="W390" s="17" t="str">
        <f t="shared" si="64"/>
        <v/>
      </c>
      <c r="X390" s="17" t="str">
        <f t="shared" si="64"/>
        <v/>
      </c>
      <c r="Y390" s="17" t="str">
        <f t="shared" si="64"/>
        <v/>
      </c>
      <c r="Z390" s="17" t="str">
        <f t="shared" ref="Q390:Z416" si="69">IFERROR((IF(FIND(Z$1,$F390,1)&gt;0,Z$2)),"")</f>
        <v/>
      </c>
      <c r="AA390" s="17" t="str">
        <f t="shared" si="66"/>
        <v/>
      </c>
      <c r="AB390" s="17" t="str">
        <f t="shared" si="66"/>
        <v/>
      </c>
      <c r="AC390" s="17" t="str">
        <f t="shared" si="66"/>
        <v/>
      </c>
      <c r="AD390" s="17" t="str">
        <f t="shared" si="66"/>
        <v/>
      </c>
      <c r="AE390" s="17" t="str">
        <f t="shared" si="66"/>
        <v/>
      </c>
      <c r="AF390" s="17" t="str">
        <f t="shared" si="66"/>
        <v/>
      </c>
      <c r="AG390" s="17" t="str">
        <f t="shared" si="66"/>
        <v/>
      </c>
      <c r="AH390" s="17" t="str">
        <f t="shared" si="66"/>
        <v/>
      </c>
      <c r="AI390" s="17" t="str">
        <f t="shared" si="66"/>
        <v/>
      </c>
      <c r="AJ390" s="17">
        <f t="shared" si="68"/>
        <v>0</v>
      </c>
      <c r="AL390" s="99">
        <f>TABLA!BK390</f>
        <v>0</v>
      </c>
    </row>
    <row r="391" spans="1:38" ht="64.55" x14ac:dyDescent="0.2">
      <c r="A391" s="99" t="str">
        <f t="shared" si="67"/>
        <v xml:space="preserve">ACCESO; CURSOS FORMACION INFORMACIÓN; RECURSOS; </v>
      </c>
      <c r="B391" s="100" t="str">
        <f>TABLA!BR391</f>
        <v>5</v>
      </c>
      <c r="C391" s="99" t="str">
        <f>TABLA!C391</f>
        <v>Ciencias de la Salud</v>
      </c>
      <c r="D391" s="99" t="str">
        <f>TABLA!G391</f>
        <v>F. Enfermería, Fisioterapia y Podología</v>
      </c>
      <c r="E391" s="99" t="str">
        <f>TABLA!BT391</f>
        <v>Para definirme correctamente les diría que soy insumiso digital. Me niego a digitalizar ningún aspecto de mi vida, y sigo abogando por los recursos en papel. Y mientras pueda hacerlo, considero que me ofrecerá más libertad de acceso a la información. Por lo tanto no voy a utilizar ningçun recurso digital de la biblioteca.</v>
      </c>
      <c r="F391" s="17" t="str">
        <f t="shared" si="62"/>
        <v>PARA DEFINIRME CORRECTAMENTE LES DIRIA QUE SOY INSUMISO DIGITAL. ME NIEGO A DIGITALIZAR NINGUN ASPECTO DE MI VIDA, Y SIGO ABOGANDO POR LOS RECURSOS EN PAPEL. Y MIENTRAS PUEDA HACERLO, CONSIDERO QUE ME OFRECERA MAS LIBERTAD DE ACCESO A LA INFORMACION. POR LO TANTO NO VOY A UTILIZAR NINGÇUN RECURSO DIGITAL DE LA BIBLIOTECA.</v>
      </c>
      <c r="G391" s="17" t="str">
        <f t="shared" si="65"/>
        <v xml:space="preserve">ACCESO; </v>
      </c>
      <c r="H391" s="17" t="str">
        <f t="shared" si="65"/>
        <v/>
      </c>
      <c r="I391" s="17" t="str">
        <f t="shared" si="65"/>
        <v/>
      </c>
      <c r="J391" s="17" t="str">
        <f t="shared" si="65"/>
        <v/>
      </c>
      <c r="K391" s="17" t="str">
        <f t="shared" si="65"/>
        <v/>
      </c>
      <c r="L391" s="17" t="str">
        <f t="shared" si="65"/>
        <v/>
      </c>
      <c r="M391" s="17" t="str">
        <f t="shared" si="65"/>
        <v xml:space="preserve">CURSOS FORMACION INFORMACIÓN; </v>
      </c>
      <c r="N391" s="17" t="str">
        <f t="shared" si="65"/>
        <v/>
      </c>
      <c r="O391" s="17" t="str">
        <f t="shared" si="65"/>
        <v/>
      </c>
      <c r="P391" s="17" t="str">
        <f t="shared" si="65"/>
        <v/>
      </c>
      <c r="Q391" s="17" t="str">
        <f t="shared" si="69"/>
        <v/>
      </c>
      <c r="R391" s="17" t="str">
        <f t="shared" si="69"/>
        <v/>
      </c>
      <c r="S391" s="17" t="str">
        <f t="shared" si="69"/>
        <v/>
      </c>
      <c r="T391" s="17" t="str">
        <f t="shared" si="69"/>
        <v/>
      </c>
      <c r="U391" s="17" t="str">
        <f t="shared" si="69"/>
        <v/>
      </c>
      <c r="V391" s="17" t="str">
        <f t="shared" si="69"/>
        <v/>
      </c>
      <c r="W391" s="17" t="str">
        <f t="shared" si="69"/>
        <v/>
      </c>
      <c r="X391" s="17" t="str">
        <f t="shared" si="69"/>
        <v/>
      </c>
      <c r="Y391" s="17" t="str">
        <f t="shared" si="69"/>
        <v/>
      </c>
      <c r="Z391" s="17" t="str">
        <f t="shared" si="69"/>
        <v/>
      </c>
      <c r="AA391" s="17" t="str">
        <f t="shared" si="66"/>
        <v/>
      </c>
      <c r="AB391" s="17" t="str">
        <f t="shared" si="66"/>
        <v/>
      </c>
      <c r="AC391" s="17" t="str">
        <f t="shared" si="66"/>
        <v xml:space="preserve">RECURSOS; </v>
      </c>
      <c r="AD391" s="17" t="str">
        <f t="shared" si="66"/>
        <v/>
      </c>
      <c r="AE391" s="17" t="str">
        <f t="shared" si="66"/>
        <v/>
      </c>
      <c r="AF391" s="17" t="str">
        <f t="shared" si="66"/>
        <v/>
      </c>
      <c r="AG391" s="17" t="str">
        <f t="shared" si="66"/>
        <v/>
      </c>
      <c r="AH391" s="17" t="str">
        <f t="shared" si="66"/>
        <v/>
      </c>
      <c r="AI391" s="17" t="str">
        <f t="shared" si="66"/>
        <v/>
      </c>
      <c r="AJ391" s="17">
        <f t="shared" si="68"/>
        <v>1</v>
      </c>
      <c r="AL391" s="99">
        <f>TABLA!BK391</f>
        <v>0</v>
      </c>
    </row>
    <row r="392" spans="1:38" ht="64.55" x14ac:dyDescent="0.2">
      <c r="A392" s="99" t="str">
        <f t="shared" si="67"/>
        <v/>
      </c>
      <c r="B392" s="100" t="str">
        <f>TABLA!BR392</f>
        <v>5</v>
      </c>
      <c r="C392" s="99" t="str">
        <f>TABLA!C392</f>
        <v>Ciencias Sociales</v>
      </c>
      <c r="D392" s="99" t="str">
        <f>TABLA!G392</f>
        <v>F. Ciencias Económicas y Empresariales</v>
      </c>
      <c r="E392" s="99">
        <f>TABLA!BT392</f>
        <v>0</v>
      </c>
      <c r="F392" s="17" t="str">
        <f t="shared" si="62"/>
        <v>0</v>
      </c>
      <c r="G392" s="17" t="str">
        <f t="shared" si="65"/>
        <v/>
      </c>
      <c r="H392" s="17" t="str">
        <f t="shared" si="65"/>
        <v/>
      </c>
      <c r="I392" s="17" t="str">
        <f t="shared" si="65"/>
        <v/>
      </c>
      <c r="J392" s="17" t="str">
        <f t="shared" si="65"/>
        <v/>
      </c>
      <c r="K392" s="17" t="str">
        <f t="shared" si="65"/>
        <v/>
      </c>
      <c r="L392" s="17" t="str">
        <f t="shared" ref="G392:P417" si="70">IFERROR((IF(FIND(L$1,$F392,1)&gt;0,L$2)),"")</f>
        <v/>
      </c>
      <c r="M392" s="17" t="str">
        <f t="shared" si="70"/>
        <v/>
      </c>
      <c r="N392" s="17" t="str">
        <f t="shared" si="70"/>
        <v/>
      </c>
      <c r="O392" s="17" t="str">
        <f t="shared" si="70"/>
        <v/>
      </c>
      <c r="P392" s="17" t="str">
        <f t="shared" si="70"/>
        <v/>
      </c>
      <c r="Q392" s="17" t="str">
        <f t="shared" si="69"/>
        <v/>
      </c>
      <c r="R392" s="17" t="str">
        <f t="shared" si="69"/>
        <v/>
      </c>
      <c r="S392" s="17" t="str">
        <f t="shared" si="69"/>
        <v/>
      </c>
      <c r="T392" s="17" t="str">
        <f t="shared" si="69"/>
        <v/>
      </c>
      <c r="U392" s="17" t="str">
        <f t="shared" si="69"/>
        <v/>
      </c>
      <c r="V392" s="17" t="str">
        <f t="shared" si="69"/>
        <v/>
      </c>
      <c r="W392" s="17" t="str">
        <f t="shared" si="69"/>
        <v/>
      </c>
      <c r="X392" s="17" t="str">
        <f t="shared" si="69"/>
        <v/>
      </c>
      <c r="Y392" s="17" t="str">
        <f t="shared" si="69"/>
        <v/>
      </c>
      <c r="Z392" s="17" t="str">
        <f t="shared" si="69"/>
        <v/>
      </c>
      <c r="AA392" s="17" t="str">
        <f t="shared" si="66"/>
        <v/>
      </c>
      <c r="AB392" s="17" t="str">
        <f t="shared" si="66"/>
        <v/>
      </c>
      <c r="AC392" s="17" t="str">
        <f t="shared" si="66"/>
        <v/>
      </c>
      <c r="AD392" s="17" t="str">
        <f t="shared" si="66"/>
        <v/>
      </c>
      <c r="AE392" s="17" t="str">
        <f t="shared" si="66"/>
        <v/>
      </c>
      <c r="AF392" s="17" t="str">
        <f t="shared" si="66"/>
        <v/>
      </c>
      <c r="AG392" s="17" t="str">
        <f t="shared" si="66"/>
        <v/>
      </c>
      <c r="AH392" s="17" t="str">
        <f t="shared" si="66"/>
        <v/>
      </c>
      <c r="AI392" s="17" t="str">
        <f t="shared" si="66"/>
        <v/>
      </c>
      <c r="AJ392" s="17">
        <f t="shared" si="68"/>
        <v>0</v>
      </c>
      <c r="AL392" s="99">
        <f>TABLA!BK392</f>
        <v>0</v>
      </c>
    </row>
    <row r="393" spans="1:38" ht="25.85" x14ac:dyDescent="0.2">
      <c r="A393" s="99" t="str">
        <f t="shared" si="67"/>
        <v/>
      </c>
      <c r="B393" s="100" t="str">
        <f>TABLA!BR393</f>
        <v>5</v>
      </c>
      <c r="C393" s="99" t="str">
        <f>TABLA!C393</f>
        <v>Ciencias de la Salud</v>
      </c>
      <c r="D393" s="99" t="str">
        <f>TABLA!G393</f>
        <v>F. Medicina</v>
      </c>
      <c r="E393" s="99">
        <f>TABLA!BT393</f>
        <v>0</v>
      </c>
      <c r="F393" s="17" t="str">
        <f t="shared" si="62"/>
        <v>0</v>
      </c>
      <c r="G393" s="17" t="str">
        <f t="shared" si="70"/>
        <v/>
      </c>
      <c r="H393" s="17" t="str">
        <f t="shared" si="70"/>
        <v/>
      </c>
      <c r="I393" s="17" t="str">
        <f t="shared" si="70"/>
        <v/>
      </c>
      <c r="J393" s="17" t="str">
        <f t="shared" si="70"/>
        <v/>
      </c>
      <c r="K393" s="17" t="str">
        <f t="shared" si="70"/>
        <v/>
      </c>
      <c r="L393" s="17" t="str">
        <f t="shared" si="70"/>
        <v/>
      </c>
      <c r="M393" s="17" t="str">
        <f t="shared" si="70"/>
        <v/>
      </c>
      <c r="N393" s="17" t="str">
        <f t="shared" si="70"/>
        <v/>
      </c>
      <c r="O393" s="17" t="str">
        <f t="shared" si="70"/>
        <v/>
      </c>
      <c r="P393" s="17" t="str">
        <f t="shared" si="70"/>
        <v/>
      </c>
      <c r="Q393" s="17" t="str">
        <f t="shared" si="69"/>
        <v/>
      </c>
      <c r="R393" s="17" t="str">
        <f t="shared" si="69"/>
        <v/>
      </c>
      <c r="S393" s="17" t="str">
        <f t="shared" si="69"/>
        <v/>
      </c>
      <c r="T393" s="17" t="str">
        <f t="shared" si="69"/>
        <v/>
      </c>
      <c r="U393" s="17" t="str">
        <f t="shared" si="69"/>
        <v/>
      </c>
      <c r="V393" s="17" t="str">
        <f t="shared" si="69"/>
        <v/>
      </c>
      <c r="W393" s="17" t="str">
        <f t="shared" si="69"/>
        <v/>
      </c>
      <c r="X393" s="17" t="str">
        <f t="shared" si="69"/>
        <v/>
      </c>
      <c r="Y393" s="17" t="str">
        <f t="shared" si="69"/>
        <v/>
      </c>
      <c r="Z393" s="17" t="str">
        <f t="shared" si="69"/>
        <v/>
      </c>
      <c r="AA393" s="17" t="str">
        <f t="shared" si="66"/>
        <v/>
      </c>
      <c r="AB393" s="17" t="str">
        <f t="shared" si="66"/>
        <v/>
      </c>
      <c r="AC393" s="17" t="str">
        <f t="shared" si="66"/>
        <v/>
      </c>
      <c r="AD393" s="17" t="str">
        <f t="shared" si="66"/>
        <v/>
      </c>
      <c r="AE393" s="17" t="str">
        <f t="shared" si="66"/>
        <v/>
      </c>
      <c r="AF393" s="17" t="str">
        <f t="shared" si="66"/>
        <v/>
      </c>
      <c r="AG393" s="17" t="str">
        <f t="shared" si="66"/>
        <v/>
      </c>
      <c r="AH393" s="17" t="str">
        <f t="shared" si="66"/>
        <v/>
      </c>
      <c r="AI393" s="17" t="str">
        <f t="shared" si="66"/>
        <v/>
      </c>
      <c r="AJ393" s="17">
        <f t="shared" si="68"/>
        <v>0</v>
      </c>
      <c r="AL393" s="99">
        <f>TABLA!BK393</f>
        <v>0</v>
      </c>
    </row>
    <row r="394" spans="1:38" ht="51.65" x14ac:dyDescent="0.2">
      <c r="A394" s="99" t="str">
        <f t="shared" si="67"/>
        <v xml:space="preserve">PERSONAL; </v>
      </c>
      <c r="B394" s="100" t="str">
        <f>TABLA!BR394</f>
        <v>5</v>
      </c>
      <c r="C394" s="99" t="str">
        <f>TABLA!C394</f>
        <v>Humanidades</v>
      </c>
      <c r="D394" s="99" t="str">
        <f>TABLA!G394</f>
        <v>F. Bellas Artes</v>
      </c>
      <c r="E394" s="99" t="str">
        <f>TABLA!BT394</f>
        <v>El personal de la biblioteca de bellas Artes no puede ser mejor. Son atentos, eficaces, amables y cercanos.</v>
      </c>
      <c r="F394" s="17" t="str">
        <f t="shared" si="62"/>
        <v>EL PERSONAL DE LA BIBLIOTECA DE BELLAS ARTES NO PUEDE SER MEJOR. SON ATENTOS, EFICACES, AMABLES Y CERCANOS.</v>
      </c>
      <c r="G394" s="17" t="str">
        <f t="shared" si="70"/>
        <v/>
      </c>
      <c r="H394" s="17" t="str">
        <f t="shared" si="70"/>
        <v/>
      </c>
      <c r="I394" s="17" t="str">
        <f t="shared" si="70"/>
        <v/>
      </c>
      <c r="J394" s="17" t="str">
        <f t="shared" si="70"/>
        <v/>
      </c>
      <c r="K394" s="17" t="str">
        <f t="shared" si="70"/>
        <v/>
      </c>
      <c r="L394" s="17" t="str">
        <f t="shared" si="70"/>
        <v/>
      </c>
      <c r="M394" s="17" t="str">
        <f t="shared" si="70"/>
        <v/>
      </c>
      <c r="N394" s="17" t="str">
        <f t="shared" si="70"/>
        <v/>
      </c>
      <c r="O394" s="17" t="str">
        <f t="shared" si="70"/>
        <v/>
      </c>
      <c r="P394" s="17" t="str">
        <f t="shared" si="70"/>
        <v/>
      </c>
      <c r="Q394" s="17" t="str">
        <f t="shared" si="69"/>
        <v/>
      </c>
      <c r="R394" s="17" t="str">
        <f t="shared" si="69"/>
        <v/>
      </c>
      <c r="S394" s="17" t="str">
        <f t="shared" si="69"/>
        <v/>
      </c>
      <c r="T394" s="17" t="str">
        <f t="shared" si="69"/>
        <v/>
      </c>
      <c r="U394" s="17" t="str">
        <f t="shared" si="69"/>
        <v/>
      </c>
      <c r="V394" s="17" t="str">
        <f t="shared" si="69"/>
        <v/>
      </c>
      <c r="W394" s="17" t="str">
        <f t="shared" si="69"/>
        <v/>
      </c>
      <c r="X394" s="17" t="str">
        <f t="shared" si="69"/>
        <v/>
      </c>
      <c r="Y394" s="17" t="str">
        <f t="shared" si="69"/>
        <v xml:space="preserve">PERSONAL; </v>
      </c>
      <c r="Z394" s="17" t="str">
        <f t="shared" si="69"/>
        <v/>
      </c>
      <c r="AA394" s="17" t="str">
        <f t="shared" si="66"/>
        <v/>
      </c>
      <c r="AB394" s="17" t="str">
        <f t="shared" si="66"/>
        <v/>
      </c>
      <c r="AC394" s="17" t="str">
        <f t="shared" si="66"/>
        <v/>
      </c>
      <c r="AD394" s="17" t="str">
        <f t="shared" si="66"/>
        <v/>
      </c>
      <c r="AE394" s="17" t="str">
        <f t="shared" si="66"/>
        <v/>
      </c>
      <c r="AF394" s="17" t="str">
        <f t="shared" si="66"/>
        <v/>
      </c>
      <c r="AG394" s="17" t="str">
        <f t="shared" si="66"/>
        <v/>
      </c>
      <c r="AH394" s="17" t="str">
        <f t="shared" si="66"/>
        <v/>
      </c>
      <c r="AI394" s="17" t="str">
        <f t="shared" si="66"/>
        <v/>
      </c>
      <c r="AJ394" s="17">
        <f t="shared" si="68"/>
        <v>1</v>
      </c>
      <c r="AL394" s="99" t="str">
        <f>TABLA!BK394</f>
        <v>Más personal para que elaboren los informes métricos que se necesitan en sexenios y acreditaciones. Al final el PDI lo acaba haciendo todo</v>
      </c>
    </row>
    <row r="395" spans="1:38" ht="38.75" x14ac:dyDescent="0.2">
      <c r="A395" s="99" t="str">
        <f t="shared" si="67"/>
        <v/>
      </c>
      <c r="B395" s="100" t="str">
        <f>TABLA!BR395</f>
        <v>5</v>
      </c>
      <c r="C395" s="99" t="str">
        <f>TABLA!C395</f>
        <v>Ciencias Experimentales</v>
      </c>
      <c r="D395" s="99" t="str">
        <f>TABLA!G395</f>
        <v>F. Ciencias Químicas</v>
      </c>
      <c r="E395" s="99">
        <f>TABLA!BT395</f>
        <v>0</v>
      </c>
      <c r="F395" s="17" t="str">
        <f t="shared" si="62"/>
        <v>0</v>
      </c>
      <c r="G395" s="17" t="str">
        <f t="shared" si="70"/>
        <v/>
      </c>
      <c r="H395" s="17" t="str">
        <f t="shared" si="70"/>
        <v/>
      </c>
      <c r="I395" s="17" t="str">
        <f t="shared" si="70"/>
        <v/>
      </c>
      <c r="J395" s="17" t="str">
        <f t="shared" si="70"/>
        <v/>
      </c>
      <c r="K395" s="17" t="str">
        <f t="shared" si="70"/>
        <v/>
      </c>
      <c r="L395" s="17" t="str">
        <f t="shared" si="70"/>
        <v/>
      </c>
      <c r="M395" s="17" t="str">
        <f t="shared" si="70"/>
        <v/>
      </c>
      <c r="N395" s="17" t="str">
        <f t="shared" si="70"/>
        <v/>
      </c>
      <c r="O395" s="17" t="str">
        <f t="shared" si="70"/>
        <v/>
      </c>
      <c r="P395" s="17" t="str">
        <f t="shared" si="70"/>
        <v/>
      </c>
      <c r="Q395" s="17" t="str">
        <f t="shared" si="69"/>
        <v/>
      </c>
      <c r="R395" s="17" t="str">
        <f t="shared" si="69"/>
        <v/>
      </c>
      <c r="S395" s="17" t="str">
        <f t="shared" si="69"/>
        <v/>
      </c>
      <c r="T395" s="17" t="str">
        <f t="shared" si="69"/>
        <v/>
      </c>
      <c r="U395" s="17" t="str">
        <f t="shared" si="69"/>
        <v/>
      </c>
      <c r="V395" s="17" t="str">
        <f t="shared" si="69"/>
        <v/>
      </c>
      <c r="W395" s="17" t="str">
        <f t="shared" si="69"/>
        <v/>
      </c>
      <c r="X395" s="17" t="str">
        <f t="shared" si="69"/>
        <v/>
      </c>
      <c r="Y395" s="17" t="str">
        <f t="shared" si="69"/>
        <v/>
      </c>
      <c r="Z395" s="17" t="str">
        <f t="shared" si="69"/>
        <v/>
      </c>
      <c r="AA395" s="17" t="str">
        <f t="shared" si="66"/>
        <v/>
      </c>
      <c r="AB395" s="17" t="str">
        <f t="shared" si="66"/>
        <v/>
      </c>
      <c r="AC395" s="17" t="str">
        <f t="shared" si="66"/>
        <v/>
      </c>
      <c r="AD395" s="17" t="str">
        <f t="shared" si="66"/>
        <v/>
      </c>
      <c r="AE395" s="17" t="str">
        <f t="shared" si="66"/>
        <v/>
      </c>
      <c r="AF395" s="17" t="str">
        <f t="shared" si="66"/>
        <v/>
      </c>
      <c r="AG395" s="17" t="str">
        <f t="shared" si="66"/>
        <v/>
      </c>
      <c r="AH395" s="17" t="str">
        <f t="shared" si="66"/>
        <v/>
      </c>
      <c r="AI395" s="17" t="str">
        <f t="shared" si="66"/>
        <v/>
      </c>
      <c r="AJ395" s="17">
        <f t="shared" si="68"/>
        <v>0</v>
      </c>
      <c r="AL395" s="99">
        <f>TABLA!BK395</f>
        <v>0</v>
      </c>
    </row>
    <row r="396" spans="1:38" ht="51.65" x14ac:dyDescent="0.2">
      <c r="A396" s="99" t="str">
        <f t="shared" si="67"/>
        <v/>
      </c>
      <c r="B396" s="100" t="str">
        <f>TABLA!BR396</f>
        <v>5</v>
      </c>
      <c r="C396" s="99" t="str">
        <f>TABLA!C396</f>
        <v>Ciencias de la Salud</v>
      </c>
      <c r="D396" s="99" t="str">
        <f>TABLA!G396</f>
        <v>F. Enfermería, Fisioterapia y Podología</v>
      </c>
      <c r="E396" s="99">
        <f>TABLA!BT396</f>
        <v>0</v>
      </c>
      <c r="F396" s="17" t="str">
        <f t="shared" si="62"/>
        <v>0</v>
      </c>
      <c r="G396" s="17" t="str">
        <f t="shared" si="70"/>
        <v/>
      </c>
      <c r="H396" s="17" t="str">
        <f t="shared" si="70"/>
        <v/>
      </c>
      <c r="I396" s="17" t="str">
        <f t="shared" si="70"/>
        <v/>
      </c>
      <c r="J396" s="17" t="str">
        <f t="shared" si="70"/>
        <v/>
      </c>
      <c r="K396" s="17" t="str">
        <f t="shared" si="70"/>
        <v/>
      </c>
      <c r="L396" s="17" t="str">
        <f t="shared" si="70"/>
        <v/>
      </c>
      <c r="M396" s="17" t="str">
        <f t="shared" si="70"/>
        <v/>
      </c>
      <c r="N396" s="17" t="str">
        <f t="shared" si="70"/>
        <v/>
      </c>
      <c r="O396" s="17" t="str">
        <f t="shared" si="70"/>
        <v/>
      </c>
      <c r="P396" s="17" t="str">
        <f t="shared" si="70"/>
        <v/>
      </c>
      <c r="Q396" s="17" t="str">
        <f t="shared" si="69"/>
        <v/>
      </c>
      <c r="R396" s="17" t="str">
        <f t="shared" si="69"/>
        <v/>
      </c>
      <c r="S396" s="17" t="str">
        <f t="shared" si="69"/>
        <v/>
      </c>
      <c r="T396" s="17" t="str">
        <f t="shared" si="69"/>
        <v/>
      </c>
      <c r="U396" s="17" t="str">
        <f t="shared" si="69"/>
        <v/>
      </c>
      <c r="V396" s="17" t="str">
        <f t="shared" si="69"/>
        <v/>
      </c>
      <c r="W396" s="17" t="str">
        <f t="shared" si="69"/>
        <v/>
      </c>
      <c r="X396" s="17" t="str">
        <f t="shared" si="69"/>
        <v/>
      </c>
      <c r="Y396" s="17" t="str">
        <f t="shared" si="69"/>
        <v/>
      </c>
      <c r="Z396" s="17" t="str">
        <f t="shared" si="69"/>
        <v/>
      </c>
      <c r="AA396" s="17" t="str">
        <f t="shared" si="66"/>
        <v/>
      </c>
      <c r="AB396" s="17" t="str">
        <f t="shared" si="66"/>
        <v/>
      </c>
      <c r="AC396" s="17" t="str">
        <f t="shared" si="66"/>
        <v/>
      </c>
      <c r="AD396" s="17" t="str">
        <f t="shared" si="66"/>
        <v/>
      </c>
      <c r="AE396" s="17" t="str">
        <f t="shared" si="66"/>
        <v/>
      </c>
      <c r="AF396" s="17" t="str">
        <f t="shared" si="66"/>
        <v/>
      </c>
      <c r="AG396" s="17" t="str">
        <f t="shared" si="66"/>
        <v/>
      </c>
      <c r="AH396" s="17" t="str">
        <f t="shared" si="66"/>
        <v/>
      </c>
      <c r="AI396" s="17" t="str">
        <f t="shared" si="66"/>
        <v/>
      </c>
      <c r="AJ396" s="17">
        <f t="shared" si="68"/>
        <v>0</v>
      </c>
      <c r="AL396" s="99">
        <f>TABLA!BK396</f>
        <v>0</v>
      </c>
    </row>
    <row r="397" spans="1:38" ht="64.55" x14ac:dyDescent="0.2">
      <c r="A397" s="99" t="str">
        <f t="shared" si="67"/>
        <v/>
      </c>
      <c r="B397" s="100" t="str">
        <f>TABLA!BR397</f>
        <v>5</v>
      </c>
      <c r="C397" s="99" t="str">
        <f>TABLA!C397</f>
        <v>Ciencias Sociales</v>
      </c>
      <c r="D397" s="99" t="str">
        <f>TABLA!G397</f>
        <v>F. Ciencias Económicas y Empresariales</v>
      </c>
      <c r="E397" s="99">
        <f>TABLA!BT397</f>
        <v>0</v>
      </c>
      <c r="F397" s="17" t="str">
        <f t="shared" si="62"/>
        <v>0</v>
      </c>
      <c r="G397" s="17" t="str">
        <f t="shared" si="70"/>
        <v/>
      </c>
      <c r="H397" s="17" t="str">
        <f t="shared" si="70"/>
        <v/>
      </c>
      <c r="I397" s="17" t="str">
        <f t="shared" si="70"/>
        <v/>
      </c>
      <c r="J397" s="17" t="str">
        <f t="shared" si="70"/>
        <v/>
      </c>
      <c r="K397" s="17" t="str">
        <f t="shared" si="70"/>
        <v/>
      </c>
      <c r="L397" s="17" t="str">
        <f t="shared" si="70"/>
        <v/>
      </c>
      <c r="M397" s="17" t="str">
        <f t="shared" si="70"/>
        <v/>
      </c>
      <c r="N397" s="17" t="str">
        <f t="shared" si="70"/>
        <v/>
      </c>
      <c r="O397" s="17" t="str">
        <f t="shared" si="70"/>
        <v/>
      </c>
      <c r="P397" s="17" t="str">
        <f t="shared" si="70"/>
        <v/>
      </c>
      <c r="Q397" s="17" t="str">
        <f t="shared" si="69"/>
        <v/>
      </c>
      <c r="R397" s="17" t="str">
        <f t="shared" si="69"/>
        <v/>
      </c>
      <c r="S397" s="17" t="str">
        <f t="shared" si="69"/>
        <v/>
      </c>
      <c r="T397" s="17" t="str">
        <f t="shared" si="69"/>
        <v/>
      </c>
      <c r="U397" s="17" t="str">
        <f t="shared" si="69"/>
        <v/>
      </c>
      <c r="V397" s="17" t="str">
        <f t="shared" si="69"/>
        <v/>
      </c>
      <c r="W397" s="17" t="str">
        <f t="shared" si="69"/>
        <v/>
      </c>
      <c r="X397" s="17" t="str">
        <f t="shared" si="69"/>
        <v/>
      </c>
      <c r="Y397" s="17" t="str">
        <f t="shared" si="69"/>
        <v/>
      </c>
      <c r="Z397" s="17" t="str">
        <f t="shared" si="69"/>
        <v/>
      </c>
      <c r="AA397" s="17" t="str">
        <f t="shared" si="66"/>
        <v/>
      </c>
      <c r="AB397" s="17" t="str">
        <f t="shared" si="66"/>
        <v/>
      </c>
      <c r="AC397" s="17" t="str">
        <f t="shared" si="66"/>
        <v/>
      </c>
      <c r="AD397" s="17" t="str">
        <f t="shared" si="66"/>
        <v/>
      </c>
      <c r="AE397" s="17" t="str">
        <f t="shared" si="66"/>
        <v/>
      </c>
      <c r="AF397" s="17" t="str">
        <f t="shared" si="66"/>
        <v/>
      </c>
      <c r="AG397" s="17" t="str">
        <f t="shared" si="66"/>
        <v/>
      </c>
      <c r="AH397" s="17" t="str">
        <f t="shared" si="66"/>
        <v/>
      </c>
      <c r="AI397" s="17" t="str">
        <f t="shared" si="66"/>
        <v/>
      </c>
      <c r="AJ397" s="17">
        <f t="shared" si="68"/>
        <v>0</v>
      </c>
      <c r="AL397" s="99">
        <f>TABLA!BK397</f>
        <v>0</v>
      </c>
    </row>
    <row r="398" spans="1:38" ht="38.75" x14ac:dyDescent="0.2">
      <c r="A398" s="99" t="str">
        <f t="shared" si="67"/>
        <v/>
      </c>
      <c r="B398" s="100" t="str">
        <f>TABLA!BR398</f>
        <v>5</v>
      </c>
      <c r="C398" s="99" t="str">
        <f>TABLA!C398</f>
        <v>Ciencias Sociales</v>
      </c>
      <c r="D398" s="99" t="str">
        <f>TABLA!G398</f>
        <v>F. Ciencias de la Información</v>
      </c>
      <c r="E398" s="99">
        <f>TABLA!BT398</f>
        <v>0</v>
      </c>
      <c r="F398" s="17" t="str">
        <f t="shared" si="62"/>
        <v>0</v>
      </c>
      <c r="G398" s="17" t="str">
        <f t="shared" si="70"/>
        <v/>
      </c>
      <c r="H398" s="17" t="str">
        <f t="shared" si="70"/>
        <v/>
      </c>
      <c r="I398" s="17" t="str">
        <f t="shared" si="70"/>
        <v/>
      </c>
      <c r="J398" s="17" t="str">
        <f t="shared" si="70"/>
        <v/>
      </c>
      <c r="K398" s="17" t="str">
        <f t="shared" si="70"/>
        <v/>
      </c>
      <c r="L398" s="17" t="str">
        <f t="shared" si="70"/>
        <v/>
      </c>
      <c r="M398" s="17" t="str">
        <f t="shared" si="70"/>
        <v/>
      </c>
      <c r="N398" s="17" t="str">
        <f t="shared" si="70"/>
        <v/>
      </c>
      <c r="O398" s="17" t="str">
        <f t="shared" si="70"/>
        <v/>
      </c>
      <c r="P398" s="17" t="str">
        <f t="shared" si="70"/>
        <v/>
      </c>
      <c r="Q398" s="17" t="str">
        <f t="shared" si="69"/>
        <v/>
      </c>
      <c r="R398" s="17" t="str">
        <f t="shared" si="69"/>
        <v/>
      </c>
      <c r="S398" s="17" t="str">
        <f t="shared" si="69"/>
        <v/>
      </c>
      <c r="T398" s="17" t="str">
        <f t="shared" si="69"/>
        <v/>
      </c>
      <c r="U398" s="17" t="str">
        <f t="shared" si="69"/>
        <v/>
      </c>
      <c r="V398" s="17" t="str">
        <f t="shared" si="69"/>
        <v/>
      </c>
      <c r="W398" s="17" t="str">
        <f t="shared" si="69"/>
        <v/>
      </c>
      <c r="X398" s="17" t="str">
        <f t="shared" si="69"/>
        <v/>
      </c>
      <c r="Y398" s="17" t="str">
        <f t="shared" si="69"/>
        <v/>
      </c>
      <c r="Z398" s="17" t="str">
        <f t="shared" si="69"/>
        <v/>
      </c>
      <c r="AA398" s="17" t="str">
        <f t="shared" si="66"/>
        <v/>
      </c>
      <c r="AB398" s="17" t="str">
        <f t="shared" si="66"/>
        <v/>
      </c>
      <c r="AC398" s="17" t="str">
        <f t="shared" si="66"/>
        <v/>
      </c>
      <c r="AD398" s="17" t="str">
        <f t="shared" si="66"/>
        <v/>
      </c>
      <c r="AE398" s="17" t="str">
        <f t="shared" si="66"/>
        <v/>
      </c>
      <c r="AF398" s="17" t="str">
        <f t="shared" si="66"/>
        <v/>
      </c>
      <c r="AG398" s="17" t="str">
        <f t="shared" si="66"/>
        <v/>
      </c>
      <c r="AH398" s="17" t="str">
        <f t="shared" si="66"/>
        <v/>
      </c>
      <c r="AI398" s="17" t="str">
        <f t="shared" si="66"/>
        <v/>
      </c>
      <c r="AJ398" s="17">
        <f t="shared" si="68"/>
        <v>0</v>
      </c>
      <c r="AL398" s="99">
        <f>TABLA!BK398</f>
        <v>0</v>
      </c>
    </row>
    <row r="399" spans="1:38" ht="77.45" x14ac:dyDescent="0.2">
      <c r="A399" s="99" t="str">
        <f t="shared" si="67"/>
        <v/>
      </c>
      <c r="B399" s="100" t="str">
        <f>TABLA!BR399</f>
        <v>5</v>
      </c>
      <c r="C399" s="99" t="str">
        <f>TABLA!C399</f>
        <v>Ciencias de la Salud</v>
      </c>
      <c r="D399" s="99" t="str">
        <f>TABLA!G399</f>
        <v>F. Enfermería, Fisioterapia y Podología</v>
      </c>
      <c r="E399" s="99" t="str">
        <f>TABLA!BT399</f>
        <v>El servicio es magnífico: profesional, diligente, amable, cordial. Se esfuerzan por hacer de la biblioteca un lugar en el que querer estar, acudir, en el que se puede trabajar y compartir. Sólo haría una propuesta concreta: sería bueno que  el estudiantado y el profesorado fuera más consciente de las bondades del servicio e instalaciones de biblioteca. Tienen una cartera de servicios mucho más amplia de lo aparente en una biblioteca, y hay que difundirlo y ponerlo en valor.</v>
      </c>
      <c r="F399" s="17" t="str">
        <f t="shared" si="62"/>
        <v>EL SERVICIO ES MAGNIFICO: PROFESIONAL, DILIGENTE, AMABLE, CORDIAL. SE ESFUERZAN POR HACER DE LA BIBLIOTECA UN LUGAR EN EL QUE QUERER ESTAR, ACUDIR, EN EL QUE SE PUEDE TRABAJAR Y COMPARTIR. SOLO HARIA UNA PROPUESTA CONCRETA: SERIA BUENO QUE  EL ESTUDIANTADO Y EL PROFESORADO FUERA MAS CONSCIENTE DE LAS BONDADES DEL SERVICIO E INSTALACIONES DE BIBLIOTECA. TIENEN UNA CARTERA DE SERVICIOS MUCHO MAS AMPLIA DE LO APARENTE EN UNA BIBLIOTECA, Y HAY QUE DIFUNDIRLO Y PONERLO EN VALOR.</v>
      </c>
      <c r="G399" s="17" t="str">
        <f t="shared" si="70"/>
        <v/>
      </c>
      <c r="H399" s="17" t="str">
        <f t="shared" si="70"/>
        <v/>
      </c>
      <c r="I399" s="17" t="str">
        <f t="shared" si="70"/>
        <v/>
      </c>
      <c r="J399" s="17" t="str">
        <f t="shared" si="70"/>
        <v/>
      </c>
      <c r="K399" s="17" t="str">
        <f t="shared" si="70"/>
        <v/>
      </c>
      <c r="L399" s="17" t="str">
        <f t="shared" si="70"/>
        <v/>
      </c>
      <c r="M399" s="17" t="str">
        <f t="shared" si="70"/>
        <v/>
      </c>
      <c r="N399" s="17" t="str">
        <f t="shared" si="70"/>
        <v/>
      </c>
      <c r="O399" s="17" t="str">
        <f t="shared" si="70"/>
        <v/>
      </c>
      <c r="P399" s="17" t="str">
        <f t="shared" si="70"/>
        <v/>
      </c>
      <c r="Q399" s="17" t="str">
        <f t="shared" si="69"/>
        <v/>
      </c>
      <c r="R399" s="17" t="str">
        <f t="shared" si="69"/>
        <v/>
      </c>
      <c r="S399" s="17" t="str">
        <f t="shared" si="69"/>
        <v/>
      </c>
      <c r="T399" s="17" t="str">
        <f t="shared" si="69"/>
        <v/>
      </c>
      <c r="U399" s="17" t="str">
        <f t="shared" si="69"/>
        <v/>
      </c>
      <c r="V399" s="17" t="str">
        <f t="shared" si="69"/>
        <v/>
      </c>
      <c r="W399" s="17" t="str">
        <f t="shared" si="69"/>
        <v/>
      </c>
      <c r="X399" s="17" t="str">
        <f t="shared" si="69"/>
        <v/>
      </c>
      <c r="Y399" s="17" t="str">
        <f t="shared" si="69"/>
        <v/>
      </c>
      <c r="Z399" s="17" t="str">
        <f t="shared" si="69"/>
        <v/>
      </c>
      <c r="AA399" s="17" t="str">
        <f t="shared" si="66"/>
        <v/>
      </c>
      <c r="AB399" s="17" t="str">
        <f t="shared" si="66"/>
        <v/>
      </c>
      <c r="AC399" s="17" t="str">
        <f t="shared" si="66"/>
        <v/>
      </c>
      <c r="AD399" s="17" t="str">
        <f t="shared" si="66"/>
        <v/>
      </c>
      <c r="AE399" s="17" t="str">
        <f t="shared" si="66"/>
        <v/>
      </c>
      <c r="AF399" s="17" t="str">
        <f t="shared" si="66"/>
        <v/>
      </c>
      <c r="AG399" s="17" t="str">
        <f t="shared" si="66"/>
        <v/>
      </c>
      <c r="AH399" s="17" t="str">
        <f t="shared" si="66"/>
        <v/>
      </c>
      <c r="AI399" s="17" t="str">
        <f t="shared" si="66"/>
        <v/>
      </c>
      <c r="AJ399" s="17">
        <f t="shared" si="68"/>
        <v>1</v>
      </c>
      <c r="AL399" s="99" t="str">
        <f>TABLA!BK399</f>
        <v>Creo que contempla todas las necesidades relevantes.</v>
      </c>
    </row>
    <row r="400" spans="1:38" ht="51.65" x14ac:dyDescent="0.2">
      <c r="A400" s="99" t="str">
        <f t="shared" si="67"/>
        <v xml:space="preserve">ACCESO; </v>
      </c>
      <c r="B400" s="100" t="str">
        <f>TABLA!BR400</f>
        <v>5</v>
      </c>
      <c r="C400" s="99" t="str">
        <f>TABLA!C400</f>
        <v>Ciencias de la Salud</v>
      </c>
      <c r="D400" s="99" t="str">
        <f>TABLA!G400</f>
        <v>F. Enfermería, Fisioterapia y Podología</v>
      </c>
      <c r="E400" s="99" t="str">
        <f>TABLA!BT400</f>
        <v>El autoinforme que se genera del portal del investigador, no aporta los links de accesos directos en algunos valores necesarios para rellenar los campos solicitados para la evaluación de sexenios de investigación.</v>
      </c>
      <c r="F400" s="17" t="str">
        <f t="shared" si="62"/>
        <v>EL AUTOINFORME QUE SE GENERA DEL PORTAL DEL INVESTIGADOR, NO APORTA LOS LINKS DE ACCESOS DIRECTOS EN ALGUNOS VALORES NECESARIOS PARA RELLENAR LOS CAMPOS SOLICITADOS PARA LA EVALUACION DE SEXENIOS DE INVESTIGACION.</v>
      </c>
      <c r="G400" s="17" t="str">
        <f t="shared" si="70"/>
        <v xml:space="preserve">ACCESO; </v>
      </c>
      <c r="H400" s="17" t="str">
        <f t="shared" si="70"/>
        <v/>
      </c>
      <c r="I400" s="17" t="str">
        <f t="shared" si="70"/>
        <v/>
      </c>
      <c r="J400" s="17" t="str">
        <f t="shared" si="70"/>
        <v/>
      </c>
      <c r="K400" s="17" t="str">
        <f t="shared" si="70"/>
        <v/>
      </c>
      <c r="L400" s="17" t="str">
        <f t="shared" si="70"/>
        <v/>
      </c>
      <c r="M400" s="17" t="str">
        <f t="shared" si="70"/>
        <v/>
      </c>
      <c r="N400" s="17" t="str">
        <f t="shared" si="70"/>
        <v/>
      </c>
      <c r="O400" s="17" t="str">
        <f t="shared" si="70"/>
        <v/>
      </c>
      <c r="P400" s="17" t="str">
        <f t="shared" si="70"/>
        <v/>
      </c>
      <c r="Q400" s="17" t="str">
        <f t="shared" si="69"/>
        <v/>
      </c>
      <c r="R400" s="17" t="str">
        <f t="shared" si="69"/>
        <v/>
      </c>
      <c r="S400" s="17" t="str">
        <f t="shared" si="69"/>
        <v/>
      </c>
      <c r="T400" s="17" t="str">
        <f t="shared" si="69"/>
        <v/>
      </c>
      <c r="U400" s="17" t="str">
        <f t="shared" si="69"/>
        <v/>
      </c>
      <c r="V400" s="17" t="str">
        <f t="shared" si="69"/>
        <v/>
      </c>
      <c r="W400" s="17" t="str">
        <f t="shared" si="69"/>
        <v/>
      </c>
      <c r="X400" s="17" t="str">
        <f t="shared" si="69"/>
        <v/>
      </c>
      <c r="Y400" s="17" t="str">
        <f t="shared" si="69"/>
        <v/>
      </c>
      <c r="Z400" s="17" t="str">
        <f t="shared" si="69"/>
        <v/>
      </c>
      <c r="AA400" s="17" t="str">
        <f t="shared" si="66"/>
        <v/>
      </c>
      <c r="AB400" s="17" t="str">
        <f t="shared" si="66"/>
        <v/>
      </c>
      <c r="AC400" s="17" t="str">
        <f t="shared" si="66"/>
        <v/>
      </c>
      <c r="AD400" s="17" t="str">
        <f t="shared" si="66"/>
        <v/>
      </c>
      <c r="AE400" s="17" t="str">
        <f t="shared" si="66"/>
        <v/>
      </c>
      <c r="AF400" s="17" t="str">
        <f t="shared" si="66"/>
        <v/>
      </c>
      <c r="AG400" s="17" t="str">
        <f t="shared" si="66"/>
        <v/>
      </c>
      <c r="AH400" s="17" t="str">
        <f t="shared" si="66"/>
        <v/>
      </c>
      <c r="AI400" s="17" t="str">
        <f t="shared" si="66"/>
        <v/>
      </c>
      <c r="AJ400" s="17">
        <f t="shared" si="68"/>
        <v>1</v>
      </c>
      <c r="AL400" s="99">
        <f>TABLA!BK400</f>
        <v>0</v>
      </c>
    </row>
    <row r="401" spans="1:38" ht="103.25" x14ac:dyDescent="0.2">
      <c r="A401" s="99" t="str">
        <f t="shared" si="67"/>
        <v xml:space="preserve">CURSOS FORMACION INFORMACIÓN; PERSONAL; RECURSOS; </v>
      </c>
      <c r="B401" s="100" t="str">
        <f>TABLA!BR401</f>
        <v>5</v>
      </c>
      <c r="C401" s="99" t="str">
        <f>TABLA!C401</f>
        <v>Ciencias Experimentales</v>
      </c>
      <c r="D401" s="99" t="str">
        <f>TABLA!G401</f>
        <v>F. Ciencias Químicas</v>
      </c>
      <c r="E401" s="99" t="str">
        <f>TABLA!BT401</f>
        <v>Siento que la biblioteca y en especial la de la Facultad de Ciencias Químicas no tiene los recursos humanos necesarios para la gestión de un edificio tan grande y complejo. Hasta tal punto que en ocasiones se ha tenido que cerrar alguna de las plantas por falta de personal. El hecho de escuchar en ocasiones comentarios acerca del gasto de recursos que se hace en las facultades en donde hay más investigación y la apreciación de que las facultades que más usan estos recursos tienen que aportar más a los gastos de la biblioteca, deja patente la relevancia que para la Universidad Complutense tiene la investigación que en ella se realiza.</v>
      </c>
      <c r="F401" s="17" t="str">
        <f t="shared" si="62"/>
        <v>SIENTO QUE LA BIBLIOTECA Y EN ESPECIAL LA DE LA FACULTAD DE CIENCIAS QUIMICAS NO TIENE LOS RECURSOS HUMANOS NECESARIOS PARA LA GESTION DE UN EDIFICIO TAN GRANDE Y COMPLEJO. HASTA TAL PUNTO QUE EN OCASIONES SE HA TENIDO QUE CERRAR ALGUNA DE LAS PLANTAS POR FALTA DE PERSONAL. EL HECHO DE ESCUCHAR EN OCASIONES COMENTARIOS ACERCA DEL GASTO DE RECURSOS QUE SE HACE EN LAS FACULTADES EN DONDE HAY MAS INVESTIGACION Y LA APRECIACION DE QUE LAS FACULTADES QUE MAS USAN ESTOS RECURSOS TIENEN QUE APORTAR MAS A LOS GASTOS DE LA BIBLIOTECA, DEJA PATENTE LA RELEVANCIA QUE PARA LA UNIVERSIDAD COMPLUTENSE TIENE LA INVESTIGACION QUE EN ELLA SE REALIZA.</v>
      </c>
      <c r="G401" s="17" t="str">
        <f t="shared" si="70"/>
        <v/>
      </c>
      <c r="H401" s="17" t="str">
        <f t="shared" si="70"/>
        <v/>
      </c>
      <c r="I401" s="17" t="str">
        <f t="shared" si="70"/>
        <v/>
      </c>
      <c r="J401" s="17" t="str">
        <f t="shared" si="70"/>
        <v/>
      </c>
      <c r="K401" s="17" t="str">
        <f t="shared" si="70"/>
        <v/>
      </c>
      <c r="L401" s="17" t="str">
        <f t="shared" si="70"/>
        <v/>
      </c>
      <c r="M401" s="17" t="str">
        <f t="shared" si="70"/>
        <v xml:space="preserve">CURSOS FORMACION INFORMACIÓN; </v>
      </c>
      <c r="N401" s="17" t="str">
        <f t="shared" si="70"/>
        <v/>
      </c>
      <c r="O401" s="17" t="str">
        <f t="shared" si="70"/>
        <v/>
      </c>
      <c r="P401" s="17" t="str">
        <f t="shared" si="70"/>
        <v/>
      </c>
      <c r="Q401" s="17" t="str">
        <f t="shared" si="69"/>
        <v/>
      </c>
      <c r="R401" s="17" t="str">
        <f t="shared" si="69"/>
        <v/>
      </c>
      <c r="S401" s="17" t="str">
        <f t="shared" si="69"/>
        <v/>
      </c>
      <c r="T401" s="17" t="str">
        <f t="shared" si="69"/>
        <v/>
      </c>
      <c r="U401" s="17" t="str">
        <f t="shared" si="69"/>
        <v/>
      </c>
      <c r="V401" s="17" t="str">
        <f t="shared" si="69"/>
        <v/>
      </c>
      <c r="W401" s="17" t="str">
        <f t="shared" si="69"/>
        <v/>
      </c>
      <c r="X401" s="17" t="str">
        <f t="shared" si="69"/>
        <v/>
      </c>
      <c r="Y401" s="17" t="str">
        <f t="shared" si="69"/>
        <v xml:space="preserve">PERSONAL; </v>
      </c>
      <c r="Z401" s="17" t="str">
        <f t="shared" si="69"/>
        <v/>
      </c>
      <c r="AA401" s="17" t="str">
        <f t="shared" si="66"/>
        <v/>
      </c>
      <c r="AB401" s="17" t="str">
        <f t="shared" si="66"/>
        <v/>
      </c>
      <c r="AC401" s="17" t="str">
        <f t="shared" si="66"/>
        <v xml:space="preserve">RECURSOS; </v>
      </c>
      <c r="AD401" s="17" t="str">
        <f t="shared" si="66"/>
        <v/>
      </c>
      <c r="AE401" s="17" t="str">
        <f t="shared" si="66"/>
        <v/>
      </c>
      <c r="AF401" s="17" t="str">
        <f t="shared" si="66"/>
        <v/>
      </c>
      <c r="AG401" s="17" t="str">
        <f t="shared" si="66"/>
        <v/>
      </c>
      <c r="AH401" s="17" t="str">
        <f t="shared" si="66"/>
        <v/>
      </c>
      <c r="AI401" s="17" t="str">
        <f t="shared" si="66"/>
        <v/>
      </c>
      <c r="AJ401" s="17">
        <f t="shared" si="68"/>
        <v>1</v>
      </c>
      <c r="AL401" s="99">
        <f>TABLA!BK401</f>
        <v>0</v>
      </c>
    </row>
    <row r="402" spans="1:38" ht="51.65" x14ac:dyDescent="0.2">
      <c r="A402" s="99" t="str">
        <f t="shared" si="67"/>
        <v xml:space="preserve">PERSONAL; </v>
      </c>
      <c r="B402" s="100" t="str">
        <f>TABLA!BR402</f>
        <v>5</v>
      </c>
      <c r="C402" s="99" t="str">
        <f>TABLA!C402</f>
        <v>Ciencias de la Salud</v>
      </c>
      <c r="D402" s="99" t="str">
        <f>TABLA!G402</f>
        <v>F. Enfermería, Fisioterapia y Podología</v>
      </c>
      <c r="E402" s="99" t="str">
        <f>TABLA!BT402</f>
        <v>Todo el personal de la biblioteca de la Facultad es excepcional y muy amable y en concreto su director Oliver, es una persona estupenda y facilitadora. Enhorabuena a todos por el gran trabajo que hacéis</v>
      </c>
      <c r="F402" s="17" t="str">
        <f t="shared" si="62"/>
        <v>TODO EL PERSONAL DE LA BIBLIOTECA DE LA FACULTAD ES EXCEPCIONAL Y MUY AMABLE Y EN CONCRETO SU DIRECTOR OLIVER, ES UNA PERSONA ESTUPENDA Y FACILITADORA. ENHORABUENA A TODOS POR EL GRAN TRABAJO QUE HACEIS</v>
      </c>
      <c r="G402" s="17" t="str">
        <f t="shared" si="70"/>
        <v/>
      </c>
      <c r="H402" s="17" t="str">
        <f t="shared" si="70"/>
        <v/>
      </c>
      <c r="I402" s="17" t="str">
        <f t="shared" si="70"/>
        <v/>
      </c>
      <c r="J402" s="17" t="str">
        <f t="shared" si="70"/>
        <v/>
      </c>
      <c r="K402" s="17" t="str">
        <f t="shared" si="70"/>
        <v/>
      </c>
      <c r="L402" s="17" t="str">
        <f t="shared" si="70"/>
        <v/>
      </c>
      <c r="M402" s="17" t="str">
        <f t="shared" si="70"/>
        <v/>
      </c>
      <c r="N402" s="17" t="str">
        <f t="shared" si="70"/>
        <v/>
      </c>
      <c r="O402" s="17" t="str">
        <f t="shared" si="70"/>
        <v/>
      </c>
      <c r="P402" s="17" t="str">
        <f t="shared" si="70"/>
        <v/>
      </c>
      <c r="Q402" s="17" t="str">
        <f t="shared" si="69"/>
        <v/>
      </c>
      <c r="R402" s="17" t="str">
        <f t="shared" si="69"/>
        <v/>
      </c>
      <c r="S402" s="17" t="str">
        <f t="shared" si="69"/>
        <v/>
      </c>
      <c r="T402" s="17" t="str">
        <f t="shared" si="69"/>
        <v/>
      </c>
      <c r="U402" s="17" t="str">
        <f t="shared" si="69"/>
        <v/>
      </c>
      <c r="V402" s="17" t="str">
        <f t="shared" si="69"/>
        <v/>
      </c>
      <c r="W402" s="17" t="str">
        <f t="shared" si="69"/>
        <v/>
      </c>
      <c r="X402" s="17" t="str">
        <f t="shared" si="69"/>
        <v/>
      </c>
      <c r="Y402" s="17" t="str">
        <f t="shared" si="69"/>
        <v xml:space="preserve">PERSONAL; </v>
      </c>
      <c r="Z402" s="17" t="str">
        <f t="shared" si="69"/>
        <v/>
      </c>
      <c r="AA402" s="17" t="str">
        <f t="shared" si="66"/>
        <v/>
      </c>
      <c r="AB402" s="17" t="str">
        <f t="shared" si="66"/>
        <v/>
      </c>
      <c r="AC402" s="17" t="str">
        <f t="shared" si="66"/>
        <v/>
      </c>
      <c r="AD402" s="17" t="str">
        <f t="shared" si="66"/>
        <v/>
      </c>
      <c r="AE402" s="17" t="str">
        <f t="shared" si="66"/>
        <v/>
      </c>
      <c r="AF402" s="17" t="str">
        <f t="shared" si="66"/>
        <v/>
      </c>
      <c r="AG402" s="17" t="str">
        <f t="shared" si="66"/>
        <v/>
      </c>
      <c r="AH402" s="17" t="str">
        <f t="shared" si="66"/>
        <v/>
      </c>
      <c r="AI402" s="17" t="str">
        <f t="shared" si="66"/>
        <v/>
      </c>
      <c r="AJ402" s="17">
        <f t="shared" si="68"/>
        <v>1</v>
      </c>
      <c r="AL402" s="99">
        <f>TABLA!BK402</f>
        <v>0</v>
      </c>
    </row>
    <row r="403" spans="1:38" ht="38.75" x14ac:dyDescent="0.2">
      <c r="A403" s="99" t="str">
        <f t="shared" si="67"/>
        <v/>
      </c>
      <c r="B403" s="100" t="str">
        <f>TABLA!BR403</f>
        <v>4</v>
      </c>
      <c r="C403" s="99" t="str">
        <f>TABLA!C403</f>
        <v>Ciencias Sociales</v>
      </c>
      <c r="D403" s="99" t="str">
        <f>TABLA!G403</f>
        <v>F. Ciencias de la Información</v>
      </c>
      <c r="E403" s="99">
        <f>TABLA!BT403</f>
        <v>0</v>
      </c>
      <c r="F403" s="17" t="str">
        <f t="shared" si="62"/>
        <v>0</v>
      </c>
      <c r="G403" s="17" t="str">
        <f t="shared" si="70"/>
        <v/>
      </c>
      <c r="H403" s="17" t="str">
        <f t="shared" si="70"/>
        <v/>
      </c>
      <c r="I403" s="17" t="str">
        <f t="shared" si="70"/>
        <v/>
      </c>
      <c r="J403" s="17" t="str">
        <f t="shared" si="70"/>
        <v/>
      </c>
      <c r="K403" s="17" t="str">
        <f t="shared" si="70"/>
        <v/>
      </c>
      <c r="L403" s="17" t="str">
        <f t="shared" si="70"/>
        <v/>
      </c>
      <c r="M403" s="17" t="str">
        <f t="shared" si="70"/>
        <v/>
      </c>
      <c r="N403" s="17" t="str">
        <f t="shared" si="70"/>
        <v/>
      </c>
      <c r="O403" s="17" t="str">
        <f t="shared" si="70"/>
        <v/>
      </c>
      <c r="P403" s="17" t="str">
        <f t="shared" si="70"/>
        <v/>
      </c>
      <c r="Q403" s="17" t="str">
        <f t="shared" si="69"/>
        <v/>
      </c>
      <c r="R403" s="17" t="str">
        <f t="shared" si="69"/>
        <v/>
      </c>
      <c r="S403" s="17" t="str">
        <f t="shared" si="69"/>
        <v/>
      </c>
      <c r="T403" s="17" t="str">
        <f t="shared" si="69"/>
        <v/>
      </c>
      <c r="U403" s="17" t="str">
        <f t="shared" si="69"/>
        <v/>
      </c>
      <c r="V403" s="17" t="str">
        <f t="shared" si="69"/>
        <v/>
      </c>
      <c r="W403" s="17" t="str">
        <f t="shared" si="69"/>
        <v/>
      </c>
      <c r="X403" s="17" t="str">
        <f t="shared" si="69"/>
        <v/>
      </c>
      <c r="Y403" s="17" t="str">
        <f t="shared" si="69"/>
        <v/>
      </c>
      <c r="Z403" s="17" t="str">
        <f t="shared" si="69"/>
        <v/>
      </c>
      <c r="AA403" s="17" t="str">
        <f t="shared" si="66"/>
        <v/>
      </c>
      <c r="AB403" s="17" t="str">
        <f t="shared" si="66"/>
        <v/>
      </c>
      <c r="AC403" s="17" t="str">
        <f t="shared" si="66"/>
        <v/>
      </c>
      <c r="AD403" s="17" t="str">
        <f t="shared" si="66"/>
        <v/>
      </c>
      <c r="AE403" s="17" t="str">
        <f t="shared" si="66"/>
        <v/>
      </c>
      <c r="AF403" s="17" t="str">
        <f t="shared" si="66"/>
        <v/>
      </c>
      <c r="AG403" s="17" t="str">
        <f t="shared" si="66"/>
        <v/>
      </c>
      <c r="AH403" s="17" t="str">
        <f t="shared" si="66"/>
        <v/>
      </c>
      <c r="AI403" s="17" t="str">
        <f t="shared" si="66"/>
        <v/>
      </c>
      <c r="AJ403" s="17">
        <f t="shared" si="68"/>
        <v>0</v>
      </c>
      <c r="AL403" s="99">
        <f>TABLA!BK403</f>
        <v>0</v>
      </c>
    </row>
    <row r="404" spans="1:38" ht="25.85" x14ac:dyDescent="0.2">
      <c r="A404" s="99" t="str">
        <f t="shared" si="67"/>
        <v/>
      </c>
      <c r="B404" s="100" t="str">
        <f>TABLA!BR404</f>
        <v>4</v>
      </c>
      <c r="C404" s="99" t="str">
        <f>TABLA!C404</f>
        <v>Ciencias de la Salud</v>
      </c>
      <c r="D404" s="99" t="str">
        <f>TABLA!G404</f>
        <v>F. Farmacia</v>
      </c>
      <c r="E404" s="99">
        <f>TABLA!BT404</f>
        <v>0</v>
      </c>
      <c r="F404" s="17" t="str">
        <f t="shared" si="62"/>
        <v>0</v>
      </c>
      <c r="G404" s="17" t="str">
        <f t="shared" si="70"/>
        <v/>
      </c>
      <c r="H404" s="17" t="str">
        <f t="shared" si="70"/>
        <v/>
      </c>
      <c r="I404" s="17" t="str">
        <f t="shared" si="70"/>
        <v/>
      </c>
      <c r="J404" s="17" t="str">
        <f t="shared" si="70"/>
        <v/>
      </c>
      <c r="K404" s="17" t="str">
        <f t="shared" si="70"/>
        <v/>
      </c>
      <c r="L404" s="17" t="str">
        <f t="shared" si="70"/>
        <v/>
      </c>
      <c r="M404" s="17" t="str">
        <f t="shared" si="70"/>
        <v/>
      </c>
      <c r="N404" s="17" t="str">
        <f t="shared" si="70"/>
        <v/>
      </c>
      <c r="O404" s="17" t="str">
        <f t="shared" si="70"/>
        <v/>
      </c>
      <c r="P404" s="17" t="str">
        <f t="shared" si="70"/>
        <v/>
      </c>
      <c r="Q404" s="17" t="str">
        <f t="shared" si="69"/>
        <v/>
      </c>
      <c r="R404" s="17" t="str">
        <f t="shared" si="69"/>
        <v/>
      </c>
      <c r="S404" s="17" t="str">
        <f t="shared" si="69"/>
        <v/>
      </c>
      <c r="T404" s="17" t="str">
        <f t="shared" si="69"/>
        <v/>
      </c>
      <c r="U404" s="17" t="str">
        <f t="shared" si="69"/>
        <v/>
      </c>
      <c r="V404" s="17" t="str">
        <f t="shared" si="69"/>
        <v/>
      </c>
      <c r="W404" s="17" t="str">
        <f t="shared" si="69"/>
        <v/>
      </c>
      <c r="X404" s="17" t="str">
        <f t="shared" si="69"/>
        <v/>
      </c>
      <c r="Y404" s="17" t="str">
        <f t="shared" si="69"/>
        <v/>
      </c>
      <c r="Z404" s="17" t="str">
        <f t="shared" si="69"/>
        <v/>
      </c>
      <c r="AA404" s="17" t="str">
        <f t="shared" si="66"/>
        <v/>
      </c>
      <c r="AB404" s="17" t="str">
        <f t="shared" si="66"/>
        <v/>
      </c>
      <c r="AC404" s="17" t="str">
        <f t="shared" si="66"/>
        <v/>
      </c>
      <c r="AD404" s="17" t="str">
        <f t="shared" si="66"/>
        <v/>
      </c>
      <c r="AE404" s="17" t="str">
        <f t="shared" si="66"/>
        <v/>
      </c>
      <c r="AF404" s="17" t="str">
        <f t="shared" si="66"/>
        <v/>
      </c>
      <c r="AG404" s="17" t="str">
        <f t="shared" si="66"/>
        <v/>
      </c>
      <c r="AH404" s="17" t="str">
        <f t="shared" si="66"/>
        <v/>
      </c>
      <c r="AI404" s="17" t="str">
        <f t="shared" si="66"/>
        <v/>
      </c>
      <c r="AJ404" s="17">
        <f t="shared" si="68"/>
        <v>0</v>
      </c>
      <c r="AL404" s="99">
        <f>TABLA!BK404</f>
        <v>0</v>
      </c>
    </row>
    <row r="405" spans="1:38" ht="25.85" x14ac:dyDescent="0.2">
      <c r="A405" s="99" t="str">
        <f t="shared" si="67"/>
        <v/>
      </c>
      <c r="B405" s="100" t="str">
        <f>TABLA!BR405</f>
        <v>5</v>
      </c>
      <c r="C405" s="99" t="str">
        <f>TABLA!C405</f>
        <v>Ciencias de la Salud</v>
      </c>
      <c r="D405" s="99" t="str">
        <f>TABLA!G405</f>
        <v>F. Veterinaria</v>
      </c>
      <c r="E405" s="99">
        <f>TABLA!BT405</f>
        <v>0</v>
      </c>
      <c r="F405" s="17" t="str">
        <f t="shared" si="62"/>
        <v>0</v>
      </c>
      <c r="G405" s="17" t="str">
        <f t="shared" si="70"/>
        <v/>
      </c>
      <c r="H405" s="17" t="str">
        <f t="shared" si="70"/>
        <v/>
      </c>
      <c r="I405" s="17" t="str">
        <f t="shared" si="70"/>
        <v/>
      </c>
      <c r="J405" s="17" t="str">
        <f t="shared" si="70"/>
        <v/>
      </c>
      <c r="K405" s="17" t="str">
        <f t="shared" si="70"/>
        <v/>
      </c>
      <c r="L405" s="17" t="str">
        <f t="shared" si="70"/>
        <v/>
      </c>
      <c r="M405" s="17" t="str">
        <f t="shared" si="70"/>
        <v/>
      </c>
      <c r="N405" s="17" t="str">
        <f t="shared" si="70"/>
        <v/>
      </c>
      <c r="O405" s="17" t="str">
        <f t="shared" si="70"/>
        <v/>
      </c>
      <c r="P405" s="17" t="str">
        <f t="shared" si="70"/>
        <v/>
      </c>
      <c r="Q405" s="17" t="str">
        <f t="shared" si="69"/>
        <v/>
      </c>
      <c r="R405" s="17" t="str">
        <f t="shared" si="69"/>
        <v/>
      </c>
      <c r="S405" s="17" t="str">
        <f t="shared" si="69"/>
        <v/>
      </c>
      <c r="T405" s="17" t="str">
        <f t="shared" si="69"/>
        <v/>
      </c>
      <c r="U405" s="17" t="str">
        <f t="shared" si="69"/>
        <v/>
      </c>
      <c r="V405" s="17" t="str">
        <f t="shared" si="69"/>
        <v/>
      </c>
      <c r="W405" s="17" t="str">
        <f t="shared" si="69"/>
        <v/>
      </c>
      <c r="X405" s="17" t="str">
        <f t="shared" si="69"/>
        <v/>
      </c>
      <c r="Y405" s="17" t="str">
        <f t="shared" si="69"/>
        <v/>
      </c>
      <c r="Z405" s="17" t="str">
        <f t="shared" si="69"/>
        <v/>
      </c>
      <c r="AA405" s="17" t="str">
        <f t="shared" si="66"/>
        <v/>
      </c>
      <c r="AB405" s="17" t="str">
        <f t="shared" si="66"/>
        <v/>
      </c>
      <c r="AC405" s="17" t="str">
        <f t="shared" si="66"/>
        <v/>
      </c>
      <c r="AD405" s="17" t="str">
        <f t="shared" si="66"/>
        <v/>
      </c>
      <c r="AE405" s="17" t="str">
        <f t="shared" si="66"/>
        <v/>
      </c>
      <c r="AF405" s="17" t="str">
        <f t="shared" si="66"/>
        <v/>
      </c>
      <c r="AG405" s="17" t="str">
        <f t="shared" si="66"/>
        <v/>
      </c>
      <c r="AH405" s="17" t="str">
        <f t="shared" si="66"/>
        <v/>
      </c>
      <c r="AI405" s="17" t="str">
        <f t="shared" si="66"/>
        <v/>
      </c>
      <c r="AJ405" s="17">
        <f t="shared" si="68"/>
        <v>0</v>
      </c>
      <c r="AL405" s="99">
        <f>TABLA!BK405</f>
        <v>0</v>
      </c>
    </row>
    <row r="406" spans="1:38" ht="77.45" x14ac:dyDescent="0.2">
      <c r="A406" s="99" t="str">
        <f t="shared" si="67"/>
        <v/>
      </c>
      <c r="B406" s="100" t="str">
        <f>TABLA!BR406</f>
        <v>5</v>
      </c>
      <c r="C406" s="99" t="str">
        <f>TABLA!C406</f>
        <v>Humanidades</v>
      </c>
      <c r="D406" s="99" t="str">
        <f>TABLA!G406</f>
        <v>F. Educación - Centro de Formación del Profesorado</v>
      </c>
      <c r="E406" s="99">
        <f>TABLA!BT406</f>
        <v>0</v>
      </c>
      <c r="F406" s="17" t="str">
        <f t="shared" ref="F406:F469" si="71">SUBSTITUTE(SUBSTITUTE(SUBSTITUTE(SUBSTITUTE(SUBSTITUTE(UPPER(E406),"Á","A"),"É","E"),"Í","I"),"Ó","O"),"Ú","U")</f>
        <v>0</v>
      </c>
      <c r="G406" s="17" t="str">
        <f t="shared" si="70"/>
        <v/>
      </c>
      <c r="H406" s="17" t="str">
        <f t="shared" si="70"/>
        <v/>
      </c>
      <c r="I406" s="17" t="str">
        <f t="shared" si="70"/>
        <v/>
      </c>
      <c r="J406" s="17" t="str">
        <f t="shared" si="70"/>
        <v/>
      </c>
      <c r="K406" s="17" t="str">
        <f t="shared" si="70"/>
        <v/>
      </c>
      <c r="L406" s="17" t="str">
        <f t="shared" si="70"/>
        <v/>
      </c>
      <c r="M406" s="17" t="str">
        <f t="shared" si="70"/>
        <v/>
      </c>
      <c r="N406" s="17" t="str">
        <f t="shared" si="70"/>
        <v/>
      </c>
      <c r="O406" s="17" t="str">
        <f t="shared" si="70"/>
        <v/>
      </c>
      <c r="P406" s="17" t="str">
        <f t="shared" si="70"/>
        <v/>
      </c>
      <c r="Q406" s="17" t="str">
        <f t="shared" si="69"/>
        <v/>
      </c>
      <c r="R406" s="17" t="str">
        <f t="shared" si="69"/>
        <v/>
      </c>
      <c r="S406" s="17" t="str">
        <f t="shared" si="69"/>
        <v/>
      </c>
      <c r="T406" s="17" t="str">
        <f t="shared" si="69"/>
        <v/>
      </c>
      <c r="U406" s="17" t="str">
        <f t="shared" si="69"/>
        <v/>
      </c>
      <c r="V406" s="17" t="str">
        <f t="shared" si="69"/>
        <v/>
      </c>
      <c r="W406" s="17" t="str">
        <f t="shared" si="69"/>
        <v/>
      </c>
      <c r="X406" s="17" t="str">
        <f t="shared" si="69"/>
        <v/>
      </c>
      <c r="Y406" s="17" t="str">
        <f t="shared" si="69"/>
        <v/>
      </c>
      <c r="Z406" s="17" t="str">
        <f t="shared" si="69"/>
        <v/>
      </c>
      <c r="AA406" s="17" t="str">
        <f t="shared" si="66"/>
        <v/>
      </c>
      <c r="AB406" s="17" t="str">
        <f t="shared" si="66"/>
        <v/>
      </c>
      <c r="AC406" s="17" t="str">
        <f t="shared" si="66"/>
        <v/>
      </c>
      <c r="AD406" s="17" t="str">
        <f t="shared" si="66"/>
        <v/>
      </c>
      <c r="AE406" s="17" t="str">
        <f t="shared" si="66"/>
        <v/>
      </c>
      <c r="AF406" s="17" t="str">
        <f t="shared" si="66"/>
        <v/>
      </c>
      <c r="AG406" s="17" t="str">
        <f t="shared" si="66"/>
        <v/>
      </c>
      <c r="AH406" s="17" t="str">
        <f t="shared" si="66"/>
        <v/>
      </c>
      <c r="AI406" s="17" t="str">
        <f t="shared" si="66"/>
        <v/>
      </c>
      <c r="AJ406" s="17">
        <f t="shared" si="68"/>
        <v>0</v>
      </c>
      <c r="AL406" s="99">
        <f>TABLA!BK406</f>
        <v>0</v>
      </c>
    </row>
    <row r="407" spans="1:38" ht="64.55" x14ac:dyDescent="0.2">
      <c r="A407" s="99" t="str">
        <f t="shared" si="67"/>
        <v xml:space="preserve">ACCESO; CISNE; REVISTAS; CISNE; </v>
      </c>
      <c r="B407" s="100" t="str">
        <f>TABLA!BR407</f>
        <v>4</v>
      </c>
      <c r="C407" s="99" t="str">
        <f>TABLA!C407</f>
        <v>Humanidades</v>
      </c>
      <c r="D407" s="99" t="str">
        <f>TABLA!G407</f>
        <v>F. Filosofía</v>
      </c>
      <c r="E407" s="99" t="str">
        <f>TABLA!BT407</f>
        <v>El buscador cisne no llega a funcionar del todo bien, hay materiales que están en la biblioteca y no aparecen (o aparecen de los últimos) en las búsquedas. Me ha sucedido, por ejemplo, con "La condición posmoderna" de Lyotard. Hay varias revistas cuyos artículos querría consultar, por ejemplo "Hypatia" y no tiene acceso, supongo que será por no estar suscritos.</v>
      </c>
      <c r="F407" s="17" t="str">
        <f t="shared" si="71"/>
        <v>EL BUSCADOR CISNE NO LLEGA A FUNCIONAR DEL TODO BIEN, HAY MATERIALES QUE ESTAN EN LA BIBLIOTECA Y NO APARECEN (O APARECEN DE LOS ULTIMOS) EN LAS BUSQUEDAS. ME HA SUCEDIDO, POR EJEMPLO, CON "LA CONDICION POSMODERNA" DE LYOTARD. HAY VARIAS REVISTAS CUYOS ARTICULOS QUERRIA CONSULTAR, POR EJEMPLO "HYPATIA" Y NO TIENE ACCESO, SUPONGO QUE SERA POR NO ESTAR SUSCRITOS.</v>
      </c>
      <c r="G407" s="17" t="str">
        <f t="shared" si="70"/>
        <v xml:space="preserve">ACCESO; </v>
      </c>
      <c r="H407" s="17" t="str">
        <f t="shared" si="70"/>
        <v/>
      </c>
      <c r="I407" s="17" t="str">
        <f t="shared" si="70"/>
        <v/>
      </c>
      <c r="J407" s="17" t="str">
        <f t="shared" si="70"/>
        <v/>
      </c>
      <c r="K407" s="17" t="str">
        <f t="shared" si="70"/>
        <v xml:space="preserve">CISNE; </v>
      </c>
      <c r="L407" s="17" t="str">
        <f t="shared" si="70"/>
        <v/>
      </c>
      <c r="M407" s="17" t="str">
        <f t="shared" si="70"/>
        <v/>
      </c>
      <c r="N407" s="17" t="str">
        <f t="shared" si="70"/>
        <v/>
      </c>
      <c r="O407" s="17" t="str">
        <f t="shared" si="70"/>
        <v/>
      </c>
      <c r="P407" s="17" t="str">
        <f t="shared" si="70"/>
        <v/>
      </c>
      <c r="Q407" s="17" t="str">
        <f t="shared" si="69"/>
        <v/>
      </c>
      <c r="R407" s="17" t="str">
        <f t="shared" si="69"/>
        <v/>
      </c>
      <c r="S407" s="17" t="str">
        <f t="shared" si="69"/>
        <v/>
      </c>
      <c r="T407" s="17" t="str">
        <f t="shared" si="69"/>
        <v/>
      </c>
      <c r="U407" s="17" t="str">
        <f t="shared" si="69"/>
        <v/>
      </c>
      <c r="V407" s="17" t="str">
        <f t="shared" si="69"/>
        <v/>
      </c>
      <c r="W407" s="17" t="str">
        <f t="shared" si="69"/>
        <v/>
      </c>
      <c r="X407" s="17" t="str">
        <f t="shared" si="69"/>
        <v/>
      </c>
      <c r="Y407" s="17" t="str">
        <f t="shared" si="69"/>
        <v/>
      </c>
      <c r="Z407" s="17" t="str">
        <f t="shared" si="69"/>
        <v/>
      </c>
      <c r="AA407" s="17" t="str">
        <f t="shared" si="66"/>
        <v/>
      </c>
      <c r="AB407" s="17" t="str">
        <f t="shared" si="66"/>
        <v/>
      </c>
      <c r="AC407" s="17" t="str">
        <f t="shared" si="66"/>
        <v/>
      </c>
      <c r="AD407" s="17" t="str">
        <f t="shared" si="66"/>
        <v/>
      </c>
      <c r="AE407" s="17" t="str">
        <f t="shared" si="66"/>
        <v xml:space="preserve">REVISTAS; </v>
      </c>
      <c r="AF407" s="17" t="str">
        <f t="shared" si="66"/>
        <v/>
      </c>
      <c r="AG407" s="17" t="str">
        <f t="shared" si="66"/>
        <v/>
      </c>
      <c r="AH407" s="17" t="str">
        <f t="shared" si="66"/>
        <v/>
      </c>
      <c r="AI407" s="17" t="str">
        <f t="shared" si="66"/>
        <v xml:space="preserve">CISNE; </v>
      </c>
      <c r="AJ407" s="17">
        <f t="shared" si="68"/>
        <v>1</v>
      </c>
      <c r="AL407" s="99">
        <f>TABLA!BK407</f>
        <v>0</v>
      </c>
    </row>
    <row r="408" spans="1:38" ht="38.75" x14ac:dyDescent="0.2">
      <c r="A408" s="99" t="str">
        <f t="shared" si="67"/>
        <v/>
      </c>
      <c r="B408" s="100" t="str">
        <f>TABLA!BR408</f>
        <v>5</v>
      </c>
      <c r="C408" s="99" t="str">
        <f>TABLA!C408</f>
        <v>Ciencias Experimentales</v>
      </c>
      <c r="D408" s="99" t="str">
        <f>TABLA!G408</f>
        <v>F. Ciencias Geológicas</v>
      </c>
      <c r="E408" s="99">
        <f>TABLA!BT408</f>
        <v>0</v>
      </c>
      <c r="F408" s="17" t="str">
        <f t="shared" si="71"/>
        <v>0</v>
      </c>
      <c r="G408" s="17" t="str">
        <f t="shared" si="70"/>
        <v/>
      </c>
      <c r="H408" s="17" t="str">
        <f t="shared" si="70"/>
        <v/>
      </c>
      <c r="I408" s="17" t="str">
        <f t="shared" si="70"/>
        <v/>
      </c>
      <c r="J408" s="17" t="str">
        <f t="shared" si="70"/>
        <v/>
      </c>
      <c r="K408" s="17" t="str">
        <f t="shared" si="70"/>
        <v/>
      </c>
      <c r="L408" s="17" t="str">
        <f t="shared" si="70"/>
        <v/>
      </c>
      <c r="M408" s="17" t="str">
        <f t="shared" si="70"/>
        <v/>
      </c>
      <c r="N408" s="17" t="str">
        <f t="shared" si="70"/>
        <v/>
      </c>
      <c r="O408" s="17" t="str">
        <f t="shared" si="70"/>
        <v/>
      </c>
      <c r="P408" s="17" t="str">
        <f t="shared" si="70"/>
        <v/>
      </c>
      <c r="Q408" s="17" t="str">
        <f t="shared" si="69"/>
        <v/>
      </c>
      <c r="R408" s="17" t="str">
        <f t="shared" si="69"/>
        <v/>
      </c>
      <c r="S408" s="17" t="str">
        <f t="shared" si="69"/>
        <v/>
      </c>
      <c r="T408" s="17" t="str">
        <f t="shared" si="69"/>
        <v/>
      </c>
      <c r="U408" s="17" t="str">
        <f t="shared" si="69"/>
        <v/>
      </c>
      <c r="V408" s="17" t="str">
        <f t="shared" si="69"/>
        <v/>
      </c>
      <c r="W408" s="17" t="str">
        <f t="shared" si="69"/>
        <v/>
      </c>
      <c r="X408" s="17" t="str">
        <f t="shared" si="69"/>
        <v/>
      </c>
      <c r="Y408" s="17" t="str">
        <f t="shared" si="69"/>
        <v/>
      </c>
      <c r="Z408" s="17" t="str">
        <f t="shared" si="69"/>
        <v/>
      </c>
      <c r="AA408" s="17" t="str">
        <f t="shared" si="66"/>
        <v/>
      </c>
      <c r="AB408" s="17" t="str">
        <f t="shared" si="66"/>
        <v/>
      </c>
      <c r="AC408" s="17" t="str">
        <f t="shared" si="66"/>
        <v/>
      </c>
      <c r="AD408" s="17" t="str">
        <f t="shared" si="66"/>
        <v/>
      </c>
      <c r="AE408" s="17" t="str">
        <f t="shared" si="66"/>
        <v/>
      </c>
      <c r="AF408" s="17" t="str">
        <f t="shared" si="66"/>
        <v/>
      </c>
      <c r="AG408" s="17" t="str">
        <f t="shared" si="66"/>
        <v/>
      </c>
      <c r="AH408" s="17" t="str">
        <f t="shared" si="66"/>
        <v/>
      </c>
      <c r="AI408" s="17" t="str">
        <f t="shared" si="66"/>
        <v/>
      </c>
      <c r="AJ408" s="17">
        <f t="shared" si="68"/>
        <v>0</v>
      </c>
      <c r="AL408" s="99">
        <f>TABLA!BK408</f>
        <v>0</v>
      </c>
    </row>
    <row r="409" spans="1:38" ht="38.75" x14ac:dyDescent="0.2">
      <c r="A409" s="99" t="str">
        <f t="shared" si="67"/>
        <v xml:space="preserve">PERSONAL; </v>
      </c>
      <c r="B409" s="100" t="str">
        <f>TABLA!BR409</f>
        <v>5</v>
      </c>
      <c r="C409" s="99" t="str">
        <f>TABLA!C409</f>
        <v>Ciencias Experimentales</v>
      </c>
      <c r="D409" s="99" t="str">
        <f>TABLA!G409</f>
        <v>F. Ciencias Físicas</v>
      </c>
      <c r="E409" s="99" t="str">
        <f>TABLA!BT409</f>
        <v>Mayor facilidad para cambiar los datos personales en Docta y el Portal de Producción Científica.</v>
      </c>
      <c r="F409" s="17" t="str">
        <f t="shared" si="71"/>
        <v>MAYOR FACILIDAD PARA CAMBIAR LOS DATOS PERSONALES EN DOCTA Y EL PORTAL DE PRODUCCION CIENTIFICA.</v>
      </c>
      <c r="G409" s="17" t="str">
        <f t="shared" si="70"/>
        <v/>
      </c>
      <c r="H409" s="17" t="str">
        <f t="shared" si="70"/>
        <v/>
      </c>
      <c r="I409" s="17" t="str">
        <f t="shared" si="70"/>
        <v/>
      </c>
      <c r="J409" s="17" t="str">
        <f t="shared" si="70"/>
        <v/>
      </c>
      <c r="K409" s="17" t="str">
        <f t="shared" si="70"/>
        <v/>
      </c>
      <c r="L409" s="17" t="str">
        <f t="shared" si="70"/>
        <v/>
      </c>
      <c r="M409" s="17" t="str">
        <f t="shared" si="70"/>
        <v/>
      </c>
      <c r="N409" s="17" t="str">
        <f t="shared" si="70"/>
        <v/>
      </c>
      <c r="O409" s="17" t="str">
        <f t="shared" si="70"/>
        <v/>
      </c>
      <c r="P409" s="17" t="str">
        <f t="shared" si="70"/>
        <v/>
      </c>
      <c r="Q409" s="17" t="str">
        <f t="shared" si="69"/>
        <v/>
      </c>
      <c r="R409" s="17" t="str">
        <f t="shared" si="69"/>
        <v/>
      </c>
      <c r="S409" s="17" t="str">
        <f t="shared" si="69"/>
        <v/>
      </c>
      <c r="T409" s="17" t="str">
        <f t="shared" si="69"/>
        <v/>
      </c>
      <c r="U409" s="17" t="str">
        <f t="shared" si="69"/>
        <v/>
      </c>
      <c r="V409" s="17" t="str">
        <f t="shared" si="69"/>
        <v/>
      </c>
      <c r="W409" s="17" t="str">
        <f t="shared" si="69"/>
        <v/>
      </c>
      <c r="X409" s="17" t="str">
        <f t="shared" si="69"/>
        <v/>
      </c>
      <c r="Y409" s="17" t="str">
        <f t="shared" si="69"/>
        <v xml:space="preserve">PERSONAL; </v>
      </c>
      <c r="Z409" s="17" t="str">
        <f t="shared" si="69"/>
        <v/>
      </c>
      <c r="AA409" s="17" t="str">
        <f t="shared" si="66"/>
        <v/>
      </c>
      <c r="AB409" s="17" t="str">
        <f t="shared" ref="AA409:AI437" si="72">IFERROR((IF(FIND(AB$1,$F409,1)&gt;0,AB$2)),"")</f>
        <v/>
      </c>
      <c r="AC409" s="17" t="str">
        <f t="shared" si="72"/>
        <v/>
      </c>
      <c r="AD409" s="17" t="str">
        <f t="shared" si="72"/>
        <v/>
      </c>
      <c r="AE409" s="17" t="str">
        <f t="shared" si="72"/>
        <v/>
      </c>
      <c r="AF409" s="17" t="str">
        <f t="shared" si="72"/>
        <v/>
      </c>
      <c r="AG409" s="17" t="str">
        <f t="shared" si="72"/>
        <v/>
      </c>
      <c r="AH409" s="17" t="str">
        <f t="shared" si="72"/>
        <v/>
      </c>
      <c r="AI409" s="17" t="str">
        <f t="shared" si="72"/>
        <v/>
      </c>
      <c r="AJ409" s="17">
        <f t="shared" si="68"/>
        <v>1</v>
      </c>
      <c r="AL409" s="99" t="str">
        <f>TABLA!BK409</f>
        <v>No se me ocurre nada</v>
      </c>
    </row>
    <row r="410" spans="1:38" ht="64.55" x14ac:dyDescent="0.2">
      <c r="A410" s="99" t="str">
        <f t="shared" si="67"/>
        <v>PI; PRESTAMO;</v>
      </c>
      <c r="B410" s="100" t="str">
        <f>TABLA!BR410</f>
        <v>5</v>
      </c>
      <c r="C410" s="99" t="str">
        <f>TABLA!C410</f>
        <v>Humanidades</v>
      </c>
      <c r="D410" s="99" t="str">
        <f>TABLA!G410</f>
        <v>F. Geografía e Historia</v>
      </c>
      <c r="E410" s="99" t="str">
        <f>TABLA!BT410</f>
        <v>Desde hace un par de años los préstamos de depósito de la biblioteca de Geografía e Historia se dan al usuario a partir de las 17.00 de la tarde, lo que en ocasiones dificulta su recogida. En las otras bibliotecas que frecuento, los préstamos de depósito están disponibles con mayor rapidez. Por lo demás, estoy muy contenta con el servicio de las bibliotecas UCM.</v>
      </c>
      <c r="F410" s="17" t="str">
        <f t="shared" si="71"/>
        <v>DESDE HACE UN PAR DE AÑOS LOS PRESTAMOS DE DEPOSITO DE LA BIBLIOTECA DE GEOGRAFIA E HISTORIA SE DAN AL USUARIO A PARTIR DE LAS 17.00 DE LA TARDE, LO QUE EN OCASIONES DIFICULTA SU RECOGIDA. EN LAS OTRAS BIBLIOTECAS QUE FRECUENTO, LOS PRESTAMOS DE DEPOSITO ESTAN DISPONIBLES CON MAYOR RAPIDEZ. POR LO DEMAS, ESTOY MUY CONTENTA CON EL SERVICIO DE LAS BIBLIOTECAS UCM.</v>
      </c>
      <c r="G410" s="17" t="str">
        <f t="shared" si="70"/>
        <v/>
      </c>
      <c r="H410" s="17" t="str">
        <f t="shared" si="70"/>
        <v/>
      </c>
      <c r="I410" s="17" t="str">
        <f t="shared" si="70"/>
        <v/>
      </c>
      <c r="J410" s="17" t="str">
        <f t="shared" si="70"/>
        <v/>
      </c>
      <c r="K410" s="17" t="str">
        <f t="shared" si="70"/>
        <v/>
      </c>
      <c r="L410" s="17" t="str">
        <f t="shared" si="70"/>
        <v/>
      </c>
      <c r="M410" s="17" t="str">
        <f t="shared" si="70"/>
        <v/>
      </c>
      <c r="N410" s="17" t="str">
        <f t="shared" si="70"/>
        <v/>
      </c>
      <c r="O410" s="17" t="str">
        <f t="shared" si="70"/>
        <v/>
      </c>
      <c r="P410" s="17" t="str">
        <f t="shared" si="70"/>
        <v/>
      </c>
      <c r="Q410" s="17" t="str">
        <f t="shared" si="69"/>
        <v/>
      </c>
      <c r="R410" s="17" t="str">
        <f t="shared" si="69"/>
        <v/>
      </c>
      <c r="S410" s="17" t="str">
        <f t="shared" si="69"/>
        <v/>
      </c>
      <c r="T410" s="17" t="str">
        <f t="shared" si="69"/>
        <v/>
      </c>
      <c r="U410" s="17" t="str">
        <f t="shared" si="69"/>
        <v/>
      </c>
      <c r="V410" s="17" t="str">
        <f t="shared" si="69"/>
        <v/>
      </c>
      <c r="W410" s="17" t="str">
        <f t="shared" si="69"/>
        <v/>
      </c>
      <c r="X410" s="17" t="str">
        <f t="shared" si="69"/>
        <v/>
      </c>
      <c r="Y410" s="17" t="str">
        <f t="shared" si="69"/>
        <v/>
      </c>
      <c r="Z410" s="17" t="str">
        <f t="shared" si="69"/>
        <v xml:space="preserve">PI; </v>
      </c>
      <c r="AA410" s="17" t="str">
        <f t="shared" si="72"/>
        <v/>
      </c>
      <c r="AB410" s="17" t="str">
        <f t="shared" si="72"/>
        <v>PRESTAMO;</v>
      </c>
      <c r="AC410" s="17" t="str">
        <f t="shared" si="72"/>
        <v/>
      </c>
      <c r="AD410" s="17" t="str">
        <f t="shared" si="72"/>
        <v/>
      </c>
      <c r="AE410" s="17" t="str">
        <f t="shared" si="72"/>
        <v/>
      </c>
      <c r="AF410" s="17" t="str">
        <f t="shared" si="72"/>
        <v/>
      </c>
      <c r="AG410" s="17" t="str">
        <f t="shared" si="72"/>
        <v/>
      </c>
      <c r="AH410" s="17" t="str">
        <f t="shared" si="72"/>
        <v/>
      </c>
      <c r="AI410" s="17" t="str">
        <f t="shared" si="72"/>
        <v/>
      </c>
      <c r="AJ410" s="17">
        <f t="shared" si="68"/>
        <v>1</v>
      </c>
      <c r="AL410" s="99">
        <f>TABLA!BK410</f>
        <v>0</v>
      </c>
    </row>
    <row r="411" spans="1:38" x14ac:dyDescent="0.2">
      <c r="A411" s="99" t="str">
        <f t="shared" si="67"/>
        <v/>
      </c>
      <c r="B411" s="100" t="str">
        <f>TABLA!BR411</f>
        <v>5</v>
      </c>
      <c r="C411" s="99" t="str">
        <f>TABLA!C411</f>
        <v>Humanidades</v>
      </c>
      <c r="D411" s="99" t="str">
        <f>TABLA!G411</f>
        <v>F. Filología</v>
      </c>
      <c r="E411" s="99">
        <f>TABLA!BT411</f>
        <v>0</v>
      </c>
      <c r="F411" s="17" t="str">
        <f t="shared" si="71"/>
        <v>0</v>
      </c>
      <c r="G411" s="17" t="str">
        <f t="shared" si="70"/>
        <v/>
      </c>
      <c r="H411" s="17" t="str">
        <f t="shared" si="70"/>
        <v/>
      </c>
      <c r="I411" s="17" t="str">
        <f t="shared" si="70"/>
        <v/>
      </c>
      <c r="J411" s="17" t="str">
        <f t="shared" si="70"/>
        <v/>
      </c>
      <c r="K411" s="17" t="str">
        <f t="shared" si="70"/>
        <v/>
      </c>
      <c r="L411" s="17" t="str">
        <f t="shared" si="70"/>
        <v/>
      </c>
      <c r="M411" s="17" t="str">
        <f t="shared" si="70"/>
        <v/>
      </c>
      <c r="N411" s="17" t="str">
        <f t="shared" si="70"/>
        <v/>
      </c>
      <c r="O411" s="17" t="str">
        <f t="shared" si="70"/>
        <v/>
      </c>
      <c r="P411" s="17" t="str">
        <f t="shared" si="70"/>
        <v/>
      </c>
      <c r="Q411" s="17" t="str">
        <f t="shared" si="69"/>
        <v/>
      </c>
      <c r="R411" s="17" t="str">
        <f t="shared" si="69"/>
        <v/>
      </c>
      <c r="S411" s="17" t="str">
        <f t="shared" si="69"/>
        <v/>
      </c>
      <c r="T411" s="17" t="str">
        <f t="shared" si="69"/>
        <v/>
      </c>
      <c r="U411" s="17" t="str">
        <f t="shared" si="69"/>
        <v/>
      </c>
      <c r="V411" s="17" t="str">
        <f t="shared" si="69"/>
        <v/>
      </c>
      <c r="W411" s="17" t="str">
        <f t="shared" si="69"/>
        <v/>
      </c>
      <c r="X411" s="17" t="str">
        <f t="shared" si="69"/>
        <v/>
      </c>
      <c r="Y411" s="17" t="str">
        <f t="shared" si="69"/>
        <v/>
      </c>
      <c r="Z411" s="17" t="str">
        <f t="shared" si="69"/>
        <v/>
      </c>
      <c r="AA411" s="17" t="str">
        <f t="shared" si="72"/>
        <v/>
      </c>
      <c r="AB411" s="17" t="str">
        <f t="shared" si="72"/>
        <v/>
      </c>
      <c r="AC411" s="17" t="str">
        <f t="shared" si="72"/>
        <v/>
      </c>
      <c r="AD411" s="17" t="str">
        <f t="shared" si="72"/>
        <v/>
      </c>
      <c r="AE411" s="17" t="str">
        <f t="shared" si="72"/>
        <v/>
      </c>
      <c r="AF411" s="17" t="str">
        <f t="shared" si="72"/>
        <v/>
      </c>
      <c r="AG411" s="17" t="str">
        <f t="shared" si="72"/>
        <v/>
      </c>
      <c r="AH411" s="17" t="str">
        <f t="shared" si="72"/>
        <v/>
      </c>
      <c r="AI411" s="17" t="str">
        <f t="shared" si="72"/>
        <v/>
      </c>
      <c r="AJ411" s="17">
        <f t="shared" si="68"/>
        <v>0</v>
      </c>
      <c r="AL411" s="99">
        <f>TABLA!BK411</f>
        <v>0</v>
      </c>
    </row>
    <row r="412" spans="1:38" ht="25.85" x14ac:dyDescent="0.2">
      <c r="A412" s="99" t="str">
        <f t="shared" si="67"/>
        <v/>
      </c>
      <c r="B412" s="100" t="str">
        <f>TABLA!BR412</f>
        <v>5</v>
      </c>
      <c r="C412" s="99" t="str">
        <f>TABLA!C412</f>
        <v>Ciencias de la Salud</v>
      </c>
      <c r="D412" s="99" t="str">
        <f>TABLA!G412</f>
        <v>F. Odontología</v>
      </c>
      <c r="E412" s="99">
        <f>TABLA!BT412</f>
        <v>0</v>
      </c>
      <c r="F412" s="17" t="str">
        <f t="shared" si="71"/>
        <v>0</v>
      </c>
      <c r="G412" s="17" t="str">
        <f t="shared" si="70"/>
        <v/>
      </c>
      <c r="H412" s="17" t="str">
        <f t="shared" si="70"/>
        <v/>
      </c>
      <c r="I412" s="17" t="str">
        <f t="shared" si="70"/>
        <v/>
      </c>
      <c r="J412" s="17" t="str">
        <f t="shared" si="70"/>
        <v/>
      </c>
      <c r="K412" s="17" t="str">
        <f t="shared" si="70"/>
        <v/>
      </c>
      <c r="L412" s="17" t="str">
        <f t="shared" si="70"/>
        <v/>
      </c>
      <c r="M412" s="17" t="str">
        <f t="shared" si="70"/>
        <v/>
      </c>
      <c r="N412" s="17" t="str">
        <f t="shared" si="70"/>
        <v/>
      </c>
      <c r="O412" s="17" t="str">
        <f t="shared" si="70"/>
        <v/>
      </c>
      <c r="P412" s="17" t="str">
        <f t="shared" si="70"/>
        <v/>
      </c>
      <c r="Q412" s="17" t="str">
        <f t="shared" si="69"/>
        <v/>
      </c>
      <c r="R412" s="17" t="str">
        <f t="shared" si="69"/>
        <v/>
      </c>
      <c r="S412" s="17" t="str">
        <f t="shared" si="69"/>
        <v/>
      </c>
      <c r="T412" s="17" t="str">
        <f t="shared" si="69"/>
        <v/>
      </c>
      <c r="U412" s="17" t="str">
        <f t="shared" si="69"/>
        <v/>
      </c>
      <c r="V412" s="17" t="str">
        <f t="shared" si="69"/>
        <v/>
      </c>
      <c r="W412" s="17" t="str">
        <f t="shared" si="69"/>
        <v/>
      </c>
      <c r="X412" s="17" t="str">
        <f t="shared" si="69"/>
        <v/>
      </c>
      <c r="Y412" s="17" t="str">
        <f t="shared" si="69"/>
        <v/>
      </c>
      <c r="Z412" s="17" t="str">
        <f t="shared" si="69"/>
        <v/>
      </c>
      <c r="AA412" s="17" t="str">
        <f t="shared" si="72"/>
        <v/>
      </c>
      <c r="AB412" s="17" t="str">
        <f t="shared" si="72"/>
        <v/>
      </c>
      <c r="AC412" s="17" t="str">
        <f t="shared" si="72"/>
        <v/>
      </c>
      <c r="AD412" s="17" t="str">
        <f t="shared" si="72"/>
        <v/>
      </c>
      <c r="AE412" s="17" t="str">
        <f t="shared" si="72"/>
        <v/>
      </c>
      <c r="AF412" s="17" t="str">
        <f t="shared" si="72"/>
        <v/>
      </c>
      <c r="AG412" s="17" t="str">
        <f t="shared" si="72"/>
        <v/>
      </c>
      <c r="AH412" s="17" t="str">
        <f t="shared" si="72"/>
        <v/>
      </c>
      <c r="AI412" s="17" t="str">
        <f t="shared" si="72"/>
        <v/>
      </c>
      <c r="AJ412" s="17">
        <f t="shared" si="68"/>
        <v>0</v>
      </c>
      <c r="AL412" s="99">
        <f>TABLA!BK412</f>
        <v>0</v>
      </c>
    </row>
    <row r="413" spans="1:38" ht="25.85" x14ac:dyDescent="0.2">
      <c r="A413" s="99" t="str">
        <f t="shared" si="67"/>
        <v/>
      </c>
      <c r="B413" s="100" t="str">
        <f>TABLA!BR413</f>
        <v>4</v>
      </c>
      <c r="C413" s="99" t="str">
        <f>TABLA!C413</f>
        <v>Humanidades</v>
      </c>
      <c r="D413" s="99" t="str">
        <f>TABLA!G413</f>
        <v>F. Geografía e Historia</v>
      </c>
      <c r="E413" s="99">
        <f>TABLA!BT413</f>
        <v>0</v>
      </c>
      <c r="F413" s="17" t="str">
        <f t="shared" si="71"/>
        <v>0</v>
      </c>
      <c r="G413" s="17" t="str">
        <f t="shared" si="70"/>
        <v/>
      </c>
      <c r="H413" s="17" t="str">
        <f t="shared" si="70"/>
        <v/>
      </c>
      <c r="I413" s="17" t="str">
        <f t="shared" si="70"/>
        <v/>
      </c>
      <c r="J413" s="17" t="str">
        <f t="shared" si="70"/>
        <v/>
      </c>
      <c r="K413" s="17" t="str">
        <f t="shared" si="70"/>
        <v/>
      </c>
      <c r="L413" s="17" t="str">
        <f t="shared" si="70"/>
        <v/>
      </c>
      <c r="M413" s="17" t="str">
        <f t="shared" si="70"/>
        <v/>
      </c>
      <c r="N413" s="17" t="str">
        <f t="shared" si="70"/>
        <v/>
      </c>
      <c r="O413" s="17" t="str">
        <f t="shared" si="70"/>
        <v/>
      </c>
      <c r="P413" s="17" t="str">
        <f t="shared" si="70"/>
        <v/>
      </c>
      <c r="Q413" s="17" t="str">
        <f t="shared" si="69"/>
        <v/>
      </c>
      <c r="R413" s="17" t="str">
        <f t="shared" si="69"/>
        <v/>
      </c>
      <c r="S413" s="17" t="str">
        <f t="shared" si="69"/>
        <v/>
      </c>
      <c r="T413" s="17" t="str">
        <f t="shared" si="69"/>
        <v/>
      </c>
      <c r="U413" s="17" t="str">
        <f t="shared" si="69"/>
        <v/>
      </c>
      <c r="V413" s="17" t="str">
        <f t="shared" si="69"/>
        <v/>
      </c>
      <c r="W413" s="17" t="str">
        <f t="shared" si="69"/>
        <v/>
      </c>
      <c r="X413" s="17" t="str">
        <f t="shared" si="69"/>
        <v/>
      </c>
      <c r="Y413" s="17" t="str">
        <f t="shared" si="69"/>
        <v/>
      </c>
      <c r="Z413" s="17" t="str">
        <f t="shared" si="69"/>
        <v/>
      </c>
      <c r="AA413" s="17" t="str">
        <f t="shared" si="72"/>
        <v/>
      </c>
      <c r="AB413" s="17" t="str">
        <f t="shared" si="72"/>
        <v/>
      </c>
      <c r="AC413" s="17" t="str">
        <f t="shared" si="72"/>
        <v/>
      </c>
      <c r="AD413" s="17" t="str">
        <f t="shared" si="72"/>
        <v/>
      </c>
      <c r="AE413" s="17" t="str">
        <f t="shared" si="72"/>
        <v/>
      </c>
      <c r="AF413" s="17" t="str">
        <f t="shared" si="72"/>
        <v/>
      </c>
      <c r="AG413" s="17" t="str">
        <f t="shared" si="72"/>
        <v/>
      </c>
      <c r="AH413" s="17" t="str">
        <f t="shared" si="72"/>
        <v/>
      </c>
      <c r="AI413" s="17" t="str">
        <f t="shared" si="72"/>
        <v/>
      </c>
      <c r="AJ413" s="17">
        <f t="shared" si="68"/>
        <v>0</v>
      </c>
      <c r="AL413" s="99">
        <f>TABLA!BK413</f>
        <v>0</v>
      </c>
    </row>
    <row r="414" spans="1:38" ht="64.55" x14ac:dyDescent="0.2">
      <c r="A414" s="99" t="str">
        <f t="shared" si="67"/>
        <v/>
      </c>
      <c r="B414" s="100" t="str">
        <f>TABLA!BR414</f>
        <v>4</v>
      </c>
      <c r="C414" s="99" t="str">
        <f>TABLA!C414</f>
        <v>Humanidades</v>
      </c>
      <c r="D414" s="99" t="str">
        <f>TABLA!G414</f>
        <v>F. Filología</v>
      </c>
      <c r="E414" s="99" t="str">
        <f>TABLA!BT414</f>
        <v>La ayuda que prestan para la solicitud de sexenios es deficiente. En ese momento su nivel de amabilidad decae considerablemente. Esto es algo esencial. Se debe mejorar de manera urgente porque los investigadores no podemos estar al arbitrio de lo que quieran ellos, pues todos necesitamos ajustarnos a la normativo y plazos del Ministerio.</v>
      </c>
      <c r="F414" s="17" t="str">
        <f t="shared" si="71"/>
        <v>LA AYUDA QUE PRESTAN PARA LA SOLICITUD DE SEXENIOS ES DEFICIENTE. EN ESE MOMENTO SU NIVEL DE AMABILIDAD DECAE CONSIDERABLEMENTE. ESTO ES ALGO ESENCIAL. SE DEBE MEJORAR DE MANERA URGENTE PORQUE LOS INVESTIGADORES NO PODEMOS ESTAR AL ARBITRIO DE LO QUE QUIERAN ELLOS, PUES TODOS NECESITAMOS AJUSTARNOS A LA NORMATIVO Y PLAZOS DEL MINISTERIO.</v>
      </c>
      <c r="G414" s="17" t="str">
        <f t="shared" si="70"/>
        <v/>
      </c>
      <c r="H414" s="17" t="str">
        <f t="shared" si="70"/>
        <v/>
      </c>
      <c r="I414" s="17" t="str">
        <f t="shared" si="70"/>
        <v/>
      </c>
      <c r="J414" s="17" t="str">
        <f t="shared" si="70"/>
        <v/>
      </c>
      <c r="K414" s="17" t="str">
        <f t="shared" si="70"/>
        <v/>
      </c>
      <c r="L414" s="17" t="str">
        <f t="shared" si="70"/>
        <v/>
      </c>
      <c r="M414" s="17" t="str">
        <f t="shared" si="70"/>
        <v/>
      </c>
      <c r="N414" s="17" t="str">
        <f t="shared" si="70"/>
        <v/>
      </c>
      <c r="O414" s="17" t="str">
        <f t="shared" si="70"/>
        <v/>
      </c>
      <c r="P414" s="17" t="str">
        <f t="shared" si="70"/>
        <v/>
      </c>
      <c r="Q414" s="17" t="str">
        <f t="shared" si="69"/>
        <v/>
      </c>
      <c r="R414" s="17" t="str">
        <f t="shared" si="69"/>
        <v/>
      </c>
      <c r="S414" s="17" t="str">
        <f t="shared" si="69"/>
        <v/>
      </c>
      <c r="T414" s="17" t="str">
        <f t="shared" si="69"/>
        <v/>
      </c>
      <c r="U414" s="17" t="str">
        <f t="shared" si="69"/>
        <v/>
      </c>
      <c r="V414" s="17" t="str">
        <f t="shared" si="69"/>
        <v/>
      </c>
      <c r="W414" s="17" t="str">
        <f t="shared" si="69"/>
        <v/>
      </c>
      <c r="X414" s="17" t="str">
        <f t="shared" si="69"/>
        <v/>
      </c>
      <c r="Y414" s="17" t="str">
        <f t="shared" si="69"/>
        <v/>
      </c>
      <c r="Z414" s="17" t="str">
        <f t="shared" si="69"/>
        <v/>
      </c>
      <c r="AA414" s="17" t="str">
        <f t="shared" si="72"/>
        <v/>
      </c>
      <c r="AB414" s="17" t="str">
        <f t="shared" si="72"/>
        <v/>
      </c>
      <c r="AC414" s="17" t="str">
        <f t="shared" si="72"/>
        <v/>
      </c>
      <c r="AD414" s="17" t="str">
        <f t="shared" si="72"/>
        <v/>
      </c>
      <c r="AE414" s="17" t="str">
        <f t="shared" si="72"/>
        <v/>
      </c>
      <c r="AF414" s="17" t="str">
        <f t="shared" si="72"/>
        <v/>
      </c>
      <c r="AG414" s="17" t="str">
        <f t="shared" si="72"/>
        <v/>
      </c>
      <c r="AH414" s="17" t="str">
        <f t="shared" si="72"/>
        <v/>
      </c>
      <c r="AI414" s="17" t="str">
        <f t="shared" si="72"/>
        <v/>
      </c>
      <c r="AJ414" s="17">
        <f t="shared" si="68"/>
        <v>1</v>
      </c>
      <c r="AL414" s="99" t="str">
        <f>TABLA!BK414</f>
        <v>Espacios para la reunión con los estudiantes.</v>
      </c>
    </row>
    <row r="415" spans="1:38" ht="25.85" x14ac:dyDescent="0.2">
      <c r="A415" s="99" t="str">
        <f t="shared" si="67"/>
        <v/>
      </c>
      <c r="B415" s="100" t="str">
        <f>TABLA!BR415</f>
        <v>4</v>
      </c>
      <c r="C415" s="99" t="str">
        <f>TABLA!C415</f>
        <v>Ciencias de la Salud</v>
      </c>
      <c r="D415" s="99" t="str">
        <f>TABLA!G415</f>
        <v>F. Psicología</v>
      </c>
      <c r="E415" s="99">
        <f>TABLA!BT415</f>
        <v>0</v>
      </c>
      <c r="F415" s="17" t="str">
        <f t="shared" si="71"/>
        <v>0</v>
      </c>
      <c r="G415" s="17" t="str">
        <f t="shared" si="70"/>
        <v/>
      </c>
      <c r="H415" s="17" t="str">
        <f t="shared" si="70"/>
        <v/>
      </c>
      <c r="I415" s="17" t="str">
        <f t="shared" si="70"/>
        <v/>
      </c>
      <c r="J415" s="17" t="str">
        <f t="shared" si="70"/>
        <v/>
      </c>
      <c r="K415" s="17" t="str">
        <f t="shared" si="70"/>
        <v/>
      </c>
      <c r="L415" s="17" t="str">
        <f t="shared" si="70"/>
        <v/>
      </c>
      <c r="M415" s="17" t="str">
        <f t="shared" si="70"/>
        <v/>
      </c>
      <c r="N415" s="17" t="str">
        <f t="shared" si="70"/>
        <v/>
      </c>
      <c r="O415" s="17" t="str">
        <f t="shared" si="70"/>
        <v/>
      </c>
      <c r="P415" s="17" t="str">
        <f t="shared" si="70"/>
        <v/>
      </c>
      <c r="Q415" s="17" t="str">
        <f t="shared" si="69"/>
        <v/>
      </c>
      <c r="R415" s="17" t="str">
        <f t="shared" si="69"/>
        <v/>
      </c>
      <c r="S415" s="17" t="str">
        <f t="shared" si="69"/>
        <v/>
      </c>
      <c r="T415" s="17" t="str">
        <f t="shared" si="69"/>
        <v/>
      </c>
      <c r="U415" s="17" t="str">
        <f t="shared" si="69"/>
        <v/>
      </c>
      <c r="V415" s="17" t="str">
        <f t="shared" si="69"/>
        <v/>
      </c>
      <c r="W415" s="17" t="str">
        <f t="shared" si="69"/>
        <v/>
      </c>
      <c r="X415" s="17" t="str">
        <f t="shared" si="69"/>
        <v/>
      </c>
      <c r="Y415" s="17" t="str">
        <f t="shared" si="69"/>
        <v/>
      </c>
      <c r="Z415" s="17" t="str">
        <f t="shared" si="69"/>
        <v/>
      </c>
      <c r="AA415" s="17" t="str">
        <f t="shared" si="72"/>
        <v/>
      </c>
      <c r="AB415" s="17" t="str">
        <f t="shared" si="72"/>
        <v/>
      </c>
      <c r="AC415" s="17" t="str">
        <f t="shared" si="72"/>
        <v/>
      </c>
      <c r="AD415" s="17" t="str">
        <f t="shared" si="72"/>
        <v/>
      </c>
      <c r="AE415" s="17" t="str">
        <f t="shared" si="72"/>
        <v/>
      </c>
      <c r="AF415" s="17" t="str">
        <f t="shared" si="72"/>
        <v/>
      </c>
      <c r="AG415" s="17" t="str">
        <f t="shared" si="72"/>
        <v/>
      </c>
      <c r="AH415" s="17" t="str">
        <f t="shared" si="72"/>
        <v/>
      </c>
      <c r="AI415" s="17" t="str">
        <f t="shared" si="72"/>
        <v/>
      </c>
      <c r="AJ415" s="17">
        <f t="shared" si="68"/>
        <v>0</v>
      </c>
      <c r="AL415" s="99">
        <f>TABLA!BK415</f>
        <v>0</v>
      </c>
    </row>
    <row r="416" spans="1:38" ht="38.75" x14ac:dyDescent="0.2">
      <c r="A416" s="99" t="str">
        <f t="shared" si="67"/>
        <v/>
      </c>
      <c r="B416" s="100" t="str">
        <f>TABLA!BR416</f>
        <v>5</v>
      </c>
      <c r="C416" s="99" t="str">
        <f>TABLA!C416</f>
        <v>Ciencias Experimentales</v>
      </c>
      <c r="D416" s="99" t="str">
        <f>TABLA!G416</f>
        <v>F. Ciencias Biológicas</v>
      </c>
      <c r="E416" s="99">
        <f>TABLA!BT416</f>
        <v>0</v>
      </c>
      <c r="F416" s="17" t="str">
        <f t="shared" si="71"/>
        <v>0</v>
      </c>
      <c r="G416" s="17" t="str">
        <f t="shared" si="70"/>
        <v/>
      </c>
      <c r="H416" s="17" t="str">
        <f t="shared" si="70"/>
        <v/>
      </c>
      <c r="I416" s="17" t="str">
        <f t="shared" si="70"/>
        <v/>
      </c>
      <c r="J416" s="17" t="str">
        <f t="shared" si="70"/>
        <v/>
      </c>
      <c r="K416" s="17" t="str">
        <f t="shared" si="70"/>
        <v/>
      </c>
      <c r="L416" s="17" t="str">
        <f t="shared" si="70"/>
        <v/>
      </c>
      <c r="M416" s="17" t="str">
        <f t="shared" si="70"/>
        <v/>
      </c>
      <c r="N416" s="17" t="str">
        <f t="shared" si="70"/>
        <v/>
      </c>
      <c r="O416" s="17" t="str">
        <f t="shared" si="70"/>
        <v/>
      </c>
      <c r="P416" s="17" t="str">
        <f t="shared" si="70"/>
        <v/>
      </c>
      <c r="Q416" s="17" t="str">
        <f t="shared" si="69"/>
        <v/>
      </c>
      <c r="R416" s="17" t="str">
        <f t="shared" si="69"/>
        <v/>
      </c>
      <c r="S416" s="17" t="str">
        <f t="shared" si="69"/>
        <v/>
      </c>
      <c r="T416" s="17" t="str">
        <f t="shared" si="69"/>
        <v/>
      </c>
      <c r="U416" s="17" t="str">
        <f t="shared" ref="Q416:Z441" si="73">IFERROR((IF(FIND(U$1,$F416,1)&gt;0,U$2)),"")</f>
        <v/>
      </c>
      <c r="V416" s="17" t="str">
        <f t="shared" si="73"/>
        <v/>
      </c>
      <c r="W416" s="17" t="str">
        <f t="shared" si="73"/>
        <v/>
      </c>
      <c r="X416" s="17" t="str">
        <f t="shared" si="73"/>
        <v/>
      </c>
      <c r="Y416" s="17" t="str">
        <f t="shared" si="73"/>
        <v/>
      </c>
      <c r="Z416" s="17" t="str">
        <f t="shared" si="73"/>
        <v/>
      </c>
      <c r="AA416" s="17" t="str">
        <f t="shared" si="72"/>
        <v/>
      </c>
      <c r="AB416" s="17" t="str">
        <f t="shared" si="72"/>
        <v/>
      </c>
      <c r="AC416" s="17" t="str">
        <f t="shared" si="72"/>
        <v/>
      </c>
      <c r="AD416" s="17" t="str">
        <f t="shared" si="72"/>
        <v/>
      </c>
      <c r="AE416" s="17" t="str">
        <f t="shared" si="72"/>
        <v/>
      </c>
      <c r="AF416" s="17" t="str">
        <f t="shared" si="72"/>
        <v/>
      </c>
      <c r="AG416" s="17" t="str">
        <f t="shared" si="72"/>
        <v/>
      </c>
      <c r="AH416" s="17" t="str">
        <f t="shared" si="72"/>
        <v/>
      </c>
      <c r="AI416" s="17" t="str">
        <f t="shared" si="72"/>
        <v/>
      </c>
      <c r="AJ416" s="17">
        <f t="shared" si="68"/>
        <v>0</v>
      </c>
      <c r="AL416" s="99">
        <f>TABLA!BK416</f>
        <v>0</v>
      </c>
    </row>
    <row r="417" spans="1:38" ht="25.85" x14ac:dyDescent="0.2">
      <c r="A417" s="99" t="str">
        <f t="shared" si="67"/>
        <v/>
      </c>
      <c r="B417" s="100" t="str">
        <f>TABLA!BR417</f>
        <v>4</v>
      </c>
      <c r="C417" s="99" t="str">
        <f>TABLA!C417</f>
        <v>Ciencias Sociales</v>
      </c>
      <c r="D417" s="99" t="str">
        <f>TABLA!G417</f>
        <v>F. Comercio y Turismo</v>
      </c>
      <c r="E417" s="99">
        <f>TABLA!BT417</f>
        <v>0</v>
      </c>
      <c r="F417" s="17" t="str">
        <f t="shared" si="71"/>
        <v>0</v>
      </c>
      <c r="G417" s="17" t="str">
        <f t="shared" si="70"/>
        <v/>
      </c>
      <c r="H417" s="17" t="str">
        <f t="shared" si="70"/>
        <v/>
      </c>
      <c r="I417" s="17" t="str">
        <f t="shared" si="70"/>
        <v/>
      </c>
      <c r="J417" s="17" t="str">
        <f t="shared" si="70"/>
        <v/>
      </c>
      <c r="K417" s="17" t="str">
        <f t="shared" si="70"/>
        <v/>
      </c>
      <c r="L417" s="17" t="str">
        <f t="shared" si="70"/>
        <v/>
      </c>
      <c r="M417" s="17" t="str">
        <f t="shared" si="70"/>
        <v/>
      </c>
      <c r="N417" s="17" t="str">
        <f t="shared" si="70"/>
        <v/>
      </c>
      <c r="O417" s="17" t="str">
        <f t="shared" si="70"/>
        <v/>
      </c>
      <c r="P417" s="17" t="str">
        <f t="shared" si="70"/>
        <v/>
      </c>
      <c r="Q417" s="17" t="str">
        <f t="shared" si="73"/>
        <v/>
      </c>
      <c r="R417" s="17" t="str">
        <f t="shared" si="73"/>
        <v/>
      </c>
      <c r="S417" s="17" t="str">
        <f t="shared" si="73"/>
        <v/>
      </c>
      <c r="T417" s="17" t="str">
        <f t="shared" si="73"/>
        <v/>
      </c>
      <c r="U417" s="17" t="str">
        <f t="shared" si="73"/>
        <v/>
      </c>
      <c r="V417" s="17" t="str">
        <f t="shared" si="73"/>
        <v/>
      </c>
      <c r="W417" s="17" t="str">
        <f t="shared" si="73"/>
        <v/>
      </c>
      <c r="X417" s="17" t="str">
        <f t="shared" si="73"/>
        <v/>
      </c>
      <c r="Y417" s="17" t="str">
        <f t="shared" si="73"/>
        <v/>
      </c>
      <c r="Z417" s="17" t="str">
        <f t="shared" si="73"/>
        <v/>
      </c>
      <c r="AA417" s="17" t="str">
        <f t="shared" si="72"/>
        <v/>
      </c>
      <c r="AB417" s="17" t="str">
        <f t="shared" si="72"/>
        <v/>
      </c>
      <c r="AC417" s="17" t="str">
        <f t="shared" si="72"/>
        <v/>
      </c>
      <c r="AD417" s="17" t="str">
        <f t="shared" si="72"/>
        <v/>
      </c>
      <c r="AE417" s="17" t="str">
        <f t="shared" si="72"/>
        <v/>
      </c>
      <c r="AF417" s="17" t="str">
        <f t="shared" si="72"/>
        <v/>
      </c>
      <c r="AG417" s="17" t="str">
        <f t="shared" si="72"/>
        <v/>
      </c>
      <c r="AH417" s="17" t="str">
        <f t="shared" si="72"/>
        <v/>
      </c>
      <c r="AI417" s="17" t="str">
        <f t="shared" si="72"/>
        <v/>
      </c>
      <c r="AJ417" s="17">
        <f t="shared" si="68"/>
        <v>0</v>
      </c>
      <c r="AL417" s="99">
        <f>TABLA!BK417</f>
        <v>0</v>
      </c>
    </row>
    <row r="418" spans="1:38" ht="38.75" x14ac:dyDescent="0.2">
      <c r="A418" s="99" t="str">
        <f t="shared" si="67"/>
        <v/>
      </c>
      <c r="B418" s="100" t="str">
        <f>TABLA!BR418</f>
        <v>5</v>
      </c>
      <c r="C418" s="99" t="str">
        <f>TABLA!C418</f>
        <v>Ciencias Experimentales</v>
      </c>
      <c r="D418" s="99" t="str">
        <f>TABLA!G418</f>
        <v>F. Estudios Estadísticos</v>
      </c>
      <c r="E418" s="99">
        <f>TABLA!BT418</f>
        <v>0</v>
      </c>
      <c r="F418" s="17" t="str">
        <f t="shared" si="71"/>
        <v>0</v>
      </c>
      <c r="G418" s="17" t="str">
        <f t="shared" ref="G418:P443" si="74">IFERROR((IF(FIND(G$1,$F418,1)&gt;0,G$2)),"")</f>
        <v/>
      </c>
      <c r="H418" s="17" t="str">
        <f t="shared" si="74"/>
        <v/>
      </c>
      <c r="I418" s="17" t="str">
        <f t="shared" si="74"/>
        <v/>
      </c>
      <c r="J418" s="17" t="str">
        <f t="shared" si="74"/>
        <v/>
      </c>
      <c r="K418" s="17" t="str">
        <f t="shared" si="74"/>
        <v/>
      </c>
      <c r="L418" s="17" t="str">
        <f t="shared" si="74"/>
        <v/>
      </c>
      <c r="M418" s="17" t="str">
        <f t="shared" si="74"/>
        <v/>
      </c>
      <c r="N418" s="17" t="str">
        <f t="shared" si="74"/>
        <v/>
      </c>
      <c r="O418" s="17" t="str">
        <f t="shared" si="74"/>
        <v/>
      </c>
      <c r="P418" s="17" t="str">
        <f t="shared" si="74"/>
        <v/>
      </c>
      <c r="Q418" s="17" t="str">
        <f t="shared" si="73"/>
        <v/>
      </c>
      <c r="R418" s="17" t="str">
        <f t="shared" si="73"/>
        <v/>
      </c>
      <c r="S418" s="17" t="str">
        <f t="shared" si="73"/>
        <v/>
      </c>
      <c r="T418" s="17" t="str">
        <f t="shared" si="73"/>
        <v/>
      </c>
      <c r="U418" s="17" t="str">
        <f t="shared" si="73"/>
        <v/>
      </c>
      <c r="V418" s="17" t="str">
        <f t="shared" si="73"/>
        <v/>
      </c>
      <c r="W418" s="17" t="str">
        <f t="shared" si="73"/>
        <v/>
      </c>
      <c r="X418" s="17" t="str">
        <f t="shared" si="73"/>
        <v/>
      </c>
      <c r="Y418" s="17" t="str">
        <f t="shared" si="73"/>
        <v/>
      </c>
      <c r="Z418" s="17" t="str">
        <f t="shared" si="73"/>
        <v/>
      </c>
      <c r="AA418" s="17" t="str">
        <f t="shared" si="72"/>
        <v/>
      </c>
      <c r="AB418" s="17" t="str">
        <f t="shared" si="72"/>
        <v/>
      </c>
      <c r="AC418" s="17" t="str">
        <f t="shared" si="72"/>
        <v/>
      </c>
      <c r="AD418" s="17" t="str">
        <f t="shared" si="72"/>
        <v/>
      </c>
      <c r="AE418" s="17" t="str">
        <f t="shared" si="72"/>
        <v/>
      </c>
      <c r="AF418" s="17" t="str">
        <f t="shared" si="72"/>
        <v/>
      </c>
      <c r="AG418" s="17" t="str">
        <f t="shared" si="72"/>
        <v/>
      </c>
      <c r="AH418" s="17" t="str">
        <f t="shared" si="72"/>
        <v/>
      </c>
      <c r="AI418" s="17" t="str">
        <f t="shared" si="72"/>
        <v/>
      </c>
      <c r="AJ418" s="17">
        <f t="shared" si="68"/>
        <v>0</v>
      </c>
      <c r="AL418" s="99">
        <f>TABLA!BK418</f>
        <v>0</v>
      </c>
    </row>
    <row r="419" spans="1:38" x14ac:dyDescent="0.2">
      <c r="A419" s="99" t="str">
        <f t="shared" si="67"/>
        <v/>
      </c>
      <c r="B419" s="100" t="str">
        <f>TABLA!BR419</f>
        <v>4</v>
      </c>
      <c r="C419" s="99" t="str">
        <f>TABLA!C419</f>
        <v>Humanidades</v>
      </c>
      <c r="D419" s="99" t="str">
        <f>TABLA!G419</f>
        <v>F. Filosofía</v>
      </c>
      <c r="E419" s="99">
        <f>TABLA!BT419</f>
        <v>0</v>
      </c>
      <c r="F419" s="17" t="str">
        <f t="shared" si="71"/>
        <v>0</v>
      </c>
      <c r="G419" s="17" t="str">
        <f t="shared" si="74"/>
        <v/>
      </c>
      <c r="H419" s="17" t="str">
        <f t="shared" si="74"/>
        <v/>
      </c>
      <c r="I419" s="17" t="str">
        <f t="shared" si="74"/>
        <v/>
      </c>
      <c r="J419" s="17" t="str">
        <f t="shared" si="74"/>
        <v/>
      </c>
      <c r="K419" s="17" t="str">
        <f t="shared" si="74"/>
        <v/>
      </c>
      <c r="L419" s="17" t="str">
        <f t="shared" si="74"/>
        <v/>
      </c>
      <c r="M419" s="17" t="str">
        <f t="shared" si="74"/>
        <v/>
      </c>
      <c r="N419" s="17" t="str">
        <f t="shared" si="74"/>
        <v/>
      </c>
      <c r="O419" s="17" t="str">
        <f t="shared" si="74"/>
        <v/>
      </c>
      <c r="P419" s="17" t="str">
        <f t="shared" si="74"/>
        <v/>
      </c>
      <c r="Q419" s="17" t="str">
        <f t="shared" si="73"/>
        <v/>
      </c>
      <c r="R419" s="17" t="str">
        <f t="shared" si="73"/>
        <v/>
      </c>
      <c r="S419" s="17" t="str">
        <f t="shared" si="73"/>
        <v/>
      </c>
      <c r="T419" s="17" t="str">
        <f t="shared" si="73"/>
        <v/>
      </c>
      <c r="U419" s="17" t="str">
        <f t="shared" si="73"/>
        <v/>
      </c>
      <c r="V419" s="17" t="str">
        <f t="shared" si="73"/>
        <v/>
      </c>
      <c r="W419" s="17" t="str">
        <f t="shared" si="73"/>
        <v/>
      </c>
      <c r="X419" s="17" t="str">
        <f t="shared" si="73"/>
        <v/>
      </c>
      <c r="Y419" s="17" t="str">
        <f t="shared" si="73"/>
        <v/>
      </c>
      <c r="Z419" s="17" t="str">
        <f t="shared" si="73"/>
        <v/>
      </c>
      <c r="AA419" s="17" t="str">
        <f t="shared" si="72"/>
        <v/>
      </c>
      <c r="AB419" s="17" t="str">
        <f t="shared" si="72"/>
        <v/>
      </c>
      <c r="AC419" s="17" t="str">
        <f t="shared" si="72"/>
        <v/>
      </c>
      <c r="AD419" s="17" t="str">
        <f t="shared" si="72"/>
        <v/>
      </c>
      <c r="AE419" s="17" t="str">
        <f t="shared" si="72"/>
        <v/>
      </c>
      <c r="AF419" s="17" t="str">
        <f t="shared" si="72"/>
        <v/>
      </c>
      <c r="AG419" s="17" t="str">
        <f t="shared" si="72"/>
        <v/>
      </c>
      <c r="AH419" s="17" t="str">
        <f t="shared" si="72"/>
        <v/>
      </c>
      <c r="AI419" s="17" t="str">
        <f t="shared" si="72"/>
        <v/>
      </c>
      <c r="AJ419" s="17">
        <f t="shared" si="68"/>
        <v>0</v>
      </c>
      <c r="AL419" s="99">
        <f>TABLA!BK419</f>
        <v>0</v>
      </c>
    </row>
    <row r="420" spans="1:38" ht="25.85" x14ac:dyDescent="0.2">
      <c r="A420" s="99" t="str">
        <f t="shared" si="67"/>
        <v/>
      </c>
      <c r="B420" s="100" t="str">
        <f>TABLA!BR420</f>
        <v>5</v>
      </c>
      <c r="C420" s="99" t="str">
        <f>TABLA!C420</f>
        <v>Humanidades</v>
      </c>
      <c r="D420" s="99" t="str">
        <f>TABLA!G420</f>
        <v>F. Bellas Artes</v>
      </c>
      <c r="E420" s="99">
        <f>TABLA!BT420</f>
        <v>0</v>
      </c>
      <c r="F420" s="17" t="str">
        <f t="shared" si="71"/>
        <v>0</v>
      </c>
      <c r="G420" s="17" t="str">
        <f t="shared" si="74"/>
        <v/>
      </c>
      <c r="H420" s="17" t="str">
        <f t="shared" si="74"/>
        <v/>
      </c>
      <c r="I420" s="17" t="str">
        <f t="shared" si="74"/>
        <v/>
      </c>
      <c r="J420" s="17" t="str">
        <f t="shared" si="74"/>
        <v/>
      </c>
      <c r="K420" s="17" t="str">
        <f t="shared" si="74"/>
        <v/>
      </c>
      <c r="L420" s="17" t="str">
        <f t="shared" si="74"/>
        <v/>
      </c>
      <c r="M420" s="17" t="str">
        <f t="shared" si="74"/>
        <v/>
      </c>
      <c r="N420" s="17" t="str">
        <f t="shared" si="74"/>
        <v/>
      </c>
      <c r="O420" s="17" t="str">
        <f t="shared" si="74"/>
        <v/>
      </c>
      <c r="P420" s="17" t="str">
        <f t="shared" si="74"/>
        <v/>
      </c>
      <c r="Q420" s="17" t="str">
        <f t="shared" si="73"/>
        <v/>
      </c>
      <c r="R420" s="17" t="str">
        <f t="shared" si="73"/>
        <v/>
      </c>
      <c r="S420" s="17" t="str">
        <f t="shared" si="73"/>
        <v/>
      </c>
      <c r="T420" s="17" t="str">
        <f t="shared" si="73"/>
        <v/>
      </c>
      <c r="U420" s="17" t="str">
        <f t="shared" si="73"/>
        <v/>
      </c>
      <c r="V420" s="17" t="str">
        <f t="shared" si="73"/>
        <v/>
      </c>
      <c r="W420" s="17" t="str">
        <f t="shared" si="73"/>
        <v/>
      </c>
      <c r="X420" s="17" t="str">
        <f t="shared" si="73"/>
        <v/>
      </c>
      <c r="Y420" s="17" t="str">
        <f t="shared" si="73"/>
        <v/>
      </c>
      <c r="Z420" s="17" t="str">
        <f t="shared" si="73"/>
        <v/>
      </c>
      <c r="AA420" s="17" t="str">
        <f t="shared" si="72"/>
        <v/>
      </c>
      <c r="AB420" s="17" t="str">
        <f t="shared" si="72"/>
        <v/>
      </c>
      <c r="AC420" s="17" t="str">
        <f t="shared" si="72"/>
        <v/>
      </c>
      <c r="AD420" s="17" t="str">
        <f t="shared" si="72"/>
        <v/>
      </c>
      <c r="AE420" s="17" t="str">
        <f t="shared" si="72"/>
        <v/>
      </c>
      <c r="AF420" s="17" t="str">
        <f t="shared" si="72"/>
        <v/>
      </c>
      <c r="AG420" s="17" t="str">
        <f t="shared" si="72"/>
        <v/>
      </c>
      <c r="AH420" s="17" t="str">
        <f t="shared" si="72"/>
        <v/>
      </c>
      <c r="AI420" s="17" t="str">
        <f t="shared" si="72"/>
        <v/>
      </c>
      <c r="AJ420" s="17">
        <f t="shared" si="68"/>
        <v>0</v>
      </c>
      <c r="AL420" s="99">
        <f>TABLA!BK420</f>
        <v>0</v>
      </c>
    </row>
    <row r="421" spans="1:38" ht="38.75" x14ac:dyDescent="0.2">
      <c r="A421" s="99" t="str">
        <f t="shared" si="67"/>
        <v/>
      </c>
      <c r="B421" s="100" t="str">
        <f>TABLA!BR421</f>
        <v>5</v>
      </c>
      <c r="C421" s="99" t="str">
        <f>TABLA!C421</f>
        <v>Ciencias Experimentales</v>
      </c>
      <c r="D421" s="99" t="str">
        <f>TABLA!G421</f>
        <v>F. Ciencias Matemáticas</v>
      </c>
      <c r="E421" s="99">
        <f>TABLA!BT421</f>
        <v>0</v>
      </c>
      <c r="F421" s="17" t="str">
        <f t="shared" si="71"/>
        <v>0</v>
      </c>
      <c r="G421" s="17" t="str">
        <f t="shared" si="74"/>
        <v/>
      </c>
      <c r="H421" s="17" t="str">
        <f t="shared" si="74"/>
        <v/>
      </c>
      <c r="I421" s="17" t="str">
        <f t="shared" si="74"/>
        <v/>
      </c>
      <c r="J421" s="17" t="str">
        <f t="shared" si="74"/>
        <v/>
      </c>
      <c r="K421" s="17" t="str">
        <f t="shared" si="74"/>
        <v/>
      </c>
      <c r="L421" s="17" t="str">
        <f t="shared" si="74"/>
        <v/>
      </c>
      <c r="M421" s="17" t="str">
        <f t="shared" si="74"/>
        <v/>
      </c>
      <c r="N421" s="17" t="str">
        <f t="shared" si="74"/>
        <v/>
      </c>
      <c r="O421" s="17" t="str">
        <f t="shared" si="74"/>
        <v/>
      </c>
      <c r="P421" s="17" t="str">
        <f t="shared" si="74"/>
        <v/>
      </c>
      <c r="Q421" s="17" t="str">
        <f t="shared" si="73"/>
        <v/>
      </c>
      <c r="R421" s="17" t="str">
        <f t="shared" si="73"/>
        <v/>
      </c>
      <c r="S421" s="17" t="str">
        <f t="shared" si="73"/>
        <v/>
      </c>
      <c r="T421" s="17" t="str">
        <f t="shared" si="73"/>
        <v/>
      </c>
      <c r="U421" s="17" t="str">
        <f t="shared" si="73"/>
        <v/>
      </c>
      <c r="V421" s="17" t="str">
        <f t="shared" si="73"/>
        <v/>
      </c>
      <c r="W421" s="17" t="str">
        <f t="shared" si="73"/>
        <v/>
      </c>
      <c r="X421" s="17" t="str">
        <f t="shared" si="73"/>
        <v/>
      </c>
      <c r="Y421" s="17" t="str">
        <f t="shared" si="73"/>
        <v/>
      </c>
      <c r="Z421" s="17" t="str">
        <f t="shared" si="73"/>
        <v/>
      </c>
      <c r="AA421" s="17" t="str">
        <f t="shared" si="72"/>
        <v/>
      </c>
      <c r="AB421" s="17" t="str">
        <f t="shared" si="72"/>
        <v/>
      </c>
      <c r="AC421" s="17" t="str">
        <f t="shared" si="72"/>
        <v/>
      </c>
      <c r="AD421" s="17" t="str">
        <f t="shared" si="72"/>
        <v/>
      </c>
      <c r="AE421" s="17" t="str">
        <f t="shared" si="72"/>
        <v/>
      </c>
      <c r="AF421" s="17" t="str">
        <f t="shared" si="72"/>
        <v/>
      </c>
      <c r="AG421" s="17" t="str">
        <f t="shared" si="72"/>
        <v/>
      </c>
      <c r="AH421" s="17" t="str">
        <f t="shared" si="72"/>
        <v/>
      </c>
      <c r="AI421" s="17" t="str">
        <f t="shared" si="72"/>
        <v/>
      </c>
      <c r="AJ421" s="17">
        <f t="shared" si="68"/>
        <v>0</v>
      </c>
      <c r="AL421" s="99">
        <f>TABLA!BK421</f>
        <v>0</v>
      </c>
    </row>
    <row r="422" spans="1:38" ht="51.65" x14ac:dyDescent="0.2">
      <c r="A422" s="99" t="str">
        <f t="shared" si="67"/>
        <v/>
      </c>
      <c r="B422" s="100" t="str">
        <f>TABLA!BR422</f>
        <v>5</v>
      </c>
      <c r="C422" s="99" t="str">
        <f>TABLA!C422</f>
        <v>Ciencias de la Salud</v>
      </c>
      <c r="D422" s="99" t="str">
        <f>TABLA!G422</f>
        <v>F. Enfermería, Fisioterapia y Podología</v>
      </c>
      <c r="E422" s="99">
        <f>TABLA!BT422</f>
        <v>0</v>
      </c>
      <c r="F422" s="17" t="str">
        <f t="shared" si="71"/>
        <v>0</v>
      </c>
      <c r="G422" s="17" t="str">
        <f t="shared" si="74"/>
        <v/>
      </c>
      <c r="H422" s="17" t="str">
        <f t="shared" si="74"/>
        <v/>
      </c>
      <c r="I422" s="17" t="str">
        <f t="shared" si="74"/>
        <v/>
      </c>
      <c r="J422" s="17" t="str">
        <f t="shared" si="74"/>
        <v/>
      </c>
      <c r="K422" s="17" t="str">
        <f t="shared" si="74"/>
        <v/>
      </c>
      <c r="L422" s="17" t="str">
        <f t="shared" si="74"/>
        <v/>
      </c>
      <c r="M422" s="17" t="str">
        <f t="shared" si="74"/>
        <v/>
      </c>
      <c r="N422" s="17" t="str">
        <f t="shared" si="74"/>
        <v/>
      </c>
      <c r="O422" s="17" t="str">
        <f t="shared" si="74"/>
        <v/>
      </c>
      <c r="P422" s="17" t="str">
        <f t="shared" si="74"/>
        <v/>
      </c>
      <c r="Q422" s="17" t="str">
        <f t="shared" si="73"/>
        <v/>
      </c>
      <c r="R422" s="17" t="str">
        <f t="shared" si="73"/>
        <v/>
      </c>
      <c r="S422" s="17" t="str">
        <f t="shared" si="73"/>
        <v/>
      </c>
      <c r="T422" s="17" t="str">
        <f t="shared" si="73"/>
        <v/>
      </c>
      <c r="U422" s="17" t="str">
        <f t="shared" si="73"/>
        <v/>
      </c>
      <c r="V422" s="17" t="str">
        <f t="shared" si="73"/>
        <v/>
      </c>
      <c r="W422" s="17" t="str">
        <f t="shared" si="73"/>
        <v/>
      </c>
      <c r="X422" s="17" t="str">
        <f t="shared" si="73"/>
        <v/>
      </c>
      <c r="Y422" s="17" t="str">
        <f t="shared" si="73"/>
        <v/>
      </c>
      <c r="Z422" s="17" t="str">
        <f t="shared" si="73"/>
        <v/>
      </c>
      <c r="AA422" s="17" t="str">
        <f t="shared" si="72"/>
        <v/>
      </c>
      <c r="AB422" s="17" t="str">
        <f t="shared" si="72"/>
        <v/>
      </c>
      <c r="AC422" s="17" t="str">
        <f t="shared" si="72"/>
        <v/>
      </c>
      <c r="AD422" s="17" t="str">
        <f t="shared" si="72"/>
        <v/>
      </c>
      <c r="AE422" s="17" t="str">
        <f t="shared" si="72"/>
        <v/>
      </c>
      <c r="AF422" s="17" t="str">
        <f t="shared" si="72"/>
        <v/>
      </c>
      <c r="AG422" s="17" t="str">
        <f t="shared" si="72"/>
        <v/>
      </c>
      <c r="AH422" s="17" t="str">
        <f t="shared" si="72"/>
        <v/>
      </c>
      <c r="AI422" s="17" t="str">
        <f t="shared" si="72"/>
        <v/>
      </c>
      <c r="AJ422" s="17">
        <f t="shared" si="68"/>
        <v>0</v>
      </c>
      <c r="AL422" s="99">
        <f>TABLA!BK422</f>
        <v>0</v>
      </c>
    </row>
    <row r="423" spans="1:38" ht="64.55" x14ac:dyDescent="0.2">
      <c r="A423" s="99" t="str">
        <f t="shared" si="67"/>
        <v xml:space="preserve">BIBLIOTECARIOS; PI; PRESTAMO;RESERVAS; </v>
      </c>
      <c r="B423" s="100" t="str">
        <f>TABLA!BR423</f>
        <v>5</v>
      </c>
      <c r="C423" s="99" t="str">
        <f>TABLA!C423</f>
        <v>Humanidades</v>
      </c>
      <c r="D423" s="99" t="str">
        <f>TABLA!G423</f>
        <v>F. Geografía e Historia</v>
      </c>
      <c r="E423" s="99" t="str">
        <f>TABLA!BT423</f>
        <v>Recientemente, la reserva de un documento de la Biblioteca de Derecho para su consulta en Geografía e Historia dio lugar a la imposibilidad de consultarlo durante varias semanas y, al final, a la pérdida del documento (luego pude consultarlo tras solicitarlo en préstamo interbibliotecario). Supongo que no esto no ocurre habitualmente, pero no debería suceder.</v>
      </c>
      <c r="F423" s="17" t="str">
        <f t="shared" si="71"/>
        <v>RECIENTEMENTE, LA RESERVA DE UN DOCUMENTO DE LA BIBLIOTECA DE DERECHO PARA SU CONSULTA EN GEOGRAFIA E HISTORIA DIO LUGAR A LA IMPOSIBILIDAD DE CONSULTARLO DURANTE VARIAS SEMANAS Y, AL FINAL, A LA PERDIDA DEL DOCUMENTO (LUEGO PUDE CONSULTARLO TRAS SOLICITARLO EN PRESTAMO INTERBIBLIOTECARIO). SUPONGO QUE NO ESTO NO OCURRE HABITUALMENTE, PERO NO DEBERIA SUCEDER.</v>
      </c>
      <c r="G423" s="17" t="str">
        <f t="shared" si="74"/>
        <v/>
      </c>
      <c r="H423" s="17" t="str">
        <f t="shared" si="74"/>
        <v/>
      </c>
      <c r="I423" s="17" t="str">
        <f t="shared" si="74"/>
        <v xml:space="preserve">BIBLIOTECARIOS; </v>
      </c>
      <c r="J423" s="17" t="str">
        <f t="shared" si="74"/>
        <v/>
      </c>
      <c r="K423" s="17" t="str">
        <f t="shared" si="74"/>
        <v/>
      </c>
      <c r="L423" s="17" t="str">
        <f t="shared" si="74"/>
        <v/>
      </c>
      <c r="M423" s="17" t="str">
        <f t="shared" si="74"/>
        <v/>
      </c>
      <c r="N423" s="17" t="str">
        <f t="shared" si="74"/>
        <v/>
      </c>
      <c r="O423" s="17" t="str">
        <f t="shared" si="74"/>
        <v/>
      </c>
      <c r="P423" s="17" t="str">
        <f t="shared" si="74"/>
        <v/>
      </c>
      <c r="Q423" s="17" t="str">
        <f t="shared" si="73"/>
        <v/>
      </c>
      <c r="R423" s="17" t="str">
        <f t="shared" si="73"/>
        <v/>
      </c>
      <c r="S423" s="17" t="str">
        <f t="shared" si="73"/>
        <v/>
      </c>
      <c r="T423" s="17" t="str">
        <f t="shared" si="73"/>
        <v/>
      </c>
      <c r="U423" s="17" t="str">
        <f t="shared" si="73"/>
        <v/>
      </c>
      <c r="V423" s="17" t="str">
        <f t="shared" si="73"/>
        <v/>
      </c>
      <c r="W423" s="17" t="str">
        <f t="shared" si="73"/>
        <v/>
      </c>
      <c r="X423" s="17" t="str">
        <f t="shared" si="73"/>
        <v/>
      </c>
      <c r="Y423" s="17" t="str">
        <f t="shared" si="73"/>
        <v/>
      </c>
      <c r="Z423" s="17" t="str">
        <f t="shared" si="73"/>
        <v/>
      </c>
      <c r="AA423" s="17" t="str">
        <f t="shared" si="72"/>
        <v xml:space="preserve">PI; </v>
      </c>
      <c r="AB423" s="17" t="str">
        <f t="shared" si="72"/>
        <v>PRESTAMO;</v>
      </c>
      <c r="AC423" s="17" t="str">
        <f t="shared" si="72"/>
        <v/>
      </c>
      <c r="AD423" s="17" t="str">
        <f t="shared" si="72"/>
        <v xml:space="preserve">RESERVAS; </v>
      </c>
      <c r="AE423" s="17" t="str">
        <f t="shared" si="72"/>
        <v/>
      </c>
      <c r="AF423" s="17" t="str">
        <f t="shared" si="72"/>
        <v/>
      </c>
      <c r="AG423" s="17" t="str">
        <f t="shared" si="72"/>
        <v/>
      </c>
      <c r="AH423" s="17" t="str">
        <f t="shared" si="72"/>
        <v/>
      </c>
      <c r="AI423" s="17" t="str">
        <f t="shared" si="72"/>
        <v/>
      </c>
      <c r="AJ423" s="17">
        <f t="shared" si="68"/>
        <v>1</v>
      </c>
      <c r="AL423" s="99">
        <f>TABLA!BK423</f>
        <v>0</v>
      </c>
    </row>
    <row r="424" spans="1:38" ht="25.85" x14ac:dyDescent="0.2">
      <c r="A424" s="99" t="str">
        <f t="shared" si="67"/>
        <v/>
      </c>
      <c r="B424" s="100" t="str">
        <f>TABLA!BR424</f>
        <v>5</v>
      </c>
      <c r="C424" s="99" t="str">
        <f>TABLA!C424</f>
        <v>Humanidades</v>
      </c>
      <c r="D424" s="99" t="str">
        <f>TABLA!G424</f>
        <v>F. Geografía e Historia</v>
      </c>
      <c r="E424" s="99">
        <f>TABLA!BT424</f>
        <v>0</v>
      </c>
      <c r="F424" s="17" t="str">
        <f t="shared" si="71"/>
        <v>0</v>
      </c>
      <c r="G424" s="17" t="str">
        <f t="shared" si="74"/>
        <v/>
      </c>
      <c r="H424" s="17" t="str">
        <f t="shared" si="74"/>
        <v/>
      </c>
      <c r="I424" s="17" t="str">
        <f t="shared" si="74"/>
        <v/>
      </c>
      <c r="J424" s="17" t="str">
        <f t="shared" si="74"/>
        <v/>
      </c>
      <c r="K424" s="17" t="str">
        <f t="shared" si="74"/>
        <v/>
      </c>
      <c r="L424" s="17" t="str">
        <f t="shared" si="74"/>
        <v/>
      </c>
      <c r="M424" s="17" t="str">
        <f t="shared" si="74"/>
        <v/>
      </c>
      <c r="N424" s="17" t="str">
        <f t="shared" si="74"/>
        <v/>
      </c>
      <c r="O424" s="17" t="str">
        <f t="shared" si="74"/>
        <v/>
      </c>
      <c r="P424" s="17" t="str">
        <f t="shared" si="74"/>
        <v/>
      </c>
      <c r="Q424" s="17" t="str">
        <f t="shared" si="73"/>
        <v/>
      </c>
      <c r="R424" s="17" t="str">
        <f t="shared" si="73"/>
        <v/>
      </c>
      <c r="S424" s="17" t="str">
        <f t="shared" si="73"/>
        <v/>
      </c>
      <c r="T424" s="17" t="str">
        <f t="shared" si="73"/>
        <v/>
      </c>
      <c r="U424" s="17" t="str">
        <f t="shared" si="73"/>
        <v/>
      </c>
      <c r="V424" s="17" t="str">
        <f t="shared" si="73"/>
        <v/>
      </c>
      <c r="W424" s="17" t="str">
        <f t="shared" si="73"/>
        <v/>
      </c>
      <c r="X424" s="17" t="str">
        <f t="shared" si="73"/>
        <v/>
      </c>
      <c r="Y424" s="17" t="str">
        <f t="shared" si="73"/>
        <v/>
      </c>
      <c r="Z424" s="17" t="str">
        <f t="shared" si="73"/>
        <v/>
      </c>
      <c r="AA424" s="17" t="str">
        <f t="shared" si="72"/>
        <v/>
      </c>
      <c r="AB424" s="17" t="str">
        <f t="shared" si="72"/>
        <v/>
      </c>
      <c r="AC424" s="17" t="str">
        <f t="shared" si="72"/>
        <v/>
      </c>
      <c r="AD424" s="17" t="str">
        <f t="shared" si="72"/>
        <v/>
      </c>
      <c r="AE424" s="17" t="str">
        <f t="shared" si="72"/>
        <v/>
      </c>
      <c r="AF424" s="17" t="str">
        <f t="shared" si="72"/>
        <v/>
      </c>
      <c r="AG424" s="17" t="str">
        <f t="shared" si="72"/>
        <v/>
      </c>
      <c r="AH424" s="17" t="str">
        <f t="shared" si="72"/>
        <v/>
      </c>
      <c r="AI424" s="17" t="str">
        <f t="shared" si="72"/>
        <v/>
      </c>
      <c r="AJ424" s="17">
        <f t="shared" si="68"/>
        <v>0</v>
      </c>
      <c r="AL424" s="99">
        <f>TABLA!BK424</f>
        <v>0</v>
      </c>
    </row>
    <row r="425" spans="1:38" ht="77.45" x14ac:dyDescent="0.2">
      <c r="A425" s="99" t="str">
        <f t="shared" si="67"/>
        <v xml:space="preserve">ACCESO; COMPRA; FONDOS: LIBROS; PERSONAL; REVISTAS; </v>
      </c>
      <c r="B425" s="100" t="str">
        <f>TABLA!BR425</f>
        <v>4</v>
      </c>
      <c r="C425" s="99" t="str">
        <f>TABLA!C425</f>
        <v>Humanidades</v>
      </c>
      <c r="D425" s="99" t="str">
        <f>TABLA!G425</f>
        <v>F. Filosofía</v>
      </c>
      <c r="E425" s="99" t="str">
        <f>TABLA!BT425</f>
        <v>El personal de la biblioteca de la Filosofía es realmente excelente y el servicio que brinda es de los mejores que he visto. Como pedido necesario, solicitaría que se dedicaran más fondos para comprar libros y suscribir a revistas de investigación cuyo acceso es vital para los investigadores y estudiantes.</v>
      </c>
      <c r="F425" s="17" t="str">
        <f t="shared" si="71"/>
        <v>EL PERSONAL DE LA BIBLIOTECA DE LA FILOSOFIA ES REALMENTE EXCELENTE Y EL SERVICIO QUE BRINDA ES DE LOS MEJORES QUE HE VISTO. COMO PEDIDO NECESARIO, SOLICITARIA QUE SE DEDICARAN MAS FONDOS PARA COMPRAR LIBROS Y SUSCRIBIR A REVISTAS DE INVESTIGACION CUYO ACCESO ES VITAL PARA LOS INVESTIGADORES Y ESTUDIANTES.</v>
      </c>
      <c r="G425" s="17" t="str">
        <f t="shared" si="74"/>
        <v xml:space="preserve">ACCESO; </v>
      </c>
      <c r="H425" s="17" t="str">
        <f t="shared" si="74"/>
        <v/>
      </c>
      <c r="I425" s="17" t="str">
        <f t="shared" si="74"/>
        <v/>
      </c>
      <c r="J425" s="17" t="str">
        <f t="shared" si="74"/>
        <v/>
      </c>
      <c r="K425" s="17" t="str">
        <f t="shared" si="74"/>
        <v/>
      </c>
      <c r="L425" s="17" t="str">
        <f t="shared" si="74"/>
        <v xml:space="preserve">COMPRA; </v>
      </c>
      <c r="M425" s="17" t="str">
        <f t="shared" si="74"/>
        <v/>
      </c>
      <c r="N425" s="17" t="str">
        <f t="shared" si="74"/>
        <v/>
      </c>
      <c r="O425" s="17" t="str">
        <f t="shared" si="74"/>
        <v/>
      </c>
      <c r="P425" s="17" t="str">
        <f t="shared" si="74"/>
        <v/>
      </c>
      <c r="Q425" s="17" t="str">
        <f t="shared" si="73"/>
        <v xml:space="preserve">FONDOS: </v>
      </c>
      <c r="R425" s="17" t="str">
        <f t="shared" si="73"/>
        <v/>
      </c>
      <c r="S425" s="17" t="str">
        <f t="shared" si="73"/>
        <v xml:space="preserve">LIBROS; </v>
      </c>
      <c r="T425" s="17" t="str">
        <f t="shared" si="73"/>
        <v/>
      </c>
      <c r="U425" s="17" t="str">
        <f t="shared" si="73"/>
        <v/>
      </c>
      <c r="V425" s="17" t="str">
        <f t="shared" si="73"/>
        <v/>
      </c>
      <c r="W425" s="17" t="str">
        <f t="shared" si="73"/>
        <v/>
      </c>
      <c r="X425" s="17" t="str">
        <f t="shared" si="73"/>
        <v/>
      </c>
      <c r="Y425" s="17" t="str">
        <f t="shared" si="73"/>
        <v xml:space="preserve">PERSONAL; </v>
      </c>
      <c r="Z425" s="17" t="str">
        <f t="shared" si="73"/>
        <v/>
      </c>
      <c r="AA425" s="17" t="str">
        <f t="shared" si="72"/>
        <v/>
      </c>
      <c r="AB425" s="17" t="str">
        <f t="shared" si="72"/>
        <v/>
      </c>
      <c r="AC425" s="17" t="str">
        <f t="shared" si="72"/>
        <v/>
      </c>
      <c r="AD425" s="17" t="str">
        <f t="shared" si="72"/>
        <v/>
      </c>
      <c r="AE425" s="17" t="str">
        <f t="shared" si="72"/>
        <v xml:space="preserve">REVISTAS; </v>
      </c>
      <c r="AF425" s="17" t="str">
        <f t="shared" si="72"/>
        <v/>
      </c>
      <c r="AG425" s="17" t="str">
        <f t="shared" si="72"/>
        <v/>
      </c>
      <c r="AH425" s="17" t="str">
        <f t="shared" si="72"/>
        <v/>
      </c>
      <c r="AI425" s="17" t="str">
        <f t="shared" si="72"/>
        <v/>
      </c>
      <c r="AJ425" s="17">
        <f t="shared" si="68"/>
        <v>1</v>
      </c>
      <c r="AL425" s="99">
        <f>TABLA!BK425</f>
        <v>0</v>
      </c>
    </row>
    <row r="426" spans="1:38" ht="25.85" x14ac:dyDescent="0.2">
      <c r="A426" s="99" t="str">
        <f t="shared" si="67"/>
        <v/>
      </c>
      <c r="B426" s="100" t="str">
        <f>TABLA!BR426</f>
        <v>5</v>
      </c>
      <c r="C426" s="99" t="str">
        <f>TABLA!C426</f>
        <v>Ciencias Sociales</v>
      </c>
      <c r="D426" s="99" t="str">
        <f>TABLA!G426</f>
        <v>F. Derecho</v>
      </c>
      <c r="E426" s="99">
        <f>TABLA!BT426</f>
        <v>0</v>
      </c>
      <c r="F426" s="17" t="str">
        <f t="shared" si="71"/>
        <v>0</v>
      </c>
      <c r="G426" s="17" t="str">
        <f t="shared" si="74"/>
        <v/>
      </c>
      <c r="H426" s="17" t="str">
        <f t="shared" si="74"/>
        <v/>
      </c>
      <c r="I426" s="17" t="str">
        <f t="shared" si="74"/>
        <v/>
      </c>
      <c r="J426" s="17" t="str">
        <f t="shared" si="74"/>
        <v/>
      </c>
      <c r="K426" s="17" t="str">
        <f t="shared" si="74"/>
        <v/>
      </c>
      <c r="L426" s="17" t="str">
        <f t="shared" si="74"/>
        <v/>
      </c>
      <c r="M426" s="17" t="str">
        <f t="shared" si="74"/>
        <v/>
      </c>
      <c r="N426" s="17" t="str">
        <f t="shared" si="74"/>
        <v/>
      </c>
      <c r="O426" s="17" t="str">
        <f t="shared" si="74"/>
        <v/>
      </c>
      <c r="P426" s="17" t="str">
        <f t="shared" si="74"/>
        <v/>
      </c>
      <c r="Q426" s="17" t="str">
        <f t="shared" si="73"/>
        <v/>
      </c>
      <c r="R426" s="17" t="str">
        <f t="shared" si="73"/>
        <v/>
      </c>
      <c r="S426" s="17" t="str">
        <f t="shared" si="73"/>
        <v/>
      </c>
      <c r="T426" s="17" t="str">
        <f t="shared" si="73"/>
        <v/>
      </c>
      <c r="U426" s="17" t="str">
        <f t="shared" si="73"/>
        <v/>
      </c>
      <c r="V426" s="17" t="str">
        <f t="shared" si="73"/>
        <v/>
      </c>
      <c r="W426" s="17" t="str">
        <f t="shared" si="73"/>
        <v/>
      </c>
      <c r="X426" s="17" t="str">
        <f t="shared" si="73"/>
        <v/>
      </c>
      <c r="Y426" s="17" t="str">
        <f t="shared" si="73"/>
        <v/>
      </c>
      <c r="Z426" s="17" t="str">
        <f t="shared" si="73"/>
        <v/>
      </c>
      <c r="AA426" s="17" t="str">
        <f t="shared" si="72"/>
        <v/>
      </c>
      <c r="AB426" s="17" t="str">
        <f t="shared" si="72"/>
        <v/>
      </c>
      <c r="AC426" s="17" t="str">
        <f t="shared" si="72"/>
        <v/>
      </c>
      <c r="AD426" s="17" t="str">
        <f t="shared" si="72"/>
        <v/>
      </c>
      <c r="AE426" s="17" t="str">
        <f t="shared" si="72"/>
        <v/>
      </c>
      <c r="AF426" s="17" t="str">
        <f t="shared" si="72"/>
        <v/>
      </c>
      <c r="AG426" s="17" t="str">
        <f t="shared" si="72"/>
        <v/>
      </c>
      <c r="AH426" s="17" t="str">
        <f t="shared" si="72"/>
        <v/>
      </c>
      <c r="AI426" s="17" t="str">
        <f t="shared" si="72"/>
        <v/>
      </c>
      <c r="AJ426" s="17">
        <f t="shared" si="68"/>
        <v>0</v>
      </c>
      <c r="AL426" s="99">
        <f>TABLA!BK426</f>
        <v>0</v>
      </c>
    </row>
    <row r="427" spans="1:38" ht="38.75" x14ac:dyDescent="0.2">
      <c r="A427" s="99" t="str">
        <f t="shared" si="67"/>
        <v/>
      </c>
      <c r="B427" s="100" t="str">
        <f>TABLA!BR427</f>
        <v>5</v>
      </c>
      <c r="C427" s="99" t="str">
        <f>TABLA!C427</f>
        <v>Ciencias Experimentales</v>
      </c>
      <c r="D427" s="99" t="str">
        <f>TABLA!G427</f>
        <v>F. Ciencias Geológicas</v>
      </c>
      <c r="E427" s="99">
        <f>TABLA!BT427</f>
        <v>0</v>
      </c>
      <c r="F427" s="17" t="str">
        <f t="shared" si="71"/>
        <v>0</v>
      </c>
      <c r="G427" s="17" t="str">
        <f t="shared" si="74"/>
        <v/>
      </c>
      <c r="H427" s="17" t="str">
        <f t="shared" si="74"/>
        <v/>
      </c>
      <c r="I427" s="17" t="str">
        <f t="shared" si="74"/>
        <v/>
      </c>
      <c r="J427" s="17" t="str">
        <f t="shared" si="74"/>
        <v/>
      </c>
      <c r="K427" s="17" t="str">
        <f t="shared" si="74"/>
        <v/>
      </c>
      <c r="L427" s="17" t="str">
        <f t="shared" si="74"/>
        <v/>
      </c>
      <c r="M427" s="17" t="str">
        <f t="shared" si="74"/>
        <v/>
      </c>
      <c r="N427" s="17" t="str">
        <f t="shared" si="74"/>
        <v/>
      </c>
      <c r="O427" s="17" t="str">
        <f t="shared" si="74"/>
        <v/>
      </c>
      <c r="P427" s="17" t="str">
        <f t="shared" si="74"/>
        <v/>
      </c>
      <c r="Q427" s="17" t="str">
        <f t="shared" si="73"/>
        <v/>
      </c>
      <c r="R427" s="17" t="str">
        <f t="shared" si="73"/>
        <v/>
      </c>
      <c r="S427" s="17" t="str">
        <f t="shared" si="73"/>
        <v/>
      </c>
      <c r="T427" s="17" t="str">
        <f t="shared" si="73"/>
        <v/>
      </c>
      <c r="U427" s="17" t="str">
        <f t="shared" si="73"/>
        <v/>
      </c>
      <c r="V427" s="17" t="str">
        <f t="shared" si="73"/>
        <v/>
      </c>
      <c r="W427" s="17" t="str">
        <f t="shared" si="73"/>
        <v/>
      </c>
      <c r="X427" s="17" t="str">
        <f t="shared" si="73"/>
        <v/>
      </c>
      <c r="Y427" s="17" t="str">
        <f t="shared" si="73"/>
        <v/>
      </c>
      <c r="Z427" s="17" t="str">
        <f t="shared" si="73"/>
        <v/>
      </c>
      <c r="AA427" s="17" t="str">
        <f t="shared" si="72"/>
        <v/>
      </c>
      <c r="AB427" s="17" t="str">
        <f t="shared" si="72"/>
        <v/>
      </c>
      <c r="AC427" s="17" t="str">
        <f t="shared" si="72"/>
        <v/>
      </c>
      <c r="AD427" s="17" t="str">
        <f t="shared" si="72"/>
        <v/>
      </c>
      <c r="AE427" s="17" t="str">
        <f t="shared" si="72"/>
        <v/>
      </c>
      <c r="AF427" s="17" t="str">
        <f t="shared" si="72"/>
        <v/>
      </c>
      <c r="AG427" s="17" t="str">
        <f t="shared" si="72"/>
        <v/>
      </c>
      <c r="AH427" s="17" t="str">
        <f t="shared" si="72"/>
        <v/>
      </c>
      <c r="AI427" s="17" t="str">
        <f t="shared" si="72"/>
        <v/>
      </c>
      <c r="AJ427" s="17">
        <f t="shared" si="68"/>
        <v>0</v>
      </c>
      <c r="AL427" s="99">
        <f>TABLA!BK427</f>
        <v>0</v>
      </c>
    </row>
    <row r="428" spans="1:38" x14ac:dyDescent="0.2">
      <c r="A428" s="99" t="str">
        <f t="shared" si="67"/>
        <v/>
      </c>
      <c r="B428" s="100" t="str">
        <f>TABLA!BR428</f>
        <v>4</v>
      </c>
      <c r="C428" s="99" t="str">
        <f>TABLA!C428</f>
        <v/>
      </c>
      <c r="D428" s="99" t="str">
        <f>TABLA!G428</f>
        <v>N/A</v>
      </c>
      <c r="E428" s="99">
        <f>TABLA!BT428</f>
        <v>0</v>
      </c>
      <c r="F428" s="17" t="str">
        <f t="shared" si="71"/>
        <v>0</v>
      </c>
      <c r="G428" s="17" t="str">
        <f t="shared" si="74"/>
        <v/>
      </c>
      <c r="H428" s="17" t="str">
        <f t="shared" si="74"/>
        <v/>
      </c>
      <c r="I428" s="17" t="str">
        <f t="shared" si="74"/>
        <v/>
      </c>
      <c r="J428" s="17" t="str">
        <f t="shared" si="74"/>
        <v/>
      </c>
      <c r="K428" s="17" t="str">
        <f t="shared" si="74"/>
        <v/>
      </c>
      <c r="L428" s="17" t="str">
        <f t="shared" si="74"/>
        <v/>
      </c>
      <c r="M428" s="17" t="str">
        <f t="shared" si="74"/>
        <v/>
      </c>
      <c r="N428" s="17" t="str">
        <f t="shared" si="74"/>
        <v/>
      </c>
      <c r="O428" s="17" t="str">
        <f t="shared" si="74"/>
        <v/>
      </c>
      <c r="P428" s="17" t="str">
        <f t="shared" si="74"/>
        <v/>
      </c>
      <c r="Q428" s="17" t="str">
        <f t="shared" si="73"/>
        <v/>
      </c>
      <c r="R428" s="17" t="str">
        <f t="shared" si="73"/>
        <v/>
      </c>
      <c r="S428" s="17" t="str">
        <f t="shared" si="73"/>
        <v/>
      </c>
      <c r="T428" s="17" t="str">
        <f t="shared" si="73"/>
        <v/>
      </c>
      <c r="U428" s="17" t="str">
        <f t="shared" si="73"/>
        <v/>
      </c>
      <c r="V428" s="17" t="str">
        <f t="shared" si="73"/>
        <v/>
      </c>
      <c r="W428" s="17" t="str">
        <f t="shared" si="73"/>
        <v/>
      </c>
      <c r="X428" s="17" t="str">
        <f t="shared" si="73"/>
        <v/>
      </c>
      <c r="Y428" s="17" t="str">
        <f t="shared" si="73"/>
        <v/>
      </c>
      <c r="Z428" s="17" t="str">
        <f t="shared" si="73"/>
        <v/>
      </c>
      <c r="AA428" s="17" t="str">
        <f t="shared" si="72"/>
        <v/>
      </c>
      <c r="AB428" s="17" t="str">
        <f t="shared" si="72"/>
        <v/>
      </c>
      <c r="AC428" s="17" t="str">
        <f t="shared" si="72"/>
        <v/>
      </c>
      <c r="AD428" s="17" t="str">
        <f t="shared" si="72"/>
        <v/>
      </c>
      <c r="AE428" s="17" t="str">
        <f t="shared" si="72"/>
        <v/>
      </c>
      <c r="AF428" s="17" t="str">
        <f t="shared" si="72"/>
        <v/>
      </c>
      <c r="AG428" s="17" t="str">
        <f t="shared" si="72"/>
        <v/>
      </c>
      <c r="AH428" s="17" t="str">
        <f t="shared" si="72"/>
        <v/>
      </c>
      <c r="AI428" s="17" t="str">
        <f t="shared" si="72"/>
        <v/>
      </c>
      <c r="AJ428" s="17">
        <f t="shared" si="68"/>
        <v>0</v>
      </c>
      <c r="AL428" s="99">
        <f>TABLA!BK428</f>
        <v>0</v>
      </c>
    </row>
    <row r="429" spans="1:38" ht="77.45" x14ac:dyDescent="0.2">
      <c r="A429" s="99" t="str">
        <f t="shared" si="67"/>
        <v/>
      </c>
      <c r="B429" s="100" t="str">
        <f>TABLA!BR429</f>
        <v>5</v>
      </c>
      <c r="C429" s="99" t="str">
        <f>TABLA!C429</f>
        <v>Humanidades</v>
      </c>
      <c r="D429" s="99" t="str">
        <f>TABLA!G429</f>
        <v>F. Educación - Centro de Formación del Profesorado</v>
      </c>
      <c r="E429" s="99">
        <f>TABLA!BT429</f>
        <v>0</v>
      </c>
      <c r="F429" s="17" t="str">
        <f t="shared" si="71"/>
        <v>0</v>
      </c>
      <c r="G429" s="17" t="str">
        <f t="shared" si="74"/>
        <v/>
      </c>
      <c r="H429" s="17" t="str">
        <f t="shared" si="74"/>
        <v/>
      </c>
      <c r="I429" s="17" t="str">
        <f t="shared" si="74"/>
        <v/>
      </c>
      <c r="J429" s="17" t="str">
        <f t="shared" si="74"/>
        <v/>
      </c>
      <c r="K429" s="17" t="str">
        <f t="shared" si="74"/>
        <v/>
      </c>
      <c r="L429" s="17" t="str">
        <f t="shared" si="74"/>
        <v/>
      </c>
      <c r="M429" s="17" t="str">
        <f t="shared" si="74"/>
        <v/>
      </c>
      <c r="N429" s="17" t="str">
        <f t="shared" si="74"/>
        <v/>
      </c>
      <c r="O429" s="17" t="str">
        <f t="shared" si="74"/>
        <v/>
      </c>
      <c r="P429" s="17" t="str">
        <f t="shared" si="74"/>
        <v/>
      </c>
      <c r="Q429" s="17" t="str">
        <f t="shared" si="73"/>
        <v/>
      </c>
      <c r="R429" s="17" t="str">
        <f t="shared" si="73"/>
        <v/>
      </c>
      <c r="S429" s="17" t="str">
        <f t="shared" si="73"/>
        <v/>
      </c>
      <c r="T429" s="17" t="str">
        <f t="shared" si="73"/>
        <v/>
      </c>
      <c r="U429" s="17" t="str">
        <f t="shared" si="73"/>
        <v/>
      </c>
      <c r="V429" s="17" t="str">
        <f t="shared" si="73"/>
        <v/>
      </c>
      <c r="W429" s="17" t="str">
        <f t="shared" si="73"/>
        <v/>
      </c>
      <c r="X429" s="17" t="str">
        <f t="shared" si="73"/>
        <v/>
      </c>
      <c r="Y429" s="17" t="str">
        <f t="shared" si="73"/>
        <v/>
      </c>
      <c r="Z429" s="17" t="str">
        <f t="shared" si="73"/>
        <v/>
      </c>
      <c r="AA429" s="17" t="str">
        <f t="shared" si="72"/>
        <v/>
      </c>
      <c r="AB429" s="17" t="str">
        <f t="shared" si="72"/>
        <v/>
      </c>
      <c r="AC429" s="17" t="str">
        <f t="shared" si="72"/>
        <v/>
      </c>
      <c r="AD429" s="17" t="str">
        <f t="shared" si="72"/>
        <v/>
      </c>
      <c r="AE429" s="17" t="str">
        <f t="shared" si="72"/>
        <v/>
      </c>
      <c r="AF429" s="17" t="str">
        <f t="shared" si="72"/>
        <v/>
      </c>
      <c r="AG429" s="17" t="str">
        <f t="shared" si="72"/>
        <v/>
      </c>
      <c r="AH429" s="17" t="str">
        <f t="shared" si="72"/>
        <v/>
      </c>
      <c r="AI429" s="17" t="str">
        <f t="shared" si="72"/>
        <v/>
      </c>
      <c r="AJ429" s="17">
        <f t="shared" si="68"/>
        <v>0</v>
      </c>
      <c r="AL429" s="99">
        <f>TABLA!BK429</f>
        <v>0</v>
      </c>
    </row>
    <row r="430" spans="1:38" x14ac:dyDescent="0.2">
      <c r="A430" s="99" t="str">
        <f t="shared" si="67"/>
        <v/>
      </c>
      <c r="B430" s="100" t="str">
        <f>TABLA!BR430</f>
        <v/>
      </c>
      <c r="C430" s="99" t="str">
        <f>TABLA!C430</f>
        <v>Humanidades</v>
      </c>
      <c r="D430" s="99" t="str">
        <f>TABLA!G430</f>
        <v>F. Filología</v>
      </c>
      <c r="E430" s="99">
        <f>TABLA!BT430</f>
        <v>0</v>
      </c>
      <c r="F430" s="17" t="str">
        <f t="shared" si="71"/>
        <v>0</v>
      </c>
      <c r="G430" s="17" t="str">
        <f t="shared" si="74"/>
        <v/>
      </c>
      <c r="H430" s="17" t="str">
        <f t="shared" si="74"/>
        <v/>
      </c>
      <c r="I430" s="17" t="str">
        <f t="shared" si="74"/>
        <v/>
      </c>
      <c r="J430" s="17" t="str">
        <f t="shared" si="74"/>
        <v/>
      </c>
      <c r="K430" s="17" t="str">
        <f t="shared" si="74"/>
        <v/>
      </c>
      <c r="L430" s="17" t="str">
        <f t="shared" si="74"/>
        <v/>
      </c>
      <c r="M430" s="17" t="str">
        <f t="shared" si="74"/>
        <v/>
      </c>
      <c r="N430" s="17" t="str">
        <f t="shared" si="74"/>
        <v/>
      </c>
      <c r="O430" s="17" t="str">
        <f t="shared" si="74"/>
        <v/>
      </c>
      <c r="P430" s="17" t="str">
        <f t="shared" si="74"/>
        <v/>
      </c>
      <c r="Q430" s="17" t="str">
        <f t="shared" si="73"/>
        <v/>
      </c>
      <c r="R430" s="17" t="str">
        <f t="shared" si="73"/>
        <v/>
      </c>
      <c r="S430" s="17" t="str">
        <f t="shared" si="73"/>
        <v/>
      </c>
      <c r="T430" s="17" t="str">
        <f t="shared" si="73"/>
        <v/>
      </c>
      <c r="U430" s="17" t="str">
        <f t="shared" si="73"/>
        <v/>
      </c>
      <c r="V430" s="17" t="str">
        <f t="shared" si="73"/>
        <v/>
      </c>
      <c r="W430" s="17" t="str">
        <f t="shared" si="73"/>
        <v/>
      </c>
      <c r="X430" s="17" t="str">
        <f t="shared" si="73"/>
        <v/>
      </c>
      <c r="Y430" s="17" t="str">
        <f t="shared" si="73"/>
        <v/>
      </c>
      <c r="Z430" s="17" t="str">
        <f t="shared" si="73"/>
        <v/>
      </c>
      <c r="AA430" s="17" t="str">
        <f t="shared" si="72"/>
        <v/>
      </c>
      <c r="AB430" s="17" t="str">
        <f t="shared" si="72"/>
        <v/>
      </c>
      <c r="AC430" s="17" t="str">
        <f t="shared" si="72"/>
        <v/>
      </c>
      <c r="AD430" s="17" t="str">
        <f t="shared" si="72"/>
        <v/>
      </c>
      <c r="AE430" s="17" t="str">
        <f t="shared" si="72"/>
        <v/>
      </c>
      <c r="AF430" s="17" t="str">
        <f t="shared" si="72"/>
        <v/>
      </c>
      <c r="AG430" s="17" t="str">
        <f t="shared" si="72"/>
        <v/>
      </c>
      <c r="AH430" s="17" t="str">
        <f t="shared" si="72"/>
        <v/>
      </c>
      <c r="AI430" s="17" t="str">
        <f t="shared" si="72"/>
        <v/>
      </c>
      <c r="AJ430" s="17">
        <f t="shared" si="68"/>
        <v>0</v>
      </c>
      <c r="AL430" s="99">
        <f>TABLA!BK430</f>
        <v>0</v>
      </c>
    </row>
    <row r="431" spans="1:38" ht="38.75" x14ac:dyDescent="0.2">
      <c r="A431" s="99" t="str">
        <f t="shared" si="67"/>
        <v/>
      </c>
      <c r="B431" s="100" t="str">
        <f>TABLA!BR431</f>
        <v>5</v>
      </c>
      <c r="C431" s="99" t="str">
        <f>TABLA!C431</f>
        <v>Ciencias Sociales</v>
      </c>
      <c r="D431" s="99" t="str">
        <f>TABLA!G431</f>
        <v>F. Ciencias Políticas y Sociología</v>
      </c>
      <c r="E431" s="99">
        <f>TABLA!BT431</f>
        <v>0</v>
      </c>
      <c r="F431" s="17" t="str">
        <f t="shared" si="71"/>
        <v>0</v>
      </c>
      <c r="G431" s="17" t="str">
        <f t="shared" si="74"/>
        <v/>
      </c>
      <c r="H431" s="17" t="str">
        <f t="shared" si="74"/>
        <v/>
      </c>
      <c r="I431" s="17" t="str">
        <f t="shared" si="74"/>
        <v/>
      </c>
      <c r="J431" s="17" t="str">
        <f t="shared" si="74"/>
        <v/>
      </c>
      <c r="K431" s="17" t="str">
        <f t="shared" si="74"/>
        <v/>
      </c>
      <c r="L431" s="17" t="str">
        <f t="shared" si="74"/>
        <v/>
      </c>
      <c r="M431" s="17" t="str">
        <f t="shared" si="74"/>
        <v/>
      </c>
      <c r="N431" s="17" t="str">
        <f t="shared" si="74"/>
        <v/>
      </c>
      <c r="O431" s="17" t="str">
        <f t="shared" si="74"/>
        <v/>
      </c>
      <c r="P431" s="17" t="str">
        <f t="shared" si="74"/>
        <v/>
      </c>
      <c r="Q431" s="17" t="str">
        <f t="shared" si="73"/>
        <v/>
      </c>
      <c r="R431" s="17" t="str">
        <f t="shared" si="73"/>
        <v/>
      </c>
      <c r="S431" s="17" t="str">
        <f t="shared" si="73"/>
        <v/>
      </c>
      <c r="T431" s="17" t="str">
        <f t="shared" si="73"/>
        <v/>
      </c>
      <c r="U431" s="17" t="str">
        <f t="shared" si="73"/>
        <v/>
      </c>
      <c r="V431" s="17" t="str">
        <f t="shared" si="73"/>
        <v/>
      </c>
      <c r="W431" s="17" t="str">
        <f t="shared" si="73"/>
        <v/>
      </c>
      <c r="X431" s="17" t="str">
        <f t="shared" si="73"/>
        <v/>
      </c>
      <c r="Y431" s="17" t="str">
        <f t="shared" si="73"/>
        <v/>
      </c>
      <c r="Z431" s="17" t="str">
        <f t="shared" si="73"/>
        <v/>
      </c>
      <c r="AA431" s="17" t="str">
        <f t="shared" si="72"/>
        <v/>
      </c>
      <c r="AB431" s="17" t="str">
        <f t="shared" si="72"/>
        <v/>
      </c>
      <c r="AC431" s="17" t="str">
        <f t="shared" si="72"/>
        <v/>
      </c>
      <c r="AD431" s="17" t="str">
        <f t="shared" si="72"/>
        <v/>
      </c>
      <c r="AE431" s="17" t="str">
        <f t="shared" si="72"/>
        <v/>
      </c>
      <c r="AF431" s="17" t="str">
        <f t="shared" si="72"/>
        <v/>
      </c>
      <c r="AG431" s="17" t="str">
        <f t="shared" si="72"/>
        <v/>
      </c>
      <c r="AH431" s="17" t="str">
        <f t="shared" si="72"/>
        <v/>
      </c>
      <c r="AI431" s="17" t="str">
        <f t="shared" si="72"/>
        <v/>
      </c>
      <c r="AJ431" s="17">
        <f t="shared" si="68"/>
        <v>0</v>
      </c>
      <c r="AL431" s="99">
        <f>TABLA!BK431</f>
        <v>0</v>
      </c>
    </row>
    <row r="432" spans="1:38" ht="38.75" x14ac:dyDescent="0.2">
      <c r="A432" s="99" t="str">
        <f t="shared" si="67"/>
        <v/>
      </c>
      <c r="B432" s="100" t="str">
        <f>TABLA!BR432</f>
        <v>5</v>
      </c>
      <c r="C432" s="99" t="str">
        <f>TABLA!C432</f>
        <v>Ciencias Experimentales</v>
      </c>
      <c r="D432" s="99" t="str">
        <f>TABLA!G432</f>
        <v>F. Ciencias Geológicas</v>
      </c>
      <c r="E432" s="99">
        <f>TABLA!BT432</f>
        <v>0</v>
      </c>
      <c r="F432" s="17" t="str">
        <f t="shared" si="71"/>
        <v>0</v>
      </c>
      <c r="G432" s="17" t="str">
        <f t="shared" si="74"/>
        <v/>
      </c>
      <c r="H432" s="17" t="str">
        <f t="shared" si="74"/>
        <v/>
      </c>
      <c r="I432" s="17" t="str">
        <f t="shared" si="74"/>
        <v/>
      </c>
      <c r="J432" s="17" t="str">
        <f t="shared" si="74"/>
        <v/>
      </c>
      <c r="K432" s="17" t="str">
        <f t="shared" si="74"/>
        <v/>
      </c>
      <c r="L432" s="17" t="str">
        <f t="shared" si="74"/>
        <v/>
      </c>
      <c r="M432" s="17" t="str">
        <f t="shared" si="74"/>
        <v/>
      </c>
      <c r="N432" s="17" t="str">
        <f t="shared" si="74"/>
        <v/>
      </c>
      <c r="O432" s="17" t="str">
        <f t="shared" si="74"/>
        <v/>
      </c>
      <c r="P432" s="17" t="str">
        <f t="shared" si="74"/>
        <v/>
      </c>
      <c r="Q432" s="17" t="str">
        <f t="shared" si="73"/>
        <v/>
      </c>
      <c r="R432" s="17" t="str">
        <f t="shared" si="73"/>
        <v/>
      </c>
      <c r="S432" s="17" t="str">
        <f t="shared" si="73"/>
        <v/>
      </c>
      <c r="T432" s="17" t="str">
        <f t="shared" si="73"/>
        <v/>
      </c>
      <c r="U432" s="17" t="str">
        <f t="shared" si="73"/>
        <v/>
      </c>
      <c r="V432" s="17" t="str">
        <f t="shared" si="73"/>
        <v/>
      </c>
      <c r="W432" s="17" t="str">
        <f t="shared" si="73"/>
        <v/>
      </c>
      <c r="X432" s="17" t="str">
        <f t="shared" si="73"/>
        <v/>
      </c>
      <c r="Y432" s="17" t="str">
        <f t="shared" si="73"/>
        <v/>
      </c>
      <c r="Z432" s="17" t="str">
        <f t="shared" si="73"/>
        <v/>
      </c>
      <c r="AA432" s="17" t="str">
        <f t="shared" si="72"/>
        <v/>
      </c>
      <c r="AB432" s="17" t="str">
        <f t="shared" si="72"/>
        <v/>
      </c>
      <c r="AC432" s="17" t="str">
        <f t="shared" si="72"/>
        <v/>
      </c>
      <c r="AD432" s="17" t="str">
        <f t="shared" si="72"/>
        <v/>
      </c>
      <c r="AE432" s="17" t="str">
        <f t="shared" si="72"/>
        <v/>
      </c>
      <c r="AF432" s="17" t="str">
        <f t="shared" si="72"/>
        <v/>
      </c>
      <c r="AG432" s="17" t="str">
        <f t="shared" si="72"/>
        <v/>
      </c>
      <c r="AH432" s="17" t="str">
        <f t="shared" si="72"/>
        <v/>
      </c>
      <c r="AI432" s="17" t="str">
        <f t="shared" si="72"/>
        <v/>
      </c>
      <c r="AJ432" s="17">
        <f t="shared" si="68"/>
        <v>0</v>
      </c>
      <c r="AL432" s="99">
        <f>TABLA!BK432</f>
        <v>0</v>
      </c>
    </row>
    <row r="433" spans="1:38" ht="25.85" x14ac:dyDescent="0.2">
      <c r="A433" s="99" t="str">
        <f t="shared" si="67"/>
        <v/>
      </c>
      <c r="B433" s="100" t="str">
        <f>TABLA!BR433</f>
        <v>5</v>
      </c>
      <c r="C433" s="99" t="str">
        <f>TABLA!C433</f>
        <v>Ciencias de la Salud</v>
      </c>
      <c r="D433" s="99" t="str">
        <f>TABLA!G433</f>
        <v>F. Medicina</v>
      </c>
      <c r="E433" s="99" t="str">
        <f>TABLA!BT433</f>
        <v>Acuerdos transformativos</v>
      </c>
      <c r="F433" s="17" t="str">
        <f t="shared" si="71"/>
        <v>ACUERDOS TRANSFORMATIVOS</v>
      </c>
      <c r="G433" s="17" t="str">
        <f t="shared" si="74"/>
        <v/>
      </c>
      <c r="H433" s="17" t="str">
        <f t="shared" si="74"/>
        <v/>
      </c>
      <c r="I433" s="17" t="str">
        <f t="shared" si="74"/>
        <v/>
      </c>
      <c r="J433" s="17" t="str">
        <f t="shared" si="74"/>
        <v/>
      </c>
      <c r="K433" s="17" t="str">
        <f t="shared" si="74"/>
        <v/>
      </c>
      <c r="L433" s="17" t="str">
        <f t="shared" si="74"/>
        <v/>
      </c>
      <c r="M433" s="17" t="str">
        <f t="shared" si="74"/>
        <v/>
      </c>
      <c r="N433" s="17" t="str">
        <f t="shared" si="74"/>
        <v/>
      </c>
      <c r="O433" s="17" t="str">
        <f t="shared" si="74"/>
        <v/>
      </c>
      <c r="P433" s="17" t="str">
        <f t="shared" si="74"/>
        <v/>
      </c>
      <c r="Q433" s="17" t="str">
        <f t="shared" si="73"/>
        <v/>
      </c>
      <c r="R433" s="17" t="str">
        <f t="shared" si="73"/>
        <v/>
      </c>
      <c r="S433" s="17" t="str">
        <f t="shared" si="73"/>
        <v/>
      </c>
      <c r="T433" s="17" t="str">
        <f t="shared" si="73"/>
        <v/>
      </c>
      <c r="U433" s="17" t="str">
        <f t="shared" si="73"/>
        <v/>
      </c>
      <c r="V433" s="17" t="str">
        <f t="shared" si="73"/>
        <v/>
      </c>
      <c r="W433" s="17" t="str">
        <f t="shared" si="73"/>
        <v/>
      </c>
      <c r="X433" s="17" t="str">
        <f t="shared" si="73"/>
        <v/>
      </c>
      <c r="Y433" s="17" t="str">
        <f t="shared" si="73"/>
        <v/>
      </c>
      <c r="Z433" s="17" t="str">
        <f t="shared" si="73"/>
        <v/>
      </c>
      <c r="AA433" s="17" t="str">
        <f t="shared" si="72"/>
        <v/>
      </c>
      <c r="AB433" s="17" t="str">
        <f t="shared" si="72"/>
        <v/>
      </c>
      <c r="AC433" s="17" t="str">
        <f t="shared" si="72"/>
        <v/>
      </c>
      <c r="AD433" s="17" t="str">
        <f t="shared" si="72"/>
        <v/>
      </c>
      <c r="AE433" s="17" t="str">
        <f t="shared" si="72"/>
        <v/>
      </c>
      <c r="AF433" s="17" t="str">
        <f t="shared" si="72"/>
        <v/>
      </c>
      <c r="AG433" s="17" t="str">
        <f t="shared" si="72"/>
        <v/>
      </c>
      <c r="AH433" s="17" t="str">
        <f t="shared" si="72"/>
        <v/>
      </c>
      <c r="AI433" s="17" t="str">
        <f t="shared" si="72"/>
        <v/>
      </c>
      <c r="AJ433" s="17">
        <f t="shared" si="68"/>
        <v>1</v>
      </c>
      <c r="AL433" s="99" t="str">
        <f>TABLA!BK433</f>
        <v>Acuerdos transformativos</v>
      </c>
    </row>
    <row r="434" spans="1:38" ht="25.85" x14ac:dyDescent="0.2">
      <c r="A434" s="99" t="str">
        <f t="shared" si="67"/>
        <v/>
      </c>
      <c r="B434" s="100" t="str">
        <f>TABLA!BR434</f>
        <v>3</v>
      </c>
      <c r="C434" s="99" t="str">
        <f>TABLA!C434</f>
        <v>Ciencias Sociales</v>
      </c>
      <c r="D434" s="99" t="str">
        <f>TABLA!G434</f>
        <v>F. Derecho</v>
      </c>
      <c r="E434" s="99">
        <f>TABLA!BT434</f>
        <v>0</v>
      </c>
      <c r="F434" s="17" t="str">
        <f t="shared" si="71"/>
        <v>0</v>
      </c>
      <c r="G434" s="17" t="str">
        <f t="shared" si="74"/>
        <v/>
      </c>
      <c r="H434" s="17" t="str">
        <f t="shared" si="74"/>
        <v/>
      </c>
      <c r="I434" s="17" t="str">
        <f t="shared" si="74"/>
        <v/>
      </c>
      <c r="J434" s="17" t="str">
        <f t="shared" si="74"/>
        <v/>
      </c>
      <c r="K434" s="17" t="str">
        <f t="shared" si="74"/>
        <v/>
      </c>
      <c r="L434" s="17" t="str">
        <f t="shared" si="74"/>
        <v/>
      </c>
      <c r="M434" s="17" t="str">
        <f t="shared" si="74"/>
        <v/>
      </c>
      <c r="N434" s="17" t="str">
        <f t="shared" si="74"/>
        <v/>
      </c>
      <c r="O434" s="17" t="str">
        <f t="shared" si="74"/>
        <v/>
      </c>
      <c r="P434" s="17" t="str">
        <f t="shared" si="74"/>
        <v/>
      </c>
      <c r="Q434" s="17" t="str">
        <f t="shared" si="73"/>
        <v/>
      </c>
      <c r="R434" s="17" t="str">
        <f t="shared" si="73"/>
        <v/>
      </c>
      <c r="S434" s="17" t="str">
        <f t="shared" si="73"/>
        <v/>
      </c>
      <c r="T434" s="17" t="str">
        <f t="shared" si="73"/>
        <v/>
      </c>
      <c r="U434" s="17" t="str">
        <f t="shared" si="73"/>
        <v/>
      </c>
      <c r="V434" s="17" t="str">
        <f t="shared" si="73"/>
        <v/>
      </c>
      <c r="W434" s="17" t="str">
        <f t="shared" si="73"/>
        <v/>
      </c>
      <c r="X434" s="17" t="str">
        <f t="shared" si="73"/>
        <v/>
      </c>
      <c r="Y434" s="17" t="str">
        <f t="shared" si="73"/>
        <v/>
      </c>
      <c r="Z434" s="17" t="str">
        <f t="shared" si="73"/>
        <v/>
      </c>
      <c r="AA434" s="17" t="str">
        <f t="shared" si="72"/>
        <v/>
      </c>
      <c r="AB434" s="17" t="str">
        <f t="shared" si="72"/>
        <v/>
      </c>
      <c r="AC434" s="17" t="str">
        <f t="shared" si="72"/>
        <v/>
      </c>
      <c r="AD434" s="17" t="str">
        <f t="shared" si="72"/>
        <v/>
      </c>
      <c r="AE434" s="17" t="str">
        <f t="shared" si="72"/>
        <v/>
      </c>
      <c r="AF434" s="17" t="str">
        <f t="shared" si="72"/>
        <v/>
      </c>
      <c r="AG434" s="17" t="str">
        <f t="shared" si="72"/>
        <v/>
      </c>
      <c r="AH434" s="17" t="str">
        <f t="shared" si="72"/>
        <v/>
      </c>
      <c r="AI434" s="17" t="str">
        <f t="shared" si="72"/>
        <v/>
      </c>
      <c r="AJ434" s="17">
        <f t="shared" si="68"/>
        <v>0</v>
      </c>
      <c r="AL434" s="99">
        <f>TABLA!BK434</f>
        <v>0</v>
      </c>
    </row>
    <row r="435" spans="1:38" ht="77.45" x14ac:dyDescent="0.2">
      <c r="A435" s="99" t="str">
        <f t="shared" si="67"/>
        <v/>
      </c>
      <c r="B435" s="100" t="str">
        <f>TABLA!BR435</f>
        <v>5</v>
      </c>
      <c r="C435" s="99" t="str">
        <f>TABLA!C435</f>
        <v>Humanidades</v>
      </c>
      <c r="D435" s="99" t="str">
        <f>TABLA!G435</f>
        <v>F. Educación - Centro de Formación del Profesorado</v>
      </c>
      <c r="E435" s="99">
        <f>TABLA!BT435</f>
        <v>0</v>
      </c>
      <c r="F435" s="17" t="str">
        <f t="shared" si="71"/>
        <v>0</v>
      </c>
      <c r="G435" s="17" t="str">
        <f t="shared" si="74"/>
        <v/>
      </c>
      <c r="H435" s="17" t="str">
        <f t="shared" si="74"/>
        <v/>
      </c>
      <c r="I435" s="17" t="str">
        <f t="shared" si="74"/>
        <v/>
      </c>
      <c r="J435" s="17" t="str">
        <f t="shared" si="74"/>
        <v/>
      </c>
      <c r="K435" s="17" t="str">
        <f t="shared" si="74"/>
        <v/>
      </c>
      <c r="L435" s="17" t="str">
        <f t="shared" si="74"/>
        <v/>
      </c>
      <c r="M435" s="17" t="str">
        <f t="shared" si="74"/>
        <v/>
      </c>
      <c r="N435" s="17" t="str">
        <f t="shared" si="74"/>
        <v/>
      </c>
      <c r="O435" s="17" t="str">
        <f t="shared" si="74"/>
        <v/>
      </c>
      <c r="P435" s="17" t="str">
        <f t="shared" si="74"/>
        <v/>
      </c>
      <c r="Q435" s="17" t="str">
        <f t="shared" si="73"/>
        <v/>
      </c>
      <c r="R435" s="17" t="str">
        <f t="shared" si="73"/>
        <v/>
      </c>
      <c r="S435" s="17" t="str">
        <f t="shared" si="73"/>
        <v/>
      </c>
      <c r="T435" s="17" t="str">
        <f t="shared" si="73"/>
        <v/>
      </c>
      <c r="U435" s="17" t="str">
        <f t="shared" si="73"/>
        <v/>
      </c>
      <c r="V435" s="17" t="str">
        <f t="shared" si="73"/>
        <v/>
      </c>
      <c r="W435" s="17" t="str">
        <f t="shared" si="73"/>
        <v/>
      </c>
      <c r="X435" s="17" t="str">
        <f t="shared" si="73"/>
        <v/>
      </c>
      <c r="Y435" s="17" t="str">
        <f t="shared" si="73"/>
        <v/>
      </c>
      <c r="Z435" s="17" t="str">
        <f t="shared" si="73"/>
        <v/>
      </c>
      <c r="AA435" s="17" t="str">
        <f t="shared" si="72"/>
        <v/>
      </c>
      <c r="AB435" s="17" t="str">
        <f t="shared" si="72"/>
        <v/>
      </c>
      <c r="AC435" s="17" t="str">
        <f t="shared" si="72"/>
        <v/>
      </c>
      <c r="AD435" s="17" t="str">
        <f t="shared" si="72"/>
        <v/>
      </c>
      <c r="AE435" s="17" t="str">
        <f t="shared" si="72"/>
        <v/>
      </c>
      <c r="AF435" s="17" t="str">
        <f t="shared" si="72"/>
        <v/>
      </c>
      <c r="AG435" s="17" t="str">
        <f t="shared" si="72"/>
        <v/>
      </c>
      <c r="AH435" s="17" t="str">
        <f t="shared" si="72"/>
        <v/>
      </c>
      <c r="AI435" s="17" t="str">
        <f t="shared" si="72"/>
        <v/>
      </c>
      <c r="AJ435" s="17">
        <f t="shared" si="68"/>
        <v>0</v>
      </c>
      <c r="AL435" s="99">
        <f>TABLA!BK435</f>
        <v>0</v>
      </c>
    </row>
    <row r="436" spans="1:38" ht="25.85" x14ac:dyDescent="0.2">
      <c r="A436" s="99" t="str">
        <f t="shared" si="67"/>
        <v/>
      </c>
      <c r="B436" s="100" t="str">
        <f>TABLA!BR436</f>
        <v>5</v>
      </c>
      <c r="C436" s="99" t="str">
        <f>TABLA!C436</f>
        <v>Ciencias Sociales</v>
      </c>
      <c r="D436" s="99" t="str">
        <f>TABLA!G436</f>
        <v>F. Derecho</v>
      </c>
      <c r="E436" s="99">
        <f>TABLA!BT436</f>
        <v>0</v>
      </c>
      <c r="F436" s="17" t="str">
        <f t="shared" si="71"/>
        <v>0</v>
      </c>
      <c r="G436" s="17" t="str">
        <f t="shared" si="74"/>
        <v/>
      </c>
      <c r="H436" s="17" t="str">
        <f t="shared" si="74"/>
        <v/>
      </c>
      <c r="I436" s="17" t="str">
        <f t="shared" si="74"/>
        <v/>
      </c>
      <c r="J436" s="17" t="str">
        <f t="shared" si="74"/>
        <v/>
      </c>
      <c r="K436" s="17" t="str">
        <f t="shared" si="74"/>
        <v/>
      </c>
      <c r="L436" s="17" t="str">
        <f t="shared" si="74"/>
        <v/>
      </c>
      <c r="M436" s="17" t="str">
        <f t="shared" si="74"/>
        <v/>
      </c>
      <c r="N436" s="17" t="str">
        <f t="shared" si="74"/>
        <v/>
      </c>
      <c r="O436" s="17" t="str">
        <f t="shared" si="74"/>
        <v/>
      </c>
      <c r="P436" s="17" t="str">
        <f t="shared" si="74"/>
        <v/>
      </c>
      <c r="Q436" s="17" t="str">
        <f t="shared" si="73"/>
        <v/>
      </c>
      <c r="R436" s="17" t="str">
        <f t="shared" si="73"/>
        <v/>
      </c>
      <c r="S436" s="17" t="str">
        <f t="shared" si="73"/>
        <v/>
      </c>
      <c r="T436" s="17" t="str">
        <f t="shared" si="73"/>
        <v/>
      </c>
      <c r="U436" s="17" t="str">
        <f t="shared" si="73"/>
        <v/>
      </c>
      <c r="V436" s="17" t="str">
        <f t="shared" si="73"/>
        <v/>
      </c>
      <c r="W436" s="17" t="str">
        <f t="shared" si="73"/>
        <v/>
      </c>
      <c r="X436" s="17" t="str">
        <f t="shared" si="73"/>
        <v/>
      </c>
      <c r="Y436" s="17" t="str">
        <f t="shared" si="73"/>
        <v/>
      </c>
      <c r="Z436" s="17" t="str">
        <f t="shared" si="73"/>
        <v/>
      </c>
      <c r="AA436" s="17" t="str">
        <f t="shared" si="72"/>
        <v/>
      </c>
      <c r="AB436" s="17" t="str">
        <f t="shared" si="72"/>
        <v/>
      </c>
      <c r="AC436" s="17" t="str">
        <f t="shared" si="72"/>
        <v/>
      </c>
      <c r="AD436" s="17" t="str">
        <f t="shared" si="72"/>
        <v/>
      </c>
      <c r="AE436" s="17" t="str">
        <f t="shared" si="72"/>
        <v/>
      </c>
      <c r="AF436" s="17" t="str">
        <f t="shared" si="72"/>
        <v/>
      </c>
      <c r="AG436" s="17" t="str">
        <f t="shared" si="72"/>
        <v/>
      </c>
      <c r="AH436" s="17" t="str">
        <f t="shared" si="72"/>
        <v/>
      </c>
      <c r="AI436" s="17" t="str">
        <f t="shared" si="72"/>
        <v/>
      </c>
      <c r="AJ436" s="17">
        <f t="shared" si="68"/>
        <v>0</v>
      </c>
      <c r="AL436" s="99">
        <f>TABLA!BK436</f>
        <v>0</v>
      </c>
    </row>
    <row r="437" spans="1:38" ht="25.85" x14ac:dyDescent="0.2">
      <c r="A437" s="99" t="str">
        <f t="shared" si="67"/>
        <v xml:space="preserve">PERSONAL; </v>
      </c>
      <c r="B437" s="100" t="str">
        <f>TABLA!BR437</f>
        <v>5</v>
      </c>
      <c r="C437" s="99" t="str">
        <f>TABLA!C437</f>
        <v>Humanidades</v>
      </c>
      <c r="D437" s="99" t="str">
        <f>TABLA!G437</f>
        <v>F. Filosofía</v>
      </c>
      <c r="E437" s="99" t="str">
        <f>TABLA!BT437</f>
        <v>Siempre he estado muy satisfecha con el servicio de Biblioteca. Lo mejor, sin duda alguna, su personal.</v>
      </c>
      <c r="F437" s="17" t="str">
        <f t="shared" si="71"/>
        <v>SIEMPRE HE ESTADO MUY SATISFECHA CON EL SERVICIO DE BIBLIOTECA. LO MEJOR, SIN DUDA ALGUNA, SU PERSONAL.</v>
      </c>
      <c r="G437" s="17" t="str">
        <f t="shared" si="74"/>
        <v/>
      </c>
      <c r="H437" s="17" t="str">
        <f t="shared" si="74"/>
        <v/>
      </c>
      <c r="I437" s="17" t="str">
        <f t="shared" si="74"/>
        <v/>
      </c>
      <c r="J437" s="17" t="str">
        <f t="shared" si="74"/>
        <v/>
      </c>
      <c r="K437" s="17" t="str">
        <f t="shared" si="74"/>
        <v/>
      </c>
      <c r="L437" s="17" t="str">
        <f t="shared" si="74"/>
        <v/>
      </c>
      <c r="M437" s="17" t="str">
        <f t="shared" si="74"/>
        <v/>
      </c>
      <c r="N437" s="17" t="str">
        <f t="shared" si="74"/>
        <v/>
      </c>
      <c r="O437" s="17" t="str">
        <f t="shared" si="74"/>
        <v/>
      </c>
      <c r="P437" s="17" t="str">
        <f t="shared" si="74"/>
        <v/>
      </c>
      <c r="Q437" s="17" t="str">
        <f t="shared" si="73"/>
        <v/>
      </c>
      <c r="R437" s="17" t="str">
        <f t="shared" si="73"/>
        <v/>
      </c>
      <c r="S437" s="17" t="str">
        <f t="shared" si="73"/>
        <v/>
      </c>
      <c r="T437" s="17" t="str">
        <f t="shared" si="73"/>
        <v/>
      </c>
      <c r="U437" s="17" t="str">
        <f t="shared" si="73"/>
        <v/>
      </c>
      <c r="V437" s="17" t="str">
        <f t="shared" si="73"/>
        <v/>
      </c>
      <c r="W437" s="17" t="str">
        <f t="shared" si="73"/>
        <v/>
      </c>
      <c r="X437" s="17" t="str">
        <f t="shared" si="73"/>
        <v/>
      </c>
      <c r="Y437" s="17" t="str">
        <f t="shared" si="73"/>
        <v xml:space="preserve">PERSONAL; </v>
      </c>
      <c r="Z437" s="17" t="str">
        <f t="shared" si="73"/>
        <v/>
      </c>
      <c r="AA437" s="17" t="str">
        <f t="shared" si="72"/>
        <v/>
      </c>
      <c r="AB437" s="17" t="str">
        <f t="shared" si="72"/>
        <v/>
      </c>
      <c r="AC437" s="17" t="str">
        <f t="shared" si="72"/>
        <v/>
      </c>
      <c r="AD437" s="17" t="str">
        <f t="shared" si="72"/>
        <v/>
      </c>
      <c r="AE437" s="17" t="str">
        <f t="shared" ref="AA437:AI465" si="75">IFERROR((IF(FIND(AE$1,$F437,1)&gt;0,AE$2)),"")</f>
        <v/>
      </c>
      <c r="AF437" s="17" t="str">
        <f t="shared" si="75"/>
        <v/>
      </c>
      <c r="AG437" s="17" t="str">
        <f t="shared" si="75"/>
        <v/>
      </c>
      <c r="AH437" s="17" t="str">
        <f t="shared" si="75"/>
        <v/>
      </c>
      <c r="AI437" s="17" t="str">
        <f t="shared" si="75"/>
        <v/>
      </c>
      <c r="AJ437" s="17">
        <f t="shared" si="68"/>
        <v>1</v>
      </c>
      <c r="AL437" s="99" t="str">
        <f>TABLA!BK437</f>
        <v>El servicio es excelente</v>
      </c>
    </row>
    <row r="438" spans="1:38" ht="51.65" x14ac:dyDescent="0.2">
      <c r="A438" s="99" t="str">
        <f t="shared" si="67"/>
        <v/>
      </c>
      <c r="B438" s="100" t="str">
        <f>TABLA!BR438</f>
        <v>5</v>
      </c>
      <c r="C438" s="99" t="str">
        <f>TABLA!C438</f>
        <v>Ciencias de la Salud</v>
      </c>
      <c r="D438" s="99" t="str">
        <f>TABLA!G438</f>
        <v>F. Enfermería, Fisioterapia y Podología</v>
      </c>
      <c r="E438" s="99">
        <f>TABLA!BT438</f>
        <v>0</v>
      </c>
      <c r="F438" s="17" t="str">
        <f t="shared" si="71"/>
        <v>0</v>
      </c>
      <c r="G438" s="17" t="str">
        <f t="shared" si="74"/>
        <v/>
      </c>
      <c r="H438" s="17" t="str">
        <f t="shared" si="74"/>
        <v/>
      </c>
      <c r="I438" s="17" t="str">
        <f t="shared" si="74"/>
        <v/>
      </c>
      <c r="J438" s="17" t="str">
        <f t="shared" si="74"/>
        <v/>
      </c>
      <c r="K438" s="17" t="str">
        <f t="shared" si="74"/>
        <v/>
      </c>
      <c r="L438" s="17" t="str">
        <f t="shared" si="74"/>
        <v/>
      </c>
      <c r="M438" s="17" t="str">
        <f t="shared" si="74"/>
        <v/>
      </c>
      <c r="N438" s="17" t="str">
        <f t="shared" si="74"/>
        <v/>
      </c>
      <c r="O438" s="17" t="str">
        <f t="shared" si="74"/>
        <v/>
      </c>
      <c r="P438" s="17" t="str">
        <f t="shared" si="74"/>
        <v/>
      </c>
      <c r="Q438" s="17" t="str">
        <f t="shared" si="73"/>
        <v/>
      </c>
      <c r="R438" s="17" t="str">
        <f t="shared" si="73"/>
        <v/>
      </c>
      <c r="S438" s="17" t="str">
        <f t="shared" si="73"/>
        <v/>
      </c>
      <c r="T438" s="17" t="str">
        <f t="shared" si="73"/>
        <v/>
      </c>
      <c r="U438" s="17" t="str">
        <f t="shared" si="73"/>
        <v/>
      </c>
      <c r="V438" s="17" t="str">
        <f t="shared" si="73"/>
        <v/>
      </c>
      <c r="W438" s="17" t="str">
        <f t="shared" si="73"/>
        <v/>
      </c>
      <c r="X438" s="17" t="str">
        <f t="shared" si="73"/>
        <v/>
      </c>
      <c r="Y438" s="17" t="str">
        <f t="shared" si="73"/>
        <v/>
      </c>
      <c r="Z438" s="17" t="str">
        <f t="shared" si="73"/>
        <v/>
      </c>
      <c r="AA438" s="17" t="str">
        <f t="shared" si="75"/>
        <v/>
      </c>
      <c r="AB438" s="17" t="str">
        <f t="shared" si="75"/>
        <v/>
      </c>
      <c r="AC438" s="17" t="str">
        <f t="shared" si="75"/>
        <v/>
      </c>
      <c r="AD438" s="17" t="str">
        <f t="shared" si="75"/>
        <v/>
      </c>
      <c r="AE438" s="17" t="str">
        <f t="shared" si="75"/>
        <v/>
      </c>
      <c r="AF438" s="17" t="str">
        <f t="shared" si="75"/>
        <v/>
      </c>
      <c r="AG438" s="17" t="str">
        <f t="shared" si="75"/>
        <v/>
      </c>
      <c r="AH438" s="17" t="str">
        <f t="shared" si="75"/>
        <v/>
      </c>
      <c r="AI438" s="17" t="str">
        <f t="shared" si="75"/>
        <v/>
      </c>
      <c r="AJ438" s="17">
        <f t="shared" si="68"/>
        <v>0</v>
      </c>
      <c r="AL438" s="99">
        <f>TABLA!BK438</f>
        <v>0</v>
      </c>
    </row>
    <row r="439" spans="1:38" ht="25.85" x14ac:dyDescent="0.2">
      <c r="A439" s="99" t="str">
        <f t="shared" si="67"/>
        <v>PRESTAMO;</v>
      </c>
      <c r="B439" s="100" t="str">
        <f>TABLA!BR439</f>
        <v>4</v>
      </c>
      <c r="C439" s="99" t="str">
        <f>TABLA!C439</f>
        <v>Ciencias de la Salud</v>
      </c>
      <c r="D439" s="99" t="str">
        <f>TABLA!G439</f>
        <v>F. Medicina</v>
      </c>
      <c r="E439" s="99" t="str">
        <f>TABLA!BT439</f>
        <v>Me gustaría solicitar un plazo mayor de préstamo para el material, adscrito a los Dptos, para uso habitual del profesorado</v>
      </c>
      <c r="F439" s="17" t="str">
        <f t="shared" si="71"/>
        <v>ME GUSTARIA SOLICITAR UN PLAZO MAYOR DE PRESTAMO PARA EL MATERIAL, ADSCRITO A LOS DPTOS, PARA USO HABITUAL DEL PROFESORADO</v>
      </c>
      <c r="G439" s="17" t="str">
        <f t="shared" si="74"/>
        <v/>
      </c>
      <c r="H439" s="17" t="str">
        <f t="shared" si="74"/>
        <v/>
      </c>
      <c r="I439" s="17" t="str">
        <f t="shared" si="74"/>
        <v/>
      </c>
      <c r="J439" s="17" t="str">
        <f t="shared" si="74"/>
        <v/>
      </c>
      <c r="K439" s="17" t="str">
        <f t="shared" si="74"/>
        <v/>
      </c>
      <c r="L439" s="17" t="str">
        <f t="shared" si="74"/>
        <v/>
      </c>
      <c r="M439" s="17" t="str">
        <f t="shared" si="74"/>
        <v/>
      </c>
      <c r="N439" s="17" t="str">
        <f t="shared" si="74"/>
        <v/>
      </c>
      <c r="O439" s="17" t="str">
        <f t="shared" si="74"/>
        <v/>
      </c>
      <c r="P439" s="17" t="str">
        <f t="shared" si="74"/>
        <v/>
      </c>
      <c r="Q439" s="17" t="str">
        <f t="shared" si="73"/>
        <v/>
      </c>
      <c r="R439" s="17" t="str">
        <f t="shared" si="73"/>
        <v/>
      </c>
      <c r="S439" s="17" t="str">
        <f t="shared" si="73"/>
        <v/>
      </c>
      <c r="T439" s="17" t="str">
        <f t="shared" si="73"/>
        <v/>
      </c>
      <c r="U439" s="17" t="str">
        <f t="shared" si="73"/>
        <v/>
      </c>
      <c r="V439" s="17" t="str">
        <f t="shared" si="73"/>
        <v/>
      </c>
      <c r="W439" s="17" t="str">
        <f t="shared" si="73"/>
        <v/>
      </c>
      <c r="X439" s="17" t="str">
        <f t="shared" si="73"/>
        <v/>
      </c>
      <c r="Y439" s="17" t="str">
        <f t="shared" si="73"/>
        <v/>
      </c>
      <c r="Z439" s="17" t="str">
        <f t="shared" si="73"/>
        <v/>
      </c>
      <c r="AA439" s="17" t="str">
        <f t="shared" si="75"/>
        <v/>
      </c>
      <c r="AB439" s="17" t="str">
        <f t="shared" si="75"/>
        <v>PRESTAMO;</v>
      </c>
      <c r="AC439" s="17" t="str">
        <f t="shared" si="75"/>
        <v/>
      </c>
      <c r="AD439" s="17" t="str">
        <f t="shared" si="75"/>
        <v/>
      </c>
      <c r="AE439" s="17" t="str">
        <f t="shared" si="75"/>
        <v/>
      </c>
      <c r="AF439" s="17" t="str">
        <f t="shared" si="75"/>
        <v/>
      </c>
      <c r="AG439" s="17" t="str">
        <f t="shared" si="75"/>
        <v/>
      </c>
      <c r="AH439" s="17" t="str">
        <f t="shared" si="75"/>
        <v/>
      </c>
      <c r="AI439" s="17" t="str">
        <f t="shared" si="75"/>
        <v/>
      </c>
      <c r="AJ439" s="17">
        <f t="shared" si="68"/>
        <v>1</v>
      </c>
      <c r="AL439" s="99">
        <f>TABLA!BK439</f>
        <v>0</v>
      </c>
    </row>
    <row r="440" spans="1:38" ht="25.85" x14ac:dyDescent="0.2">
      <c r="A440" s="99" t="str">
        <f t="shared" si="67"/>
        <v/>
      </c>
      <c r="B440" s="100" t="str">
        <f>TABLA!BR440</f>
        <v>4</v>
      </c>
      <c r="C440" s="99" t="str">
        <f>TABLA!C440</f>
        <v>Ciencias de la Salud</v>
      </c>
      <c r="D440" s="99" t="str">
        <f>TABLA!G440</f>
        <v>F. Farmacia</v>
      </c>
      <c r="E440" s="99">
        <f>TABLA!BT440</f>
        <v>0</v>
      </c>
      <c r="F440" s="17" t="str">
        <f t="shared" si="71"/>
        <v>0</v>
      </c>
      <c r="G440" s="17" t="str">
        <f t="shared" si="74"/>
        <v/>
      </c>
      <c r="H440" s="17" t="str">
        <f t="shared" si="74"/>
        <v/>
      </c>
      <c r="I440" s="17" t="str">
        <f t="shared" si="74"/>
        <v/>
      </c>
      <c r="J440" s="17" t="str">
        <f t="shared" si="74"/>
        <v/>
      </c>
      <c r="K440" s="17" t="str">
        <f t="shared" si="74"/>
        <v/>
      </c>
      <c r="L440" s="17" t="str">
        <f t="shared" si="74"/>
        <v/>
      </c>
      <c r="M440" s="17" t="str">
        <f t="shared" si="74"/>
        <v/>
      </c>
      <c r="N440" s="17" t="str">
        <f t="shared" si="74"/>
        <v/>
      </c>
      <c r="O440" s="17" t="str">
        <f t="shared" si="74"/>
        <v/>
      </c>
      <c r="P440" s="17" t="str">
        <f t="shared" si="74"/>
        <v/>
      </c>
      <c r="Q440" s="17" t="str">
        <f t="shared" si="73"/>
        <v/>
      </c>
      <c r="R440" s="17" t="str">
        <f t="shared" si="73"/>
        <v/>
      </c>
      <c r="S440" s="17" t="str">
        <f t="shared" si="73"/>
        <v/>
      </c>
      <c r="T440" s="17" t="str">
        <f t="shared" si="73"/>
        <v/>
      </c>
      <c r="U440" s="17" t="str">
        <f t="shared" si="73"/>
        <v/>
      </c>
      <c r="V440" s="17" t="str">
        <f t="shared" si="73"/>
        <v/>
      </c>
      <c r="W440" s="17" t="str">
        <f t="shared" si="73"/>
        <v/>
      </c>
      <c r="X440" s="17" t="str">
        <f t="shared" si="73"/>
        <v/>
      </c>
      <c r="Y440" s="17" t="str">
        <f t="shared" si="73"/>
        <v/>
      </c>
      <c r="Z440" s="17" t="str">
        <f t="shared" si="73"/>
        <v/>
      </c>
      <c r="AA440" s="17" t="str">
        <f t="shared" si="75"/>
        <v/>
      </c>
      <c r="AB440" s="17" t="str">
        <f t="shared" si="75"/>
        <v/>
      </c>
      <c r="AC440" s="17" t="str">
        <f t="shared" si="75"/>
        <v/>
      </c>
      <c r="AD440" s="17" t="str">
        <f t="shared" si="75"/>
        <v/>
      </c>
      <c r="AE440" s="17" t="str">
        <f t="shared" si="75"/>
        <v/>
      </c>
      <c r="AF440" s="17" t="str">
        <f t="shared" si="75"/>
        <v/>
      </c>
      <c r="AG440" s="17" t="str">
        <f t="shared" si="75"/>
        <v/>
      </c>
      <c r="AH440" s="17" t="str">
        <f t="shared" si="75"/>
        <v/>
      </c>
      <c r="AI440" s="17" t="str">
        <f t="shared" si="75"/>
        <v/>
      </c>
      <c r="AJ440" s="17">
        <f t="shared" si="68"/>
        <v>0</v>
      </c>
      <c r="AL440" s="99">
        <f>TABLA!BK440</f>
        <v>0</v>
      </c>
    </row>
    <row r="441" spans="1:38" ht="38.75" x14ac:dyDescent="0.2">
      <c r="A441" s="99" t="str">
        <f t="shared" si="67"/>
        <v/>
      </c>
      <c r="B441" s="100" t="str">
        <f>TABLA!BR441</f>
        <v>5</v>
      </c>
      <c r="C441" s="99" t="str">
        <f>TABLA!C441</f>
        <v>Ciencias Experimentales</v>
      </c>
      <c r="D441" s="99" t="str">
        <f>TABLA!G441</f>
        <v>F. Ciencias Biológicas</v>
      </c>
      <c r="E441" s="99">
        <f>TABLA!BT441</f>
        <v>0</v>
      </c>
      <c r="F441" s="17" t="str">
        <f t="shared" si="71"/>
        <v>0</v>
      </c>
      <c r="G441" s="17" t="str">
        <f t="shared" si="74"/>
        <v/>
      </c>
      <c r="H441" s="17" t="str">
        <f t="shared" si="74"/>
        <v/>
      </c>
      <c r="I441" s="17" t="str">
        <f t="shared" si="74"/>
        <v/>
      </c>
      <c r="J441" s="17" t="str">
        <f t="shared" si="74"/>
        <v/>
      </c>
      <c r="K441" s="17" t="str">
        <f t="shared" si="74"/>
        <v/>
      </c>
      <c r="L441" s="17" t="str">
        <f t="shared" si="74"/>
        <v/>
      </c>
      <c r="M441" s="17" t="str">
        <f t="shared" si="74"/>
        <v/>
      </c>
      <c r="N441" s="17" t="str">
        <f t="shared" si="74"/>
        <v/>
      </c>
      <c r="O441" s="17" t="str">
        <f t="shared" si="74"/>
        <v/>
      </c>
      <c r="P441" s="17" t="str">
        <f t="shared" si="74"/>
        <v/>
      </c>
      <c r="Q441" s="17" t="str">
        <f t="shared" si="73"/>
        <v/>
      </c>
      <c r="R441" s="17" t="str">
        <f t="shared" si="73"/>
        <v/>
      </c>
      <c r="S441" s="17" t="str">
        <f t="shared" si="73"/>
        <v/>
      </c>
      <c r="T441" s="17" t="str">
        <f t="shared" si="73"/>
        <v/>
      </c>
      <c r="U441" s="17" t="str">
        <f t="shared" si="73"/>
        <v/>
      </c>
      <c r="V441" s="17" t="str">
        <f t="shared" si="73"/>
        <v/>
      </c>
      <c r="W441" s="17" t="str">
        <f t="shared" si="73"/>
        <v/>
      </c>
      <c r="X441" s="17" t="str">
        <f t="shared" si="73"/>
        <v/>
      </c>
      <c r="Y441" s="17" t="str">
        <f t="shared" si="73"/>
        <v/>
      </c>
      <c r="Z441" s="17" t="str">
        <f t="shared" ref="Q441:Z467" si="76">IFERROR((IF(FIND(Z$1,$F441,1)&gt;0,Z$2)),"")</f>
        <v/>
      </c>
      <c r="AA441" s="17" t="str">
        <f t="shared" si="75"/>
        <v/>
      </c>
      <c r="AB441" s="17" t="str">
        <f t="shared" si="75"/>
        <v/>
      </c>
      <c r="AC441" s="17" t="str">
        <f t="shared" si="75"/>
        <v/>
      </c>
      <c r="AD441" s="17" t="str">
        <f t="shared" si="75"/>
        <v/>
      </c>
      <c r="AE441" s="17" t="str">
        <f t="shared" si="75"/>
        <v/>
      </c>
      <c r="AF441" s="17" t="str">
        <f t="shared" si="75"/>
        <v/>
      </c>
      <c r="AG441" s="17" t="str">
        <f t="shared" si="75"/>
        <v/>
      </c>
      <c r="AH441" s="17" t="str">
        <f t="shared" si="75"/>
        <v/>
      </c>
      <c r="AI441" s="17" t="str">
        <f t="shared" si="75"/>
        <v/>
      </c>
      <c r="AJ441" s="17">
        <f t="shared" si="68"/>
        <v>0</v>
      </c>
      <c r="AL441" s="99">
        <f>TABLA!BK441</f>
        <v>0</v>
      </c>
    </row>
    <row r="442" spans="1:38" x14ac:dyDescent="0.2">
      <c r="A442" s="99" t="str">
        <f t="shared" si="67"/>
        <v/>
      </c>
      <c r="B442" s="100" t="str">
        <f>TABLA!BR442</f>
        <v>5</v>
      </c>
      <c r="C442" s="99" t="str">
        <f>TABLA!C442</f>
        <v>Humanidades</v>
      </c>
      <c r="D442" s="99" t="str">
        <f>TABLA!G442</f>
        <v>F. Filología</v>
      </c>
      <c r="E442" s="99">
        <f>TABLA!BT442</f>
        <v>0</v>
      </c>
      <c r="F442" s="17" t="str">
        <f t="shared" si="71"/>
        <v>0</v>
      </c>
      <c r="G442" s="17" t="str">
        <f t="shared" si="74"/>
        <v/>
      </c>
      <c r="H442" s="17" t="str">
        <f t="shared" si="74"/>
        <v/>
      </c>
      <c r="I442" s="17" t="str">
        <f t="shared" si="74"/>
        <v/>
      </c>
      <c r="J442" s="17" t="str">
        <f t="shared" si="74"/>
        <v/>
      </c>
      <c r="K442" s="17" t="str">
        <f t="shared" si="74"/>
        <v/>
      </c>
      <c r="L442" s="17" t="str">
        <f t="shared" si="74"/>
        <v/>
      </c>
      <c r="M442" s="17" t="str">
        <f t="shared" si="74"/>
        <v/>
      </c>
      <c r="N442" s="17" t="str">
        <f t="shared" si="74"/>
        <v/>
      </c>
      <c r="O442" s="17" t="str">
        <f t="shared" si="74"/>
        <v/>
      </c>
      <c r="P442" s="17" t="str">
        <f t="shared" si="74"/>
        <v/>
      </c>
      <c r="Q442" s="17" t="str">
        <f t="shared" si="76"/>
        <v/>
      </c>
      <c r="R442" s="17" t="str">
        <f t="shared" si="76"/>
        <v/>
      </c>
      <c r="S442" s="17" t="str">
        <f t="shared" si="76"/>
        <v/>
      </c>
      <c r="T442" s="17" t="str">
        <f t="shared" si="76"/>
        <v/>
      </c>
      <c r="U442" s="17" t="str">
        <f t="shared" si="76"/>
        <v/>
      </c>
      <c r="V442" s="17" t="str">
        <f t="shared" si="76"/>
        <v/>
      </c>
      <c r="W442" s="17" t="str">
        <f t="shared" si="76"/>
        <v/>
      </c>
      <c r="X442" s="17" t="str">
        <f t="shared" si="76"/>
        <v/>
      </c>
      <c r="Y442" s="17" t="str">
        <f t="shared" si="76"/>
        <v/>
      </c>
      <c r="Z442" s="17" t="str">
        <f t="shared" si="76"/>
        <v/>
      </c>
      <c r="AA442" s="17" t="str">
        <f t="shared" si="75"/>
        <v/>
      </c>
      <c r="AB442" s="17" t="str">
        <f t="shared" si="75"/>
        <v/>
      </c>
      <c r="AC442" s="17" t="str">
        <f t="shared" si="75"/>
        <v/>
      </c>
      <c r="AD442" s="17" t="str">
        <f t="shared" si="75"/>
        <v/>
      </c>
      <c r="AE442" s="17" t="str">
        <f t="shared" si="75"/>
        <v/>
      </c>
      <c r="AF442" s="17" t="str">
        <f t="shared" si="75"/>
        <v/>
      </c>
      <c r="AG442" s="17" t="str">
        <f t="shared" si="75"/>
        <v/>
      </c>
      <c r="AH442" s="17" t="str">
        <f t="shared" si="75"/>
        <v/>
      </c>
      <c r="AI442" s="17" t="str">
        <f t="shared" si="75"/>
        <v/>
      </c>
      <c r="AJ442" s="17">
        <f t="shared" si="68"/>
        <v>0</v>
      </c>
      <c r="AL442" s="99">
        <f>TABLA!BK442</f>
        <v>0</v>
      </c>
    </row>
    <row r="443" spans="1:38" ht="25.85" x14ac:dyDescent="0.2">
      <c r="A443" s="99" t="str">
        <f t="shared" si="67"/>
        <v/>
      </c>
      <c r="B443" s="100" t="str">
        <f>TABLA!BR443</f>
        <v>5</v>
      </c>
      <c r="C443" s="99" t="str">
        <f>TABLA!C443</f>
        <v>Humanidades</v>
      </c>
      <c r="D443" s="99" t="str">
        <f>TABLA!G443</f>
        <v>F. Bellas Artes</v>
      </c>
      <c r="E443" s="99">
        <f>TABLA!BT443</f>
        <v>0</v>
      </c>
      <c r="F443" s="17" t="str">
        <f t="shared" si="71"/>
        <v>0</v>
      </c>
      <c r="G443" s="17" t="str">
        <f t="shared" si="74"/>
        <v/>
      </c>
      <c r="H443" s="17" t="str">
        <f t="shared" si="74"/>
        <v/>
      </c>
      <c r="I443" s="17" t="str">
        <f t="shared" si="74"/>
        <v/>
      </c>
      <c r="J443" s="17" t="str">
        <f t="shared" si="74"/>
        <v/>
      </c>
      <c r="K443" s="17" t="str">
        <f t="shared" si="74"/>
        <v/>
      </c>
      <c r="L443" s="17" t="str">
        <f t="shared" ref="G443:P468" si="77">IFERROR((IF(FIND(L$1,$F443,1)&gt;0,L$2)),"")</f>
        <v/>
      </c>
      <c r="M443" s="17" t="str">
        <f t="shared" si="77"/>
        <v/>
      </c>
      <c r="N443" s="17" t="str">
        <f t="shared" si="77"/>
        <v/>
      </c>
      <c r="O443" s="17" t="str">
        <f t="shared" si="77"/>
        <v/>
      </c>
      <c r="P443" s="17" t="str">
        <f t="shared" si="77"/>
        <v/>
      </c>
      <c r="Q443" s="17" t="str">
        <f t="shared" si="76"/>
        <v/>
      </c>
      <c r="R443" s="17" t="str">
        <f t="shared" si="76"/>
        <v/>
      </c>
      <c r="S443" s="17" t="str">
        <f t="shared" si="76"/>
        <v/>
      </c>
      <c r="T443" s="17" t="str">
        <f t="shared" si="76"/>
        <v/>
      </c>
      <c r="U443" s="17" t="str">
        <f t="shared" si="76"/>
        <v/>
      </c>
      <c r="V443" s="17" t="str">
        <f t="shared" si="76"/>
        <v/>
      </c>
      <c r="W443" s="17" t="str">
        <f t="shared" si="76"/>
        <v/>
      </c>
      <c r="X443" s="17" t="str">
        <f t="shared" si="76"/>
        <v/>
      </c>
      <c r="Y443" s="17" t="str">
        <f t="shared" si="76"/>
        <v/>
      </c>
      <c r="Z443" s="17" t="str">
        <f t="shared" si="76"/>
        <v/>
      </c>
      <c r="AA443" s="17" t="str">
        <f t="shared" si="75"/>
        <v/>
      </c>
      <c r="AB443" s="17" t="str">
        <f t="shared" si="75"/>
        <v/>
      </c>
      <c r="AC443" s="17" t="str">
        <f t="shared" si="75"/>
        <v/>
      </c>
      <c r="AD443" s="17" t="str">
        <f t="shared" si="75"/>
        <v/>
      </c>
      <c r="AE443" s="17" t="str">
        <f t="shared" si="75"/>
        <v/>
      </c>
      <c r="AF443" s="17" t="str">
        <f t="shared" si="75"/>
        <v/>
      </c>
      <c r="AG443" s="17" t="str">
        <f t="shared" si="75"/>
        <v/>
      </c>
      <c r="AH443" s="17" t="str">
        <f t="shared" si="75"/>
        <v/>
      </c>
      <c r="AI443" s="17" t="str">
        <f t="shared" si="75"/>
        <v/>
      </c>
      <c r="AJ443" s="17">
        <f t="shared" si="68"/>
        <v>0</v>
      </c>
      <c r="AL443" s="99">
        <f>TABLA!BK443</f>
        <v>0</v>
      </c>
    </row>
    <row r="444" spans="1:38" ht="38.75" x14ac:dyDescent="0.2">
      <c r="A444" s="99" t="str">
        <f t="shared" si="67"/>
        <v/>
      </c>
      <c r="B444" s="100" t="str">
        <f>TABLA!BR444</f>
        <v>5</v>
      </c>
      <c r="C444" s="99" t="str">
        <f>TABLA!C444</f>
        <v>Ciencias Sociales</v>
      </c>
      <c r="D444" s="99" t="str">
        <f>TABLA!G444</f>
        <v>F. Ciencias Políticas y Sociología</v>
      </c>
      <c r="E444" s="99">
        <f>TABLA!BT444</f>
        <v>0</v>
      </c>
      <c r="F444" s="17" t="str">
        <f t="shared" si="71"/>
        <v>0</v>
      </c>
      <c r="G444" s="17" t="str">
        <f t="shared" si="77"/>
        <v/>
      </c>
      <c r="H444" s="17" t="str">
        <f t="shared" si="77"/>
        <v/>
      </c>
      <c r="I444" s="17" t="str">
        <f t="shared" si="77"/>
        <v/>
      </c>
      <c r="J444" s="17" t="str">
        <f t="shared" si="77"/>
        <v/>
      </c>
      <c r="K444" s="17" t="str">
        <f t="shared" si="77"/>
        <v/>
      </c>
      <c r="L444" s="17" t="str">
        <f t="shared" si="77"/>
        <v/>
      </c>
      <c r="M444" s="17" t="str">
        <f t="shared" si="77"/>
        <v/>
      </c>
      <c r="N444" s="17" t="str">
        <f t="shared" si="77"/>
        <v/>
      </c>
      <c r="O444" s="17" t="str">
        <f t="shared" si="77"/>
        <v/>
      </c>
      <c r="P444" s="17" t="str">
        <f t="shared" si="77"/>
        <v/>
      </c>
      <c r="Q444" s="17" t="str">
        <f t="shared" si="76"/>
        <v/>
      </c>
      <c r="R444" s="17" t="str">
        <f t="shared" si="76"/>
        <v/>
      </c>
      <c r="S444" s="17" t="str">
        <f t="shared" si="76"/>
        <v/>
      </c>
      <c r="T444" s="17" t="str">
        <f t="shared" si="76"/>
        <v/>
      </c>
      <c r="U444" s="17" t="str">
        <f t="shared" si="76"/>
        <v/>
      </c>
      <c r="V444" s="17" t="str">
        <f t="shared" si="76"/>
        <v/>
      </c>
      <c r="W444" s="17" t="str">
        <f t="shared" si="76"/>
        <v/>
      </c>
      <c r="X444" s="17" t="str">
        <f t="shared" si="76"/>
        <v/>
      </c>
      <c r="Y444" s="17" t="str">
        <f t="shared" si="76"/>
        <v/>
      </c>
      <c r="Z444" s="17" t="str">
        <f t="shared" si="76"/>
        <v/>
      </c>
      <c r="AA444" s="17" t="str">
        <f t="shared" si="75"/>
        <v/>
      </c>
      <c r="AB444" s="17" t="str">
        <f t="shared" si="75"/>
        <v/>
      </c>
      <c r="AC444" s="17" t="str">
        <f t="shared" si="75"/>
        <v/>
      </c>
      <c r="AD444" s="17" t="str">
        <f t="shared" si="75"/>
        <v/>
      </c>
      <c r="AE444" s="17" t="str">
        <f t="shared" si="75"/>
        <v/>
      </c>
      <c r="AF444" s="17" t="str">
        <f t="shared" si="75"/>
        <v/>
      </c>
      <c r="AG444" s="17" t="str">
        <f t="shared" si="75"/>
        <v/>
      </c>
      <c r="AH444" s="17" t="str">
        <f t="shared" si="75"/>
        <v/>
      </c>
      <c r="AI444" s="17" t="str">
        <f t="shared" si="75"/>
        <v/>
      </c>
      <c r="AJ444" s="17">
        <f t="shared" si="68"/>
        <v>0</v>
      </c>
      <c r="AL444" s="99">
        <f>TABLA!BK444</f>
        <v>0</v>
      </c>
    </row>
    <row r="445" spans="1:38" ht="25.85" x14ac:dyDescent="0.2">
      <c r="A445" s="99" t="str">
        <f t="shared" si="67"/>
        <v/>
      </c>
      <c r="B445" s="100" t="str">
        <f>TABLA!BR445</f>
        <v>5</v>
      </c>
      <c r="C445" s="99" t="str">
        <f>TABLA!C445</f>
        <v>Humanidades</v>
      </c>
      <c r="D445" s="99" t="str">
        <f>TABLA!G445</f>
        <v>F. Geografía e Historia</v>
      </c>
      <c r="E445" s="99">
        <f>TABLA!BT445</f>
        <v>0</v>
      </c>
      <c r="F445" s="17" t="str">
        <f t="shared" si="71"/>
        <v>0</v>
      </c>
      <c r="G445" s="17" t="str">
        <f t="shared" si="77"/>
        <v/>
      </c>
      <c r="H445" s="17" t="str">
        <f t="shared" si="77"/>
        <v/>
      </c>
      <c r="I445" s="17" t="str">
        <f t="shared" si="77"/>
        <v/>
      </c>
      <c r="J445" s="17" t="str">
        <f t="shared" si="77"/>
        <v/>
      </c>
      <c r="K445" s="17" t="str">
        <f t="shared" si="77"/>
        <v/>
      </c>
      <c r="L445" s="17" t="str">
        <f t="shared" si="77"/>
        <v/>
      </c>
      <c r="M445" s="17" t="str">
        <f t="shared" si="77"/>
        <v/>
      </c>
      <c r="N445" s="17" t="str">
        <f t="shared" si="77"/>
        <v/>
      </c>
      <c r="O445" s="17" t="str">
        <f t="shared" si="77"/>
        <v/>
      </c>
      <c r="P445" s="17" t="str">
        <f t="shared" si="77"/>
        <v/>
      </c>
      <c r="Q445" s="17" t="str">
        <f t="shared" si="76"/>
        <v/>
      </c>
      <c r="R445" s="17" t="str">
        <f t="shared" si="76"/>
        <v/>
      </c>
      <c r="S445" s="17" t="str">
        <f t="shared" si="76"/>
        <v/>
      </c>
      <c r="T445" s="17" t="str">
        <f t="shared" si="76"/>
        <v/>
      </c>
      <c r="U445" s="17" t="str">
        <f t="shared" si="76"/>
        <v/>
      </c>
      <c r="V445" s="17" t="str">
        <f t="shared" si="76"/>
        <v/>
      </c>
      <c r="W445" s="17" t="str">
        <f t="shared" si="76"/>
        <v/>
      </c>
      <c r="X445" s="17" t="str">
        <f t="shared" si="76"/>
        <v/>
      </c>
      <c r="Y445" s="17" t="str">
        <f t="shared" si="76"/>
        <v/>
      </c>
      <c r="Z445" s="17" t="str">
        <f t="shared" si="76"/>
        <v/>
      </c>
      <c r="AA445" s="17" t="str">
        <f t="shared" si="75"/>
        <v/>
      </c>
      <c r="AB445" s="17" t="str">
        <f t="shared" si="75"/>
        <v/>
      </c>
      <c r="AC445" s="17" t="str">
        <f t="shared" si="75"/>
        <v/>
      </c>
      <c r="AD445" s="17" t="str">
        <f t="shared" si="75"/>
        <v/>
      </c>
      <c r="AE445" s="17" t="str">
        <f t="shared" si="75"/>
        <v/>
      </c>
      <c r="AF445" s="17" t="str">
        <f t="shared" si="75"/>
        <v/>
      </c>
      <c r="AG445" s="17" t="str">
        <f t="shared" si="75"/>
        <v/>
      </c>
      <c r="AH445" s="17" t="str">
        <f t="shared" si="75"/>
        <v/>
      </c>
      <c r="AI445" s="17" t="str">
        <f t="shared" si="75"/>
        <v/>
      </c>
      <c r="AJ445" s="17">
        <f t="shared" si="68"/>
        <v>0</v>
      </c>
      <c r="AL445" s="99">
        <f>TABLA!BK445</f>
        <v>0</v>
      </c>
    </row>
    <row r="446" spans="1:38" ht="25.85" x14ac:dyDescent="0.2">
      <c r="A446" s="99" t="str">
        <f t="shared" si="67"/>
        <v/>
      </c>
      <c r="B446" s="100" t="str">
        <f>TABLA!BR446</f>
        <v>5</v>
      </c>
      <c r="C446" s="99" t="str">
        <f>TABLA!C446</f>
        <v>Ciencias Sociales</v>
      </c>
      <c r="D446" s="99" t="str">
        <f>TABLA!G446</f>
        <v>F. Derecho</v>
      </c>
      <c r="E446" s="99">
        <f>TABLA!BT446</f>
        <v>0</v>
      </c>
      <c r="F446" s="17" t="str">
        <f t="shared" si="71"/>
        <v>0</v>
      </c>
      <c r="G446" s="17" t="str">
        <f t="shared" si="77"/>
        <v/>
      </c>
      <c r="H446" s="17" t="str">
        <f t="shared" si="77"/>
        <v/>
      </c>
      <c r="I446" s="17" t="str">
        <f t="shared" si="77"/>
        <v/>
      </c>
      <c r="J446" s="17" t="str">
        <f t="shared" si="77"/>
        <v/>
      </c>
      <c r="K446" s="17" t="str">
        <f t="shared" si="77"/>
        <v/>
      </c>
      <c r="L446" s="17" t="str">
        <f t="shared" si="77"/>
        <v/>
      </c>
      <c r="M446" s="17" t="str">
        <f t="shared" si="77"/>
        <v/>
      </c>
      <c r="N446" s="17" t="str">
        <f t="shared" si="77"/>
        <v/>
      </c>
      <c r="O446" s="17" t="str">
        <f t="shared" si="77"/>
        <v/>
      </c>
      <c r="P446" s="17" t="str">
        <f t="shared" si="77"/>
        <v/>
      </c>
      <c r="Q446" s="17" t="str">
        <f t="shared" si="76"/>
        <v/>
      </c>
      <c r="R446" s="17" t="str">
        <f t="shared" si="76"/>
        <v/>
      </c>
      <c r="S446" s="17" t="str">
        <f t="shared" si="76"/>
        <v/>
      </c>
      <c r="T446" s="17" t="str">
        <f t="shared" si="76"/>
        <v/>
      </c>
      <c r="U446" s="17" t="str">
        <f t="shared" si="76"/>
        <v/>
      </c>
      <c r="V446" s="17" t="str">
        <f t="shared" si="76"/>
        <v/>
      </c>
      <c r="W446" s="17" t="str">
        <f t="shared" si="76"/>
        <v/>
      </c>
      <c r="X446" s="17" t="str">
        <f t="shared" si="76"/>
        <v/>
      </c>
      <c r="Y446" s="17" t="str">
        <f t="shared" si="76"/>
        <v/>
      </c>
      <c r="Z446" s="17" t="str">
        <f t="shared" si="76"/>
        <v/>
      </c>
      <c r="AA446" s="17" t="str">
        <f t="shared" si="75"/>
        <v/>
      </c>
      <c r="AB446" s="17" t="str">
        <f t="shared" si="75"/>
        <v/>
      </c>
      <c r="AC446" s="17" t="str">
        <f t="shared" si="75"/>
        <v/>
      </c>
      <c r="AD446" s="17" t="str">
        <f t="shared" si="75"/>
        <v/>
      </c>
      <c r="AE446" s="17" t="str">
        <f t="shared" si="75"/>
        <v/>
      </c>
      <c r="AF446" s="17" t="str">
        <f t="shared" si="75"/>
        <v/>
      </c>
      <c r="AG446" s="17" t="str">
        <f t="shared" si="75"/>
        <v/>
      </c>
      <c r="AH446" s="17" t="str">
        <f t="shared" si="75"/>
        <v/>
      </c>
      <c r="AI446" s="17" t="str">
        <f t="shared" si="75"/>
        <v/>
      </c>
      <c r="AJ446" s="17">
        <f t="shared" si="68"/>
        <v>0</v>
      </c>
      <c r="AL446" s="99">
        <f>TABLA!BK446</f>
        <v>0</v>
      </c>
    </row>
    <row r="447" spans="1:38" ht="25.85" x14ac:dyDescent="0.2">
      <c r="A447" s="99" t="str">
        <f t="shared" si="67"/>
        <v xml:space="preserve">DEPÓSITOS; </v>
      </c>
      <c r="B447" s="100" t="str">
        <f>TABLA!BR447</f>
        <v>3</v>
      </c>
      <c r="C447" s="99" t="str">
        <f>TABLA!C447</f>
        <v>Humanidades</v>
      </c>
      <c r="D447" s="99" t="str">
        <f>TABLA!G447</f>
        <v>F. Filología</v>
      </c>
      <c r="E447" s="99" t="str">
        <f>TABLA!BT447</f>
        <v>Ayuda con las métricas al PDI que lo requiera a la hora de solicitar las sucesivas acreditaciones y mayor agilidad en los plazos para aprobar los depósitos en Docta.</v>
      </c>
      <c r="F447" s="17" t="str">
        <f t="shared" si="71"/>
        <v>AYUDA CON LAS METRICAS AL PDI QUE LO REQUIERA A LA HORA DE SOLICITAR LAS SUCESIVAS ACREDITACIONES Y MAYOR AGILIDAD EN LOS PLAZOS PARA APROBAR LOS DEPOSITOS EN DOCTA.</v>
      </c>
      <c r="G447" s="17" t="str">
        <f t="shared" si="77"/>
        <v/>
      </c>
      <c r="H447" s="17" t="str">
        <f t="shared" si="77"/>
        <v/>
      </c>
      <c r="I447" s="17" t="str">
        <f t="shared" si="77"/>
        <v/>
      </c>
      <c r="J447" s="17" t="str">
        <f t="shared" si="77"/>
        <v/>
      </c>
      <c r="K447" s="17" t="str">
        <f t="shared" si="77"/>
        <v/>
      </c>
      <c r="L447" s="17" t="str">
        <f t="shared" si="77"/>
        <v/>
      </c>
      <c r="M447" s="17" t="str">
        <f t="shared" si="77"/>
        <v/>
      </c>
      <c r="N447" s="17" t="str">
        <f t="shared" si="77"/>
        <v xml:space="preserve">DEPÓSITOS; </v>
      </c>
      <c r="O447" s="17" t="str">
        <f t="shared" si="77"/>
        <v/>
      </c>
      <c r="P447" s="17" t="str">
        <f t="shared" si="77"/>
        <v/>
      </c>
      <c r="Q447" s="17" t="str">
        <f t="shared" si="76"/>
        <v/>
      </c>
      <c r="R447" s="17" t="str">
        <f t="shared" si="76"/>
        <v/>
      </c>
      <c r="S447" s="17" t="str">
        <f t="shared" si="76"/>
        <v/>
      </c>
      <c r="T447" s="17" t="str">
        <f t="shared" si="76"/>
        <v/>
      </c>
      <c r="U447" s="17" t="str">
        <f t="shared" si="76"/>
        <v/>
      </c>
      <c r="V447" s="17" t="str">
        <f t="shared" si="76"/>
        <v/>
      </c>
      <c r="W447" s="17" t="str">
        <f t="shared" si="76"/>
        <v/>
      </c>
      <c r="X447" s="17" t="str">
        <f t="shared" si="76"/>
        <v/>
      </c>
      <c r="Y447" s="17" t="str">
        <f t="shared" si="76"/>
        <v/>
      </c>
      <c r="Z447" s="17" t="str">
        <f t="shared" si="76"/>
        <v/>
      </c>
      <c r="AA447" s="17" t="str">
        <f t="shared" si="75"/>
        <v/>
      </c>
      <c r="AB447" s="17" t="str">
        <f t="shared" si="75"/>
        <v/>
      </c>
      <c r="AC447" s="17" t="str">
        <f t="shared" si="75"/>
        <v/>
      </c>
      <c r="AD447" s="17" t="str">
        <f t="shared" si="75"/>
        <v/>
      </c>
      <c r="AE447" s="17" t="str">
        <f t="shared" si="75"/>
        <v/>
      </c>
      <c r="AF447" s="17" t="str">
        <f t="shared" si="75"/>
        <v/>
      </c>
      <c r="AG447" s="17" t="str">
        <f t="shared" si="75"/>
        <v/>
      </c>
      <c r="AH447" s="17" t="str">
        <f t="shared" si="75"/>
        <v/>
      </c>
      <c r="AI447" s="17" t="str">
        <f t="shared" si="75"/>
        <v/>
      </c>
      <c r="AJ447" s="17">
        <f t="shared" si="68"/>
        <v>1</v>
      </c>
      <c r="AL447" s="99" t="str">
        <f>TABLA!BK447</f>
        <v>Ayuda al PDI con las métricas a la hora de solicitar las distintas acreditaciones.</v>
      </c>
    </row>
    <row r="448" spans="1:38" ht="116.15" x14ac:dyDescent="0.2">
      <c r="A448" s="99" t="str">
        <f t="shared" si="67"/>
        <v/>
      </c>
      <c r="B448" s="100" t="str">
        <f>TABLA!BR448</f>
        <v>4</v>
      </c>
      <c r="C448" s="99" t="str">
        <f>TABLA!C448</f>
        <v>Humanidades</v>
      </c>
      <c r="D448" s="99" t="str">
        <f>TABLA!G448</f>
        <v>F. Bellas Artes</v>
      </c>
      <c r="E448" s="99" t="str">
        <f>TABLA!BT448</f>
        <v>Debido, al parecer, a la falta de espacio, la biblioteca de la Facultad de Bellas Artes no tiene capacidad para albergar los "catálogos de mano", las tarjetas, los carteles, las hojas de sala, dosieres de prensa, etc. que componen el material "ephemera" de las exposiciones artísticas celebradas en nuestro país. Igualmente los catálogos de los certámenes. Es un material que ha tenido gran importancia y que durante unos años ha sido muy numeroso pero que va disminuyendo porque ahora todo eso se difunde por internet. Sería un error despreciarlo porque forma parte de la historia del arte desarrollada en nuestro país y que no se recoge en las grandes exposiciones de los museos.</v>
      </c>
      <c r="F448" s="17" t="str">
        <f t="shared" si="71"/>
        <v>DEBIDO, AL PARECER, A LA FALTA DE ESPACIO, LA BIBLIOTECA DE LA FACULTAD DE BELLAS ARTES NO TIENE CAPACIDAD PARA ALBERGAR LOS "CATALOGOS DE MANO", LAS TARJETAS, LOS CARTELES, LAS HOJAS DE SALA, DOSIERES DE PRENSA, ETC. QUE COMPONEN EL MATERIAL "EPHEMERA" DE LAS EXPOSICIONES ARTISTICAS CELEBRADAS EN NUESTRO PAIS. IGUALMENTE LOS CATALOGOS DE LOS CERTAMENES. ES UN MATERIAL QUE HA TENIDO GRAN IMPORTANCIA Y QUE DURANTE UNOS AÑOS HA SIDO MUY NUMEROSO PERO QUE VA DISMINUYENDO PORQUE AHORA TODO ESO SE DIFUNDE POR INTERNET. SERIA UN ERROR DESPRECIARLO PORQUE FORMA PARTE DE LA HISTORIA DEL ARTE DESARROLLADA EN NUESTRO PAIS Y QUE NO SE RECOGE EN LAS GRANDES EXPOSICIONES DE LOS MUSEOS.</v>
      </c>
      <c r="G448" s="17" t="str">
        <f t="shared" si="77"/>
        <v/>
      </c>
      <c r="H448" s="17" t="str">
        <f t="shared" si="77"/>
        <v/>
      </c>
      <c r="I448" s="17" t="str">
        <f t="shared" si="77"/>
        <v/>
      </c>
      <c r="J448" s="17" t="str">
        <f t="shared" si="77"/>
        <v/>
      </c>
      <c r="K448" s="17" t="str">
        <f t="shared" si="77"/>
        <v/>
      </c>
      <c r="L448" s="17" t="str">
        <f t="shared" si="77"/>
        <v/>
      </c>
      <c r="M448" s="17" t="str">
        <f t="shared" si="77"/>
        <v/>
      </c>
      <c r="N448" s="17" t="str">
        <f t="shared" si="77"/>
        <v/>
      </c>
      <c r="O448" s="17" t="str">
        <f t="shared" si="77"/>
        <v/>
      </c>
      <c r="P448" s="17" t="str">
        <f t="shared" si="77"/>
        <v/>
      </c>
      <c r="Q448" s="17" t="str">
        <f t="shared" si="76"/>
        <v/>
      </c>
      <c r="R448" s="17" t="str">
        <f t="shared" si="76"/>
        <v/>
      </c>
      <c r="S448" s="17" t="str">
        <f t="shared" si="76"/>
        <v/>
      </c>
      <c r="T448" s="17" t="str">
        <f t="shared" si="76"/>
        <v/>
      </c>
      <c r="U448" s="17" t="str">
        <f t="shared" si="76"/>
        <v/>
      </c>
      <c r="V448" s="17" t="str">
        <f t="shared" si="76"/>
        <v/>
      </c>
      <c r="W448" s="17" t="str">
        <f t="shared" si="76"/>
        <v/>
      </c>
      <c r="X448" s="17" t="str">
        <f t="shared" si="76"/>
        <v/>
      </c>
      <c r="Y448" s="17" t="str">
        <f t="shared" si="76"/>
        <v/>
      </c>
      <c r="Z448" s="17" t="str">
        <f t="shared" si="76"/>
        <v/>
      </c>
      <c r="AA448" s="17" t="str">
        <f t="shared" si="75"/>
        <v/>
      </c>
      <c r="AB448" s="17" t="str">
        <f t="shared" si="75"/>
        <v/>
      </c>
      <c r="AC448" s="17" t="str">
        <f t="shared" si="75"/>
        <v/>
      </c>
      <c r="AD448" s="17" t="str">
        <f t="shared" si="75"/>
        <v/>
      </c>
      <c r="AE448" s="17" t="str">
        <f t="shared" si="75"/>
        <v/>
      </c>
      <c r="AF448" s="17" t="str">
        <f t="shared" si="75"/>
        <v/>
      </c>
      <c r="AG448" s="17" t="str">
        <f t="shared" si="75"/>
        <v/>
      </c>
      <c r="AH448" s="17" t="str">
        <f t="shared" si="75"/>
        <v/>
      </c>
      <c r="AI448" s="17" t="str">
        <f t="shared" si="75"/>
        <v/>
      </c>
      <c r="AJ448" s="17">
        <f t="shared" si="68"/>
        <v>1</v>
      </c>
      <c r="AL448" s="99" t="str">
        <f>TABLA!BK448</f>
        <v>Exposiciones relacionadas. Creo que ese espacio está infrautilizado o se ha ido abandonando.</v>
      </c>
    </row>
    <row r="449" spans="1:38" ht="51.65" x14ac:dyDescent="0.2">
      <c r="A449" s="99" t="str">
        <f t="shared" si="67"/>
        <v/>
      </c>
      <c r="B449" s="100" t="str">
        <f>TABLA!BR449</f>
        <v>5</v>
      </c>
      <c r="C449" s="99" t="str">
        <f>TABLA!C449</f>
        <v>Ciencias de la Salud</v>
      </c>
      <c r="D449" s="99" t="str">
        <f>TABLA!G449</f>
        <v>F. Medicina</v>
      </c>
      <c r="E449" s="99">
        <f>TABLA!BT449</f>
        <v>0</v>
      </c>
      <c r="F449" s="17" t="str">
        <f t="shared" si="71"/>
        <v>0</v>
      </c>
      <c r="G449" s="17" t="str">
        <f t="shared" si="77"/>
        <v/>
      </c>
      <c r="H449" s="17" t="str">
        <f t="shared" si="77"/>
        <v/>
      </c>
      <c r="I449" s="17" t="str">
        <f t="shared" si="77"/>
        <v/>
      </c>
      <c r="J449" s="17" t="str">
        <f t="shared" si="77"/>
        <v/>
      </c>
      <c r="K449" s="17" t="str">
        <f t="shared" si="77"/>
        <v/>
      </c>
      <c r="L449" s="17" t="str">
        <f t="shared" si="77"/>
        <v/>
      </c>
      <c r="M449" s="17" t="str">
        <f t="shared" si="77"/>
        <v/>
      </c>
      <c r="N449" s="17" t="str">
        <f t="shared" si="77"/>
        <v/>
      </c>
      <c r="O449" s="17" t="str">
        <f t="shared" si="77"/>
        <v/>
      </c>
      <c r="P449" s="17" t="str">
        <f t="shared" si="77"/>
        <v/>
      </c>
      <c r="Q449" s="17" t="str">
        <f t="shared" si="76"/>
        <v/>
      </c>
      <c r="R449" s="17" t="str">
        <f t="shared" si="76"/>
        <v/>
      </c>
      <c r="S449" s="17" t="str">
        <f t="shared" si="76"/>
        <v/>
      </c>
      <c r="T449" s="17" t="str">
        <f t="shared" si="76"/>
        <v/>
      </c>
      <c r="U449" s="17" t="str">
        <f t="shared" si="76"/>
        <v/>
      </c>
      <c r="V449" s="17" t="str">
        <f t="shared" si="76"/>
        <v/>
      </c>
      <c r="W449" s="17" t="str">
        <f t="shared" si="76"/>
        <v/>
      </c>
      <c r="X449" s="17" t="str">
        <f t="shared" si="76"/>
        <v/>
      </c>
      <c r="Y449" s="17" t="str">
        <f t="shared" si="76"/>
        <v/>
      </c>
      <c r="Z449" s="17" t="str">
        <f t="shared" si="76"/>
        <v/>
      </c>
      <c r="AA449" s="17" t="str">
        <f t="shared" si="75"/>
        <v/>
      </c>
      <c r="AB449" s="17" t="str">
        <f t="shared" si="75"/>
        <v/>
      </c>
      <c r="AC449" s="17" t="str">
        <f t="shared" si="75"/>
        <v/>
      </c>
      <c r="AD449" s="17" t="str">
        <f t="shared" si="75"/>
        <v/>
      </c>
      <c r="AE449" s="17" t="str">
        <f t="shared" si="75"/>
        <v/>
      </c>
      <c r="AF449" s="17" t="str">
        <f t="shared" si="75"/>
        <v/>
      </c>
      <c r="AG449" s="17" t="str">
        <f t="shared" si="75"/>
        <v/>
      </c>
      <c r="AH449" s="17" t="str">
        <f t="shared" si="75"/>
        <v/>
      </c>
      <c r="AI449" s="17" t="str">
        <f t="shared" si="75"/>
        <v/>
      </c>
      <c r="AJ449" s="17">
        <f t="shared" si="68"/>
        <v>0</v>
      </c>
      <c r="AL449" s="99" t="str">
        <f>TABLA!BK449</f>
        <v>Servicios que permitan la interoperabilidad entre los diferentes sistemas digitales relacionados con la docencia y la investigación, evitando una carga burocrática y administrativa en el PDI.</v>
      </c>
    </row>
    <row r="450" spans="1:38" ht="38.75" x14ac:dyDescent="0.2">
      <c r="A450" s="99" t="str">
        <f t="shared" si="67"/>
        <v/>
      </c>
      <c r="B450" s="100" t="str">
        <f>TABLA!BR450</f>
        <v>4</v>
      </c>
      <c r="C450" s="99" t="str">
        <f>TABLA!C450</f>
        <v>Ciencias Sociales</v>
      </c>
      <c r="D450" s="99" t="str">
        <f>TABLA!G450</f>
        <v>F. Ciencias Políticas y Sociología</v>
      </c>
      <c r="E450" s="99">
        <f>TABLA!BT450</f>
        <v>0</v>
      </c>
      <c r="F450" s="17" t="str">
        <f t="shared" si="71"/>
        <v>0</v>
      </c>
      <c r="G450" s="17" t="str">
        <f t="shared" si="77"/>
        <v/>
      </c>
      <c r="H450" s="17" t="str">
        <f t="shared" si="77"/>
        <v/>
      </c>
      <c r="I450" s="17" t="str">
        <f t="shared" si="77"/>
        <v/>
      </c>
      <c r="J450" s="17" t="str">
        <f t="shared" si="77"/>
        <v/>
      </c>
      <c r="K450" s="17" t="str">
        <f t="shared" si="77"/>
        <v/>
      </c>
      <c r="L450" s="17" t="str">
        <f t="shared" si="77"/>
        <v/>
      </c>
      <c r="M450" s="17" t="str">
        <f t="shared" si="77"/>
        <v/>
      </c>
      <c r="N450" s="17" t="str">
        <f t="shared" si="77"/>
        <v/>
      </c>
      <c r="O450" s="17" t="str">
        <f t="shared" si="77"/>
        <v/>
      </c>
      <c r="P450" s="17" t="str">
        <f t="shared" si="77"/>
        <v/>
      </c>
      <c r="Q450" s="17" t="str">
        <f t="shared" si="76"/>
        <v/>
      </c>
      <c r="R450" s="17" t="str">
        <f t="shared" si="76"/>
        <v/>
      </c>
      <c r="S450" s="17" t="str">
        <f t="shared" si="76"/>
        <v/>
      </c>
      <c r="T450" s="17" t="str">
        <f t="shared" si="76"/>
        <v/>
      </c>
      <c r="U450" s="17" t="str">
        <f t="shared" si="76"/>
        <v/>
      </c>
      <c r="V450" s="17" t="str">
        <f t="shared" si="76"/>
        <v/>
      </c>
      <c r="W450" s="17" t="str">
        <f t="shared" si="76"/>
        <v/>
      </c>
      <c r="X450" s="17" t="str">
        <f t="shared" si="76"/>
        <v/>
      </c>
      <c r="Y450" s="17" t="str">
        <f t="shared" si="76"/>
        <v/>
      </c>
      <c r="Z450" s="17" t="str">
        <f t="shared" si="76"/>
        <v/>
      </c>
      <c r="AA450" s="17" t="str">
        <f t="shared" si="75"/>
        <v/>
      </c>
      <c r="AB450" s="17" t="str">
        <f t="shared" si="75"/>
        <v/>
      </c>
      <c r="AC450" s="17" t="str">
        <f t="shared" si="75"/>
        <v/>
      </c>
      <c r="AD450" s="17" t="str">
        <f t="shared" si="75"/>
        <v/>
      </c>
      <c r="AE450" s="17" t="str">
        <f t="shared" si="75"/>
        <v/>
      </c>
      <c r="AF450" s="17" t="str">
        <f t="shared" si="75"/>
        <v/>
      </c>
      <c r="AG450" s="17" t="str">
        <f t="shared" si="75"/>
        <v/>
      </c>
      <c r="AH450" s="17" t="str">
        <f t="shared" si="75"/>
        <v/>
      </c>
      <c r="AI450" s="17" t="str">
        <f t="shared" si="75"/>
        <v/>
      </c>
      <c r="AJ450" s="17">
        <f t="shared" si="68"/>
        <v>0</v>
      </c>
      <c r="AL450" s="99">
        <f>TABLA!BK450</f>
        <v>0</v>
      </c>
    </row>
    <row r="451" spans="1:38" ht="25.85" x14ac:dyDescent="0.2">
      <c r="A451" s="99" t="str">
        <f t="shared" ref="A451:A514" si="78">CONCATENATE(G451,H451,I451,J451,K451,L451,M451,N451,O451,P451,Q451,R451,S451,T451,U451,V451,W451,X451,Y451,Z451,AA451,AB451,AC451,AD451,AE451,AF451,AG451,AH451,AI451)</f>
        <v/>
      </c>
      <c r="B451" s="100" t="str">
        <f>TABLA!BR451</f>
        <v>5</v>
      </c>
      <c r="C451" s="99" t="str">
        <f>TABLA!C451</f>
        <v>Humanidades</v>
      </c>
      <c r="D451" s="99" t="str">
        <f>TABLA!G451</f>
        <v>F. Filología</v>
      </c>
      <c r="E451" s="99">
        <f>TABLA!BT451</f>
        <v>0</v>
      </c>
      <c r="F451" s="17" t="str">
        <f t="shared" si="71"/>
        <v>0</v>
      </c>
      <c r="G451" s="17" t="str">
        <f t="shared" si="77"/>
        <v/>
      </c>
      <c r="H451" s="17" t="str">
        <f t="shared" si="77"/>
        <v/>
      </c>
      <c r="I451" s="17" t="str">
        <f t="shared" si="77"/>
        <v/>
      </c>
      <c r="J451" s="17" t="str">
        <f t="shared" si="77"/>
        <v/>
      </c>
      <c r="K451" s="17" t="str">
        <f t="shared" si="77"/>
        <v/>
      </c>
      <c r="L451" s="17" t="str">
        <f t="shared" si="77"/>
        <v/>
      </c>
      <c r="M451" s="17" t="str">
        <f t="shared" si="77"/>
        <v/>
      </c>
      <c r="N451" s="17" t="str">
        <f t="shared" si="77"/>
        <v/>
      </c>
      <c r="O451" s="17" t="str">
        <f t="shared" si="77"/>
        <v/>
      </c>
      <c r="P451" s="17" t="str">
        <f t="shared" si="77"/>
        <v/>
      </c>
      <c r="Q451" s="17" t="str">
        <f t="shared" si="76"/>
        <v/>
      </c>
      <c r="R451" s="17" t="str">
        <f t="shared" si="76"/>
        <v/>
      </c>
      <c r="S451" s="17" t="str">
        <f t="shared" si="76"/>
        <v/>
      </c>
      <c r="T451" s="17" t="str">
        <f t="shared" si="76"/>
        <v/>
      </c>
      <c r="U451" s="17" t="str">
        <f t="shared" si="76"/>
        <v/>
      </c>
      <c r="V451" s="17" t="str">
        <f t="shared" si="76"/>
        <v/>
      </c>
      <c r="W451" s="17" t="str">
        <f t="shared" si="76"/>
        <v/>
      </c>
      <c r="X451" s="17" t="str">
        <f t="shared" si="76"/>
        <v/>
      </c>
      <c r="Y451" s="17" t="str">
        <f t="shared" si="76"/>
        <v/>
      </c>
      <c r="Z451" s="17" t="str">
        <f t="shared" si="76"/>
        <v/>
      </c>
      <c r="AA451" s="17" t="str">
        <f t="shared" si="75"/>
        <v/>
      </c>
      <c r="AB451" s="17" t="str">
        <f t="shared" si="75"/>
        <v/>
      </c>
      <c r="AC451" s="17" t="str">
        <f t="shared" si="75"/>
        <v/>
      </c>
      <c r="AD451" s="17" t="str">
        <f t="shared" si="75"/>
        <v/>
      </c>
      <c r="AE451" s="17" t="str">
        <f t="shared" si="75"/>
        <v/>
      </c>
      <c r="AF451" s="17" t="str">
        <f t="shared" si="75"/>
        <v/>
      </c>
      <c r="AG451" s="17" t="str">
        <f t="shared" si="75"/>
        <v/>
      </c>
      <c r="AH451" s="17" t="str">
        <f t="shared" si="75"/>
        <v/>
      </c>
      <c r="AI451" s="17" t="str">
        <f t="shared" si="75"/>
        <v/>
      </c>
      <c r="AJ451" s="17">
        <f t="shared" si="68"/>
        <v>0</v>
      </c>
      <c r="AL451" s="99" t="str">
        <f>TABLA!BK451</f>
        <v>Más cursos para investigadores en etapas tempranas</v>
      </c>
    </row>
    <row r="452" spans="1:38" ht="90.35" x14ac:dyDescent="0.2">
      <c r="A452" s="99" t="str">
        <f t="shared" si="78"/>
        <v>BIBLIOTECARIOS; COMPRA; ESPACIO SITIO PUESTOS DE LECTURA; LIBROS; PI; PRESTAMO;</v>
      </c>
      <c r="B452" s="100" t="str">
        <f>TABLA!BR452</f>
        <v>3</v>
      </c>
      <c r="C452" s="99" t="str">
        <f>TABLA!C452</f>
        <v>Ciencias Sociales</v>
      </c>
      <c r="D452" s="99" t="str">
        <f>TABLA!G452</f>
        <v>F. Ciencias de la Información</v>
      </c>
      <c r="E452" s="99" t="str">
        <f>TABLA!BT452</f>
        <v>Suelo desistir en pedir compra de libros o de préstamos interbibliotecarios por lo que tarda o porque alguna vez me dicen que no hay presupuesto...</v>
      </c>
      <c r="F452" s="17" t="str">
        <f t="shared" si="71"/>
        <v>SUELO DESISTIR EN PEDIR COMPRA DE LIBROS O DE PRESTAMOS INTERBIBLIOTECARIOS POR LO QUE TARDA O PORQUE ALGUNA VEZ ME DICEN QUE NO HAY PRESUPUESTO...</v>
      </c>
      <c r="G452" s="17" t="str">
        <f t="shared" si="77"/>
        <v/>
      </c>
      <c r="H452" s="17" t="str">
        <f t="shared" si="77"/>
        <v/>
      </c>
      <c r="I452" s="17" t="str">
        <f t="shared" si="77"/>
        <v xml:space="preserve">BIBLIOTECARIOS; </v>
      </c>
      <c r="J452" s="17" t="str">
        <f t="shared" si="77"/>
        <v/>
      </c>
      <c r="K452" s="17" t="str">
        <f t="shared" si="77"/>
        <v/>
      </c>
      <c r="L452" s="17" t="str">
        <f t="shared" si="77"/>
        <v xml:space="preserve">COMPRA; </v>
      </c>
      <c r="M452" s="17" t="str">
        <f t="shared" si="77"/>
        <v/>
      </c>
      <c r="N452" s="17" t="str">
        <f t="shared" si="77"/>
        <v/>
      </c>
      <c r="O452" s="17" t="str">
        <f t="shared" si="77"/>
        <v xml:space="preserve">ESPACIO SITIO PUESTOS DE LECTURA; </v>
      </c>
      <c r="P452" s="17" t="str">
        <f t="shared" si="77"/>
        <v/>
      </c>
      <c r="Q452" s="17" t="str">
        <f t="shared" si="76"/>
        <v/>
      </c>
      <c r="R452" s="17" t="str">
        <f t="shared" si="76"/>
        <v/>
      </c>
      <c r="S452" s="17" t="str">
        <f t="shared" si="76"/>
        <v xml:space="preserve">LIBROS; </v>
      </c>
      <c r="T452" s="17" t="str">
        <f t="shared" si="76"/>
        <v/>
      </c>
      <c r="U452" s="17" t="str">
        <f t="shared" si="76"/>
        <v/>
      </c>
      <c r="V452" s="17" t="str">
        <f t="shared" si="76"/>
        <v/>
      </c>
      <c r="W452" s="17" t="str">
        <f t="shared" si="76"/>
        <v/>
      </c>
      <c r="X452" s="17" t="str">
        <f t="shared" si="76"/>
        <v/>
      </c>
      <c r="Y452" s="17" t="str">
        <f t="shared" si="76"/>
        <v/>
      </c>
      <c r="Z452" s="17" t="str">
        <f t="shared" si="76"/>
        <v/>
      </c>
      <c r="AA452" s="17" t="str">
        <f t="shared" si="75"/>
        <v xml:space="preserve">PI; </v>
      </c>
      <c r="AB452" s="17" t="str">
        <f t="shared" si="75"/>
        <v>PRESTAMO;</v>
      </c>
      <c r="AC452" s="17" t="str">
        <f t="shared" si="75"/>
        <v/>
      </c>
      <c r="AD452" s="17" t="str">
        <f t="shared" si="75"/>
        <v/>
      </c>
      <c r="AE452" s="17" t="str">
        <f t="shared" si="75"/>
        <v/>
      </c>
      <c r="AF452" s="17" t="str">
        <f t="shared" si="75"/>
        <v/>
      </c>
      <c r="AG452" s="17" t="str">
        <f t="shared" si="75"/>
        <v/>
      </c>
      <c r="AH452" s="17" t="str">
        <f t="shared" si="75"/>
        <v/>
      </c>
      <c r="AI452" s="17" t="str">
        <f t="shared" si="75"/>
        <v/>
      </c>
      <c r="AJ452" s="17">
        <f t="shared" ref="AJ452:AJ515" si="79">COUNTIF(E452,"&lt;&gt;0")</f>
        <v>1</v>
      </c>
      <c r="AL452" s="99" t="str">
        <f>TABLA!BK452</f>
        <v>Agilizar compras; ayuda en búsquedas bibliográficas en bases de datos, etc.</v>
      </c>
    </row>
    <row r="453" spans="1:38" ht="25.85" x14ac:dyDescent="0.2">
      <c r="A453" s="99" t="str">
        <f t="shared" si="78"/>
        <v xml:space="preserve">CISNE; CISNE; </v>
      </c>
      <c r="B453" s="100" t="str">
        <f>TABLA!BR453</f>
        <v>5</v>
      </c>
      <c r="C453" s="99" t="str">
        <f>TABLA!C453</f>
        <v>Ciencias de la Salud</v>
      </c>
      <c r="D453" s="99" t="str">
        <f>TABLA!G453</f>
        <v>F. Psicología</v>
      </c>
      <c r="E453" s="99" t="str">
        <f>TABLA!BT453</f>
        <v>Qué en la página principal de cisne aparezca un link de búsqueda avanzada</v>
      </c>
      <c r="F453" s="17" t="str">
        <f t="shared" si="71"/>
        <v>QUE EN LA PAGINA PRINCIPAL DE CISNE APAREZCA UN LINK DE BUSQUEDA AVANZADA</v>
      </c>
      <c r="G453" s="17" t="str">
        <f t="shared" si="77"/>
        <v/>
      </c>
      <c r="H453" s="17" t="str">
        <f t="shared" si="77"/>
        <v/>
      </c>
      <c r="I453" s="17" t="str">
        <f t="shared" si="77"/>
        <v/>
      </c>
      <c r="J453" s="17" t="str">
        <f t="shared" si="77"/>
        <v/>
      </c>
      <c r="K453" s="17" t="str">
        <f t="shared" si="77"/>
        <v xml:space="preserve">CISNE; </v>
      </c>
      <c r="L453" s="17" t="str">
        <f t="shared" si="77"/>
        <v/>
      </c>
      <c r="M453" s="17" t="str">
        <f t="shared" si="77"/>
        <v/>
      </c>
      <c r="N453" s="17" t="str">
        <f t="shared" si="77"/>
        <v/>
      </c>
      <c r="O453" s="17" t="str">
        <f t="shared" si="77"/>
        <v/>
      </c>
      <c r="P453" s="17" t="str">
        <f t="shared" si="77"/>
        <v/>
      </c>
      <c r="Q453" s="17" t="str">
        <f t="shared" si="76"/>
        <v/>
      </c>
      <c r="R453" s="17" t="str">
        <f t="shared" si="76"/>
        <v/>
      </c>
      <c r="S453" s="17" t="str">
        <f t="shared" si="76"/>
        <v/>
      </c>
      <c r="T453" s="17" t="str">
        <f t="shared" si="76"/>
        <v/>
      </c>
      <c r="U453" s="17" t="str">
        <f t="shared" si="76"/>
        <v/>
      </c>
      <c r="V453" s="17" t="str">
        <f t="shared" si="76"/>
        <v/>
      </c>
      <c r="W453" s="17" t="str">
        <f t="shared" si="76"/>
        <v/>
      </c>
      <c r="X453" s="17" t="str">
        <f t="shared" si="76"/>
        <v/>
      </c>
      <c r="Y453" s="17" t="str">
        <f t="shared" si="76"/>
        <v/>
      </c>
      <c r="Z453" s="17" t="str">
        <f t="shared" si="76"/>
        <v/>
      </c>
      <c r="AA453" s="17" t="str">
        <f t="shared" si="75"/>
        <v/>
      </c>
      <c r="AB453" s="17" t="str">
        <f t="shared" si="75"/>
        <v/>
      </c>
      <c r="AC453" s="17" t="str">
        <f t="shared" si="75"/>
        <v/>
      </c>
      <c r="AD453" s="17" t="str">
        <f t="shared" si="75"/>
        <v/>
      </c>
      <c r="AE453" s="17" t="str">
        <f t="shared" si="75"/>
        <v/>
      </c>
      <c r="AF453" s="17" t="str">
        <f t="shared" si="75"/>
        <v/>
      </c>
      <c r="AG453" s="17" t="str">
        <f t="shared" si="75"/>
        <v/>
      </c>
      <c r="AH453" s="17" t="str">
        <f t="shared" si="75"/>
        <v/>
      </c>
      <c r="AI453" s="17" t="str">
        <f t="shared" si="75"/>
        <v xml:space="preserve">CISNE; </v>
      </c>
      <c r="AJ453" s="17">
        <f t="shared" si="79"/>
        <v>1</v>
      </c>
      <c r="AL453" s="99">
        <f>TABLA!BK453</f>
        <v>0</v>
      </c>
    </row>
    <row r="454" spans="1:38" ht="25.85" x14ac:dyDescent="0.2">
      <c r="A454" s="99" t="str">
        <f t="shared" si="78"/>
        <v/>
      </c>
      <c r="B454" s="100" t="str">
        <f>TABLA!BR454</f>
        <v>5</v>
      </c>
      <c r="C454" s="99" t="str">
        <f>TABLA!C454</f>
        <v>Ciencias de la Salud</v>
      </c>
      <c r="D454" s="99" t="str">
        <f>TABLA!G454</f>
        <v>F. Odontología</v>
      </c>
      <c r="E454" s="99">
        <f>TABLA!BT454</f>
        <v>0</v>
      </c>
      <c r="F454" s="17" t="str">
        <f t="shared" si="71"/>
        <v>0</v>
      </c>
      <c r="G454" s="17" t="str">
        <f t="shared" si="77"/>
        <v/>
      </c>
      <c r="H454" s="17" t="str">
        <f t="shared" si="77"/>
        <v/>
      </c>
      <c r="I454" s="17" t="str">
        <f t="shared" si="77"/>
        <v/>
      </c>
      <c r="J454" s="17" t="str">
        <f t="shared" si="77"/>
        <v/>
      </c>
      <c r="K454" s="17" t="str">
        <f t="shared" si="77"/>
        <v/>
      </c>
      <c r="L454" s="17" t="str">
        <f t="shared" si="77"/>
        <v/>
      </c>
      <c r="M454" s="17" t="str">
        <f t="shared" si="77"/>
        <v/>
      </c>
      <c r="N454" s="17" t="str">
        <f t="shared" si="77"/>
        <v/>
      </c>
      <c r="O454" s="17" t="str">
        <f t="shared" si="77"/>
        <v/>
      </c>
      <c r="P454" s="17" t="str">
        <f t="shared" si="77"/>
        <v/>
      </c>
      <c r="Q454" s="17" t="str">
        <f t="shared" si="76"/>
        <v/>
      </c>
      <c r="R454" s="17" t="str">
        <f t="shared" si="76"/>
        <v/>
      </c>
      <c r="S454" s="17" t="str">
        <f t="shared" si="76"/>
        <v/>
      </c>
      <c r="T454" s="17" t="str">
        <f t="shared" si="76"/>
        <v/>
      </c>
      <c r="U454" s="17" t="str">
        <f t="shared" si="76"/>
        <v/>
      </c>
      <c r="V454" s="17" t="str">
        <f t="shared" si="76"/>
        <v/>
      </c>
      <c r="W454" s="17" t="str">
        <f t="shared" si="76"/>
        <v/>
      </c>
      <c r="X454" s="17" t="str">
        <f t="shared" si="76"/>
        <v/>
      </c>
      <c r="Y454" s="17" t="str">
        <f t="shared" si="76"/>
        <v/>
      </c>
      <c r="Z454" s="17" t="str">
        <f t="shared" si="76"/>
        <v/>
      </c>
      <c r="AA454" s="17" t="str">
        <f t="shared" si="75"/>
        <v/>
      </c>
      <c r="AB454" s="17" t="str">
        <f t="shared" si="75"/>
        <v/>
      </c>
      <c r="AC454" s="17" t="str">
        <f t="shared" si="75"/>
        <v/>
      </c>
      <c r="AD454" s="17" t="str">
        <f t="shared" si="75"/>
        <v/>
      </c>
      <c r="AE454" s="17" t="str">
        <f t="shared" si="75"/>
        <v/>
      </c>
      <c r="AF454" s="17" t="str">
        <f t="shared" si="75"/>
        <v/>
      </c>
      <c r="AG454" s="17" t="str">
        <f t="shared" si="75"/>
        <v/>
      </c>
      <c r="AH454" s="17" t="str">
        <f t="shared" si="75"/>
        <v/>
      </c>
      <c r="AI454" s="17" t="str">
        <f t="shared" si="75"/>
        <v/>
      </c>
      <c r="AJ454" s="17">
        <f t="shared" si="79"/>
        <v>0</v>
      </c>
      <c r="AL454" s="99">
        <f>TABLA!BK454</f>
        <v>0</v>
      </c>
    </row>
    <row r="455" spans="1:38" ht="25.85" x14ac:dyDescent="0.2">
      <c r="A455" s="99" t="str">
        <f t="shared" si="78"/>
        <v/>
      </c>
      <c r="B455" s="100" t="str">
        <f>TABLA!BR455</f>
        <v>5</v>
      </c>
      <c r="C455" s="99" t="str">
        <f>TABLA!C455</f>
        <v>Ciencias de la Salud</v>
      </c>
      <c r="D455" s="99" t="str">
        <f>TABLA!G455</f>
        <v>F. Farmacia</v>
      </c>
      <c r="E455" s="99">
        <f>TABLA!BT455</f>
        <v>0</v>
      </c>
      <c r="F455" s="17" t="str">
        <f t="shared" si="71"/>
        <v>0</v>
      </c>
      <c r="G455" s="17" t="str">
        <f t="shared" si="77"/>
        <v/>
      </c>
      <c r="H455" s="17" t="str">
        <f t="shared" si="77"/>
        <v/>
      </c>
      <c r="I455" s="17" t="str">
        <f t="shared" si="77"/>
        <v/>
      </c>
      <c r="J455" s="17" t="str">
        <f t="shared" si="77"/>
        <v/>
      </c>
      <c r="K455" s="17" t="str">
        <f t="shared" si="77"/>
        <v/>
      </c>
      <c r="L455" s="17" t="str">
        <f t="shared" si="77"/>
        <v/>
      </c>
      <c r="M455" s="17" t="str">
        <f t="shared" si="77"/>
        <v/>
      </c>
      <c r="N455" s="17" t="str">
        <f t="shared" si="77"/>
        <v/>
      </c>
      <c r="O455" s="17" t="str">
        <f t="shared" si="77"/>
        <v/>
      </c>
      <c r="P455" s="17" t="str">
        <f t="shared" si="77"/>
        <v/>
      </c>
      <c r="Q455" s="17" t="str">
        <f t="shared" si="76"/>
        <v/>
      </c>
      <c r="R455" s="17" t="str">
        <f t="shared" si="76"/>
        <v/>
      </c>
      <c r="S455" s="17" t="str">
        <f t="shared" si="76"/>
        <v/>
      </c>
      <c r="T455" s="17" t="str">
        <f t="shared" si="76"/>
        <v/>
      </c>
      <c r="U455" s="17" t="str">
        <f t="shared" si="76"/>
        <v/>
      </c>
      <c r="V455" s="17" t="str">
        <f t="shared" si="76"/>
        <v/>
      </c>
      <c r="W455" s="17" t="str">
        <f t="shared" si="76"/>
        <v/>
      </c>
      <c r="X455" s="17" t="str">
        <f t="shared" si="76"/>
        <v/>
      </c>
      <c r="Y455" s="17" t="str">
        <f t="shared" si="76"/>
        <v/>
      </c>
      <c r="Z455" s="17" t="str">
        <f t="shared" si="76"/>
        <v/>
      </c>
      <c r="AA455" s="17" t="str">
        <f t="shared" si="75"/>
        <v/>
      </c>
      <c r="AB455" s="17" t="str">
        <f t="shared" si="75"/>
        <v/>
      </c>
      <c r="AC455" s="17" t="str">
        <f t="shared" si="75"/>
        <v/>
      </c>
      <c r="AD455" s="17" t="str">
        <f t="shared" si="75"/>
        <v/>
      </c>
      <c r="AE455" s="17" t="str">
        <f t="shared" si="75"/>
        <v/>
      </c>
      <c r="AF455" s="17" t="str">
        <f t="shared" si="75"/>
        <v/>
      </c>
      <c r="AG455" s="17" t="str">
        <f t="shared" si="75"/>
        <v/>
      </c>
      <c r="AH455" s="17" t="str">
        <f t="shared" si="75"/>
        <v/>
      </c>
      <c r="AI455" s="17" t="str">
        <f t="shared" si="75"/>
        <v/>
      </c>
      <c r="AJ455" s="17">
        <f t="shared" si="79"/>
        <v>0</v>
      </c>
      <c r="AL455" s="99">
        <f>TABLA!BK455</f>
        <v>0</v>
      </c>
    </row>
    <row r="456" spans="1:38" ht="25.85" x14ac:dyDescent="0.2">
      <c r="A456" s="99" t="str">
        <f t="shared" si="78"/>
        <v/>
      </c>
      <c r="B456" s="100" t="str">
        <f>TABLA!BR456</f>
        <v>5</v>
      </c>
      <c r="C456" s="99" t="str">
        <f>TABLA!C456</f>
        <v>Ciencias de la Salud</v>
      </c>
      <c r="D456" s="99" t="str">
        <f>TABLA!G456</f>
        <v>F. Veterinaria</v>
      </c>
      <c r="E456" s="99" t="str">
        <f>TABLA!BT456</f>
        <v>Estoy encantado con mi biblioteca de la Facultad de Veterinaria. Saludos</v>
      </c>
      <c r="F456" s="17" t="str">
        <f t="shared" si="71"/>
        <v>ESTOY ENCANTADO CON MI BIBLIOTECA DE LA FACULTAD DE VETERINARIA. SALUDOS</v>
      </c>
      <c r="G456" s="17" t="str">
        <f t="shared" si="77"/>
        <v/>
      </c>
      <c r="H456" s="17" t="str">
        <f t="shared" si="77"/>
        <v/>
      </c>
      <c r="I456" s="17" t="str">
        <f t="shared" si="77"/>
        <v/>
      </c>
      <c r="J456" s="17" t="str">
        <f t="shared" si="77"/>
        <v/>
      </c>
      <c r="K456" s="17" t="str">
        <f t="shared" si="77"/>
        <v/>
      </c>
      <c r="L456" s="17" t="str">
        <f t="shared" si="77"/>
        <v/>
      </c>
      <c r="M456" s="17" t="str">
        <f t="shared" si="77"/>
        <v/>
      </c>
      <c r="N456" s="17" t="str">
        <f t="shared" si="77"/>
        <v/>
      </c>
      <c r="O456" s="17" t="str">
        <f t="shared" si="77"/>
        <v/>
      </c>
      <c r="P456" s="17" t="str">
        <f t="shared" si="77"/>
        <v/>
      </c>
      <c r="Q456" s="17" t="str">
        <f t="shared" si="76"/>
        <v/>
      </c>
      <c r="R456" s="17" t="str">
        <f t="shared" si="76"/>
        <v/>
      </c>
      <c r="S456" s="17" t="str">
        <f t="shared" si="76"/>
        <v/>
      </c>
      <c r="T456" s="17" t="str">
        <f t="shared" si="76"/>
        <v/>
      </c>
      <c r="U456" s="17" t="str">
        <f t="shared" si="76"/>
        <v/>
      </c>
      <c r="V456" s="17" t="str">
        <f t="shared" si="76"/>
        <v/>
      </c>
      <c r="W456" s="17" t="str">
        <f t="shared" si="76"/>
        <v/>
      </c>
      <c r="X456" s="17" t="str">
        <f t="shared" si="76"/>
        <v/>
      </c>
      <c r="Y456" s="17" t="str">
        <f t="shared" si="76"/>
        <v/>
      </c>
      <c r="Z456" s="17" t="str">
        <f t="shared" si="76"/>
        <v/>
      </c>
      <c r="AA456" s="17" t="str">
        <f t="shared" si="75"/>
        <v/>
      </c>
      <c r="AB456" s="17" t="str">
        <f t="shared" si="75"/>
        <v/>
      </c>
      <c r="AC456" s="17" t="str">
        <f t="shared" si="75"/>
        <v/>
      </c>
      <c r="AD456" s="17" t="str">
        <f t="shared" si="75"/>
        <v/>
      </c>
      <c r="AE456" s="17" t="str">
        <f t="shared" si="75"/>
        <v/>
      </c>
      <c r="AF456" s="17" t="str">
        <f t="shared" si="75"/>
        <v/>
      </c>
      <c r="AG456" s="17" t="str">
        <f t="shared" si="75"/>
        <v/>
      </c>
      <c r="AH456" s="17" t="str">
        <f t="shared" si="75"/>
        <v/>
      </c>
      <c r="AI456" s="17" t="str">
        <f t="shared" si="75"/>
        <v/>
      </c>
      <c r="AJ456" s="17">
        <f t="shared" si="79"/>
        <v>1</v>
      </c>
      <c r="AL456" s="99">
        <f>TABLA!BK456</f>
        <v>0</v>
      </c>
    </row>
    <row r="457" spans="1:38" ht="38.75" x14ac:dyDescent="0.2">
      <c r="A457" s="99" t="str">
        <f t="shared" si="78"/>
        <v/>
      </c>
      <c r="B457" s="100" t="str">
        <f>TABLA!BR457</f>
        <v>5</v>
      </c>
      <c r="C457" s="99" t="str">
        <f>TABLA!C457</f>
        <v>Ciencias Sociales</v>
      </c>
      <c r="D457" s="99" t="str">
        <f>TABLA!G457</f>
        <v>F. Ciencias de la Información</v>
      </c>
      <c r="E457" s="99">
        <f>TABLA!BT457</f>
        <v>0</v>
      </c>
      <c r="F457" s="17" t="str">
        <f t="shared" si="71"/>
        <v>0</v>
      </c>
      <c r="G457" s="17" t="str">
        <f t="shared" si="77"/>
        <v/>
      </c>
      <c r="H457" s="17" t="str">
        <f t="shared" si="77"/>
        <v/>
      </c>
      <c r="I457" s="17" t="str">
        <f t="shared" si="77"/>
        <v/>
      </c>
      <c r="J457" s="17" t="str">
        <f t="shared" si="77"/>
        <v/>
      </c>
      <c r="K457" s="17" t="str">
        <f t="shared" si="77"/>
        <v/>
      </c>
      <c r="L457" s="17" t="str">
        <f t="shared" si="77"/>
        <v/>
      </c>
      <c r="M457" s="17" t="str">
        <f t="shared" si="77"/>
        <v/>
      </c>
      <c r="N457" s="17" t="str">
        <f t="shared" si="77"/>
        <v/>
      </c>
      <c r="O457" s="17" t="str">
        <f t="shared" si="77"/>
        <v/>
      </c>
      <c r="P457" s="17" t="str">
        <f t="shared" si="77"/>
        <v/>
      </c>
      <c r="Q457" s="17" t="str">
        <f t="shared" si="76"/>
        <v/>
      </c>
      <c r="R457" s="17" t="str">
        <f t="shared" si="76"/>
        <v/>
      </c>
      <c r="S457" s="17" t="str">
        <f t="shared" si="76"/>
        <v/>
      </c>
      <c r="T457" s="17" t="str">
        <f t="shared" si="76"/>
        <v/>
      </c>
      <c r="U457" s="17" t="str">
        <f t="shared" si="76"/>
        <v/>
      </c>
      <c r="V457" s="17" t="str">
        <f t="shared" si="76"/>
        <v/>
      </c>
      <c r="W457" s="17" t="str">
        <f t="shared" si="76"/>
        <v/>
      </c>
      <c r="X457" s="17" t="str">
        <f t="shared" si="76"/>
        <v/>
      </c>
      <c r="Y457" s="17" t="str">
        <f t="shared" si="76"/>
        <v/>
      </c>
      <c r="Z457" s="17" t="str">
        <f t="shared" si="76"/>
        <v/>
      </c>
      <c r="AA457" s="17" t="str">
        <f t="shared" si="75"/>
        <v/>
      </c>
      <c r="AB457" s="17" t="str">
        <f t="shared" si="75"/>
        <v/>
      </c>
      <c r="AC457" s="17" t="str">
        <f t="shared" si="75"/>
        <v/>
      </c>
      <c r="AD457" s="17" t="str">
        <f t="shared" si="75"/>
        <v/>
      </c>
      <c r="AE457" s="17" t="str">
        <f t="shared" si="75"/>
        <v/>
      </c>
      <c r="AF457" s="17" t="str">
        <f t="shared" si="75"/>
        <v/>
      </c>
      <c r="AG457" s="17" t="str">
        <f t="shared" si="75"/>
        <v/>
      </c>
      <c r="AH457" s="17" t="str">
        <f t="shared" si="75"/>
        <v/>
      </c>
      <c r="AI457" s="17" t="str">
        <f t="shared" si="75"/>
        <v/>
      </c>
      <c r="AJ457" s="17">
        <f t="shared" si="79"/>
        <v>0</v>
      </c>
      <c r="AL457" s="99">
        <f>TABLA!BK457</f>
        <v>0</v>
      </c>
    </row>
    <row r="458" spans="1:38" ht="25.85" x14ac:dyDescent="0.2">
      <c r="A458" s="99" t="str">
        <f t="shared" si="78"/>
        <v/>
      </c>
      <c r="B458" s="100" t="str">
        <f>TABLA!BR458</f>
        <v>4</v>
      </c>
      <c r="C458" s="99" t="str">
        <f>TABLA!C458</f>
        <v>Ciencias de la Salud</v>
      </c>
      <c r="D458" s="99" t="str">
        <f>TABLA!G458</f>
        <v>F. Medicina</v>
      </c>
      <c r="E458" s="99">
        <f>TABLA!BT458</f>
        <v>0</v>
      </c>
      <c r="F458" s="17" t="str">
        <f t="shared" si="71"/>
        <v>0</v>
      </c>
      <c r="G458" s="17" t="str">
        <f t="shared" si="77"/>
        <v/>
      </c>
      <c r="H458" s="17" t="str">
        <f t="shared" si="77"/>
        <v/>
      </c>
      <c r="I458" s="17" t="str">
        <f t="shared" si="77"/>
        <v/>
      </c>
      <c r="J458" s="17" t="str">
        <f t="shared" si="77"/>
        <v/>
      </c>
      <c r="K458" s="17" t="str">
        <f t="shared" si="77"/>
        <v/>
      </c>
      <c r="L458" s="17" t="str">
        <f t="shared" si="77"/>
        <v/>
      </c>
      <c r="M458" s="17" t="str">
        <f t="shared" si="77"/>
        <v/>
      </c>
      <c r="N458" s="17" t="str">
        <f t="shared" si="77"/>
        <v/>
      </c>
      <c r="O458" s="17" t="str">
        <f t="shared" si="77"/>
        <v/>
      </c>
      <c r="P458" s="17" t="str">
        <f t="shared" si="77"/>
        <v/>
      </c>
      <c r="Q458" s="17" t="str">
        <f t="shared" si="76"/>
        <v/>
      </c>
      <c r="R458" s="17" t="str">
        <f t="shared" si="76"/>
        <v/>
      </c>
      <c r="S458" s="17" t="str">
        <f t="shared" si="76"/>
        <v/>
      </c>
      <c r="T458" s="17" t="str">
        <f t="shared" si="76"/>
        <v/>
      </c>
      <c r="U458" s="17" t="str">
        <f t="shared" si="76"/>
        <v/>
      </c>
      <c r="V458" s="17" t="str">
        <f t="shared" si="76"/>
        <v/>
      </c>
      <c r="W458" s="17" t="str">
        <f t="shared" si="76"/>
        <v/>
      </c>
      <c r="X458" s="17" t="str">
        <f t="shared" si="76"/>
        <v/>
      </c>
      <c r="Y458" s="17" t="str">
        <f t="shared" si="76"/>
        <v/>
      </c>
      <c r="Z458" s="17" t="str">
        <f t="shared" si="76"/>
        <v/>
      </c>
      <c r="AA458" s="17" t="str">
        <f t="shared" si="75"/>
        <v/>
      </c>
      <c r="AB458" s="17" t="str">
        <f t="shared" si="75"/>
        <v/>
      </c>
      <c r="AC458" s="17" t="str">
        <f t="shared" si="75"/>
        <v/>
      </c>
      <c r="AD458" s="17" t="str">
        <f t="shared" si="75"/>
        <v/>
      </c>
      <c r="AE458" s="17" t="str">
        <f t="shared" si="75"/>
        <v/>
      </c>
      <c r="AF458" s="17" t="str">
        <f t="shared" si="75"/>
        <v/>
      </c>
      <c r="AG458" s="17" t="str">
        <f t="shared" si="75"/>
        <v/>
      </c>
      <c r="AH458" s="17" t="str">
        <f t="shared" si="75"/>
        <v/>
      </c>
      <c r="AI458" s="17" t="str">
        <f t="shared" si="75"/>
        <v/>
      </c>
      <c r="AJ458" s="17">
        <f t="shared" si="79"/>
        <v>0</v>
      </c>
      <c r="AL458" s="99">
        <f>TABLA!BK458</f>
        <v>0</v>
      </c>
    </row>
    <row r="459" spans="1:38" ht="25.85" x14ac:dyDescent="0.2">
      <c r="A459" s="99" t="str">
        <f t="shared" si="78"/>
        <v/>
      </c>
      <c r="B459" s="100" t="str">
        <f>TABLA!BR459</f>
        <v>5</v>
      </c>
      <c r="C459" s="99" t="str">
        <f>TABLA!C459</f>
        <v>Ciencias de la Salud</v>
      </c>
      <c r="D459" s="99" t="str">
        <f>TABLA!G459</f>
        <v>F. Medicina</v>
      </c>
      <c r="E459" s="99">
        <f>TABLA!BT459</f>
        <v>0</v>
      </c>
      <c r="F459" s="17" t="str">
        <f t="shared" si="71"/>
        <v>0</v>
      </c>
      <c r="G459" s="17" t="str">
        <f t="shared" si="77"/>
        <v/>
      </c>
      <c r="H459" s="17" t="str">
        <f t="shared" si="77"/>
        <v/>
      </c>
      <c r="I459" s="17" t="str">
        <f t="shared" si="77"/>
        <v/>
      </c>
      <c r="J459" s="17" t="str">
        <f t="shared" si="77"/>
        <v/>
      </c>
      <c r="K459" s="17" t="str">
        <f t="shared" si="77"/>
        <v/>
      </c>
      <c r="L459" s="17" t="str">
        <f t="shared" si="77"/>
        <v/>
      </c>
      <c r="M459" s="17" t="str">
        <f t="shared" si="77"/>
        <v/>
      </c>
      <c r="N459" s="17" t="str">
        <f t="shared" si="77"/>
        <v/>
      </c>
      <c r="O459" s="17" t="str">
        <f t="shared" si="77"/>
        <v/>
      </c>
      <c r="P459" s="17" t="str">
        <f t="shared" si="77"/>
        <v/>
      </c>
      <c r="Q459" s="17" t="str">
        <f t="shared" si="76"/>
        <v/>
      </c>
      <c r="R459" s="17" t="str">
        <f t="shared" si="76"/>
        <v/>
      </c>
      <c r="S459" s="17" t="str">
        <f t="shared" si="76"/>
        <v/>
      </c>
      <c r="T459" s="17" t="str">
        <f t="shared" si="76"/>
        <v/>
      </c>
      <c r="U459" s="17" t="str">
        <f t="shared" si="76"/>
        <v/>
      </c>
      <c r="V459" s="17" t="str">
        <f t="shared" si="76"/>
        <v/>
      </c>
      <c r="W459" s="17" t="str">
        <f t="shared" si="76"/>
        <v/>
      </c>
      <c r="X459" s="17" t="str">
        <f t="shared" si="76"/>
        <v/>
      </c>
      <c r="Y459" s="17" t="str">
        <f t="shared" si="76"/>
        <v/>
      </c>
      <c r="Z459" s="17" t="str">
        <f t="shared" si="76"/>
        <v/>
      </c>
      <c r="AA459" s="17" t="str">
        <f t="shared" si="75"/>
        <v/>
      </c>
      <c r="AB459" s="17" t="str">
        <f t="shared" si="75"/>
        <v/>
      </c>
      <c r="AC459" s="17" t="str">
        <f t="shared" si="75"/>
        <v/>
      </c>
      <c r="AD459" s="17" t="str">
        <f t="shared" si="75"/>
        <v/>
      </c>
      <c r="AE459" s="17" t="str">
        <f t="shared" si="75"/>
        <v/>
      </c>
      <c r="AF459" s="17" t="str">
        <f t="shared" si="75"/>
        <v/>
      </c>
      <c r="AG459" s="17" t="str">
        <f t="shared" si="75"/>
        <v/>
      </c>
      <c r="AH459" s="17" t="str">
        <f t="shared" si="75"/>
        <v/>
      </c>
      <c r="AI459" s="17" t="str">
        <f t="shared" si="75"/>
        <v/>
      </c>
      <c r="AJ459" s="17">
        <f t="shared" si="79"/>
        <v>0</v>
      </c>
      <c r="AL459" s="99">
        <f>TABLA!BK459</f>
        <v>0</v>
      </c>
    </row>
    <row r="460" spans="1:38" ht="25.85" x14ac:dyDescent="0.2">
      <c r="A460" s="99" t="str">
        <f t="shared" si="78"/>
        <v/>
      </c>
      <c r="B460" s="100" t="str">
        <f>TABLA!BR460</f>
        <v>5</v>
      </c>
      <c r="C460" s="99" t="str">
        <f>TABLA!C460</f>
        <v>Ciencias de la Salud</v>
      </c>
      <c r="D460" s="99" t="str">
        <f>TABLA!G460</f>
        <v>F. Medicina</v>
      </c>
      <c r="E460" s="99">
        <f>TABLA!BT460</f>
        <v>0</v>
      </c>
      <c r="F460" s="17" t="str">
        <f t="shared" si="71"/>
        <v>0</v>
      </c>
      <c r="G460" s="17" t="str">
        <f t="shared" si="77"/>
        <v/>
      </c>
      <c r="H460" s="17" t="str">
        <f t="shared" si="77"/>
        <v/>
      </c>
      <c r="I460" s="17" t="str">
        <f t="shared" si="77"/>
        <v/>
      </c>
      <c r="J460" s="17" t="str">
        <f t="shared" si="77"/>
        <v/>
      </c>
      <c r="K460" s="17" t="str">
        <f t="shared" si="77"/>
        <v/>
      </c>
      <c r="L460" s="17" t="str">
        <f t="shared" si="77"/>
        <v/>
      </c>
      <c r="M460" s="17" t="str">
        <f t="shared" si="77"/>
        <v/>
      </c>
      <c r="N460" s="17" t="str">
        <f t="shared" si="77"/>
        <v/>
      </c>
      <c r="O460" s="17" t="str">
        <f t="shared" si="77"/>
        <v/>
      </c>
      <c r="P460" s="17" t="str">
        <f t="shared" si="77"/>
        <v/>
      </c>
      <c r="Q460" s="17" t="str">
        <f t="shared" si="76"/>
        <v/>
      </c>
      <c r="R460" s="17" t="str">
        <f t="shared" si="76"/>
        <v/>
      </c>
      <c r="S460" s="17" t="str">
        <f t="shared" si="76"/>
        <v/>
      </c>
      <c r="T460" s="17" t="str">
        <f t="shared" si="76"/>
        <v/>
      </c>
      <c r="U460" s="17" t="str">
        <f t="shared" si="76"/>
        <v/>
      </c>
      <c r="V460" s="17" t="str">
        <f t="shared" si="76"/>
        <v/>
      </c>
      <c r="W460" s="17" t="str">
        <f t="shared" si="76"/>
        <v/>
      </c>
      <c r="X460" s="17" t="str">
        <f t="shared" si="76"/>
        <v/>
      </c>
      <c r="Y460" s="17" t="str">
        <f t="shared" si="76"/>
        <v/>
      </c>
      <c r="Z460" s="17" t="str">
        <f t="shared" si="76"/>
        <v/>
      </c>
      <c r="AA460" s="17" t="str">
        <f t="shared" si="75"/>
        <v/>
      </c>
      <c r="AB460" s="17" t="str">
        <f t="shared" si="75"/>
        <v/>
      </c>
      <c r="AC460" s="17" t="str">
        <f t="shared" si="75"/>
        <v/>
      </c>
      <c r="AD460" s="17" t="str">
        <f t="shared" si="75"/>
        <v/>
      </c>
      <c r="AE460" s="17" t="str">
        <f t="shared" si="75"/>
        <v/>
      </c>
      <c r="AF460" s="17" t="str">
        <f t="shared" si="75"/>
        <v/>
      </c>
      <c r="AG460" s="17" t="str">
        <f t="shared" si="75"/>
        <v/>
      </c>
      <c r="AH460" s="17" t="str">
        <f t="shared" si="75"/>
        <v/>
      </c>
      <c r="AI460" s="17" t="str">
        <f t="shared" si="75"/>
        <v/>
      </c>
      <c r="AJ460" s="17">
        <f t="shared" si="79"/>
        <v>0</v>
      </c>
      <c r="AL460" s="99">
        <f>TABLA!BK460</f>
        <v>0</v>
      </c>
    </row>
    <row r="461" spans="1:38" ht="25.85" x14ac:dyDescent="0.2">
      <c r="A461" s="99" t="str">
        <f t="shared" si="78"/>
        <v xml:space="preserve">PERSONAL; </v>
      </c>
      <c r="B461" s="100" t="str">
        <f>TABLA!BR461</f>
        <v>4</v>
      </c>
      <c r="C461" s="99" t="str">
        <f>TABLA!C461</f>
        <v>Humanidades</v>
      </c>
      <c r="D461" s="99" t="str">
        <f>TABLA!G461</f>
        <v>F. Filología</v>
      </c>
      <c r="E461" s="99" t="str">
        <f>TABLA!BT461</f>
        <v>Se debería disponer de más personal para ayudar al PDI en los procesos de acreditación o sexenios con Docta Complutense.</v>
      </c>
      <c r="F461" s="17" t="str">
        <f t="shared" si="71"/>
        <v>SE DEBERIA DISPONER DE MAS PERSONAL PARA AYUDAR AL PDI EN LOS PROCESOS DE ACREDITACION O SEXENIOS CON DOCTA COMPLUTENSE.</v>
      </c>
      <c r="G461" s="17" t="str">
        <f t="shared" si="77"/>
        <v/>
      </c>
      <c r="H461" s="17" t="str">
        <f t="shared" si="77"/>
        <v/>
      </c>
      <c r="I461" s="17" t="str">
        <f t="shared" si="77"/>
        <v/>
      </c>
      <c r="J461" s="17" t="str">
        <f t="shared" si="77"/>
        <v/>
      </c>
      <c r="K461" s="17" t="str">
        <f t="shared" si="77"/>
        <v/>
      </c>
      <c r="L461" s="17" t="str">
        <f t="shared" si="77"/>
        <v/>
      </c>
      <c r="M461" s="17" t="str">
        <f t="shared" si="77"/>
        <v/>
      </c>
      <c r="N461" s="17" t="str">
        <f t="shared" si="77"/>
        <v/>
      </c>
      <c r="O461" s="17" t="str">
        <f t="shared" si="77"/>
        <v/>
      </c>
      <c r="P461" s="17" t="str">
        <f t="shared" si="77"/>
        <v/>
      </c>
      <c r="Q461" s="17" t="str">
        <f t="shared" si="76"/>
        <v/>
      </c>
      <c r="R461" s="17" t="str">
        <f t="shared" si="76"/>
        <v/>
      </c>
      <c r="S461" s="17" t="str">
        <f t="shared" si="76"/>
        <v/>
      </c>
      <c r="T461" s="17" t="str">
        <f t="shared" si="76"/>
        <v/>
      </c>
      <c r="U461" s="17" t="str">
        <f t="shared" si="76"/>
        <v/>
      </c>
      <c r="V461" s="17" t="str">
        <f t="shared" si="76"/>
        <v/>
      </c>
      <c r="W461" s="17" t="str">
        <f t="shared" si="76"/>
        <v/>
      </c>
      <c r="X461" s="17" t="str">
        <f t="shared" si="76"/>
        <v/>
      </c>
      <c r="Y461" s="17" t="str">
        <f t="shared" si="76"/>
        <v xml:space="preserve">PERSONAL; </v>
      </c>
      <c r="Z461" s="17" t="str">
        <f t="shared" si="76"/>
        <v/>
      </c>
      <c r="AA461" s="17" t="str">
        <f t="shared" si="75"/>
        <v/>
      </c>
      <c r="AB461" s="17" t="str">
        <f t="shared" si="75"/>
        <v/>
      </c>
      <c r="AC461" s="17" t="str">
        <f t="shared" si="75"/>
        <v/>
      </c>
      <c r="AD461" s="17" t="str">
        <f t="shared" si="75"/>
        <v/>
      </c>
      <c r="AE461" s="17" t="str">
        <f t="shared" si="75"/>
        <v/>
      </c>
      <c r="AF461" s="17" t="str">
        <f t="shared" si="75"/>
        <v/>
      </c>
      <c r="AG461" s="17" t="str">
        <f t="shared" si="75"/>
        <v/>
      </c>
      <c r="AH461" s="17" t="str">
        <f t="shared" si="75"/>
        <v/>
      </c>
      <c r="AI461" s="17" t="str">
        <f t="shared" si="75"/>
        <v/>
      </c>
      <c r="AJ461" s="17">
        <f t="shared" si="79"/>
        <v>1</v>
      </c>
      <c r="AL461" s="99">
        <f>TABLA!BK461</f>
        <v>0</v>
      </c>
    </row>
    <row r="462" spans="1:38" ht="25.85" x14ac:dyDescent="0.2">
      <c r="A462" s="99" t="str">
        <f t="shared" si="78"/>
        <v/>
      </c>
      <c r="B462" s="100" t="str">
        <f>TABLA!BR462</f>
        <v>5</v>
      </c>
      <c r="C462" s="99" t="str">
        <f>TABLA!C462</f>
        <v>Ciencias Sociales</v>
      </c>
      <c r="D462" s="99" t="str">
        <f>TABLA!G462</f>
        <v>F. Derecho</v>
      </c>
      <c r="E462" s="99">
        <f>TABLA!BT462</f>
        <v>0</v>
      </c>
      <c r="F462" s="17" t="str">
        <f t="shared" si="71"/>
        <v>0</v>
      </c>
      <c r="G462" s="17" t="str">
        <f t="shared" si="77"/>
        <v/>
      </c>
      <c r="H462" s="17" t="str">
        <f t="shared" si="77"/>
        <v/>
      </c>
      <c r="I462" s="17" t="str">
        <f t="shared" si="77"/>
        <v/>
      </c>
      <c r="J462" s="17" t="str">
        <f t="shared" si="77"/>
        <v/>
      </c>
      <c r="K462" s="17" t="str">
        <f t="shared" si="77"/>
        <v/>
      </c>
      <c r="L462" s="17" t="str">
        <f t="shared" si="77"/>
        <v/>
      </c>
      <c r="M462" s="17" t="str">
        <f t="shared" si="77"/>
        <v/>
      </c>
      <c r="N462" s="17" t="str">
        <f t="shared" si="77"/>
        <v/>
      </c>
      <c r="O462" s="17" t="str">
        <f t="shared" si="77"/>
        <v/>
      </c>
      <c r="P462" s="17" t="str">
        <f t="shared" si="77"/>
        <v/>
      </c>
      <c r="Q462" s="17" t="str">
        <f t="shared" si="76"/>
        <v/>
      </c>
      <c r="R462" s="17" t="str">
        <f t="shared" si="76"/>
        <v/>
      </c>
      <c r="S462" s="17" t="str">
        <f t="shared" si="76"/>
        <v/>
      </c>
      <c r="T462" s="17" t="str">
        <f t="shared" si="76"/>
        <v/>
      </c>
      <c r="U462" s="17" t="str">
        <f t="shared" si="76"/>
        <v/>
      </c>
      <c r="V462" s="17" t="str">
        <f t="shared" si="76"/>
        <v/>
      </c>
      <c r="W462" s="17" t="str">
        <f t="shared" si="76"/>
        <v/>
      </c>
      <c r="X462" s="17" t="str">
        <f t="shared" si="76"/>
        <v/>
      </c>
      <c r="Y462" s="17" t="str">
        <f t="shared" si="76"/>
        <v/>
      </c>
      <c r="Z462" s="17" t="str">
        <f t="shared" si="76"/>
        <v/>
      </c>
      <c r="AA462" s="17" t="str">
        <f t="shared" si="75"/>
        <v/>
      </c>
      <c r="AB462" s="17" t="str">
        <f t="shared" si="75"/>
        <v/>
      </c>
      <c r="AC462" s="17" t="str">
        <f t="shared" si="75"/>
        <v/>
      </c>
      <c r="AD462" s="17" t="str">
        <f t="shared" si="75"/>
        <v/>
      </c>
      <c r="AE462" s="17" t="str">
        <f t="shared" si="75"/>
        <v/>
      </c>
      <c r="AF462" s="17" t="str">
        <f t="shared" si="75"/>
        <v/>
      </c>
      <c r="AG462" s="17" t="str">
        <f t="shared" si="75"/>
        <v/>
      </c>
      <c r="AH462" s="17" t="str">
        <f t="shared" si="75"/>
        <v/>
      </c>
      <c r="AI462" s="17" t="str">
        <f t="shared" si="75"/>
        <v/>
      </c>
      <c r="AJ462" s="17">
        <f t="shared" si="79"/>
        <v>0</v>
      </c>
      <c r="AL462" s="99">
        <f>TABLA!BK462</f>
        <v>0</v>
      </c>
    </row>
    <row r="463" spans="1:38" ht="38.75" x14ac:dyDescent="0.2">
      <c r="A463" s="99" t="str">
        <f t="shared" si="78"/>
        <v/>
      </c>
      <c r="B463" s="100" t="str">
        <f>TABLA!BR463</f>
        <v>5</v>
      </c>
      <c r="C463" s="99" t="str">
        <f>TABLA!C463</f>
        <v>Ciencias Sociales</v>
      </c>
      <c r="D463" s="99" t="str">
        <f>TABLA!G463</f>
        <v>F. Ciencias Políticas y Sociología</v>
      </c>
      <c r="E463" s="99">
        <f>TABLA!BT463</f>
        <v>0</v>
      </c>
      <c r="F463" s="17" t="str">
        <f t="shared" si="71"/>
        <v>0</v>
      </c>
      <c r="G463" s="17" t="str">
        <f t="shared" si="77"/>
        <v/>
      </c>
      <c r="H463" s="17" t="str">
        <f t="shared" si="77"/>
        <v/>
      </c>
      <c r="I463" s="17" t="str">
        <f t="shared" si="77"/>
        <v/>
      </c>
      <c r="J463" s="17" t="str">
        <f t="shared" si="77"/>
        <v/>
      </c>
      <c r="K463" s="17" t="str">
        <f t="shared" si="77"/>
        <v/>
      </c>
      <c r="L463" s="17" t="str">
        <f t="shared" si="77"/>
        <v/>
      </c>
      <c r="M463" s="17" t="str">
        <f t="shared" si="77"/>
        <v/>
      </c>
      <c r="N463" s="17" t="str">
        <f t="shared" si="77"/>
        <v/>
      </c>
      <c r="O463" s="17" t="str">
        <f t="shared" si="77"/>
        <v/>
      </c>
      <c r="P463" s="17" t="str">
        <f t="shared" si="77"/>
        <v/>
      </c>
      <c r="Q463" s="17" t="str">
        <f t="shared" si="76"/>
        <v/>
      </c>
      <c r="R463" s="17" t="str">
        <f t="shared" si="76"/>
        <v/>
      </c>
      <c r="S463" s="17" t="str">
        <f t="shared" si="76"/>
        <v/>
      </c>
      <c r="T463" s="17" t="str">
        <f t="shared" si="76"/>
        <v/>
      </c>
      <c r="U463" s="17" t="str">
        <f t="shared" si="76"/>
        <v/>
      </c>
      <c r="V463" s="17" t="str">
        <f t="shared" si="76"/>
        <v/>
      </c>
      <c r="W463" s="17" t="str">
        <f t="shared" si="76"/>
        <v/>
      </c>
      <c r="X463" s="17" t="str">
        <f t="shared" si="76"/>
        <v/>
      </c>
      <c r="Y463" s="17" t="str">
        <f t="shared" si="76"/>
        <v/>
      </c>
      <c r="Z463" s="17" t="str">
        <f t="shared" si="76"/>
        <v/>
      </c>
      <c r="AA463" s="17" t="str">
        <f t="shared" si="75"/>
        <v/>
      </c>
      <c r="AB463" s="17" t="str">
        <f t="shared" si="75"/>
        <v/>
      </c>
      <c r="AC463" s="17" t="str">
        <f t="shared" si="75"/>
        <v/>
      </c>
      <c r="AD463" s="17" t="str">
        <f t="shared" si="75"/>
        <v/>
      </c>
      <c r="AE463" s="17" t="str">
        <f t="shared" si="75"/>
        <v/>
      </c>
      <c r="AF463" s="17" t="str">
        <f t="shared" si="75"/>
        <v/>
      </c>
      <c r="AG463" s="17" t="str">
        <f t="shared" si="75"/>
        <v/>
      </c>
      <c r="AH463" s="17" t="str">
        <f t="shared" si="75"/>
        <v/>
      </c>
      <c r="AI463" s="17" t="str">
        <f t="shared" si="75"/>
        <v/>
      </c>
      <c r="AJ463" s="17">
        <f t="shared" si="79"/>
        <v>0</v>
      </c>
      <c r="AL463" s="99">
        <f>TABLA!BK463</f>
        <v>0</v>
      </c>
    </row>
    <row r="464" spans="1:38" ht="193.6" x14ac:dyDescent="0.2">
      <c r="A464" s="99" t="str">
        <f t="shared" si="78"/>
        <v>BIBLIOTECARIOS; PI; PRESTAMO;</v>
      </c>
      <c r="B464" s="100" t="str">
        <f>TABLA!BR464</f>
        <v>5</v>
      </c>
      <c r="C464" s="99" t="str">
        <f>TABLA!C464</f>
        <v>Ciencias de la Salud</v>
      </c>
      <c r="D464" s="99" t="str">
        <f>TABLA!G464</f>
        <v>F. Veterinaria</v>
      </c>
      <c r="E464" s="99" t="str">
        <f>TABLA!BT464</f>
        <v>Empiezo por agradecer el cambio que ha habido en el préstamo interbibliotecario de publicaciones científicas en estos últimos años, usando el DOI como referencia. Esta estrategía debería copiarse a otras bases de datos que recogen nuestro CV, extraordinariamente cómoda.  También excelente la calidad de los datos  de la base de la producción científica de la UCM, sería muy interesante  poder volcar esta información directamente a otras bases de datos curriculares.  Finalmente, muy buena idea incluir el enlace a los distintos servicios que tiene la UCM. Gracias a ello, he ido abriendo aquellos portales que no conocía de forma activa y me he quedado atrapada con la página del portal del Patrimonio Complutense, casi no termino la encuesta porque llevo un rato viendo dibujos y grabados.  Este año, cumplo cuarenta años  trabajando en la UCM y quiero dejar patente  el extraordinario grupo profresional y humano que hemos tenido la suerte de tener en el Servicio de Biblioteca de mi facultad. Gracias a la disposición, la motivación y la capacidad de trabajo mostradas a lo largo de los años, se ha transformado en un Servicio imprescindible tanto en docencia como en investigación.</v>
      </c>
      <c r="F464" s="17" t="str">
        <f t="shared" si="71"/>
        <v>EMPIEZO POR AGRADECER EL CAMBIO QUE HA HABIDO EN EL PRESTAMO INTERBIBLIOTECARIO DE PUBLICACIONES CIENTIFICAS EN ESTOS ULTIMOS AÑOS, USANDO EL DOI COMO REFERENCIA. ESTA ESTRATEGIA DEBERIA COPIARSE A OTRAS BASES DE DATOS QUE RECOGEN NUESTRO CV, EXTRAORDINARIAMENTE COMODA.  TAMBIEN EXCELENTE LA CALIDAD DE LOS DATOS  DE LA BASE DE LA PRODUCCION CIENTIFICA DE LA UCM, SERIA MUY INTERESANTE  PODER VOLCAR ESTA INFORMACION DIRECTAMENTE A OTRAS BASES DE DATOS CURRICULARES.  FINALMENTE, MUY BUENA IDEA INCLUIR EL ENLACE A LOS DISTINTOS SERVICIOS QUE TIENE LA UCM. GRACIAS A ELLO, HE IDO ABRIENDO AQUELLOS PORTALES QUE NO CONOCIA DE FORMA ACTIVA Y ME HE QUEDADO ATRAPADA CON LA PAGINA DEL PORTAL DEL PATRIMONIO COMPLUTENSE, CASI NO TERMINO LA ENCUESTA PORQUE LLEVO UN RATO VIENDO DIBUJOS Y GRABADOS.  ESTE AÑO, CUMPLO CUARENTA AÑOS  TRABAJANDO EN LA UCM Y QUIERO DEJAR PATENTE  EL EXTRAORDINARIO GRUPO PROFRESIONAL Y HUMANO QUE HEMOS TENIDO LA SUERTE DE TENER EN EL SERVICIO DE BIBLIOTECA DE MI FACULTAD. GRACIAS A LA DISPOSICION, LA MOTIVACION Y LA CAPACIDAD DE TRABAJO MOSTRADAS A LO LARGO DE LOS AÑOS, SE HA TRANSFORMADO EN UN SERVICIO IMPRESCINDIBLE TANTO EN DOCENCIA COMO EN INVESTIGACION.</v>
      </c>
      <c r="G464" s="17" t="str">
        <f t="shared" si="77"/>
        <v/>
      </c>
      <c r="H464" s="17" t="str">
        <f t="shared" si="77"/>
        <v/>
      </c>
      <c r="I464" s="17" t="str">
        <f t="shared" si="77"/>
        <v xml:space="preserve">BIBLIOTECARIOS; </v>
      </c>
      <c r="J464" s="17" t="str">
        <f t="shared" si="77"/>
        <v/>
      </c>
      <c r="K464" s="17" t="str">
        <f t="shared" si="77"/>
        <v/>
      </c>
      <c r="L464" s="17" t="str">
        <f t="shared" si="77"/>
        <v/>
      </c>
      <c r="M464" s="17" t="str">
        <f t="shared" si="77"/>
        <v/>
      </c>
      <c r="N464" s="17" t="str">
        <f t="shared" si="77"/>
        <v/>
      </c>
      <c r="O464" s="17" t="str">
        <f t="shared" si="77"/>
        <v/>
      </c>
      <c r="P464" s="17" t="str">
        <f t="shared" si="77"/>
        <v/>
      </c>
      <c r="Q464" s="17" t="str">
        <f t="shared" si="76"/>
        <v/>
      </c>
      <c r="R464" s="17" t="str">
        <f t="shared" si="76"/>
        <v/>
      </c>
      <c r="S464" s="17" t="str">
        <f t="shared" si="76"/>
        <v/>
      </c>
      <c r="T464" s="17" t="str">
        <f t="shared" si="76"/>
        <v/>
      </c>
      <c r="U464" s="17" t="str">
        <f t="shared" si="76"/>
        <v/>
      </c>
      <c r="V464" s="17" t="str">
        <f t="shared" si="76"/>
        <v/>
      </c>
      <c r="W464" s="17" t="str">
        <f t="shared" si="76"/>
        <v/>
      </c>
      <c r="X464" s="17" t="str">
        <f t="shared" si="76"/>
        <v/>
      </c>
      <c r="Y464" s="17" t="str">
        <f t="shared" si="76"/>
        <v/>
      </c>
      <c r="Z464" s="17" t="str">
        <f t="shared" si="76"/>
        <v/>
      </c>
      <c r="AA464" s="17" t="str">
        <f t="shared" si="75"/>
        <v xml:space="preserve">PI; </v>
      </c>
      <c r="AB464" s="17" t="str">
        <f t="shared" si="75"/>
        <v>PRESTAMO;</v>
      </c>
      <c r="AC464" s="17" t="str">
        <f t="shared" si="75"/>
        <v/>
      </c>
      <c r="AD464" s="17" t="str">
        <f t="shared" si="75"/>
        <v/>
      </c>
      <c r="AE464" s="17" t="str">
        <f t="shared" si="75"/>
        <v/>
      </c>
      <c r="AF464" s="17" t="str">
        <f t="shared" si="75"/>
        <v/>
      </c>
      <c r="AG464" s="17" t="str">
        <f t="shared" si="75"/>
        <v/>
      </c>
      <c r="AH464" s="17" t="str">
        <f t="shared" si="75"/>
        <v/>
      </c>
      <c r="AI464" s="17" t="str">
        <f t="shared" si="75"/>
        <v/>
      </c>
      <c r="AJ464" s="17">
        <f t="shared" si="79"/>
        <v>1</v>
      </c>
      <c r="AL464" s="99">
        <f>TABLA!BK464</f>
        <v>0</v>
      </c>
    </row>
    <row r="465" spans="1:38" ht="25.85" x14ac:dyDescent="0.2">
      <c r="A465" s="99" t="str">
        <f t="shared" si="78"/>
        <v/>
      </c>
      <c r="B465" s="100" t="str">
        <f>TABLA!BR465</f>
        <v>5</v>
      </c>
      <c r="C465" s="99" t="str">
        <f>TABLA!C465</f>
        <v>Humanidades</v>
      </c>
      <c r="D465" s="99" t="str">
        <f>TABLA!G465</f>
        <v>F. Bellas Artes</v>
      </c>
      <c r="E465" s="99">
        <f>TABLA!BT465</f>
        <v>0</v>
      </c>
      <c r="F465" s="17" t="str">
        <f t="shared" si="71"/>
        <v>0</v>
      </c>
      <c r="G465" s="17" t="str">
        <f t="shared" si="77"/>
        <v/>
      </c>
      <c r="H465" s="17" t="str">
        <f t="shared" si="77"/>
        <v/>
      </c>
      <c r="I465" s="17" t="str">
        <f t="shared" si="77"/>
        <v/>
      </c>
      <c r="J465" s="17" t="str">
        <f t="shared" si="77"/>
        <v/>
      </c>
      <c r="K465" s="17" t="str">
        <f t="shared" si="77"/>
        <v/>
      </c>
      <c r="L465" s="17" t="str">
        <f t="shared" si="77"/>
        <v/>
      </c>
      <c r="M465" s="17" t="str">
        <f t="shared" si="77"/>
        <v/>
      </c>
      <c r="N465" s="17" t="str">
        <f t="shared" si="77"/>
        <v/>
      </c>
      <c r="O465" s="17" t="str">
        <f t="shared" si="77"/>
        <v/>
      </c>
      <c r="P465" s="17" t="str">
        <f t="shared" si="77"/>
        <v/>
      </c>
      <c r="Q465" s="17" t="str">
        <f t="shared" si="76"/>
        <v/>
      </c>
      <c r="R465" s="17" t="str">
        <f t="shared" si="76"/>
        <v/>
      </c>
      <c r="S465" s="17" t="str">
        <f t="shared" si="76"/>
        <v/>
      </c>
      <c r="T465" s="17" t="str">
        <f t="shared" si="76"/>
        <v/>
      </c>
      <c r="U465" s="17" t="str">
        <f t="shared" si="76"/>
        <v/>
      </c>
      <c r="V465" s="17" t="str">
        <f t="shared" si="76"/>
        <v/>
      </c>
      <c r="W465" s="17" t="str">
        <f t="shared" si="76"/>
        <v/>
      </c>
      <c r="X465" s="17" t="str">
        <f t="shared" si="76"/>
        <v/>
      </c>
      <c r="Y465" s="17" t="str">
        <f t="shared" si="76"/>
        <v/>
      </c>
      <c r="Z465" s="17" t="str">
        <f t="shared" si="76"/>
        <v/>
      </c>
      <c r="AA465" s="17" t="str">
        <f t="shared" si="75"/>
        <v/>
      </c>
      <c r="AB465" s="17" t="str">
        <f t="shared" si="75"/>
        <v/>
      </c>
      <c r="AC465" s="17" t="str">
        <f t="shared" si="75"/>
        <v/>
      </c>
      <c r="AD465" s="17" t="str">
        <f t="shared" si="75"/>
        <v/>
      </c>
      <c r="AE465" s="17" t="str">
        <f t="shared" si="75"/>
        <v/>
      </c>
      <c r="AF465" s="17" t="str">
        <f t="shared" si="75"/>
        <v/>
      </c>
      <c r="AG465" s="17" t="str">
        <f t="shared" si="75"/>
        <v/>
      </c>
      <c r="AH465" s="17" t="str">
        <f t="shared" ref="AA465:AI494" si="80">IFERROR((IF(FIND(AH$1,$F465,1)&gt;0,AH$2)),"")</f>
        <v/>
      </c>
      <c r="AI465" s="17" t="str">
        <f t="shared" si="80"/>
        <v/>
      </c>
      <c r="AJ465" s="17">
        <f t="shared" si="79"/>
        <v>0</v>
      </c>
      <c r="AL465" s="99">
        <f>TABLA!BK465</f>
        <v>0</v>
      </c>
    </row>
    <row r="466" spans="1:38" ht="25.85" x14ac:dyDescent="0.2">
      <c r="A466" s="99" t="str">
        <f t="shared" si="78"/>
        <v/>
      </c>
      <c r="B466" s="100" t="str">
        <f>TABLA!BR466</f>
        <v>5</v>
      </c>
      <c r="C466" s="99" t="str">
        <f>TABLA!C466</f>
        <v>Humanidades</v>
      </c>
      <c r="D466" s="99" t="str">
        <f>TABLA!G466</f>
        <v>F. Bellas Artes</v>
      </c>
      <c r="E466" s="99">
        <f>TABLA!BT466</f>
        <v>0</v>
      </c>
      <c r="F466" s="17" t="str">
        <f t="shared" si="71"/>
        <v>0</v>
      </c>
      <c r="G466" s="17" t="str">
        <f t="shared" si="77"/>
        <v/>
      </c>
      <c r="H466" s="17" t="str">
        <f t="shared" si="77"/>
        <v/>
      </c>
      <c r="I466" s="17" t="str">
        <f t="shared" si="77"/>
        <v/>
      </c>
      <c r="J466" s="17" t="str">
        <f t="shared" si="77"/>
        <v/>
      </c>
      <c r="K466" s="17" t="str">
        <f t="shared" si="77"/>
        <v/>
      </c>
      <c r="L466" s="17" t="str">
        <f t="shared" si="77"/>
        <v/>
      </c>
      <c r="M466" s="17" t="str">
        <f t="shared" si="77"/>
        <v/>
      </c>
      <c r="N466" s="17" t="str">
        <f t="shared" si="77"/>
        <v/>
      </c>
      <c r="O466" s="17" t="str">
        <f t="shared" si="77"/>
        <v/>
      </c>
      <c r="P466" s="17" t="str">
        <f t="shared" si="77"/>
        <v/>
      </c>
      <c r="Q466" s="17" t="str">
        <f t="shared" si="76"/>
        <v/>
      </c>
      <c r="R466" s="17" t="str">
        <f t="shared" si="76"/>
        <v/>
      </c>
      <c r="S466" s="17" t="str">
        <f t="shared" si="76"/>
        <v/>
      </c>
      <c r="T466" s="17" t="str">
        <f t="shared" si="76"/>
        <v/>
      </c>
      <c r="U466" s="17" t="str">
        <f t="shared" si="76"/>
        <v/>
      </c>
      <c r="V466" s="17" t="str">
        <f t="shared" si="76"/>
        <v/>
      </c>
      <c r="W466" s="17" t="str">
        <f t="shared" si="76"/>
        <v/>
      </c>
      <c r="X466" s="17" t="str">
        <f t="shared" si="76"/>
        <v/>
      </c>
      <c r="Y466" s="17" t="str">
        <f t="shared" si="76"/>
        <v/>
      </c>
      <c r="Z466" s="17" t="str">
        <f t="shared" si="76"/>
        <v/>
      </c>
      <c r="AA466" s="17" t="str">
        <f t="shared" si="80"/>
        <v/>
      </c>
      <c r="AB466" s="17" t="str">
        <f t="shared" si="80"/>
        <v/>
      </c>
      <c r="AC466" s="17" t="str">
        <f t="shared" si="80"/>
        <v/>
      </c>
      <c r="AD466" s="17" t="str">
        <f t="shared" si="80"/>
        <v/>
      </c>
      <c r="AE466" s="17" t="str">
        <f t="shared" si="80"/>
        <v/>
      </c>
      <c r="AF466" s="17" t="str">
        <f t="shared" si="80"/>
        <v/>
      </c>
      <c r="AG466" s="17" t="str">
        <f t="shared" si="80"/>
        <v/>
      </c>
      <c r="AH466" s="17" t="str">
        <f t="shared" si="80"/>
        <v/>
      </c>
      <c r="AI466" s="17" t="str">
        <f t="shared" si="80"/>
        <v/>
      </c>
      <c r="AJ466" s="17">
        <f t="shared" si="79"/>
        <v>0</v>
      </c>
      <c r="AL466" s="99">
        <f>TABLA!BK466</f>
        <v>0</v>
      </c>
    </row>
    <row r="467" spans="1:38" ht="25.85" x14ac:dyDescent="0.2">
      <c r="A467" s="99" t="str">
        <f t="shared" si="78"/>
        <v/>
      </c>
      <c r="B467" s="100" t="str">
        <f>TABLA!BR467</f>
        <v>5</v>
      </c>
      <c r="C467" s="99" t="str">
        <f>TABLA!C467</f>
        <v>Humanidades</v>
      </c>
      <c r="D467" s="99" t="str">
        <f>TABLA!G467</f>
        <v>F. Bellas Artes</v>
      </c>
      <c r="E467" s="99">
        <f>TABLA!BT467</f>
        <v>0</v>
      </c>
      <c r="F467" s="17" t="str">
        <f t="shared" si="71"/>
        <v>0</v>
      </c>
      <c r="G467" s="17" t="str">
        <f t="shared" si="77"/>
        <v/>
      </c>
      <c r="H467" s="17" t="str">
        <f t="shared" si="77"/>
        <v/>
      </c>
      <c r="I467" s="17" t="str">
        <f t="shared" si="77"/>
        <v/>
      </c>
      <c r="J467" s="17" t="str">
        <f t="shared" si="77"/>
        <v/>
      </c>
      <c r="K467" s="17" t="str">
        <f t="shared" si="77"/>
        <v/>
      </c>
      <c r="L467" s="17" t="str">
        <f t="shared" si="77"/>
        <v/>
      </c>
      <c r="M467" s="17" t="str">
        <f t="shared" si="77"/>
        <v/>
      </c>
      <c r="N467" s="17" t="str">
        <f t="shared" si="77"/>
        <v/>
      </c>
      <c r="O467" s="17" t="str">
        <f t="shared" si="77"/>
        <v/>
      </c>
      <c r="P467" s="17" t="str">
        <f t="shared" si="77"/>
        <v/>
      </c>
      <c r="Q467" s="17" t="str">
        <f t="shared" si="76"/>
        <v/>
      </c>
      <c r="R467" s="17" t="str">
        <f t="shared" si="76"/>
        <v/>
      </c>
      <c r="S467" s="17" t="str">
        <f t="shared" si="76"/>
        <v/>
      </c>
      <c r="T467" s="17" t="str">
        <f t="shared" si="76"/>
        <v/>
      </c>
      <c r="U467" s="17" t="str">
        <f t="shared" ref="Q467:Z492" si="81">IFERROR((IF(FIND(U$1,$F467,1)&gt;0,U$2)),"")</f>
        <v/>
      </c>
      <c r="V467" s="17" t="str">
        <f t="shared" si="81"/>
        <v/>
      </c>
      <c r="W467" s="17" t="str">
        <f t="shared" si="81"/>
        <v/>
      </c>
      <c r="X467" s="17" t="str">
        <f t="shared" si="81"/>
        <v/>
      </c>
      <c r="Y467" s="17" t="str">
        <f t="shared" si="81"/>
        <v/>
      </c>
      <c r="Z467" s="17" t="str">
        <f t="shared" si="81"/>
        <v/>
      </c>
      <c r="AA467" s="17" t="str">
        <f t="shared" si="80"/>
        <v/>
      </c>
      <c r="AB467" s="17" t="str">
        <f t="shared" si="80"/>
        <v/>
      </c>
      <c r="AC467" s="17" t="str">
        <f t="shared" si="80"/>
        <v/>
      </c>
      <c r="AD467" s="17" t="str">
        <f t="shared" si="80"/>
        <v/>
      </c>
      <c r="AE467" s="17" t="str">
        <f t="shared" si="80"/>
        <v/>
      </c>
      <c r="AF467" s="17" t="str">
        <f t="shared" si="80"/>
        <v/>
      </c>
      <c r="AG467" s="17" t="str">
        <f t="shared" si="80"/>
        <v/>
      </c>
      <c r="AH467" s="17" t="str">
        <f t="shared" si="80"/>
        <v/>
      </c>
      <c r="AI467" s="17" t="str">
        <f t="shared" si="80"/>
        <v/>
      </c>
      <c r="AJ467" s="17">
        <f t="shared" si="79"/>
        <v>0</v>
      </c>
      <c r="AL467" s="99">
        <f>TABLA!BK467</f>
        <v>0</v>
      </c>
    </row>
    <row r="468" spans="1:38" ht="25.85" x14ac:dyDescent="0.2">
      <c r="A468" s="99" t="str">
        <f t="shared" si="78"/>
        <v/>
      </c>
      <c r="B468" s="100" t="str">
        <f>TABLA!BR468</f>
        <v>5</v>
      </c>
      <c r="C468" s="99" t="str">
        <f>TABLA!C468</f>
        <v>Humanidades</v>
      </c>
      <c r="D468" s="99" t="str">
        <f>TABLA!G468</f>
        <v>F. Bellas Artes</v>
      </c>
      <c r="E468" s="99">
        <f>TABLA!BT468</f>
        <v>0</v>
      </c>
      <c r="F468" s="17" t="str">
        <f t="shared" si="71"/>
        <v>0</v>
      </c>
      <c r="G468" s="17" t="str">
        <f t="shared" si="77"/>
        <v/>
      </c>
      <c r="H468" s="17" t="str">
        <f t="shared" si="77"/>
        <v/>
      </c>
      <c r="I468" s="17" t="str">
        <f t="shared" si="77"/>
        <v/>
      </c>
      <c r="J468" s="17" t="str">
        <f t="shared" si="77"/>
        <v/>
      </c>
      <c r="K468" s="17" t="str">
        <f t="shared" si="77"/>
        <v/>
      </c>
      <c r="L468" s="17" t="str">
        <f t="shared" si="77"/>
        <v/>
      </c>
      <c r="M468" s="17" t="str">
        <f t="shared" si="77"/>
        <v/>
      </c>
      <c r="N468" s="17" t="str">
        <f t="shared" si="77"/>
        <v/>
      </c>
      <c r="O468" s="17" t="str">
        <f t="shared" si="77"/>
        <v/>
      </c>
      <c r="P468" s="17" t="str">
        <f t="shared" si="77"/>
        <v/>
      </c>
      <c r="Q468" s="17" t="str">
        <f t="shared" si="81"/>
        <v/>
      </c>
      <c r="R468" s="17" t="str">
        <f t="shared" si="81"/>
        <v/>
      </c>
      <c r="S468" s="17" t="str">
        <f t="shared" si="81"/>
        <v/>
      </c>
      <c r="T468" s="17" t="str">
        <f t="shared" si="81"/>
        <v/>
      </c>
      <c r="U468" s="17" t="str">
        <f t="shared" si="81"/>
        <v/>
      </c>
      <c r="V468" s="17" t="str">
        <f t="shared" si="81"/>
        <v/>
      </c>
      <c r="W468" s="17" t="str">
        <f t="shared" si="81"/>
        <v/>
      </c>
      <c r="X468" s="17" t="str">
        <f t="shared" si="81"/>
        <v/>
      </c>
      <c r="Y468" s="17" t="str">
        <f t="shared" si="81"/>
        <v/>
      </c>
      <c r="Z468" s="17" t="str">
        <f t="shared" si="81"/>
        <v/>
      </c>
      <c r="AA468" s="17" t="str">
        <f t="shared" si="80"/>
        <v/>
      </c>
      <c r="AB468" s="17" t="str">
        <f t="shared" si="80"/>
        <v/>
      </c>
      <c r="AC468" s="17" t="str">
        <f t="shared" si="80"/>
        <v/>
      </c>
      <c r="AD468" s="17" t="str">
        <f t="shared" si="80"/>
        <v/>
      </c>
      <c r="AE468" s="17" t="str">
        <f t="shared" si="80"/>
        <v/>
      </c>
      <c r="AF468" s="17" t="str">
        <f t="shared" si="80"/>
        <v/>
      </c>
      <c r="AG468" s="17" t="str">
        <f t="shared" si="80"/>
        <v/>
      </c>
      <c r="AH468" s="17" t="str">
        <f t="shared" si="80"/>
        <v/>
      </c>
      <c r="AI468" s="17" t="str">
        <f t="shared" si="80"/>
        <v/>
      </c>
      <c r="AJ468" s="17">
        <f t="shared" si="79"/>
        <v>0</v>
      </c>
      <c r="AL468" s="99">
        <f>TABLA!BK468</f>
        <v>0</v>
      </c>
    </row>
    <row r="469" spans="1:38" ht="25.85" x14ac:dyDescent="0.2">
      <c r="A469" s="99" t="str">
        <f t="shared" si="78"/>
        <v/>
      </c>
      <c r="B469" s="100" t="str">
        <f>TABLA!BR469</f>
        <v>4</v>
      </c>
      <c r="C469" s="99" t="str">
        <f>TABLA!C469</f>
        <v>Ciencias de la Salud</v>
      </c>
      <c r="D469" s="99" t="str">
        <f>TABLA!G469</f>
        <v>F. Veterinaria</v>
      </c>
      <c r="E469" s="99">
        <f>TABLA!BT469</f>
        <v>0</v>
      </c>
      <c r="F469" s="17" t="str">
        <f t="shared" si="71"/>
        <v>0</v>
      </c>
      <c r="G469" s="17" t="str">
        <f t="shared" ref="G469:P494" si="82">IFERROR((IF(FIND(G$1,$F469,1)&gt;0,G$2)),"")</f>
        <v/>
      </c>
      <c r="H469" s="17" t="str">
        <f t="shared" si="82"/>
        <v/>
      </c>
      <c r="I469" s="17" t="str">
        <f t="shared" si="82"/>
        <v/>
      </c>
      <c r="J469" s="17" t="str">
        <f t="shared" si="82"/>
        <v/>
      </c>
      <c r="K469" s="17" t="str">
        <f t="shared" si="82"/>
        <v/>
      </c>
      <c r="L469" s="17" t="str">
        <f t="shared" si="82"/>
        <v/>
      </c>
      <c r="M469" s="17" t="str">
        <f t="shared" si="82"/>
        <v/>
      </c>
      <c r="N469" s="17" t="str">
        <f t="shared" si="82"/>
        <v/>
      </c>
      <c r="O469" s="17" t="str">
        <f t="shared" si="82"/>
        <v/>
      </c>
      <c r="P469" s="17" t="str">
        <f t="shared" si="82"/>
        <v/>
      </c>
      <c r="Q469" s="17" t="str">
        <f t="shared" si="81"/>
        <v/>
      </c>
      <c r="R469" s="17" t="str">
        <f t="shared" si="81"/>
        <v/>
      </c>
      <c r="S469" s="17" t="str">
        <f t="shared" si="81"/>
        <v/>
      </c>
      <c r="T469" s="17" t="str">
        <f t="shared" si="81"/>
        <v/>
      </c>
      <c r="U469" s="17" t="str">
        <f t="shared" si="81"/>
        <v/>
      </c>
      <c r="V469" s="17" t="str">
        <f t="shared" si="81"/>
        <v/>
      </c>
      <c r="W469" s="17" t="str">
        <f t="shared" si="81"/>
        <v/>
      </c>
      <c r="X469" s="17" t="str">
        <f t="shared" si="81"/>
        <v/>
      </c>
      <c r="Y469" s="17" t="str">
        <f t="shared" si="81"/>
        <v/>
      </c>
      <c r="Z469" s="17" t="str">
        <f t="shared" si="81"/>
        <v/>
      </c>
      <c r="AA469" s="17" t="str">
        <f t="shared" si="80"/>
        <v/>
      </c>
      <c r="AB469" s="17" t="str">
        <f t="shared" si="80"/>
        <v/>
      </c>
      <c r="AC469" s="17" t="str">
        <f t="shared" si="80"/>
        <v/>
      </c>
      <c r="AD469" s="17" t="str">
        <f t="shared" si="80"/>
        <v/>
      </c>
      <c r="AE469" s="17" t="str">
        <f t="shared" si="80"/>
        <v/>
      </c>
      <c r="AF469" s="17" t="str">
        <f t="shared" si="80"/>
        <v/>
      </c>
      <c r="AG469" s="17" t="str">
        <f t="shared" si="80"/>
        <v/>
      </c>
      <c r="AH469" s="17" t="str">
        <f t="shared" si="80"/>
        <v/>
      </c>
      <c r="AI469" s="17" t="str">
        <f t="shared" si="80"/>
        <v/>
      </c>
      <c r="AJ469" s="17">
        <f t="shared" si="79"/>
        <v>0</v>
      </c>
      <c r="AL469" s="99">
        <f>TABLA!BK469</f>
        <v>0</v>
      </c>
    </row>
    <row r="470" spans="1:38" ht="25.85" x14ac:dyDescent="0.2">
      <c r="A470" s="99" t="str">
        <f t="shared" si="78"/>
        <v/>
      </c>
      <c r="B470" s="100" t="str">
        <f>TABLA!BR470</f>
        <v>2</v>
      </c>
      <c r="C470" s="99" t="str">
        <f>TABLA!C470</f>
        <v>Humanidades</v>
      </c>
      <c r="D470" s="99" t="str">
        <f>TABLA!G470</f>
        <v>F. Bellas Artes</v>
      </c>
      <c r="E470" s="99">
        <f>TABLA!BT470</f>
        <v>0</v>
      </c>
      <c r="F470" s="17" t="str">
        <f t="shared" ref="F470:F533" si="83">SUBSTITUTE(SUBSTITUTE(SUBSTITUTE(SUBSTITUTE(SUBSTITUTE(UPPER(E470),"Á","A"),"É","E"),"Í","I"),"Ó","O"),"Ú","U")</f>
        <v>0</v>
      </c>
      <c r="G470" s="17" t="str">
        <f t="shared" si="82"/>
        <v/>
      </c>
      <c r="H470" s="17" t="str">
        <f t="shared" si="82"/>
        <v/>
      </c>
      <c r="I470" s="17" t="str">
        <f t="shared" si="82"/>
        <v/>
      </c>
      <c r="J470" s="17" t="str">
        <f t="shared" si="82"/>
        <v/>
      </c>
      <c r="K470" s="17" t="str">
        <f t="shared" si="82"/>
        <v/>
      </c>
      <c r="L470" s="17" t="str">
        <f t="shared" si="82"/>
        <v/>
      </c>
      <c r="M470" s="17" t="str">
        <f t="shared" si="82"/>
        <v/>
      </c>
      <c r="N470" s="17" t="str">
        <f t="shared" si="82"/>
        <v/>
      </c>
      <c r="O470" s="17" t="str">
        <f t="shared" si="82"/>
        <v/>
      </c>
      <c r="P470" s="17" t="str">
        <f t="shared" si="82"/>
        <v/>
      </c>
      <c r="Q470" s="17" t="str">
        <f t="shared" si="81"/>
        <v/>
      </c>
      <c r="R470" s="17" t="str">
        <f t="shared" si="81"/>
        <v/>
      </c>
      <c r="S470" s="17" t="str">
        <f t="shared" si="81"/>
        <v/>
      </c>
      <c r="T470" s="17" t="str">
        <f t="shared" si="81"/>
        <v/>
      </c>
      <c r="U470" s="17" t="str">
        <f t="shared" si="81"/>
        <v/>
      </c>
      <c r="V470" s="17" t="str">
        <f t="shared" si="81"/>
        <v/>
      </c>
      <c r="W470" s="17" t="str">
        <f t="shared" si="81"/>
        <v/>
      </c>
      <c r="X470" s="17" t="str">
        <f t="shared" si="81"/>
        <v/>
      </c>
      <c r="Y470" s="17" t="str">
        <f t="shared" si="81"/>
        <v/>
      </c>
      <c r="Z470" s="17" t="str">
        <f t="shared" si="81"/>
        <v/>
      </c>
      <c r="AA470" s="17" t="str">
        <f t="shared" si="80"/>
        <v/>
      </c>
      <c r="AB470" s="17" t="str">
        <f t="shared" si="80"/>
        <v/>
      </c>
      <c r="AC470" s="17" t="str">
        <f t="shared" si="80"/>
        <v/>
      </c>
      <c r="AD470" s="17" t="str">
        <f t="shared" si="80"/>
        <v/>
      </c>
      <c r="AE470" s="17" t="str">
        <f t="shared" si="80"/>
        <v/>
      </c>
      <c r="AF470" s="17" t="str">
        <f t="shared" si="80"/>
        <v/>
      </c>
      <c r="AG470" s="17" t="str">
        <f t="shared" si="80"/>
        <v/>
      </c>
      <c r="AH470" s="17" t="str">
        <f t="shared" si="80"/>
        <v/>
      </c>
      <c r="AI470" s="17" t="str">
        <f t="shared" si="80"/>
        <v/>
      </c>
      <c r="AJ470" s="17">
        <f t="shared" si="79"/>
        <v>0</v>
      </c>
      <c r="AL470" s="99">
        <f>TABLA!BK470</f>
        <v>0</v>
      </c>
    </row>
    <row r="471" spans="1:38" ht="25.85" x14ac:dyDescent="0.2">
      <c r="A471" s="99" t="str">
        <f t="shared" si="78"/>
        <v/>
      </c>
      <c r="B471" s="100" t="str">
        <f>TABLA!BR471</f>
        <v>5</v>
      </c>
      <c r="C471" s="99" t="str">
        <f>TABLA!C471</f>
        <v>Humanidades</v>
      </c>
      <c r="D471" s="99" t="str">
        <f>TABLA!G471</f>
        <v>F. Bellas Artes</v>
      </c>
      <c r="E471" s="99">
        <f>TABLA!BT471</f>
        <v>0</v>
      </c>
      <c r="F471" s="17" t="str">
        <f t="shared" si="83"/>
        <v>0</v>
      </c>
      <c r="G471" s="17" t="str">
        <f t="shared" si="82"/>
        <v/>
      </c>
      <c r="H471" s="17" t="str">
        <f t="shared" si="82"/>
        <v/>
      </c>
      <c r="I471" s="17" t="str">
        <f t="shared" si="82"/>
        <v/>
      </c>
      <c r="J471" s="17" t="str">
        <f t="shared" si="82"/>
        <v/>
      </c>
      <c r="K471" s="17" t="str">
        <f t="shared" si="82"/>
        <v/>
      </c>
      <c r="L471" s="17" t="str">
        <f t="shared" si="82"/>
        <v/>
      </c>
      <c r="M471" s="17" t="str">
        <f t="shared" si="82"/>
        <v/>
      </c>
      <c r="N471" s="17" t="str">
        <f t="shared" si="82"/>
        <v/>
      </c>
      <c r="O471" s="17" t="str">
        <f t="shared" si="82"/>
        <v/>
      </c>
      <c r="P471" s="17" t="str">
        <f t="shared" si="82"/>
        <v/>
      </c>
      <c r="Q471" s="17" t="str">
        <f t="shared" si="81"/>
        <v/>
      </c>
      <c r="R471" s="17" t="str">
        <f t="shared" si="81"/>
        <v/>
      </c>
      <c r="S471" s="17" t="str">
        <f t="shared" si="81"/>
        <v/>
      </c>
      <c r="T471" s="17" t="str">
        <f t="shared" si="81"/>
        <v/>
      </c>
      <c r="U471" s="17" t="str">
        <f t="shared" si="81"/>
        <v/>
      </c>
      <c r="V471" s="17" t="str">
        <f t="shared" si="81"/>
        <v/>
      </c>
      <c r="W471" s="17" t="str">
        <f t="shared" si="81"/>
        <v/>
      </c>
      <c r="X471" s="17" t="str">
        <f t="shared" si="81"/>
        <v/>
      </c>
      <c r="Y471" s="17" t="str">
        <f t="shared" si="81"/>
        <v/>
      </c>
      <c r="Z471" s="17" t="str">
        <f t="shared" si="81"/>
        <v/>
      </c>
      <c r="AA471" s="17" t="str">
        <f t="shared" si="80"/>
        <v/>
      </c>
      <c r="AB471" s="17" t="str">
        <f t="shared" si="80"/>
        <v/>
      </c>
      <c r="AC471" s="17" t="str">
        <f t="shared" si="80"/>
        <v/>
      </c>
      <c r="AD471" s="17" t="str">
        <f t="shared" si="80"/>
        <v/>
      </c>
      <c r="AE471" s="17" t="str">
        <f t="shared" si="80"/>
        <v/>
      </c>
      <c r="AF471" s="17" t="str">
        <f t="shared" si="80"/>
        <v/>
      </c>
      <c r="AG471" s="17" t="str">
        <f t="shared" si="80"/>
        <v/>
      </c>
      <c r="AH471" s="17" t="str">
        <f t="shared" si="80"/>
        <v/>
      </c>
      <c r="AI471" s="17" t="str">
        <f t="shared" si="80"/>
        <v/>
      </c>
      <c r="AJ471" s="17">
        <f t="shared" si="79"/>
        <v>0</v>
      </c>
      <c r="AL471" s="99">
        <f>TABLA!BK471</f>
        <v>0</v>
      </c>
    </row>
    <row r="472" spans="1:38" ht="25.85" x14ac:dyDescent="0.2">
      <c r="A472" s="99" t="str">
        <f t="shared" si="78"/>
        <v/>
      </c>
      <c r="B472" s="100" t="str">
        <f>TABLA!BR472</f>
        <v>4</v>
      </c>
      <c r="C472" s="99" t="str">
        <f>TABLA!C472</f>
        <v>Humanidades</v>
      </c>
      <c r="D472" s="99" t="str">
        <f>TABLA!G472</f>
        <v>F. Bellas Artes</v>
      </c>
      <c r="E472" s="99">
        <f>TABLA!BT472</f>
        <v>0</v>
      </c>
      <c r="F472" s="17" t="str">
        <f t="shared" si="83"/>
        <v>0</v>
      </c>
      <c r="G472" s="17" t="str">
        <f t="shared" si="82"/>
        <v/>
      </c>
      <c r="H472" s="17" t="str">
        <f t="shared" si="82"/>
        <v/>
      </c>
      <c r="I472" s="17" t="str">
        <f t="shared" si="82"/>
        <v/>
      </c>
      <c r="J472" s="17" t="str">
        <f t="shared" si="82"/>
        <v/>
      </c>
      <c r="K472" s="17" t="str">
        <f t="shared" si="82"/>
        <v/>
      </c>
      <c r="L472" s="17" t="str">
        <f t="shared" si="82"/>
        <v/>
      </c>
      <c r="M472" s="17" t="str">
        <f t="shared" si="82"/>
        <v/>
      </c>
      <c r="N472" s="17" t="str">
        <f t="shared" si="82"/>
        <v/>
      </c>
      <c r="O472" s="17" t="str">
        <f t="shared" si="82"/>
        <v/>
      </c>
      <c r="P472" s="17" t="str">
        <f t="shared" si="82"/>
        <v/>
      </c>
      <c r="Q472" s="17" t="str">
        <f t="shared" si="81"/>
        <v/>
      </c>
      <c r="R472" s="17" t="str">
        <f t="shared" si="81"/>
        <v/>
      </c>
      <c r="S472" s="17" t="str">
        <f t="shared" si="81"/>
        <v/>
      </c>
      <c r="T472" s="17" t="str">
        <f t="shared" si="81"/>
        <v/>
      </c>
      <c r="U472" s="17" t="str">
        <f t="shared" si="81"/>
        <v/>
      </c>
      <c r="V472" s="17" t="str">
        <f t="shared" si="81"/>
        <v/>
      </c>
      <c r="W472" s="17" t="str">
        <f t="shared" si="81"/>
        <v/>
      </c>
      <c r="X472" s="17" t="str">
        <f t="shared" si="81"/>
        <v/>
      </c>
      <c r="Y472" s="17" t="str">
        <f t="shared" si="81"/>
        <v/>
      </c>
      <c r="Z472" s="17" t="str">
        <f t="shared" si="81"/>
        <v/>
      </c>
      <c r="AA472" s="17" t="str">
        <f t="shared" si="80"/>
        <v/>
      </c>
      <c r="AB472" s="17" t="str">
        <f t="shared" si="80"/>
        <v/>
      </c>
      <c r="AC472" s="17" t="str">
        <f t="shared" si="80"/>
        <v/>
      </c>
      <c r="AD472" s="17" t="str">
        <f t="shared" si="80"/>
        <v/>
      </c>
      <c r="AE472" s="17" t="str">
        <f t="shared" si="80"/>
        <v/>
      </c>
      <c r="AF472" s="17" t="str">
        <f t="shared" si="80"/>
        <v/>
      </c>
      <c r="AG472" s="17" t="str">
        <f t="shared" si="80"/>
        <v/>
      </c>
      <c r="AH472" s="17" t="str">
        <f t="shared" si="80"/>
        <v/>
      </c>
      <c r="AI472" s="17" t="str">
        <f t="shared" si="80"/>
        <v/>
      </c>
      <c r="AJ472" s="17">
        <f t="shared" si="79"/>
        <v>0</v>
      </c>
      <c r="AL472" s="99">
        <f>TABLA!BK472</f>
        <v>0</v>
      </c>
    </row>
    <row r="473" spans="1:38" x14ac:dyDescent="0.2">
      <c r="A473" s="99" t="str">
        <f t="shared" si="78"/>
        <v/>
      </c>
      <c r="B473" s="100" t="str">
        <f>TABLA!BR473</f>
        <v>5</v>
      </c>
      <c r="C473" s="99" t="str">
        <f>TABLA!C473</f>
        <v/>
      </c>
      <c r="D473" s="99" t="str">
        <f>TABLA!G473</f>
        <v>N/A</v>
      </c>
      <c r="E473" s="99">
        <f>TABLA!BT473</f>
        <v>0</v>
      </c>
      <c r="F473" s="17" t="str">
        <f t="shared" si="83"/>
        <v>0</v>
      </c>
      <c r="G473" s="17" t="str">
        <f t="shared" si="82"/>
        <v/>
      </c>
      <c r="H473" s="17" t="str">
        <f t="shared" si="82"/>
        <v/>
      </c>
      <c r="I473" s="17" t="str">
        <f t="shared" si="82"/>
        <v/>
      </c>
      <c r="J473" s="17" t="str">
        <f t="shared" si="82"/>
        <v/>
      </c>
      <c r="K473" s="17" t="str">
        <f t="shared" si="82"/>
        <v/>
      </c>
      <c r="L473" s="17" t="str">
        <f t="shared" si="82"/>
        <v/>
      </c>
      <c r="M473" s="17" t="str">
        <f t="shared" si="82"/>
        <v/>
      </c>
      <c r="N473" s="17" t="str">
        <f t="shared" si="82"/>
        <v/>
      </c>
      <c r="O473" s="17" t="str">
        <f t="shared" si="82"/>
        <v/>
      </c>
      <c r="P473" s="17" t="str">
        <f t="shared" si="82"/>
        <v/>
      </c>
      <c r="Q473" s="17" t="str">
        <f t="shared" si="81"/>
        <v/>
      </c>
      <c r="R473" s="17" t="str">
        <f t="shared" si="81"/>
        <v/>
      </c>
      <c r="S473" s="17" t="str">
        <f t="shared" si="81"/>
        <v/>
      </c>
      <c r="T473" s="17" t="str">
        <f t="shared" si="81"/>
        <v/>
      </c>
      <c r="U473" s="17" t="str">
        <f t="shared" si="81"/>
        <v/>
      </c>
      <c r="V473" s="17" t="str">
        <f t="shared" si="81"/>
        <v/>
      </c>
      <c r="W473" s="17" t="str">
        <f t="shared" si="81"/>
        <v/>
      </c>
      <c r="X473" s="17" t="str">
        <f t="shared" si="81"/>
        <v/>
      </c>
      <c r="Y473" s="17" t="str">
        <f t="shared" si="81"/>
        <v/>
      </c>
      <c r="Z473" s="17" t="str">
        <f t="shared" si="81"/>
        <v/>
      </c>
      <c r="AA473" s="17" t="str">
        <f t="shared" si="80"/>
        <v/>
      </c>
      <c r="AB473" s="17" t="str">
        <f t="shared" si="80"/>
        <v/>
      </c>
      <c r="AC473" s="17" t="str">
        <f t="shared" si="80"/>
        <v/>
      </c>
      <c r="AD473" s="17" t="str">
        <f t="shared" si="80"/>
        <v/>
      </c>
      <c r="AE473" s="17" t="str">
        <f t="shared" si="80"/>
        <v/>
      </c>
      <c r="AF473" s="17" t="str">
        <f t="shared" si="80"/>
        <v/>
      </c>
      <c r="AG473" s="17" t="str">
        <f t="shared" si="80"/>
        <v/>
      </c>
      <c r="AH473" s="17" t="str">
        <f t="shared" si="80"/>
        <v/>
      </c>
      <c r="AI473" s="17" t="str">
        <f t="shared" si="80"/>
        <v/>
      </c>
      <c r="AJ473" s="17">
        <f t="shared" si="79"/>
        <v>0</v>
      </c>
      <c r="AL473" s="99">
        <f>TABLA!BK473</f>
        <v>0</v>
      </c>
    </row>
    <row r="474" spans="1:38" ht="38.75" x14ac:dyDescent="0.2">
      <c r="A474" s="99" t="str">
        <f t="shared" si="78"/>
        <v/>
      </c>
      <c r="B474" s="100" t="str">
        <f>TABLA!BR474</f>
        <v>5</v>
      </c>
      <c r="C474" s="99" t="str">
        <f>TABLA!C474</f>
        <v>Ciencias Experimentales</v>
      </c>
      <c r="D474" s="99" t="str">
        <f>TABLA!G474</f>
        <v>F. Ciencias Geológicas</v>
      </c>
      <c r="E474" s="99">
        <f>TABLA!BT474</f>
        <v>0</v>
      </c>
      <c r="F474" s="17" t="str">
        <f t="shared" si="83"/>
        <v>0</v>
      </c>
      <c r="G474" s="17" t="str">
        <f t="shared" si="82"/>
        <v/>
      </c>
      <c r="H474" s="17" t="str">
        <f t="shared" si="82"/>
        <v/>
      </c>
      <c r="I474" s="17" t="str">
        <f t="shared" si="82"/>
        <v/>
      </c>
      <c r="J474" s="17" t="str">
        <f t="shared" si="82"/>
        <v/>
      </c>
      <c r="K474" s="17" t="str">
        <f t="shared" si="82"/>
        <v/>
      </c>
      <c r="L474" s="17" t="str">
        <f t="shared" si="82"/>
        <v/>
      </c>
      <c r="M474" s="17" t="str">
        <f t="shared" si="82"/>
        <v/>
      </c>
      <c r="N474" s="17" t="str">
        <f t="shared" si="82"/>
        <v/>
      </c>
      <c r="O474" s="17" t="str">
        <f t="shared" si="82"/>
        <v/>
      </c>
      <c r="P474" s="17" t="str">
        <f t="shared" si="82"/>
        <v/>
      </c>
      <c r="Q474" s="17" t="str">
        <f t="shared" si="81"/>
        <v/>
      </c>
      <c r="R474" s="17" t="str">
        <f t="shared" si="81"/>
        <v/>
      </c>
      <c r="S474" s="17" t="str">
        <f t="shared" si="81"/>
        <v/>
      </c>
      <c r="T474" s="17" t="str">
        <f t="shared" si="81"/>
        <v/>
      </c>
      <c r="U474" s="17" t="str">
        <f t="shared" si="81"/>
        <v/>
      </c>
      <c r="V474" s="17" t="str">
        <f t="shared" si="81"/>
        <v/>
      </c>
      <c r="W474" s="17" t="str">
        <f t="shared" si="81"/>
        <v/>
      </c>
      <c r="X474" s="17" t="str">
        <f t="shared" si="81"/>
        <v/>
      </c>
      <c r="Y474" s="17" t="str">
        <f t="shared" si="81"/>
        <v/>
      </c>
      <c r="Z474" s="17" t="str">
        <f t="shared" si="81"/>
        <v/>
      </c>
      <c r="AA474" s="17" t="str">
        <f t="shared" si="80"/>
        <v/>
      </c>
      <c r="AB474" s="17" t="str">
        <f t="shared" si="80"/>
        <v/>
      </c>
      <c r="AC474" s="17" t="str">
        <f t="shared" si="80"/>
        <v/>
      </c>
      <c r="AD474" s="17" t="str">
        <f t="shared" si="80"/>
        <v/>
      </c>
      <c r="AE474" s="17" t="str">
        <f t="shared" si="80"/>
        <v/>
      </c>
      <c r="AF474" s="17" t="str">
        <f t="shared" si="80"/>
        <v/>
      </c>
      <c r="AG474" s="17" t="str">
        <f t="shared" si="80"/>
        <v/>
      </c>
      <c r="AH474" s="17" t="str">
        <f t="shared" si="80"/>
        <v/>
      </c>
      <c r="AI474" s="17" t="str">
        <f t="shared" si="80"/>
        <v/>
      </c>
      <c r="AJ474" s="17">
        <f t="shared" si="79"/>
        <v>0</v>
      </c>
      <c r="AL474" s="99">
        <f>TABLA!BK474</f>
        <v>0</v>
      </c>
    </row>
    <row r="475" spans="1:38" ht="38.75" x14ac:dyDescent="0.2">
      <c r="A475" s="99" t="str">
        <f t="shared" si="78"/>
        <v/>
      </c>
      <c r="B475" s="100" t="str">
        <f>TABLA!BR475</f>
        <v>4</v>
      </c>
      <c r="C475" s="99" t="str">
        <f>TABLA!C475</f>
        <v>Ciencias Experimentales</v>
      </c>
      <c r="D475" s="99" t="str">
        <f>TABLA!G475</f>
        <v>F. Informática</v>
      </c>
      <c r="E475" s="99">
        <f>TABLA!BT475</f>
        <v>0</v>
      </c>
      <c r="F475" s="17" t="str">
        <f t="shared" si="83"/>
        <v>0</v>
      </c>
      <c r="G475" s="17" t="str">
        <f t="shared" si="82"/>
        <v/>
      </c>
      <c r="H475" s="17" t="str">
        <f t="shared" si="82"/>
        <v/>
      </c>
      <c r="I475" s="17" t="str">
        <f t="shared" si="82"/>
        <v/>
      </c>
      <c r="J475" s="17" t="str">
        <f t="shared" si="82"/>
        <v/>
      </c>
      <c r="K475" s="17" t="str">
        <f t="shared" si="82"/>
        <v/>
      </c>
      <c r="L475" s="17" t="str">
        <f t="shared" si="82"/>
        <v/>
      </c>
      <c r="M475" s="17" t="str">
        <f t="shared" si="82"/>
        <v/>
      </c>
      <c r="N475" s="17" t="str">
        <f t="shared" si="82"/>
        <v/>
      </c>
      <c r="O475" s="17" t="str">
        <f t="shared" si="82"/>
        <v/>
      </c>
      <c r="P475" s="17" t="str">
        <f t="shared" si="82"/>
        <v/>
      </c>
      <c r="Q475" s="17" t="str">
        <f t="shared" si="81"/>
        <v/>
      </c>
      <c r="R475" s="17" t="str">
        <f t="shared" si="81"/>
        <v/>
      </c>
      <c r="S475" s="17" t="str">
        <f t="shared" si="81"/>
        <v/>
      </c>
      <c r="T475" s="17" t="str">
        <f t="shared" si="81"/>
        <v/>
      </c>
      <c r="U475" s="17" t="str">
        <f t="shared" si="81"/>
        <v/>
      </c>
      <c r="V475" s="17" t="str">
        <f t="shared" si="81"/>
        <v/>
      </c>
      <c r="W475" s="17" t="str">
        <f t="shared" si="81"/>
        <v/>
      </c>
      <c r="X475" s="17" t="str">
        <f t="shared" si="81"/>
        <v/>
      </c>
      <c r="Y475" s="17" t="str">
        <f t="shared" si="81"/>
        <v/>
      </c>
      <c r="Z475" s="17" t="str">
        <f t="shared" si="81"/>
        <v/>
      </c>
      <c r="AA475" s="17" t="str">
        <f t="shared" si="80"/>
        <v/>
      </c>
      <c r="AB475" s="17" t="str">
        <f t="shared" si="80"/>
        <v/>
      </c>
      <c r="AC475" s="17" t="str">
        <f t="shared" si="80"/>
        <v/>
      </c>
      <c r="AD475" s="17" t="str">
        <f t="shared" si="80"/>
        <v/>
      </c>
      <c r="AE475" s="17" t="str">
        <f t="shared" si="80"/>
        <v/>
      </c>
      <c r="AF475" s="17" t="str">
        <f t="shared" si="80"/>
        <v/>
      </c>
      <c r="AG475" s="17" t="str">
        <f t="shared" si="80"/>
        <v/>
      </c>
      <c r="AH475" s="17" t="str">
        <f t="shared" si="80"/>
        <v/>
      </c>
      <c r="AI475" s="17" t="str">
        <f t="shared" si="80"/>
        <v/>
      </c>
      <c r="AJ475" s="17">
        <f t="shared" si="79"/>
        <v>0</v>
      </c>
      <c r="AL475" s="99">
        <f>TABLA!BK475</f>
        <v>0</v>
      </c>
    </row>
    <row r="476" spans="1:38" x14ac:dyDescent="0.2">
      <c r="A476" s="99" t="str">
        <f t="shared" si="78"/>
        <v/>
      </c>
      <c r="B476" s="100" t="str">
        <f>TABLA!BR476</f>
        <v>4</v>
      </c>
      <c r="C476" s="99" t="str">
        <f>TABLA!C476</f>
        <v>Humanidades</v>
      </c>
      <c r="D476" s="99" t="str">
        <f>TABLA!G476</f>
        <v>F. Filología</v>
      </c>
      <c r="E476" s="99">
        <f>TABLA!BT476</f>
        <v>0</v>
      </c>
      <c r="F476" s="17" t="str">
        <f t="shared" si="83"/>
        <v>0</v>
      </c>
      <c r="G476" s="17" t="str">
        <f t="shared" si="82"/>
        <v/>
      </c>
      <c r="H476" s="17" t="str">
        <f t="shared" si="82"/>
        <v/>
      </c>
      <c r="I476" s="17" t="str">
        <f t="shared" si="82"/>
        <v/>
      </c>
      <c r="J476" s="17" t="str">
        <f t="shared" si="82"/>
        <v/>
      </c>
      <c r="K476" s="17" t="str">
        <f t="shared" si="82"/>
        <v/>
      </c>
      <c r="L476" s="17" t="str">
        <f t="shared" si="82"/>
        <v/>
      </c>
      <c r="M476" s="17" t="str">
        <f t="shared" si="82"/>
        <v/>
      </c>
      <c r="N476" s="17" t="str">
        <f t="shared" si="82"/>
        <v/>
      </c>
      <c r="O476" s="17" t="str">
        <f t="shared" si="82"/>
        <v/>
      </c>
      <c r="P476" s="17" t="str">
        <f t="shared" si="82"/>
        <v/>
      </c>
      <c r="Q476" s="17" t="str">
        <f t="shared" si="81"/>
        <v/>
      </c>
      <c r="R476" s="17" t="str">
        <f t="shared" si="81"/>
        <v/>
      </c>
      <c r="S476" s="17" t="str">
        <f t="shared" si="81"/>
        <v/>
      </c>
      <c r="T476" s="17" t="str">
        <f t="shared" si="81"/>
        <v/>
      </c>
      <c r="U476" s="17" t="str">
        <f t="shared" si="81"/>
        <v/>
      </c>
      <c r="V476" s="17" t="str">
        <f t="shared" si="81"/>
        <v/>
      </c>
      <c r="W476" s="17" t="str">
        <f t="shared" si="81"/>
        <v/>
      </c>
      <c r="X476" s="17" t="str">
        <f t="shared" si="81"/>
        <v/>
      </c>
      <c r="Y476" s="17" t="str">
        <f t="shared" si="81"/>
        <v/>
      </c>
      <c r="Z476" s="17" t="str">
        <f t="shared" si="81"/>
        <v/>
      </c>
      <c r="AA476" s="17" t="str">
        <f t="shared" si="80"/>
        <v/>
      </c>
      <c r="AB476" s="17" t="str">
        <f t="shared" si="80"/>
        <v/>
      </c>
      <c r="AC476" s="17" t="str">
        <f t="shared" si="80"/>
        <v/>
      </c>
      <c r="AD476" s="17" t="str">
        <f t="shared" si="80"/>
        <v/>
      </c>
      <c r="AE476" s="17" t="str">
        <f t="shared" si="80"/>
        <v/>
      </c>
      <c r="AF476" s="17" t="str">
        <f t="shared" si="80"/>
        <v/>
      </c>
      <c r="AG476" s="17" t="str">
        <f t="shared" si="80"/>
        <v/>
      </c>
      <c r="AH476" s="17" t="str">
        <f t="shared" si="80"/>
        <v/>
      </c>
      <c r="AI476" s="17" t="str">
        <f t="shared" si="80"/>
        <v/>
      </c>
      <c r="AJ476" s="17">
        <f t="shared" si="79"/>
        <v>0</v>
      </c>
      <c r="AL476" s="99">
        <f>TABLA!BK476</f>
        <v>0</v>
      </c>
    </row>
    <row r="477" spans="1:38" ht="25.85" x14ac:dyDescent="0.2">
      <c r="A477" s="99" t="str">
        <f t="shared" si="78"/>
        <v/>
      </c>
      <c r="B477" s="100" t="str">
        <f>TABLA!BR477</f>
        <v>5</v>
      </c>
      <c r="C477" s="99" t="str">
        <f>TABLA!C477</f>
        <v>Humanidades</v>
      </c>
      <c r="D477" s="99" t="str">
        <f>TABLA!G477</f>
        <v>F. Bellas Artes</v>
      </c>
      <c r="E477" s="99">
        <f>TABLA!BT477</f>
        <v>0</v>
      </c>
      <c r="F477" s="17" t="str">
        <f t="shared" si="83"/>
        <v>0</v>
      </c>
      <c r="G477" s="17" t="str">
        <f t="shared" si="82"/>
        <v/>
      </c>
      <c r="H477" s="17" t="str">
        <f t="shared" si="82"/>
        <v/>
      </c>
      <c r="I477" s="17" t="str">
        <f t="shared" si="82"/>
        <v/>
      </c>
      <c r="J477" s="17" t="str">
        <f t="shared" si="82"/>
        <v/>
      </c>
      <c r="K477" s="17" t="str">
        <f t="shared" si="82"/>
        <v/>
      </c>
      <c r="L477" s="17" t="str">
        <f t="shared" si="82"/>
        <v/>
      </c>
      <c r="M477" s="17" t="str">
        <f t="shared" si="82"/>
        <v/>
      </c>
      <c r="N477" s="17" t="str">
        <f t="shared" si="82"/>
        <v/>
      </c>
      <c r="O477" s="17" t="str">
        <f t="shared" si="82"/>
        <v/>
      </c>
      <c r="P477" s="17" t="str">
        <f t="shared" si="82"/>
        <v/>
      </c>
      <c r="Q477" s="17" t="str">
        <f t="shared" si="81"/>
        <v/>
      </c>
      <c r="R477" s="17" t="str">
        <f t="shared" si="81"/>
        <v/>
      </c>
      <c r="S477" s="17" t="str">
        <f t="shared" si="81"/>
        <v/>
      </c>
      <c r="T477" s="17" t="str">
        <f t="shared" si="81"/>
        <v/>
      </c>
      <c r="U477" s="17" t="str">
        <f t="shared" si="81"/>
        <v/>
      </c>
      <c r="V477" s="17" t="str">
        <f t="shared" si="81"/>
        <v/>
      </c>
      <c r="W477" s="17" t="str">
        <f t="shared" si="81"/>
        <v/>
      </c>
      <c r="X477" s="17" t="str">
        <f t="shared" si="81"/>
        <v/>
      </c>
      <c r="Y477" s="17" t="str">
        <f t="shared" si="81"/>
        <v/>
      </c>
      <c r="Z477" s="17" t="str">
        <f t="shared" si="81"/>
        <v/>
      </c>
      <c r="AA477" s="17" t="str">
        <f t="shared" si="80"/>
        <v/>
      </c>
      <c r="AB477" s="17" t="str">
        <f t="shared" si="80"/>
        <v/>
      </c>
      <c r="AC477" s="17" t="str">
        <f t="shared" si="80"/>
        <v/>
      </c>
      <c r="AD477" s="17" t="str">
        <f t="shared" si="80"/>
        <v/>
      </c>
      <c r="AE477" s="17" t="str">
        <f t="shared" si="80"/>
        <v/>
      </c>
      <c r="AF477" s="17" t="str">
        <f t="shared" si="80"/>
        <v/>
      </c>
      <c r="AG477" s="17" t="str">
        <f t="shared" si="80"/>
        <v/>
      </c>
      <c r="AH477" s="17" t="str">
        <f t="shared" si="80"/>
        <v/>
      </c>
      <c r="AI477" s="17" t="str">
        <f t="shared" si="80"/>
        <v/>
      </c>
      <c r="AJ477" s="17">
        <f t="shared" si="79"/>
        <v>0</v>
      </c>
      <c r="AL477" s="99">
        <f>TABLA!BK477</f>
        <v>0</v>
      </c>
    </row>
    <row r="478" spans="1:38" ht="51.65" x14ac:dyDescent="0.2">
      <c r="A478" s="99" t="str">
        <f t="shared" si="78"/>
        <v/>
      </c>
      <c r="B478" s="100" t="str">
        <f>TABLA!BR478</f>
        <v>5</v>
      </c>
      <c r="C478" s="99" t="str">
        <f>TABLA!C478</f>
        <v>Ciencias de la Salud</v>
      </c>
      <c r="D478" s="99" t="str">
        <f>TABLA!G478</f>
        <v>F. Enfermería, Fisioterapia y Podología</v>
      </c>
      <c r="E478" s="99">
        <f>TABLA!BT478</f>
        <v>0</v>
      </c>
      <c r="F478" s="17" t="str">
        <f t="shared" si="83"/>
        <v>0</v>
      </c>
      <c r="G478" s="17" t="str">
        <f t="shared" si="82"/>
        <v/>
      </c>
      <c r="H478" s="17" t="str">
        <f t="shared" si="82"/>
        <v/>
      </c>
      <c r="I478" s="17" t="str">
        <f t="shared" si="82"/>
        <v/>
      </c>
      <c r="J478" s="17" t="str">
        <f t="shared" si="82"/>
        <v/>
      </c>
      <c r="K478" s="17" t="str">
        <f t="shared" si="82"/>
        <v/>
      </c>
      <c r="L478" s="17" t="str">
        <f t="shared" si="82"/>
        <v/>
      </c>
      <c r="M478" s="17" t="str">
        <f t="shared" si="82"/>
        <v/>
      </c>
      <c r="N478" s="17" t="str">
        <f t="shared" si="82"/>
        <v/>
      </c>
      <c r="O478" s="17" t="str">
        <f t="shared" si="82"/>
        <v/>
      </c>
      <c r="P478" s="17" t="str">
        <f t="shared" si="82"/>
        <v/>
      </c>
      <c r="Q478" s="17" t="str">
        <f t="shared" si="81"/>
        <v/>
      </c>
      <c r="R478" s="17" t="str">
        <f t="shared" si="81"/>
        <v/>
      </c>
      <c r="S478" s="17" t="str">
        <f t="shared" si="81"/>
        <v/>
      </c>
      <c r="T478" s="17" t="str">
        <f t="shared" si="81"/>
        <v/>
      </c>
      <c r="U478" s="17" t="str">
        <f t="shared" si="81"/>
        <v/>
      </c>
      <c r="V478" s="17" t="str">
        <f t="shared" si="81"/>
        <v/>
      </c>
      <c r="W478" s="17" t="str">
        <f t="shared" si="81"/>
        <v/>
      </c>
      <c r="X478" s="17" t="str">
        <f t="shared" si="81"/>
        <v/>
      </c>
      <c r="Y478" s="17" t="str">
        <f t="shared" si="81"/>
        <v/>
      </c>
      <c r="Z478" s="17" t="str">
        <f t="shared" si="81"/>
        <v/>
      </c>
      <c r="AA478" s="17" t="str">
        <f t="shared" si="80"/>
        <v/>
      </c>
      <c r="AB478" s="17" t="str">
        <f t="shared" si="80"/>
        <v/>
      </c>
      <c r="AC478" s="17" t="str">
        <f t="shared" si="80"/>
        <v/>
      </c>
      <c r="AD478" s="17" t="str">
        <f t="shared" si="80"/>
        <v/>
      </c>
      <c r="AE478" s="17" t="str">
        <f t="shared" si="80"/>
        <v/>
      </c>
      <c r="AF478" s="17" t="str">
        <f t="shared" si="80"/>
        <v/>
      </c>
      <c r="AG478" s="17" t="str">
        <f t="shared" si="80"/>
        <v/>
      </c>
      <c r="AH478" s="17" t="str">
        <f t="shared" si="80"/>
        <v/>
      </c>
      <c r="AI478" s="17" t="str">
        <f t="shared" si="80"/>
        <v/>
      </c>
      <c r="AJ478" s="17">
        <f t="shared" si="79"/>
        <v>0</v>
      </c>
      <c r="AL478" s="99">
        <f>TABLA!BK478</f>
        <v>0</v>
      </c>
    </row>
    <row r="479" spans="1:38" ht="77.45" x14ac:dyDescent="0.2">
      <c r="A479" s="99" t="str">
        <f t="shared" si="78"/>
        <v>PRESTAMO;</v>
      </c>
      <c r="B479" s="100" t="str">
        <f>TABLA!BR479</f>
        <v>3</v>
      </c>
      <c r="C479" s="99" t="str">
        <f>TABLA!C479</f>
        <v>Humanidades</v>
      </c>
      <c r="D479" s="99" t="str">
        <f>TABLA!G479</f>
        <v>F. Filología</v>
      </c>
      <c r="E479" s="99" t="str">
        <f>TABLA!BT479</f>
        <v>Debería retirarse el préstamo anticipado y dejarnos pedirlo in situ como toda la vida. Pero, sobre todo, deberían agilizarse los procesos para aceptar documentos en docta y mi portal científico y tratarnos con educación y cordialidad.</v>
      </c>
      <c r="F479" s="17" t="str">
        <f t="shared" si="83"/>
        <v>DEBERIA RETIRARSE EL PRESTAMO ANTICIPADO Y DEJARNOS PEDIRLO IN SITU COMO TODA LA VIDA. PERO, SOBRE TODO, DEBERIAN AGILIZARSE LOS PROCESOS PARA ACEPTAR DOCUMENTOS EN DOCTA Y MI PORTAL CIENTIFICO Y TRATARNOS CON EDUCACION Y CORDIALIDAD.</v>
      </c>
      <c r="G479" s="17" t="str">
        <f t="shared" si="82"/>
        <v/>
      </c>
      <c r="H479" s="17" t="str">
        <f t="shared" si="82"/>
        <v/>
      </c>
      <c r="I479" s="17" t="str">
        <f t="shared" si="82"/>
        <v/>
      </c>
      <c r="J479" s="17" t="str">
        <f t="shared" si="82"/>
        <v/>
      </c>
      <c r="K479" s="17" t="str">
        <f t="shared" si="82"/>
        <v/>
      </c>
      <c r="L479" s="17" t="str">
        <f t="shared" si="82"/>
        <v/>
      </c>
      <c r="M479" s="17" t="str">
        <f t="shared" si="82"/>
        <v/>
      </c>
      <c r="N479" s="17" t="str">
        <f t="shared" si="82"/>
        <v/>
      </c>
      <c r="O479" s="17" t="str">
        <f t="shared" si="82"/>
        <v/>
      </c>
      <c r="P479" s="17" t="str">
        <f t="shared" si="82"/>
        <v/>
      </c>
      <c r="Q479" s="17" t="str">
        <f t="shared" si="81"/>
        <v/>
      </c>
      <c r="R479" s="17" t="str">
        <f t="shared" si="81"/>
        <v/>
      </c>
      <c r="S479" s="17" t="str">
        <f t="shared" si="81"/>
        <v/>
      </c>
      <c r="T479" s="17" t="str">
        <f t="shared" si="81"/>
        <v/>
      </c>
      <c r="U479" s="17" t="str">
        <f t="shared" si="81"/>
        <v/>
      </c>
      <c r="V479" s="17" t="str">
        <f t="shared" si="81"/>
        <v/>
      </c>
      <c r="W479" s="17" t="str">
        <f t="shared" si="81"/>
        <v/>
      </c>
      <c r="X479" s="17" t="str">
        <f t="shared" si="81"/>
        <v/>
      </c>
      <c r="Y479" s="17" t="str">
        <f t="shared" si="81"/>
        <v/>
      </c>
      <c r="Z479" s="17" t="str">
        <f t="shared" si="81"/>
        <v/>
      </c>
      <c r="AA479" s="17" t="str">
        <f t="shared" si="80"/>
        <v/>
      </c>
      <c r="AB479" s="17" t="str">
        <f t="shared" si="80"/>
        <v>PRESTAMO;</v>
      </c>
      <c r="AC479" s="17" t="str">
        <f t="shared" si="80"/>
        <v/>
      </c>
      <c r="AD479" s="17" t="str">
        <f t="shared" si="80"/>
        <v/>
      </c>
      <c r="AE479" s="17" t="str">
        <f t="shared" si="80"/>
        <v/>
      </c>
      <c r="AF479" s="17" t="str">
        <f t="shared" si="80"/>
        <v/>
      </c>
      <c r="AG479" s="17" t="str">
        <f t="shared" si="80"/>
        <v/>
      </c>
      <c r="AH479" s="17" t="str">
        <f t="shared" si="80"/>
        <v/>
      </c>
      <c r="AI479" s="17" t="str">
        <f t="shared" si="80"/>
        <v/>
      </c>
      <c r="AJ479" s="17">
        <f t="shared" si="79"/>
        <v>1</v>
      </c>
      <c r="AL479" s="99" t="str">
        <f>TABLA!BK479</f>
        <v>un personal más amable y competente, no me refiero a las personas que están en ventanilla realizando el préstamo y las devoluciones, que son encantadores, sino de las que se ocupan de aprobar los documentos de docta o portal científico y resolver dudas por correo.</v>
      </c>
    </row>
    <row r="480" spans="1:38" ht="38.75" x14ac:dyDescent="0.2">
      <c r="A480" s="99" t="str">
        <f t="shared" si="78"/>
        <v/>
      </c>
      <c r="B480" s="100" t="str">
        <f>TABLA!BR480</f>
        <v>4</v>
      </c>
      <c r="C480" s="99" t="str">
        <f>TABLA!C480</f>
        <v>Ciencias Experimentales</v>
      </c>
      <c r="D480" s="99" t="str">
        <f>TABLA!G480</f>
        <v>F. Ciencias Biológicas</v>
      </c>
      <c r="E480" s="99">
        <f>TABLA!BT480</f>
        <v>0</v>
      </c>
      <c r="F480" s="17" t="str">
        <f t="shared" si="83"/>
        <v>0</v>
      </c>
      <c r="G480" s="17" t="str">
        <f t="shared" si="82"/>
        <v/>
      </c>
      <c r="H480" s="17" t="str">
        <f t="shared" si="82"/>
        <v/>
      </c>
      <c r="I480" s="17" t="str">
        <f t="shared" si="82"/>
        <v/>
      </c>
      <c r="J480" s="17" t="str">
        <f t="shared" si="82"/>
        <v/>
      </c>
      <c r="K480" s="17" t="str">
        <f t="shared" si="82"/>
        <v/>
      </c>
      <c r="L480" s="17" t="str">
        <f t="shared" si="82"/>
        <v/>
      </c>
      <c r="M480" s="17" t="str">
        <f t="shared" si="82"/>
        <v/>
      </c>
      <c r="N480" s="17" t="str">
        <f t="shared" si="82"/>
        <v/>
      </c>
      <c r="O480" s="17" t="str">
        <f t="shared" si="82"/>
        <v/>
      </c>
      <c r="P480" s="17" t="str">
        <f t="shared" si="82"/>
        <v/>
      </c>
      <c r="Q480" s="17" t="str">
        <f t="shared" si="81"/>
        <v/>
      </c>
      <c r="R480" s="17" t="str">
        <f t="shared" si="81"/>
        <v/>
      </c>
      <c r="S480" s="17" t="str">
        <f t="shared" si="81"/>
        <v/>
      </c>
      <c r="T480" s="17" t="str">
        <f t="shared" si="81"/>
        <v/>
      </c>
      <c r="U480" s="17" t="str">
        <f t="shared" si="81"/>
        <v/>
      </c>
      <c r="V480" s="17" t="str">
        <f t="shared" si="81"/>
        <v/>
      </c>
      <c r="W480" s="17" t="str">
        <f t="shared" si="81"/>
        <v/>
      </c>
      <c r="X480" s="17" t="str">
        <f t="shared" si="81"/>
        <v/>
      </c>
      <c r="Y480" s="17" t="str">
        <f t="shared" si="81"/>
        <v/>
      </c>
      <c r="Z480" s="17" t="str">
        <f t="shared" si="81"/>
        <v/>
      </c>
      <c r="AA480" s="17" t="str">
        <f t="shared" si="80"/>
        <v/>
      </c>
      <c r="AB480" s="17" t="str">
        <f t="shared" si="80"/>
        <v/>
      </c>
      <c r="AC480" s="17" t="str">
        <f t="shared" si="80"/>
        <v/>
      </c>
      <c r="AD480" s="17" t="str">
        <f t="shared" si="80"/>
        <v/>
      </c>
      <c r="AE480" s="17" t="str">
        <f t="shared" si="80"/>
        <v/>
      </c>
      <c r="AF480" s="17" t="str">
        <f t="shared" si="80"/>
        <v/>
      </c>
      <c r="AG480" s="17" t="str">
        <f t="shared" si="80"/>
        <v/>
      </c>
      <c r="AH480" s="17" t="str">
        <f t="shared" si="80"/>
        <v/>
      </c>
      <c r="AI480" s="17" t="str">
        <f t="shared" si="80"/>
        <v/>
      </c>
      <c r="AJ480" s="17">
        <f t="shared" si="79"/>
        <v>0</v>
      </c>
      <c r="AL480" s="99">
        <f>TABLA!BK480</f>
        <v>0</v>
      </c>
    </row>
    <row r="481" spans="1:38" ht="38.75" x14ac:dyDescent="0.2">
      <c r="A481" s="99" t="str">
        <f t="shared" si="78"/>
        <v/>
      </c>
      <c r="B481" s="100" t="str">
        <f>TABLA!BR481</f>
        <v>5</v>
      </c>
      <c r="C481" s="99" t="str">
        <f>TABLA!C481</f>
        <v>Ciencias Experimentales</v>
      </c>
      <c r="D481" s="99" t="str">
        <f>TABLA!G481</f>
        <v>F. Ciencias Químicas</v>
      </c>
      <c r="E481" s="99">
        <f>TABLA!BT481</f>
        <v>0</v>
      </c>
      <c r="F481" s="17" t="str">
        <f t="shared" si="83"/>
        <v>0</v>
      </c>
      <c r="G481" s="17" t="str">
        <f t="shared" si="82"/>
        <v/>
      </c>
      <c r="H481" s="17" t="str">
        <f t="shared" si="82"/>
        <v/>
      </c>
      <c r="I481" s="17" t="str">
        <f t="shared" si="82"/>
        <v/>
      </c>
      <c r="J481" s="17" t="str">
        <f t="shared" si="82"/>
        <v/>
      </c>
      <c r="K481" s="17" t="str">
        <f t="shared" si="82"/>
        <v/>
      </c>
      <c r="L481" s="17" t="str">
        <f t="shared" si="82"/>
        <v/>
      </c>
      <c r="M481" s="17" t="str">
        <f t="shared" si="82"/>
        <v/>
      </c>
      <c r="N481" s="17" t="str">
        <f t="shared" si="82"/>
        <v/>
      </c>
      <c r="O481" s="17" t="str">
        <f t="shared" si="82"/>
        <v/>
      </c>
      <c r="P481" s="17" t="str">
        <f t="shared" si="82"/>
        <v/>
      </c>
      <c r="Q481" s="17" t="str">
        <f t="shared" si="81"/>
        <v/>
      </c>
      <c r="R481" s="17" t="str">
        <f t="shared" si="81"/>
        <v/>
      </c>
      <c r="S481" s="17" t="str">
        <f t="shared" si="81"/>
        <v/>
      </c>
      <c r="T481" s="17" t="str">
        <f t="shared" si="81"/>
        <v/>
      </c>
      <c r="U481" s="17" t="str">
        <f t="shared" si="81"/>
        <v/>
      </c>
      <c r="V481" s="17" t="str">
        <f t="shared" si="81"/>
        <v/>
      </c>
      <c r="W481" s="17" t="str">
        <f t="shared" si="81"/>
        <v/>
      </c>
      <c r="X481" s="17" t="str">
        <f t="shared" si="81"/>
        <v/>
      </c>
      <c r="Y481" s="17" t="str">
        <f t="shared" si="81"/>
        <v/>
      </c>
      <c r="Z481" s="17" t="str">
        <f t="shared" si="81"/>
        <v/>
      </c>
      <c r="AA481" s="17" t="str">
        <f t="shared" si="80"/>
        <v/>
      </c>
      <c r="AB481" s="17" t="str">
        <f t="shared" si="80"/>
        <v/>
      </c>
      <c r="AC481" s="17" t="str">
        <f t="shared" si="80"/>
        <v/>
      </c>
      <c r="AD481" s="17" t="str">
        <f t="shared" si="80"/>
        <v/>
      </c>
      <c r="AE481" s="17" t="str">
        <f t="shared" si="80"/>
        <v/>
      </c>
      <c r="AF481" s="17" t="str">
        <f t="shared" si="80"/>
        <v/>
      </c>
      <c r="AG481" s="17" t="str">
        <f t="shared" si="80"/>
        <v/>
      </c>
      <c r="AH481" s="17" t="str">
        <f t="shared" si="80"/>
        <v/>
      </c>
      <c r="AI481" s="17" t="str">
        <f t="shared" si="80"/>
        <v/>
      </c>
      <c r="AJ481" s="17">
        <f t="shared" si="79"/>
        <v>0</v>
      </c>
      <c r="AL481" s="99">
        <f>TABLA!BK481</f>
        <v>0</v>
      </c>
    </row>
    <row r="482" spans="1:38" ht="25.85" x14ac:dyDescent="0.2">
      <c r="A482" s="99" t="str">
        <f t="shared" si="78"/>
        <v/>
      </c>
      <c r="B482" s="100" t="str">
        <f>TABLA!BR482</f>
        <v>5</v>
      </c>
      <c r="C482" s="99" t="str">
        <f>TABLA!C482</f>
        <v>Humanidades</v>
      </c>
      <c r="D482" s="99" t="str">
        <f>TABLA!G482</f>
        <v>F. Bellas Artes</v>
      </c>
      <c r="E482" s="99">
        <f>TABLA!BT482</f>
        <v>0</v>
      </c>
      <c r="F482" s="17" t="str">
        <f t="shared" si="83"/>
        <v>0</v>
      </c>
      <c r="G482" s="17" t="str">
        <f t="shared" si="82"/>
        <v/>
      </c>
      <c r="H482" s="17" t="str">
        <f t="shared" si="82"/>
        <v/>
      </c>
      <c r="I482" s="17" t="str">
        <f t="shared" si="82"/>
        <v/>
      </c>
      <c r="J482" s="17" t="str">
        <f t="shared" si="82"/>
        <v/>
      </c>
      <c r="K482" s="17" t="str">
        <f t="shared" si="82"/>
        <v/>
      </c>
      <c r="L482" s="17" t="str">
        <f t="shared" si="82"/>
        <v/>
      </c>
      <c r="M482" s="17" t="str">
        <f t="shared" si="82"/>
        <v/>
      </c>
      <c r="N482" s="17" t="str">
        <f t="shared" si="82"/>
        <v/>
      </c>
      <c r="O482" s="17" t="str">
        <f t="shared" si="82"/>
        <v/>
      </c>
      <c r="P482" s="17" t="str">
        <f t="shared" si="82"/>
        <v/>
      </c>
      <c r="Q482" s="17" t="str">
        <f t="shared" si="81"/>
        <v/>
      </c>
      <c r="R482" s="17" t="str">
        <f t="shared" si="81"/>
        <v/>
      </c>
      <c r="S482" s="17" t="str">
        <f t="shared" si="81"/>
        <v/>
      </c>
      <c r="T482" s="17" t="str">
        <f t="shared" si="81"/>
        <v/>
      </c>
      <c r="U482" s="17" t="str">
        <f t="shared" si="81"/>
        <v/>
      </c>
      <c r="V482" s="17" t="str">
        <f t="shared" si="81"/>
        <v/>
      </c>
      <c r="W482" s="17" t="str">
        <f t="shared" si="81"/>
        <v/>
      </c>
      <c r="X482" s="17" t="str">
        <f t="shared" si="81"/>
        <v/>
      </c>
      <c r="Y482" s="17" t="str">
        <f t="shared" si="81"/>
        <v/>
      </c>
      <c r="Z482" s="17" t="str">
        <f t="shared" si="81"/>
        <v/>
      </c>
      <c r="AA482" s="17" t="str">
        <f t="shared" si="80"/>
        <v/>
      </c>
      <c r="AB482" s="17" t="str">
        <f t="shared" si="80"/>
        <v/>
      </c>
      <c r="AC482" s="17" t="str">
        <f t="shared" si="80"/>
        <v/>
      </c>
      <c r="AD482" s="17" t="str">
        <f t="shared" si="80"/>
        <v/>
      </c>
      <c r="AE482" s="17" t="str">
        <f t="shared" si="80"/>
        <v/>
      </c>
      <c r="AF482" s="17" t="str">
        <f t="shared" si="80"/>
        <v/>
      </c>
      <c r="AG482" s="17" t="str">
        <f t="shared" si="80"/>
        <v/>
      </c>
      <c r="AH482" s="17" t="str">
        <f t="shared" si="80"/>
        <v/>
      </c>
      <c r="AI482" s="17" t="str">
        <f t="shared" si="80"/>
        <v/>
      </c>
      <c r="AJ482" s="17">
        <f t="shared" si="79"/>
        <v>0</v>
      </c>
      <c r="AL482" s="99">
        <f>TABLA!BK482</f>
        <v>0</v>
      </c>
    </row>
    <row r="483" spans="1:38" x14ac:dyDescent="0.2">
      <c r="A483" s="99" t="str">
        <f t="shared" si="78"/>
        <v/>
      </c>
      <c r="B483" s="100" t="str">
        <f>TABLA!BR483</f>
        <v>5</v>
      </c>
      <c r="C483" s="99" t="str">
        <f>TABLA!C483</f>
        <v>Humanidades</v>
      </c>
      <c r="D483" s="99" t="str">
        <f>TABLA!G483</f>
        <v>F. Filología</v>
      </c>
      <c r="E483" s="99">
        <f>TABLA!BT483</f>
        <v>0</v>
      </c>
      <c r="F483" s="17" t="str">
        <f t="shared" si="83"/>
        <v>0</v>
      </c>
      <c r="G483" s="17" t="str">
        <f t="shared" si="82"/>
        <v/>
      </c>
      <c r="H483" s="17" t="str">
        <f t="shared" si="82"/>
        <v/>
      </c>
      <c r="I483" s="17" t="str">
        <f t="shared" si="82"/>
        <v/>
      </c>
      <c r="J483" s="17" t="str">
        <f t="shared" si="82"/>
        <v/>
      </c>
      <c r="K483" s="17" t="str">
        <f t="shared" si="82"/>
        <v/>
      </c>
      <c r="L483" s="17" t="str">
        <f t="shared" si="82"/>
        <v/>
      </c>
      <c r="M483" s="17" t="str">
        <f t="shared" si="82"/>
        <v/>
      </c>
      <c r="N483" s="17" t="str">
        <f t="shared" si="82"/>
        <v/>
      </c>
      <c r="O483" s="17" t="str">
        <f t="shared" si="82"/>
        <v/>
      </c>
      <c r="P483" s="17" t="str">
        <f t="shared" si="82"/>
        <v/>
      </c>
      <c r="Q483" s="17" t="str">
        <f t="shared" si="81"/>
        <v/>
      </c>
      <c r="R483" s="17" t="str">
        <f t="shared" si="81"/>
        <v/>
      </c>
      <c r="S483" s="17" t="str">
        <f t="shared" si="81"/>
        <v/>
      </c>
      <c r="T483" s="17" t="str">
        <f t="shared" si="81"/>
        <v/>
      </c>
      <c r="U483" s="17" t="str">
        <f t="shared" si="81"/>
        <v/>
      </c>
      <c r="V483" s="17" t="str">
        <f t="shared" si="81"/>
        <v/>
      </c>
      <c r="W483" s="17" t="str">
        <f t="shared" si="81"/>
        <v/>
      </c>
      <c r="X483" s="17" t="str">
        <f t="shared" si="81"/>
        <v/>
      </c>
      <c r="Y483" s="17" t="str">
        <f t="shared" si="81"/>
        <v/>
      </c>
      <c r="Z483" s="17" t="str">
        <f t="shared" si="81"/>
        <v/>
      </c>
      <c r="AA483" s="17" t="str">
        <f t="shared" si="80"/>
        <v/>
      </c>
      <c r="AB483" s="17" t="str">
        <f t="shared" si="80"/>
        <v/>
      </c>
      <c r="AC483" s="17" t="str">
        <f t="shared" si="80"/>
        <v/>
      </c>
      <c r="AD483" s="17" t="str">
        <f t="shared" si="80"/>
        <v/>
      </c>
      <c r="AE483" s="17" t="str">
        <f t="shared" si="80"/>
        <v/>
      </c>
      <c r="AF483" s="17" t="str">
        <f t="shared" si="80"/>
        <v/>
      </c>
      <c r="AG483" s="17" t="str">
        <f t="shared" si="80"/>
        <v/>
      </c>
      <c r="AH483" s="17" t="str">
        <f t="shared" si="80"/>
        <v/>
      </c>
      <c r="AI483" s="17" t="str">
        <f t="shared" si="80"/>
        <v/>
      </c>
      <c r="AJ483" s="17">
        <f t="shared" si="79"/>
        <v>0</v>
      </c>
      <c r="AL483" s="99">
        <f>TABLA!BK483</f>
        <v>0</v>
      </c>
    </row>
    <row r="484" spans="1:38" ht="25.85" x14ac:dyDescent="0.2">
      <c r="A484" s="99" t="str">
        <f t="shared" si="78"/>
        <v/>
      </c>
      <c r="B484" s="100" t="str">
        <f>TABLA!BR484</f>
        <v>5</v>
      </c>
      <c r="C484" s="99" t="str">
        <f>TABLA!C484</f>
        <v>Humanidades</v>
      </c>
      <c r="D484" s="99" t="str">
        <f>TABLA!G484</f>
        <v>F. Geografía e Historia</v>
      </c>
      <c r="E484" s="99">
        <f>TABLA!BT484</f>
        <v>0</v>
      </c>
      <c r="F484" s="17" t="str">
        <f t="shared" si="83"/>
        <v>0</v>
      </c>
      <c r="G484" s="17" t="str">
        <f t="shared" si="82"/>
        <v/>
      </c>
      <c r="H484" s="17" t="str">
        <f t="shared" si="82"/>
        <v/>
      </c>
      <c r="I484" s="17" t="str">
        <f t="shared" si="82"/>
        <v/>
      </c>
      <c r="J484" s="17" t="str">
        <f t="shared" si="82"/>
        <v/>
      </c>
      <c r="K484" s="17" t="str">
        <f t="shared" si="82"/>
        <v/>
      </c>
      <c r="L484" s="17" t="str">
        <f t="shared" si="82"/>
        <v/>
      </c>
      <c r="M484" s="17" t="str">
        <f t="shared" si="82"/>
        <v/>
      </c>
      <c r="N484" s="17" t="str">
        <f t="shared" si="82"/>
        <v/>
      </c>
      <c r="O484" s="17" t="str">
        <f t="shared" si="82"/>
        <v/>
      </c>
      <c r="P484" s="17" t="str">
        <f t="shared" si="82"/>
        <v/>
      </c>
      <c r="Q484" s="17" t="str">
        <f t="shared" si="81"/>
        <v/>
      </c>
      <c r="R484" s="17" t="str">
        <f t="shared" si="81"/>
        <v/>
      </c>
      <c r="S484" s="17" t="str">
        <f t="shared" si="81"/>
        <v/>
      </c>
      <c r="T484" s="17" t="str">
        <f t="shared" si="81"/>
        <v/>
      </c>
      <c r="U484" s="17" t="str">
        <f t="shared" si="81"/>
        <v/>
      </c>
      <c r="V484" s="17" t="str">
        <f t="shared" si="81"/>
        <v/>
      </c>
      <c r="W484" s="17" t="str">
        <f t="shared" si="81"/>
        <v/>
      </c>
      <c r="X484" s="17" t="str">
        <f t="shared" si="81"/>
        <v/>
      </c>
      <c r="Y484" s="17" t="str">
        <f t="shared" si="81"/>
        <v/>
      </c>
      <c r="Z484" s="17" t="str">
        <f t="shared" si="81"/>
        <v/>
      </c>
      <c r="AA484" s="17" t="str">
        <f t="shared" si="80"/>
        <v/>
      </c>
      <c r="AB484" s="17" t="str">
        <f t="shared" si="80"/>
        <v/>
      </c>
      <c r="AC484" s="17" t="str">
        <f t="shared" si="80"/>
        <v/>
      </c>
      <c r="AD484" s="17" t="str">
        <f t="shared" si="80"/>
        <v/>
      </c>
      <c r="AE484" s="17" t="str">
        <f t="shared" si="80"/>
        <v/>
      </c>
      <c r="AF484" s="17" t="str">
        <f t="shared" si="80"/>
        <v/>
      </c>
      <c r="AG484" s="17" t="str">
        <f t="shared" si="80"/>
        <v/>
      </c>
      <c r="AH484" s="17" t="str">
        <f t="shared" si="80"/>
        <v/>
      </c>
      <c r="AI484" s="17" t="str">
        <f t="shared" si="80"/>
        <v/>
      </c>
      <c r="AJ484" s="17">
        <f t="shared" si="79"/>
        <v>0</v>
      </c>
      <c r="AL484" s="99">
        <f>TABLA!BK484</f>
        <v>0</v>
      </c>
    </row>
    <row r="485" spans="1:38" ht="64.55" x14ac:dyDescent="0.2">
      <c r="A485" s="99" t="str">
        <f t="shared" si="78"/>
        <v xml:space="preserve">CURSOS FORMACION INFORMACIÓN; PERSONAL; RECURSOS; </v>
      </c>
      <c r="B485" s="100" t="str">
        <f>TABLA!BR485</f>
        <v>5</v>
      </c>
      <c r="C485" s="99" t="str">
        <f>TABLA!C485</f>
        <v>Ciencias Experimentales</v>
      </c>
      <c r="D485" s="99" t="str">
        <f>TABLA!G485</f>
        <v>F. Ciencias Biológicas</v>
      </c>
      <c r="E485" s="99" t="str">
        <f>TABLA!BT485</f>
        <v>Las deficiencias en los servicios de la biblioteca no han sido ningún caso por la profesionalidad del personal sino por la escasez de recursos humanos de que dispone la biblioteca de la facultad de ciencias biológicas</v>
      </c>
      <c r="F485" s="17" t="str">
        <f t="shared" si="83"/>
        <v>LAS DEFICIENCIAS EN LOS SERVICIOS DE LA BIBLIOTECA NO HAN SIDO NINGUN CASO POR LA PROFESIONALIDAD DEL PERSONAL SINO POR LA ESCASEZ DE RECURSOS HUMANOS DE QUE DISPONE LA BIBLIOTECA DE LA FACULTAD DE CIENCIAS BIOLOGICAS</v>
      </c>
      <c r="G485" s="17" t="str">
        <f t="shared" si="82"/>
        <v/>
      </c>
      <c r="H485" s="17" t="str">
        <f t="shared" si="82"/>
        <v/>
      </c>
      <c r="I485" s="17" t="str">
        <f t="shared" si="82"/>
        <v/>
      </c>
      <c r="J485" s="17" t="str">
        <f t="shared" si="82"/>
        <v/>
      </c>
      <c r="K485" s="17" t="str">
        <f t="shared" si="82"/>
        <v/>
      </c>
      <c r="L485" s="17" t="str">
        <f t="shared" si="82"/>
        <v/>
      </c>
      <c r="M485" s="17" t="str">
        <f t="shared" si="82"/>
        <v xml:space="preserve">CURSOS FORMACION INFORMACIÓN; </v>
      </c>
      <c r="N485" s="17" t="str">
        <f t="shared" si="82"/>
        <v/>
      </c>
      <c r="O485" s="17" t="str">
        <f t="shared" si="82"/>
        <v/>
      </c>
      <c r="P485" s="17" t="str">
        <f t="shared" si="82"/>
        <v/>
      </c>
      <c r="Q485" s="17" t="str">
        <f t="shared" si="81"/>
        <v/>
      </c>
      <c r="R485" s="17" t="str">
        <f t="shared" si="81"/>
        <v/>
      </c>
      <c r="S485" s="17" t="str">
        <f t="shared" si="81"/>
        <v/>
      </c>
      <c r="T485" s="17" t="str">
        <f t="shared" si="81"/>
        <v/>
      </c>
      <c r="U485" s="17" t="str">
        <f t="shared" si="81"/>
        <v/>
      </c>
      <c r="V485" s="17" t="str">
        <f t="shared" si="81"/>
        <v/>
      </c>
      <c r="W485" s="17" t="str">
        <f t="shared" si="81"/>
        <v/>
      </c>
      <c r="X485" s="17" t="str">
        <f t="shared" si="81"/>
        <v/>
      </c>
      <c r="Y485" s="17" t="str">
        <f t="shared" si="81"/>
        <v xml:space="preserve">PERSONAL; </v>
      </c>
      <c r="Z485" s="17" t="str">
        <f t="shared" si="81"/>
        <v/>
      </c>
      <c r="AA485" s="17" t="str">
        <f t="shared" si="80"/>
        <v/>
      </c>
      <c r="AB485" s="17" t="str">
        <f t="shared" si="80"/>
        <v/>
      </c>
      <c r="AC485" s="17" t="str">
        <f t="shared" si="80"/>
        <v xml:space="preserve">RECURSOS; </v>
      </c>
      <c r="AD485" s="17" t="str">
        <f t="shared" si="80"/>
        <v/>
      </c>
      <c r="AE485" s="17" t="str">
        <f t="shared" si="80"/>
        <v/>
      </c>
      <c r="AF485" s="17" t="str">
        <f t="shared" si="80"/>
        <v/>
      </c>
      <c r="AG485" s="17" t="str">
        <f t="shared" si="80"/>
        <v/>
      </c>
      <c r="AH485" s="17" t="str">
        <f t="shared" si="80"/>
        <v/>
      </c>
      <c r="AI485" s="17" t="str">
        <f t="shared" si="80"/>
        <v/>
      </c>
      <c r="AJ485" s="17">
        <f t="shared" si="79"/>
        <v>1</v>
      </c>
      <c r="AL485" s="99" t="str">
        <f>TABLA!BK485</f>
        <v>La suscripción a revistas electrónicas es carísima</v>
      </c>
    </row>
    <row r="486" spans="1:38" ht="25.85" x14ac:dyDescent="0.2">
      <c r="A486" s="99" t="str">
        <f t="shared" si="78"/>
        <v/>
      </c>
      <c r="B486" s="100" t="str">
        <f>TABLA!BR486</f>
        <v>5</v>
      </c>
      <c r="C486" s="99" t="str">
        <f>TABLA!C486</f>
        <v>Humanidades</v>
      </c>
      <c r="D486" s="99" t="str">
        <f>TABLA!G486</f>
        <v>F. Geografía e Historia</v>
      </c>
      <c r="E486" s="99">
        <f>TABLA!BT486</f>
        <v>0</v>
      </c>
      <c r="F486" s="17" t="str">
        <f t="shared" si="83"/>
        <v>0</v>
      </c>
      <c r="G486" s="17" t="str">
        <f t="shared" si="82"/>
        <v/>
      </c>
      <c r="H486" s="17" t="str">
        <f t="shared" si="82"/>
        <v/>
      </c>
      <c r="I486" s="17" t="str">
        <f t="shared" si="82"/>
        <v/>
      </c>
      <c r="J486" s="17" t="str">
        <f t="shared" si="82"/>
        <v/>
      </c>
      <c r="K486" s="17" t="str">
        <f t="shared" si="82"/>
        <v/>
      </c>
      <c r="L486" s="17" t="str">
        <f t="shared" si="82"/>
        <v/>
      </c>
      <c r="M486" s="17" t="str">
        <f t="shared" si="82"/>
        <v/>
      </c>
      <c r="N486" s="17" t="str">
        <f t="shared" si="82"/>
        <v/>
      </c>
      <c r="O486" s="17" t="str">
        <f t="shared" si="82"/>
        <v/>
      </c>
      <c r="P486" s="17" t="str">
        <f t="shared" si="82"/>
        <v/>
      </c>
      <c r="Q486" s="17" t="str">
        <f t="shared" si="81"/>
        <v/>
      </c>
      <c r="R486" s="17" t="str">
        <f t="shared" si="81"/>
        <v/>
      </c>
      <c r="S486" s="17" t="str">
        <f t="shared" si="81"/>
        <v/>
      </c>
      <c r="T486" s="17" t="str">
        <f t="shared" si="81"/>
        <v/>
      </c>
      <c r="U486" s="17" t="str">
        <f t="shared" si="81"/>
        <v/>
      </c>
      <c r="V486" s="17" t="str">
        <f t="shared" si="81"/>
        <v/>
      </c>
      <c r="W486" s="17" t="str">
        <f t="shared" si="81"/>
        <v/>
      </c>
      <c r="X486" s="17" t="str">
        <f t="shared" si="81"/>
        <v/>
      </c>
      <c r="Y486" s="17" t="str">
        <f t="shared" si="81"/>
        <v/>
      </c>
      <c r="Z486" s="17" t="str">
        <f t="shared" si="81"/>
        <v/>
      </c>
      <c r="AA486" s="17" t="str">
        <f t="shared" si="80"/>
        <v/>
      </c>
      <c r="AB486" s="17" t="str">
        <f t="shared" si="80"/>
        <v/>
      </c>
      <c r="AC486" s="17" t="str">
        <f t="shared" si="80"/>
        <v/>
      </c>
      <c r="AD486" s="17" t="str">
        <f t="shared" si="80"/>
        <v/>
      </c>
      <c r="AE486" s="17" t="str">
        <f t="shared" si="80"/>
        <v/>
      </c>
      <c r="AF486" s="17" t="str">
        <f t="shared" si="80"/>
        <v/>
      </c>
      <c r="AG486" s="17" t="str">
        <f t="shared" si="80"/>
        <v/>
      </c>
      <c r="AH486" s="17" t="str">
        <f t="shared" si="80"/>
        <v/>
      </c>
      <c r="AI486" s="17" t="str">
        <f t="shared" si="80"/>
        <v/>
      </c>
      <c r="AJ486" s="17">
        <f t="shared" si="79"/>
        <v>0</v>
      </c>
      <c r="AL486" s="99">
        <f>TABLA!BK486</f>
        <v>0</v>
      </c>
    </row>
    <row r="487" spans="1:38" ht="38.75" x14ac:dyDescent="0.2">
      <c r="A487" s="99" t="str">
        <f t="shared" si="78"/>
        <v xml:space="preserve">ESPACIO SITIO PUESTOS DE LECTURA; </v>
      </c>
      <c r="B487" s="100" t="str">
        <f>TABLA!BR487</f>
        <v>5</v>
      </c>
      <c r="C487" s="99" t="str">
        <f>TABLA!C487</f>
        <v>Humanidades</v>
      </c>
      <c r="D487" s="99" t="str">
        <f>TABLA!G487</f>
        <v>F. Geografía e Historia</v>
      </c>
      <c r="E487" s="99" t="str">
        <f>TABLA!BT487</f>
        <v>Puesto que funciona perfectamente , no tengo nada que sugerir</v>
      </c>
      <c r="F487" s="17" t="str">
        <f t="shared" si="83"/>
        <v>PUESTO QUE FUNCIONA PERFECTAMENTE , NO TENGO NADA QUE SUGERIR</v>
      </c>
      <c r="G487" s="17" t="str">
        <f t="shared" si="82"/>
        <v/>
      </c>
      <c r="H487" s="17" t="str">
        <f t="shared" si="82"/>
        <v/>
      </c>
      <c r="I487" s="17" t="str">
        <f t="shared" si="82"/>
        <v/>
      </c>
      <c r="J487" s="17" t="str">
        <f t="shared" si="82"/>
        <v/>
      </c>
      <c r="K487" s="17" t="str">
        <f t="shared" si="82"/>
        <v/>
      </c>
      <c r="L487" s="17" t="str">
        <f t="shared" si="82"/>
        <v/>
      </c>
      <c r="M487" s="17" t="str">
        <f t="shared" si="82"/>
        <v/>
      </c>
      <c r="N487" s="17" t="str">
        <f t="shared" si="82"/>
        <v/>
      </c>
      <c r="O487" s="17" t="str">
        <f t="shared" si="82"/>
        <v xml:space="preserve">ESPACIO SITIO PUESTOS DE LECTURA; </v>
      </c>
      <c r="P487" s="17" t="str">
        <f t="shared" si="82"/>
        <v/>
      </c>
      <c r="Q487" s="17" t="str">
        <f t="shared" si="81"/>
        <v/>
      </c>
      <c r="R487" s="17" t="str">
        <f t="shared" si="81"/>
        <v/>
      </c>
      <c r="S487" s="17" t="str">
        <f t="shared" si="81"/>
        <v/>
      </c>
      <c r="T487" s="17" t="str">
        <f t="shared" si="81"/>
        <v/>
      </c>
      <c r="U487" s="17" t="str">
        <f t="shared" si="81"/>
        <v/>
      </c>
      <c r="V487" s="17" t="str">
        <f t="shared" si="81"/>
        <v/>
      </c>
      <c r="W487" s="17" t="str">
        <f t="shared" si="81"/>
        <v/>
      </c>
      <c r="X487" s="17" t="str">
        <f t="shared" si="81"/>
        <v/>
      </c>
      <c r="Y487" s="17" t="str">
        <f t="shared" si="81"/>
        <v/>
      </c>
      <c r="Z487" s="17" t="str">
        <f t="shared" si="81"/>
        <v/>
      </c>
      <c r="AA487" s="17" t="str">
        <f t="shared" si="80"/>
        <v/>
      </c>
      <c r="AB487" s="17" t="str">
        <f t="shared" si="80"/>
        <v/>
      </c>
      <c r="AC487" s="17" t="str">
        <f t="shared" si="80"/>
        <v/>
      </c>
      <c r="AD487" s="17" t="str">
        <f t="shared" si="80"/>
        <v/>
      </c>
      <c r="AE487" s="17" t="str">
        <f t="shared" si="80"/>
        <v/>
      </c>
      <c r="AF487" s="17" t="str">
        <f t="shared" si="80"/>
        <v/>
      </c>
      <c r="AG487" s="17" t="str">
        <f t="shared" si="80"/>
        <v/>
      </c>
      <c r="AH487" s="17" t="str">
        <f t="shared" si="80"/>
        <v/>
      </c>
      <c r="AI487" s="17" t="str">
        <f t="shared" si="80"/>
        <v/>
      </c>
      <c r="AJ487" s="17">
        <f t="shared" si="79"/>
        <v>1</v>
      </c>
      <c r="AL487" s="99">
        <f>TABLA!BK487</f>
        <v>0</v>
      </c>
    </row>
    <row r="488" spans="1:38" ht="25.85" x14ac:dyDescent="0.2">
      <c r="A488" s="99" t="str">
        <f t="shared" si="78"/>
        <v/>
      </c>
      <c r="B488" s="100" t="str">
        <f>TABLA!BR488</f>
        <v>4</v>
      </c>
      <c r="C488" s="99" t="str">
        <f>TABLA!C488</f>
        <v>Humanidades</v>
      </c>
      <c r="D488" s="99" t="str">
        <f>TABLA!G488</f>
        <v>F. Bellas Artes</v>
      </c>
      <c r="E488" s="99">
        <f>TABLA!BT488</f>
        <v>0</v>
      </c>
      <c r="F488" s="17" t="str">
        <f t="shared" si="83"/>
        <v>0</v>
      </c>
      <c r="G488" s="17" t="str">
        <f t="shared" si="82"/>
        <v/>
      </c>
      <c r="H488" s="17" t="str">
        <f t="shared" si="82"/>
        <v/>
      </c>
      <c r="I488" s="17" t="str">
        <f t="shared" si="82"/>
        <v/>
      </c>
      <c r="J488" s="17" t="str">
        <f t="shared" si="82"/>
        <v/>
      </c>
      <c r="K488" s="17" t="str">
        <f t="shared" si="82"/>
        <v/>
      </c>
      <c r="L488" s="17" t="str">
        <f t="shared" si="82"/>
        <v/>
      </c>
      <c r="M488" s="17" t="str">
        <f t="shared" si="82"/>
        <v/>
      </c>
      <c r="N488" s="17" t="str">
        <f t="shared" si="82"/>
        <v/>
      </c>
      <c r="O488" s="17" t="str">
        <f t="shared" si="82"/>
        <v/>
      </c>
      <c r="P488" s="17" t="str">
        <f t="shared" si="82"/>
        <v/>
      </c>
      <c r="Q488" s="17" t="str">
        <f t="shared" si="81"/>
        <v/>
      </c>
      <c r="R488" s="17" t="str">
        <f t="shared" si="81"/>
        <v/>
      </c>
      <c r="S488" s="17" t="str">
        <f t="shared" si="81"/>
        <v/>
      </c>
      <c r="T488" s="17" t="str">
        <f t="shared" si="81"/>
        <v/>
      </c>
      <c r="U488" s="17" t="str">
        <f t="shared" si="81"/>
        <v/>
      </c>
      <c r="V488" s="17" t="str">
        <f t="shared" si="81"/>
        <v/>
      </c>
      <c r="W488" s="17" t="str">
        <f t="shared" si="81"/>
        <v/>
      </c>
      <c r="X488" s="17" t="str">
        <f t="shared" si="81"/>
        <v/>
      </c>
      <c r="Y488" s="17" t="str">
        <f t="shared" si="81"/>
        <v/>
      </c>
      <c r="Z488" s="17" t="str">
        <f t="shared" si="81"/>
        <v/>
      </c>
      <c r="AA488" s="17" t="str">
        <f t="shared" si="80"/>
        <v/>
      </c>
      <c r="AB488" s="17" t="str">
        <f t="shared" si="80"/>
        <v/>
      </c>
      <c r="AC488" s="17" t="str">
        <f t="shared" si="80"/>
        <v/>
      </c>
      <c r="AD488" s="17" t="str">
        <f t="shared" si="80"/>
        <v/>
      </c>
      <c r="AE488" s="17" t="str">
        <f t="shared" si="80"/>
        <v/>
      </c>
      <c r="AF488" s="17" t="str">
        <f t="shared" si="80"/>
        <v/>
      </c>
      <c r="AG488" s="17" t="str">
        <f t="shared" si="80"/>
        <v/>
      </c>
      <c r="AH488" s="17" t="str">
        <f t="shared" si="80"/>
        <v/>
      </c>
      <c r="AI488" s="17" t="str">
        <f t="shared" si="80"/>
        <v/>
      </c>
      <c r="AJ488" s="17">
        <f t="shared" si="79"/>
        <v>0</v>
      </c>
      <c r="AL488" s="99">
        <f>TABLA!BK488</f>
        <v>0</v>
      </c>
    </row>
    <row r="489" spans="1:38" ht="64.55" x14ac:dyDescent="0.2">
      <c r="A489" s="99" t="str">
        <f t="shared" si="78"/>
        <v/>
      </c>
      <c r="B489" s="100" t="str">
        <f>TABLA!BR489</f>
        <v>5</v>
      </c>
      <c r="C489" s="99" t="str">
        <f>TABLA!C489</f>
        <v>Ciencias Sociales</v>
      </c>
      <c r="D489" s="99" t="str">
        <f>TABLA!G489</f>
        <v>F. Ciencias Económicas y Empresariales</v>
      </c>
      <c r="E489" s="99">
        <f>TABLA!BT489</f>
        <v>0</v>
      </c>
      <c r="F489" s="17" t="str">
        <f t="shared" si="83"/>
        <v>0</v>
      </c>
      <c r="G489" s="17" t="str">
        <f t="shared" si="82"/>
        <v/>
      </c>
      <c r="H489" s="17" t="str">
        <f t="shared" si="82"/>
        <v/>
      </c>
      <c r="I489" s="17" t="str">
        <f t="shared" si="82"/>
        <v/>
      </c>
      <c r="J489" s="17" t="str">
        <f t="shared" si="82"/>
        <v/>
      </c>
      <c r="K489" s="17" t="str">
        <f t="shared" si="82"/>
        <v/>
      </c>
      <c r="L489" s="17" t="str">
        <f t="shared" si="82"/>
        <v/>
      </c>
      <c r="M489" s="17" t="str">
        <f t="shared" si="82"/>
        <v/>
      </c>
      <c r="N489" s="17" t="str">
        <f t="shared" si="82"/>
        <v/>
      </c>
      <c r="O489" s="17" t="str">
        <f t="shared" si="82"/>
        <v/>
      </c>
      <c r="P489" s="17" t="str">
        <f t="shared" si="82"/>
        <v/>
      </c>
      <c r="Q489" s="17" t="str">
        <f t="shared" si="81"/>
        <v/>
      </c>
      <c r="R489" s="17" t="str">
        <f t="shared" si="81"/>
        <v/>
      </c>
      <c r="S489" s="17" t="str">
        <f t="shared" si="81"/>
        <v/>
      </c>
      <c r="T489" s="17" t="str">
        <f t="shared" si="81"/>
        <v/>
      </c>
      <c r="U489" s="17" t="str">
        <f t="shared" si="81"/>
        <v/>
      </c>
      <c r="V489" s="17" t="str">
        <f t="shared" si="81"/>
        <v/>
      </c>
      <c r="W489" s="17" t="str">
        <f t="shared" si="81"/>
        <v/>
      </c>
      <c r="X489" s="17" t="str">
        <f t="shared" si="81"/>
        <v/>
      </c>
      <c r="Y489" s="17" t="str">
        <f t="shared" si="81"/>
        <v/>
      </c>
      <c r="Z489" s="17" t="str">
        <f t="shared" si="81"/>
        <v/>
      </c>
      <c r="AA489" s="17" t="str">
        <f t="shared" si="80"/>
        <v/>
      </c>
      <c r="AB489" s="17" t="str">
        <f t="shared" si="80"/>
        <v/>
      </c>
      <c r="AC489" s="17" t="str">
        <f t="shared" si="80"/>
        <v/>
      </c>
      <c r="AD489" s="17" t="str">
        <f t="shared" si="80"/>
        <v/>
      </c>
      <c r="AE489" s="17" t="str">
        <f t="shared" si="80"/>
        <v/>
      </c>
      <c r="AF489" s="17" t="str">
        <f t="shared" si="80"/>
        <v/>
      </c>
      <c r="AG489" s="17" t="str">
        <f t="shared" si="80"/>
        <v/>
      </c>
      <c r="AH489" s="17" t="str">
        <f t="shared" si="80"/>
        <v/>
      </c>
      <c r="AI489" s="17" t="str">
        <f t="shared" si="80"/>
        <v/>
      </c>
      <c r="AJ489" s="17">
        <f t="shared" si="79"/>
        <v>0</v>
      </c>
      <c r="AL489" s="99">
        <f>TABLA!BK489</f>
        <v>0</v>
      </c>
    </row>
    <row r="490" spans="1:38" ht="64.55" x14ac:dyDescent="0.2">
      <c r="A490" s="99" t="str">
        <f t="shared" si="78"/>
        <v xml:space="preserve">ADQUISICIÓN; LIBROS; </v>
      </c>
      <c r="B490" s="100" t="str">
        <f>TABLA!BR490</f>
        <v>5</v>
      </c>
      <c r="C490" s="99" t="str">
        <f>TABLA!C490</f>
        <v>Ciencias Sociales</v>
      </c>
      <c r="D490" s="99" t="str">
        <f>TABLA!G490</f>
        <v>F. Ciencias Políticas y Sociología</v>
      </c>
      <c r="E490" s="99" t="str">
        <f>TABLA!BT490</f>
        <v>Que la web de la biblioteca informara sobre las actividades que se realizan en las facultades: presentación de libros, exposiciones etc. Que se creara un sistema de aviso en el que se informara a los profesores que lo soliciten, por áreas de conocimiento, sobre las nuevas adquisiciones de la biblioteca de la facultad en la que imparto clases.</v>
      </c>
      <c r="F490" s="17" t="str">
        <f t="shared" si="83"/>
        <v>QUE LA WEB DE LA BIBLIOTECA INFORMARA SOBRE LAS ACTIVIDADES QUE SE REALIZAN EN LAS FACULTADES: PRESENTACION DE LIBROS, EXPOSICIONES ETC. QUE SE CREARA UN SISTEMA DE AVISO EN EL QUE SE INFORMARA A LOS PROFESORES QUE LO SOLICITEN, POR AREAS DE CONOCIMIENTO, SOBRE LAS NUEVAS ADQUISICIONES DE LA BIBLIOTECA DE LA FACULTAD EN LA QUE IMPARTO CLASES.</v>
      </c>
      <c r="G490" s="17" t="str">
        <f t="shared" si="82"/>
        <v/>
      </c>
      <c r="H490" s="17" t="str">
        <f t="shared" si="82"/>
        <v xml:space="preserve">ADQUISICIÓN; </v>
      </c>
      <c r="I490" s="17" t="str">
        <f t="shared" si="82"/>
        <v/>
      </c>
      <c r="J490" s="17" t="str">
        <f t="shared" si="82"/>
        <v/>
      </c>
      <c r="K490" s="17" t="str">
        <f t="shared" si="82"/>
        <v/>
      </c>
      <c r="L490" s="17" t="str">
        <f t="shared" si="82"/>
        <v/>
      </c>
      <c r="M490" s="17" t="str">
        <f t="shared" si="82"/>
        <v/>
      </c>
      <c r="N490" s="17" t="str">
        <f t="shared" si="82"/>
        <v/>
      </c>
      <c r="O490" s="17" t="str">
        <f t="shared" si="82"/>
        <v/>
      </c>
      <c r="P490" s="17" t="str">
        <f t="shared" si="82"/>
        <v/>
      </c>
      <c r="Q490" s="17" t="str">
        <f t="shared" si="81"/>
        <v/>
      </c>
      <c r="R490" s="17" t="str">
        <f t="shared" si="81"/>
        <v/>
      </c>
      <c r="S490" s="17" t="str">
        <f t="shared" si="81"/>
        <v xml:space="preserve">LIBROS; </v>
      </c>
      <c r="T490" s="17" t="str">
        <f t="shared" si="81"/>
        <v/>
      </c>
      <c r="U490" s="17" t="str">
        <f t="shared" si="81"/>
        <v/>
      </c>
      <c r="V490" s="17" t="str">
        <f t="shared" si="81"/>
        <v/>
      </c>
      <c r="W490" s="17" t="str">
        <f t="shared" si="81"/>
        <v/>
      </c>
      <c r="X490" s="17" t="str">
        <f t="shared" si="81"/>
        <v/>
      </c>
      <c r="Y490" s="17" t="str">
        <f t="shared" si="81"/>
        <v/>
      </c>
      <c r="Z490" s="17" t="str">
        <f t="shared" si="81"/>
        <v/>
      </c>
      <c r="AA490" s="17" t="str">
        <f t="shared" si="80"/>
        <v/>
      </c>
      <c r="AB490" s="17" t="str">
        <f t="shared" si="80"/>
        <v/>
      </c>
      <c r="AC490" s="17" t="str">
        <f t="shared" si="80"/>
        <v/>
      </c>
      <c r="AD490" s="17" t="str">
        <f t="shared" si="80"/>
        <v/>
      </c>
      <c r="AE490" s="17" t="str">
        <f t="shared" si="80"/>
        <v/>
      </c>
      <c r="AF490" s="17" t="str">
        <f t="shared" si="80"/>
        <v/>
      </c>
      <c r="AG490" s="17" t="str">
        <f t="shared" si="80"/>
        <v/>
      </c>
      <c r="AH490" s="17" t="str">
        <f t="shared" si="80"/>
        <v/>
      </c>
      <c r="AI490" s="17" t="str">
        <f t="shared" si="80"/>
        <v/>
      </c>
      <c r="AJ490" s="17">
        <f t="shared" si="79"/>
        <v>1</v>
      </c>
      <c r="AL490" s="99">
        <f>TABLA!BK490</f>
        <v>0</v>
      </c>
    </row>
    <row r="491" spans="1:38" ht="64.55" x14ac:dyDescent="0.2">
      <c r="A491" s="99" t="str">
        <f t="shared" si="78"/>
        <v xml:space="preserve">PERSONAL; </v>
      </c>
      <c r="B491" s="100" t="str">
        <f>TABLA!BR491</f>
        <v/>
      </c>
      <c r="C491" s="99" t="str">
        <f>TABLA!C491</f>
        <v>Ciencias Sociales</v>
      </c>
      <c r="D491" s="99" t="str">
        <f>TABLA!G491</f>
        <v>F. Ciencias Económicas y Empresariales</v>
      </c>
      <c r="E491" s="99" t="str">
        <f>TABLA!BT491</f>
        <v>es un lujazo la biblioteca que tenemos y su personal</v>
      </c>
      <c r="F491" s="17" t="str">
        <f t="shared" si="83"/>
        <v>ES UN LUJAZO LA BIBLIOTECA QUE TENEMOS Y SU PERSONAL</v>
      </c>
      <c r="G491" s="17" t="str">
        <f t="shared" si="82"/>
        <v/>
      </c>
      <c r="H491" s="17" t="str">
        <f t="shared" si="82"/>
        <v/>
      </c>
      <c r="I491" s="17" t="str">
        <f t="shared" si="82"/>
        <v/>
      </c>
      <c r="J491" s="17" t="str">
        <f t="shared" si="82"/>
        <v/>
      </c>
      <c r="K491" s="17" t="str">
        <f t="shared" si="82"/>
        <v/>
      </c>
      <c r="L491" s="17" t="str">
        <f t="shared" si="82"/>
        <v/>
      </c>
      <c r="M491" s="17" t="str">
        <f t="shared" si="82"/>
        <v/>
      </c>
      <c r="N491" s="17" t="str">
        <f t="shared" si="82"/>
        <v/>
      </c>
      <c r="O491" s="17" t="str">
        <f t="shared" si="82"/>
        <v/>
      </c>
      <c r="P491" s="17" t="str">
        <f t="shared" si="82"/>
        <v/>
      </c>
      <c r="Q491" s="17" t="str">
        <f t="shared" si="81"/>
        <v/>
      </c>
      <c r="R491" s="17" t="str">
        <f t="shared" si="81"/>
        <v/>
      </c>
      <c r="S491" s="17" t="str">
        <f t="shared" si="81"/>
        <v/>
      </c>
      <c r="T491" s="17" t="str">
        <f t="shared" si="81"/>
        <v/>
      </c>
      <c r="U491" s="17" t="str">
        <f t="shared" si="81"/>
        <v/>
      </c>
      <c r="V491" s="17" t="str">
        <f t="shared" si="81"/>
        <v/>
      </c>
      <c r="W491" s="17" t="str">
        <f t="shared" si="81"/>
        <v/>
      </c>
      <c r="X491" s="17" t="str">
        <f t="shared" si="81"/>
        <v/>
      </c>
      <c r="Y491" s="17" t="str">
        <f t="shared" si="81"/>
        <v xml:space="preserve">PERSONAL; </v>
      </c>
      <c r="Z491" s="17" t="str">
        <f t="shared" si="81"/>
        <v/>
      </c>
      <c r="AA491" s="17" t="str">
        <f t="shared" si="80"/>
        <v/>
      </c>
      <c r="AB491" s="17" t="str">
        <f t="shared" si="80"/>
        <v/>
      </c>
      <c r="AC491" s="17" t="str">
        <f t="shared" si="80"/>
        <v/>
      </c>
      <c r="AD491" s="17" t="str">
        <f t="shared" si="80"/>
        <v/>
      </c>
      <c r="AE491" s="17" t="str">
        <f t="shared" si="80"/>
        <v/>
      </c>
      <c r="AF491" s="17" t="str">
        <f t="shared" si="80"/>
        <v/>
      </c>
      <c r="AG491" s="17" t="str">
        <f t="shared" si="80"/>
        <v/>
      </c>
      <c r="AH491" s="17" t="str">
        <f t="shared" si="80"/>
        <v/>
      </c>
      <c r="AI491" s="17" t="str">
        <f t="shared" si="80"/>
        <v/>
      </c>
      <c r="AJ491" s="17">
        <f t="shared" si="79"/>
        <v>1</v>
      </c>
      <c r="AL491" s="99" t="str">
        <f>TABLA!BK491</f>
        <v>Mejorar el repositorio!! es fatal su uso</v>
      </c>
    </row>
    <row r="492" spans="1:38" x14ac:dyDescent="0.2">
      <c r="A492" s="99" t="str">
        <f t="shared" si="78"/>
        <v/>
      </c>
      <c r="B492" s="100" t="str">
        <f>TABLA!BR492</f>
        <v>5</v>
      </c>
      <c r="C492" s="99" t="str">
        <f>TABLA!C492</f>
        <v>Humanidades</v>
      </c>
      <c r="D492" s="99" t="str">
        <f>TABLA!G492</f>
        <v>F. Filología</v>
      </c>
      <c r="E492" s="99">
        <f>TABLA!BT492</f>
        <v>0</v>
      </c>
      <c r="F492" s="17" t="str">
        <f t="shared" si="83"/>
        <v>0</v>
      </c>
      <c r="G492" s="17" t="str">
        <f t="shared" si="82"/>
        <v/>
      </c>
      <c r="H492" s="17" t="str">
        <f t="shared" si="82"/>
        <v/>
      </c>
      <c r="I492" s="17" t="str">
        <f t="shared" si="82"/>
        <v/>
      </c>
      <c r="J492" s="17" t="str">
        <f t="shared" si="82"/>
        <v/>
      </c>
      <c r="K492" s="17" t="str">
        <f t="shared" si="82"/>
        <v/>
      </c>
      <c r="L492" s="17" t="str">
        <f t="shared" si="82"/>
        <v/>
      </c>
      <c r="M492" s="17" t="str">
        <f t="shared" si="82"/>
        <v/>
      </c>
      <c r="N492" s="17" t="str">
        <f t="shared" si="82"/>
        <v/>
      </c>
      <c r="O492" s="17" t="str">
        <f t="shared" si="82"/>
        <v/>
      </c>
      <c r="P492" s="17" t="str">
        <f t="shared" si="82"/>
        <v/>
      </c>
      <c r="Q492" s="17" t="str">
        <f t="shared" si="81"/>
        <v/>
      </c>
      <c r="R492" s="17" t="str">
        <f t="shared" si="81"/>
        <v/>
      </c>
      <c r="S492" s="17" t="str">
        <f t="shared" si="81"/>
        <v/>
      </c>
      <c r="T492" s="17" t="str">
        <f t="shared" si="81"/>
        <v/>
      </c>
      <c r="U492" s="17" t="str">
        <f t="shared" si="81"/>
        <v/>
      </c>
      <c r="V492" s="17" t="str">
        <f t="shared" si="81"/>
        <v/>
      </c>
      <c r="W492" s="17" t="str">
        <f t="shared" si="81"/>
        <v/>
      </c>
      <c r="X492" s="17" t="str">
        <f t="shared" si="81"/>
        <v/>
      </c>
      <c r="Y492" s="17" t="str">
        <f t="shared" si="81"/>
        <v/>
      </c>
      <c r="Z492" s="17" t="str">
        <f t="shared" ref="Q492:Z518" si="84">IFERROR((IF(FIND(Z$1,$F492,1)&gt;0,Z$2)),"")</f>
        <v/>
      </c>
      <c r="AA492" s="17" t="str">
        <f t="shared" si="80"/>
        <v/>
      </c>
      <c r="AB492" s="17" t="str">
        <f t="shared" si="80"/>
        <v/>
      </c>
      <c r="AC492" s="17" t="str">
        <f t="shared" si="80"/>
        <v/>
      </c>
      <c r="AD492" s="17" t="str">
        <f t="shared" si="80"/>
        <v/>
      </c>
      <c r="AE492" s="17" t="str">
        <f t="shared" si="80"/>
        <v/>
      </c>
      <c r="AF492" s="17" t="str">
        <f t="shared" si="80"/>
        <v/>
      </c>
      <c r="AG492" s="17" t="str">
        <f t="shared" si="80"/>
        <v/>
      </c>
      <c r="AH492" s="17" t="str">
        <f t="shared" si="80"/>
        <v/>
      </c>
      <c r="AI492" s="17" t="str">
        <f t="shared" si="80"/>
        <v/>
      </c>
      <c r="AJ492" s="17">
        <f t="shared" si="79"/>
        <v>0</v>
      </c>
      <c r="AL492" s="99">
        <f>TABLA!BK492</f>
        <v>0</v>
      </c>
    </row>
    <row r="493" spans="1:38" ht="38.75" x14ac:dyDescent="0.2">
      <c r="A493" s="99" t="str">
        <f t="shared" si="78"/>
        <v xml:space="preserve">LIBROS; REVISTAS; </v>
      </c>
      <c r="B493" s="100" t="str">
        <f>TABLA!BR493</f>
        <v>3</v>
      </c>
      <c r="C493" s="99" t="str">
        <f>TABLA!C493</f>
        <v>Ciencias Sociales</v>
      </c>
      <c r="D493" s="99" t="str">
        <f>TABLA!G493</f>
        <v>F. Ciencias de la Información</v>
      </c>
      <c r="E493" s="99" t="str">
        <f>TABLA!BT493</f>
        <v>Cada vez detecto más libros y revistas que me interesa consultar para mi labor investigadora y ni están disponibles en nuestro catálogo.</v>
      </c>
      <c r="F493" s="17" t="str">
        <f t="shared" si="83"/>
        <v>CADA VEZ DETECTO MAS LIBROS Y REVISTAS QUE ME INTERESA CONSULTAR PARA MI LABOR INVESTIGADORA Y NI ESTAN DISPONIBLES EN NUESTRO CATALOGO.</v>
      </c>
      <c r="G493" s="17" t="str">
        <f t="shared" si="82"/>
        <v/>
      </c>
      <c r="H493" s="17" t="str">
        <f t="shared" si="82"/>
        <v/>
      </c>
      <c r="I493" s="17" t="str">
        <f t="shared" si="82"/>
        <v/>
      </c>
      <c r="J493" s="17" t="str">
        <f t="shared" si="82"/>
        <v/>
      </c>
      <c r="K493" s="17" t="str">
        <f t="shared" si="82"/>
        <v/>
      </c>
      <c r="L493" s="17" t="str">
        <f t="shared" si="82"/>
        <v/>
      </c>
      <c r="M493" s="17" t="str">
        <f t="shared" si="82"/>
        <v/>
      </c>
      <c r="N493" s="17" t="str">
        <f t="shared" si="82"/>
        <v/>
      </c>
      <c r="O493" s="17" t="str">
        <f t="shared" si="82"/>
        <v/>
      </c>
      <c r="P493" s="17" t="str">
        <f t="shared" si="82"/>
        <v/>
      </c>
      <c r="Q493" s="17" t="str">
        <f t="shared" si="84"/>
        <v/>
      </c>
      <c r="R493" s="17" t="str">
        <f t="shared" si="84"/>
        <v/>
      </c>
      <c r="S493" s="17" t="str">
        <f t="shared" si="84"/>
        <v xml:space="preserve">LIBROS; </v>
      </c>
      <c r="T493" s="17" t="str">
        <f t="shared" si="84"/>
        <v/>
      </c>
      <c r="U493" s="17" t="str">
        <f t="shared" si="84"/>
        <v/>
      </c>
      <c r="V493" s="17" t="str">
        <f t="shared" si="84"/>
        <v/>
      </c>
      <c r="W493" s="17" t="str">
        <f t="shared" si="84"/>
        <v/>
      </c>
      <c r="X493" s="17" t="str">
        <f t="shared" si="84"/>
        <v/>
      </c>
      <c r="Y493" s="17" t="str">
        <f t="shared" si="84"/>
        <v/>
      </c>
      <c r="Z493" s="17" t="str">
        <f t="shared" si="84"/>
        <v/>
      </c>
      <c r="AA493" s="17" t="str">
        <f t="shared" si="80"/>
        <v/>
      </c>
      <c r="AB493" s="17" t="str">
        <f t="shared" si="80"/>
        <v/>
      </c>
      <c r="AC493" s="17" t="str">
        <f t="shared" si="80"/>
        <v/>
      </c>
      <c r="AD493" s="17" t="str">
        <f t="shared" si="80"/>
        <v/>
      </c>
      <c r="AE493" s="17" t="str">
        <f t="shared" si="80"/>
        <v xml:space="preserve">REVISTAS; </v>
      </c>
      <c r="AF493" s="17" t="str">
        <f t="shared" si="80"/>
        <v/>
      </c>
      <c r="AG493" s="17" t="str">
        <f t="shared" si="80"/>
        <v/>
      </c>
      <c r="AH493" s="17" t="str">
        <f t="shared" si="80"/>
        <v/>
      </c>
      <c r="AI493" s="17" t="str">
        <f t="shared" si="80"/>
        <v/>
      </c>
      <c r="AJ493" s="17">
        <f t="shared" si="79"/>
        <v>1</v>
      </c>
      <c r="AL493" s="99">
        <f>TABLA!BK493</f>
        <v>0</v>
      </c>
    </row>
    <row r="494" spans="1:38" ht="38.75" x14ac:dyDescent="0.2">
      <c r="A494" s="99" t="str">
        <f t="shared" si="78"/>
        <v/>
      </c>
      <c r="B494" s="100" t="str">
        <f>TABLA!BR494</f>
        <v>4</v>
      </c>
      <c r="C494" s="99" t="str">
        <f>TABLA!C494</f>
        <v>Ciencias Experimentales</v>
      </c>
      <c r="D494" s="99" t="str">
        <f>TABLA!G494</f>
        <v>F. Ciencias Geológicas</v>
      </c>
      <c r="E494" s="99">
        <f>TABLA!BT494</f>
        <v>0</v>
      </c>
      <c r="F494" s="17" t="str">
        <f t="shared" si="83"/>
        <v>0</v>
      </c>
      <c r="G494" s="17" t="str">
        <f t="shared" si="82"/>
        <v/>
      </c>
      <c r="H494" s="17" t="str">
        <f t="shared" si="82"/>
        <v/>
      </c>
      <c r="I494" s="17" t="str">
        <f t="shared" si="82"/>
        <v/>
      </c>
      <c r="J494" s="17" t="str">
        <f t="shared" si="82"/>
        <v/>
      </c>
      <c r="K494" s="17" t="str">
        <f t="shared" si="82"/>
        <v/>
      </c>
      <c r="L494" s="17" t="str">
        <f t="shared" ref="G494:P519" si="85">IFERROR((IF(FIND(L$1,$F494,1)&gt;0,L$2)),"")</f>
        <v/>
      </c>
      <c r="M494" s="17" t="str">
        <f t="shared" si="85"/>
        <v/>
      </c>
      <c r="N494" s="17" t="str">
        <f t="shared" si="85"/>
        <v/>
      </c>
      <c r="O494" s="17" t="str">
        <f t="shared" si="85"/>
        <v/>
      </c>
      <c r="P494" s="17" t="str">
        <f t="shared" si="85"/>
        <v/>
      </c>
      <c r="Q494" s="17" t="str">
        <f t="shared" si="84"/>
        <v/>
      </c>
      <c r="R494" s="17" t="str">
        <f t="shared" si="84"/>
        <v/>
      </c>
      <c r="S494" s="17" t="str">
        <f t="shared" si="84"/>
        <v/>
      </c>
      <c r="T494" s="17" t="str">
        <f t="shared" si="84"/>
        <v/>
      </c>
      <c r="U494" s="17" t="str">
        <f t="shared" si="84"/>
        <v/>
      </c>
      <c r="V494" s="17" t="str">
        <f t="shared" si="84"/>
        <v/>
      </c>
      <c r="W494" s="17" t="str">
        <f t="shared" si="84"/>
        <v/>
      </c>
      <c r="X494" s="17" t="str">
        <f t="shared" si="84"/>
        <v/>
      </c>
      <c r="Y494" s="17" t="str">
        <f t="shared" si="84"/>
        <v/>
      </c>
      <c r="Z494" s="17" t="str">
        <f t="shared" si="84"/>
        <v/>
      </c>
      <c r="AA494" s="17" t="str">
        <f t="shared" si="80"/>
        <v/>
      </c>
      <c r="AB494" s="17" t="str">
        <f t="shared" ref="AA494:AI522" si="86">IFERROR((IF(FIND(AB$1,$F494,1)&gt;0,AB$2)),"")</f>
        <v/>
      </c>
      <c r="AC494" s="17" t="str">
        <f t="shared" si="86"/>
        <v/>
      </c>
      <c r="AD494" s="17" t="str">
        <f t="shared" si="86"/>
        <v/>
      </c>
      <c r="AE494" s="17" t="str">
        <f t="shared" si="86"/>
        <v/>
      </c>
      <c r="AF494" s="17" t="str">
        <f t="shared" si="86"/>
        <v/>
      </c>
      <c r="AG494" s="17" t="str">
        <f t="shared" si="86"/>
        <v/>
      </c>
      <c r="AH494" s="17" t="str">
        <f t="shared" si="86"/>
        <v/>
      </c>
      <c r="AI494" s="17" t="str">
        <f t="shared" si="86"/>
        <v/>
      </c>
      <c r="AJ494" s="17">
        <f t="shared" si="79"/>
        <v>0</v>
      </c>
      <c r="AL494" s="99">
        <f>TABLA!BK494</f>
        <v>0</v>
      </c>
    </row>
    <row r="495" spans="1:38" ht="25.85" x14ac:dyDescent="0.2">
      <c r="A495" s="99" t="str">
        <f t="shared" si="78"/>
        <v/>
      </c>
      <c r="B495" s="100" t="str">
        <f>TABLA!BR495</f>
        <v>5</v>
      </c>
      <c r="C495" s="99" t="str">
        <f>TABLA!C495</f>
        <v>Ciencias de la Salud</v>
      </c>
      <c r="D495" s="99" t="str">
        <f>TABLA!G495</f>
        <v>F. Medicina</v>
      </c>
      <c r="E495" s="99">
        <f>TABLA!BT495</f>
        <v>0</v>
      </c>
      <c r="F495" s="17" t="str">
        <f t="shared" si="83"/>
        <v>0</v>
      </c>
      <c r="G495" s="17" t="str">
        <f t="shared" si="85"/>
        <v/>
      </c>
      <c r="H495" s="17" t="str">
        <f t="shared" si="85"/>
        <v/>
      </c>
      <c r="I495" s="17" t="str">
        <f t="shared" si="85"/>
        <v/>
      </c>
      <c r="J495" s="17" t="str">
        <f t="shared" si="85"/>
        <v/>
      </c>
      <c r="K495" s="17" t="str">
        <f t="shared" si="85"/>
        <v/>
      </c>
      <c r="L495" s="17" t="str">
        <f t="shared" si="85"/>
        <v/>
      </c>
      <c r="M495" s="17" t="str">
        <f t="shared" si="85"/>
        <v/>
      </c>
      <c r="N495" s="17" t="str">
        <f t="shared" si="85"/>
        <v/>
      </c>
      <c r="O495" s="17" t="str">
        <f t="shared" si="85"/>
        <v/>
      </c>
      <c r="P495" s="17" t="str">
        <f t="shared" si="85"/>
        <v/>
      </c>
      <c r="Q495" s="17" t="str">
        <f t="shared" si="84"/>
        <v/>
      </c>
      <c r="R495" s="17" t="str">
        <f t="shared" si="84"/>
        <v/>
      </c>
      <c r="S495" s="17" t="str">
        <f t="shared" si="84"/>
        <v/>
      </c>
      <c r="T495" s="17" t="str">
        <f t="shared" si="84"/>
        <v/>
      </c>
      <c r="U495" s="17" t="str">
        <f t="shared" si="84"/>
        <v/>
      </c>
      <c r="V495" s="17" t="str">
        <f t="shared" si="84"/>
        <v/>
      </c>
      <c r="W495" s="17" t="str">
        <f t="shared" si="84"/>
        <v/>
      </c>
      <c r="X495" s="17" t="str">
        <f t="shared" si="84"/>
        <v/>
      </c>
      <c r="Y495" s="17" t="str">
        <f t="shared" si="84"/>
        <v/>
      </c>
      <c r="Z495" s="17" t="str">
        <f t="shared" si="84"/>
        <v/>
      </c>
      <c r="AA495" s="17" t="str">
        <f t="shared" si="86"/>
        <v/>
      </c>
      <c r="AB495" s="17" t="str">
        <f t="shared" si="86"/>
        <v/>
      </c>
      <c r="AC495" s="17" t="str">
        <f t="shared" si="86"/>
        <v/>
      </c>
      <c r="AD495" s="17" t="str">
        <f t="shared" si="86"/>
        <v/>
      </c>
      <c r="AE495" s="17" t="str">
        <f t="shared" si="86"/>
        <v/>
      </c>
      <c r="AF495" s="17" t="str">
        <f t="shared" si="86"/>
        <v/>
      </c>
      <c r="AG495" s="17" t="str">
        <f t="shared" si="86"/>
        <v/>
      </c>
      <c r="AH495" s="17" t="str">
        <f t="shared" si="86"/>
        <v/>
      </c>
      <c r="AI495" s="17" t="str">
        <f t="shared" si="86"/>
        <v/>
      </c>
      <c r="AJ495" s="17">
        <f t="shared" si="79"/>
        <v>0</v>
      </c>
      <c r="AL495" s="99">
        <f>TABLA!BK495</f>
        <v>0</v>
      </c>
    </row>
    <row r="496" spans="1:38" x14ac:dyDescent="0.2">
      <c r="A496" s="99" t="str">
        <f t="shared" si="78"/>
        <v/>
      </c>
      <c r="B496" s="100" t="str">
        <f>TABLA!BR496</f>
        <v>5</v>
      </c>
      <c r="C496" s="99" t="str">
        <f>TABLA!C496</f>
        <v>Humanidades</v>
      </c>
      <c r="D496" s="99" t="str">
        <f>TABLA!G496</f>
        <v>F. Filosofía</v>
      </c>
      <c r="E496" s="99">
        <f>TABLA!BT496</f>
        <v>0</v>
      </c>
      <c r="F496" s="17" t="str">
        <f t="shared" si="83"/>
        <v>0</v>
      </c>
      <c r="G496" s="17" t="str">
        <f t="shared" si="85"/>
        <v/>
      </c>
      <c r="H496" s="17" t="str">
        <f t="shared" si="85"/>
        <v/>
      </c>
      <c r="I496" s="17" t="str">
        <f t="shared" si="85"/>
        <v/>
      </c>
      <c r="J496" s="17" t="str">
        <f t="shared" si="85"/>
        <v/>
      </c>
      <c r="K496" s="17" t="str">
        <f t="shared" si="85"/>
        <v/>
      </c>
      <c r="L496" s="17" t="str">
        <f t="shared" si="85"/>
        <v/>
      </c>
      <c r="M496" s="17" t="str">
        <f t="shared" si="85"/>
        <v/>
      </c>
      <c r="N496" s="17" t="str">
        <f t="shared" si="85"/>
        <v/>
      </c>
      <c r="O496" s="17" t="str">
        <f t="shared" si="85"/>
        <v/>
      </c>
      <c r="P496" s="17" t="str">
        <f t="shared" si="85"/>
        <v/>
      </c>
      <c r="Q496" s="17" t="str">
        <f t="shared" si="84"/>
        <v/>
      </c>
      <c r="R496" s="17" t="str">
        <f t="shared" si="84"/>
        <v/>
      </c>
      <c r="S496" s="17" t="str">
        <f t="shared" si="84"/>
        <v/>
      </c>
      <c r="T496" s="17" t="str">
        <f t="shared" si="84"/>
        <v/>
      </c>
      <c r="U496" s="17" t="str">
        <f t="shared" si="84"/>
        <v/>
      </c>
      <c r="V496" s="17" t="str">
        <f t="shared" si="84"/>
        <v/>
      </c>
      <c r="W496" s="17" t="str">
        <f t="shared" si="84"/>
        <v/>
      </c>
      <c r="X496" s="17" t="str">
        <f t="shared" si="84"/>
        <v/>
      </c>
      <c r="Y496" s="17" t="str">
        <f t="shared" si="84"/>
        <v/>
      </c>
      <c r="Z496" s="17" t="str">
        <f t="shared" si="84"/>
        <v/>
      </c>
      <c r="AA496" s="17" t="str">
        <f t="shared" si="86"/>
        <v/>
      </c>
      <c r="AB496" s="17" t="str">
        <f t="shared" si="86"/>
        <v/>
      </c>
      <c r="AC496" s="17" t="str">
        <f t="shared" si="86"/>
        <v/>
      </c>
      <c r="AD496" s="17" t="str">
        <f t="shared" si="86"/>
        <v/>
      </c>
      <c r="AE496" s="17" t="str">
        <f t="shared" si="86"/>
        <v/>
      </c>
      <c r="AF496" s="17" t="str">
        <f t="shared" si="86"/>
        <v/>
      </c>
      <c r="AG496" s="17" t="str">
        <f t="shared" si="86"/>
        <v/>
      </c>
      <c r="AH496" s="17" t="str">
        <f t="shared" si="86"/>
        <v/>
      </c>
      <c r="AI496" s="17" t="str">
        <f t="shared" si="86"/>
        <v/>
      </c>
      <c r="AJ496" s="17">
        <f t="shared" si="79"/>
        <v>0</v>
      </c>
      <c r="AL496" s="99">
        <f>TABLA!BK496</f>
        <v>0</v>
      </c>
    </row>
    <row r="497" spans="1:38" ht="77.45" x14ac:dyDescent="0.2">
      <c r="A497" s="99" t="str">
        <f t="shared" si="78"/>
        <v xml:space="preserve">ON-LINE DIGITAL; </v>
      </c>
      <c r="B497" s="100" t="str">
        <f>TABLA!BR497</f>
        <v>2</v>
      </c>
      <c r="C497" s="99" t="str">
        <f>TABLA!C497</f>
        <v>Ciencias de la Salud</v>
      </c>
      <c r="D497" s="99" t="str">
        <f>TABLA!G497</f>
        <v>F. Veterinaria</v>
      </c>
      <c r="E497" s="99" t="str">
        <f>TABLA!BT497</f>
        <v>Para poder competir con organismos tanto españoles como europeos cuya actividad principal sea I+D+i, al igual que se ofrece en organismos de investigaciòn, el servicio de biblioteca ucm debería de implementar un apoyo a la investigación en línea con la propaganda de "Moncloa-campus de excelencia", por ejemplo.</v>
      </c>
      <c r="F497" s="17" t="str">
        <f t="shared" si="83"/>
        <v>PARA PODER COMPETIR CON ORGANISMOS TANTO ESPAÑOLES COMO EUROPEOS CUYA ACTIVIDAD PRINCIPAL SEA I+D+I, AL IGUAL QUE SE OFRECE EN ORGANISMOS DE INVESTIGACIÒN, EL SERVICIO DE BIBLIOTECA UCM DEBERIA DE IMPLEMENTAR UN APOYO A LA INVESTIGACION EN LINEA CON LA PROPAGANDA DE "MONCLOA-CAMPUS DE EXCELENCIA", POR EJEMPLO.</v>
      </c>
      <c r="G497" s="17" t="str">
        <f t="shared" si="85"/>
        <v/>
      </c>
      <c r="H497" s="17" t="str">
        <f t="shared" si="85"/>
        <v/>
      </c>
      <c r="I497" s="17" t="str">
        <f t="shared" si="85"/>
        <v/>
      </c>
      <c r="J497" s="17" t="str">
        <f t="shared" si="85"/>
        <v/>
      </c>
      <c r="K497" s="17" t="str">
        <f t="shared" si="85"/>
        <v/>
      </c>
      <c r="L497" s="17" t="str">
        <f t="shared" si="85"/>
        <v/>
      </c>
      <c r="M497" s="17" t="str">
        <f t="shared" si="85"/>
        <v/>
      </c>
      <c r="N497" s="17" t="str">
        <f t="shared" si="85"/>
        <v/>
      </c>
      <c r="O497" s="17" t="str">
        <f t="shared" si="85"/>
        <v/>
      </c>
      <c r="P497" s="17" t="str">
        <f t="shared" si="85"/>
        <v/>
      </c>
      <c r="Q497" s="17" t="str">
        <f t="shared" si="84"/>
        <v/>
      </c>
      <c r="R497" s="17" t="str">
        <f t="shared" si="84"/>
        <v/>
      </c>
      <c r="S497" s="17" t="str">
        <f t="shared" si="84"/>
        <v/>
      </c>
      <c r="T497" s="17" t="str">
        <f t="shared" si="84"/>
        <v/>
      </c>
      <c r="U497" s="17" t="str">
        <f t="shared" si="84"/>
        <v/>
      </c>
      <c r="V497" s="17" t="str">
        <f t="shared" si="84"/>
        <v/>
      </c>
      <c r="W497" s="17" t="str">
        <f t="shared" si="84"/>
        <v xml:space="preserve">ON-LINE DIGITAL; </v>
      </c>
      <c r="X497" s="17" t="str">
        <f t="shared" si="84"/>
        <v/>
      </c>
      <c r="Y497" s="17" t="str">
        <f t="shared" si="84"/>
        <v/>
      </c>
      <c r="Z497" s="17" t="str">
        <f t="shared" si="84"/>
        <v/>
      </c>
      <c r="AA497" s="17" t="str">
        <f t="shared" si="86"/>
        <v/>
      </c>
      <c r="AB497" s="17" t="str">
        <f t="shared" si="86"/>
        <v/>
      </c>
      <c r="AC497" s="17" t="str">
        <f t="shared" si="86"/>
        <v/>
      </c>
      <c r="AD497" s="17" t="str">
        <f t="shared" si="86"/>
        <v/>
      </c>
      <c r="AE497" s="17" t="str">
        <f t="shared" si="86"/>
        <v/>
      </c>
      <c r="AF497" s="17" t="str">
        <f t="shared" si="86"/>
        <v/>
      </c>
      <c r="AG497" s="17" t="str">
        <f t="shared" si="86"/>
        <v/>
      </c>
      <c r="AH497" s="17" t="str">
        <f t="shared" si="86"/>
        <v/>
      </c>
      <c r="AI497" s="17" t="str">
        <f t="shared" si="86"/>
        <v/>
      </c>
      <c r="AJ497" s="17">
        <f t="shared" si="79"/>
        <v>1</v>
      </c>
      <c r="AL497" s="99" t="str">
        <f>TABLA!BK497</f>
        <v>AYUDA-APOYO-COMPLEMENTACIÓN EN LA REALIZACIÓN TANTO DE BÚSQUEDAS BIBLIOGRÁFICAS PARA LA SOLICITUD DE PROYECTOS COMO EL POSIBLE DESARROLLO DE ESTUDIOS DE REVISIÓN BIBLIOGRÁFICA.</v>
      </c>
    </row>
    <row r="498" spans="1:38" ht="25.85" x14ac:dyDescent="0.2">
      <c r="A498" s="99" t="str">
        <f t="shared" si="78"/>
        <v/>
      </c>
      <c r="B498" s="100" t="str">
        <f>TABLA!BR498</f>
        <v>5</v>
      </c>
      <c r="C498" s="99" t="str">
        <f>TABLA!C498</f>
        <v>Humanidades</v>
      </c>
      <c r="D498" s="99" t="str">
        <f>TABLA!G498</f>
        <v>F. Bellas Artes</v>
      </c>
      <c r="E498" s="99">
        <f>TABLA!BT498</f>
        <v>0</v>
      </c>
      <c r="F498" s="17" t="str">
        <f t="shared" si="83"/>
        <v>0</v>
      </c>
      <c r="G498" s="17" t="str">
        <f t="shared" si="85"/>
        <v/>
      </c>
      <c r="H498" s="17" t="str">
        <f t="shared" si="85"/>
        <v/>
      </c>
      <c r="I498" s="17" t="str">
        <f t="shared" si="85"/>
        <v/>
      </c>
      <c r="J498" s="17" t="str">
        <f t="shared" si="85"/>
        <v/>
      </c>
      <c r="K498" s="17" t="str">
        <f t="shared" si="85"/>
        <v/>
      </c>
      <c r="L498" s="17" t="str">
        <f t="shared" si="85"/>
        <v/>
      </c>
      <c r="M498" s="17" t="str">
        <f t="shared" si="85"/>
        <v/>
      </c>
      <c r="N498" s="17" t="str">
        <f t="shared" si="85"/>
        <v/>
      </c>
      <c r="O498" s="17" t="str">
        <f t="shared" si="85"/>
        <v/>
      </c>
      <c r="P498" s="17" t="str">
        <f t="shared" si="85"/>
        <v/>
      </c>
      <c r="Q498" s="17" t="str">
        <f t="shared" si="84"/>
        <v/>
      </c>
      <c r="R498" s="17" t="str">
        <f t="shared" si="84"/>
        <v/>
      </c>
      <c r="S498" s="17" t="str">
        <f t="shared" si="84"/>
        <v/>
      </c>
      <c r="T498" s="17" t="str">
        <f t="shared" si="84"/>
        <v/>
      </c>
      <c r="U498" s="17" t="str">
        <f t="shared" si="84"/>
        <v/>
      </c>
      <c r="V498" s="17" t="str">
        <f t="shared" si="84"/>
        <v/>
      </c>
      <c r="W498" s="17" t="str">
        <f t="shared" si="84"/>
        <v/>
      </c>
      <c r="X498" s="17" t="str">
        <f t="shared" si="84"/>
        <v/>
      </c>
      <c r="Y498" s="17" t="str">
        <f t="shared" si="84"/>
        <v/>
      </c>
      <c r="Z498" s="17" t="str">
        <f t="shared" si="84"/>
        <v/>
      </c>
      <c r="AA498" s="17" t="str">
        <f t="shared" si="86"/>
        <v/>
      </c>
      <c r="AB498" s="17" t="str">
        <f t="shared" si="86"/>
        <v/>
      </c>
      <c r="AC498" s="17" t="str">
        <f t="shared" si="86"/>
        <v/>
      </c>
      <c r="AD498" s="17" t="str">
        <f t="shared" si="86"/>
        <v/>
      </c>
      <c r="AE498" s="17" t="str">
        <f t="shared" si="86"/>
        <v/>
      </c>
      <c r="AF498" s="17" t="str">
        <f t="shared" si="86"/>
        <v/>
      </c>
      <c r="AG498" s="17" t="str">
        <f t="shared" si="86"/>
        <v/>
      </c>
      <c r="AH498" s="17" t="str">
        <f t="shared" si="86"/>
        <v/>
      </c>
      <c r="AI498" s="17" t="str">
        <f t="shared" si="86"/>
        <v/>
      </c>
      <c r="AJ498" s="17">
        <f t="shared" si="79"/>
        <v>0</v>
      </c>
      <c r="AL498" s="99">
        <f>TABLA!BK498</f>
        <v>0</v>
      </c>
    </row>
    <row r="499" spans="1:38" ht="25.85" x14ac:dyDescent="0.2">
      <c r="A499" s="99" t="str">
        <f t="shared" si="78"/>
        <v/>
      </c>
      <c r="B499" s="100" t="str">
        <f>TABLA!BR499</f>
        <v>5</v>
      </c>
      <c r="C499" s="99" t="str">
        <f>TABLA!C499</f>
        <v>Ciencias de la Salud</v>
      </c>
      <c r="D499" s="99" t="str">
        <f>TABLA!G499</f>
        <v>F. Medicina</v>
      </c>
      <c r="E499" s="99">
        <f>TABLA!BT499</f>
        <v>0</v>
      </c>
      <c r="F499" s="17" t="str">
        <f t="shared" si="83"/>
        <v>0</v>
      </c>
      <c r="G499" s="17" t="str">
        <f t="shared" si="85"/>
        <v/>
      </c>
      <c r="H499" s="17" t="str">
        <f t="shared" si="85"/>
        <v/>
      </c>
      <c r="I499" s="17" t="str">
        <f t="shared" si="85"/>
        <v/>
      </c>
      <c r="J499" s="17" t="str">
        <f t="shared" si="85"/>
        <v/>
      </c>
      <c r="K499" s="17" t="str">
        <f t="shared" si="85"/>
        <v/>
      </c>
      <c r="L499" s="17" t="str">
        <f t="shared" si="85"/>
        <v/>
      </c>
      <c r="M499" s="17" t="str">
        <f t="shared" si="85"/>
        <v/>
      </c>
      <c r="N499" s="17" t="str">
        <f t="shared" si="85"/>
        <v/>
      </c>
      <c r="O499" s="17" t="str">
        <f t="shared" si="85"/>
        <v/>
      </c>
      <c r="P499" s="17" t="str">
        <f t="shared" si="85"/>
        <v/>
      </c>
      <c r="Q499" s="17" t="str">
        <f t="shared" si="84"/>
        <v/>
      </c>
      <c r="R499" s="17" t="str">
        <f t="shared" si="84"/>
        <v/>
      </c>
      <c r="S499" s="17" t="str">
        <f t="shared" si="84"/>
        <v/>
      </c>
      <c r="T499" s="17" t="str">
        <f t="shared" si="84"/>
        <v/>
      </c>
      <c r="U499" s="17" t="str">
        <f t="shared" si="84"/>
        <v/>
      </c>
      <c r="V499" s="17" t="str">
        <f t="shared" si="84"/>
        <v/>
      </c>
      <c r="W499" s="17" t="str">
        <f t="shared" si="84"/>
        <v/>
      </c>
      <c r="X499" s="17" t="str">
        <f t="shared" si="84"/>
        <v/>
      </c>
      <c r="Y499" s="17" t="str">
        <f t="shared" si="84"/>
        <v/>
      </c>
      <c r="Z499" s="17" t="str">
        <f t="shared" si="84"/>
        <v/>
      </c>
      <c r="AA499" s="17" t="str">
        <f t="shared" si="86"/>
        <v/>
      </c>
      <c r="AB499" s="17" t="str">
        <f t="shared" si="86"/>
        <v/>
      </c>
      <c r="AC499" s="17" t="str">
        <f t="shared" si="86"/>
        <v/>
      </c>
      <c r="AD499" s="17" t="str">
        <f t="shared" si="86"/>
        <v/>
      </c>
      <c r="AE499" s="17" t="str">
        <f t="shared" si="86"/>
        <v/>
      </c>
      <c r="AF499" s="17" t="str">
        <f t="shared" si="86"/>
        <v/>
      </c>
      <c r="AG499" s="17" t="str">
        <f t="shared" si="86"/>
        <v/>
      </c>
      <c r="AH499" s="17" t="str">
        <f t="shared" si="86"/>
        <v/>
      </c>
      <c r="AI499" s="17" t="str">
        <f t="shared" si="86"/>
        <v/>
      </c>
      <c r="AJ499" s="17">
        <f t="shared" si="79"/>
        <v>0</v>
      </c>
      <c r="AL499" s="99">
        <f>TABLA!BK499</f>
        <v>0</v>
      </c>
    </row>
    <row r="500" spans="1:38" ht="77.45" x14ac:dyDescent="0.2">
      <c r="A500" s="99" t="str">
        <f t="shared" si="78"/>
        <v xml:space="preserve">CURSOS FORMACION INFORMACIÓN; RECURSOS; </v>
      </c>
      <c r="B500" s="100" t="str">
        <f>TABLA!BR500</f>
        <v>5</v>
      </c>
      <c r="C500" s="99" t="str">
        <f>TABLA!C500</f>
        <v>Humanidades</v>
      </c>
      <c r="D500" s="99" t="str">
        <f>TABLA!G500</f>
        <v>F. Educación - Centro de Formación del Profesorado</v>
      </c>
      <c r="E500" s="99" t="str">
        <f>TABLA!BT500</f>
        <v>Enhorabuena por todo el trabajo. Considero que mi experiencia en la biblioteca ha mejorado mucho en los últimos 10 años. Quizás a la oportunidad de haber aprendido poco a poco en el tiempo. Me preocupa que los estudiantes en sus cuatro años de carrera no tengan el tiempo ni la necesidad suficiente de ser conscientes de todos estos recursos. Gracias por la idea de la pregunta 5.9 de integrar la biblioteca en las labores docentes. La tendré en cuenta.</v>
      </c>
      <c r="F500" s="17" t="str">
        <f t="shared" si="83"/>
        <v>ENHORABUENA POR TODO EL TRABAJO. CONSIDERO QUE MI EXPERIENCIA EN LA BIBLIOTECA HA MEJORADO MUCHO EN LOS ULTIMOS 10 AÑOS. QUIZAS A LA OPORTUNIDAD DE HABER APRENDIDO POCO A POCO EN EL TIEMPO. ME PREOCUPA QUE LOS ESTUDIANTES EN SUS CUATRO AÑOS DE CARRERA NO TENGAN EL TIEMPO NI LA NECESIDAD SUFICIENTE DE SER CONSCIENTES DE TODOS ESTOS RECURSOS. GRACIAS POR LA IDEA DE LA PREGUNTA 5.9 DE INTEGRAR LA BIBLIOTECA EN LAS LABORES DOCENTES. LA TENDRE EN CUENTA.</v>
      </c>
      <c r="G500" s="17" t="str">
        <f t="shared" si="85"/>
        <v/>
      </c>
      <c r="H500" s="17" t="str">
        <f t="shared" si="85"/>
        <v/>
      </c>
      <c r="I500" s="17" t="str">
        <f t="shared" si="85"/>
        <v/>
      </c>
      <c r="J500" s="17" t="str">
        <f t="shared" si="85"/>
        <v/>
      </c>
      <c r="K500" s="17" t="str">
        <f t="shared" si="85"/>
        <v/>
      </c>
      <c r="L500" s="17" t="str">
        <f t="shared" si="85"/>
        <v/>
      </c>
      <c r="M500" s="17" t="str">
        <f t="shared" si="85"/>
        <v xml:space="preserve">CURSOS FORMACION INFORMACIÓN; </v>
      </c>
      <c r="N500" s="17" t="str">
        <f t="shared" si="85"/>
        <v/>
      </c>
      <c r="O500" s="17" t="str">
        <f t="shared" si="85"/>
        <v/>
      </c>
      <c r="P500" s="17" t="str">
        <f t="shared" si="85"/>
        <v/>
      </c>
      <c r="Q500" s="17" t="str">
        <f t="shared" si="84"/>
        <v/>
      </c>
      <c r="R500" s="17" t="str">
        <f t="shared" si="84"/>
        <v/>
      </c>
      <c r="S500" s="17" t="str">
        <f t="shared" si="84"/>
        <v/>
      </c>
      <c r="T500" s="17" t="str">
        <f t="shared" si="84"/>
        <v/>
      </c>
      <c r="U500" s="17" t="str">
        <f t="shared" si="84"/>
        <v/>
      </c>
      <c r="V500" s="17" t="str">
        <f t="shared" si="84"/>
        <v/>
      </c>
      <c r="W500" s="17" t="str">
        <f t="shared" si="84"/>
        <v/>
      </c>
      <c r="X500" s="17" t="str">
        <f t="shared" si="84"/>
        <v/>
      </c>
      <c r="Y500" s="17" t="str">
        <f t="shared" si="84"/>
        <v/>
      </c>
      <c r="Z500" s="17" t="str">
        <f t="shared" si="84"/>
        <v/>
      </c>
      <c r="AA500" s="17" t="str">
        <f t="shared" si="86"/>
        <v/>
      </c>
      <c r="AB500" s="17" t="str">
        <f t="shared" si="86"/>
        <v/>
      </c>
      <c r="AC500" s="17" t="str">
        <f t="shared" si="86"/>
        <v xml:space="preserve">RECURSOS; </v>
      </c>
      <c r="AD500" s="17" t="str">
        <f t="shared" si="86"/>
        <v/>
      </c>
      <c r="AE500" s="17" t="str">
        <f t="shared" si="86"/>
        <v/>
      </c>
      <c r="AF500" s="17" t="str">
        <f t="shared" si="86"/>
        <v/>
      </c>
      <c r="AG500" s="17" t="str">
        <f t="shared" si="86"/>
        <v/>
      </c>
      <c r="AH500" s="17" t="str">
        <f t="shared" si="86"/>
        <v/>
      </c>
      <c r="AI500" s="17" t="str">
        <f t="shared" si="86"/>
        <v/>
      </c>
      <c r="AJ500" s="17">
        <f t="shared" si="79"/>
        <v>1</v>
      </c>
      <c r="AL500" s="99" t="str">
        <f>TABLA!BK500</f>
        <v>Lo considero muy completo</v>
      </c>
    </row>
    <row r="501" spans="1:38" ht="38.75" x14ac:dyDescent="0.2">
      <c r="A501" s="99" t="str">
        <f t="shared" si="78"/>
        <v/>
      </c>
      <c r="B501" s="100" t="str">
        <f>TABLA!BR501</f>
        <v>5</v>
      </c>
      <c r="C501" s="99" t="str">
        <f>TABLA!C501</f>
        <v>Ciencias Experimentales</v>
      </c>
      <c r="D501" s="99" t="str">
        <f>TABLA!G501</f>
        <v>F. Ciencias Biológicas</v>
      </c>
      <c r="E501" s="99">
        <f>TABLA!BT501</f>
        <v>0</v>
      </c>
      <c r="F501" s="17" t="str">
        <f t="shared" si="83"/>
        <v>0</v>
      </c>
      <c r="G501" s="17" t="str">
        <f t="shared" si="85"/>
        <v/>
      </c>
      <c r="H501" s="17" t="str">
        <f t="shared" si="85"/>
        <v/>
      </c>
      <c r="I501" s="17" t="str">
        <f t="shared" si="85"/>
        <v/>
      </c>
      <c r="J501" s="17" t="str">
        <f t="shared" si="85"/>
        <v/>
      </c>
      <c r="K501" s="17" t="str">
        <f t="shared" si="85"/>
        <v/>
      </c>
      <c r="L501" s="17" t="str">
        <f t="shared" si="85"/>
        <v/>
      </c>
      <c r="M501" s="17" t="str">
        <f t="shared" si="85"/>
        <v/>
      </c>
      <c r="N501" s="17" t="str">
        <f t="shared" si="85"/>
        <v/>
      </c>
      <c r="O501" s="17" t="str">
        <f t="shared" si="85"/>
        <v/>
      </c>
      <c r="P501" s="17" t="str">
        <f t="shared" si="85"/>
        <v/>
      </c>
      <c r="Q501" s="17" t="str">
        <f t="shared" si="84"/>
        <v/>
      </c>
      <c r="R501" s="17" t="str">
        <f t="shared" si="84"/>
        <v/>
      </c>
      <c r="S501" s="17" t="str">
        <f t="shared" si="84"/>
        <v/>
      </c>
      <c r="T501" s="17" t="str">
        <f t="shared" si="84"/>
        <v/>
      </c>
      <c r="U501" s="17" t="str">
        <f t="shared" si="84"/>
        <v/>
      </c>
      <c r="V501" s="17" t="str">
        <f t="shared" si="84"/>
        <v/>
      </c>
      <c r="W501" s="17" t="str">
        <f t="shared" si="84"/>
        <v/>
      </c>
      <c r="X501" s="17" t="str">
        <f t="shared" si="84"/>
        <v/>
      </c>
      <c r="Y501" s="17" t="str">
        <f t="shared" si="84"/>
        <v/>
      </c>
      <c r="Z501" s="17" t="str">
        <f t="shared" si="84"/>
        <v/>
      </c>
      <c r="AA501" s="17" t="str">
        <f t="shared" si="86"/>
        <v/>
      </c>
      <c r="AB501" s="17" t="str">
        <f t="shared" si="86"/>
        <v/>
      </c>
      <c r="AC501" s="17" t="str">
        <f t="shared" si="86"/>
        <v/>
      </c>
      <c r="AD501" s="17" t="str">
        <f t="shared" si="86"/>
        <v/>
      </c>
      <c r="AE501" s="17" t="str">
        <f t="shared" si="86"/>
        <v/>
      </c>
      <c r="AF501" s="17" t="str">
        <f t="shared" si="86"/>
        <v/>
      </c>
      <c r="AG501" s="17" t="str">
        <f t="shared" si="86"/>
        <v/>
      </c>
      <c r="AH501" s="17" t="str">
        <f t="shared" si="86"/>
        <v/>
      </c>
      <c r="AI501" s="17" t="str">
        <f t="shared" si="86"/>
        <v/>
      </c>
      <c r="AJ501" s="17">
        <f t="shared" si="79"/>
        <v>0</v>
      </c>
      <c r="AL501" s="99">
        <f>TABLA!BK501</f>
        <v>0</v>
      </c>
    </row>
    <row r="502" spans="1:38" ht="38.75" x14ac:dyDescent="0.2">
      <c r="A502" s="99" t="str">
        <f t="shared" si="78"/>
        <v xml:space="preserve">ACCESO; </v>
      </c>
      <c r="B502" s="100" t="str">
        <f>TABLA!BR502</f>
        <v>5</v>
      </c>
      <c r="C502" s="99" t="str">
        <f>TABLA!C502</f>
        <v>Ciencias Sociales</v>
      </c>
      <c r="D502" s="99" t="str">
        <f>TABLA!G502</f>
        <v>F. Ciencias de la Información</v>
      </c>
      <c r="E502" s="99" t="str">
        <f>TABLA!BT502</f>
        <v>Creo que un añadido muy importante para la biblioteca de Ciencias de la Información consistiría en reunir, catalogar y habilitar el acceso a las películas producidas por estudiantes y profesores de la facultad.</v>
      </c>
      <c r="F502" s="17" t="str">
        <f t="shared" si="83"/>
        <v>CREO QUE UN AÑADIDO MUY IMPORTANTE PARA LA BIBLIOTECA DE CIENCIAS DE LA INFORMACION CONSISTIRIA EN REUNIR, CATALOGAR Y HABILITAR EL ACCESO A LAS PELICULAS PRODUCIDAS POR ESTUDIANTES Y PROFESORES DE LA FACULTAD.</v>
      </c>
      <c r="G502" s="17" t="str">
        <f t="shared" si="85"/>
        <v xml:space="preserve">ACCESO; </v>
      </c>
      <c r="H502" s="17" t="str">
        <f t="shared" si="85"/>
        <v/>
      </c>
      <c r="I502" s="17" t="str">
        <f t="shared" si="85"/>
        <v/>
      </c>
      <c r="J502" s="17" t="str">
        <f t="shared" si="85"/>
        <v/>
      </c>
      <c r="K502" s="17" t="str">
        <f t="shared" si="85"/>
        <v/>
      </c>
      <c r="L502" s="17" t="str">
        <f t="shared" si="85"/>
        <v/>
      </c>
      <c r="M502" s="17" t="str">
        <f t="shared" si="85"/>
        <v/>
      </c>
      <c r="N502" s="17" t="str">
        <f t="shared" si="85"/>
        <v/>
      </c>
      <c r="O502" s="17" t="str">
        <f t="shared" si="85"/>
        <v/>
      </c>
      <c r="P502" s="17" t="str">
        <f t="shared" si="85"/>
        <v/>
      </c>
      <c r="Q502" s="17" t="str">
        <f t="shared" si="84"/>
        <v/>
      </c>
      <c r="R502" s="17" t="str">
        <f t="shared" si="84"/>
        <v/>
      </c>
      <c r="S502" s="17" t="str">
        <f t="shared" si="84"/>
        <v/>
      </c>
      <c r="T502" s="17" t="str">
        <f t="shared" si="84"/>
        <v/>
      </c>
      <c r="U502" s="17" t="str">
        <f t="shared" si="84"/>
        <v/>
      </c>
      <c r="V502" s="17" t="str">
        <f t="shared" si="84"/>
        <v/>
      </c>
      <c r="W502" s="17" t="str">
        <f t="shared" si="84"/>
        <v/>
      </c>
      <c r="X502" s="17" t="str">
        <f t="shared" si="84"/>
        <v/>
      </c>
      <c r="Y502" s="17" t="str">
        <f t="shared" si="84"/>
        <v/>
      </c>
      <c r="Z502" s="17" t="str">
        <f t="shared" si="84"/>
        <v/>
      </c>
      <c r="AA502" s="17" t="str">
        <f t="shared" si="86"/>
        <v/>
      </c>
      <c r="AB502" s="17" t="str">
        <f t="shared" si="86"/>
        <v/>
      </c>
      <c r="AC502" s="17" t="str">
        <f t="shared" si="86"/>
        <v/>
      </c>
      <c r="AD502" s="17" t="str">
        <f t="shared" si="86"/>
        <v/>
      </c>
      <c r="AE502" s="17" t="str">
        <f t="shared" si="86"/>
        <v/>
      </c>
      <c r="AF502" s="17" t="str">
        <f t="shared" si="86"/>
        <v/>
      </c>
      <c r="AG502" s="17" t="str">
        <f t="shared" si="86"/>
        <v/>
      </c>
      <c r="AH502" s="17" t="str">
        <f t="shared" si="86"/>
        <v/>
      </c>
      <c r="AI502" s="17" t="str">
        <f t="shared" si="86"/>
        <v/>
      </c>
      <c r="AJ502" s="17">
        <f t="shared" si="79"/>
        <v>1</v>
      </c>
      <c r="AL502" s="99">
        <f>TABLA!BK502</f>
        <v>0</v>
      </c>
    </row>
    <row r="503" spans="1:38" ht="25.85" x14ac:dyDescent="0.2">
      <c r="A503" s="99" t="str">
        <f t="shared" si="78"/>
        <v/>
      </c>
      <c r="B503" s="100" t="str">
        <f>TABLA!BR503</f>
        <v>5</v>
      </c>
      <c r="C503" s="99" t="str">
        <f>TABLA!C503</f>
        <v>Ciencias de la Salud</v>
      </c>
      <c r="D503" s="99" t="str">
        <f>TABLA!G503</f>
        <v>F. Farmacia</v>
      </c>
      <c r="E503" s="99">
        <f>TABLA!BT503</f>
        <v>0</v>
      </c>
      <c r="F503" s="17" t="str">
        <f t="shared" si="83"/>
        <v>0</v>
      </c>
      <c r="G503" s="17" t="str">
        <f t="shared" si="85"/>
        <v/>
      </c>
      <c r="H503" s="17" t="str">
        <f t="shared" si="85"/>
        <v/>
      </c>
      <c r="I503" s="17" t="str">
        <f t="shared" si="85"/>
        <v/>
      </c>
      <c r="J503" s="17" t="str">
        <f t="shared" si="85"/>
        <v/>
      </c>
      <c r="K503" s="17" t="str">
        <f t="shared" si="85"/>
        <v/>
      </c>
      <c r="L503" s="17" t="str">
        <f t="shared" si="85"/>
        <v/>
      </c>
      <c r="M503" s="17" t="str">
        <f t="shared" si="85"/>
        <v/>
      </c>
      <c r="N503" s="17" t="str">
        <f t="shared" si="85"/>
        <v/>
      </c>
      <c r="O503" s="17" t="str">
        <f t="shared" si="85"/>
        <v/>
      </c>
      <c r="P503" s="17" t="str">
        <f t="shared" si="85"/>
        <v/>
      </c>
      <c r="Q503" s="17" t="str">
        <f t="shared" si="84"/>
        <v/>
      </c>
      <c r="R503" s="17" t="str">
        <f t="shared" si="84"/>
        <v/>
      </c>
      <c r="S503" s="17" t="str">
        <f t="shared" si="84"/>
        <v/>
      </c>
      <c r="T503" s="17" t="str">
        <f t="shared" si="84"/>
        <v/>
      </c>
      <c r="U503" s="17" t="str">
        <f t="shared" si="84"/>
        <v/>
      </c>
      <c r="V503" s="17" t="str">
        <f t="shared" si="84"/>
        <v/>
      </c>
      <c r="W503" s="17" t="str">
        <f t="shared" si="84"/>
        <v/>
      </c>
      <c r="X503" s="17" t="str">
        <f t="shared" si="84"/>
        <v/>
      </c>
      <c r="Y503" s="17" t="str">
        <f t="shared" si="84"/>
        <v/>
      </c>
      <c r="Z503" s="17" t="str">
        <f t="shared" si="84"/>
        <v/>
      </c>
      <c r="AA503" s="17" t="str">
        <f t="shared" si="86"/>
        <v/>
      </c>
      <c r="AB503" s="17" t="str">
        <f t="shared" si="86"/>
        <v/>
      </c>
      <c r="AC503" s="17" t="str">
        <f t="shared" si="86"/>
        <v/>
      </c>
      <c r="AD503" s="17" t="str">
        <f t="shared" si="86"/>
        <v/>
      </c>
      <c r="AE503" s="17" t="str">
        <f t="shared" si="86"/>
        <v/>
      </c>
      <c r="AF503" s="17" t="str">
        <f t="shared" si="86"/>
        <v/>
      </c>
      <c r="AG503" s="17" t="str">
        <f t="shared" si="86"/>
        <v/>
      </c>
      <c r="AH503" s="17" t="str">
        <f t="shared" si="86"/>
        <v/>
      </c>
      <c r="AI503" s="17" t="str">
        <f t="shared" si="86"/>
        <v/>
      </c>
      <c r="AJ503" s="17">
        <f t="shared" si="79"/>
        <v>0</v>
      </c>
      <c r="AL503" s="99">
        <f>TABLA!BK503</f>
        <v>0</v>
      </c>
    </row>
    <row r="504" spans="1:38" ht="25.85" x14ac:dyDescent="0.2">
      <c r="A504" s="99" t="str">
        <f t="shared" si="78"/>
        <v/>
      </c>
      <c r="B504" s="100" t="str">
        <f>TABLA!BR504</f>
        <v>4</v>
      </c>
      <c r="C504" s="99" t="str">
        <f>TABLA!C504</f>
        <v>Ciencias de la Salud</v>
      </c>
      <c r="D504" s="99" t="str">
        <f>TABLA!G504</f>
        <v>F. Farmacia</v>
      </c>
      <c r="E504" s="99">
        <f>TABLA!BT504</f>
        <v>0</v>
      </c>
      <c r="F504" s="17" t="str">
        <f t="shared" si="83"/>
        <v>0</v>
      </c>
      <c r="G504" s="17" t="str">
        <f t="shared" si="85"/>
        <v/>
      </c>
      <c r="H504" s="17" t="str">
        <f t="shared" si="85"/>
        <v/>
      </c>
      <c r="I504" s="17" t="str">
        <f t="shared" si="85"/>
        <v/>
      </c>
      <c r="J504" s="17" t="str">
        <f t="shared" si="85"/>
        <v/>
      </c>
      <c r="K504" s="17" t="str">
        <f t="shared" si="85"/>
        <v/>
      </c>
      <c r="L504" s="17" t="str">
        <f t="shared" si="85"/>
        <v/>
      </c>
      <c r="M504" s="17" t="str">
        <f t="shared" si="85"/>
        <v/>
      </c>
      <c r="N504" s="17" t="str">
        <f t="shared" si="85"/>
        <v/>
      </c>
      <c r="O504" s="17" t="str">
        <f t="shared" si="85"/>
        <v/>
      </c>
      <c r="P504" s="17" t="str">
        <f t="shared" si="85"/>
        <v/>
      </c>
      <c r="Q504" s="17" t="str">
        <f t="shared" si="84"/>
        <v/>
      </c>
      <c r="R504" s="17" t="str">
        <f t="shared" si="84"/>
        <v/>
      </c>
      <c r="S504" s="17" t="str">
        <f t="shared" si="84"/>
        <v/>
      </c>
      <c r="T504" s="17" t="str">
        <f t="shared" si="84"/>
        <v/>
      </c>
      <c r="U504" s="17" t="str">
        <f t="shared" si="84"/>
        <v/>
      </c>
      <c r="V504" s="17" t="str">
        <f t="shared" si="84"/>
        <v/>
      </c>
      <c r="W504" s="17" t="str">
        <f t="shared" si="84"/>
        <v/>
      </c>
      <c r="X504" s="17" t="str">
        <f t="shared" si="84"/>
        <v/>
      </c>
      <c r="Y504" s="17" t="str">
        <f t="shared" si="84"/>
        <v/>
      </c>
      <c r="Z504" s="17" t="str">
        <f t="shared" si="84"/>
        <v/>
      </c>
      <c r="AA504" s="17" t="str">
        <f t="shared" si="86"/>
        <v/>
      </c>
      <c r="AB504" s="17" t="str">
        <f t="shared" si="86"/>
        <v/>
      </c>
      <c r="AC504" s="17" t="str">
        <f t="shared" si="86"/>
        <v/>
      </c>
      <c r="AD504" s="17" t="str">
        <f t="shared" si="86"/>
        <v/>
      </c>
      <c r="AE504" s="17" t="str">
        <f t="shared" si="86"/>
        <v/>
      </c>
      <c r="AF504" s="17" t="str">
        <f t="shared" si="86"/>
        <v/>
      </c>
      <c r="AG504" s="17" t="str">
        <f t="shared" si="86"/>
        <v/>
      </c>
      <c r="AH504" s="17" t="str">
        <f t="shared" si="86"/>
        <v/>
      </c>
      <c r="AI504" s="17" t="str">
        <f t="shared" si="86"/>
        <v/>
      </c>
      <c r="AJ504" s="17">
        <f t="shared" si="79"/>
        <v>0</v>
      </c>
      <c r="AL504" s="99">
        <f>TABLA!BK504</f>
        <v>0</v>
      </c>
    </row>
    <row r="505" spans="1:38" ht="38.75" x14ac:dyDescent="0.2">
      <c r="A505" s="99" t="str">
        <f t="shared" si="78"/>
        <v/>
      </c>
      <c r="B505" s="100" t="str">
        <f>TABLA!BR505</f>
        <v>5</v>
      </c>
      <c r="C505" s="99" t="str">
        <f>TABLA!C505</f>
        <v>Ciencias Experimentales</v>
      </c>
      <c r="D505" s="99" t="str">
        <f>TABLA!G505</f>
        <v>F. Estudios Estadísticos</v>
      </c>
      <c r="E505" s="99">
        <f>TABLA!BT505</f>
        <v>0</v>
      </c>
      <c r="F505" s="17" t="str">
        <f t="shared" si="83"/>
        <v>0</v>
      </c>
      <c r="G505" s="17" t="str">
        <f t="shared" si="85"/>
        <v/>
      </c>
      <c r="H505" s="17" t="str">
        <f t="shared" si="85"/>
        <v/>
      </c>
      <c r="I505" s="17" t="str">
        <f t="shared" si="85"/>
        <v/>
      </c>
      <c r="J505" s="17" t="str">
        <f t="shared" si="85"/>
        <v/>
      </c>
      <c r="K505" s="17" t="str">
        <f t="shared" si="85"/>
        <v/>
      </c>
      <c r="L505" s="17" t="str">
        <f t="shared" si="85"/>
        <v/>
      </c>
      <c r="M505" s="17" t="str">
        <f t="shared" si="85"/>
        <v/>
      </c>
      <c r="N505" s="17" t="str">
        <f t="shared" si="85"/>
        <v/>
      </c>
      <c r="O505" s="17" t="str">
        <f t="shared" si="85"/>
        <v/>
      </c>
      <c r="P505" s="17" t="str">
        <f t="shared" si="85"/>
        <v/>
      </c>
      <c r="Q505" s="17" t="str">
        <f t="shared" si="84"/>
        <v/>
      </c>
      <c r="R505" s="17" t="str">
        <f t="shared" si="84"/>
        <v/>
      </c>
      <c r="S505" s="17" t="str">
        <f t="shared" si="84"/>
        <v/>
      </c>
      <c r="T505" s="17" t="str">
        <f t="shared" si="84"/>
        <v/>
      </c>
      <c r="U505" s="17" t="str">
        <f t="shared" si="84"/>
        <v/>
      </c>
      <c r="V505" s="17" t="str">
        <f t="shared" si="84"/>
        <v/>
      </c>
      <c r="W505" s="17" t="str">
        <f t="shared" si="84"/>
        <v/>
      </c>
      <c r="X505" s="17" t="str">
        <f t="shared" si="84"/>
        <v/>
      </c>
      <c r="Y505" s="17" t="str">
        <f t="shared" si="84"/>
        <v/>
      </c>
      <c r="Z505" s="17" t="str">
        <f t="shared" si="84"/>
        <v/>
      </c>
      <c r="AA505" s="17" t="str">
        <f t="shared" si="86"/>
        <v/>
      </c>
      <c r="AB505" s="17" t="str">
        <f t="shared" si="86"/>
        <v/>
      </c>
      <c r="AC505" s="17" t="str">
        <f t="shared" si="86"/>
        <v/>
      </c>
      <c r="AD505" s="17" t="str">
        <f t="shared" si="86"/>
        <v/>
      </c>
      <c r="AE505" s="17" t="str">
        <f t="shared" si="86"/>
        <v/>
      </c>
      <c r="AF505" s="17" t="str">
        <f t="shared" si="86"/>
        <v/>
      </c>
      <c r="AG505" s="17" t="str">
        <f t="shared" si="86"/>
        <v/>
      </c>
      <c r="AH505" s="17" t="str">
        <f t="shared" si="86"/>
        <v/>
      </c>
      <c r="AI505" s="17" t="str">
        <f t="shared" si="86"/>
        <v/>
      </c>
      <c r="AJ505" s="17">
        <f t="shared" si="79"/>
        <v>0</v>
      </c>
      <c r="AL505" s="99">
        <f>TABLA!BK505</f>
        <v>0</v>
      </c>
    </row>
    <row r="506" spans="1:38" ht="51.65" x14ac:dyDescent="0.2">
      <c r="A506" s="99" t="str">
        <f t="shared" si="78"/>
        <v/>
      </c>
      <c r="B506" s="100" t="str">
        <f>TABLA!BR506</f>
        <v>5</v>
      </c>
      <c r="C506" s="99" t="str">
        <f>TABLA!C506</f>
        <v>Ciencias de la Salud</v>
      </c>
      <c r="D506" s="99" t="str">
        <f>TABLA!G506</f>
        <v>F. Enfermería, Fisioterapia y Podología</v>
      </c>
      <c r="E506" s="99">
        <f>TABLA!BT506</f>
        <v>0</v>
      </c>
      <c r="F506" s="17" t="str">
        <f t="shared" si="83"/>
        <v>0</v>
      </c>
      <c r="G506" s="17" t="str">
        <f t="shared" si="85"/>
        <v/>
      </c>
      <c r="H506" s="17" t="str">
        <f t="shared" si="85"/>
        <v/>
      </c>
      <c r="I506" s="17" t="str">
        <f t="shared" si="85"/>
        <v/>
      </c>
      <c r="J506" s="17" t="str">
        <f t="shared" si="85"/>
        <v/>
      </c>
      <c r="K506" s="17" t="str">
        <f t="shared" si="85"/>
        <v/>
      </c>
      <c r="L506" s="17" t="str">
        <f t="shared" si="85"/>
        <v/>
      </c>
      <c r="M506" s="17" t="str">
        <f t="shared" si="85"/>
        <v/>
      </c>
      <c r="N506" s="17" t="str">
        <f t="shared" si="85"/>
        <v/>
      </c>
      <c r="O506" s="17" t="str">
        <f t="shared" si="85"/>
        <v/>
      </c>
      <c r="P506" s="17" t="str">
        <f t="shared" si="85"/>
        <v/>
      </c>
      <c r="Q506" s="17" t="str">
        <f t="shared" si="84"/>
        <v/>
      </c>
      <c r="R506" s="17" t="str">
        <f t="shared" si="84"/>
        <v/>
      </c>
      <c r="S506" s="17" t="str">
        <f t="shared" si="84"/>
        <v/>
      </c>
      <c r="T506" s="17" t="str">
        <f t="shared" si="84"/>
        <v/>
      </c>
      <c r="U506" s="17" t="str">
        <f t="shared" si="84"/>
        <v/>
      </c>
      <c r="V506" s="17" t="str">
        <f t="shared" si="84"/>
        <v/>
      </c>
      <c r="W506" s="17" t="str">
        <f t="shared" si="84"/>
        <v/>
      </c>
      <c r="X506" s="17" t="str">
        <f t="shared" si="84"/>
        <v/>
      </c>
      <c r="Y506" s="17" t="str">
        <f t="shared" si="84"/>
        <v/>
      </c>
      <c r="Z506" s="17" t="str">
        <f t="shared" si="84"/>
        <v/>
      </c>
      <c r="AA506" s="17" t="str">
        <f t="shared" si="86"/>
        <v/>
      </c>
      <c r="AB506" s="17" t="str">
        <f t="shared" si="86"/>
        <v/>
      </c>
      <c r="AC506" s="17" t="str">
        <f t="shared" si="86"/>
        <v/>
      </c>
      <c r="AD506" s="17" t="str">
        <f t="shared" si="86"/>
        <v/>
      </c>
      <c r="AE506" s="17" t="str">
        <f t="shared" si="86"/>
        <v/>
      </c>
      <c r="AF506" s="17" t="str">
        <f t="shared" si="86"/>
        <v/>
      </c>
      <c r="AG506" s="17" t="str">
        <f t="shared" si="86"/>
        <v/>
      </c>
      <c r="AH506" s="17" t="str">
        <f t="shared" si="86"/>
        <v/>
      </c>
      <c r="AI506" s="17" t="str">
        <f t="shared" si="86"/>
        <v/>
      </c>
      <c r="AJ506" s="17">
        <f t="shared" si="79"/>
        <v>0</v>
      </c>
      <c r="AL506" s="99">
        <f>TABLA!BK506</f>
        <v>0</v>
      </c>
    </row>
    <row r="507" spans="1:38" ht="77.45" x14ac:dyDescent="0.2">
      <c r="A507" s="99" t="str">
        <f t="shared" si="78"/>
        <v xml:space="preserve">ACCESO; REVISTAS; </v>
      </c>
      <c r="B507" s="100" t="str">
        <f>TABLA!BR507</f>
        <v>4</v>
      </c>
      <c r="C507" s="99" t="str">
        <f>TABLA!C507</f>
        <v>Humanidades</v>
      </c>
      <c r="D507" s="99" t="str">
        <f>TABLA!G507</f>
        <v>F. Filología</v>
      </c>
      <c r="E507" s="99" t="str">
        <f>TABLA!BT507</f>
        <v>Un servicio de apoyo para la digitalización de las publicaciones que hay que subir a docta y agilidad en su aceptación y publicación en docta. La mejora del portal científico. La posibilidad de incluir en docta publicaciones con doi en blogs académicos. Inclusión de acceso a los últimos números de revistas científicas incluidas en las bases de datos</v>
      </c>
      <c r="F507" s="17" t="str">
        <f t="shared" si="83"/>
        <v>UN SERVICIO DE APOYO PARA LA DIGITALIZACION DE LAS PUBLICACIONES QUE HAY QUE SUBIR A DOCTA Y AGILIDAD EN SU ACEPTACION Y PUBLICACION EN DOCTA. LA MEJORA DEL PORTAL CIENTIFICO. LA POSIBILIDAD DE INCLUIR EN DOCTA PUBLICACIONES CON DOI EN BLOGS ACADEMICOS. INCLUSION DE ACCESO A LOS ULTIMOS NUMEROS DE REVISTAS CIENTIFICAS INCLUIDAS EN LAS BASES DE DATOS</v>
      </c>
      <c r="G507" s="17" t="str">
        <f t="shared" si="85"/>
        <v xml:space="preserve">ACCESO; </v>
      </c>
      <c r="H507" s="17" t="str">
        <f t="shared" si="85"/>
        <v/>
      </c>
      <c r="I507" s="17" t="str">
        <f t="shared" si="85"/>
        <v/>
      </c>
      <c r="J507" s="17" t="str">
        <f t="shared" si="85"/>
        <v/>
      </c>
      <c r="K507" s="17" t="str">
        <f t="shared" si="85"/>
        <v/>
      </c>
      <c r="L507" s="17" t="str">
        <f t="shared" si="85"/>
        <v/>
      </c>
      <c r="M507" s="17" t="str">
        <f t="shared" si="85"/>
        <v/>
      </c>
      <c r="N507" s="17" t="str">
        <f t="shared" si="85"/>
        <v/>
      </c>
      <c r="O507" s="17" t="str">
        <f t="shared" si="85"/>
        <v/>
      </c>
      <c r="P507" s="17" t="str">
        <f t="shared" si="85"/>
        <v/>
      </c>
      <c r="Q507" s="17" t="str">
        <f t="shared" si="84"/>
        <v/>
      </c>
      <c r="R507" s="17" t="str">
        <f t="shared" si="84"/>
        <v/>
      </c>
      <c r="S507" s="17" t="str">
        <f t="shared" si="84"/>
        <v/>
      </c>
      <c r="T507" s="17" t="str">
        <f t="shared" si="84"/>
        <v/>
      </c>
      <c r="U507" s="17" t="str">
        <f t="shared" si="84"/>
        <v/>
      </c>
      <c r="V507" s="17" t="str">
        <f t="shared" si="84"/>
        <v/>
      </c>
      <c r="W507" s="17" t="str">
        <f t="shared" si="84"/>
        <v/>
      </c>
      <c r="X507" s="17" t="str">
        <f t="shared" si="84"/>
        <v/>
      </c>
      <c r="Y507" s="17" t="str">
        <f t="shared" si="84"/>
        <v/>
      </c>
      <c r="Z507" s="17" t="str">
        <f t="shared" si="84"/>
        <v/>
      </c>
      <c r="AA507" s="17" t="str">
        <f t="shared" si="86"/>
        <v/>
      </c>
      <c r="AB507" s="17" t="str">
        <f t="shared" si="86"/>
        <v/>
      </c>
      <c r="AC507" s="17" t="str">
        <f t="shared" si="86"/>
        <v/>
      </c>
      <c r="AD507" s="17" t="str">
        <f t="shared" si="86"/>
        <v/>
      </c>
      <c r="AE507" s="17" t="str">
        <f t="shared" si="86"/>
        <v xml:space="preserve">REVISTAS; </v>
      </c>
      <c r="AF507" s="17" t="str">
        <f t="shared" si="86"/>
        <v/>
      </c>
      <c r="AG507" s="17" t="str">
        <f t="shared" si="86"/>
        <v/>
      </c>
      <c r="AH507" s="17" t="str">
        <f t="shared" si="86"/>
        <v/>
      </c>
      <c r="AI507" s="17" t="str">
        <f t="shared" si="86"/>
        <v/>
      </c>
      <c r="AJ507" s="17">
        <f t="shared" si="79"/>
        <v>1</v>
      </c>
      <c r="AL507" s="99" t="str">
        <f>TABLA!BK507</f>
        <v>Un servicio de apoyo para la digitalización de las publicaciones que hay que subir a docta y agilidad en su aceptación y publicación en docta. La mejora del portal científico. La posibilidad de incluir en docta publicaciones con doi en blogs académicos</v>
      </c>
    </row>
    <row r="508" spans="1:38" ht="38.75" x14ac:dyDescent="0.2">
      <c r="A508" s="99" t="str">
        <f t="shared" si="78"/>
        <v xml:space="preserve">RESERVAS; </v>
      </c>
      <c r="B508" s="100" t="str">
        <f>TABLA!BR508</f>
        <v>4</v>
      </c>
      <c r="C508" s="99" t="str">
        <f>TABLA!C508</f>
        <v>Humanidades</v>
      </c>
      <c r="D508" s="99" t="str">
        <f>TABLA!G508</f>
        <v>F. Bellas Artes</v>
      </c>
      <c r="E508" s="99" t="str">
        <f>TABLA!BT508</f>
        <v>Que no se realicen actividades propias de otro tipo de centros en la biblioteca. Molestan a los usuarios que van a encontrar allí un espacio reservado a la lectura o el estudio.</v>
      </c>
      <c r="F508" s="17" t="str">
        <f t="shared" si="83"/>
        <v>QUE NO SE REALICEN ACTIVIDADES PROPIAS DE OTRO TIPO DE CENTROS EN LA BIBLIOTECA. MOLESTAN A LOS USUARIOS QUE VAN A ENCONTRAR ALLI UN ESPACIO RESERVADO A LA LECTURA O EL ESTUDIO.</v>
      </c>
      <c r="G508" s="17" t="str">
        <f t="shared" si="85"/>
        <v/>
      </c>
      <c r="H508" s="17" t="str">
        <f t="shared" si="85"/>
        <v/>
      </c>
      <c r="I508" s="17" t="str">
        <f t="shared" si="85"/>
        <v/>
      </c>
      <c r="J508" s="17" t="str">
        <f t="shared" si="85"/>
        <v/>
      </c>
      <c r="K508" s="17" t="str">
        <f t="shared" si="85"/>
        <v/>
      </c>
      <c r="L508" s="17" t="str">
        <f t="shared" si="85"/>
        <v/>
      </c>
      <c r="M508" s="17" t="str">
        <f t="shared" si="85"/>
        <v/>
      </c>
      <c r="N508" s="17" t="str">
        <f t="shared" si="85"/>
        <v/>
      </c>
      <c r="O508" s="17" t="str">
        <f t="shared" si="85"/>
        <v/>
      </c>
      <c r="P508" s="17" t="str">
        <f t="shared" si="85"/>
        <v/>
      </c>
      <c r="Q508" s="17" t="str">
        <f t="shared" si="84"/>
        <v/>
      </c>
      <c r="R508" s="17" t="str">
        <f t="shared" si="84"/>
        <v/>
      </c>
      <c r="S508" s="17" t="str">
        <f t="shared" si="84"/>
        <v/>
      </c>
      <c r="T508" s="17" t="str">
        <f t="shared" si="84"/>
        <v/>
      </c>
      <c r="U508" s="17" t="str">
        <f t="shared" si="84"/>
        <v/>
      </c>
      <c r="V508" s="17" t="str">
        <f t="shared" si="84"/>
        <v/>
      </c>
      <c r="W508" s="17" t="str">
        <f t="shared" si="84"/>
        <v/>
      </c>
      <c r="X508" s="17" t="str">
        <f t="shared" si="84"/>
        <v/>
      </c>
      <c r="Y508" s="17" t="str">
        <f t="shared" si="84"/>
        <v/>
      </c>
      <c r="Z508" s="17" t="str">
        <f t="shared" si="84"/>
        <v/>
      </c>
      <c r="AA508" s="17" t="str">
        <f t="shared" si="86"/>
        <v/>
      </c>
      <c r="AB508" s="17" t="str">
        <f t="shared" si="86"/>
        <v/>
      </c>
      <c r="AC508" s="17" t="str">
        <f t="shared" si="86"/>
        <v/>
      </c>
      <c r="AD508" s="17" t="str">
        <f t="shared" si="86"/>
        <v xml:space="preserve">RESERVAS; </v>
      </c>
      <c r="AE508" s="17" t="str">
        <f t="shared" si="86"/>
        <v/>
      </c>
      <c r="AF508" s="17" t="str">
        <f t="shared" si="86"/>
        <v/>
      </c>
      <c r="AG508" s="17" t="str">
        <f t="shared" si="86"/>
        <v/>
      </c>
      <c r="AH508" s="17" t="str">
        <f t="shared" si="86"/>
        <v/>
      </c>
      <c r="AI508" s="17" t="str">
        <f t="shared" si="86"/>
        <v/>
      </c>
      <c r="AJ508" s="17">
        <f t="shared" si="79"/>
        <v>1</v>
      </c>
      <c r="AL508" s="99">
        <f>TABLA!BK508</f>
        <v>0</v>
      </c>
    </row>
    <row r="509" spans="1:38" ht="25.85" x14ac:dyDescent="0.2">
      <c r="A509" s="99" t="str">
        <f t="shared" si="78"/>
        <v/>
      </c>
      <c r="B509" s="100" t="str">
        <f>TABLA!BR509</f>
        <v>5</v>
      </c>
      <c r="C509" s="99" t="str">
        <f>TABLA!C509</f>
        <v>Humanidades</v>
      </c>
      <c r="D509" s="99" t="str">
        <f>TABLA!G509</f>
        <v>F. Geografía e Historia</v>
      </c>
      <c r="E509" s="99">
        <f>TABLA!BT509</f>
        <v>0</v>
      </c>
      <c r="F509" s="17" t="str">
        <f t="shared" si="83"/>
        <v>0</v>
      </c>
      <c r="G509" s="17" t="str">
        <f t="shared" si="85"/>
        <v/>
      </c>
      <c r="H509" s="17" t="str">
        <f t="shared" si="85"/>
        <v/>
      </c>
      <c r="I509" s="17" t="str">
        <f t="shared" si="85"/>
        <v/>
      </c>
      <c r="J509" s="17" t="str">
        <f t="shared" si="85"/>
        <v/>
      </c>
      <c r="K509" s="17" t="str">
        <f t="shared" si="85"/>
        <v/>
      </c>
      <c r="L509" s="17" t="str">
        <f t="shared" si="85"/>
        <v/>
      </c>
      <c r="M509" s="17" t="str">
        <f t="shared" si="85"/>
        <v/>
      </c>
      <c r="N509" s="17" t="str">
        <f t="shared" si="85"/>
        <v/>
      </c>
      <c r="O509" s="17" t="str">
        <f t="shared" si="85"/>
        <v/>
      </c>
      <c r="P509" s="17" t="str">
        <f t="shared" si="85"/>
        <v/>
      </c>
      <c r="Q509" s="17" t="str">
        <f t="shared" si="84"/>
        <v/>
      </c>
      <c r="R509" s="17" t="str">
        <f t="shared" si="84"/>
        <v/>
      </c>
      <c r="S509" s="17" t="str">
        <f t="shared" si="84"/>
        <v/>
      </c>
      <c r="T509" s="17" t="str">
        <f t="shared" si="84"/>
        <v/>
      </c>
      <c r="U509" s="17" t="str">
        <f t="shared" si="84"/>
        <v/>
      </c>
      <c r="V509" s="17" t="str">
        <f t="shared" si="84"/>
        <v/>
      </c>
      <c r="W509" s="17" t="str">
        <f t="shared" si="84"/>
        <v/>
      </c>
      <c r="X509" s="17" t="str">
        <f t="shared" si="84"/>
        <v/>
      </c>
      <c r="Y509" s="17" t="str">
        <f t="shared" si="84"/>
        <v/>
      </c>
      <c r="Z509" s="17" t="str">
        <f t="shared" si="84"/>
        <v/>
      </c>
      <c r="AA509" s="17" t="str">
        <f t="shared" si="86"/>
        <v/>
      </c>
      <c r="AB509" s="17" t="str">
        <f t="shared" si="86"/>
        <v/>
      </c>
      <c r="AC509" s="17" t="str">
        <f t="shared" si="86"/>
        <v/>
      </c>
      <c r="AD509" s="17" t="str">
        <f t="shared" si="86"/>
        <v/>
      </c>
      <c r="AE509" s="17" t="str">
        <f t="shared" si="86"/>
        <v/>
      </c>
      <c r="AF509" s="17" t="str">
        <f t="shared" si="86"/>
        <v/>
      </c>
      <c r="AG509" s="17" t="str">
        <f t="shared" si="86"/>
        <v/>
      </c>
      <c r="AH509" s="17" t="str">
        <f t="shared" si="86"/>
        <v/>
      </c>
      <c r="AI509" s="17" t="str">
        <f t="shared" si="86"/>
        <v/>
      </c>
      <c r="AJ509" s="17">
        <f t="shared" si="79"/>
        <v>0</v>
      </c>
      <c r="AL509" s="99">
        <f>TABLA!BK509</f>
        <v>0</v>
      </c>
    </row>
    <row r="510" spans="1:38" x14ac:dyDescent="0.2">
      <c r="A510" s="99" t="str">
        <f t="shared" si="78"/>
        <v/>
      </c>
      <c r="B510" s="100" t="str">
        <f>TABLA!BR510</f>
        <v>5</v>
      </c>
      <c r="C510" s="99" t="str">
        <f>TABLA!C510</f>
        <v>Humanidades</v>
      </c>
      <c r="D510" s="99" t="str">
        <f>TABLA!G510</f>
        <v>F. Filología</v>
      </c>
      <c r="E510" s="99">
        <f>TABLA!BT510</f>
        <v>0</v>
      </c>
      <c r="F510" s="17" t="str">
        <f t="shared" si="83"/>
        <v>0</v>
      </c>
      <c r="G510" s="17" t="str">
        <f t="shared" si="85"/>
        <v/>
      </c>
      <c r="H510" s="17" t="str">
        <f t="shared" si="85"/>
        <v/>
      </c>
      <c r="I510" s="17" t="str">
        <f t="shared" si="85"/>
        <v/>
      </c>
      <c r="J510" s="17" t="str">
        <f t="shared" si="85"/>
        <v/>
      </c>
      <c r="K510" s="17" t="str">
        <f t="shared" si="85"/>
        <v/>
      </c>
      <c r="L510" s="17" t="str">
        <f t="shared" si="85"/>
        <v/>
      </c>
      <c r="M510" s="17" t="str">
        <f t="shared" si="85"/>
        <v/>
      </c>
      <c r="N510" s="17" t="str">
        <f t="shared" si="85"/>
        <v/>
      </c>
      <c r="O510" s="17" t="str">
        <f t="shared" si="85"/>
        <v/>
      </c>
      <c r="P510" s="17" t="str">
        <f t="shared" si="85"/>
        <v/>
      </c>
      <c r="Q510" s="17" t="str">
        <f t="shared" si="84"/>
        <v/>
      </c>
      <c r="R510" s="17" t="str">
        <f t="shared" si="84"/>
        <v/>
      </c>
      <c r="S510" s="17" t="str">
        <f t="shared" si="84"/>
        <v/>
      </c>
      <c r="T510" s="17" t="str">
        <f t="shared" si="84"/>
        <v/>
      </c>
      <c r="U510" s="17" t="str">
        <f t="shared" si="84"/>
        <v/>
      </c>
      <c r="V510" s="17" t="str">
        <f t="shared" si="84"/>
        <v/>
      </c>
      <c r="W510" s="17" t="str">
        <f t="shared" si="84"/>
        <v/>
      </c>
      <c r="X510" s="17" t="str">
        <f t="shared" si="84"/>
        <v/>
      </c>
      <c r="Y510" s="17" t="str">
        <f t="shared" si="84"/>
        <v/>
      </c>
      <c r="Z510" s="17" t="str">
        <f t="shared" si="84"/>
        <v/>
      </c>
      <c r="AA510" s="17" t="str">
        <f t="shared" si="86"/>
        <v/>
      </c>
      <c r="AB510" s="17" t="str">
        <f t="shared" si="86"/>
        <v/>
      </c>
      <c r="AC510" s="17" t="str">
        <f t="shared" si="86"/>
        <v/>
      </c>
      <c r="AD510" s="17" t="str">
        <f t="shared" si="86"/>
        <v/>
      </c>
      <c r="AE510" s="17" t="str">
        <f t="shared" si="86"/>
        <v/>
      </c>
      <c r="AF510" s="17" t="str">
        <f t="shared" si="86"/>
        <v/>
      </c>
      <c r="AG510" s="17" t="str">
        <f t="shared" si="86"/>
        <v/>
      </c>
      <c r="AH510" s="17" t="str">
        <f t="shared" si="86"/>
        <v/>
      </c>
      <c r="AI510" s="17" t="str">
        <f t="shared" si="86"/>
        <v/>
      </c>
      <c r="AJ510" s="17">
        <f t="shared" si="79"/>
        <v>0</v>
      </c>
      <c r="AL510" s="99">
        <f>TABLA!BK510</f>
        <v>0</v>
      </c>
    </row>
    <row r="511" spans="1:38" ht="38.75" x14ac:dyDescent="0.2">
      <c r="A511" s="99" t="str">
        <f t="shared" si="78"/>
        <v/>
      </c>
      <c r="B511" s="100" t="str">
        <f>TABLA!BR511</f>
        <v>4</v>
      </c>
      <c r="C511" s="99" t="str">
        <f>TABLA!C511</f>
        <v>Ciencias Experimentales</v>
      </c>
      <c r="D511" s="99" t="str">
        <f>TABLA!G511</f>
        <v>F. Ciencias Químicas</v>
      </c>
      <c r="E511" s="99">
        <f>TABLA!BT511</f>
        <v>0</v>
      </c>
      <c r="F511" s="17" t="str">
        <f t="shared" si="83"/>
        <v>0</v>
      </c>
      <c r="G511" s="17" t="str">
        <f t="shared" si="85"/>
        <v/>
      </c>
      <c r="H511" s="17" t="str">
        <f t="shared" si="85"/>
        <v/>
      </c>
      <c r="I511" s="17" t="str">
        <f t="shared" si="85"/>
        <v/>
      </c>
      <c r="J511" s="17" t="str">
        <f t="shared" si="85"/>
        <v/>
      </c>
      <c r="K511" s="17" t="str">
        <f t="shared" si="85"/>
        <v/>
      </c>
      <c r="L511" s="17" t="str">
        <f t="shared" si="85"/>
        <v/>
      </c>
      <c r="M511" s="17" t="str">
        <f t="shared" si="85"/>
        <v/>
      </c>
      <c r="N511" s="17" t="str">
        <f t="shared" si="85"/>
        <v/>
      </c>
      <c r="O511" s="17" t="str">
        <f t="shared" si="85"/>
        <v/>
      </c>
      <c r="P511" s="17" t="str">
        <f t="shared" si="85"/>
        <v/>
      </c>
      <c r="Q511" s="17" t="str">
        <f t="shared" si="84"/>
        <v/>
      </c>
      <c r="R511" s="17" t="str">
        <f t="shared" si="84"/>
        <v/>
      </c>
      <c r="S511" s="17" t="str">
        <f t="shared" si="84"/>
        <v/>
      </c>
      <c r="T511" s="17" t="str">
        <f t="shared" si="84"/>
        <v/>
      </c>
      <c r="U511" s="17" t="str">
        <f t="shared" si="84"/>
        <v/>
      </c>
      <c r="V511" s="17" t="str">
        <f t="shared" si="84"/>
        <v/>
      </c>
      <c r="W511" s="17" t="str">
        <f t="shared" si="84"/>
        <v/>
      </c>
      <c r="X511" s="17" t="str">
        <f t="shared" si="84"/>
        <v/>
      </c>
      <c r="Y511" s="17" t="str">
        <f t="shared" si="84"/>
        <v/>
      </c>
      <c r="Z511" s="17" t="str">
        <f t="shared" si="84"/>
        <v/>
      </c>
      <c r="AA511" s="17" t="str">
        <f t="shared" si="86"/>
        <v/>
      </c>
      <c r="AB511" s="17" t="str">
        <f t="shared" si="86"/>
        <v/>
      </c>
      <c r="AC511" s="17" t="str">
        <f t="shared" si="86"/>
        <v/>
      </c>
      <c r="AD511" s="17" t="str">
        <f t="shared" si="86"/>
        <v/>
      </c>
      <c r="AE511" s="17" t="str">
        <f t="shared" si="86"/>
        <v/>
      </c>
      <c r="AF511" s="17" t="str">
        <f t="shared" si="86"/>
        <v/>
      </c>
      <c r="AG511" s="17" t="str">
        <f t="shared" si="86"/>
        <v/>
      </c>
      <c r="AH511" s="17" t="str">
        <f t="shared" si="86"/>
        <v/>
      </c>
      <c r="AI511" s="17" t="str">
        <f t="shared" si="86"/>
        <v/>
      </c>
      <c r="AJ511" s="17">
        <f t="shared" si="79"/>
        <v>0</v>
      </c>
      <c r="AL511" s="99">
        <f>TABLA!BK511</f>
        <v>0</v>
      </c>
    </row>
    <row r="512" spans="1:38" ht="90.35" x14ac:dyDescent="0.2">
      <c r="A512" s="99" t="str">
        <f t="shared" si="78"/>
        <v xml:space="preserve">CURSOS FORMACION INFORMACIÓN; PERSONAL; RECURSOS; SEGURIDAD ROBO VIGILAN; </v>
      </c>
      <c r="B512" s="100" t="str">
        <f>TABLA!BR512</f>
        <v>5</v>
      </c>
      <c r="C512" s="99" t="str">
        <f>TABLA!C512</f>
        <v>Ciencias Sociales</v>
      </c>
      <c r="D512" s="99" t="str">
        <f>TABLA!G512</f>
        <v>F. Ciencias Políticas y Sociología</v>
      </c>
      <c r="E512" s="99" t="str">
        <f>TABLA!BT512</f>
        <v>Quiero destacar el excelente servicio que ofrece el personal de la biblioteca, siempre ágil, amable y eficaz. Algo que anima mucho a seguir utilizando los recursos de la biblioteca</v>
      </c>
      <c r="F512" s="17" t="str">
        <f t="shared" si="83"/>
        <v>QUIERO DESTACAR EL EXCELENTE SERVICIO QUE OFRECE EL PERSONAL DE LA BIBLIOTECA, SIEMPRE AGIL, AMABLE Y EFICAZ. ALGO QUE ANIMA MUCHO A SEGUIR UTILIZANDO LOS RECURSOS DE LA BIBLIOTECA</v>
      </c>
      <c r="G512" s="17" t="str">
        <f t="shared" si="85"/>
        <v/>
      </c>
      <c r="H512" s="17" t="str">
        <f t="shared" si="85"/>
        <v/>
      </c>
      <c r="I512" s="17" t="str">
        <f t="shared" si="85"/>
        <v/>
      </c>
      <c r="J512" s="17" t="str">
        <f t="shared" si="85"/>
        <v/>
      </c>
      <c r="K512" s="17" t="str">
        <f t="shared" si="85"/>
        <v/>
      </c>
      <c r="L512" s="17" t="str">
        <f t="shared" si="85"/>
        <v/>
      </c>
      <c r="M512" s="17" t="str">
        <f t="shared" si="85"/>
        <v xml:space="preserve">CURSOS FORMACION INFORMACIÓN; </v>
      </c>
      <c r="N512" s="17" t="str">
        <f t="shared" si="85"/>
        <v/>
      </c>
      <c r="O512" s="17" t="str">
        <f t="shared" si="85"/>
        <v/>
      </c>
      <c r="P512" s="17" t="str">
        <f t="shared" si="85"/>
        <v/>
      </c>
      <c r="Q512" s="17" t="str">
        <f t="shared" si="84"/>
        <v/>
      </c>
      <c r="R512" s="17" t="str">
        <f t="shared" si="84"/>
        <v/>
      </c>
      <c r="S512" s="17" t="str">
        <f t="shared" si="84"/>
        <v/>
      </c>
      <c r="T512" s="17" t="str">
        <f t="shared" si="84"/>
        <v/>
      </c>
      <c r="U512" s="17" t="str">
        <f t="shared" si="84"/>
        <v/>
      </c>
      <c r="V512" s="17" t="str">
        <f t="shared" si="84"/>
        <v/>
      </c>
      <c r="W512" s="17" t="str">
        <f t="shared" si="84"/>
        <v/>
      </c>
      <c r="X512" s="17" t="str">
        <f t="shared" si="84"/>
        <v/>
      </c>
      <c r="Y512" s="17" t="str">
        <f t="shared" si="84"/>
        <v xml:space="preserve">PERSONAL; </v>
      </c>
      <c r="Z512" s="17" t="str">
        <f t="shared" si="84"/>
        <v/>
      </c>
      <c r="AA512" s="17" t="str">
        <f t="shared" si="86"/>
        <v/>
      </c>
      <c r="AB512" s="17" t="str">
        <f t="shared" si="86"/>
        <v/>
      </c>
      <c r="AC512" s="17" t="str">
        <f t="shared" si="86"/>
        <v xml:space="preserve">RECURSOS; </v>
      </c>
      <c r="AD512" s="17" t="str">
        <f t="shared" si="86"/>
        <v/>
      </c>
      <c r="AE512" s="17" t="str">
        <f t="shared" si="86"/>
        <v/>
      </c>
      <c r="AF512" s="17" t="str">
        <f t="shared" si="86"/>
        <v/>
      </c>
      <c r="AG512" s="17" t="str">
        <f t="shared" si="86"/>
        <v xml:space="preserve">SEGURIDAD ROBO VIGILAN; </v>
      </c>
      <c r="AH512" s="17" t="str">
        <f t="shared" si="86"/>
        <v/>
      </c>
      <c r="AI512" s="17" t="str">
        <f t="shared" si="86"/>
        <v/>
      </c>
      <c r="AJ512" s="17">
        <f t="shared" si="79"/>
        <v>1</v>
      </c>
      <c r="AL512" s="99">
        <f>TABLA!BK512</f>
        <v>0</v>
      </c>
    </row>
    <row r="513" spans="1:38" ht="25.85" x14ac:dyDescent="0.2">
      <c r="A513" s="99" t="str">
        <f t="shared" si="78"/>
        <v/>
      </c>
      <c r="B513" s="100" t="str">
        <f>TABLA!BR513</f>
        <v>5</v>
      </c>
      <c r="C513" s="99" t="str">
        <f>TABLA!C513</f>
        <v>Ciencias Sociales</v>
      </c>
      <c r="D513" s="99" t="str">
        <f>TABLA!G513</f>
        <v>F. Derecho</v>
      </c>
      <c r="E513" s="99">
        <f>TABLA!BT513</f>
        <v>0</v>
      </c>
      <c r="F513" s="17" t="str">
        <f t="shared" si="83"/>
        <v>0</v>
      </c>
      <c r="G513" s="17" t="str">
        <f t="shared" si="85"/>
        <v/>
      </c>
      <c r="H513" s="17" t="str">
        <f t="shared" si="85"/>
        <v/>
      </c>
      <c r="I513" s="17" t="str">
        <f t="shared" si="85"/>
        <v/>
      </c>
      <c r="J513" s="17" t="str">
        <f t="shared" si="85"/>
        <v/>
      </c>
      <c r="K513" s="17" t="str">
        <f t="shared" si="85"/>
        <v/>
      </c>
      <c r="L513" s="17" t="str">
        <f t="shared" si="85"/>
        <v/>
      </c>
      <c r="M513" s="17" t="str">
        <f t="shared" si="85"/>
        <v/>
      </c>
      <c r="N513" s="17" t="str">
        <f t="shared" si="85"/>
        <v/>
      </c>
      <c r="O513" s="17" t="str">
        <f t="shared" si="85"/>
        <v/>
      </c>
      <c r="P513" s="17" t="str">
        <f t="shared" si="85"/>
        <v/>
      </c>
      <c r="Q513" s="17" t="str">
        <f t="shared" si="84"/>
        <v/>
      </c>
      <c r="R513" s="17" t="str">
        <f t="shared" si="84"/>
        <v/>
      </c>
      <c r="S513" s="17" t="str">
        <f t="shared" si="84"/>
        <v/>
      </c>
      <c r="T513" s="17" t="str">
        <f t="shared" si="84"/>
        <v/>
      </c>
      <c r="U513" s="17" t="str">
        <f t="shared" si="84"/>
        <v/>
      </c>
      <c r="V513" s="17" t="str">
        <f t="shared" si="84"/>
        <v/>
      </c>
      <c r="W513" s="17" t="str">
        <f t="shared" si="84"/>
        <v/>
      </c>
      <c r="X513" s="17" t="str">
        <f t="shared" si="84"/>
        <v/>
      </c>
      <c r="Y513" s="17" t="str">
        <f t="shared" si="84"/>
        <v/>
      </c>
      <c r="Z513" s="17" t="str">
        <f t="shared" si="84"/>
        <v/>
      </c>
      <c r="AA513" s="17" t="str">
        <f t="shared" si="86"/>
        <v/>
      </c>
      <c r="AB513" s="17" t="str">
        <f t="shared" si="86"/>
        <v/>
      </c>
      <c r="AC513" s="17" t="str">
        <f t="shared" si="86"/>
        <v/>
      </c>
      <c r="AD513" s="17" t="str">
        <f t="shared" si="86"/>
        <v/>
      </c>
      <c r="AE513" s="17" t="str">
        <f t="shared" si="86"/>
        <v/>
      </c>
      <c r="AF513" s="17" t="str">
        <f t="shared" si="86"/>
        <v/>
      </c>
      <c r="AG513" s="17" t="str">
        <f t="shared" si="86"/>
        <v/>
      </c>
      <c r="AH513" s="17" t="str">
        <f t="shared" si="86"/>
        <v/>
      </c>
      <c r="AI513" s="17" t="str">
        <f t="shared" si="86"/>
        <v/>
      </c>
      <c r="AJ513" s="17">
        <f t="shared" si="79"/>
        <v>0</v>
      </c>
      <c r="AL513" s="99">
        <f>TABLA!BK513</f>
        <v>0</v>
      </c>
    </row>
    <row r="514" spans="1:38" ht="25.85" x14ac:dyDescent="0.2">
      <c r="A514" s="99" t="str">
        <f t="shared" si="78"/>
        <v/>
      </c>
      <c r="B514" s="100" t="str">
        <f>TABLA!BR514</f>
        <v>4</v>
      </c>
      <c r="C514" s="99" t="str">
        <f>TABLA!C514</f>
        <v>Ciencias Sociales</v>
      </c>
      <c r="D514" s="99" t="str">
        <f>TABLA!G514</f>
        <v>F. Derecho</v>
      </c>
      <c r="E514" s="99">
        <f>TABLA!BT514</f>
        <v>0</v>
      </c>
      <c r="F514" s="17" t="str">
        <f t="shared" si="83"/>
        <v>0</v>
      </c>
      <c r="G514" s="17" t="str">
        <f t="shared" si="85"/>
        <v/>
      </c>
      <c r="H514" s="17" t="str">
        <f t="shared" si="85"/>
        <v/>
      </c>
      <c r="I514" s="17" t="str">
        <f t="shared" si="85"/>
        <v/>
      </c>
      <c r="J514" s="17" t="str">
        <f t="shared" si="85"/>
        <v/>
      </c>
      <c r="K514" s="17" t="str">
        <f t="shared" si="85"/>
        <v/>
      </c>
      <c r="L514" s="17" t="str">
        <f t="shared" si="85"/>
        <v/>
      </c>
      <c r="M514" s="17" t="str">
        <f t="shared" si="85"/>
        <v/>
      </c>
      <c r="N514" s="17" t="str">
        <f t="shared" si="85"/>
        <v/>
      </c>
      <c r="O514" s="17" t="str">
        <f t="shared" si="85"/>
        <v/>
      </c>
      <c r="P514" s="17" t="str">
        <f t="shared" si="85"/>
        <v/>
      </c>
      <c r="Q514" s="17" t="str">
        <f t="shared" si="84"/>
        <v/>
      </c>
      <c r="R514" s="17" t="str">
        <f t="shared" si="84"/>
        <v/>
      </c>
      <c r="S514" s="17" t="str">
        <f t="shared" si="84"/>
        <v/>
      </c>
      <c r="T514" s="17" t="str">
        <f t="shared" si="84"/>
        <v/>
      </c>
      <c r="U514" s="17" t="str">
        <f t="shared" si="84"/>
        <v/>
      </c>
      <c r="V514" s="17" t="str">
        <f t="shared" si="84"/>
        <v/>
      </c>
      <c r="W514" s="17" t="str">
        <f t="shared" si="84"/>
        <v/>
      </c>
      <c r="X514" s="17" t="str">
        <f t="shared" si="84"/>
        <v/>
      </c>
      <c r="Y514" s="17" t="str">
        <f t="shared" si="84"/>
        <v/>
      </c>
      <c r="Z514" s="17" t="str">
        <f t="shared" si="84"/>
        <v/>
      </c>
      <c r="AA514" s="17" t="str">
        <f t="shared" si="86"/>
        <v/>
      </c>
      <c r="AB514" s="17" t="str">
        <f t="shared" si="86"/>
        <v/>
      </c>
      <c r="AC514" s="17" t="str">
        <f t="shared" si="86"/>
        <v/>
      </c>
      <c r="AD514" s="17" t="str">
        <f t="shared" si="86"/>
        <v/>
      </c>
      <c r="AE514" s="17" t="str">
        <f t="shared" si="86"/>
        <v/>
      </c>
      <c r="AF514" s="17" t="str">
        <f t="shared" si="86"/>
        <v/>
      </c>
      <c r="AG514" s="17" t="str">
        <f t="shared" si="86"/>
        <v/>
      </c>
      <c r="AH514" s="17" t="str">
        <f t="shared" si="86"/>
        <v/>
      </c>
      <c r="AI514" s="17" t="str">
        <f t="shared" si="86"/>
        <v/>
      </c>
      <c r="AJ514" s="17">
        <f t="shared" si="79"/>
        <v>0</v>
      </c>
      <c r="AL514" s="99">
        <f>TABLA!BK514</f>
        <v>0</v>
      </c>
    </row>
    <row r="515" spans="1:38" ht="38.75" x14ac:dyDescent="0.2">
      <c r="A515" s="99" t="str">
        <f t="shared" ref="A515:A578" si="87">CONCATENATE(G515,H515,I515,J515,K515,L515,M515,N515,O515,P515,Q515,R515,S515,T515,U515,V515,W515,X515,Y515,Z515,AA515,AB515,AC515,AD515,AE515,AF515,AG515,AH515,AI515)</f>
        <v/>
      </c>
      <c r="B515" s="100" t="str">
        <f>TABLA!BR515</f>
        <v>5</v>
      </c>
      <c r="C515" s="99" t="str">
        <f>TABLA!C515</f>
        <v>Ciencias Experimentales</v>
      </c>
      <c r="D515" s="99" t="str">
        <f>TABLA!G515</f>
        <v>F. Ciencias Químicas</v>
      </c>
      <c r="E515" s="99">
        <f>TABLA!BT515</f>
        <v>0</v>
      </c>
      <c r="F515" s="17" t="str">
        <f t="shared" si="83"/>
        <v>0</v>
      </c>
      <c r="G515" s="17" t="str">
        <f t="shared" si="85"/>
        <v/>
      </c>
      <c r="H515" s="17" t="str">
        <f t="shared" si="85"/>
        <v/>
      </c>
      <c r="I515" s="17" t="str">
        <f t="shared" si="85"/>
        <v/>
      </c>
      <c r="J515" s="17" t="str">
        <f t="shared" si="85"/>
        <v/>
      </c>
      <c r="K515" s="17" t="str">
        <f t="shared" si="85"/>
        <v/>
      </c>
      <c r="L515" s="17" t="str">
        <f t="shared" si="85"/>
        <v/>
      </c>
      <c r="M515" s="17" t="str">
        <f t="shared" si="85"/>
        <v/>
      </c>
      <c r="N515" s="17" t="str">
        <f t="shared" si="85"/>
        <v/>
      </c>
      <c r="O515" s="17" t="str">
        <f t="shared" si="85"/>
        <v/>
      </c>
      <c r="P515" s="17" t="str">
        <f t="shared" si="85"/>
        <v/>
      </c>
      <c r="Q515" s="17" t="str">
        <f t="shared" si="84"/>
        <v/>
      </c>
      <c r="R515" s="17" t="str">
        <f t="shared" si="84"/>
        <v/>
      </c>
      <c r="S515" s="17" t="str">
        <f t="shared" si="84"/>
        <v/>
      </c>
      <c r="T515" s="17" t="str">
        <f t="shared" si="84"/>
        <v/>
      </c>
      <c r="U515" s="17" t="str">
        <f t="shared" si="84"/>
        <v/>
      </c>
      <c r="V515" s="17" t="str">
        <f t="shared" si="84"/>
        <v/>
      </c>
      <c r="W515" s="17" t="str">
        <f t="shared" si="84"/>
        <v/>
      </c>
      <c r="X515" s="17" t="str">
        <f t="shared" si="84"/>
        <v/>
      </c>
      <c r="Y515" s="17" t="str">
        <f t="shared" si="84"/>
        <v/>
      </c>
      <c r="Z515" s="17" t="str">
        <f t="shared" si="84"/>
        <v/>
      </c>
      <c r="AA515" s="17" t="str">
        <f t="shared" si="86"/>
        <v/>
      </c>
      <c r="AB515" s="17" t="str">
        <f t="shared" si="86"/>
        <v/>
      </c>
      <c r="AC515" s="17" t="str">
        <f t="shared" si="86"/>
        <v/>
      </c>
      <c r="AD515" s="17" t="str">
        <f t="shared" si="86"/>
        <v/>
      </c>
      <c r="AE515" s="17" t="str">
        <f t="shared" si="86"/>
        <v/>
      </c>
      <c r="AF515" s="17" t="str">
        <f t="shared" si="86"/>
        <v/>
      </c>
      <c r="AG515" s="17" t="str">
        <f t="shared" si="86"/>
        <v/>
      </c>
      <c r="AH515" s="17" t="str">
        <f t="shared" si="86"/>
        <v/>
      </c>
      <c r="AI515" s="17" t="str">
        <f t="shared" si="86"/>
        <v/>
      </c>
      <c r="AJ515" s="17">
        <f t="shared" si="79"/>
        <v>0</v>
      </c>
      <c r="AL515" s="99">
        <f>TABLA!BK515</f>
        <v>0</v>
      </c>
    </row>
    <row r="516" spans="1:38" ht="38.75" x14ac:dyDescent="0.2">
      <c r="A516" s="99" t="str">
        <f t="shared" si="87"/>
        <v/>
      </c>
      <c r="B516" s="100" t="str">
        <f>TABLA!BR516</f>
        <v>4</v>
      </c>
      <c r="C516" s="99" t="str">
        <f>TABLA!C516</f>
        <v>Ciencias Experimentales</v>
      </c>
      <c r="D516" s="99" t="str">
        <f>TABLA!G516</f>
        <v>F. Ciencias Matemáticas</v>
      </c>
      <c r="E516" s="99">
        <f>TABLA!BT516</f>
        <v>0</v>
      </c>
      <c r="F516" s="17" t="str">
        <f t="shared" si="83"/>
        <v>0</v>
      </c>
      <c r="G516" s="17" t="str">
        <f t="shared" si="85"/>
        <v/>
      </c>
      <c r="H516" s="17" t="str">
        <f t="shared" si="85"/>
        <v/>
      </c>
      <c r="I516" s="17" t="str">
        <f t="shared" si="85"/>
        <v/>
      </c>
      <c r="J516" s="17" t="str">
        <f t="shared" si="85"/>
        <v/>
      </c>
      <c r="K516" s="17" t="str">
        <f t="shared" si="85"/>
        <v/>
      </c>
      <c r="L516" s="17" t="str">
        <f t="shared" si="85"/>
        <v/>
      </c>
      <c r="M516" s="17" t="str">
        <f t="shared" si="85"/>
        <v/>
      </c>
      <c r="N516" s="17" t="str">
        <f t="shared" si="85"/>
        <v/>
      </c>
      <c r="O516" s="17" t="str">
        <f t="shared" si="85"/>
        <v/>
      </c>
      <c r="P516" s="17" t="str">
        <f t="shared" si="85"/>
        <v/>
      </c>
      <c r="Q516" s="17" t="str">
        <f t="shared" si="84"/>
        <v/>
      </c>
      <c r="R516" s="17" t="str">
        <f t="shared" si="84"/>
        <v/>
      </c>
      <c r="S516" s="17" t="str">
        <f t="shared" si="84"/>
        <v/>
      </c>
      <c r="T516" s="17" t="str">
        <f t="shared" si="84"/>
        <v/>
      </c>
      <c r="U516" s="17" t="str">
        <f t="shared" si="84"/>
        <v/>
      </c>
      <c r="V516" s="17" t="str">
        <f t="shared" si="84"/>
        <v/>
      </c>
      <c r="W516" s="17" t="str">
        <f t="shared" si="84"/>
        <v/>
      </c>
      <c r="X516" s="17" t="str">
        <f t="shared" si="84"/>
        <v/>
      </c>
      <c r="Y516" s="17" t="str">
        <f t="shared" si="84"/>
        <v/>
      </c>
      <c r="Z516" s="17" t="str">
        <f t="shared" si="84"/>
        <v/>
      </c>
      <c r="AA516" s="17" t="str">
        <f t="shared" si="86"/>
        <v/>
      </c>
      <c r="AB516" s="17" t="str">
        <f t="shared" si="86"/>
        <v/>
      </c>
      <c r="AC516" s="17" t="str">
        <f t="shared" si="86"/>
        <v/>
      </c>
      <c r="AD516" s="17" t="str">
        <f t="shared" si="86"/>
        <v/>
      </c>
      <c r="AE516" s="17" t="str">
        <f t="shared" si="86"/>
        <v/>
      </c>
      <c r="AF516" s="17" t="str">
        <f t="shared" si="86"/>
        <v/>
      </c>
      <c r="AG516" s="17" t="str">
        <f t="shared" si="86"/>
        <v/>
      </c>
      <c r="AH516" s="17" t="str">
        <f t="shared" si="86"/>
        <v/>
      </c>
      <c r="AI516" s="17" t="str">
        <f t="shared" si="86"/>
        <v/>
      </c>
      <c r="AJ516" s="17">
        <f t="shared" ref="AJ516:AJ579" si="88">COUNTIF(E516,"&lt;&gt;0")</f>
        <v>0</v>
      </c>
      <c r="AL516" s="99">
        <f>TABLA!BK516</f>
        <v>0</v>
      </c>
    </row>
    <row r="517" spans="1:38" ht="25.85" x14ac:dyDescent="0.2">
      <c r="A517" s="99" t="str">
        <f t="shared" si="87"/>
        <v/>
      </c>
      <c r="B517" s="100" t="str">
        <f>TABLA!BR517</f>
        <v>3</v>
      </c>
      <c r="C517" s="99" t="str">
        <f>TABLA!C517</f>
        <v>Ciencias de la Salud</v>
      </c>
      <c r="D517" s="99" t="str">
        <f>TABLA!G517</f>
        <v>F. Psicología</v>
      </c>
      <c r="E517" s="99">
        <f>TABLA!BT517</f>
        <v>0</v>
      </c>
      <c r="F517" s="17" t="str">
        <f t="shared" si="83"/>
        <v>0</v>
      </c>
      <c r="G517" s="17" t="str">
        <f t="shared" si="85"/>
        <v/>
      </c>
      <c r="H517" s="17" t="str">
        <f t="shared" si="85"/>
        <v/>
      </c>
      <c r="I517" s="17" t="str">
        <f t="shared" si="85"/>
        <v/>
      </c>
      <c r="J517" s="17" t="str">
        <f t="shared" si="85"/>
        <v/>
      </c>
      <c r="K517" s="17" t="str">
        <f t="shared" si="85"/>
        <v/>
      </c>
      <c r="L517" s="17" t="str">
        <f t="shared" si="85"/>
        <v/>
      </c>
      <c r="M517" s="17" t="str">
        <f t="shared" si="85"/>
        <v/>
      </c>
      <c r="N517" s="17" t="str">
        <f t="shared" si="85"/>
        <v/>
      </c>
      <c r="O517" s="17" t="str">
        <f t="shared" si="85"/>
        <v/>
      </c>
      <c r="P517" s="17" t="str">
        <f t="shared" si="85"/>
        <v/>
      </c>
      <c r="Q517" s="17" t="str">
        <f t="shared" si="84"/>
        <v/>
      </c>
      <c r="R517" s="17" t="str">
        <f t="shared" si="84"/>
        <v/>
      </c>
      <c r="S517" s="17" t="str">
        <f t="shared" si="84"/>
        <v/>
      </c>
      <c r="T517" s="17" t="str">
        <f t="shared" si="84"/>
        <v/>
      </c>
      <c r="U517" s="17" t="str">
        <f t="shared" si="84"/>
        <v/>
      </c>
      <c r="V517" s="17" t="str">
        <f t="shared" si="84"/>
        <v/>
      </c>
      <c r="W517" s="17" t="str">
        <f t="shared" si="84"/>
        <v/>
      </c>
      <c r="X517" s="17" t="str">
        <f t="shared" si="84"/>
        <v/>
      </c>
      <c r="Y517" s="17" t="str">
        <f t="shared" si="84"/>
        <v/>
      </c>
      <c r="Z517" s="17" t="str">
        <f t="shared" si="84"/>
        <v/>
      </c>
      <c r="AA517" s="17" t="str">
        <f t="shared" si="86"/>
        <v/>
      </c>
      <c r="AB517" s="17" t="str">
        <f t="shared" si="86"/>
        <v/>
      </c>
      <c r="AC517" s="17" t="str">
        <f t="shared" si="86"/>
        <v/>
      </c>
      <c r="AD517" s="17" t="str">
        <f t="shared" si="86"/>
        <v/>
      </c>
      <c r="AE517" s="17" t="str">
        <f t="shared" si="86"/>
        <v/>
      </c>
      <c r="AF517" s="17" t="str">
        <f t="shared" si="86"/>
        <v/>
      </c>
      <c r="AG517" s="17" t="str">
        <f t="shared" si="86"/>
        <v/>
      </c>
      <c r="AH517" s="17" t="str">
        <f t="shared" si="86"/>
        <v/>
      </c>
      <c r="AI517" s="17" t="str">
        <f t="shared" si="86"/>
        <v/>
      </c>
      <c r="AJ517" s="17">
        <f t="shared" si="88"/>
        <v>0</v>
      </c>
      <c r="AL517" s="99">
        <f>TABLA!BK517</f>
        <v>0</v>
      </c>
    </row>
    <row r="518" spans="1:38" ht="38.75" x14ac:dyDescent="0.2">
      <c r="A518" s="99" t="str">
        <f t="shared" si="87"/>
        <v/>
      </c>
      <c r="B518" s="100" t="str">
        <f>TABLA!BR518</f>
        <v>5</v>
      </c>
      <c r="C518" s="99" t="str">
        <f>TABLA!C518</f>
        <v>Ciencias Experimentales</v>
      </c>
      <c r="D518" s="99" t="str">
        <f>TABLA!G518</f>
        <v>F. Ciencias Geológicas</v>
      </c>
      <c r="E518" s="99">
        <f>TABLA!BT518</f>
        <v>0</v>
      </c>
      <c r="F518" s="17" t="str">
        <f t="shared" si="83"/>
        <v>0</v>
      </c>
      <c r="G518" s="17" t="str">
        <f t="shared" si="85"/>
        <v/>
      </c>
      <c r="H518" s="17" t="str">
        <f t="shared" si="85"/>
        <v/>
      </c>
      <c r="I518" s="17" t="str">
        <f t="shared" si="85"/>
        <v/>
      </c>
      <c r="J518" s="17" t="str">
        <f t="shared" si="85"/>
        <v/>
      </c>
      <c r="K518" s="17" t="str">
        <f t="shared" si="85"/>
        <v/>
      </c>
      <c r="L518" s="17" t="str">
        <f t="shared" si="85"/>
        <v/>
      </c>
      <c r="M518" s="17" t="str">
        <f t="shared" si="85"/>
        <v/>
      </c>
      <c r="N518" s="17" t="str">
        <f t="shared" si="85"/>
        <v/>
      </c>
      <c r="O518" s="17" t="str">
        <f t="shared" si="85"/>
        <v/>
      </c>
      <c r="P518" s="17" t="str">
        <f t="shared" si="85"/>
        <v/>
      </c>
      <c r="Q518" s="17" t="str">
        <f t="shared" si="84"/>
        <v/>
      </c>
      <c r="R518" s="17" t="str">
        <f t="shared" si="84"/>
        <v/>
      </c>
      <c r="S518" s="17" t="str">
        <f t="shared" si="84"/>
        <v/>
      </c>
      <c r="T518" s="17" t="str">
        <f t="shared" si="84"/>
        <v/>
      </c>
      <c r="U518" s="17" t="str">
        <f t="shared" ref="Q518:Z543" si="89">IFERROR((IF(FIND(U$1,$F518,1)&gt;0,U$2)),"")</f>
        <v/>
      </c>
      <c r="V518" s="17" t="str">
        <f t="shared" si="89"/>
        <v/>
      </c>
      <c r="W518" s="17" t="str">
        <f t="shared" si="89"/>
        <v/>
      </c>
      <c r="X518" s="17" t="str">
        <f t="shared" si="89"/>
        <v/>
      </c>
      <c r="Y518" s="17" t="str">
        <f t="shared" si="89"/>
        <v/>
      </c>
      <c r="Z518" s="17" t="str">
        <f t="shared" si="89"/>
        <v/>
      </c>
      <c r="AA518" s="17" t="str">
        <f t="shared" si="86"/>
        <v/>
      </c>
      <c r="AB518" s="17" t="str">
        <f t="shared" si="86"/>
        <v/>
      </c>
      <c r="AC518" s="17" t="str">
        <f t="shared" si="86"/>
        <v/>
      </c>
      <c r="AD518" s="17" t="str">
        <f t="shared" si="86"/>
        <v/>
      </c>
      <c r="AE518" s="17" t="str">
        <f t="shared" si="86"/>
        <v/>
      </c>
      <c r="AF518" s="17" t="str">
        <f t="shared" si="86"/>
        <v/>
      </c>
      <c r="AG518" s="17" t="str">
        <f t="shared" si="86"/>
        <v/>
      </c>
      <c r="AH518" s="17" t="str">
        <f t="shared" si="86"/>
        <v/>
      </c>
      <c r="AI518" s="17" t="str">
        <f t="shared" si="86"/>
        <v/>
      </c>
      <c r="AJ518" s="17">
        <f t="shared" si="88"/>
        <v>0</v>
      </c>
      <c r="AL518" s="99">
        <f>TABLA!BK518</f>
        <v>0</v>
      </c>
    </row>
    <row r="519" spans="1:38" ht="77.45" x14ac:dyDescent="0.2">
      <c r="A519" s="99" t="str">
        <f t="shared" si="87"/>
        <v/>
      </c>
      <c r="B519" s="100" t="str">
        <f>TABLA!BR519</f>
        <v>3</v>
      </c>
      <c r="C519" s="99" t="str">
        <f>TABLA!C519</f>
        <v>Ciencias de la Salud</v>
      </c>
      <c r="D519" s="99" t="str">
        <f>TABLA!G519</f>
        <v>F. Farmacia</v>
      </c>
      <c r="E519" s="99" t="str">
        <f>TABLA!BT519</f>
        <v>Contacto continuo con los responsables de los Departamentos o coordinadores de asignaturas o responsables de proyectos, para conocer las necesidades de sus miembros.</v>
      </c>
      <c r="F519" s="17" t="str">
        <f t="shared" si="83"/>
        <v>CONTACTO CONTINUO CON LOS RESPONSABLES DE LOS DEPARTAMENTOS O COORDINADORES DE ASIGNATURAS O RESPONSABLES DE PROYECTOS, PARA CONOCER LAS NECESIDADES DE SUS MIEMBROS.</v>
      </c>
      <c r="G519" s="17" t="str">
        <f t="shared" si="85"/>
        <v/>
      </c>
      <c r="H519" s="17" t="str">
        <f t="shared" si="85"/>
        <v/>
      </c>
      <c r="I519" s="17" t="str">
        <f t="shared" si="85"/>
        <v/>
      </c>
      <c r="J519" s="17" t="str">
        <f t="shared" si="85"/>
        <v/>
      </c>
      <c r="K519" s="17" t="str">
        <f t="shared" si="85"/>
        <v/>
      </c>
      <c r="L519" s="17" t="str">
        <f t="shared" si="85"/>
        <v/>
      </c>
      <c r="M519" s="17" t="str">
        <f t="shared" si="85"/>
        <v/>
      </c>
      <c r="N519" s="17" t="str">
        <f t="shared" si="85"/>
        <v/>
      </c>
      <c r="O519" s="17" t="str">
        <f t="shared" si="85"/>
        <v/>
      </c>
      <c r="P519" s="17" t="str">
        <f t="shared" si="85"/>
        <v/>
      </c>
      <c r="Q519" s="17" t="str">
        <f t="shared" si="89"/>
        <v/>
      </c>
      <c r="R519" s="17" t="str">
        <f t="shared" si="89"/>
        <v/>
      </c>
      <c r="S519" s="17" t="str">
        <f t="shared" si="89"/>
        <v/>
      </c>
      <c r="T519" s="17" t="str">
        <f t="shared" si="89"/>
        <v/>
      </c>
      <c r="U519" s="17" t="str">
        <f t="shared" si="89"/>
        <v/>
      </c>
      <c r="V519" s="17" t="str">
        <f t="shared" si="89"/>
        <v/>
      </c>
      <c r="W519" s="17" t="str">
        <f t="shared" si="89"/>
        <v/>
      </c>
      <c r="X519" s="17" t="str">
        <f t="shared" si="89"/>
        <v/>
      </c>
      <c r="Y519" s="17" t="str">
        <f t="shared" si="89"/>
        <v/>
      </c>
      <c r="Z519" s="17" t="str">
        <f t="shared" si="89"/>
        <v/>
      </c>
      <c r="AA519" s="17" t="str">
        <f t="shared" si="86"/>
        <v/>
      </c>
      <c r="AB519" s="17" t="str">
        <f t="shared" si="86"/>
        <v/>
      </c>
      <c r="AC519" s="17" t="str">
        <f t="shared" si="86"/>
        <v/>
      </c>
      <c r="AD519" s="17" t="str">
        <f t="shared" si="86"/>
        <v/>
      </c>
      <c r="AE519" s="17" t="str">
        <f t="shared" si="86"/>
        <v/>
      </c>
      <c r="AF519" s="17" t="str">
        <f t="shared" si="86"/>
        <v/>
      </c>
      <c r="AG519" s="17" t="str">
        <f t="shared" si="86"/>
        <v/>
      </c>
      <c r="AH519" s="17" t="str">
        <f t="shared" si="86"/>
        <v/>
      </c>
      <c r="AI519" s="17" t="str">
        <f t="shared" si="86"/>
        <v/>
      </c>
      <c r="AJ519" s="17">
        <f t="shared" si="88"/>
        <v>1</v>
      </c>
      <c r="AL519" s="99" t="str">
        <f>TABLA!BK519</f>
        <v>Apoyar al Vicerrectorado de Investigación en el conocimiento de convocatorias de Proyectos Europeos e internacionales. En el estudio de estas convocatorias, perfil de investigadores, instituciones colaboradoras. En las convocatorias de sexenios se está haciendo muy bien.</v>
      </c>
    </row>
    <row r="520" spans="1:38" ht="38.75" x14ac:dyDescent="0.2">
      <c r="A520" s="99" t="str">
        <f t="shared" si="87"/>
        <v/>
      </c>
      <c r="B520" s="100" t="str">
        <f>TABLA!BR520</f>
        <v>4</v>
      </c>
      <c r="C520" s="99" t="str">
        <f>TABLA!C520</f>
        <v>Ciencias Experimentales</v>
      </c>
      <c r="D520" s="99" t="str">
        <f>TABLA!G520</f>
        <v>F. Ciencias Físicas</v>
      </c>
      <c r="E520" s="99">
        <f>TABLA!BT520</f>
        <v>0</v>
      </c>
      <c r="F520" s="17" t="str">
        <f t="shared" si="83"/>
        <v>0</v>
      </c>
      <c r="G520" s="17" t="str">
        <f t="shared" ref="G520:P545" si="90">IFERROR((IF(FIND(G$1,$F520,1)&gt;0,G$2)),"")</f>
        <v/>
      </c>
      <c r="H520" s="17" t="str">
        <f t="shared" si="90"/>
        <v/>
      </c>
      <c r="I520" s="17" t="str">
        <f t="shared" si="90"/>
        <v/>
      </c>
      <c r="J520" s="17" t="str">
        <f t="shared" si="90"/>
        <v/>
      </c>
      <c r="K520" s="17" t="str">
        <f t="shared" si="90"/>
        <v/>
      </c>
      <c r="L520" s="17" t="str">
        <f t="shared" si="90"/>
        <v/>
      </c>
      <c r="M520" s="17" t="str">
        <f t="shared" si="90"/>
        <v/>
      </c>
      <c r="N520" s="17" t="str">
        <f t="shared" si="90"/>
        <v/>
      </c>
      <c r="O520" s="17" t="str">
        <f t="shared" si="90"/>
        <v/>
      </c>
      <c r="P520" s="17" t="str">
        <f t="shared" si="90"/>
        <v/>
      </c>
      <c r="Q520" s="17" t="str">
        <f t="shared" si="89"/>
        <v/>
      </c>
      <c r="R520" s="17" t="str">
        <f t="shared" si="89"/>
        <v/>
      </c>
      <c r="S520" s="17" t="str">
        <f t="shared" si="89"/>
        <v/>
      </c>
      <c r="T520" s="17" t="str">
        <f t="shared" si="89"/>
        <v/>
      </c>
      <c r="U520" s="17" t="str">
        <f t="shared" si="89"/>
        <v/>
      </c>
      <c r="V520" s="17" t="str">
        <f t="shared" si="89"/>
        <v/>
      </c>
      <c r="W520" s="17" t="str">
        <f t="shared" si="89"/>
        <v/>
      </c>
      <c r="X520" s="17" t="str">
        <f t="shared" si="89"/>
        <v/>
      </c>
      <c r="Y520" s="17" t="str">
        <f t="shared" si="89"/>
        <v/>
      </c>
      <c r="Z520" s="17" t="str">
        <f t="shared" si="89"/>
        <v/>
      </c>
      <c r="AA520" s="17" t="str">
        <f t="shared" si="86"/>
        <v/>
      </c>
      <c r="AB520" s="17" t="str">
        <f t="shared" si="86"/>
        <v/>
      </c>
      <c r="AC520" s="17" t="str">
        <f t="shared" si="86"/>
        <v/>
      </c>
      <c r="AD520" s="17" t="str">
        <f t="shared" si="86"/>
        <v/>
      </c>
      <c r="AE520" s="17" t="str">
        <f t="shared" si="86"/>
        <v/>
      </c>
      <c r="AF520" s="17" t="str">
        <f t="shared" si="86"/>
        <v/>
      </c>
      <c r="AG520" s="17" t="str">
        <f t="shared" si="86"/>
        <v/>
      </c>
      <c r="AH520" s="17" t="str">
        <f t="shared" si="86"/>
        <v/>
      </c>
      <c r="AI520" s="17" t="str">
        <f t="shared" si="86"/>
        <v/>
      </c>
      <c r="AJ520" s="17">
        <f t="shared" si="88"/>
        <v>0</v>
      </c>
      <c r="AL520" s="99">
        <f>TABLA!BK520</f>
        <v>0</v>
      </c>
    </row>
    <row r="521" spans="1:38" ht="51.65" x14ac:dyDescent="0.2">
      <c r="A521" s="99" t="str">
        <f t="shared" si="87"/>
        <v/>
      </c>
      <c r="B521" s="100" t="str">
        <f>TABLA!BR521</f>
        <v>5</v>
      </c>
      <c r="C521" s="99" t="str">
        <f>TABLA!C521</f>
        <v>Ciencias de la Salud</v>
      </c>
      <c r="D521" s="99" t="str">
        <f>TABLA!G521</f>
        <v>F. Enfermería, Fisioterapia y Podología</v>
      </c>
      <c r="E521" s="99">
        <f>TABLA!BT521</f>
        <v>0</v>
      </c>
      <c r="F521" s="17" t="str">
        <f t="shared" si="83"/>
        <v>0</v>
      </c>
      <c r="G521" s="17" t="str">
        <f t="shared" si="90"/>
        <v/>
      </c>
      <c r="H521" s="17" t="str">
        <f t="shared" si="90"/>
        <v/>
      </c>
      <c r="I521" s="17" t="str">
        <f t="shared" si="90"/>
        <v/>
      </c>
      <c r="J521" s="17" t="str">
        <f t="shared" si="90"/>
        <v/>
      </c>
      <c r="K521" s="17" t="str">
        <f t="shared" si="90"/>
        <v/>
      </c>
      <c r="L521" s="17" t="str">
        <f t="shared" si="90"/>
        <v/>
      </c>
      <c r="M521" s="17" t="str">
        <f t="shared" si="90"/>
        <v/>
      </c>
      <c r="N521" s="17" t="str">
        <f t="shared" si="90"/>
        <v/>
      </c>
      <c r="O521" s="17" t="str">
        <f t="shared" si="90"/>
        <v/>
      </c>
      <c r="P521" s="17" t="str">
        <f t="shared" si="90"/>
        <v/>
      </c>
      <c r="Q521" s="17" t="str">
        <f t="shared" si="89"/>
        <v/>
      </c>
      <c r="R521" s="17" t="str">
        <f t="shared" si="89"/>
        <v/>
      </c>
      <c r="S521" s="17" t="str">
        <f t="shared" si="89"/>
        <v/>
      </c>
      <c r="T521" s="17" t="str">
        <f t="shared" si="89"/>
        <v/>
      </c>
      <c r="U521" s="17" t="str">
        <f t="shared" si="89"/>
        <v/>
      </c>
      <c r="V521" s="17" t="str">
        <f t="shared" si="89"/>
        <v/>
      </c>
      <c r="W521" s="17" t="str">
        <f t="shared" si="89"/>
        <v/>
      </c>
      <c r="X521" s="17" t="str">
        <f t="shared" si="89"/>
        <v/>
      </c>
      <c r="Y521" s="17" t="str">
        <f t="shared" si="89"/>
        <v/>
      </c>
      <c r="Z521" s="17" t="str">
        <f t="shared" si="89"/>
        <v/>
      </c>
      <c r="AA521" s="17" t="str">
        <f t="shared" si="86"/>
        <v/>
      </c>
      <c r="AB521" s="17" t="str">
        <f t="shared" si="86"/>
        <v/>
      </c>
      <c r="AC521" s="17" t="str">
        <f t="shared" si="86"/>
        <v/>
      </c>
      <c r="AD521" s="17" t="str">
        <f t="shared" si="86"/>
        <v/>
      </c>
      <c r="AE521" s="17" t="str">
        <f t="shared" si="86"/>
        <v/>
      </c>
      <c r="AF521" s="17" t="str">
        <f t="shared" si="86"/>
        <v/>
      </c>
      <c r="AG521" s="17" t="str">
        <f t="shared" si="86"/>
        <v/>
      </c>
      <c r="AH521" s="17" t="str">
        <f t="shared" si="86"/>
        <v/>
      </c>
      <c r="AI521" s="17" t="str">
        <f t="shared" si="86"/>
        <v/>
      </c>
      <c r="AJ521" s="17">
        <f t="shared" si="88"/>
        <v>0</v>
      </c>
      <c r="AL521" s="99">
        <f>TABLA!BK521</f>
        <v>0</v>
      </c>
    </row>
    <row r="522" spans="1:38" ht="25.85" x14ac:dyDescent="0.2">
      <c r="A522" s="99" t="str">
        <f t="shared" si="87"/>
        <v/>
      </c>
      <c r="B522" s="100" t="str">
        <f>TABLA!BR522</f>
        <v>5</v>
      </c>
      <c r="C522" s="99" t="str">
        <f>TABLA!C522</f>
        <v>Ciencias de la Salud</v>
      </c>
      <c r="D522" s="99" t="str">
        <f>TABLA!G522</f>
        <v>F. Medicina</v>
      </c>
      <c r="E522" s="99">
        <f>TABLA!BT522</f>
        <v>0</v>
      </c>
      <c r="F522" s="17" t="str">
        <f t="shared" si="83"/>
        <v>0</v>
      </c>
      <c r="G522" s="17" t="str">
        <f t="shared" si="90"/>
        <v/>
      </c>
      <c r="H522" s="17" t="str">
        <f t="shared" si="90"/>
        <v/>
      </c>
      <c r="I522" s="17" t="str">
        <f t="shared" si="90"/>
        <v/>
      </c>
      <c r="J522" s="17" t="str">
        <f t="shared" si="90"/>
        <v/>
      </c>
      <c r="K522" s="17" t="str">
        <f t="shared" si="90"/>
        <v/>
      </c>
      <c r="L522" s="17" t="str">
        <f t="shared" si="90"/>
        <v/>
      </c>
      <c r="M522" s="17" t="str">
        <f t="shared" si="90"/>
        <v/>
      </c>
      <c r="N522" s="17" t="str">
        <f t="shared" si="90"/>
        <v/>
      </c>
      <c r="O522" s="17" t="str">
        <f t="shared" si="90"/>
        <v/>
      </c>
      <c r="P522" s="17" t="str">
        <f t="shared" si="90"/>
        <v/>
      </c>
      <c r="Q522" s="17" t="str">
        <f t="shared" si="89"/>
        <v/>
      </c>
      <c r="R522" s="17" t="str">
        <f t="shared" si="89"/>
        <v/>
      </c>
      <c r="S522" s="17" t="str">
        <f t="shared" si="89"/>
        <v/>
      </c>
      <c r="T522" s="17" t="str">
        <f t="shared" si="89"/>
        <v/>
      </c>
      <c r="U522" s="17" t="str">
        <f t="shared" si="89"/>
        <v/>
      </c>
      <c r="V522" s="17" t="str">
        <f t="shared" si="89"/>
        <v/>
      </c>
      <c r="W522" s="17" t="str">
        <f t="shared" si="89"/>
        <v/>
      </c>
      <c r="X522" s="17" t="str">
        <f t="shared" si="89"/>
        <v/>
      </c>
      <c r="Y522" s="17" t="str">
        <f t="shared" si="89"/>
        <v/>
      </c>
      <c r="Z522" s="17" t="str">
        <f t="shared" si="89"/>
        <v/>
      </c>
      <c r="AA522" s="17" t="str">
        <f t="shared" si="86"/>
        <v/>
      </c>
      <c r="AB522" s="17" t="str">
        <f t="shared" si="86"/>
        <v/>
      </c>
      <c r="AC522" s="17" t="str">
        <f t="shared" si="86"/>
        <v/>
      </c>
      <c r="AD522" s="17" t="str">
        <f t="shared" si="86"/>
        <v/>
      </c>
      <c r="AE522" s="17" t="str">
        <f t="shared" ref="AA522:AI550" si="91">IFERROR((IF(FIND(AE$1,$F522,1)&gt;0,AE$2)),"")</f>
        <v/>
      </c>
      <c r="AF522" s="17" t="str">
        <f t="shared" si="91"/>
        <v/>
      </c>
      <c r="AG522" s="17" t="str">
        <f t="shared" si="91"/>
        <v/>
      </c>
      <c r="AH522" s="17" t="str">
        <f t="shared" si="91"/>
        <v/>
      </c>
      <c r="AI522" s="17" t="str">
        <f t="shared" si="91"/>
        <v/>
      </c>
      <c r="AJ522" s="17">
        <f t="shared" si="88"/>
        <v>0</v>
      </c>
      <c r="AL522" s="99">
        <f>TABLA!BK522</f>
        <v>0</v>
      </c>
    </row>
    <row r="523" spans="1:38" ht="51.65" x14ac:dyDescent="0.2">
      <c r="A523" s="99" t="str">
        <f t="shared" si="87"/>
        <v xml:space="preserve">ACCESO; REVISTAS; </v>
      </c>
      <c r="B523" s="100" t="str">
        <f>TABLA!BR523</f>
        <v>4</v>
      </c>
      <c r="C523" s="99" t="str">
        <f>TABLA!C523</f>
        <v>Humanidades</v>
      </c>
      <c r="D523" s="99" t="str">
        <f>TABLA!G523</f>
        <v>F. Filología</v>
      </c>
      <c r="E523" s="99" t="str">
        <f>TABLA!BT523</f>
        <v>Tener más acceso a revistas es siempre necesario, aunque dada la situación económica de la UCM es comprensible el estado en el que están las suscripciones. Por lo tanto, yo agilizaría y facilitaría a los profesores la subida de sus publicaciones a DOCTA, pues a veces se demora más de lo normal.</v>
      </c>
      <c r="F523" s="17" t="str">
        <f t="shared" si="83"/>
        <v>TENER MAS ACCESO A REVISTAS ES SIEMPRE NECESARIO, AUNQUE DADA LA SITUACION ECONOMICA DE LA UCM ES COMPRENSIBLE EL ESTADO EN EL QUE ESTAN LAS SUSCRIPCIONES. POR LO TANTO, YO AGILIZARIA Y FACILITARIA A LOS PROFESORES LA SUBIDA DE SUS PUBLICACIONES A DOCTA, PUES A VECES SE DEMORA MAS DE LO NORMAL.</v>
      </c>
      <c r="G523" s="17" t="str">
        <f t="shared" si="90"/>
        <v xml:space="preserve">ACCESO; </v>
      </c>
      <c r="H523" s="17" t="str">
        <f t="shared" si="90"/>
        <v/>
      </c>
      <c r="I523" s="17" t="str">
        <f t="shared" si="90"/>
        <v/>
      </c>
      <c r="J523" s="17" t="str">
        <f t="shared" si="90"/>
        <v/>
      </c>
      <c r="K523" s="17" t="str">
        <f t="shared" si="90"/>
        <v/>
      </c>
      <c r="L523" s="17" t="str">
        <f t="shared" si="90"/>
        <v/>
      </c>
      <c r="M523" s="17" t="str">
        <f t="shared" si="90"/>
        <v/>
      </c>
      <c r="N523" s="17" t="str">
        <f t="shared" si="90"/>
        <v/>
      </c>
      <c r="O523" s="17" t="str">
        <f t="shared" si="90"/>
        <v/>
      </c>
      <c r="P523" s="17" t="str">
        <f t="shared" si="90"/>
        <v/>
      </c>
      <c r="Q523" s="17" t="str">
        <f t="shared" si="89"/>
        <v/>
      </c>
      <c r="R523" s="17" t="str">
        <f t="shared" si="89"/>
        <v/>
      </c>
      <c r="S523" s="17" t="str">
        <f t="shared" si="89"/>
        <v/>
      </c>
      <c r="T523" s="17" t="str">
        <f t="shared" si="89"/>
        <v/>
      </c>
      <c r="U523" s="17" t="str">
        <f t="shared" si="89"/>
        <v/>
      </c>
      <c r="V523" s="17" t="str">
        <f t="shared" si="89"/>
        <v/>
      </c>
      <c r="W523" s="17" t="str">
        <f t="shared" si="89"/>
        <v/>
      </c>
      <c r="X523" s="17" t="str">
        <f t="shared" si="89"/>
        <v/>
      </c>
      <c r="Y523" s="17" t="str">
        <f t="shared" si="89"/>
        <v/>
      </c>
      <c r="Z523" s="17" t="str">
        <f t="shared" si="89"/>
        <v/>
      </c>
      <c r="AA523" s="17" t="str">
        <f t="shared" si="91"/>
        <v/>
      </c>
      <c r="AB523" s="17" t="str">
        <f t="shared" si="91"/>
        <v/>
      </c>
      <c r="AC523" s="17" t="str">
        <f t="shared" si="91"/>
        <v/>
      </c>
      <c r="AD523" s="17" t="str">
        <f t="shared" si="91"/>
        <v/>
      </c>
      <c r="AE523" s="17" t="str">
        <f t="shared" si="91"/>
        <v xml:space="preserve">REVISTAS; </v>
      </c>
      <c r="AF523" s="17" t="str">
        <f t="shared" si="91"/>
        <v/>
      </c>
      <c r="AG523" s="17" t="str">
        <f t="shared" si="91"/>
        <v/>
      </c>
      <c r="AH523" s="17" t="str">
        <f t="shared" si="91"/>
        <v/>
      </c>
      <c r="AI523" s="17" t="str">
        <f t="shared" si="91"/>
        <v/>
      </c>
      <c r="AJ523" s="17">
        <f t="shared" si="88"/>
        <v>1</v>
      </c>
      <c r="AL523" s="99">
        <f>TABLA!BK523</f>
        <v>0</v>
      </c>
    </row>
    <row r="524" spans="1:38" ht="64.55" x14ac:dyDescent="0.2">
      <c r="A524" s="99" t="str">
        <f t="shared" si="87"/>
        <v/>
      </c>
      <c r="B524" s="100" t="str">
        <f>TABLA!BR524</f>
        <v>5</v>
      </c>
      <c r="C524" s="99" t="str">
        <f>TABLA!C524</f>
        <v>Humanidades</v>
      </c>
      <c r="D524" s="99" t="str">
        <f>TABLA!G524</f>
        <v>F. Geografía e Historia</v>
      </c>
      <c r="E524" s="99">
        <f>TABLA!BT524</f>
        <v>0</v>
      </c>
      <c r="F524" s="17" t="str">
        <f t="shared" si="83"/>
        <v>0</v>
      </c>
      <c r="G524" s="17" t="str">
        <f t="shared" si="90"/>
        <v/>
      </c>
      <c r="H524" s="17" t="str">
        <f t="shared" si="90"/>
        <v/>
      </c>
      <c r="I524" s="17" t="str">
        <f t="shared" si="90"/>
        <v/>
      </c>
      <c r="J524" s="17" t="str">
        <f t="shared" si="90"/>
        <v/>
      </c>
      <c r="K524" s="17" t="str">
        <f t="shared" si="90"/>
        <v/>
      </c>
      <c r="L524" s="17" t="str">
        <f t="shared" si="90"/>
        <v/>
      </c>
      <c r="M524" s="17" t="str">
        <f t="shared" si="90"/>
        <v/>
      </c>
      <c r="N524" s="17" t="str">
        <f t="shared" si="90"/>
        <v/>
      </c>
      <c r="O524" s="17" t="str">
        <f t="shared" si="90"/>
        <v/>
      </c>
      <c r="P524" s="17" t="str">
        <f t="shared" si="90"/>
        <v/>
      </c>
      <c r="Q524" s="17" t="str">
        <f t="shared" si="89"/>
        <v/>
      </c>
      <c r="R524" s="17" t="str">
        <f t="shared" si="89"/>
        <v/>
      </c>
      <c r="S524" s="17" t="str">
        <f t="shared" si="89"/>
        <v/>
      </c>
      <c r="T524" s="17" t="str">
        <f t="shared" si="89"/>
        <v/>
      </c>
      <c r="U524" s="17" t="str">
        <f t="shared" si="89"/>
        <v/>
      </c>
      <c r="V524" s="17" t="str">
        <f t="shared" si="89"/>
        <v/>
      </c>
      <c r="W524" s="17" t="str">
        <f t="shared" si="89"/>
        <v/>
      </c>
      <c r="X524" s="17" t="str">
        <f t="shared" si="89"/>
        <v/>
      </c>
      <c r="Y524" s="17" t="str">
        <f t="shared" si="89"/>
        <v/>
      </c>
      <c r="Z524" s="17" t="str">
        <f t="shared" si="89"/>
        <v/>
      </c>
      <c r="AA524" s="17" t="str">
        <f t="shared" si="91"/>
        <v/>
      </c>
      <c r="AB524" s="17" t="str">
        <f t="shared" si="91"/>
        <v/>
      </c>
      <c r="AC524" s="17" t="str">
        <f t="shared" si="91"/>
        <v/>
      </c>
      <c r="AD524" s="17" t="str">
        <f t="shared" si="91"/>
        <v/>
      </c>
      <c r="AE524" s="17" t="str">
        <f t="shared" si="91"/>
        <v/>
      </c>
      <c r="AF524" s="17" t="str">
        <f t="shared" si="91"/>
        <v/>
      </c>
      <c r="AG524" s="17" t="str">
        <f t="shared" si="91"/>
        <v/>
      </c>
      <c r="AH524" s="17" t="str">
        <f t="shared" si="91"/>
        <v/>
      </c>
      <c r="AI524" s="17" t="str">
        <f t="shared" si="91"/>
        <v/>
      </c>
      <c r="AJ524" s="17">
        <f t="shared" si="88"/>
        <v>0</v>
      </c>
      <c r="AL524" s="99" t="str">
        <f>TABLA!BK524</f>
        <v>Como apoyo a la docencia, muchas de las bibliografías recomendadas no están actualizadas o son muy escasas. Tampoco queda claro dónde se pueden recomendar otros títulos.</v>
      </c>
    </row>
    <row r="525" spans="1:38" ht="129.1" x14ac:dyDescent="0.2">
      <c r="A525" s="99" t="str">
        <f t="shared" si="87"/>
        <v xml:space="preserve">BIBLIOTECARIOS; FONDOS: LIBROS; PI; PRESTAMO;REVISTAS; SEGURIDAD ROBO VIGILAN; </v>
      </c>
      <c r="B525" s="100" t="str">
        <f>TABLA!BR525</f>
        <v>5</v>
      </c>
      <c r="C525" s="99" t="str">
        <f>TABLA!C525</f>
        <v>Ciencias Experimentales</v>
      </c>
      <c r="D525" s="99" t="str">
        <f>TABLA!G525</f>
        <v>F. Ciencias Geológicas</v>
      </c>
      <c r="E525" s="99" t="str">
        <f>TABLA!BT525</f>
        <v>El principal problema que veo en las bibliotecas de la UCM es la falta de fondos para adquirir más títulos de libros (novedades). Los artículos de revistas modernos que necesitamos para la investigación suelen ser relativamente fáciles de conseguir por otros medios (petición a los autores, por ejemplo), pero los libros son mucho más complicados de conseguir. Esta falta de fondos se ve complementada por la falta de espacio para acumular una buena colección bibliográfica. Y en los próximos años no parece que la cosa vaya a mejorar... sino más bien todo lo contrario. Cada vez se hace un mayor esfuerzo por compensar esta situación mediante el servicio de préstamo interbibliotecario, pero siendo una de las mejores universidades del país, el recorte presupuestario no debería ser algo que plantearse. Ánimo</v>
      </c>
      <c r="F525" s="17" t="str">
        <f t="shared" si="83"/>
        <v>EL PRINCIPAL PROBLEMA QUE VEO EN LAS BIBLIOTECAS DE LA UCM ES LA FALTA DE FONDOS PARA ADQUIRIR MAS TITULOS DE LIBROS (NOVEDADES). LOS ARTICULOS DE REVISTAS MODERNOS QUE NECESITAMOS PARA LA INVESTIGACION SUELEN SER RELATIVAMENTE FACILES DE CONSEGUIR POR OTROS MEDIOS (PETICION A LOS AUTORES, POR EJEMPLO), PERO LOS LIBROS SON MUCHO MAS COMPLICADOS DE CONSEGUIR. ESTA FALTA DE FONDOS SE VE COMPLEMENTADA POR LA FALTA DE ESPACIO PARA ACUMULAR UNA BUENA COLECCION BIBLIOGRAFICA. Y EN LOS PROXIMOS AÑOS NO PARECE QUE LA COSA VAYA A MEJORAR... SINO MAS BIEN TODO LO CONTRARIO. CADA VEZ SE HACE UN MAYOR ESFUERZO POR COMPENSAR ESTA SITUACION MEDIANTE EL SERVICIO DE PRESTAMO INTERBIBLIOTECARIO, PERO SIENDO UNA DE LAS MEJORES UNIVERSIDADES DEL PAIS, EL RECORTE PRESUPUESTARIO NO DEBERIA SER ALGO QUE PLANTEARSE. ANIMO</v>
      </c>
      <c r="G525" s="17" t="str">
        <f t="shared" si="90"/>
        <v/>
      </c>
      <c r="H525" s="17" t="str">
        <f t="shared" si="90"/>
        <v/>
      </c>
      <c r="I525" s="17" t="str">
        <f t="shared" si="90"/>
        <v xml:space="preserve">BIBLIOTECARIOS; </v>
      </c>
      <c r="J525" s="17" t="str">
        <f t="shared" si="90"/>
        <v/>
      </c>
      <c r="K525" s="17" t="str">
        <f t="shared" si="90"/>
        <v/>
      </c>
      <c r="L525" s="17" t="str">
        <f t="shared" si="90"/>
        <v/>
      </c>
      <c r="M525" s="17" t="str">
        <f t="shared" si="90"/>
        <v/>
      </c>
      <c r="N525" s="17" t="str">
        <f t="shared" si="90"/>
        <v/>
      </c>
      <c r="O525" s="17" t="str">
        <f t="shared" si="90"/>
        <v/>
      </c>
      <c r="P525" s="17" t="str">
        <f t="shared" si="90"/>
        <v/>
      </c>
      <c r="Q525" s="17" t="str">
        <f t="shared" si="89"/>
        <v xml:space="preserve">FONDOS: </v>
      </c>
      <c r="R525" s="17" t="str">
        <f t="shared" si="89"/>
        <v/>
      </c>
      <c r="S525" s="17" t="str">
        <f t="shared" si="89"/>
        <v xml:space="preserve">LIBROS; </v>
      </c>
      <c r="T525" s="17" t="str">
        <f t="shared" si="89"/>
        <v/>
      </c>
      <c r="U525" s="17" t="str">
        <f t="shared" si="89"/>
        <v/>
      </c>
      <c r="V525" s="17" t="str">
        <f t="shared" si="89"/>
        <v/>
      </c>
      <c r="W525" s="17" t="str">
        <f t="shared" si="89"/>
        <v/>
      </c>
      <c r="X525" s="17" t="str">
        <f t="shared" si="89"/>
        <v/>
      </c>
      <c r="Y525" s="17" t="str">
        <f t="shared" si="89"/>
        <v/>
      </c>
      <c r="Z525" s="17" t="str">
        <f t="shared" si="89"/>
        <v/>
      </c>
      <c r="AA525" s="17" t="str">
        <f t="shared" si="91"/>
        <v xml:space="preserve">PI; </v>
      </c>
      <c r="AB525" s="17" t="str">
        <f t="shared" si="91"/>
        <v>PRESTAMO;</v>
      </c>
      <c r="AC525" s="17" t="str">
        <f t="shared" si="91"/>
        <v/>
      </c>
      <c r="AD525" s="17" t="str">
        <f t="shared" si="91"/>
        <v/>
      </c>
      <c r="AE525" s="17" t="str">
        <f t="shared" si="91"/>
        <v xml:space="preserve">REVISTAS; </v>
      </c>
      <c r="AF525" s="17" t="str">
        <f t="shared" si="91"/>
        <v/>
      </c>
      <c r="AG525" s="17" t="str">
        <f t="shared" si="91"/>
        <v xml:space="preserve">SEGURIDAD ROBO VIGILAN; </v>
      </c>
      <c r="AH525" s="17" t="str">
        <f t="shared" si="91"/>
        <v/>
      </c>
      <c r="AI525" s="17" t="str">
        <f t="shared" si="91"/>
        <v/>
      </c>
      <c r="AJ525" s="17">
        <f t="shared" si="88"/>
        <v>1</v>
      </c>
      <c r="AL525" s="99">
        <f>TABLA!BK525</f>
        <v>0</v>
      </c>
    </row>
    <row r="526" spans="1:38" ht="38.75" x14ac:dyDescent="0.2">
      <c r="A526" s="99" t="str">
        <f t="shared" si="87"/>
        <v/>
      </c>
      <c r="B526" s="100" t="str">
        <f>TABLA!BR526</f>
        <v>5</v>
      </c>
      <c r="C526" s="99" t="str">
        <f>TABLA!C526</f>
        <v>Ciencias Experimentales</v>
      </c>
      <c r="D526" s="99" t="str">
        <f>TABLA!G526</f>
        <v>F. Ciencias Físicas</v>
      </c>
      <c r="E526" s="99">
        <f>TABLA!BT526</f>
        <v>0</v>
      </c>
      <c r="F526" s="17" t="str">
        <f t="shared" si="83"/>
        <v>0</v>
      </c>
      <c r="G526" s="17" t="str">
        <f t="shared" si="90"/>
        <v/>
      </c>
      <c r="H526" s="17" t="str">
        <f t="shared" si="90"/>
        <v/>
      </c>
      <c r="I526" s="17" t="str">
        <f t="shared" si="90"/>
        <v/>
      </c>
      <c r="J526" s="17" t="str">
        <f t="shared" si="90"/>
        <v/>
      </c>
      <c r="K526" s="17" t="str">
        <f t="shared" si="90"/>
        <v/>
      </c>
      <c r="L526" s="17" t="str">
        <f t="shared" si="90"/>
        <v/>
      </c>
      <c r="M526" s="17" t="str">
        <f t="shared" si="90"/>
        <v/>
      </c>
      <c r="N526" s="17" t="str">
        <f t="shared" si="90"/>
        <v/>
      </c>
      <c r="O526" s="17" t="str">
        <f t="shared" si="90"/>
        <v/>
      </c>
      <c r="P526" s="17" t="str">
        <f t="shared" si="90"/>
        <v/>
      </c>
      <c r="Q526" s="17" t="str">
        <f t="shared" si="89"/>
        <v/>
      </c>
      <c r="R526" s="17" t="str">
        <f t="shared" si="89"/>
        <v/>
      </c>
      <c r="S526" s="17" t="str">
        <f t="shared" si="89"/>
        <v/>
      </c>
      <c r="T526" s="17" t="str">
        <f t="shared" si="89"/>
        <v/>
      </c>
      <c r="U526" s="17" t="str">
        <f t="shared" si="89"/>
        <v/>
      </c>
      <c r="V526" s="17" t="str">
        <f t="shared" si="89"/>
        <v/>
      </c>
      <c r="W526" s="17" t="str">
        <f t="shared" si="89"/>
        <v/>
      </c>
      <c r="X526" s="17" t="str">
        <f t="shared" si="89"/>
        <v/>
      </c>
      <c r="Y526" s="17" t="str">
        <f t="shared" si="89"/>
        <v/>
      </c>
      <c r="Z526" s="17" t="str">
        <f t="shared" si="89"/>
        <v/>
      </c>
      <c r="AA526" s="17" t="str">
        <f t="shared" si="91"/>
        <v/>
      </c>
      <c r="AB526" s="17" t="str">
        <f t="shared" si="91"/>
        <v/>
      </c>
      <c r="AC526" s="17" t="str">
        <f t="shared" si="91"/>
        <v/>
      </c>
      <c r="AD526" s="17" t="str">
        <f t="shared" si="91"/>
        <v/>
      </c>
      <c r="AE526" s="17" t="str">
        <f t="shared" si="91"/>
        <v/>
      </c>
      <c r="AF526" s="17" t="str">
        <f t="shared" si="91"/>
        <v/>
      </c>
      <c r="AG526" s="17" t="str">
        <f t="shared" si="91"/>
        <v/>
      </c>
      <c r="AH526" s="17" t="str">
        <f t="shared" si="91"/>
        <v/>
      </c>
      <c r="AI526" s="17" t="str">
        <f t="shared" si="91"/>
        <v/>
      </c>
      <c r="AJ526" s="17">
        <f t="shared" si="88"/>
        <v>0</v>
      </c>
      <c r="AL526" s="99">
        <f>TABLA!BK526</f>
        <v>0</v>
      </c>
    </row>
    <row r="527" spans="1:38" ht="25.85" x14ac:dyDescent="0.2">
      <c r="A527" s="99" t="str">
        <f t="shared" si="87"/>
        <v/>
      </c>
      <c r="B527" s="100" t="str">
        <f>TABLA!BR527</f>
        <v>5</v>
      </c>
      <c r="C527" s="99" t="str">
        <f>TABLA!C527</f>
        <v>Humanidades</v>
      </c>
      <c r="D527" s="99" t="str">
        <f>TABLA!G527</f>
        <v>F. Geografía e Historia</v>
      </c>
      <c r="E527" s="99">
        <f>TABLA!BT527</f>
        <v>0</v>
      </c>
      <c r="F527" s="17" t="str">
        <f t="shared" si="83"/>
        <v>0</v>
      </c>
      <c r="G527" s="17" t="str">
        <f t="shared" si="90"/>
        <v/>
      </c>
      <c r="H527" s="17" t="str">
        <f t="shared" si="90"/>
        <v/>
      </c>
      <c r="I527" s="17" t="str">
        <f t="shared" si="90"/>
        <v/>
      </c>
      <c r="J527" s="17" t="str">
        <f t="shared" si="90"/>
        <v/>
      </c>
      <c r="K527" s="17" t="str">
        <f t="shared" si="90"/>
        <v/>
      </c>
      <c r="L527" s="17" t="str">
        <f t="shared" si="90"/>
        <v/>
      </c>
      <c r="M527" s="17" t="str">
        <f t="shared" si="90"/>
        <v/>
      </c>
      <c r="N527" s="17" t="str">
        <f t="shared" si="90"/>
        <v/>
      </c>
      <c r="O527" s="17" t="str">
        <f t="shared" si="90"/>
        <v/>
      </c>
      <c r="P527" s="17" t="str">
        <f t="shared" si="90"/>
        <v/>
      </c>
      <c r="Q527" s="17" t="str">
        <f t="shared" si="89"/>
        <v/>
      </c>
      <c r="R527" s="17" t="str">
        <f t="shared" si="89"/>
        <v/>
      </c>
      <c r="S527" s="17" t="str">
        <f t="shared" si="89"/>
        <v/>
      </c>
      <c r="T527" s="17" t="str">
        <f t="shared" si="89"/>
        <v/>
      </c>
      <c r="U527" s="17" t="str">
        <f t="shared" si="89"/>
        <v/>
      </c>
      <c r="V527" s="17" t="str">
        <f t="shared" si="89"/>
        <v/>
      </c>
      <c r="W527" s="17" t="str">
        <f t="shared" si="89"/>
        <v/>
      </c>
      <c r="X527" s="17" t="str">
        <f t="shared" si="89"/>
        <v/>
      </c>
      <c r="Y527" s="17" t="str">
        <f t="shared" si="89"/>
        <v/>
      </c>
      <c r="Z527" s="17" t="str">
        <f t="shared" si="89"/>
        <v/>
      </c>
      <c r="AA527" s="17" t="str">
        <f t="shared" si="91"/>
        <v/>
      </c>
      <c r="AB527" s="17" t="str">
        <f t="shared" si="91"/>
        <v/>
      </c>
      <c r="AC527" s="17" t="str">
        <f t="shared" si="91"/>
        <v/>
      </c>
      <c r="AD527" s="17" t="str">
        <f t="shared" si="91"/>
        <v/>
      </c>
      <c r="AE527" s="17" t="str">
        <f t="shared" si="91"/>
        <v/>
      </c>
      <c r="AF527" s="17" t="str">
        <f t="shared" si="91"/>
        <v/>
      </c>
      <c r="AG527" s="17" t="str">
        <f t="shared" si="91"/>
        <v/>
      </c>
      <c r="AH527" s="17" t="str">
        <f t="shared" si="91"/>
        <v/>
      </c>
      <c r="AI527" s="17" t="str">
        <f t="shared" si="91"/>
        <v/>
      </c>
      <c r="AJ527" s="17">
        <f t="shared" si="88"/>
        <v>0</v>
      </c>
      <c r="AL527" s="99">
        <f>TABLA!BK527</f>
        <v>0</v>
      </c>
    </row>
    <row r="528" spans="1:38" ht="77.45" x14ac:dyDescent="0.2">
      <c r="A528" s="99" t="str">
        <f t="shared" si="87"/>
        <v/>
      </c>
      <c r="B528" s="100" t="str">
        <f>TABLA!BR528</f>
        <v>5</v>
      </c>
      <c r="C528" s="99" t="str">
        <f>TABLA!C528</f>
        <v>Humanidades</v>
      </c>
      <c r="D528" s="99" t="str">
        <f>TABLA!G528</f>
        <v>F. Educación - Centro de Formación del Profesorado</v>
      </c>
      <c r="E528" s="99">
        <f>TABLA!BT528</f>
        <v>0</v>
      </c>
      <c r="F528" s="17" t="str">
        <f t="shared" si="83"/>
        <v>0</v>
      </c>
      <c r="G528" s="17" t="str">
        <f t="shared" si="90"/>
        <v/>
      </c>
      <c r="H528" s="17" t="str">
        <f t="shared" si="90"/>
        <v/>
      </c>
      <c r="I528" s="17" t="str">
        <f t="shared" si="90"/>
        <v/>
      </c>
      <c r="J528" s="17" t="str">
        <f t="shared" si="90"/>
        <v/>
      </c>
      <c r="K528" s="17" t="str">
        <f t="shared" si="90"/>
        <v/>
      </c>
      <c r="L528" s="17" t="str">
        <f t="shared" si="90"/>
        <v/>
      </c>
      <c r="M528" s="17" t="str">
        <f t="shared" si="90"/>
        <v/>
      </c>
      <c r="N528" s="17" t="str">
        <f t="shared" si="90"/>
        <v/>
      </c>
      <c r="O528" s="17" t="str">
        <f t="shared" si="90"/>
        <v/>
      </c>
      <c r="P528" s="17" t="str">
        <f t="shared" si="90"/>
        <v/>
      </c>
      <c r="Q528" s="17" t="str">
        <f t="shared" si="89"/>
        <v/>
      </c>
      <c r="R528" s="17" t="str">
        <f t="shared" si="89"/>
        <v/>
      </c>
      <c r="S528" s="17" t="str">
        <f t="shared" si="89"/>
        <v/>
      </c>
      <c r="T528" s="17" t="str">
        <f t="shared" si="89"/>
        <v/>
      </c>
      <c r="U528" s="17" t="str">
        <f t="shared" si="89"/>
        <v/>
      </c>
      <c r="V528" s="17" t="str">
        <f t="shared" si="89"/>
        <v/>
      </c>
      <c r="W528" s="17" t="str">
        <f t="shared" si="89"/>
        <v/>
      </c>
      <c r="X528" s="17" t="str">
        <f t="shared" si="89"/>
        <v/>
      </c>
      <c r="Y528" s="17" t="str">
        <f t="shared" si="89"/>
        <v/>
      </c>
      <c r="Z528" s="17" t="str">
        <f t="shared" si="89"/>
        <v/>
      </c>
      <c r="AA528" s="17" t="str">
        <f t="shared" si="91"/>
        <v/>
      </c>
      <c r="AB528" s="17" t="str">
        <f t="shared" si="91"/>
        <v/>
      </c>
      <c r="AC528" s="17" t="str">
        <f t="shared" si="91"/>
        <v/>
      </c>
      <c r="AD528" s="17" t="str">
        <f t="shared" si="91"/>
        <v/>
      </c>
      <c r="AE528" s="17" t="str">
        <f t="shared" si="91"/>
        <v/>
      </c>
      <c r="AF528" s="17" t="str">
        <f t="shared" si="91"/>
        <v/>
      </c>
      <c r="AG528" s="17" t="str">
        <f t="shared" si="91"/>
        <v/>
      </c>
      <c r="AH528" s="17" t="str">
        <f t="shared" si="91"/>
        <v/>
      </c>
      <c r="AI528" s="17" t="str">
        <f t="shared" si="91"/>
        <v/>
      </c>
      <c r="AJ528" s="17">
        <f t="shared" si="88"/>
        <v>0</v>
      </c>
      <c r="AL528" s="99">
        <f>TABLA!BK528</f>
        <v>0</v>
      </c>
    </row>
    <row r="529" spans="1:38" ht="25.85" x14ac:dyDescent="0.2">
      <c r="A529" s="99" t="str">
        <f t="shared" si="87"/>
        <v/>
      </c>
      <c r="B529" s="100" t="str">
        <f>TABLA!BR529</f>
        <v>4</v>
      </c>
      <c r="C529" s="99" t="str">
        <f>TABLA!C529</f>
        <v>Humanidades</v>
      </c>
      <c r="D529" s="99" t="str">
        <f>TABLA!G529</f>
        <v>F. Geografía e Historia</v>
      </c>
      <c r="E529" s="99">
        <f>TABLA!BT529</f>
        <v>0</v>
      </c>
      <c r="F529" s="17" t="str">
        <f t="shared" si="83"/>
        <v>0</v>
      </c>
      <c r="G529" s="17" t="str">
        <f t="shared" si="90"/>
        <v/>
      </c>
      <c r="H529" s="17" t="str">
        <f t="shared" si="90"/>
        <v/>
      </c>
      <c r="I529" s="17" t="str">
        <f t="shared" si="90"/>
        <v/>
      </c>
      <c r="J529" s="17" t="str">
        <f t="shared" si="90"/>
        <v/>
      </c>
      <c r="K529" s="17" t="str">
        <f t="shared" si="90"/>
        <v/>
      </c>
      <c r="L529" s="17" t="str">
        <f t="shared" si="90"/>
        <v/>
      </c>
      <c r="M529" s="17" t="str">
        <f t="shared" si="90"/>
        <v/>
      </c>
      <c r="N529" s="17" t="str">
        <f t="shared" si="90"/>
        <v/>
      </c>
      <c r="O529" s="17" t="str">
        <f t="shared" si="90"/>
        <v/>
      </c>
      <c r="P529" s="17" t="str">
        <f t="shared" si="90"/>
        <v/>
      </c>
      <c r="Q529" s="17" t="str">
        <f t="shared" si="89"/>
        <v/>
      </c>
      <c r="R529" s="17" t="str">
        <f t="shared" si="89"/>
        <v/>
      </c>
      <c r="S529" s="17" t="str">
        <f t="shared" si="89"/>
        <v/>
      </c>
      <c r="T529" s="17" t="str">
        <f t="shared" si="89"/>
        <v/>
      </c>
      <c r="U529" s="17" t="str">
        <f t="shared" si="89"/>
        <v/>
      </c>
      <c r="V529" s="17" t="str">
        <f t="shared" si="89"/>
        <v/>
      </c>
      <c r="W529" s="17" t="str">
        <f t="shared" si="89"/>
        <v/>
      </c>
      <c r="X529" s="17" t="str">
        <f t="shared" si="89"/>
        <v/>
      </c>
      <c r="Y529" s="17" t="str">
        <f t="shared" si="89"/>
        <v/>
      </c>
      <c r="Z529" s="17" t="str">
        <f t="shared" si="89"/>
        <v/>
      </c>
      <c r="AA529" s="17" t="str">
        <f t="shared" si="91"/>
        <v/>
      </c>
      <c r="AB529" s="17" t="str">
        <f t="shared" si="91"/>
        <v/>
      </c>
      <c r="AC529" s="17" t="str">
        <f t="shared" si="91"/>
        <v/>
      </c>
      <c r="AD529" s="17" t="str">
        <f t="shared" si="91"/>
        <v/>
      </c>
      <c r="AE529" s="17" t="str">
        <f t="shared" si="91"/>
        <v/>
      </c>
      <c r="AF529" s="17" t="str">
        <f t="shared" si="91"/>
        <v/>
      </c>
      <c r="AG529" s="17" t="str">
        <f t="shared" si="91"/>
        <v/>
      </c>
      <c r="AH529" s="17" t="str">
        <f t="shared" si="91"/>
        <v/>
      </c>
      <c r="AI529" s="17" t="str">
        <f t="shared" si="91"/>
        <v/>
      </c>
      <c r="AJ529" s="17">
        <f t="shared" si="88"/>
        <v>0</v>
      </c>
      <c r="AL529" s="99">
        <f>TABLA!BK529</f>
        <v>0</v>
      </c>
    </row>
    <row r="530" spans="1:38" ht="25.85" x14ac:dyDescent="0.2">
      <c r="A530" s="99" t="str">
        <f t="shared" si="87"/>
        <v/>
      </c>
      <c r="B530" s="100" t="str">
        <f>TABLA!BR530</f>
        <v>5</v>
      </c>
      <c r="C530" s="99" t="str">
        <f>TABLA!C530</f>
        <v>Humanidades</v>
      </c>
      <c r="D530" s="99" t="str">
        <f>TABLA!G530</f>
        <v>F. Geografía e Historia</v>
      </c>
      <c r="E530" s="99">
        <f>TABLA!BT530</f>
        <v>0</v>
      </c>
      <c r="F530" s="17" t="str">
        <f t="shared" si="83"/>
        <v>0</v>
      </c>
      <c r="G530" s="17" t="str">
        <f t="shared" si="90"/>
        <v/>
      </c>
      <c r="H530" s="17" t="str">
        <f t="shared" si="90"/>
        <v/>
      </c>
      <c r="I530" s="17" t="str">
        <f t="shared" si="90"/>
        <v/>
      </c>
      <c r="J530" s="17" t="str">
        <f t="shared" si="90"/>
        <v/>
      </c>
      <c r="K530" s="17" t="str">
        <f t="shared" si="90"/>
        <v/>
      </c>
      <c r="L530" s="17" t="str">
        <f t="shared" si="90"/>
        <v/>
      </c>
      <c r="M530" s="17" t="str">
        <f t="shared" si="90"/>
        <v/>
      </c>
      <c r="N530" s="17" t="str">
        <f t="shared" si="90"/>
        <v/>
      </c>
      <c r="O530" s="17" t="str">
        <f t="shared" si="90"/>
        <v/>
      </c>
      <c r="P530" s="17" t="str">
        <f t="shared" si="90"/>
        <v/>
      </c>
      <c r="Q530" s="17" t="str">
        <f t="shared" si="89"/>
        <v/>
      </c>
      <c r="R530" s="17" t="str">
        <f t="shared" si="89"/>
        <v/>
      </c>
      <c r="S530" s="17" t="str">
        <f t="shared" si="89"/>
        <v/>
      </c>
      <c r="T530" s="17" t="str">
        <f t="shared" si="89"/>
        <v/>
      </c>
      <c r="U530" s="17" t="str">
        <f t="shared" si="89"/>
        <v/>
      </c>
      <c r="V530" s="17" t="str">
        <f t="shared" si="89"/>
        <v/>
      </c>
      <c r="W530" s="17" t="str">
        <f t="shared" si="89"/>
        <v/>
      </c>
      <c r="X530" s="17" t="str">
        <f t="shared" si="89"/>
        <v/>
      </c>
      <c r="Y530" s="17" t="str">
        <f t="shared" si="89"/>
        <v/>
      </c>
      <c r="Z530" s="17" t="str">
        <f t="shared" si="89"/>
        <v/>
      </c>
      <c r="AA530" s="17" t="str">
        <f t="shared" si="91"/>
        <v/>
      </c>
      <c r="AB530" s="17" t="str">
        <f t="shared" si="91"/>
        <v/>
      </c>
      <c r="AC530" s="17" t="str">
        <f t="shared" si="91"/>
        <v/>
      </c>
      <c r="AD530" s="17" t="str">
        <f t="shared" si="91"/>
        <v/>
      </c>
      <c r="AE530" s="17" t="str">
        <f t="shared" si="91"/>
        <v/>
      </c>
      <c r="AF530" s="17" t="str">
        <f t="shared" si="91"/>
        <v/>
      </c>
      <c r="AG530" s="17" t="str">
        <f t="shared" si="91"/>
        <v/>
      </c>
      <c r="AH530" s="17" t="str">
        <f t="shared" si="91"/>
        <v/>
      </c>
      <c r="AI530" s="17" t="str">
        <f t="shared" si="91"/>
        <v/>
      </c>
      <c r="AJ530" s="17">
        <f t="shared" si="88"/>
        <v>0</v>
      </c>
      <c r="AL530" s="99" t="str">
        <f>TABLA!BK530</f>
        <v>Bases de datos de mi campo específico: hace años que fueron sacrificadas.</v>
      </c>
    </row>
    <row r="531" spans="1:38" ht="25.85" x14ac:dyDescent="0.2">
      <c r="A531" s="99" t="str">
        <f t="shared" si="87"/>
        <v/>
      </c>
      <c r="B531" s="100" t="str">
        <f>TABLA!BR531</f>
        <v>5</v>
      </c>
      <c r="C531" s="99" t="str">
        <f>TABLA!C531</f>
        <v>Ciencias Sociales</v>
      </c>
      <c r="D531" s="99" t="str">
        <f>TABLA!G531</f>
        <v>F. Derecho</v>
      </c>
      <c r="E531" s="99">
        <f>TABLA!BT531</f>
        <v>0</v>
      </c>
      <c r="F531" s="17" t="str">
        <f t="shared" si="83"/>
        <v>0</v>
      </c>
      <c r="G531" s="17" t="str">
        <f t="shared" si="90"/>
        <v/>
      </c>
      <c r="H531" s="17" t="str">
        <f t="shared" si="90"/>
        <v/>
      </c>
      <c r="I531" s="17" t="str">
        <f t="shared" si="90"/>
        <v/>
      </c>
      <c r="J531" s="17" t="str">
        <f t="shared" si="90"/>
        <v/>
      </c>
      <c r="K531" s="17" t="str">
        <f t="shared" si="90"/>
        <v/>
      </c>
      <c r="L531" s="17" t="str">
        <f t="shared" si="90"/>
        <v/>
      </c>
      <c r="M531" s="17" t="str">
        <f t="shared" si="90"/>
        <v/>
      </c>
      <c r="N531" s="17" t="str">
        <f t="shared" si="90"/>
        <v/>
      </c>
      <c r="O531" s="17" t="str">
        <f t="shared" si="90"/>
        <v/>
      </c>
      <c r="P531" s="17" t="str">
        <f t="shared" si="90"/>
        <v/>
      </c>
      <c r="Q531" s="17" t="str">
        <f t="shared" si="89"/>
        <v/>
      </c>
      <c r="R531" s="17" t="str">
        <f t="shared" si="89"/>
        <v/>
      </c>
      <c r="S531" s="17" t="str">
        <f t="shared" si="89"/>
        <v/>
      </c>
      <c r="T531" s="17" t="str">
        <f t="shared" si="89"/>
        <v/>
      </c>
      <c r="U531" s="17" t="str">
        <f t="shared" si="89"/>
        <v/>
      </c>
      <c r="V531" s="17" t="str">
        <f t="shared" si="89"/>
        <v/>
      </c>
      <c r="W531" s="17" t="str">
        <f t="shared" si="89"/>
        <v/>
      </c>
      <c r="X531" s="17" t="str">
        <f t="shared" si="89"/>
        <v/>
      </c>
      <c r="Y531" s="17" t="str">
        <f t="shared" si="89"/>
        <v/>
      </c>
      <c r="Z531" s="17" t="str">
        <f t="shared" si="89"/>
        <v/>
      </c>
      <c r="AA531" s="17" t="str">
        <f t="shared" si="91"/>
        <v/>
      </c>
      <c r="AB531" s="17" t="str">
        <f t="shared" si="91"/>
        <v/>
      </c>
      <c r="AC531" s="17" t="str">
        <f t="shared" si="91"/>
        <v/>
      </c>
      <c r="AD531" s="17" t="str">
        <f t="shared" si="91"/>
        <v/>
      </c>
      <c r="AE531" s="17" t="str">
        <f t="shared" si="91"/>
        <v/>
      </c>
      <c r="AF531" s="17" t="str">
        <f t="shared" si="91"/>
        <v/>
      </c>
      <c r="AG531" s="17" t="str">
        <f t="shared" si="91"/>
        <v/>
      </c>
      <c r="AH531" s="17" t="str">
        <f t="shared" si="91"/>
        <v/>
      </c>
      <c r="AI531" s="17" t="str">
        <f t="shared" si="91"/>
        <v/>
      </c>
      <c r="AJ531" s="17">
        <f t="shared" si="88"/>
        <v>0</v>
      </c>
      <c r="AL531" s="99" t="str">
        <f>TABLA!BK531</f>
        <v>Quizás más facilidad para acudir a recursos electrónicos.</v>
      </c>
    </row>
    <row r="532" spans="1:38" ht="25.85" x14ac:dyDescent="0.2">
      <c r="A532" s="99" t="str">
        <f t="shared" si="87"/>
        <v/>
      </c>
      <c r="B532" s="100" t="str">
        <f>TABLA!BR532</f>
        <v>4</v>
      </c>
      <c r="C532" s="99" t="str">
        <f>TABLA!C532</f>
        <v>Humanidades</v>
      </c>
      <c r="D532" s="99" t="str">
        <f>TABLA!G532</f>
        <v>F. Bellas Artes</v>
      </c>
      <c r="E532" s="99">
        <f>TABLA!BT532</f>
        <v>0</v>
      </c>
      <c r="F532" s="17" t="str">
        <f t="shared" si="83"/>
        <v>0</v>
      </c>
      <c r="G532" s="17" t="str">
        <f t="shared" si="90"/>
        <v/>
      </c>
      <c r="H532" s="17" t="str">
        <f t="shared" si="90"/>
        <v/>
      </c>
      <c r="I532" s="17" t="str">
        <f t="shared" si="90"/>
        <v/>
      </c>
      <c r="J532" s="17" t="str">
        <f t="shared" si="90"/>
        <v/>
      </c>
      <c r="K532" s="17" t="str">
        <f t="shared" si="90"/>
        <v/>
      </c>
      <c r="L532" s="17" t="str">
        <f t="shared" si="90"/>
        <v/>
      </c>
      <c r="M532" s="17" t="str">
        <f t="shared" si="90"/>
        <v/>
      </c>
      <c r="N532" s="17" t="str">
        <f t="shared" si="90"/>
        <v/>
      </c>
      <c r="O532" s="17" t="str">
        <f t="shared" si="90"/>
        <v/>
      </c>
      <c r="P532" s="17" t="str">
        <f t="shared" si="90"/>
        <v/>
      </c>
      <c r="Q532" s="17" t="str">
        <f t="shared" si="89"/>
        <v/>
      </c>
      <c r="R532" s="17" t="str">
        <f t="shared" si="89"/>
        <v/>
      </c>
      <c r="S532" s="17" t="str">
        <f t="shared" si="89"/>
        <v/>
      </c>
      <c r="T532" s="17" t="str">
        <f t="shared" si="89"/>
        <v/>
      </c>
      <c r="U532" s="17" t="str">
        <f t="shared" si="89"/>
        <v/>
      </c>
      <c r="V532" s="17" t="str">
        <f t="shared" si="89"/>
        <v/>
      </c>
      <c r="W532" s="17" t="str">
        <f t="shared" si="89"/>
        <v/>
      </c>
      <c r="X532" s="17" t="str">
        <f t="shared" si="89"/>
        <v/>
      </c>
      <c r="Y532" s="17" t="str">
        <f t="shared" si="89"/>
        <v/>
      </c>
      <c r="Z532" s="17" t="str">
        <f t="shared" si="89"/>
        <v/>
      </c>
      <c r="AA532" s="17" t="str">
        <f t="shared" si="91"/>
        <v/>
      </c>
      <c r="AB532" s="17" t="str">
        <f t="shared" si="91"/>
        <v/>
      </c>
      <c r="AC532" s="17" t="str">
        <f t="shared" si="91"/>
        <v/>
      </c>
      <c r="AD532" s="17" t="str">
        <f t="shared" si="91"/>
        <v/>
      </c>
      <c r="AE532" s="17" t="str">
        <f t="shared" si="91"/>
        <v/>
      </c>
      <c r="AF532" s="17" t="str">
        <f t="shared" si="91"/>
        <v/>
      </c>
      <c r="AG532" s="17" t="str">
        <f t="shared" si="91"/>
        <v/>
      </c>
      <c r="AH532" s="17" t="str">
        <f t="shared" si="91"/>
        <v/>
      </c>
      <c r="AI532" s="17" t="str">
        <f t="shared" si="91"/>
        <v/>
      </c>
      <c r="AJ532" s="17">
        <f t="shared" si="88"/>
        <v>0</v>
      </c>
      <c r="AL532" s="99" t="str">
        <f>TABLA!BK532</f>
        <v>more ebooks</v>
      </c>
    </row>
    <row r="533" spans="1:38" ht="64.55" x14ac:dyDescent="0.2">
      <c r="A533" s="99" t="str">
        <f t="shared" si="87"/>
        <v/>
      </c>
      <c r="B533" s="100" t="str">
        <f>TABLA!BR533</f>
        <v>4</v>
      </c>
      <c r="C533" s="99" t="str">
        <f>TABLA!C533</f>
        <v>Ciencias Sociales</v>
      </c>
      <c r="D533" s="99" t="str">
        <f>TABLA!G533</f>
        <v>F. Ciencias Económicas y Empresariales</v>
      </c>
      <c r="E533" s="99">
        <f>TABLA!BT533</f>
        <v>0</v>
      </c>
      <c r="F533" s="17" t="str">
        <f t="shared" si="83"/>
        <v>0</v>
      </c>
      <c r="G533" s="17" t="str">
        <f t="shared" si="90"/>
        <v/>
      </c>
      <c r="H533" s="17" t="str">
        <f t="shared" si="90"/>
        <v/>
      </c>
      <c r="I533" s="17" t="str">
        <f t="shared" si="90"/>
        <v/>
      </c>
      <c r="J533" s="17" t="str">
        <f t="shared" si="90"/>
        <v/>
      </c>
      <c r="K533" s="17" t="str">
        <f t="shared" si="90"/>
        <v/>
      </c>
      <c r="L533" s="17" t="str">
        <f t="shared" si="90"/>
        <v/>
      </c>
      <c r="M533" s="17" t="str">
        <f t="shared" si="90"/>
        <v/>
      </c>
      <c r="N533" s="17" t="str">
        <f t="shared" si="90"/>
        <v/>
      </c>
      <c r="O533" s="17" t="str">
        <f t="shared" si="90"/>
        <v/>
      </c>
      <c r="P533" s="17" t="str">
        <f t="shared" si="90"/>
        <v/>
      </c>
      <c r="Q533" s="17" t="str">
        <f t="shared" si="89"/>
        <v/>
      </c>
      <c r="R533" s="17" t="str">
        <f t="shared" si="89"/>
        <v/>
      </c>
      <c r="S533" s="17" t="str">
        <f t="shared" si="89"/>
        <v/>
      </c>
      <c r="T533" s="17" t="str">
        <f t="shared" si="89"/>
        <v/>
      </c>
      <c r="U533" s="17" t="str">
        <f t="shared" si="89"/>
        <v/>
      </c>
      <c r="V533" s="17" t="str">
        <f t="shared" si="89"/>
        <v/>
      </c>
      <c r="W533" s="17" t="str">
        <f t="shared" si="89"/>
        <v/>
      </c>
      <c r="X533" s="17" t="str">
        <f t="shared" si="89"/>
        <v/>
      </c>
      <c r="Y533" s="17" t="str">
        <f t="shared" si="89"/>
        <v/>
      </c>
      <c r="Z533" s="17" t="str">
        <f t="shared" si="89"/>
        <v/>
      </c>
      <c r="AA533" s="17" t="str">
        <f t="shared" si="91"/>
        <v/>
      </c>
      <c r="AB533" s="17" t="str">
        <f t="shared" si="91"/>
        <v/>
      </c>
      <c r="AC533" s="17" t="str">
        <f t="shared" si="91"/>
        <v/>
      </c>
      <c r="AD533" s="17" t="str">
        <f t="shared" si="91"/>
        <v/>
      </c>
      <c r="AE533" s="17" t="str">
        <f t="shared" si="91"/>
        <v/>
      </c>
      <c r="AF533" s="17" t="str">
        <f t="shared" si="91"/>
        <v/>
      </c>
      <c r="AG533" s="17" t="str">
        <f t="shared" si="91"/>
        <v/>
      </c>
      <c r="AH533" s="17" t="str">
        <f t="shared" si="91"/>
        <v/>
      </c>
      <c r="AI533" s="17" t="str">
        <f t="shared" si="91"/>
        <v/>
      </c>
      <c r="AJ533" s="17">
        <f t="shared" si="88"/>
        <v>0</v>
      </c>
      <c r="AL533" s="99">
        <f>TABLA!BK533</f>
        <v>0</v>
      </c>
    </row>
    <row r="534" spans="1:38" ht="25.85" x14ac:dyDescent="0.2">
      <c r="A534" s="99" t="str">
        <f t="shared" si="87"/>
        <v/>
      </c>
      <c r="B534" s="100" t="str">
        <f>TABLA!BR534</f>
        <v>5</v>
      </c>
      <c r="C534" s="99" t="str">
        <f>TABLA!C534</f>
        <v>Ciencias de la Salud</v>
      </c>
      <c r="D534" s="99" t="str">
        <f>TABLA!G534</f>
        <v>F. Veterinaria</v>
      </c>
      <c r="E534" s="99">
        <f>TABLA!BT534</f>
        <v>0</v>
      </c>
      <c r="F534" s="17" t="str">
        <f t="shared" ref="F534:F597" si="92">SUBSTITUTE(SUBSTITUTE(SUBSTITUTE(SUBSTITUTE(SUBSTITUTE(UPPER(E534),"Á","A"),"É","E"),"Í","I"),"Ó","O"),"Ú","U")</f>
        <v>0</v>
      </c>
      <c r="G534" s="17" t="str">
        <f t="shared" si="90"/>
        <v/>
      </c>
      <c r="H534" s="17" t="str">
        <f t="shared" si="90"/>
        <v/>
      </c>
      <c r="I534" s="17" t="str">
        <f t="shared" si="90"/>
        <v/>
      </c>
      <c r="J534" s="17" t="str">
        <f t="shared" si="90"/>
        <v/>
      </c>
      <c r="K534" s="17" t="str">
        <f t="shared" si="90"/>
        <v/>
      </c>
      <c r="L534" s="17" t="str">
        <f t="shared" si="90"/>
        <v/>
      </c>
      <c r="M534" s="17" t="str">
        <f t="shared" si="90"/>
        <v/>
      </c>
      <c r="N534" s="17" t="str">
        <f t="shared" si="90"/>
        <v/>
      </c>
      <c r="O534" s="17" t="str">
        <f t="shared" si="90"/>
        <v/>
      </c>
      <c r="P534" s="17" t="str">
        <f t="shared" si="90"/>
        <v/>
      </c>
      <c r="Q534" s="17" t="str">
        <f t="shared" si="89"/>
        <v/>
      </c>
      <c r="R534" s="17" t="str">
        <f t="shared" si="89"/>
        <v/>
      </c>
      <c r="S534" s="17" t="str">
        <f t="shared" si="89"/>
        <v/>
      </c>
      <c r="T534" s="17" t="str">
        <f t="shared" si="89"/>
        <v/>
      </c>
      <c r="U534" s="17" t="str">
        <f t="shared" si="89"/>
        <v/>
      </c>
      <c r="V534" s="17" t="str">
        <f t="shared" si="89"/>
        <v/>
      </c>
      <c r="W534" s="17" t="str">
        <f t="shared" si="89"/>
        <v/>
      </c>
      <c r="X534" s="17" t="str">
        <f t="shared" si="89"/>
        <v/>
      </c>
      <c r="Y534" s="17" t="str">
        <f t="shared" si="89"/>
        <v/>
      </c>
      <c r="Z534" s="17" t="str">
        <f t="shared" si="89"/>
        <v/>
      </c>
      <c r="AA534" s="17" t="str">
        <f t="shared" si="91"/>
        <v/>
      </c>
      <c r="AB534" s="17" t="str">
        <f t="shared" si="91"/>
        <v/>
      </c>
      <c r="AC534" s="17" t="str">
        <f t="shared" si="91"/>
        <v/>
      </c>
      <c r="AD534" s="17" t="str">
        <f t="shared" si="91"/>
        <v/>
      </c>
      <c r="AE534" s="17" t="str">
        <f t="shared" si="91"/>
        <v/>
      </c>
      <c r="AF534" s="17" t="str">
        <f t="shared" si="91"/>
        <v/>
      </c>
      <c r="AG534" s="17" t="str">
        <f t="shared" si="91"/>
        <v/>
      </c>
      <c r="AH534" s="17" t="str">
        <f t="shared" si="91"/>
        <v/>
      </c>
      <c r="AI534" s="17" t="str">
        <f t="shared" si="91"/>
        <v/>
      </c>
      <c r="AJ534" s="17">
        <f t="shared" si="88"/>
        <v>0</v>
      </c>
      <c r="AL534" s="99">
        <f>TABLA!BK534</f>
        <v>0</v>
      </c>
    </row>
    <row r="535" spans="1:38" ht="38.75" x14ac:dyDescent="0.2">
      <c r="A535" s="99" t="str">
        <f t="shared" si="87"/>
        <v/>
      </c>
      <c r="B535" s="100" t="str">
        <f>TABLA!BR535</f>
        <v>4</v>
      </c>
      <c r="C535" s="99" t="str">
        <f>TABLA!C535</f>
        <v>Ciencias Sociales</v>
      </c>
      <c r="D535" s="99" t="str">
        <f>TABLA!G535</f>
        <v>F. Ciencias de la Información</v>
      </c>
      <c r="E535" s="99">
        <f>TABLA!BT535</f>
        <v>0</v>
      </c>
      <c r="F535" s="17" t="str">
        <f t="shared" si="92"/>
        <v>0</v>
      </c>
      <c r="G535" s="17" t="str">
        <f t="shared" si="90"/>
        <v/>
      </c>
      <c r="H535" s="17" t="str">
        <f t="shared" si="90"/>
        <v/>
      </c>
      <c r="I535" s="17" t="str">
        <f t="shared" si="90"/>
        <v/>
      </c>
      <c r="J535" s="17" t="str">
        <f t="shared" si="90"/>
        <v/>
      </c>
      <c r="K535" s="17" t="str">
        <f t="shared" si="90"/>
        <v/>
      </c>
      <c r="L535" s="17" t="str">
        <f t="shared" si="90"/>
        <v/>
      </c>
      <c r="M535" s="17" t="str">
        <f t="shared" si="90"/>
        <v/>
      </c>
      <c r="N535" s="17" t="str">
        <f t="shared" si="90"/>
        <v/>
      </c>
      <c r="O535" s="17" t="str">
        <f t="shared" si="90"/>
        <v/>
      </c>
      <c r="P535" s="17" t="str">
        <f t="shared" si="90"/>
        <v/>
      </c>
      <c r="Q535" s="17" t="str">
        <f t="shared" si="89"/>
        <v/>
      </c>
      <c r="R535" s="17" t="str">
        <f t="shared" si="89"/>
        <v/>
      </c>
      <c r="S535" s="17" t="str">
        <f t="shared" si="89"/>
        <v/>
      </c>
      <c r="T535" s="17" t="str">
        <f t="shared" si="89"/>
        <v/>
      </c>
      <c r="U535" s="17" t="str">
        <f t="shared" si="89"/>
        <v/>
      </c>
      <c r="V535" s="17" t="str">
        <f t="shared" si="89"/>
        <v/>
      </c>
      <c r="W535" s="17" t="str">
        <f t="shared" si="89"/>
        <v/>
      </c>
      <c r="X535" s="17" t="str">
        <f t="shared" si="89"/>
        <v/>
      </c>
      <c r="Y535" s="17" t="str">
        <f t="shared" si="89"/>
        <v/>
      </c>
      <c r="Z535" s="17" t="str">
        <f t="shared" si="89"/>
        <v/>
      </c>
      <c r="AA535" s="17" t="str">
        <f t="shared" si="91"/>
        <v/>
      </c>
      <c r="AB535" s="17" t="str">
        <f t="shared" si="91"/>
        <v/>
      </c>
      <c r="AC535" s="17" t="str">
        <f t="shared" si="91"/>
        <v/>
      </c>
      <c r="AD535" s="17" t="str">
        <f t="shared" si="91"/>
        <v/>
      </c>
      <c r="AE535" s="17" t="str">
        <f t="shared" si="91"/>
        <v/>
      </c>
      <c r="AF535" s="17" t="str">
        <f t="shared" si="91"/>
        <v/>
      </c>
      <c r="AG535" s="17" t="str">
        <f t="shared" si="91"/>
        <v/>
      </c>
      <c r="AH535" s="17" t="str">
        <f t="shared" si="91"/>
        <v/>
      </c>
      <c r="AI535" s="17" t="str">
        <f t="shared" si="91"/>
        <v/>
      </c>
      <c r="AJ535" s="17">
        <f t="shared" si="88"/>
        <v>0</v>
      </c>
      <c r="AL535" s="99">
        <f>TABLA!BK535</f>
        <v>0</v>
      </c>
    </row>
    <row r="536" spans="1:38" ht="25.85" x14ac:dyDescent="0.2">
      <c r="A536" s="99" t="str">
        <f t="shared" si="87"/>
        <v/>
      </c>
      <c r="B536" s="100" t="str">
        <f>TABLA!BR536</f>
        <v>4</v>
      </c>
      <c r="C536" s="99" t="str">
        <f>TABLA!C536</f>
        <v>Ciencias de la Salud</v>
      </c>
      <c r="D536" s="99" t="str">
        <f>TABLA!G536</f>
        <v>F. Veterinaria</v>
      </c>
      <c r="E536" s="99">
        <f>TABLA!BT536</f>
        <v>0</v>
      </c>
      <c r="F536" s="17" t="str">
        <f t="shared" si="92"/>
        <v>0</v>
      </c>
      <c r="G536" s="17" t="str">
        <f t="shared" si="90"/>
        <v/>
      </c>
      <c r="H536" s="17" t="str">
        <f t="shared" si="90"/>
        <v/>
      </c>
      <c r="I536" s="17" t="str">
        <f t="shared" si="90"/>
        <v/>
      </c>
      <c r="J536" s="17" t="str">
        <f t="shared" si="90"/>
        <v/>
      </c>
      <c r="K536" s="17" t="str">
        <f t="shared" si="90"/>
        <v/>
      </c>
      <c r="L536" s="17" t="str">
        <f t="shared" si="90"/>
        <v/>
      </c>
      <c r="M536" s="17" t="str">
        <f t="shared" si="90"/>
        <v/>
      </c>
      <c r="N536" s="17" t="str">
        <f t="shared" si="90"/>
        <v/>
      </c>
      <c r="O536" s="17" t="str">
        <f t="shared" si="90"/>
        <v/>
      </c>
      <c r="P536" s="17" t="str">
        <f t="shared" si="90"/>
        <v/>
      </c>
      <c r="Q536" s="17" t="str">
        <f t="shared" si="89"/>
        <v/>
      </c>
      <c r="R536" s="17" t="str">
        <f t="shared" si="89"/>
        <v/>
      </c>
      <c r="S536" s="17" t="str">
        <f t="shared" si="89"/>
        <v/>
      </c>
      <c r="T536" s="17" t="str">
        <f t="shared" si="89"/>
        <v/>
      </c>
      <c r="U536" s="17" t="str">
        <f t="shared" si="89"/>
        <v/>
      </c>
      <c r="V536" s="17" t="str">
        <f t="shared" si="89"/>
        <v/>
      </c>
      <c r="W536" s="17" t="str">
        <f t="shared" si="89"/>
        <v/>
      </c>
      <c r="X536" s="17" t="str">
        <f t="shared" si="89"/>
        <v/>
      </c>
      <c r="Y536" s="17" t="str">
        <f t="shared" si="89"/>
        <v/>
      </c>
      <c r="Z536" s="17" t="str">
        <f t="shared" si="89"/>
        <v/>
      </c>
      <c r="AA536" s="17" t="str">
        <f t="shared" si="91"/>
        <v/>
      </c>
      <c r="AB536" s="17" t="str">
        <f t="shared" si="91"/>
        <v/>
      </c>
      <c r="AC536" s="17" t="str">
        <f t="shared" si="91"/>
        <v/>
      </c>
      <c r="AD536" s="17" t="str">
        <f t="shared" si="91"/>
        <v/>
      </c>
      <c r="AE536" s="17" t="str">
        <f t="shared" si="91"/>
        <v/>
      </c>
      <c r="AF536" s="17" t="str">
        <f t="shared" si="91"/>
        <v/>
      </c>
      <c r="AG536" s="17" t="str">
        <f t="shared" si="91"/>
        <v/>
      </c>
      <c r="AH536" s="17" t="str">
        <f t="shared" si="91"/>
        <v/>
      </c>
      <c r="AI536" s="17" t="str">
        <f t="shared" si="91"/>
        <v/>
      </c>
      <c r="AJ536" s="17">
        <f t="shared" si="88"/>
        <v>0</v>
      </c>
      <c r="AL536" s="99">
        <f>TABLA!BK536</f>
        <v>0</v>
      </c>
    </row>
    <row r="537" spans="1:38" ht="25.85" x14ac:dyDescent="0.2">
      <c r="A537" s="99" t="str">
        <f t="shared" si="87"/>
        <v/>
      </c>
      <c r="B537" s="100" t="str">
        <f>TABLA!BR537</f>
        <v>5</v>
      </c>
      <c r="C537" s="99" t="str">
        <f>TABLA!C537</f>
        <v>Ciencias de la Salud</v>
      </c>
      <c r="D537" s="99" t="str">
        <f>TABLA!G537</f>
        <v>F. Medicina</v>
      </c>
      <c r="E537" s="99" t="str">
        <f>TABLA!BT537</f>
        <v>Sin sugerencias.</v>
      </c>
      <c r="F537" s="17" t="str">
        <f t="shared" si="92"/>
        <v>SIN SUGERENCIAS.</v>
      </c>
      <c r="G537" s="17" t="str">
        <f t="shared" si="90"/>
        <v/>
      </c>
      <c r="H537" s="17" t="str">
        <f t="shared" si="90"/>
        <v/>
      </c>
      <c r="I537" s="17" t="str">
        <f t="shared" si="90"/>
        <v/>
      </c>
      <c r="J537" s="17" t="str">
        <f t="shared" si="90"/>
        <v/>
      </c>
      <c r="K537" s="17" t="str">
        <f t="shared" si="90"/>
        <v/>
      </c>
      <c r="L537" s="17" t="str">
        <f t="shared" si="90"/>
        <v/>
      </c>
      <c r="M537" s="17" t="str">
        <f t="shared" si="90"/>
        <v/>
      </c>
      <c r="N537" s="17" t="str">
        <f t="shared" si="90"/>
        <v/>
      </c>
      <c r="O537" s="17" t="str">
        <f t="shared" si="90"/>
        <v/>
      </c>
      <c r="P537" s="17" t="str">
        <f t="shared" si="90"/>
        <v/>
      </c>
      <c r="Q537" s="17" t="str">
        <f t="shared" si="89"/>
        <v/>
      </c>
      <c r="R537" s="17" t="str">
        <f t="shared" si="89"/>
        <v/>
      </c>
      <c r="S537" s="17" t="str">
        <f t="shared" si="89"/>
        <v/>
      </c>
      <c r="T537" s="17" t="str">
        <f t="shared" si="89"/>
        <v/>
      </c>
      <c r="U537" s="17" t="str">
        <f t="shared" si="89"/>
        <v/>
      </c>
      <c r="V537" s="17" t="str">
        <f t="shared" si="89"/>
        <v/>
      </c>
      <c r="W537" s="17" t="str">
        <f t="shared" si="89"/>
        <v/>
      </c>
      <c r="X537" s="17" t="str">
        <f t="shared" si="89"/>
        <v/>
      </c>
      <c r="Y537" s="17" t="str">
        <f t="shared" si="89"/>
        <v/>
      </c>
      <c r="Z537" s="17" t="str">
        <f t="shared" si="89"/>
        <v/>
      </c>
      <c r="AA537" s="17" t="str">
        <f t="shared" si="91"/>
        <v/>
      </c>
      <c r="AB537" s="17" t="str">
        <f t="shared" si="91"/>
        <v/>
      </c>
      <c r="AC537" s="17" t="str">
        <f t="shared" si="91"/>
        <v/>
      </c>
      <c r="AD537" s="17" t="str">
        <f t="shared" si="91"/>
        <v/>
      </c>
      <c r="AE537" s="17" t="str">
        <f t="shared" si="91"/>
        <v/>
      </c>
      <c r="AF537" s="17" t="str">
        <f t="shared" si="91"/>
        <v/>
      </c>
      <c r="AG537" s="17" t="str">
        <f t="shared" si="91"/>
        <v/>
      </c>
      <c r="AH537" s="17" t="str">
        <f t="shared" si="91"/>
        <v/>
      </c>
      <c r="AI537" s="17" t="str">
        <f t="shared" si="91"/>
        <v/>
      </c>
      <c r="AJ537" s="17">
        <f t="shared" si="88"/>
        <v>1</v>
      </c>
      <c r="AL537" s="99" t="str">
        <f>TABLA!BK537</f>
        <v>No se me ocurre.</v>
      </c>
    </row>
    <row r="538" spans="1:38" ht="38.75" x14ac:dyDescent="0.2">
      <c r="A538" s="99" t="str">
        <f t="shared" si="87"/>
        <v/>
      </c>
      <c r="B538" s="100" t="str">
        <f>TABLA!BR538</f>
        <v>5</v>
      </c>
      <c r="C538" s="99" t="str">
        <f>TABLA!C538</f>
        <v>Ciencias Experimentales</v>
      </c>
      <c r="D538" s="99" t="str">
        <f>TABLA!G538</f>
        <v>F. Estudios Estadísticos</v>
      </c>
      <c r="E538" s="99">
        <f>TABLA!BT538</f>
        <v>0</v>
      </c>
      <c r="F538" s="17" t="str">
        <f t="shared" si="92"/>
        <v>0</v>
      </c>
      <c r="G538" s="17" t="str">
        <f t="shared" si="90"/>
        <v/>
      </c>
      <c r="H538" s="17" t="str">
        <f t="shared" si="90"/>
        <v/>
      </c>
      <c r="I538" s="17" t="str">
        <f t="shared" si="90"/>
        <v/>
      </c>
      <c r="J538" s="17" t="str">
        <f t="shared" si="90"/>
        <v/>
      </c>
      <c r="K538" s="17" t="str">
        <f t="shared" si="90"/>
        <v/>
      </c>
      <c r="L538" s="17" t="str">
        <f t="shared" si="90"/>
        <v/>
      </c>
      <c r="M538" s="17" t="str">
        <f t="shared" si="90"/>
        <v/>
      </c>
      <c r="N538" s="17" t="str">
        <f t="shared" si="90"/>
        <v/>
      </c>
      <c r="O538" s="17" t="str">
        <f t="shared" si="90"/>
        <v/>
      </c>
      <c r="P538" s="17" t="str">
        <f t="shared" si="90"/>
        <v/>
      </c>
      <c r="Q538" s="17" t="str">
        <f t="shared" si="89"/>
        <v/>
      </c>
      <c r="R538" s="17" t="str">
        <f t="shared" si="89"/>
        <v/>
      </c>
      <c r="S538" s="17" t="str">
        <f t="shared" si="89"/>
        <v/>
      </c>
      <c r="T538" s="17" t="str">
        <f t="shared" si="89"/>
        <v/>
      </c>
      <c r="U538" s="17" t="str">
        <f t="shared" si="89"/>
        <v/>
      </c>
      <c r="V538" s="17" t="str">
        <f t="shared" si="89"/>
        <v/>
      </c>
      <c r="W538" s="17" t="str">
        <f t="shared" si="89"/>
        <v/>
      </c>
      <c r="X538" s="17" t="str">
        <f t="shared" si="89"/>
        <v/>
      </c>
      <c r="Y538" s="17" t="str">
        <f t="shared" si="89"/>
        <v/>
      </c>
      <c r="Z538" s="17" t="str">
        <f t="shared" si="89"/>
        <v/>
      </c>
      <c r="AA538" s="17" t="str">
        <f t="shared" si="91"/>
        <v/>
      </c>
      <c r="AB538" s="17" t="str">
        <f t="shared" si="91"/>
        <v/>
      </c>
      <c r="AC538" s="17" t="str">
        <f t="shared" si="91"/>
        <v/>
      </c>
      <c r="AD538" s="17" t="str">
        <f t="shared" si="91"/>
        <v/>
      </c>
      <c r="AE538" s="17" t="str">
        <f t="shared" si="91"/>
        <v/>
      </c>
      <c r="AF538" s="17" t="str">
        <f t="shared" si="91"/>
        <v/>
      </c>
      <c r="AG538" s="17" t="str">
        <f t="shared" si="91"/>
        <v/>
      </c>
      <c r="AH538" s="17" t="str">
        <f t="shared" si="91"/>
        <v/>
      </c>
      <c r="AI538" s="17" t="str">
        <f t="shared" si="91"/>
        <v/>
      </c>
      <c r="AJ538" s="17">
        <f t="shared" si="88"/>
        <v>0</v>
      </c>
      <c r="AL538" s="99">
        <f>TABLA!BK538</f>
        <v>0</v>
      </c>
    </row>
    <row r="539" spans="1:38" ht="38.75" x14ac:dyDescent="0.2">
      <c r="A539" s="99" t="str">
        <f t="shared" si="87"/>
        <v/>
      </c>
      <c r="B539" s="100" t="str">
        <f>TABLA!BR539</f>
        <v>4</v>
      </c>
      <c r="C539" s="99" t="str">
        <f>TABLA!C539</f>
        <v>Ciencias Sociales</v>
      </c>
      <c r="D539" s="99" t="str">
        <f>TABLA!G539</f>
        <v>F. Ciencias de la Información</v>
      </c>
      <c r="E539" s="99">
        <f>TABLA!BT539</f>
        <v>0</v>
      </c>
      <c r="F539" s="17" t="str">
        <f t="shared" si="92"/>
        <v>0</v>
      </c>
      <c r="G539" s="17" t="str">
        <f t="shared" si="90"/>
        <v/>
      </c>
      <c r="H539" s="17" t="str">
        <f t="shared" si="90"/>
        <v/>
      </c>
      <c r="I539" s="17" t="str">
        <f t="shared" si="90"/>
        <v/>
      </c>
      <c r="J539" s="17" t="str">
        <f t="shared" si="90"/>
        <v/>
      </c>
      <c r="K539" s="17" t="str">
        <f t="shared" si="90"/>
        <v/>
      </c>
      <c r="L539" s="17" t="str">
        <f t="shared" si="90"/>
        <v/>
      </c>
      <c r="M539" s="17" t="str">
        <f t="shared" si="90"/>
        <v/>
      </c>
      <c r="N539" s="17" t="str">
        <f t="shared" si="90"/>
        <v/>
      </c>
      <c r="O539" s="17" t="str">
        <f t="shared" si="90"/>
        <v/>
      </c>
      <c r="P539" s="17" t="str">
        <f t="shared" si="90"/>
        <v/>
      </c>
      <c r="Q539" s="17" t="str">
        <f t="shared" si="89"/>
        <v/>
      </c>
      <c r="R539" s="17" t="str">
        <f t="shared" si="89"/>
        <v/>
      </c>
      <c r="S539" s="17" t="str">
        <f t="shared" si="89"/>
        <v/>
      </c>
      <c r="T539" s="17" t="str">
        <f t="shared" si="89"/>
        <v/>
      </c>
      <c r="U539" s="17" t="str">
        <f t="shared" si="89"/>
        <v/>
      </c>
      <c r="V539" s="17" t="str">
        <f t="shared" si="89"/>
        <v/>
      </c>
      <c r="W539" s="17" t="str">
        <f t="shared" si="89"/>
        <v/>
      </c>
      <c r="X539" s="17" t="str">
        <f t="shared" si="89"/>
        <v/>
      </c>
      <c r="Y539" s="17" t="str">
        <f t="shared" si="89"/>
        <v/>
      </c>
      <c r="Z539" s="17" t="str">
        <f t="shared" si="89"/>
        <v/>
      </c>
      <c r="AA539" s="17" t="str">
        <f t="shared" si="91"/>
        <v/>
      </c>
      <c r="AB539" s="17" t="str">
        <f t="shared" si="91"/>
        <v/>
      </c>
      <c r="AC539" s="17" t="str">
        <f t="shared" si="91"/>
        <v/>
      </c>
      <c r="AD539" s="17" t="str">
        <f t="shared" si="91"/>
        <v/>
      </c>
      <c r="AE539" s="17" t="str">
        <f t="shared" si="91"/>
        <v/>
      </c>
      <c r="AF539" s="17" t="str">
        <f t="shared" si="91"/>
        <v/>
      </c>
      <c r="AG539" s="17" t="str">
        <f t="shared" si="91"/>
        <v/>
      </c>
      <c r="AH539" s="17" t="str">
        <f t="shared" si="91"/>
        <v/>
      </c>
      <c r="AI539" s="17" t="str">
        <f t="shared" si="91"/>
        <v/>
      </c>
      <c r="AJ539" s="17">
        <f t="shared" si="88"/>
        <v>0</v>
      </c>
      <c r="AL539" s="99">
        <f>TABLA!BK539</f>
        <v>0</v>
      </c>
    </row>
    <row r="540" spans="1:38" ht="25.85" x14ac:dyDescent="0.2">
      <c r="A540" s="99" t="str">
        <f t="shared" si="87"/>
        <v/>
      </c>
      <c r="B540" s="100" t="str">
        <f>TABLA!BR540</f>
        <v>5</v>
      </c>
      <c r="C540" s="99" t="str">
        <f>TABLA!C540</f>
        <v>Ciencias Sociales</v>
      </c>
      <c r="D540" s="99" t="str">
        <f>TABLA!G540</f>
        <v>F. Trabajo Social</v>
      </c>
      <c r="E540" s="99">
        <f>TABLA!BT540</f>
        <v>0</v>
      </c>
      <c r="F540" s="17" t="str">
        <f t="shared" si="92"/>
        <v>0</v>
      </c>
      <c r="G540" s="17" t="str">
        <f t="shared" si="90"/>
        <v/>
      </c>
      <c r="H540" s="17" t="str">
        <f t="shared" si="90"/>
        <v/>
      </c>
      <c r="I540" s="17" t="str">
        <f t="shared" si="90"/>
        <v/>
      </c>
      <c r="J540" s="17" t="str">
        <f t="shared" si="90"/>
        <v/>
      </c>
      <c r="K540" s="17" t="str">
        <f t="shared" si="90"/>
        <v/>
      </c>
      <c r="L540" s="17" t="str">
        <f t="shared" si="90"/>
        <v/>
      </c>
      <c r="M540" s="17" t="str">
        <f t="shared" si="90"/>
        <v/>
      </c>
      <c r="N540" s="17" t="str">
        <f t="shared" si="90"/>
        <v/>
      </c>
      <c r="O540" s="17" t="str">
        <f t="shared" si="90"/>
        <v/>
      </c>
      <c r="P540" s="17" t="str">
        <f t="shared" si="90"/>
        <v/>
      </c>
      <c r="Q540" s="17" t="str">
        <f t="shared" si="89"/>
        <v/>
      </c>
      <c r="R540" s="17" t="str">
        <f t="shared" si="89"/>
        <v/>
      </c>
      <c r="S540" s="17" t="str">
        <f t="shared" si="89"/>
        <v/>
      </c>
      <c r="T540" s="17" t="str">
        <f t="shared" si="89"/>
        <v/>
      </c>
      <c r="U540" s="17" t="str">
        <f t="shared" si="89"/>
        <v/>
      </c>
      <c r="V540" s="17" t="str">
        <f t="shared" si="89"/>
        <v/>
      </c>
      <c r="W540" s="17" t="str">
        <f t="shared" si="89"/>
        <v/>
      </c>
      <c r="X540" s="17" t="str">
        <f t="shared" si="89"/>
        <v/>
      </c>
      <c r="Y540" s="17" t="str">
        <f t="shared" si="89"/>
        <v/>
      </c>
      <c r="Z540" s="17" t="str">
        <f t="shared" si="89"/>
        <v/>
      </c>
      <c r="AA540" s="17" t="str">
        <f t="shared" si="91"/>
        <v/>
      </c>
      <c r="AB540" s="17" t="str">
        <f t="shared" si="91"/>
        <v/>
      </c>
      <c r="AC540" s="17" t="str">
        <f t="shared" si="91"/>
        <v/>
      </c>
      <c r="AD540" s="17" t="str">
        <f t="shared" si="91"/>
        <v/>
      </c>
      <c r="AE540" s="17" t="str">
        <f t="shared" si="91"/>
        <v/>
      </c>
      <c r="AF540" s="17" t="str">
        <f t="shared" si="91"/>
        <v/>
      </c>
      <c r="AG540" s="17" t="str">
        <f t="shared" si="91"/>
        <v/>
      </c>
      <c r="AH540" s="17" t="str">
        <f t="shared" si="91"/>
        <v/>
      </c>
      <c r="AI540" s="17" t="str">
        <f t="shared" si="91"/>
        <v/>
      </c>
      <c r="AJ540" s="17">
        <f t="shared" si="88"/>
        <v>0</v>
      </c>
      <c r="AL540" s="99">
        <f>TABLA!BK540</f>
        <v>0</v>
      </c>
    </row>
    <row r="541" spans="1:38" x14ac:dyDescent="0.2">
      <c r="A541" s="99" t="str">
        <f t="shared" si="87"/>
        <v/>
      </c>
      <c r="B541" s="100" t="str">
        <f>TABLA!BR541</f>
        <v>5</v>
      </c>
      <c r="C541" s="99" t="str">
        <f>TABLA!C541</f>
        <v>Humanidades</v>
      </c>
      <c r="D541" s="99" t="str">
        <f>TABLA!G541</f>
        <v>F. Filología</v>
      </c>
      <c r="E541" s="99">
        <f>TABLA!BT541</f>
        <v>0</v>
      </c>
      <c r="F541" s="17" t="str">
        <f t="shared" si="92"/>
        <v>0</v>
      </c>
      <c r="G541" s="17" t="str">
        <f t="shared" si="90"/>
        <v/>
      </c>
      <c r="H541" s="17" t="str">
        <f t="shared" si="90"/>
        <v/>
      </c>
      <c r="I541" s="17" t="str">
        <f t="shared" si="90"/>
        <v/>
      </c>
      <c r="J541" s="17" t="str">
        <f t="shared" si="90"/>
        <v/>
      </c>
      <c r="K541" s="17" t="str">
        <f t="shared" si="90"/>
        <v/>
      </c>
      <c r="L541" s="17" t="str">
        <f t="shared" si="90"/>
        <v/>
      </c>
      <c r="M541" s="17" t="str">
        <f t="shared" si="90"/>
        <v/>
      </c>
      <c r="N541" s="17" t="str">
        <f t="shared" si="90"/>
        <v/>
      </c>
      <c r="O541" s="17" t="str">
        <f t="shared" si="90"/>
        <v/>
      </c>
      <c r="P541" s="17" t="str">
        <f t="shared" si="90"/>
        <v/>
      </c>
      <c r="Q541" s="17" t="str">
        <f t="shared" si="89"/>
        <v/>
      </c>
      <c r="R541" s="17" t="str">
        <f t="shared" si="89"/>
        <v/>
      </c>
      <c r="S541" s="17" t="str">
        <f t="shared" si="89"/>
        <v/>
      </c>
      <c r="T541" s="17" t="str">
        <f t="shared" si="89"/>
        <v/>
      </c>
      <c r="U541" s="17" t="str">
        <f t="shared" si="89"/>
        <v/>
      </c>
      <c r="V541" s="17" t="str">
        <f t="shared" si="89"/>
        <v/>
      </c>
      <c r="W541" s="17" t="str">
        <f t="shared" si="89"/>
        <v/>
      </c>
      <c r="X541" s="17" t="str">
        <f t="shared" si="89"/>
        <v/>
      </c>
      <c r="Y541" s="17" t="str">
        <f t="shared" si="89"/>
        <v/>
      </c>
      <c r="Z541" s="17" t="str">
        <f t="shared" si="89"/>
        <v/>
      </c>
      <c r="AA541" s="17" t="str">
        <f t="shared" si="91"/>
        <v/>
      </c>
      <c r="AB541" s="17" t="str">
        <f t="shared" si="91"/>
        <v/>
      </c>
      <c r="AC541" s="17" t="str">
        <f t="shared" si="91"/>
        <v/>
      </c>
      <c r="AD541" s="17" t="str">
        <f t="shared" si="91"/>
        <v/>
      </c>
      <c r="AE541" s="17" t="str">
        <f t="shared" si="91"/>
        <v/>
      </c>
      <c r="AF541" s="17" t="str">
        <f t="shared" si="91"/>
        <v/>
      </c>
      <c r="AG541" s="17" t="str">
        <f t="shared" si="91"/>
        <v/>
      </c>
      <c r="AH541" s="17" t="str">
        <f t="shared" si="91"/>
        <v/>
      </c>
      <c r="AI541" s="17" t="str">
        <f t="shared" si="91"/>
        <v/>
      </c>
      <c r="AJ541" s="17">
        <f t="shared" si="88"/>
        <v>0</v>
      </c>
      <c r="AL541" s="99">
        <f>TABLA!BK541</f>
        <v>0</v>
      </c>
    </row>
    <row r="542" spans="1:38" ht="25.85" x14ac:dyDescent="0.2">
      <c r="A542" s="99" t="str">
        <f t="shared" si="87"/>
        <v/>
      </c>
      <c r="B542" s="100" t="str">
        <f>TABLA!BR542</f>
        <v>4</v>
      </c>
      <c r="C542" s="99" t="str">
        <f>TABLA!C542</f>
        <v>Humanidades</v>
      </c>
      <c r="D542" s="99" t="str">
        <f>TABLA!G542</f>
        <v>F. Geografía e Historia</v>
      </c>
      <c r="E542" s="99">
        <f>TABLA!BT542</f>
        <v>0</v>
      </c>
      <c r="F542" s="17" t="str">
        <f t="shared" si="92"/>
        <v>0</v>
      </c>
      <c r="G542" s="17" t="str">
        <f t="shared" si="90"/>
        <v/>
      </c>
      <c r="H542" s="17" t="str">
        <f t="shared" si="90"/>
        <v/>
      </c>
      <c r="I542" s="17" t="str">
        <f t="shared" si="90"/>
        <v/>
      </c>
      <c r="J542" s="17" t="str">
        <f t="shared" si="90"/>
        <v/>
      </c>
      <c r="K542" s="17" t="str">
        <f t="shared" si="90"/>
        <v/>
      </c>
      <c r="L542" s="17" t="str">
        <f t="shared" si="90"/>
        <v/>
      </c>
      <c r="M542" s="17" t="str">
        <f t="shared" si="90"/>
        <v/>
      </c>
      <c r="N542" s="17" t="str">
        <f t="shared" si="90"/>
        <v/>
      </c>
      <c r="O542" s="17" t="str">
        <f t="shared" si="90"/>
        <v/>
      </c>
      <c r="P542" s="17" t="str">
        <f t="shared" si="90"/>
        <v/>
      </c>
      <c r="Q542" s="17" t="str">
        <f t="shared" si="89"/>
        <v/>
      </c>
      <c r="R542" s="17" t="str">
        <f t="shared" si="89"/>
        <v/>
      </c>
      <c r="S542" s="17" t="str">
        <f t="shared" si="89"/>
        <v/>
      </c>
      <c r="T542" s="17" t="str">
        <f t="shared" si="89"/>
        <v/>
      </c>
      <c r="U542" s="17" t="str">
        <f t="shared" si="89"/>
        <v/>
      </c>
      <c r="V542" s="17" t="str">
        <f t="shared" si="89"/>
        <v/>
      </c>
      <c r="W542" s="17" t="str">
        <f t="shared" si="89"/>
        <v/>
      </c>
      <c r="X542" s="17" t="str">
        <f t="shared" si="89"/>
        <v/>
      </c>
      <c r="Y542" s="17" t="str">
        <f t="shared" si="89"/>
        <v/>
      </c>
      <c r="Z542" s="17" t="str">
        <f t="shared" si="89"/>
        <v/>
      </c>
      <c r="AA542" s="17" t="str">
        <f t="shared" si="91"/>
        <v/>
      </c>
      <c r="AB542" s="17" t="str">
        <f t="shared" si="91"/>
        <v/>
      </c>
      <c r="AC542" s="17" t="str">
        <f t="shared" si="91"/>
        <v/>
      </c>
      <c r="AD542" s="17" t="str">
        <f t="shared" si="91"/>
        <v/>
      </c>
      <c r="AE542" s="17" t="str">
        <f t="shared" si="91"/>
        <v/>
      </c>
      <c r="AF542" s="17" t="str">
        <f t="shared" si="91"/>
        <v/>
      </c>
      <c r="AG542" s="17" t="str">
        <f t="shared" si="91"/>
        <v/>
      </c>
      <c r="AH542" s="17" t="str">
        <f t="shared" si="91"/>
        <v/>
      </c>
      <c r="AI542" s="17" t="str">
        <f t="shared" si="91"/>
        <v/>
      </c>
      <c r="AJ542" s="17">
        <f t="shared" si="88"/>
        <v>0</v>
      </c>
      <c r="AL542" s="99">
        <f>TABLA!BK542</f>
        <v>0</v>
      </c>
    </row>
    <row r="543" spans="1:38" ht="129.1" x14ac:dyDescent="0.2">
      <c r="A543" s="99" t="str">
        <f t="shared" si="87"/>
        <v xml:space="preserve">PERSONAL; </v>
      </c>
      <c r="B543" s="100" t="str">
        <f>TABLA!BR543</f>
        <v>3</v>
      </c>
      <c r="C543" s="99" t="str">
        <f>TABLA!C543</f>
        <v>Ciencias de la Salud</v>
      </c>
      <c r="D543" s="99" t="str">
        <f>TABLA!G543</f>
        <v>F. Veterinaria</v>
      </c>
      <c r="E543" s="99" t="str">
        <f>TABLA!BT543</f>
        <v>La atención por parte del personal es maravillosa. Considero que las bibliotecas, además de enfocarse en docencia, deberían tener una rama de investigación ya que se nos exige al personal.</v>
      </c>
      <c r="F543" s="17" t="str">
        <f t="shared" si="92"/>
        <v>LA ATENCION POR PARTE DEL PERSONAL ES MARAVILLOSA. CONSIDERO QUE LAS BIBLIOTECAS, ADEMAS DE ENFOCARSE EN DOCENCIA, DEBERIAN TENER UNA RAMA DE INVESTIGACION YA QUE SE NOS EXIGE AL PERSONAL.</v>
      </c>
      <c r="G543" s="17" t="str">
        <f t="shared" si="90"/>
        <v/>
      </c>
      <c r="H543" s="17" t="str">
        <f t="shared" si="90"/>
        <v/>
      </c>
      <c r="I543" s="17" t="str">
        <f t="shared" si="90"/>
        <v/>
      </c>
      <c r="J543" s="17" t="str">
        <f t="shared" si="90"/>
        <v/>
      </c>
      <c r="K543" s="17" t="str">
        <f t="shared" si="90"/>
        <v/>
      </c>
      <c r="L543" s="17" t="str">
        <f t="shared" si="90"/>
        <v/>
      </c>
      <c r="M543" s="17" t="str">
        <f t="shared" si="90"/>
        <v/>
      </c>
      <c r="N543" s="17" t="str">
        <f t="shared" si="90"/>
        <v/>
      </c>
      <c r="O543" s="17" t="str">
        <f t="shared" si="90"/>
        <v/>
      </c>
      <c r="P543" s="17" t="str">
        <f t="shared" si="90"/>
        <v/>
      </c>
      <c r="Q543" s="17" t="str">
        <f t="shared" si="89"/>
        <v/>
      </c>
      <c r="R543" s="17" t="str">
        <f t="shared" si="89"/>
        <v/>
      </c>
      <c r="S543" s="17" t="str">
        <f t="shared" si="89"/>
        <v/>
      </c>
      <c r="T543" s="17" t="str">
        <f t="shared" si="89"/>
        <v/>
      </c>
      <c r="U543" s="17" t="str">
        <f t="shared" si="89"/>
        <v/>
      </c>
      <c r="V543" s="17" t="str">
        <f t="shared" si="89"/>
        <v/>
      </c>
      <c r="W543" s="17" t="str">
        <f t="shared" si="89"/>
        <v/>
      </c>
      <c r="X543" s="17" t="str">
        <f t="shared" si="89"/>
        <v/>
      </c>
      <c r="Y543" s="17" t="str">
        <f t="shared" si="89"/>
        <v xml:space="preserve">PERSONAL; </v>
      </c>
      <c r="Z543" s="17" t="str">
        <f t="shared" ref="Q543:Z569" si="93">IFERROR((IF(FIND(Z$1,$F543,1)&gt;0,Z$2)),"")</f>
        <v/>
      </c>
      <c r="AA543" s="17" t="str">
        <f t="shared" si="91"/>
        <v/>
      </c>
      <c r="AB543" s="17" t="str">
        <f t="shared" si="91"/>
        <v/>
      </c>
      <c r="AC543" s="17" t="str">
        <f t="shared" si="91"/>
        <v/>
      </c>
      <c r="AD543" s="17" t="str">
        <f t="shared" si="91"/>
        <v/>
      </c>
      <c r="AE543" s="17" t="str">
        <f t="shared" si="91"/>
        <v/>
      </c>
      <c r="AF543" s="17" t="str">
        <f t="shared" si="91"/>
        <v/>
      </c>
      <c r="AG543" s="17" t="str">
        <f t="shared" si="91"/>
        <v/>
      </c>
      <c r="AH543" s="17" t="str">
        <f t="shared" si="91"/>
        <v/>
      </c>
      <c r="AI543" s="17" t="str">
        <f t="shared" si="91"/>
        <v/>
      </c>
      <c r="AJ543" s="17">
        <f t="shared" si="88"/>
        <v>1</v>
      </c>
      <c r="AL543" s="99" t="str">
        <f>TABLA!BK543</f>
        <v>En la mayoría de centros de investigación internacionales se ofrece la ayuda en la realización de búsquedas bibliográficas para la realización o no de trabajos de revisión. Generalmente, los investigadores usamos webofscience, scopus o similar para buscar trabajos pero el personal de las bibliotecas conoce otras bases de datos de trabajos técnicos o de patentes que los investigadores pasamos por alto.</v>
      </c>
    </row>
    <row r="544" spans="1:38" ht="25.85" x14ac:dyDescent="0.2">
      <c r="A544" s="99" t="str">
        <f t="shared" si="87"/>
        <v/>
      </c>
      <c r="B544" s="100" t="str">
        <f>TABLA!BR544</f>
        <v>5</v>
      </c>
      <c r="C544" s="99" t="str">
        <f>TABLA!C544</f>
        <v>Humanidades</v>
      </c>
      <c r="D544" s="99" t="str">
        <f>TABLA!G544</f>
        <v>F. Bellas Artes</v>
      </c>
      <c r="E544" s="99">
        <f>TABLA!BT544</f>
        <v>0</v>
      </c>
      <c r="F544" s="17" t="str">
        <f t="shared" si="92"/>
        <v>0</v>
      </c>
      <c r="G544" s="17" t="str">
        <f t="shared" si="90"/>
        <v/>
      </c>
      <c r="H544" s="17" t="str">
        <f t="shared" si="90"/>
        <v/>
      </c>
      <c r="I544" s="17" t="str">
        <f t="shared" si="90"/>
        <v/>
      </c>
      <c r="J544" s="17" t="str">
        <f t="shared" si="90"/>
        <v/>
      </c>
      <c r="K544" s="17" t="str">
        <f t="shared" si="90"/>
        <v/>
      </c>
      <c r="L544" s="17" t="str">
        <f t="shared" si="90"/>
        <v/>
      </c>
      <c r="M544" s="17" t="str">
        <f t="shared" si="90"/>
        <v/>
      </c>
      <c r="N544" s="17" t="str">
        <f t="shared" si="90"/>
        <v/>
      </c>
      <c r="O544" s="17" t="str">
        <f t="shared" si="90"/>
        <v/>
      </c>
      <c r="P544" s="17" t="str">
        <f t="shared" si="90"/>
        <v/>
      </c>
      <c r="Q544" s="17" t="str">
        <f t="shared" si="93"/>
        <v/>
      </c>
      <c r="R544" s="17" t="str">
        <f t="shared" si="93"/>
        <v/>
      </c>
      <c r="S544" s="17" t="str">
        <f t="shared" si="93"/>
        <v/>
      </c>
      <c r="T544" s="17" t="str">
        <f t="shared" si="93"/>
        <v/>
      </c>
      <c r="U544" s="17" t="str">
        <f t="shared" si="93"/>
        <v/>
      </c>
      <c r="V544" s="17" t="str">
        <f t="shared" si="93"/>
        <v/>
      </c>
      <c r="W544" s="17" t="str">
        <f t="shared" si="93"/>
        <v/>
      </c>
      <c r="X544" s="17" t="str">
        <f t="shared" si="93"/>
        <v/>
      </c>
      <c r="Y544" s="17" t="str">
        <f t="shared" si="93"/>
        <v/>
      </c>
      <c r="Z544" s="17" t="str">
        <f t="shared" si="93"/>
        <v/>
      </c>
      <c r="AA544" s="17" t="str">
        <f t="shared" si="91"/>
        <v/>
      </c>
      <c r="AB544" s="17" t="str">
        <f t="shared" si="91"/>
        <v/>
      </c>
      <c r="AC544" s="17" t="str">
        <f t="shared" si="91"/>
        <v/>
      </c>
      <c r="AD544" s="17" t="str">
        <f t="shared" si="91"/>
        <v/>
      </c>
      <c r="AE544" s="17" t="str">
        <f t="shared" si="91"/>
        <v/>
      </c>
      <c r="AF544" s="17" t="str">
        <f t="shared" si="91"/>
        <v/>
      </c>
      <c r="AG544" s="17" t="str">
        <f t="shared" si="91"/>
        <v/>
      </c>
      <c r="AH544" s="17" t="str">
        <f t="shared" si="91"/>
        <v/>
      </c>
      <c r="AI544" s="17" t="str">
        <f t="shared" si="91"/>
        <v/>
      </c>
      <c r="AJ544" s="17">
        <f t="shared" si="88"/>
        <v>0</v>
      </c>
      <c r="AL544" s="99">
        <f>TABLA!BK544</f>
        <v>0</v>
      </c>
    </row>
    <row r="545" spans="1:38" x14ac:dyDescent="0.2">
      <c r="A545" s="99" t="str">
        <f t="shared" si="87"/>
        <v/>
      </c>
      <c r="B545" s="100" t="str">
        <f>TABLA!BR545</f>
        <v>4</v>
      </c>
      <c r="C545" s="99" t="str">
        <f>TABLA!C545</f>
        <v>Humanidades</v>
      </c>
      <c r="D545" s="99" t="str">
        <f>TABLA!G545</f>
        <v>F. Filología</v>
      </c>
      <c r="E545" s="99">
        <f>TABLA!BT545</f>
        <v>0</v>
      </c>
      <c r="F545" s="17" t="str">
        <f t="shared" si="92"/>
        <v>0</v>
      </c>
      <c r="G545" s="17" t="str">
        <f t="shared" si="90"/>
        <v/>
      </c>
      <c r="H545" s="17" t="str">
        <f t="shared" si="90"/>
        <v/>
      </c>
      <c r="I545" s="17" t="str">
        <f t="shared" si="90"/>
        <v/>
      </c>
      <c r="J545" s="17" t="str">
        <f t="shared" si="90"/>
        <v/>
      </c>
      <c r="K545" s="17" t="str">
        <f t="shared" si="90"/>
        <v/>
      </c>
      <c r="L545" s="17" t="str">
        <f t="shared" ref="G545:P570" si="94">IFERROR((IF(FIND(L$1,$F545,1)&gt;0,L$2)),"")</f>
        <v/>
      </c>
      <c r="M545" s="17" t="str">
        <f t="shared" si="94"/>
        <v/>
      </c>
      <c r="N545" s="17" t="str">
        <f t="shared" si="94"/>
        <v/>
      </c>
      <c r="O545" s="17" t="str">
        <f t="shared" si="94"/>
        <v/>
      </c>
      <c r="P545" s="17" t="str">
        <f t="shared" si="94"/>
        <v/>
      </c>
      <c r="Q545" s="17" t="str">
        <f t="shared" si="93"/>
        <v/>
      </c>
      <c r="R545" s="17" t="str">
        <f t="shared" si="93"/>
        <v/>
      </c>
      <c r="S545" s="17" t="str">
        <f t="shared" si="93"/>
        <v/>
      </c>
      <c r="T545" s="17" t="str">
        <f t="shared" si="93"/>
        <v/>
      </c>
      <c r="U545" s="17" t="str">
        <f t="shared" si="93"/>
        <v/>
      </c>
      <c r="V545" s="17" t="str">
        <f t="shared" si="93"/>
        <v/>
      </c>
      <c r="W545" s="17" t="str">
        <f t="shared" si="93"/>
        <v/>
      </c>
      <c r="X545" s="17" t="str">
        <f t="shared" si="93"/>
        <v/>
      </c>
      <c r="Y545" s="17" t="str">
        <f t="shared" si="93"/>
        <v/>
      </c>
      <c r="Z545" s="17" t="str">
        <f t="shared" si="93"/>
        <v/>
      </c>
      <c r="AA545" s="17" t="str">
        <f t="shared" si="91"/>
        <v/>
      </c>
      <c r="AB545" s="17" t="str">
        <f t="shared" si="91"/>
        <v/>
      </c>
      <c r="AC545" s="17" t="str">
        <f t="shared" si="91"/>
        <v/>
      </c>
      <c r="AD545" s="17" t="str">
        <f t="shared" si="91"/>
        <v/>
      </c>
      <c r="AE545" s="17" t="str">
        <f t="shared" si="91"/>
        <v/>
      </c>
      <c r="AF545" s="17" t="str">
        <f t="shared" si="91"/>
        <v/>
      </c>
      <c r="AG545" s="17" t="str">
        <f t="shared" si="91"/>
        <v/>
      </c>
      <c r="AH545" s="17" t="str">
        <f t="shared" si="91"/>
        <v/>
      </c>
      <c r="AI545" s="17" t="str">
        <f t="shared" si="91"/>
        <v/>
      </c>
      <c r="AJ545" s="17">
        <f t="shared" si="88"/>
        <v>0</v>
      </c>
      <c r="AL545" s="99">
        <f>TABLA!BK545</f>
        <v>0</v>
      </c>
    </row>
    <row r="546" spans="1:38" ht="38.75" x14ac:dyDescent="0.2">
      <c r="A546" s="99" t="str">
        <f t="shared" si="87"/>
        <v xml:space="preserve">LIBROS; </v>
      </c>
      <c r="B546" s="100" t="str">
        <f>TABLA!BR546</f>
        <v>5</v>
      </c>
      <c r="C546" s="99" t="str">
        <f>TABLA!C546</f>
        <v>Ciencias Experimentales</v>
      </c>
      <c r="D546" s="99" t="str">
        <f>TABLA!G546</f>
        <v>F. Ciencias Físicas</v>
      </c>
      <c r="E546" s="99" t="str">
        <f>TABLA!BT546</f>
        <v>Ayuda para publicar o autopublicar libros, gestión e informaciñon sobre ISBN o as distintas categorías de Creative Commons y similares.</v>
      </c>
      <c r="F546" s="17" t="str">
        <f t="shared" si="92"/>
        <v>AYUDA PARA PUBLICAR O AUTOPUBLICAR LIBROS, GESTION E INFORMACIÑON SOBRE ISBN O AS DISTINTAS CATEGORIAS DE CREATIVE COMMONS Y SIMILARES.</v>
      </c>
      <c r="G546" s="17" t="str">
        <f t="shared" si="94"/>
        <v/>
      </c>
      <c r="H546" s="17" t="str">
        <f t="shared" si="94"/>
        <v/>
      </c>
      <c r="I546" s="17" t="str">
        <f t="shared" si="94"/>
        <v/>
      </c>
      <c r="J546" s="17" t="str">
        <f t="shared" si="94"/>
        <v/>
      </c>
      <c r="K546" s="17" t="str">
        <f t="shared" si="94"/>
        <v/>
      </c>
      <c r="L546" s="17" t="str">
        <f t="shared" si="94"/>
        <v/>
      </c>
      <c r="M546" s="17" t="str">
        <f t="shared" si="94"/>
        <v/>
      </c>
      <c r="N546" s="17" t="str">
        <f t="shared" si="94"/>
        <v/>
      </c>
      <c r="O546" s="17" t="str">
        <f t="shared" si="94"/>
        <v/>
      </c>
      <c r="P546" s="17" t="str">
        <f t="shared" si="94"/>
        <v/>
      </c>
      <c r="Q546" s="17" t="str">
        <f t="shared" si="93"/>
        <v/>
      </c>
      <c r="R546" s="17" t="str">
        <f t="shared" si="93"/>
        <v/>
      </c>
      <c r="S546" s="17" t="str">
        <f t="shared" si="93"/>
        <v xml:space="preserve">LIBROS; </v>
      </c>
      <c r="T546" s="17" t="str">
        <f t="shared" si="93"/>
        <v/>
      </c>
      <c r="U546" s="17" t="str">
        <f t="shared" si="93"/>
        <v/>
      </c>
      <c r="V546" s="17" t="str">
        <f t="shared" si="93"/>
        <v/>
      </c>
      <c r="W546" s="17" t="str">
        <f t="shared" si="93"/>
        <v/>
      </c>
      <c r="X546" s="17" t="str">
        <f t="shared" si="93"/>
        <v/>
      </c>
      <c r="Y546" s="17" t="str">
        <f t="shared" si="93"/>
        <v/>
      </c>
      <c r="Z546" s="17" t="str">
        <f t="shared" si="93"/>
        <v/>
      </c>
      <c r="AA546" s="17" t="str">
        <f t="shared" si="91"/>
        <v/>
      </c>
      <c r="AB546" s="17" t="str">
        <f t="shared" si="91"/>
        <v/>
      </c>
      <c r="AC546" s="17" t="str">
        <f t="shared" si="91"/>
        <v/>
      </c>
      <c r="AD546" s="17" t="str">
        <f t="shared" si="91"/>
        <v/>
      </c>
      <c r="AE546" s="17" t="str">
        <f t="shared" si="91"/>
        <v/>
      </c>
      <c r="AF546" s="17" t="str">
        <f t="shared" si="91"/>
        <v/>
      </c>
      <c r="AG546" s="17" t="str">
        <f t="shared" si="91"/>
        <v/>
      </c>
      <c r="AH546" s="17" t="str">
        <f t="shared" si="91"/>
        <v/>
      </c>
      <c r="AI546" s="17" t="str">
        <f t="shared" si="91"/>
        <v/>
      </c>
      <c r="AJ546" s="17">
        <f t="shared" si="88"/>
        <v>1</v>
      </c>
      <c r="AL546" s="99">
        <f>TABLA!BK546</f>
        <v>0</v>
      </c>
    </row>
    <row r="547" spans="1:38" ht="38.75" x14ac:dyDescent="0.2">
      <c r="A547" s="99" t="str">
        <f t="shared" si="87"/>
        <v/>
      </c>
      <c r="B547" s="100" t="str">
        <f>TABLA!BR547</f>
        <v>5</v>
      </c>
      <c r="C547" s="99" t="str">
        <f>TABLA!C547</f>
        <v>Ciencias Experimentales</v>
      </c>
      <c r="D547" s="99" t="str">
        <f>TABLA!G547</f>
        <v>F. Ciencias Matemáticas</v>
      </c>
      <c r="E547" s="99">
        <f>TABLA!BT547</f>
        <v>0</v>
      </c>
      <c r="F547" s="17" t="str">
        <f t="shared" si="92"/>
        <v>0</v>
      </c>
      <c r="G547" s="17" t="str">
        <f t="shared" si="94"/>
        <v/>
      </c>
      <c r="H547" s="17" t="str">
        <f t="shared" si="94"/>
        <v/>
      </c>
      <c r="I547" s="17" t="str">
        <f t="shared" si="94"/>
        <v/>
      </c>
      <c r="J547" s="17" t="str">
        <f t="shared" si="94"/>
        <v/>
      </c>
      <c r="K547" s="17" t="str">
        <f t="shared" si="94"/>
        <v/>
      </c>
      <c r="L547" s="17" t="str">
        <f t="shared" si="94"/>
        <v/>
      </c>
      <c r="M547" s="17" t="str">
        <f t="shared" si="94"/>
        <v/>
      </c>
      <c r="N547" s="17" t="str">
        <f t="shared" si="94"/>
        <v/>
      </c>
      <c r="O547" s="17" t="str">
        <f t="shared" si="94"/>
        <v/>
      </c>
      <c r="P547" s="17" t="str">
        <f t="shared" si="94"/>
        <v/>
      </c>
      <c r="Q547" s="17" t="str">
        <f t="shared" si="93"/>
        <v/>
      </c>
      <c r="R547" s="17" t="str">
        <f t="shared" si="93"/>
        <v/>
      </c>
      <c r="S547" s="17" t="str">
        <f t="shared" si="93"/>
        <v/>
      </c>
      <c r="T547" s="17" t="str">
        <f t="shared" si="93"/>
        <v/>
      </c>
      <c r="U547" s="17" t="str">
        <f t="shared" si="93"/>
        <v/>
      </c>
      <c r="V547" s="17" t="str">
        <f t="shared" si="93"/>
        <v/>
      </c>
      <c r="W547" s="17" t="str">
        <f t="shared" si="93"/>
        <v/>
      </c>
      <c r="X547" s="17" t="str">
        <f t="shared" si="93"/>
        <v/>
      </c>
      <c r="Y547" s="17" t="str">
        <f t="shared" si="93"/>
        <v/>
      </c>
      <c r="Z547" s="17" t="str">
        <f t="shared" si="93"/>
        <v/>
      </c>
      <c r="AA547" s="17" t="str">
        <f t="shared" si="91"/>
        <v/>
      </c>
      <c r="AB547" s="17" t="str">
        <f t="shared" si="91"/>
        <v/>
      </c>
      <c r="AC547" s="17" t="str">
        <f t="shared" si="91"/>
        <v/>
      </c>
      <c r="AD547" s="17" t="str">
        <f t="shared" si="91"/>
        <v/>
      </c>
      <c r="AE547" s="17" t="str">
        <f t="shared" si="91"/>
        <v/>
      </c>
      <c r="AF547" s="17" t="str">
        <f t="shared" si="91"/>
        <v/>
      </c>
      <c r="AG547" s="17" t="str">
        <f t="shared" si="91"/>
        <v/>
      </c>
      <c r="AH547" s="17" t="str">
        <f t="shared" si="91"/>
        <v/>
      </c>
      <c r="AI547" s="17" t="str">
        <f t="shared" si="91"/>
        <v/>
      </c>
      <c r="AJ547" s="17">
        <f t="shared" si="88"/>
        <v>0</v>
      </c>
      <c r="AL547" s="99">
        <f>TABLA!BK547</f>
        <v>0</v>
      </c>
    </row>
    <row r="548" spans="1:38" ht="25.85" x14ac:dyDescent="0.2">
      <c r="A548" s="99" t="str">
        <f t="shared" si="87"/>
        <v/>
      </c>
      <c r="B548" s="100" t="str">
        <f>TABLA!BR548</f>
        <v>4</v>
      </c>
      <c r="C548" s="99" t="str">
        <f>TABLA!C548</f>
        <v>Humanidades</v>
      </c>
      <c r="D548" s="99" t="str">
        <f>TABLA!G548</f>
        <v>F. Bellas Artes</v>
      </c>
      <c r="E548" s="99">
        <f>TABLA!BT548</f>
        <v>0</v>
      </c>
      <c r="F548" s="17" t="str">
        <f t="shared" si="92"/>
        <v>0</v>
      </c>
      <c r="G548" s="17" t="str">
        <f t="shared" si="94"/>
        <v/>
      </c>
      <c r="H548" s="17" t="str">
        <f t="shared" si="94"/>
        <v/>
      </c>
      <c r="I548" s="17" t="str">
        <f t="shared" si="94"/>
        <v/>
      </c>
      <c r="J548" s="17" t="str">
        <f t="shared" si="94"/>
        <v/>
      </c>
      <c r="K548" s="17" t="str">
        <f t="shared" si="94"/>
        <v/>
      </c>
      <c r="L548" s="17" t="str">
        <f t="shared" si="94"/>
        <v/>
      </c>
      <c r="M548" s="17" t="str">
        <f t="shared" si="94"/>
        <v/>
      </c>
      <c r="N548" s="17" t="str">
        <f t="shared" si="94"/>
        <v/>
      </c>
      <c r="O548" s="17" t="str">
        <f t="shared" si="94"/>
        <v/>
      </c>
      <c r="P548" s="17" t="str">
        <f t="shared" si="94"/>
        <v/>
      </c>
      <c r="Q548" s="17" t="str">
        <f t="shared" si="93"/>
        <v/>
      </c>
      <c r="R548" s="17" t="str">
        <f t="shared" si="93"/>
        <v/>
      </c>
      <c r="S548" s="17" t="str">
        <f t="shared" si="93"/>
        <v/>
      </c>
      <c r="T548" s="17" t="str">
        <f t="shared" si="93"/>
        <v/>
      </c>
      <c r="U548" s="17" t="str">
        <f t="shared" si="93"/>
        <v/>
      </c>
      <c r="V548" s="17" t="str">
        <f t="shared" si="93"/>
        <v/>
      </c>
      <c r="W548" s="17" t="str">
        <f t="shared" si="93"/>
        <v/>
      </c>
      <c r="X548" s="17" t="str">
        <f t="shared" si="93"/>
        <v/>
      </c>
      <c r="Y548" s="17" t="str">
        <f t="shared" si="93"/>
        <v/>
      </c>
      <c r="Z548" s="17" t="str">
        <f t="shared" si="93"/>
        <v/>
      </c>
      <c r="AA548" s="17" t="str">
        <f t="shared" si="91"/>
        <v/>
      </c>
      <c r="AB548" s="17" t="str">
        <f t="shared" si="91"/>
        <v/>
      </c>
      <c r="AC548" s="17" t="str">
        <f t="shared" si="91"/>
        <v/>
      </c>
      <c r="AD548" s="17" t="str">
        <f t="shared" si="91"/>
        <v/>
      </c>
      <c r="AE548" s="17" t="str">
        <f t="shared" si="91"/>
        <v/>
      </c>
      <c r="AF548" s="17" t="str">
        <f t="shared" si="91"/>
        <v/>
      </c>
      <c r="AG548" s="17" t="str">
        <f t="shared" si="91"/>
        <v/>
      </c>
      <c r="AH548" s="17" t="str">
        <f t="shared" si="91"/>
        <v/>
      </c>
      <c r="AI548" s="17" t="str">
        <f t="shared" si="91"/>
        <v/>
      </c>
      <c r="AJ548" s="17">
        <f t="shared" si="88"/>
        <v>0</v>
      </c>
      <c r="AL548" s="99">
        <f>TABLA!BK548</f>
        <v>0</v>
      </c>
    </row>
    <row r="549" spans="1:38" ht="38.75" x14ac:dyDescent="0.2">
      <c r="A549" s="99" t="str">
        <f t="shared" si="87"/>
        <v/>
      </c>
      <c r="B549" s="100" t="str">
        <f>TABLA!BR549</f>
        <v>4</v>
      </c>
      <c r="C549" s="99" t="str">
        <f>TABLA!C549</f>
        <v>Ciencias Sociales</v>
      </c>
      <c r="D549" s="99" t="str">
        <f>TABLA!G549</f>
        <v>F. Ciencias de la Información</v>
      </c>
      <c r="E549" s="99" t="str">
        <f>TABLA!BT549</f>
        <v>Utilizo muy frecuentemente la Sala de Trabajo Compartido con mis alumnos. Les gusta mucho y las dinámicas en clase han mejorado mucho. Animo a que proliferen más este tipo de espacios</v>
      </c>
      <c r="F549" s="17" t="str">
        <f t="shared" si="92"/>
        <v>UTILIZO MUY FRECUENTEMENTE LA SALA DE TRABAJO COMPARTIDO CON MIS ALUMNOS. LES GUSTA MUCHO Y LAS DINAMICAS EN CLASE HAN MEJORADO MUCHO. ANIMO A QUE PROLIFEREN MAS ESTE TIPO DE ESPACIOS</v>
      </c>
      <c r="G549" s="17" t="str">
        <f t="shared" si="94"/>
        <v/>
      </c>
      <c r="H549" s="17" t="str">
        <f t="shared" si="94"/>
        <v/>
      </c>
      <c r="I549" s="17" t="str">
        <f t="shared" si="94"/>
        <v/>
      </c>
      <c r="J549" s="17" t="str">
        <f t="shared" si="94"/>
        <v/>
      </c>
      <c r="K549" s="17" t="str">
        <f t="shared" si="94"/>
        <v/>
      </c>
      <c r="L549" s="17" t="str">
        <f t="shared" si="94"/>
        <v/>
      </c>
      <c r="M549" s="17" t="str">
        <f t="shared" si="94"/>
        <v/>
      </c>
      <c r="N549" s="17" t="str">
        <f t="shared" si="94"/>
        <v/>
      </c>
      <c r="O549" s="17" t="str">
        <f t="shared" si="94"/>
        <v/>
      </c>
      <c r="P549" s="17" t="str">
        <f t="shared" si="94"/>
        <v/>
      </c>
      <c r="Q549" s="17" t="str">
        <f t="shared" si="93"/>
        <v/>
      </c>
      <c r="R549" s="17" t="str">
        <f t="shared" si="93"/>
        <v/>
      </c>
      <c r="S549" s="17" t="str">
        <f t="shared" si="93"/>
        <v/>
      </c>
      <c r="T549" s="17" t="str">
        <f t="shared" si="93"/>
        <v/>
      </c>
      <c r="U549" s="17" t="str">
        <f t="shared" si="93"/>
        <v/>
      </c>
      <c r="V549" s="17" t="str">
        <f t="shared" si="93"/>
        <v/>
      </c>
      <c r="W549" s="17" t="str">
        <f t="shared" si="93"/>
        <v/>
      </c>
      <c r="X549" s="17" t="str">
        <f t="shared" si="93"/>
        <v/>
      </c>
      <c r="Y549" s="17" t="str">
        <f t="shared" si="93"/>
        <v/>
      </c>
      <c r="Z549" s="17" t="str">
        <f t="shared" si="93"/>
        <v/>
      </c>
      <c r="AA549" s="17" t="str">
        <f t="shared" si="91"/>
        <v/>
      </c>
      <c r="AB549" s="17" t="str">
        <f t="shared" si="91"/>
        <v/>
      </c>
      <c r="AC549" s="17" t="str">
        <f t="shared" si="91"/>
        <v/>
      </c>
      <c r="AD549" s="17" t="str">
        <f t="shared" si="91"/>
        <v/>
      </c>
      <c r="AE549" s="17" t="str">
        <f t="shared" si="91"/>
        <v/>
      </c>
      <c r="AF549" s="17" t="str">
        <f t="shared" si="91"/>
        <v/>
      </c>
      <c r="AG549" s="17" t="str">
        <f t="shared" si="91"/>
        <v/>
      </c>
      <c r="AH549" s="17" t="str">
        <f t="shared" si="91"/>
        <v/>
      </c>
      <c r="AI549" s="17" t="str">
        <f t="shared" si="91"/>
        <v/>
      </c>
      <c r="AJ549" s="17">
        <f t="shared" si="88"/>
        <v>1</v>
      </c>
      <c r="AL549" s="99">
        <f>TABLA!BK549</f>
        <v>0</v>
      </c>
    </row>
    <row r="550" spans="1:38" ht="38.75" x14ac:dyDescent="0.2">
      <c r="A550" s="99" t="str">
        <f t="shared" si="87"/>
        <v/>
      </c>
      <c r="B550" s="100" t="str">
        <f>TABLA!BR550</f>
        <v>5</v>
      </c>
      <c r="C550" s="99" t="str">
        <f>TABLA!C550</f>
        <v>Ciencias Experimentales</v>
      </c>
      <c r="D550" s="99" t="str">
        <f>TABLA!G550</f>
        <v>F. Ciencias Biológicas</v>
      </c>
      <c r="E550" s="99">
        <f>TABLA!BT550</f>
        <v>0</v>
      </c>
      <c r="F550" s="17" t="str">
        <f t="shared" si="92"/>
        <v>0</v>
      </c>
      <c r="G550" s="17" t="str">
        <f t="shared" si="94"/>
        <v/>
      </c>
      <c r="H550" s="17" t="str">
        <f t="shared" si="94"/>
        <v/>
      </c>
      <c r="I550" s="17" t="str">
        <f t="shared" si="94"/>
        <v/>
      </c>
      <c r="J550" s="17" t="str">
        <f t="shared" si="94"/>
        <v/>
      </c>
      <c r="K550" s="17" t="str">
        <f t="shared" si="94"/>
        <v/>
      </c>
      <c r="L550" s="17" t="str">
        <f t="shared" si="94"/>
        <v/>
      </c>
      <c r="M550" s="17" t="str">
        <f t="shared" si="94"/>
        <v/>
      </c>
      <c r="N550" s="17" t="str">
        <f t="shared" si="94"/>
        <v/>
      </c>
      <c r="O550" s="17" t="str">
        <f t="shared" si="94"/>
        <v/>
      </c>
      <c r="P550" s="17" t="str">
        <f t="shared" si="94"/>
        <v/>
      </c>
      <c r="Q550" s="17" t="str">
        <f t="shared" si="93"/>
        <v/>
      </c>
      <c r="R550" s="17" t="str">
        <f t="shared" si="93"/>
        <v/>
      </c>
      <c r="S550" s="17" t="str">
        <f t="shared" si="93"/>
        <v/>
      </c>
      <c r="T550" s="17" t="str">
        <f t="shared" si="93"/>
        <v/>
      </c>
      <c r="U550" s="17" t="str">
        <f t="shared" si="93"/>
        <v/>
      </c>
      <c r="V550" s="17" t="str">
        <f t="shared" si="93"/>
        <v/>
      </c>
      <c r="W550" s="17" t="str">
        <f t="shared" si="93"/>
        <v/>
      </c>
      <c r="X550" s="17" t="str">
        <f t="shared" si="93"/>
        <v/>
      </c>
      <c r="Y550" s="17" t="str">
        <f t="shared" si="93"/>
        <v/>
      </c>
      <c r="Z550" s="17" t="str">
        <f t="shared" si="93"/>
        <v/>
      </c>
      <c r="AA550" s="17" t="str">
        <f t="shared" si="91"/>
        <v/>
      </c>
      <c r="AB550" s="17" t="str">
        <f t="shared" si="91"/>
        <v/>
      </c>
      <c r="AC550" s="17" t="str">
        <f t="shared" si="91"/>
        <v/>
      </c>
      <c r="AD550" s="17" t="str">
        <f t="shared" si="91"/>
        <v/>
      </c>
      <c r="AE550" s="17" t="str">
        <f t="shared" si="91"/>
        <v/>
      </c>
      <c r="AF550" s="17" t="str">
        <f t="shared" si="91"/>
        <v/>
      </c>
      <c r="AG550" s="17" t="str">
        <f t="shared" si="91"/>
        <v/>
      </c>
      <c r="AH550" s="17" t="str">
        <f t="shared" ref="AA550:AI579" si="95">IFERROR((IF(FIND(AH$1,$F550,1)&gt;0,AH$2)),"")</f>
        <v/>
      </c>
      <c r="AI550" s="17" t="str">
        <f t="shared" si="95"/>
        <v/>
      </c>
      <c r="AJ550" s="17">
        <f t="shared" si="88"/>
        <v>0</v>
      </c>
      <c r="AL550" s="99">
        <f>TABLA!BK550</f>
        <v>0</v>
      </c>
    </row>
    <row r="551" spans="1:38" ht="25.85" x14ac:dyDescent="0.2">
      <c r="A551" s="99" t="str">
        <f t="shared" si="87"/>
        <v/>
      </c>
      <c r="B551" s="100" t="str">
        <f>TABLA!BR551</f>
        <v>5</v>
      </c>
      <c r="C551" s="99" t="str">
        <f>TABLA!C551</f>
        <v>Humanidades</v>
      </c>
      <c r="D551" s="99" t="str">
        <f>TABLA!G551</f>
        <v>F. Bellas Artes</v>
      </c>
      <c r="E551" s="99">
        <f>TABLA!BT551</f>
        <v>0</v>
      </c>
      <c r="F551" s="17" t="str">
        <f t="shared" si="92"/>
        <v>0</v>
      </c>
      <c r="G551" s="17" t="str">
        <f t="shared" si="94"/>
        <v/>
      </c>
      <c r="H551" s="17" t="str">
        <f t="shared" si="94"/>
        <v/>
      </c>
      <c r="I551" s="17" t="str">
        <f t="shared" si="94"/>
        <v/>
      </c>
      <c r="J551" s="17" t="str">
        <f t="shared" si="94"/>
        <v/>
      </c>
      <c r="K551" s="17" t="str">
        <f t="shared" si="94"/>
        <v/>
      </c>
      <c r="L551" s="17" t="str">
        <f t="shared" si="94"/>
        <v/>
      </c>
      <c r="M551" s="17" t="str">
        <f t="shared" si="94"/>
        <v/>
      </c>
      <c r="N551" s="17" t="str">
        <f t="shared" si="94"/>
        <v/>
      </c>
      <c r="O551" s="17" t="str">
        <f t="shared" si="94"/>
        <v/>
      </c>
      <c r="P551" s="17" t="str">
        <f t="shared" si="94"/>
        <v/>
      </c>
      <c r="Q551" s="17" t="str">
        <f t="shared" si="93"/>
        <v/>
      </c>
      <c r="R551" s="17" t="str">
        <f t="shared" si="93"/>
        <v/>
      </c>
      <c r="S551" s="17" t="str">
        <f t="shared" si="93"/>
        <v/>
      </c>
      <c r="T551" s="17" t="str">
        <f t="shared" si="93"/>
        <v/>
      </c>
      <c r="U551" s="17" t="str">
        <f t="shared" si="93"/>
        <v/>
      </c>
      <c r="V551" s="17" t="str">
        <f t="shared" si="93"/>
        <v/>
      </c>
      <c r="W551" s="17" t="str">
        <f t="shared" si="93"/>
        <v/>
      </c>
      <c r="X551" s="17" t="str">
        <f t="shared" si="93"/>
        <v/>
      </c>
      <c r="Y551" s="17" t="str">
        <f t="shared" si="93"/>
        <v/>
      </c>
      <c r="Z551" s="17" t="str">
        <f t="shared" si="93"/>
        <v/>
      </c>
      <c r="AA551" s="17" t="str">
        <f t="shared" si="95"/>
        <v/>
      </c>
      <c r="AB551" s="17" t="str">
        <f t="shared" si="95"/>
        <v/>
      </c>
      <c r="AC551" s="17" t="str">
        <f t="shared" si="95"/>
        <v/>
      </c>
      <c r="AD551" s="17" t="str">
        <f t="shared" si="95"/>
        <v/>
      </c>
      <c r="AE551" s="17" t="str">
        <f t="shared" si="95"/>
        <v/>
      </c>
      <c r="AF551" s="17" t="str">
        <f t="shared" si="95"/>
        <v/>
      </c>
      <c r="AG551" s="17" t="str">
        <f t="shared" si="95"/>
        <v/>
      </c>
      <c r="AH551" s="17" t="str">
        <f t="shared" si="95"/>
        <v/>
      </c>
      <c r="AI551" s="17" t="str">
        <f t="shared" si="95"/>
        <v/>
      </c>
      <c r="AJ551" s="17">
        <f t="shared" si="88"/>
        <v>0</v>
      </c>
      <c r="AL551" s="99">
        <f>TABLA!BK551</f>
        <v>0</v>
      </c>
    </row>
    <row r="552" spans="1:38" ht="25.85" x14ac:dyDescent="0.2">
      <c r="A552" s="99" t="str">
        <f t="shared" si="87"/>
        <v/>
      </c>
      <c r="B552" s="100" t="str">
        <f>TABLA!BR552</f>
        <v>5</v>
      </c>
      <c r="C552" s="99" t="str">
        <f>TABLA!C552</f>
        <v>Ciencias de la Salud</v>
      </c>
      <c r="D552" s="99" t="str">
        <f>TABLA!G552</f>
        <v>F. Medicina</v>
      </c>
      <c r="E552" s="99">
        <f>TABLA!BT552</f>
        <v>0</v>
      </c>
      <c r="F552" s="17" t="str">
        <f t="shared" si="92"/>
        <v>0</v>
      </c>
      <c r="G552" s="17" t="str">
        <f t="shared" si="94"/>
        <v/>
      </c>
      <c r="H552" s="17" t="str">
        <f t="shared" si="94"/>
        <v/>
      </c>
      <c r="I552" s="17" t="str">
        <f t="shared" si="94"/>
        <v/>
      </c>
      <c r="J552" s="17" t="str">
        <f t="shared" si="94"/>
        <v/>
      </c>
      <c r="K552" s="17" t="str">
        <f t="shared" si="94"/>
        <v/>
      </c>
      <c r="L552" s="17" t="str">
        <f t="shared" si="94"/>
        <v/>
      </c>
      <c r="M552" s="17" t="str">
        <f t="shared" si="94"/>
        <v/>
      </c>
      <c r="N552" s="17" t="str">
        <f t="shared" si="94"/>
        <v/>
      </c>
      <c r="O552" s="17" t="str">
        <f t="shared" si="94"/>
        <v/>
      </c>
      <c r="P552" s="17" t="str">
        <f t="shared" si="94"/>
        <v/>
      </c>
      <c r="Q552" s="17" t="str">
        <f t="shared" si="93"/>
        <v/>
      </c>
      <c r="R552" s="17" t="str">
        <f t="shared" si="93"/>
        <v/>
      </c>
      <c r="S552" s="17" t="str">
        <f t="shared" si="93"/>
        <v/>
      </c>
      <c r="T552" s="17" t="str">
        <f t="shared" si="93"/>
        <v/>
      </c>
      <c r="U552" s="17" t="str">
        <f t="shared" si="93"/>
        <v/>
      </c>
      <c r="V552" s="17" t="str">
        <f t="shared" si="93"/>
        <v/>
      </c>
      <c r="W552" s="17" t="str">
        <f t="shared" si="93"/>
        <v/>
      </c>
      <c r="X552" s="17" t="str">
        <f t="shared" si="93"/>
        <v/>
      </c>
      <c r="Y552" s="17" t="str">
        <f t="shared" si="93"/>
        <v/>
      </c>
      <c r="Z552" s="17" t="str">
        <f t="shared" si="93"/>
        <v/>
      </c>
      <c r="AA552" s="17" t="str">
        <f t="shared" si="95"/>
        <v/>
      </c>
      <c r="AB552" s="17" t="str">
        <f t="shared" si="95"/>
        <v/>
      </c>
      <c r="AC552" s="17" t="str">
        <f t="shared" si="95"/>
        <v/>
      </c>
      <c r="AD552" s="17" t="str">
        <f t="shared" si="95"/>
        <v/>
      </c>
      <c r="AE552" s="17" t="str">
        <f t="shared" si="95"/>
        <v/>
      </c>
      <c r="AF552" s="17" t="str">
        <f t="shared" si="95"/>
        <v/>
      </c>
      <c r="AG552" s="17" t="str">
        <f t="shared" si="95"/>
        <v/>
      </c>
      <c r="AH552" s="17" t="str">
        <f t="shared" si="95"/>
        <v/>
      </c>
      <c r="AI552" s="17" t="str">
        <f t="shared" si="95"/>
        <v/>
      </c>
      <c r="AJ552" s="17">
        <f t="shared" si="88"/>
        <v>0</v>
      </c>
      <c r="AL552" s="99">
        <f>TABLA!BK552</f>
        <v>0</v>
      </c>
    </row>
    <row r="553" spans="1:38" ht="38.75" x14ac:dyDescent="0.2">
      <c r="A553" s="99" t="str">
        <f t="shared" si="87"/>
        <v/>
      </c>
      <c r="B553" s="100" t="str">
        <f>TABLA!BR553</f>
        <v>5</v>
      </c>
      <c r="C553" s="99" t="str">
        <f>TABLA!C553</f>
        <v>Ciencias Experimentales</v>
      </c>
      <c r="D553" s="99" t="str">
        <f>TABLA!G553</f>
        <v>F. Ciencias Biológicas</v>
      </c>
      <c r="E553" s="99">
        <f>TABLA!BT553</f>
        <v>0</v>
      </c>
      <c r="F553" s="17" t="str">
        <f t="shared" si="92"/>
        <v>0</v>
      </c>
      <c r="G553" s="17" t="str">
        <f t="shared" si="94"/>
        <v/>
      </c>
      <c r="H553" s="17" t="str">
        <f t="shared" si="94"/>
        <v/>
      </c>
      <c r="I553" s="17" t="str">
        <f t="shared" si="94"/>
        <v/>
      </c>
      <c r="J553" s="17" t="str">
        <f t="shared" si="94"/>
        <v/>
      </c>
      <c r="K553" s="17" t="str">
        <f t="shared" si="94"/>
        <v/>
      </c>
      <c r="L553" s="17" t="str">
        <f t="shared" si="94"/>
        <v/>
      </c>
      <c r="M553" s="17" t="str">
        <f t="shared" si="94"/>
        <v/>
      </c>
      <c r="N553" s="17" t="str">
        <f t="shared" si="94"/>
        <v/>
      </c>
      <c r="O553" s="17" t="str">
        <f t="shared" si="94"/>
        <v/>
      </c>
      <c r="P553" s="17" t="str">
        <f t="shared" si="94"/>
        <v/>
      </c>
      <c r="Q553" s="17" t="str">
        <f t="shared" si="93"/>
        <v/>
      </c>
      <c r="R553" s="17" t="str">
        <f t="shared" si="93"/>
        <v/>
      </c>
      <c r="S553" s="17" t="str">
        <f t="shared" si="93"/>
        <v/>
      </c>
      <c r="T553" s="17" t="str">
        <f t="shared" si="93"/>
        <v/>
      </c>
      <c r="U553" s="17" t="str">
        <f t="shared" si="93"/>
        <v/>
      </c>
      <c r="V553" s="17" t="str">
        <f t="shared" si="93"/>
        <v/>
      </c>
      <c r="W553" s="17" t="str">
        <f t="shared" si="93"/>
        <v/>
      </c>
      <c r="X553" s="17" t="str">
        <f t="shared" si="93"/>
        <v/>
      </c>
      <c r="Y553" s="17" t="str">
        <f t="shared" si="93"/>
        <v/>
      </c>
      <c r="Z553" s="17" t="str">
        <f t="shared" si="93"/>
        <v/>
      </c>
      <c r="AA553" s="17" t="str">
        <f t="shared" si="95"/>
        <v/>
      </c>
      <c r="AB553" s="17" t="str">
        <f t="shared" si="95"/>
        <v/>
      </c>
      <c r="AC553" s="17" t="str">
        <f t="shared" si="95"/>
        <v/>
      </c>
      <c r="AD553" s="17" t="str">
        <f t="shared" si="95"/>
        <v/>
      </c>
      <c r="AE553" s="17" t="str">
        <f t="shared" si="95"/>
        <v/>
      </c>
      <c r="AF553" s="17" t="str">
        <f t="shared" si="95"/>
        <v/>
      </c>
      <c r="AG553" s="17" t="str">
        <f t="shared" si="95"/>
        <v/>
      </c>
      <c r="AH553" s="17" t="str">
        <f t="shared" si="95"/>
        <v/>
      </c>
      <c r="AI553" s="17" t="str">
        <f t="shared" si="95"/>
        <v/>
      </c>
      <c r="AJ553" s="17">
        <f t="shared" si="88"/>
        <v>0</v>
      </c>
      <c r="AL553" s="99">
        <f>TABLA!BK553</f>
        <v>0</v>
      </c>
    </row>
    <row r="554" spans="1:38" ht="38.75" x14ac:dyDescent="0.2">
      <c r="A554" s="99" t="str">
        <f t="shared" si="87"/>
        <v/>
      </c>
      <c r="B554" s="100" t="str">
        <f>TABLA!BR554</f>
        <v>5</v>
      </c>
      <c r="C554" s="99" t="str">
        <f>TABLA!C554</f>
        <v>Ciencias Experimentales</v>
      </c>
      <c r="D554" s="99" t="str">
        <f>TABLA!G554</f>
        <v>F. Ciencias Biológicas</v>
      </c>
      <c r="E554" s="99">
        <f>TABLA!BT554</f>
        <v>0</v>
      </c>
      <c r="F554" s="17" t="str">
        <f t="shared" si="92"/>
        <v>0</v>
      </c>
      <c r="G554" s="17" t="str">
        <f t="shared" si="94"/>
        <v/>
      </c>
      <c r="H554" s="17" t="str">
        <f t="shared" si="94"/>
        <v/>
      </c>
      <c r="I554" s="17" t="str">
        <f t="shared" si="94"/>
        <v/>
      </c>
      <c r="J554" s="17" t="str">
        <f t="shared" si="94"/>
        <v/>
      </c>
      <c r="K554" s="17" t="str">
        <f t="shared" si="94"/>
        <v/>
      </c>
      <c r="L554" s="17" t="str">
        <f t="shared" si="94"/>
        <v/>
      </c>
      <c r="M554" s="17" t="str">
        <f t="shared" si="94"/>
        <v/>
      </c>
      <c r="N554" s="17" t="str">
        <f t="shared" si="94"/>
        <v/>
      </c>
      <c r="O554" s="17" t="str">
        <f t="shared" si="94"/>
        <v/>
      </c>
      <c r="P554" s="17" t="str">
        <f t="shared" si="94"/>
        <v/>
      </c>
      <c r="Q554" s="17" t="str">
        <f t="shared" si="93"/>
        <v/>
      </c>
      <c r="R554" s="17" t="str">
        <f t="shared" si="93"/>
        <v/>
      </c>
      <c r="S554" s="17" t="str">
        <f t="shared" si="93"/>
        <v/>
      </c>
      <c r="T554" s="17" t="str">
        <f t="shared" si="93"/>
        <v/>
      </c>
      <c r="U554" s="17" t="str">
        <f t="shared" si="93"/>
        <v/>
      </c>
      <c r="V554" s="17" t="str">
        <f t="shared" si="93"/>
        <v/>
      </c>
      <c r="W554" s="17" t="str">
        <f t="shared" si="93"/>
        <v/>
      </c>
      <c r="X554" s="17" t="str">
        <f t="shared" si="93"/>
        <v/>
      </c>
      <c r="Y554" s="17" t="str">
        <f t="shared" si="93"/>
        <v/>
      </c>
      <c r="Z554" s="17" t="str">
        <f t="shared" si="93"/>
        <v/>
      </c>
      <c r="AA554" s="17" t="str">
        <f t="shared" si="95"/>
        <v/>
      </c>
      <c r="AB554" s="17" t="str">
        <f t="shared" si="95"/>
        <v/>
      </c>
      <c r="AC554" s="17" t="str">
        <f t="shared" si="95"/>
        <v/>
      </c>
      <c r="AD554" s="17" t="str">
        <f t="shared" si="95"/>
        <v/>
      </c>
      <c r="AE554" s="17" t="str">
        <f t="shared" si="95"/>
        <v/>
      </c>
      <c r="AF554" s="17" t="str">
        <f t="shared" si="95"/>
        <v/>
      </c>
      <c r="AG554" s="17" t="str">
        <f t="shared" si="95"/>
        <v/>
      </c>
      <c r="AH554" s="17" t="str">
        <f t="shared" si="95"/>
        <v/>
      </c>
      <c r="AI554" s="17" t="str">
        <f t="shared" si="95"/>
        <v/>
      </c>
      <c r="AJ554" s="17">
        <f t="shared" si="88"/>
        <v>0</v>
      </c>
      <c r="AL554" s="99">
        <f>TABLA!BK554</f>
        <v>0</v>
      </c>
    </row>
    <row r="555" spans="1:38" ht="77.45" x14ac:dyDescent="0.2">
      <c r="A555" s="99" t="str">
        <f t="shared" si="87"/>
        <v/>
      </c>
      <c r="B555" s="100" t="str">
        <f>TABLA!BR555</f>
        <v>5</v>
      </c>
      <c r="C555" s="99" t="str">
        <f>TABLA!C555</f>
        <v>Humanidades</v>
      </c>
      <c r="D555" s="99" t="str">
        <f>TABLA!G555</f>
        <v>F. Educación - Centro de Formación del Profesorado</v>
      </c>
      <c r="E555" s="99">
        <f>TABLA!BT555</f>
        <v>0</v>
      </c>
      <c r="F555" s="17" t="str">
        <f t="shared" si="92"/>
        <v>0</v>
      </c>
      <c r="G555" s="17" t="str">
        <f t="shared" si="94"/>
        <v/>
      </c>
      <c r="H555" s="17" t="str">
        <f t="shared" si="94"/>
        <v/>
      </c>
      <c r="I555" s="17" t="str">
        <f t="shared" si="94"/>
        <v/>
      </c>
      <c r="J555" s="17" t="str">
        <f t="shared" si="94"/>
        <v/>
      </c>
      <c r="K555" s="17" t="str">
        <f t="shared" si="94"/>
        <v/>
      </c>
      <c r="L555" s="17" t="str">
        <f t="shared" si="94"/>
        <v/>
      </c>
      <c r="M555" s="17" t="str">
        <f t="shared" si="94"/>
        <v/>
      </c>
      <c r="N555" s="17" t="str">
        <f t="shared" si="94"/>
        <v/>
      </c>
      <c r="O555" s="17" t="str">
        <f t="shared" si="94"/>
        <v/>
      </c>
      <c r="P555" s="17" t="str">
        <f t="shared" si="94"/>
        <v/>
      </c>
      <c r="Q555" s="17" t="str">
        <f t="shared" si="93"/>
        <v/>
      </c>
      <c r="R555" s="17" t="str">
        <f t="shared" si="93"/>
        <v/>
      </c>
      <c r="S555" s="17" t="str">
        <f t="shared" si="93"/>
        <v/>
      </c>
      <c r="T555" s="17" t="str">
        <f t="shared" si="93"/>
        <v/>
      </c>
      <c r="U555" s="17" t="str">
        <f t="shared" si="93"/>
        <v/>
      </c>
      <c r="V555" s="17" t="str">
        <f t="shared" si="93"/>
        <v/>
      </c>
      <c r="W555" s="17" t="str">
        <f t="shared" si="93"/>
        <v/>
      </c>
      <c r="X555" s="17" t="str">
        <f t="shared" si="93"/>
        <v/>
      </c>
      <c r="Y555" s="17" t="str">
        <f t="shared" si="93"/>
        <v/>
      </c>
      <c r="Z555" s="17" t="str">
        <f t="shared" si="93"/>
        <v/>
      </c>
      <c r="AA555" s="17" t="str">
        <f t="shared" si="95"/>
        <v/>
      </c>
      <c r="AB555" s="17" t="str">
        <f t="shared" si="95"/>
        <v/>
      </c>
      <c r="AC555" s="17" t="str">
        <f t="shared" si="95"/>
        <v/>
      </c>
      <c r="AD555" s="17" t="str">
        <f t="shared" si="95"/>
        <v/>
      </c>
      <c r="AE555" s="17" t="str">
        <f t="shared" si="95"/>
        <v/>
      </c>
      <c r="AF555" s="17" t="str">
        <f t="shared" si="95"/>
        <v/>
      </c>
      <c r="AG555" s="17" t="str">
        <f t="shared" si="95"/>
        <v/>
      </c>
      <c r="AH555" s="17" t="str">
        <f t="shared" si="95"/>
        <v/>
      </c>
      <c r="AI555" s="17" t="str">
        <f t="shared" si="95"/>
        <v/>
      </c>
      <c r="AJ555" s="17">
        <f t="shared" si="88"/>
        <v>0</v>
      </c>
      <c r="AL555" s="99">
        <f>TABLA!BK555</f>
        <v>0</v>
      </c>
    </row>
    <row r="556" spans="1:38" ht="25.85" x14ac:dyDescent="0.2">
      <c r="A556" s="99" t="str">
        <f t="shared" si="87"/>
        <v/>
      </c>
      <c r="B556" s="100" t="str">
        <f>TABLA!BR556</f>
        <v>5</v>
      </c>
      <c r="C556" s="99" t="str">
        <f>TABLA!C556</f>
        <v>Humanidades</v>
      </c>
      <c r="D556" s="99" t="str">
        <f>TABLA!G556</f>
        <v>F. Geografía e Historia</v>
      </c>
      <c r="E556" s="99">
        <f>TABLA!BT556</f>
        <v>0</v>
      </c>
      <c r="F556" s="17" t="str">
        <f t="shared" si="92"/>
        <v>0</v>
      </c>
      <c r="G556" s="17" t="str">
        <f t="shared" si="94"/>
        <v/>
      </c>
      <c r="H556" s="17" t="str">
        <f t="shared" si="94"/>
        <v/>
      </c>
      <c r="I556" s="17" t="str">
        <f t="shared" si="94"/>
        <v/>
      </c>
      <c r="J556" s="17" t="str">
        <f t="shared" si="94"/>
        <v/>
      </c>
      <c r="K556" s="17" t="str">
        <f t="shared" si="94"/>
        <v/>
      </c>
      <c r="L556" s="17" t="str">
        <f t="shared" si="94"/>
        <v/>
      </c>
      <c r="M556" s="17" t="str">
        <f t="shared" si="94"/>
        <v/>
      </c>
      <c r="N556" s="17" t="str">
        <f t="shared" si="94"/>
        <v/>
      </c>
      <c r="O556" s="17" t="str">
        <f t="shared" si="94"/>
        <v/>
      </c>
      <c r="P556" s="17" t="str">
        <f t="shared" si="94"/>
        <v/>
      </c>
      <c r="Q556" s="17" t="str">
        <f t="shared" si="93"/>
        <v/>
      </c>
      <c r="R556" s="17" t="str">
        <f t="shared" si="93"/>
        <v/>
      </c>
      <c r="S556" s="17" t="str">
        <f t="shared" si="93"/>
        <v/>
      </c>
      <c r="T556" s="17" t="str">
        <f t="shared" si="93"/>
        <v/>
      </c>
      <c r="U556" s="17" t="str">
        <f t="shared" si="93"/>
        <v/>
      </c>
      <c r="V556" s="17" t="str">
        <f t="shared" si="93"/>
        <v/>
      </c>
      <c r="W556" s="17" t="str">
        <f t="shared" si="93"/>
        <v/>
      </c>
      <c r="X556" s="17" t="str">
        <f t="shared" si="93"/>
        <v/>
      </c>
      <c r="Y556" s="17" t="str">
        <f t="shared" si="93"/>
        <v/>
      </c>
      <c r="Z556" s="17" t="str">
        <f t="shared" si="93"/>
        <v/>
      </c>
      <c r="AA556" s="17" t="str">
        <f t="shared" si="95"/>
        <v/>
      </c>
      <c r="AB556" s="17" t="str">
        <f t="shared" si="95"/>
        <v/>
      </c>
      <c r="AC556" s="17" t="str">
        <f t="shared" si="95"/>
        <v/>
      </c>
      <c r="AD556" s="17" t="str">
        <f t="shared" si="95"/>
        <v/>
      </c>
      <c r="AE556" s="17" t="str">
        <f t="shared" si="95"/>
        <v/>
      </c>
      <c r="AF556" s="17" t="str">
        <f t="shared" si="95"/>
        <v/>
      </c>
      <c r="AG556" s="17" t="str">
        <f t="shared" si="95"/>
        <v/>
      </c>
      <c r="AH556" s="17" t="str">
        <f t="shared" si="95"/>
        <v/>
      </c>
      <c r="AI556" s="17" t="str">
        <f t="shared" si="95"/>
        <v/>
      </c>
      <c r="AJ556" s="17">
        <f t="shared" si="88"/>
        <v>0</v>
      </c>
      <c r="AL556" s="99">
        <f>TABLA!BK556</f>
        <v>0</v>
      </c>
    </row>
    <row r="557" spans="1:38" ht="25.85" x14ac:dyDescent="0.2">
      <c r="A557" s="99" t="str">
        <f t="shared" si="87"/>
        <v/>
      </c>
      <c r="B557" s="100" t="str">
        <f>TABLA!BR557</f>
        <v>5</v>
      </c>
      <c r="C557" s="99" t="str">
        <f>TABLA!C557</f>
        <v>Humanidades</v>
      </c>
      <c r="D557" s="99" t="str">
        <f>TABLA!G557</f>
        <v>F. Geografía e Historia</v>
      </c>
      <c r="E557" s="99">
        <f>TABLA!BT557</f>
        <v>0</v>
      </c>
      <c r="F557" s="17" t="str">
        <f t="shared" si="92"/>
        <v>0</v>
      </c>
      <c r="G557" s="17" t="str">
        <f t="shared" si="94"/>
        <v/>
      </c>
      <c r="H557" s="17" t="str">
        <f t="shared" si="94"/>
        <v/>
      </c>
      <c r="I557" s="17" t="str">
        <f t="shared" si="94"/>
        <v/>
      </c>
      <c r="J557" s="17" t="str">
        <f t="shared" si="94"/>
        <v/>
      </c>
      <c r="K557" s="17" t="str">
        <f t="shared" si="94"/>
        <v/>
      </c>
      <c r="L557" s="17" t="str">
        <f t="shared" si="94"/>
        <v/>
      </c>
      <c r="M557" s="17" t="str">
        <f t="shared" si="94"/>
        <v/>
      </c>
      <c r="N557" s="17" t="str">
        <f t="shared" si="94"/>
        <v/>
      </c>
      <c r="O557" s="17" t="str">
        <f t="shared" si="94"/>
        <v/>
      </c>
      <c r="P557" s="17" t="str">
        <f t="shared" si="94"/>
        <v/>
      </c>
      <c r="Q557" s="17" t="str">
        <f t="shared" si="93"/>
        <v/>
      </c>
      <c r="R557" s="17" t="str">
        <f t="shared" si="93"/>
        <v/>
      </c>
      <c r="S557" s="17" t="str">
        <f t="shared" si="93"/>
        <v/>
      </c>
      <c r="T557" s="17" t="str">
        <f t="shared" si="93"/>
        <v/>
      </c>
      <c r="U557" s="17" t="str">
        <f t="shared" si="93"/>
        <v/>
      </c>
      <c r="V557" s="17" t="str">
        <f t="shared" si="93"/>
        <v/>
      </c>
      <c r="W557" s="17" t="str">
        <f t="shared" si="93"/>
        <v/>
      </c>
      <c r="X557" s="17" t="str">
        <f t="shared" si="93"/>
        <v/>
      </c>
      <c r="Y557" s="17" t="str">
        <f t="shared" si="93"/>
        <v/>
      </c>
      <c r="Z557" s="17" t="str">
        <f t="shared" si="93"/>
        <v/>
      </c>
      <c r="AA557" s="17" t="str">
        <f t="shared" si="95"/>
        <v/>
      </c>
      <c r="AB557" s="17" t="str">
        <f t="shared" si="95"/>
        <v/>
      </c>
      <c r="AC557" s="17" t="str">
        <f t="shared" si="95"/>
        <v/>
      </c>
      <c r="AD557" s="17" t="str">
        <f t="shared" si="95"/>
        <v/>
      </c>
      <c r="AE557" s="17" t="str">
        <f t="shared" si="95"/>
        <v/>
      </c>
      <c r="AF557" s="17" t="str">
        <f t="shared" si="95"/>
        <v/>
      </c>
      <c r="AG557" s="17" t="str">
        <f t="shared" si="95"/>
        <v/>
      </c>
      <c r="AH557" s="17" t="str">
        <f t="shared" si="95"/>
        <v/>
      </c>
      <c r="AI557" s="17" t="str">
        <f t="shared" si="95"/>
        <v/>
      </c>
      <c r="AJ557" s="17">
        <f t="shared" si="88"/>
        <v>0</v>
      </c>
      <c r="AL557" s="99">
        <f>TABLA!BK557</f>
        <v>0</v>
      </c>
    </row>
    <row r="558" spans="1:38" ht="51.65" x14ac:dyDescent="0.2">
      <c r="A558" s="99" t="str">
        <f t="shared" si="87"/>
        <v/>
      </c>
      <c r="B558" s="100" t="str">
        <f>TABLA!BR558</f>
        <v>5</v>
      </c>
      <c r="C558" s="99" t="str">
        <f>TABLA!C558</f>
        <v>Ciencias de la Salud</v>
      </c>
      <c r="D558" s="99" t="str">
        <f>TABLA!G558</f>
        <v>F. Enfermería, Fisioterapia y Podología</v>
      </c>
      <c r="E558" s="99">
        <f>TABLA!BT558</f>
        <v>0</v>
      </c>
      <c r="F558" s="17" t="str">
        <f t="shared" si="92"/>
        <v>0</v>
      </c>
      <c r="G558" s="17" t="str">
        <f t="shared" si="94"/>
        <v/>
      </c>
      <c r="H558" s="17" t="str">
        <f t="shared" si="94"/>
        <v/>
      </c>
      <c r="I558" s="17" t="str">
        <f t="shared" si="94"/>
        <v/>
      </c>
      <c r="J558" s="17" t="str">
        <f t="shared" si="94"/>
        <v/>
      </c>
      <c r="K558" s="17" t="str">
        <f t="shared" si="94"/>
        <v/>
      </c>
      <c r="L558" s="17" t="str">
        <f t="shared" si="94"/>
        <v/>
      </c>
      <c r="M558" s="17" t="str">
        <f t="shared" si="94"/>
        <v/>
      </c>
      <c r="N558" s="17" t="str">
        <f t="shared" si="94"/>
        <v/>
      </c>
      <c r="O558" s="17" t="str">
        <f t="shared" si="94"/>
        <v/>
      </c>
      <c r="P558" s="17" t="str">
        <f t="shared" si="94"/>
        <v/>
      </c>
      <c r="Q558" s="17" t="str">
        <f t="shared" si="93"/>
        <v/>
      </c>
      <c r="R558" s="17" t="str">
        <f t="shared" si="93"/>
        <v/>
      </c>
      <c r="S558" s="17" t="str">
        <f t="shared" si="93"/>
        <v/>
      </c>
      <c r="T558" s="17" t="str">
        <f t="shared" si="93"/>
        <v/>
      </c>
      <c r="U558" s="17" t="str">
        <f t="shared" si="93"/>
        <v/>
      </c>
      <c r="V558" s="17" t="str">
        <f t="shared" si="93"/>
        <v/>
      </c>
      <c r="W558" s="17" t="str">
        <f t="shared" si="93"/>
        <v/>
      </c>
      <c r="X558" s="17" t="str">
        <f t="shared" si="93"/>
        <v/>
      </c>
      <c r="Y558" s="17" t="str">
        <f t="shared" si="93"/>
        <v/>
      </c>
      <c r="Z558" s="17" t="str">
        <f t="shared" si="93"/>
        <v/>
      </c>
      <c r="AA558" s="17" t="str">
        <f t="shared" si="95"/>
        <v/>
      </c>
      <c r="AB558" s="17" t="str">
        <f t="shared" si="95"/>
        <v/>
      </c>
      <c r="AC558" s="17" t="str">
        <f t="shared" si="95"/>
        <v/>
      </c>
      <c r="AD558" s="17" t="str">
        <f t="shared" si="95"/>
        <v/>
      </c>
      <c r="AE558" s="17" t="str">
        <f t="shared" si="95"/>
        <v/>
      </c>
      <c r="AF558" s="17" t="str">
        <f t="shared" si="95"/>
        <v/>
      </c>
      <c r="AG558" s="17" t="str">
        <f t="shared" si="95"/>
        <v/>
      </c>
      <c r="AH558" s="17" t="str">
        <f t="shared" si="95"/>
        <v/>
      </c>
      <c r="AI558" s="17" t="str">
        <f t="shared" si="95"/>
        <v/>
      </c>
      <c r="AJ558" s="17">
        <f t="shared" si="88"/>
        <v>0</v>
      </c>
      <c r="AL558" s="99">
        <f>TABLA!BK558</f>
        <v>0</v>
      </c>
    </row>
    <row r="559" spans="1:38" ht="25.85" x14ac:dyDescent="0.2">
      <c r="A559" s="99" t="str">
        <f t="shared" si="87"/>
        <v/>
      </c>
      <c r="B559" s="100" t="str">
        <f>TABLA!BR559</f>
        <v>5</v>
      </c>
      <c r="C559" s="99" t="str">
        <f>TABLA!C559</f>
        <v>Ciencias Sociales</v>
      </c>
      <c r="D559" s="99" t="str">
        <f>TABLA!G559</f>
        <v>F. Trabajo Social</v>
      </c>
      <c r="E559" s="99">
        <f>TABLA!BT559</f>
        <v>0</v>
      </c>
      <c r="F559" s="17" t="str">
        <f t="shared" si="92"/>
        <v>0</v>
      </c>
      <c r="G559" s="17" t="str">
        <f t="shared" si="94"/>
        <v/>
      </c>
      <c r="H559" s="17" t="str">
        <f t="shared" si="94"/>
        <v/>
      </c>
      <c r="I559" s="17" t="str">
        <f t="shared" si="94"/>
        <v/>
      </c>
      <c r="J559" s="17" t="str">
        <f t="shared" si="94"/>
        <v/>
      </c>
      <c r="K559" s="17" t="str">
        <f t="shared" si="94"/>
        <v/>
      </c>
      <c r="L559" s="17" t="str">
        <f t="shared" si="94"/>
        <v/>
      </c>
      <c r="M559" s="17" t="str">
        <f t="shared" si="94"/>
        <v/>
      </c>
      <c r="N559" s="17" t="str">
        <f t="shared" si="94"/>
        <v/>
      </c>
      <c r="O559" s="17" t="str">
        <f t="shared" si="94"/>
        <v/>
      </c>
      <c r="P559" s="17" t="str">
        <f t="shared" si="94"/>
        <v/>
      </c>
      <c r="Q559" s="17" t="str">
        <f t="shared" si="93"/>
        <v/>
      </c>
      <c r="R559" s="17" t="str">
        <f t="shared" si="93"/>
        <v/>
      </c>
      <c r="S559" s="17" t="str">
        <f t="shared" si="93"/>
        <v/>
      </c>
      <c r="T559" s="17" t="str">
        <f t="shared" si="93"/>
        <v/>
      </c>
      <c r="U559" s="17" t="str">
        <f t="shared" si="93"/>
        <v/>
      </c>
      <c r="V559" s="17" t="str">
        <f t="shared" si="93"/>
        <v/>
      </c>
      <c r="W559" s="17" t="str">
        <f t="shared" si="93"/>
        <v/>
      </c>
      <c r="X559" s="17" t="str">
        <f t="shared" si="93"/>
        <v/>
      </c>
      <c r="Y559" s="17" t="str">
        <f t="shared" si="93"/>
        <v/>
      </c>
      <c r="Z559" s="17" t="str">
        <f t="shared" si="93"/>
        <v/>
      </c>
      <c r="AA559" s="17" t="str">
        <f t="shared" si="95"/>
        <v/>
      </c>
      <c r="AB559" s="17" t="str">
        <f t="shared" si="95"/>
        <v/>
      </c>
      <c r="AC559" s="17" t="str">
        <f t="shared" si="95"/>
        <v/>
      </c>
      <c r="AD559" s="17" t="str">
        <f t="shared" si="95"/>
        <v/>
      </c>
      <c r="AE559" s="17" t="str">
        <f t="shared" si="95"/>
        <v/>
      </c>
      <c r="AF559" s="17" t="str">
        <f t="shared" si="95"/>
        <v/>
      </c>
      <c r="AG559" s="17" t="str">
        <f t="shared" si="95"/>
        <v/>
      </c>
      <c r="AH559" s="17" t="str">
        <f t="shared" si="95"/>
        <v/>
      </c>
      <c r="AI559" s="17" t="str">
        <f t="shared" si="95"/>
        <v/>
      </c>
      <c r="AJ559" s="17">
        <f t="shared" si="88"/>
        <v>0</v>
      </c>
      <c r="AL559" s="99">
        <f>TABLA!BK559</f>
        <v>0</v>
      </c>
    </row>
    <row r="560" spans="1:38" ht="25.85" x14ac:dyDescent="0.2">
      <c r="A560" s="99" t="str">
        <f t="shared" si="87"/>
        <v/>
      </c>
      <c r="B560" s="100" t="str">
        <f>TABLA!BR560</f>
        <v>5</v>
      </c>
      <c r="C560" s="99" t="str">
        <f>TABLA!C560</f>
        <v>Ciencias de la Salud</v>
      </c>
      <c r="D560" s="99" t="str">
        <f>TABLA!G560</f>
        <v>F. Psicología</v>
      </c>
      <c r="E560" s="99">
        <f>TABLA!BT560</f>
        <v>0</v>
      </c>
      <c r="F560" s="17" t="str">
        <f t="shared" si="92"/>
        <v>0</v>
      </c>
      <c r="G560" s="17" t="str">
        <f t="shared" si="94"/>
        <v/>
      </c>
      <c r="H560" s="17" t="str">
        <f t="shared" si="94"/>
        <v/>
      </c>
      <c r="I560" s="17" t="str">
        <f t="shared" si="94"/>
        <v/>
      </c>
      <c r="J560" s="17" t="str">
        <f t="shared" si="94"/>
        <v/>
      </c>
      <c r="K560" s="17" t="str">
        <f t="shared" si="94"/>
        <v/>
      </c>
      <c r="L560" s="17" t="str">
        <f t="shared" si="94"/>
        <v/>
      </c>
      <c r="M560" s="17" t="str">
        <f t="shared" si="94"/>
        <v/>
      </c>
      <c r="N560" s="17" t="str">
        <f t="shared" si="94"/>
        <v/>
      </c>
      <c r="O560" s="17" t="str">
        <f t="shared" si="94"/>
        <v/>
      </c>
      <c r="P560" s="17" t="str">
        <f t="shared" si="94"/>
        <v/>
      </c>
      <c r="Q560" s="17" t="str">
        <f t="shared" si="93"/>
        <v/>
      </c>
      <c r="R560" s="17" t="str">
        <f t="shared" si="93"/>
        <v/>
      </c>
      <c r="S560" s="17" t="str">
        <f t="shared" si="93"/>
        <v/>
      </c>
      <c r="T560" s="17" t="str">
        <f t="shared" si="93"/>
        <v/>
      </c>
      <c r="U560" s="17" t="str">
        <f t="shared" si="93"/>
        <v/>
      </c>
      <c r="V560" s="17" t="str">
        <f t="shared" si="93"/>
        <v/>
      </c>
      <c r="W560" s="17" t="str">
        <f t="shared" si="93"/>
        <v/>
      </c>
      <c r="X560" s="17" t="str">
        <f t="shared" si="93"/>
        <v/>
      </c>
      <c r="Y560" s="17" t="str">
        <f t="shared" si="93"/>
        <v/>
      </c>
      <c r="Z560" s="17" t="str">
        <f t="shared" si="93"/>
        <v/>
      </c>
      <c r="AA560" s="17" t="str">
        <f t="shared" si="95"/>
        <v/>
      </c>
      <c r="AB560" s="17" t="str">
        <f t="shared" si="95"/>
        <v/>
      </c>
      <c r="AC560" s="17" t="str">
        <f t="shared" si="95"/>
        <v/>
      </c>
      <c r="AD560" s="17" t="str">
        <f t="shared" si="95"/>
        <v/>
      </c>
      <c r="AE560" s="17" t="str">
        <f t="shared" si="95"/>
        <v/>
      </c>
      <c r="AF560" s="17" t="str">
        <f t="shared" si="95"/>
        <v/>
      </c>
      <c r="AG560" s="17" t="str">
        <f t="shared" si="95"/>
        <v/>
      </c>
      <c r="AH560" s="17" t="str">
        <f t="shared" si="95"/>
        <v/>
      </c>
      <c r="AI560" s="17" t="str">
        <f t="shared" si="95"/>
        <v/>
      </c>
      <c r="AJ560" s="17">
        <f t="shared" si="88"/>
        <v>0</v>
      </c>
      <c r="AL560" s="99">
        <f>TABLA!BK560</f>
        <v>0</v>
      </c>
    </row>
    <row r="561" spans="1:38" ht="38.75" x14ac:dyDescent="0.2">
      <c r="A561" s="99" t="str">
        <f t="shared" si="87"/>
        <v xml:space="preserve">ACCESO; </v>
      </c>
      <c r="B561" s="100" t="str">
        <f>TABLA!BR561</f>
        <v>4</v>
      </c>
      <c r="C561" s="99" t="str">
        <f>TABLA!C561</f>
        <v>Ciencias Sociales</v>
      </c>
      <c r="D561" s="99" t="str">
        <f>TABLA!G561</f>
        <v>F. Derecho</v>
      </c>
      <c r="E561" s="99" t="str">
        <f>TABLA!BT561</f>
        <v>Por favor, NO ELIMINEN LAS BASES DE DATOS JURÍDICAS. Son tan importantes o más que el disponer de una biblioteca o una sala de lectura. Sin acceso a las bases de datos en ciencias jurídicas NO HABRÁ INVESTIGACIÓN</v>
      </c>
      <c r="F561" s="17" t="str">
        <f t="shared" si="92"/>
        <v>POR FAVOR, NO ELIMINEN LAS BASES DE DATOS JURIDICAS. SON TAN IMPORTANTES O MAS QUE EL DISPONER DE UNA BIBLIOTECA O UNA SALA DE LECTURA. SIN ACCESO A LAS BASES DE DATOS EN CIENCIAS JURIDICAS NO HABRA INVESTIGACION</v>
      </c>
      <c r="G561" s="17" t="str">
        <f t="shared" si="94"/>
        <v xml:space="preserve">ACCESO; </v>
      </c>
      <c r="H561" s="17" t="str">
        <f t="shared" si="94"/>
        <v/>
      </c>
      <c r="I561" s="17" t="str">
        <f t="shared" si="94"/>
        <v/>
      </c>
      <c r="J561" s="17" t="str">
        <f t="shared" si="94"/>
        <v/>
      </c>
      <c r="K561" s="17" t="str">
        <f t="shared" si="94"/>
        <v/>
      </c>
      <c r="L561" s="17" t="str">
        <f t="shared" si="94"/>
        <v/>
      </c>
      <c r="M561" s="17" t="str">
        <f t="shared" si="94"/>
        <v/>
      </c>
      <c r="N561" s="17" t="str">
        <f t="shared" si="94"/>
        <v/>
      </c>
      <c r="O561" s="17" t="str">
        <f t="shared" si="94"/>
        <v/>
      </c>
      <c r="P561" s="17" t="str">
        <f t="shared" si="94"/>
        <v/>
      </c>
      <c r="Q561" s="17" t="str">
        <f t="shared" si="93"/>
        <v/>
      </c>
      <c r="R561" s="17" t="str">
        <f t="shared" si="93"/>
        <v/>
      </c>
      <c r="S561" s="17" t="str">
        <f t="shared" si="93"/>
        <v/>
      </c>
      <c r="T561" s="17" t="str">
        <f t="shared" si="93"/>
        <v/>
      </c>
      <c r="U561" s="17" t="str">
        <f t="shared" si="93"/>
        <v/>
      </c>
      <c r="V561" s="17" t="str">
        <f t="shared" si="93"/>
        <v/>
      </c>
      <c r="W561" s="17" t="str">
        <f t="shared" si="93"/>
        <v/>
      </c>
      <c r="X561" s="17" t="str">
        <f t="shared" si="93"/>
        <v/>
      </c>
      <c r="Y561" s="17" t="str">
        <f t="shared" si="93"/>
        <v/>
      </c>
      <c r="Z561" s="17" t="str">
        <f t="shared" si="93"/>
        <v/>
      </c>
      <c r="AA561" s="17" t="str">
        <f t="shared" si="95"/>
        <v/>
      </c>
      <c r="AB561" s="17" t="str">
        <f t="shared" si="95"/>
        <v/>
      </c>
      <c r="AC561" s="17" t="str">
        <f t="shared" si="95"/>
        <v/>
      </c>
      <c r="AD561" s="17" t="str">
        <f t="shared" si="95"/>
        <v/>
      </c>
      <c r="AE561" s="17" t="str">
        <f t="shared" si="95"/>
        <v/>
      </c>
      <c r="AF561" s="17" t="str">
        <f t="shared" si="95"/>
        <v/>
      </c>
      <c r="AG561" s="17" t="str">
        <f t="shared" si="95"/>
        <v/>
      </c>
      <c r="AH561" s="17" t="str">
        <f t="shared" si="95"/>
        <v/>
      </c>
      <c r="AI561" s="17" t="str">
        <f t="shared" si="95"/>
        <v/>
      </c>
      <c r="AJ561" s="17">
        <f t="shared" si="88"/>
        <v>1</v>
      </c>
      <c r="AL561" s="99">
        <f>TABLA!BK561</f>
        <v>0</v>
      </c>
    </row>
    <row r="562" spans="1:38" x14ac:dyDescent="0.2">
      <c r="A562" s="99" t="str">
        <f t="shared" si="87"/>
        <v/>
      </c>
      <c r="B562" s="100" t="str">
        <f>TABLA!BR562</f>
        <v>5</v>
      </c>
      <c r="C562" s="99" t="str">
        <f>TABLA!C562</f>
        <v>Humanidades</v>
      </c>
      <c r="D562" s="99" t="str">
        <f>TABLA!G562</f>
        <v>F. Filosofía</v>
      </c>
      <c r="E562" s="99">
        <f>TABLA!BT562</f>
        <v>0</v>
      </c>
      <c r="F562" s="17" t="str">
        <f t="shared" si="92"/>
        <v>0</v>
      </c>
      <c r="G562" s="17" t="str">
        <f t="shared" si="94"/>
        <v/>
      </c>
      <c r="H562" s="17" t="str">
        <f t="shared" si="94"/>
        <v/>
      </c>
      <c r="I562" s="17" t="str">
        <f t="shared" si="94"/>
        <v/>
      </c>
      <c r="J562" s="17" t="str">
        <f t="shared" si="94"/>
        <v/>
      </c>
      <c r="K562" s="17" t="str">
        <f t="shared" si="94"/>
        <v/>
      </c>
      <c r="L562" s="17" t="str">
        <f t="shared" si="94"/>
        <v/>
      </c>
      <c r="M562" s="17" t="str">
        <f t="shared" si="94"/>
        <v/>
      </c>
      <c r="N562" s="17" t="str">
        <f t="shared" si="94"/>
        <v/>
      </c>
      <c r="O562" s="17" t="str">
        <f t="shared" si="94"/>
        <v/>
      </c>
      <c r="P562" s="17" t="str">
        <f t="shared" si="94"/>
        <v/>
      </c>
      <c r="Q562" s="17" t="str">
        <f t="shared" si="93"/>
        <v/>
      </c>
      <c r="R562" s="17" t="str">
        <f t="shared" si="93"/>
        <v/>
      </c>
      <c r="S562" s="17" t="str">
        <f t="shared" si="93"/>
        <v/>
      </c>
      <c r="T562" s="17" t="str">
        <f t="shared" si="93"/>
        <v/>
      </c>
      <c r="U562" s="17" t="str">
        <f t="shared" si="93"/>
        <v/>
      </c>
      <c r="V562" s="17" t="str">
        <f t="shared" si="93"/>
        <v/>
      </c>
      <c r="W562" s="17" t="str">
        <f t="shared" si="93"/>
        <v/>
      </c>
      <c r="X562" s="17" t="str">
        <f t="shared" si="93"/>
        <v/>
      </c>
      <c r="Y562" s="17" t="str">
        <f t="shared" si="93"/>
        <v/>
      </c>
      <c r="Z562" s="17" t="str">
        <f t="shared" si="93"/>
        <v/>
      </c>
      <c r="AA562" s="17" t="str">
        <f t="shared" si="95"/>
        <v/>
      </c>
      <c r="AB562" s="17" t="str">
        <f t="shared" si="95"/>
        <v/>
      </c>
      <c r="AC562" s="17" t="str">
        <f t="shared" si="95"/>
        <v/>
      </c>
      <c r="AD562" s="17" t="str">
        <f t="shared" si="95"/>
        <v/>
      </c>
      <c r="AE562" s="17" t="str">
        <f t="shared" si="95"/>
        <v/>
      </c>
      <c r="AF562" s="17" t="str">
        <f t="shared" si="95"/>
        <v/>
      </c>
      <c r="AG562" s="17" t="str">
        <f t="shared" si="95"/>
        <v/>
      </c>
      <c r="AH562" s="17" t="str">
        <f t="shared" si="95"/>
        <v/>
      </c>
      <c r="AI562" s="17" t="str">
        <f t="shared" si="95"/>
        <v/>
      </c>
      <c r="AJ562" s="17">
        <f t="shared" si="88"/>
        <v>0</v>
      </c>
      <c r="AL562" s="99">
        <f>TABLA!BK562</f>
        <v>0</v>
      </c>
    </row>
    <row r="563" spans="1:38" ht="38.75" x14ac:dyDescent="0.2">
      <c r="A563" s="99" t="str">
        <f t="shared" si="87"/>
        <v/>
      </c>
      <c r="B563" s="100" t="str">
        <f>TABLA!BR563</f>
        <v>5</v>
      </c>
      <c r="C563" s="99" t="str">
        <f>TABLA!C563</f>
        <v>Ciencias Sociales</v>
      </c>
      <c r="D563" s="99" t="str">
        <f>TABLA!G563</f>
        <v>F. Ciencias de la Información</v>
      </c>
      <c r="E563" s="99" t="str">
        <f>TABLA!BT563</f>
        <v>No tengo nada especial que comentar</v>
      </c>
      <c r="F563" s="17" t="str">
        <f t="shared" si="92"/>
        <v>NO TENGO NADA ESPECIAL QUE COMENTAR</v>
      </c>
      <c r="G563" s="17" t="str">
        <f t="shared" si="94"/>
        <v/>
      </c>
      <c r="H563" s="17" t="str">
        <f t="shared" si="94"/>
        <v/>
      </c>
      <c r="I563" s="17" t="str">
        <f t="shared" si="94"/>
        <v/>
      </c>
      <c r="J563" s="17" t="str">
        <f t="shared" si="94"/>
        <v/>
      </c>
      <c r="K563" s="17" t="str">
        <f t="shared" si="94"/>
        <v/>
      </c>
      <c r="L563" s="17" t="str">
        <f t="shared" si="94"/>
        <v/>
      </c>
      <c r="M563" s="17" t="str">
        <f t="shared" si="94"/>
        <v/>
      </c>
      <c r="N563" s="17" t="str">
        <f t="shared" si="94"/>
        <v/>
      </c>
      <c r="O563" s="17" t="str">
        <f t="shared" si="94"/>
        <v/>
      </c>
      <c r="P563" s="17" t="str">
        <f t="shared" si="94"/>
        <v/>
      </c>
      <c r="Q563" s="17" t="str">
        <f t="shared" si="93"/>
        <v/>
      </c>
      <c r="R563" s="17" t="str">
        <f t="shared" si="93"/>
        <v/>
      </c>
      <c r="S563" s="17" t="str">
        <f t="shared" si="93"/>
        <v/>
      </c>
      <c r="T563" s="17" t="str">
        <f t="shared" si="93"/>
        <v/>
      </c>
      <c r="U563" s="17" t="str">
        <f t="shared" si="93"/>
        <v/>
      </c>
      <c r="V563" s="17" t="str">
        <f t="shared" si="93"/>
        <v/>
      </c>
      <c r="W563" s="17" t="str">
        <f t="shared" si="93"/>
        <v/>
      </c>
      <c r="X563" s="17" t="str">
        <f t="shared" si="93"/>
        <v/>
      </c>
      <c r="Y563" s="17" t="str">
        <f t="shared" si="93"/>
        <v/>
      </c>
      <c r="Z563" s="17" t="str">
        <f t="shared" si="93"/>
        <v/>
      </c>
      <c r="AA563" s="17" t="str">
        <f t="shared" si="95"/>
        <v/>
      </c>
      <c r="AB563" s="17" t="str">
        <f t="shared" si="95"/>
        <v/>
      </c>
      <c r="AC563" s="17" t="str">
        <f t="shared" si="95"/>
        <v/>
      </c>
      <c r="AD563" s="17" t="str">
        <f t="shared" si="95"/>
        <v/>
      </c>
      <c r="AE563" s="17" t="str">
        <f t="shared" si="95"/>
        <v/>
      </c>
      <c r="AF563" s="17" t="str">
        <f t="shared" si="95"/>
        <v/>
      </c>
      <c r="AG563" s="17" t="str">
        <f t="shared" si="95"/>
        <v/>
      </c>
      <c r="AH563" s="17" t="str">
        <f t="shared" si="95"/>
        <v/>
      </c>
      <c r="AI563" s="17" t="str">
        <f t="shared" si="95"/>
        <v/>
      </c>
      <c r="AJ563" s="17">
        <f t="shared" si="88"/>
        <v>1</v>
      </c>
      <c r="AL563" s="99" t="str">
        <f>TABLA!BK563</f>
        <v>El servicio es bastante completo al como está</v>
      </c>
    </row>
    <row r="564" spans="1:38" ht="64.55" x14ac:dyDescent="0.2">
      <c r="A564" s="99" t="str">
        <f t="shared" si="87"/>
        <v/>
      </c>
      <c r="B564" s="100" t="str">
        <f>TABLA!BR564</f>
        <v>4</v>
      </c>
      <c r="C564" s="99" t="str">
        <f>TABLA!C564</f>
        <v>Ciencias Sociales</v>
      </c>
      <c r="D564" s="99" t="str">
        <f>TABLA!G564</f>
        <v>F. Ciencias Económicas y Empresariales</v>
      </c>
      <c r="E564" s="99">
        <f>TABLA!BT564</f>
        <v>0</v>
      </c>
      <c r="F564" s="17" t="str">
        <f t="shared" si="92"/>
        <v>0</v>
      </c>
      <c r="G564" s="17" t="str">
        <f t="shared" si="94"/>
        <v/>
      </c>
      <c r="H564" s="17" t="str">
        <f t="shared" si="94"/>
        <v/>
      </c>
      <c r="I564" s="17" t="str">
        <f t="shared" si="94"/>
        <v/>
      </c>
      <c r="J564" s="17" t="str">
        <f t="shared" si="94"/>
        <v/>
      </c>
      <c r="K564" s="17" t="str">
        <f t="shared" si="94"/>
        <v/>
      </c>
      <c r="L564" s="17" t="str">
        <f t="shared" si="94"/>
        <v/>
      </c>
      <c r="M564" s="17" t="str">
        <f t="shared" si="94"/>
        <v/>
      </c>
      <c r="N564" s="17" t="str">
        <f t="shared" si="94"/>
        <v/>
      </c>
      <c r="O564" s="17" t="str">
        <f t="shared" si="94"/>
        <v/>
      </c>
      <c r="P564" s="17" t="str">
        <f t="shared" si="94"/>
        <v/>
      </c>
      <c r="Q564" s="17" t="str">
        <f t="shared" si="93"/>
        <v/>
      </c>
      <c r="R564" s="17" t="str">
        <f t="shared" si="93"/>
        <v/>
      </c>
      <c r="S564" s="17" t="str">
        <f t="shared" si="93"/>
        <v/>
      </c>
      <c r="T564" s="17" t="str">
        <f t="shared" si="93"/>
        <v/>
      </c>
      <c r="U564" s="17" t="str">
        <f t="shared" si="93"/>
        <v/>
      </c>
      <c r="V564" s="17" t="str">
        <f t="shared" si="93"/>
        <v/>
      </c>
      <c r="W564" s="17" t="str">
        <f t="shared" si="93"/>
        <v/>
      </c>
      <c r="X564" s="17" t="str">
        <f t="shared" si="93"/>
        <v/>
      </c>
      <c r="Y564" s="17" t="str">
        <f t="shared" si="93"/>
        <v/>
      </c>
      <c r="Z564" s="17" t="str">
        <f t="shared" si="93"/>
        <v/>
      </c>
      <c r="AA564" s="17" t="str">
        <f t="shared" si="95"/>
        <v/>
      </c>
      <c r="AB564" s="17" t="str">
        <f t="shared" si="95"/>
        <v/>
      </c>
      <c r="AC564" s="17" t="str">
        <f t="shared" si="95"/>
        <v/>
      </c>
      <c r="AD564" s="17" t="str">
        <f t="shared" si="95"/>
        <v/>
      </c>
      <c r="AE564" s="17" t="str">
        <f t="shared" si="95"/>
        <v/>
      </c>
      <c r="AF564" s="17" t="str">
        <f t="shared" si="95"/>
        <v/>
      </c>
      <c r="AG564" s="17" t="str">
        <f t="shared" si="95"/>
        <v/>
      </c>
      <c r="AH564" s="17" t="str">
        <f t="shared" si="95"/>
        <v/>
      </c>
      <c r="AI564" s="17" t="str">
        <f t="shared" si="95"/>
        <v/>
      </c>
      <c r="AJ564" s="17">
        <f t="shared" si="88"/>
        <v>0</v>
      </c>
      <c r="AL564" s="99">
        <f>TABLA!BK564</f>
        <v>0</v>
      </c>
    </row>
    <row r="565" spans="1:38" ht="25.85" x14ac:dyDescent="0.2">
      <c r="A565" s="99" t="str">
        <f t="shared" si="87"/>
        <v/>
      </c>
      <c r="B565" s="100" t="str">
        <f>TABLA!BR565</f>
        <v>4</v>
      </c>
      <c r="C565" s="99" t="str">
        <f>TABLA!C565</f>
        <v>Ciencias de la Salud</v>
      </c>
      <c r="D565" s="99" t="str">
        <f>TABLA!G565</f>
        <v>F. Medicina</v>
      </c>
      <c r="E565" s="99">
        <f>TABLA!BT565</f>
        <v>0</v>
      </c>
      <c r="F565" s="17" t="str">
        <f t="shared" si="92"/>
        <v>0</v>
      </c>
      <c r="G565" s="17" t="str">
        <f t="shared" si="94"/>
        <v/>
      </c>
      <c r="H565" s="17" t="str">
        <f t="shared" si="94"/>
        <v/>
      </c>
      <c r="I565" s="17" t="str">
        <f t="shared" si="94"/>
        <v/>
      </c>
      <c r="J565" s="17" t="str">
        <f t="shared" si="94"/>
        <v/>
      </c>
      <c r="K565" s="17" t="str">
        <f t="shared" si="94"/>
        <v/>
      </c>
      <c r="L565" s="17" t="str">
        <f t="shared" si="94"/>
        <v/>
      </c>
      <c r="M565" s="17" t="str">
        <f t="shared" si="94"/>
        <v/>
      </c>
      <c r="N565" s="17" t="str">
        <f t="shared" si="94"/>
        <v/>
      </c>
      <c r="O565" s="17" t="str">
        <f t="shared" si="94"/>
        <v/>
      </c>
      <c r="P565" s="17" t="str">
        <f t="shared" si="94"/>
        <v/>
      </c>
      <c r="Q565" s="17" t="str">
        <f t="shared" si="93"/>
        <v/>
      </c>
      <c r="R565" s="17" t="str">
        <f t="shared" si="93"/>
        <v/>
      </c>
      <c r="S565" s="17" t="str">
        <f t="shared" si="93"/>
        <v/>
      </c>
      <c r="T565" s="17" t="str">
        <f t="shared" si="93"/>
        <v/>
      </c>
      <c r="U565" s="17" t="str">
        <f t="shared" si="93"/>
        <v/>
      </c>
      <c r="V565" s="17" t="str">
        <f t="shared" si="93"/>
        <v/>
      </c>
      <c r="W565" s="17" t="str">
        <f t="shared" si="93"/>
        <v/>
      </c>
      <c r="X565" s="17" t="str">
        <f t="shared" si="93"/>
        <v/>
      </c>
      <c r="Y565" s="17" t="str">
        <f t="shared" si="93"/>
        <v/>
      </c>
      <c r="Z565" s="17" t="str">
        <f t="shared" si="93"/>
        <v/>
      </c>
      <c r="AA565" s="17" t="str">
        <f t="shared" si="95"/>
        <v/>
      </c>
      <c r="AB565" s="17" t="str">
        <f t="shared" si="95"/>
        <v/>
      </c>
      <c r="AC565" s="17" t="str">
        <f t="shared" si="95"/>
        <v/>
      </c>
      <c r="AD565" s="17" t="str">
        <f t="shared" si="95"/>
        <v/>
      </c>
      <c r="AE565" s="17" t="str">
        <f t="shared" si="95"/>
        <v/>
      </c>
      <c r="AF565" s="17" t="str">
        <f t="shared" si="95"/>
        <v/>
      </c>
      <c r="AG565" s="17" t="str">
        <f t="shared" si="95"/>
        <v/>
      </c>
      <c r="AH565" s="17" t="str">
        <f t="shared" si="95"/>
        <v/>
      </c>
      <c r="AI565" s="17" t="str">
        <f t="shared" si="95"/>
        <v/>
      </c>
      <c r="AJ565" s="17">
        <f t="shared" si="88"/>
        <v>0</v>
      </c>
      <c r="AL565" s="99">
        <f>TABLA!BK565</f>
        <v>0</v>
      </c>
    </row>
    <row r="566" spans="1:38" ht="77.45" x14ac:dyDescent="0.2">
      <c r="A566" s="99" t="str">
        <f t="shared" si="87"/>
        <v/>
      </c>
      <c r="B566" s="100" t="str">
        <f>TABLA!BR566</f>
        <v>5</v>
      </c>
      <c r="C566" s="99" t="str">
        <f>TABLA!C566</f>
        <v>Humanidades</v>
      </c>
      <c r="D566" s="99" t="str">
        <f>TABLA!G566</f>
        <v>F. Educación - Centro de Formación del Profesorado</v>
      </c>
      <c r="E566" s="99">
        <f>TABLA!BT566</f>
        <v>0</v>
      </c>
      <c r="F566" s="17" t="str">
        <f t="shared" si="92"/>
        <v>0</v>
      </c>
      <c r="G566" s="17" t="str">
        <f t="shared" si="94"/>
        <v/>
      </c>
      <c r="H566" s="17" t="str">
        <f t="shared" si="94"/>
        <v/>
      </c>
      <c r="I566" s="17" t="str">
        <f t="shared" si="94"/>
        <v/>
      </c>
      <c r="J566" s="17" t="str">
        <f t="shared" si="94"/>
        <v/>
      </c>
      <c r="K566" s="17" t="str">
        <f t="shared" si="94"/>
        <v/>
      </c>
      <c r="L566" s="17" t="str">
        <f t="shared" si="94"/>
        <v/>
      </c>
      <c r="M566" s="17" t="str">
        <f t="shared" si="94"/>
        <v/>
      </c>
      <c r="N566" s="17" t="str">
        <f t="shared" si="94"/>
        <v/>
      </c>
      <c r="O566" s="17" t="str">
        <f t="shared" si="94"/>
        <v/>
      </c>
      <c r="P566" s="17" t="str">
        <f t="shared" si="94"/>
        <v/>
      </c>
      <c r="Q566" s="17" t="str">
        <f t="shared" si="93"/>
        <v/>
      </c>
      <c r="R566" s="17" t="str">
        <f t="shared" si="93"/>
        <v/>
      </c>
      <c r="S566" s="17" t="str">
        <f t="shared" si="93"/>
        <v/>
      </c>
      <c r="T566" s="17" t="str">
        <f t="shared" si="93"/>
        <v/>
      </c>
      <c r="U566" s="17" t="str">
        <f t="shared" si="93"/>
        <v/>
      </c>
      <c r="V566" s="17" t="str">
        <f t="shared" si="93"/>
        <v/>
      </c>
      <c r="W566" s="17" t="str">
        <f t="shared" si="93"/>
        <v/>
      </c>
      <c r="X566" s="17" t="str">
        <f t="shared" si="93"/>
        <v/>
      </c>
      <c r="Y566" s="17" t="str">
        <f t="shared" si="93"/>
        <v/>
      </c>
      <c r="Z566" s="17" t="str">
        <f t="shared" si="93"/>
        <v/>
      </c>
      <c r="AA566" s="17" t="str">
        <f t="shared" si="95"/>
        <v/>
      </c>
      <c r="AB566" s="17" t="str">
        <f t="shared" si="95"/>
        <v/>
      </c>
      <c r="AC566" s="17" t="str">
        <f t="shared" si="95"/>
        <v/>
      </c>
      <c r="AD566" s="17" t="str">
        <f t="shared" si="95"/>
        <v/>
      </c>
      <c r="AE566" s="17" t="str">
        <f t="shared" si="95"/>
        <v/>
      </c>
      <c r="AF566" s="17" t="str">
        <f t="shared" si="95"/>
        <v/>
      </c>
      <c r="AG566" s="17" t="str">
        <f t="shared" si="95"/>
        <v/>
      </c>
      <c r="AH566" s="17" t="str">
        <f t="shared" si="95"/>
        <v/>
      </c>
      <c r="AI566" s="17" t="str">
        <f t="shared" si="95"/>
        <v/>
      </c>
      <c r="AJ566" s="17">
        <f t="shared" si="88"/>
        <v>0</v>
      </c>
      <c r="AL566" s="99">
        <f>TABLA!BK566</f>
        <v>0</v>
      </c>
    </row>
    <row r="567" spans="1:38" ht="25.85" x14ac:dyDescent="0.2">
      <c r="A567" s="99" t="str">
        <f t="shared" si="87"/>
        <v/>
      </c>
      <c r="B567" s="100" t="str">
        <f>TABLA!BR567</f>
        <v>5</v>
      </c>
      <c r="C567" s="99" t="str">
        <f>TABLA!C567</f>
        <v>Ciencias Sociales</v>
      </c>
      <c r="D567" s="99" t="str">
        <f>TABLA!G567</f>
        <v>F. Trabajo Social</v>
      </c>
      <c r="E567" s="99">
        <f>TABLA!BT567</f>
        <v>0</v>
      </c>
      <c r="F567" s="17" t="str">
        <f t="shared" si="92"/>
        <v>0</v>
      </c>
      <c r="G567" s="17" t="str">
        <f t="shared" si="94"/>
        <v/>
      </c>
      <c r="H567" s="17" t="str">
        <f t="shared" si="94"/>
        <v/>
      </c>
      <c r="I567" s="17" t="str">
        <f t="shared" si="94"/>
        <v/>
      </c>
      <c r="J567" s="17" t="str">
        <f t="shared" si="94"/>
        <v/>
      </c>
      <c r="K567" s="17" t="str">
        <f t="shared" si="94"/>
        <v/>
      </c>
      <c r="L567" s="17" t="str">
        <f t="shared" si="94"/>
        <v/>
      </c>
      <c r="M567" s="17" t="str">
        <f t="shared" si="94"/>
        <v/>
      </c>
      <c r="N567" s="17" t="str">
        <f t="shared" si="94"/>
        <v/>
      </c>
      <c r="O567" s="17" t="str">
        <f t="shared" si="94"/>
        <v/>
      </c>
      <c r="P567" s="17" t="str">
        <f t="shared" si="94"/>
        <v/>
      </c>
      <c r="Q567" s="17" t="str">
        <f t="shared" si="93"/>
        <v/>
      </c>
      <c r="R567" s="17" t="str">
        <f t="shared" si="93"/>
        <v/>
      </c>
      <c r="S567" s="17" t="str">
        <f t="shared" si="93"/>
        <v/>
      </c>
      <c r="T567" s="17" t="str">
        <f t="shared" si="93"/>
        <v/>
      </c>
      <c r="U567" s="17" t="str">
        <f t="shared" si="93"/>
        <v/>
      </c>
      <c r="V567" s="17" t="str">
        <f t="shared" si="93"/>
        <v/>
      </c>
      <c r="W567" s="17" t="str">
        <f t="shared" si="93"/>
        <v/>
      </c>
      <c r="X567" s="17" t="str">
        <f t="shared" si="93"/>
        <v/>
      </c>
      <c r="Y567" s="17" t="str">
        <f t="shared" si="93"/>
        <v/>
      </c>
      <c r="Z567" s="17" t="str">
        <f t="shared" si="93"/>
        <v/>
      </c>
      <c r="AA567" s="17" t="str">
        <f t="shared" si="95"/>
        <v/>
      </c>
      <c r="AB567" s="17" t="str">
        <f t="shared" si="95"/>
        <v/>
      </c>
      <c r="AC567" s="17" t="str">
        <f t="shared" si="95"/>
        <v/>
      </c>
      <c r="AD567" s="17" t="str">
        <f t="shared" si="95"/>
        <v/>
      </c>
      <c r="AE567" s="17" t="str">
        <f t="shared" si="95"/>
        <v/>
      </c>
      <c r="AF567" s="17" t="str">
        <f t="shared" si="95"/>
        <v/>
      </c>
      <c r="AG567" s="17" t="str">
        <f t="shared" si="95"/>
        <v/>
      </c>
      <c r="AH567" s="17" t="str">
        <f t="shared" si="95"/>
        <v/>
      </c>
      <c r="AI567" s="17" t="str">
        <f t="shared" si="95"/>
        <v/>
      </c>
      <c r="AJ567" s="17">
        <f t="shared" si="88"/>
        <v>0</v>
      </c>
      <c r="AL567" s="99">
        <f>TABLA!BK567</f>
        <v>0</v>
      </c>
    </row>
    <row r="568" spans="1:38" ht="25.85" x14ac:dyDescent="0.2">
      <c r="A568" s="99" t="str">
        <f t="shared" si="87"/>
        <v/>
      </c>
      <c r="B568" s="100" t="str">
        <f>TABLA!BR568</f>
        <v>5</v>
      </c>
      <c r="C568" s="99" t="str">
        <f>TABLA!C568</f>
        <v>Ciencias Sociales</v>
      </c>
      <c r="D568" s="99" t="str">
        <f>TABLA!G568</f>
        <v>F. Trabajo Social</v>
      </c>
      <c r="E568" s="99">
        <f>TABLA!BT568</f>
        <v>0</v>
      </c>
      <c r="F568" s="17" t="str">
        <f t="shared" si="92"/>
        <v>0</v>
      </c>
      <c r="G568" s="17" t="str">
        <f t="shared" si="94"/>
        <v/>
      </c>
      <c r="H568" s="17" t="str">
        <f t="shared" si="94"/>
        <v/>
      </c>
      <c r="I568" s="17" t="str">
        <f t="shared" si="94"/>
        <v/>
      </c>
      <c r="J568" s="17" t="str">
        <f t="shared" si="94"/>
        <v/>
      </c>
      <c r="K568" s="17" t="str">
        <f t="shared" si="94"/>
        <v/>
      </c>
      <c r="L568" s="17" t="str">
        <f t="shared" si="94"/>
        <v/>
      </c>
      <c r="M568" s="17" t="str">
        <f t="shared" si="94"/>
        <v/>
      </c>
      <c r="N568" s="17" t="str">
        <f t="shared" si="94"/>
        <v/>
      </c>
      <c r="O568" s="17" t="str">
        <f t="shared" si="94"/>
        <v/>
      </c>
      <c r="P568" s="17" t="str">
        <f t="shared" si="94"/>
        <v/>
      </c>
      <c r="Q568" s="17" t="str">
        <f t="shared" si="93"/>
        <v/>
      </c>
      <c r="R568" s="17" t="str">
        <f t="shared" si="93"/>
        <v/>
      </c>
      <c r="S568" s="17" t="str">
        <f t="shared" si="93"/>
        <v/>
      </c>
      <c r="T568" s="17" t="str">
        <f t="shared" si="93"/>
        <v/>
      </c>
      <c r="U568" s="17" t="str">
        <f t="shared" si="93"/>
        <v/>
      </c>
      <c r="V568" s="17" t="str">
        <f t="shared" si="93"/>
        <v/>
      </c>
      <c r="W568" s="17" t="str">
        <f t="shared" si="93"/>
        <v/>
      </c>
      <c r="X568" s="17" t="str">
        <f t="shared" si="93"/>
        <v/>
      </c>
      <c r="Y568" s="17" t="str">
        <f t="shared" si="93"/>
        <v/>
      </c>
      <c r="Z568" s="17" t="str">
        <f t="shared" si="93"/>
        <v/>
      </c>
      <c r="AA568" s="17" t="str">
        <f t="shared" si="95"/>
        <v/>
      </c>
      <c r="AB568" s="17" t="str">
        <f t="shared" si="95"/>
        <v/>
      </c>
      <c r="AC568" s="17" t="str">
        <f t="shared" si="95"/>
        <v/>
      </c>
      <c r="AD568" s="17" t="str">
        <f t="shared" si="95"/>
        <v/>
      </c>
      <c r="AE568" s="17" t="str">
        <f t="shared" si="95"/>
        <v/>
      </c>
      <c r="AF568" s="17" t="str">
        <f t="shared" si="95"/>
        <v/>
      </c>
      <c r="AG568" s="17" t="str">
        <f t="shared" si="95"/>
        <v/>
      </c>
      <c r="AH568" s="17" t="str">
        <f t="shared" si="95"/>
        <v/>
      </c>
      <c r="AI568" s="17" t="str">
        <f t="shared" si="95"/>
        <v/>
      </c>
      <c r="AJ568" s="17">
        <f t="shared" si="88"/>
        <v>0</v>
      </c>
      <c r="AL568" s="99">
        <f>TABLA!BK568</f>
        <v>0</v>
      </c>
    </row>
    <row r="569" spans="1:38" ht="38.75" x14ac:dyDescent="0.2">
      <c r="A569" s="99" t="str">
        <f t="shared" si="87"/>
        <v/>
      </c>
      <c r="B569" s="100" t="str">
        <f>TABLA!BR569</f>
        <v>4</v>
      </c>
      <c r="C569" s="99" t="str">
        <f>TABLA!C569</f>
        <v>Ciencias Experimentales</v>
      </c>
      <c r="D569" s="99" t="str">
        <f>TABLA!G569</f>
        <v>F. Ciencias Geológicas</v>
      </c>
      <c r="E569" s="99">
        <f>TABLA!BT569</f>
        <v>0</v>
      </c>
      <c r="F569" s="17" t="str">
        <f t="shared" si="92"/>
        <v>0</v>
      </c>
      <c r="G569" s="17" t="str">
        <f t="shared" si="94"/>
        <v/>
      </c>
      <c r="H569" s="17" t="str">
        <f t="shared" si="94"/>
        <v/>
      </c>
      <c r="I569" s="17" t="str">
        <f t="shared" si="94"/>
        <v/>
      </c>
      <c r="J569" s="17" t="str">
        <f t="shared" si="94"/>
        <v/>
      </c>
      <c r="K569" s="17" t="str">
        <f t="shared" si="94"/>
        <v/>
      </c>
      <c r="L569" s="17" t="str">
        <f t="shared" si="94"/>
        <v/>
      </c>
      <c r="M569" s="17" t="str">
        <f t="shared" si="94"/>
        <v/>
      </c>
      <c r="N569" s="17" t="str">
        <f t="shared" si="94"/>
        <v/>
      </c>
      <c r="O569" s="17" t="str">
        <f t="shared" si="94"/>
        <v/>
      </c>
      <c r="P569" s="17" t="str">
        <f t="shared" si="94"/>
        <v/>
      </c>
      <c r="Q569" s="17" t="str">
        <f t="shared" si="93"/>
        <v/>
      </c>
      <c r="R569" s="17" t="str">
        <f t="shared" si="93"/>
        <v/>
      </c>
      <c r="S569" s="17" t="str">
        <f t="shared" si="93"/>
        <v/>
      </c>
      <c r="T569" s="17" t="str">
        <f t="shared" si="93"/>
        <v/>
      </c>
      <c r="U569" s="17" t="str">
        <f t="shared" ref="Q569:Z594" si="96">IFERROR((IF(FIND(U$1,$F569,1)&gt;0,U$2)),"")</f>
        <v/>
      </c>
      <c r="V569" s="17" t="str">
        <f t="shared" si="96"/>
        <v/>
      </c>
      <c r="W569" s="17" t="str">
        <f t="shared" si="96"/>
        <v/>
      </c>
      <c r="X569" s="17" t="str">
        <f t="shared" si="96"/>
        <v/>
      </c>
      <c r="Y569" s="17" t="str">
        <f t="shared" si="96"/>
        <v/>
      </c>
      <c r="Z569" s="17" t="str">
        <f t="shared" si="96"/>
        <v/>
      </c>
      <c r="AA569" s="17" t="str">
        <f t="shared" si="95"/>
        <v/>
      </c>
      <c r="AB569" s="17" t="str">
        <f t="shared" si="95"/>
        <v/>
      </c>
      <c r="AC569" s="17" t="str">
        <f t="shared" si="95"/>
        <v/>
      </c>
      <c r="AD569" s="17" t="str">
        <f t="shared" si="95"/>
        <v/>
      </c>
      <c r="AE569" s="17" t="str">
        <f t="shared" si="95"/>
        <v/>
      </c>
      <c r="AF569" s="17" t="str">
        <f t="shared" si="95"/>
        <v/>
      </c>
      <c r="AG569" s="17" t="str">
        <f t="shared" si="95"/>
        <v/>
      </c>
      <c r="AH569" s="17" t="str">
        <f t="shared" si="95"/>
        <v/>
      </c>
      <c r="AI569" s="17" t="str">
        <f t="shared" si="95"/>
        <v/>
      </c>
      <c r="AJ569" s="17">
        <f t="shared" si="88"/>
        <v>0</v>
      </c>
      <c r="AL569" s="99">
        <f>TABLA!BK569</f>
        <v>0</v>
      </c>
    </row>
    <row r="570" spans="1:38" ht="64.55" x14ac:dyDescent="0.2">
      <c r="A570" s="99" t="str">
        <f t="shared" si="87"/>
        <v/>
      </c>
      <c r="B570" s="100" t="str">
        <f>TABLA!BR570</f>
        <v>4</v>
      </c>
      <c r="C570" s="99" t="str">
        <f>TABLA!C570</f>
        <v>Ciencias Sociales</v>
      </c>
      <c r="D570" s="99" t="str">
        <f>TABLA!G570</f>
        <v>F. Ciencias Económicas y Empresariales</v>
      </c>
      <c r="E570" s="99">
        <f>TABLA!BT570</f>
        <v>0</v>
      </c>
      <c r="F570" s="17" t="str">
        <f t="shared" si="92"/>
        <v>0</v>
      </c>
      <c r="G570" s="17" t="str">
        <f t="shared" si="94"/>
        <v/>
      </c>
      <c r="H570" s="17" t="str">
        <f t="shared" si="94"/>
        <v/>
      </c>
      <c r="I570" s="17" t="str">
        <f t="shared" si="94"/>
        <v/>
      </c>
      <c r="J570" s="17" t="str">
        <f t="shared" si="94"/>
        <v/>
      </c>
      <c r="K570" s="17" t="str">
        <f t="shared" si="94"/>
        <v/>
      </c>
      <c r="L570" s="17" t="str">
        <f t="shared" si="94"/>
        <v/>
      </c>
      <c r="M570" s="17" t="str">
        <f t="shared" si="94"/>
        <v/>
      </c>
      <c r="N570" s="17" t="str">
        <f t="shared" si="94"/>
        <v/>
      </c>
      <c r="O570" s="17" t="str">
        <f t="shared" si="94"/>
        <v/>
      </c>
      <c r="P570" s="17" t="str">
        <f t="shared" si="94"/>
        <v/>
      </c>
      <c r="Q570" s="17" t="str">
        <f t="shared" si="96"/>
        <v/>
      </c>
      <c r="R570" s="17" t="str">
        <f t="shared" si="96"/>
        <v/>
      </c>
      <c r="S570" s="17" t="str">
        <f t="shared" si="96"/>
        <v/>
      </c>
      <c r="T570" s="17" t="str">
        <f t="shared" si="96"/>
        <v/>
      </c>
      <c r="U570" s="17" t="str">
        <f t="shared" si="96"/>
        <v/>
      </c>
      <c r="V570" s="17" t="str">
        <f t="shared" si="96"/>
        <v/>
      </c>
      <c r="W570" s="17" t="str">
        <f t="shared" si="96"/>
        <v/>
      </c>
      <c r="X570" s="17" t="str">
        <f t="shared" si="96"/>
        <v/>
      </c>
      <c r="Y570" s="17" t="str">
        <f t="shared" si="96"/>
        <v/>
      </c>
      <c r="Z570" s="17" t="str">
        <f t="shared" si="96"/>
        <v/>
      </c>
      <c r="AA570" s="17" t="str">
        <f t="shared" si="95"/>
        <v/>
      </c>
      <c r="AB570" s="17" t="str">
        <f t="shared" si="95"/>
        <v/>
      </c>
      <c r="AC570" s="17" t="str">
        <f t="shared" si="95"/>
        <v/>
      </c>
      <c r="AD570" s="17" t="str">
        <f t="shared" si="95"/>
        <v/>
      </c>
      <c r="AE570" s="17" t="str">
        <f t="shared" si="95"/>
        <v/>
      </c>
      <c r="AF570" s="17" t="str">
        <f t="shared" si="95"/>
        <v/>
      </c>
      <c r="AG570" s="17" t="str">
        <f t="shared" si="95"/>
        <v/>
      </c>
      <c r="AH570" s="17" t="str">
        <f t="shared" si="95"/>
        <v/>
      </c>
      <c r="AI570" s="17" t="str">
        <f t="shared" si="95"/>
        <v/>
      </c>
      <c r="AJ570" s="17">
        <f t="shared" si="88"/>
        <v>0</v>
      </c>
      <c r="AL570" s="99">
        <f>TABLA!BK570</f>
        <v>0</v>
      </c>
    </row>
    <row r="571" spans="1:38" ht="25.85" x14ac:dyDescent="0.2">
      <c r="A571" s="99" t="str">
        <f t="shared" si="87"/>
        <v/>
      </c>
      <c r="B571" s="100" t="str">
        <f>TABLA!BR571</f>
        <v>4</v>
      </c>
      <c r="C571" s="99" t="str">
        <f>TABLA!C571</f>
        <v>Ciencias de la Salud</v>
      </c>
      <c r="D571" s="99" t="str">
        <f>TABLA!G571</f>
        <v>F. Psicología</v>
      </c>
      <c r="E571" s="99">
        <f>TABLA!BT571</f>
        <v>0</v>
      </c>
      <c r="F571" s="17" t="str">
        <f t="shared" si="92"/>
        <v>0</v>
      </c>
      <c r="G571" s="17" t="str">
        <f t="shared" ref="G571:P596" si="97">IFERROR((IF(FIND(G$1,$F571,1)&gt;0,G$2)),"")</f>
        <v/>
      </c>
      <c r="H571" s="17" t="str">
        <f t="shared" si="97"/>
        <v/>
      </c>
      <c r="I571" s="17" t="str">
        <f t="shared" si="97"/>
        <v/>
      </c>
      <c r="J571" s="17" t="str">
        <f t="shared" si="97"/>
        <v/>
      </c>
      <c r="K571" s="17" t="str">
        <f t="shared" si="97"/>
        <v/>
      </c>
      <c r="L571" s="17" t="str">
        <f t="shared" si="97"/>
        <v/>
      </c>
      <c r="M571" s="17" t="str">
        <f t="shared" si="97"/>
        <v/>
      </c>
      <c r="N571" s="17" t="str">
        <f t="shared" si="97"/>
        <v/>
      </c>
      <c r="O571" s="17" t="str">
        <f t="shared" si="97"/>
        <v/>
      </c>
      <c r="P571" s="17" t="str">
        <f t="shared" si="97"/>
        <v/>
      </c>
      <c r="Q571" s="17" t="str">
        <f t="shared" si="96"/>
        <v/>
      </c>
      <c r="R571" s="17" t="str">
        <f t="shared" si="96"/>
        <v/>
      </c>
      <c r="S571" s="17" t="str">
        <f t="shared" si="96"/>
        <v/>
      </c>
      <c r="T571" s="17" t="str">
        <f t="shared" si="96"/>
        <v/>
      </c>
      <c r="U571" s="17" t="str">
        <f t="shared" si="96"/>
        <v/>
      </c>
      <c r="V571" s="17" t="str">
        <f t="shared" si="96"/>
        <v/>
      </c>
      <c r="W571" s="17" t="str">
        <f t="shared" si="96"/>
        <v/>
      </c>
      <c r="X571" s="17" t="str">
        <f t="shared" si="96"/>
        <v/>
      </c>
      <c r="Y571" s="17" t="str">
        <f t="shared" si="96"/>
        <v/>
      </c>
      <c r="Z571" s="17" t="str">
        <f t="shared" si="96"/>
        <v/>
      </c>
      <c r="AA571" s="17" t="str">
        <f t="shared" si="95"/>
        <v/>
      </c>
      <c r="AB571" s="17" t="str">
        <f t="shared" si="95"/>
        <v/>
      </c>
      <c r="AC571" s="17" t="str">
        <f t="shared" si="95"/>
        <v/>
      </c>
      <c r="AD571" s="17" t="str">
        <f t="shared" si="95"/>
        <v/>
      </c>
      <c r="AE571" s="17" t="str">
        <f t="shared" si="95"/>
        <v/>
      </c>
      <c r="AF571" s="17" t="str">
        <f t="shared" si="95"/>
        <v/>
      </c>
      <c r="AG571" s="17" t="str">
        <f t="shared" si="95"/>
        <v/>
      </c>
      <c r="AH571" s="17" t="str">
        <f t="shared" si="95"/>
        <v/>
      </c>
      <c r="AI571" s="17" t="str">
        <f t="shared" si="95"/>
        <v/>
      </c>
      <c r="AJ571" s="17">
        <f t="shared" si="88"/>
        <v>0</v>
      </c>
      <c r="AL571" s="99">
        <f>TABLA!BK571</f>
        <v>0</v>
      </c>
    </row>
    <row r="572" spans="1:38" x14ac:dyDescent="0.2">
      <c r="A572" s="99" t="str">
        <f t="shared" si="87"/>
        <v/>
      </c>
      <c r="B572" s="100" t="str">
        <f>TABLA!BR572</f>
        <v>5</v>
      </c>
      <c r="C572" s="99" t="str">
        <f>TABLA!C572</f>
        <v>Humanidades</v>
      </c>
      <c r="D572" s="99" t="str">
        <f>TABLA!G572</f>
        <v>F. Filología</v>
      </c>
      <c r="E572" s="99">
        <f>TABLA!BT572</f>
        <v>0</v>
      </c>
      <c r="F572" s="17" t="str">
        <f t="shared" si="92"/>
        <v>0</v>
      </c>
      <c r="G572" s="17" t="str">
        <f t="shared" si="97"/>
        <v/>
      </c>
      <c r="H572" s="17" t="str">
        <f t="shared" si="97"/>
        <v/>
      </c>
      <c r="I572" s="17" t="str">
        <f t="shared" si="97"/>
        <v/>
      </c>
      <c r="J572" s="17" t="str">
        <f t="shared" si="97"/>
        <v/>
      </c>
      <c r="K572" s="17" t="str">
        <f t="shared" si="97"/>
        <v/>
      </c>
      <c r="L572" s="17" t="str">
        <f t="shared" si="97"/>
        <v/>
      </c>
      <c r="M572" s="17" t="str">
        <f t="shared" si="97"/>
        <v/>
      </c>
      <c r="N572" s="17" t="str">
        <f t="shared" si="97"/>
        <v/>
      </c>
      <c r="O572" s="17" t="str">
        <f t="shared" si="97"/>
        <v/>
      </c>
      <c r="P572" s="17" t="str">
        <f t="shared" si="97"/>
        <v/>
      </c>
      <c r="Q572" s="17" t="str">
        <f t="shared" si="96"/>
        <v/>
      </c>
      <c r="R572" s="17" t="str">
        <f t="shared" si="96"/>
        <v/>
      </c>
      <c r="S572" s="17" t="str">
        <f t="shared" si="96"/>
        <v/>
      </c>
      <c r="T572" s="17" t="str">
        <f t="shared" si="96"/>
        <v/>
      </c>
      <c r="U572" s="17" t="str">
        <f t="shared" si="96"/>
        <v/>
      </c>
      <c r="V572" s="17" t="str">
        <f t="shared" si="96"/>
        <v/>
      </c>
      <c r="W572" s="17" t="str">
        <f t="shared" si="96"/>
        <v/>
      </c>
      <c r="X572" s="17" t="str">
        <f t="shared" si="96"/>
        <v/>
      </c>
      <c r="Y572" s="17" t="str">
        <f t="shared" si="96"/>
        <v/>
      </c>
      <c r="Z572" s="17" t="str">
        <f t="shared" si="96"/>
        <v/>
      </c>
      <c r="AA572" s="17" t="str">
        <f t="shared" si="95"/>
        <v/>
      </c>
      <c r="AB572" s="17" t="str">
        <f t="shared" si="95"/>
        <v/>
      </c>
      <c r="AC572" s="17" t="str">
        <f t="shared" si="95"/>
        <v/>
      </c>
      <c r="AD572" s="17" t="str">
        <f t="shared" si="95"/>
        <v/>
      </c>
      <c r="AE572" s="17" t="str">
        <f t="shared" si="95"/>
        <v/>
      </c>
      <c r="AF572" s="17" t="str">
        <f t="shared" si="95"/>
        <v/>
      </c>
      <c r="AG572" s="17" t="str">
        <f t="shared" si="95"/>
        <v/>
      </c>
      <c r="AH572" s="17" t="str">
        <f t="shared" si="95"/>
        <v/>
      </c>
      <c r="AI572" s="17" t="str">
        <f t="shared" si="95"/>
        <v/>
      </c>
      <c r="AJ572" s="17">
        <f t="shared" si="88"/>
        <v>0</v>
      </c>
      <c r="AL572" s="99" t="str">
        <f>TABLA!BK572</f>
        <v>N/A</v>
      </c>
    </row>
    <row r="573" spans="1:38" ht="25.85" x14ac:dyDescent="0.2">
      <c r="A573" s="99" t="str">
        <f t="shared" si="87"/>
        <v/>
      </c>
      <c r="B573" s="100" t="str">
        <f>TABLA!BR573</f>
        <v>4</v>
      </c>
      <c r="C573" s="99" t="str">
        <f>TABLA!C573</f>
        <v>Ciencias de la Salud</v>
      </c>
      <c r="D573" s="99" t="str">
        <f>TABLA!G573</f>
        <v>F. Medicina</v>
      </c>
      <c r="E573" s="99">
        <f>TABLA!BT573</f>
        <v>0</v>
      </c>
      <c r="F573" s="17" t="str">
        <f t="shared" si="92"/>
        <v>0</v>
      </c>
      <c r="G573" s="17" t="str">
        <f t="shared" si="97"/>
        <v/>
      </c>
      <c r="H573" s="17" t="str">
        <f t="shared" si="97"/>
        <v/>
      </c>
      <c r="I573" s="17" t="str">
        <f t="shared" si="97"/>
        <v/>
      </c>
      <c r="J573" s="17" t="str">
        <f t="shared" si="97"/>
        <v/>
      </c>
      <c r="K573" s="17" t="str">
        <f t="shared" si="97"/>
        <v/>
      </c>
      <c r="L573" s="17" t="str">
        <f t="shared" si="97"/>
        <v/>
      </c>
      <c r="M573" s="17" t="str">
        <f t="shared" si="97"/>
        <v/>
      </c>
      <c r="N573" s="17" t="str">
        <f t="shared" si="97"/>
        <v/>
      </c>
      <c r="O573" s="17" t="str">
        <f t="shared" si="97"/>
        <v/>
      </c>
      <c r="P573" s="17" t="str">
        <f t="shared" si="97"/>
        <v/>
      </c>
      <c r="Q573" s="17" t="str">
        <f t="shared" si="96"/>
        <v/>
      </c>
      <c r="R573" s="17" t="str">
        <f t="shared" si="96"/>
        <v/>
      </c>
      <c r="S573" s="17" t="str">
        <f t="shared" si="96"/>
        <v/>
      </c>
      <c r="T573" s="17" t="str">
        <f t="shared" si="96"/>
        <v/>
      </c>
      <c r="U573" s="17" t="str">
        <f t="shared" si="96"/>
        <v/>
      </c>
      <c r="V573" s="17" t="str">
        <f t="shared" si="96"/>
        <v/>
      </c>
      <c r="W573" s="17" t="str">
        <f t="shared" si="96"/>
        <v/>
      </c>
      <c r="X573" s="17" t="str">
        <f t="shared" si="96"/>
        <v/>
      </c>
      <c r="Y573" s="17" t="str">
        <f t="shared" si="96"/>
        <v/>
      </c>
      <c r="Z573" s="17" t="str">
        <f t="shared" si="96"/>
        <v/>
      </c>
      <c r="AA573" s="17" t="str">
        <f t="shared" si="95"/>
        <v/>
      </c>
      <c r="AB573" s="17" t="str">
        <f t="shared" si="95"/>
        <v/>
      </c>
      <c r="AC573" s="17" t="str">
        <f t="shared" si="95"/>
        <v/>
      </c>
      <c r="AD573" s="17" t="str">
        <f t="shared" si="95"/>
        <v/>
      </c>
      <c r="AE573" s="17" t="str">
        <f t="shared" si="95"/>
        <v/>
      </c>
      <c r="AF573" s="17" t="str">
        <f t="shared" si="95"/>
        <v/>
      </c>
      <c r="AG573" s="17" t="str">
        <f t="shared" si="95"/>
        <v/>
      </c>
      <c r="AH573" s="17" t="str">
        <f t="shared" si="95"/>
        <v/>
      </c>
      <c r="AI573" s="17" t="str">
        <f t="shared" si="95"/>
        <v/>
      </c>
      <c r="AJ573" s="17">
        <f t="shared" si="88"/>
        <v>0</v>
      </c>
      <c r="AL573" s="99">
        <f>TABLA!BK573</f>
        <v>0</v>
      </c>
    </row>
    <row r="574" spans="1:38" ht="38.75" x14ac:dyDescent="0.2">
      <c r="A574" s="99" t="str">
        <f t="shared" si="87"/>
        <v/>
      </c>
      <c r="B574" s="100" t="str">
        <f>TABLA!BR574</f>
        <v>5</v>
      </c>
      <c r="C574" s="99" t="str">
        <f>TABLA!C574</f>
        <v>Ciencias Experimentales</v>
      </c>
      <c r="D574" s="99" t="str">
        <f>TABLA!G574</f>
        <v>F. Ciencias Físicas</v>
      </c>
      <c r="E574" s="99">
        <f>TABLA!BT574</f>
        <v>0</v>
      </c>
      <c r="F574" s="17" t="str">
        <f t="shared" si="92"/>
        <v>0</v>
      </c>
      <c r="G574" s="17" t="str">
        <f t="shared" si="97"/>
        <v/>
      </c>
      <c r="H574" s="17" t="str">
        <f t="shared" si="97"/>
        <v/>
      </c>
      <c r="I574" s="17" t="str">
        <f t="shared" si="97"/>
        <v/>
      </c>
      <c r="J574" s="17" t="str">
        <f t="shared" si="97"/>
        <v/>
      </c>
      <c r="K574" s="17" t="str">
        <f t="shared" si="97"/>
        <v/>
      </c>
      <c r="L574" s="17" t="str">
        <f t="shared" si="97"/>
        <v/>
      </c>
      <c r="M574" s="17" t="str">
        <f t="shared" si="97"/>
        <v/>
      </c>
      <c r="N574" s="17" t="str">
        <f t="shared" si="97"/>
        <v/>
      </c>
      <c r="O574" s="17" t="str">
        <f t="shared" si="97"/>
        <v/>
      </c>
      <c r="P574" s="17" t="str">
        <f t="shared" si="97"/>
        <v/>
      </c>
      <c r="Q574" s="17" t="str">
        <f t="shared" si="96"/>
        <v/>
      </c>
      <c r="R574" s="17" t="str">
        <f t="shared" si="96"/>
        <v/>
      </c>
      <c r="S574" s="17" t="str">
        <f t="shared" si="96"/>
        <v/>
      </c>
      <c r="T574" s="17" t="str">
        <f t="shared" si="96"/>
        <v/>
      </c>
      <c r="U574" s="17" t="str">
        <f t="shared" si="96"/>
        <v/>
      </c>
      <c r="V574" s="17" t="str">
        <f t="shared" si="96"/>
        <v/>
      </c>
      <c r="W574" s="17" t="str">
        <f t="shared" si="96"/>
        <v/>
      </c>
      <c r="X574" s="17" t="str">
        <f t="shared" si="96"/>
        <v/>
      </c>
      <c r="Y574" s="17" t="str">
        <f t="shared" si="96"/>
        <v/>
      </c>
      <c r="Z574" s="17" t="str">
        <f t="shared" si="96"/>
        <v/>
      </c>
      <c r="AA574" s="17" t="str">
        <f t="shared" si="95"/>
        <v/>
      </c>
      <c r="AB574" s="17" t="str">
        <f t="shared" si="95"/>
        <v/>
      </c>
      <c r="AC574" s="17" t="str">
        <f t="shared" si="95"/>
        <v/>
      </c>
      <c r="AD574" s="17" t="str">
        <f t="shared" si="95"/>
        <v/>
      </c>
      <c r="AE574" s="17" t="str">
        <f t="shared" si="95"/>
        <v/>
      </c>
      <c r="AF574" s="17" t="str">
        <f t="shared" si="95"/>
        <v/>
      </c>
      <c r="AG574" s="17" t="str">
        <f t="shared" si="95"/>
        <v/>
      </c>
      <c r="AH574" s="17" t="str">
        <f t="shared" si="95"/>
        <v/>
      </c>
      <c r="AI574" s="17" t="str">
        <f t="shared" si="95"/>
        <v/>
      </c>
      <c r="AJ574" s="17">
        <f t="shared" si="88"/>
        <v>0</v>
      </c>
      <c r="AL574" s="99">
        <f>TABLA!BK574</f>
        <v>0</v>
      </c>
    </row>
    <row r="575" spans="1:38" ht="25.85" x14ac:dyDescent="0.2">
      <c r="A575" s="99" t="str">
        <f t="shared" si="87"/>
        <v/>
      </c>
      <c r="B575" s="100" t="str">
        <f>TABLA!BR575</f>
        <v>5</v>
      </c>
      <c r="C575" s="99" t="str">
        <f>TABLA!C575</f>
        <v>Humanidades</v>
      </c>
      <c r="D575" s="99" t="str">
        <f>TABLA!G575</f>
        <v>F. Bellas Artes</v>
      </c>
      <c r="E575" s="99">
        <f>TABLA!BT575</f>
        <v>0</v>
      </c>
      <c r="F575" s="17" t="str">
        <f t="shared" si="92"/>
        <v>0</v>
      </c>
      <c r="G575" s="17" t="str">
        <f t="shared" si="97"/>
        <v/>
      </c>
      <c r="H575" s="17" t="str">
        <f t="shared" si="97"/>
        <v/>
      </c>
      <c r="I575" s="17" t="str">
        <f t="shared" si="97"/>
        <v/>
      </c>
      <c r="J575" s="17" t="str">
        <f t="shared" si="97"/>
        <v/>
      </c>
      <c r="K575" s="17" t="str">
        <f t="shared" si="97"/>
        <v/>
      </c>
      <c r="L575" s="17" t="str">
        <f t="shared" si="97"/>
        <v/>
      </c>
      <c r="M575" s="17" t="str">
        <f t="shared" si="97"/>
        <v/>
      </c>
      <c r="N575" s="17" t="str">
        <f t="shared" si="97"/>
        <v/>
      </c>
      <c r="O575" s="17" t="str">
        <f t="shared" si="97"/>
        <v/>
      </c>
      <c r="P575" s="17" t="str">
        <f t="shared" si="97"/>
        <v/>
      </c>
      <c r="Q575" s="17" t="str">
        <f t="shared" si="96"/>
        <v/>
      </c>
      <c r="R575" s="17" t="str">
        <f t="shared" si="96"/>
        <v/>
      </c>
      <c r="S575" s="17" t="str">
        <f t="shared" si="96"/>
        <v/>
      </c>
      <c r="T575" s="17" t="str">
        <f t="shared" si="96"/>
        <v/>
      </c>
      <c r="U575" s="17" t="str">
        <f t="shared" si="96"/>
        <v/>
      </c>
      <c r="V575" s="17" t="str">
        <f t="shared" si="96"/>
        <v/>
      </c>
      <c r="W575" s="17" t="str">
        <f t="shared" si="96"/>
        <v/>
      </c>
      <c r="X575" s="17" t="str">
        <f t="shared" si="96"/>
        <v/>
      </c>
      <c r="Y575" s="17" t="str">
        <f t="shared" si="96"/>
        <v/>
      </c>
      <c r="Z575" s="17" t="str">
        <f t="shared" si="96"/>
        <v/>
      </c>
      <c r="AA575" s="17" t="str">
        <f t="shared" si="95"/>
        <v/>
      </c>
      <c r="AB575" s="17" t="str">
        <f t="shared" si="95"/>
        <v/>
      </c>
      <c r="AC575" s="17" t="str">
        <f t="shared" si="95"/>
        <v/>
      </c>
      <c r="AD575" s="17" t="str">
        <f t="shared" si="95"/>
        <v/>
      </c>
      <c r="AE575" s="17" t="str">
        <f t="shared" si="95"/>
        <v/>
      </c>
      <c r="AF575" s="17" t="str">
        <f t="shared" si="95"/>
        <v/>
      </c>
      <c r="AG575" s="17" t="str">
        <f t="shared" si="95"/>
        <v/>
      </c>
      <c r="AH575" s="17" t="str">
        <f t="shared" si="95"/>
        <v/>
      </c>
      <c r="AI575" s="17" t="str">
        <f t="shared" si="95"/>
        <v/>
      </c>
      <c r="AJ575" s="17">
        <f t="shared" si="88"/>
        <v>0</v>
      </c>
      <c r="AL575" s="99">
        <f>TABLA!BK575</f>
        <v>0</v>
      </c>
    </row>
    <row r="576" spans="1:38" ht="38.75" x14ac:dyDescent="0.2">
      <c r="A576" s="99" t="str">
        <f t="shared" si="87"/>
        <v/>
      </c>
      <c r="B576" s="100" t="str">
        <f>TABLA!BR576</f>
        <v>4</v>
      </c>
      <c r="C576" s="99" t="str">
        <f>TABLA!C576</f>
        <v>Ciencias Sociales</v>
      </c>
      <c r="D576" s="99" t="str">
        <f>TABLA!G576</f>
        <v>F. Ciencias Políticas y Sociología</v>
      </c>
      <c r="E576" s="99">
        <f>TABLA!BT576</f>
        <v>0</v>
      </c>
      <c r="F576" s="17" t="str">
        <f t="shared" si="92"/>
        <v>0</v>
      </c>
      <c r="G576" s="17" t="str">
        <f t="shared" si="97"/>
        <v/>
      </c>
      <c r="H576" s="17" t="str">
        <f t="shared" si="97"/>
        <v/>
      </c>
      <c r="I576" s="17" t="str">
        <f t="shared" si="97"/>
        <v/>
      </c>
      <c r="J576" s="17" t="str">
        <f t="shared" si="97"/>
        <v/>
      </c>
      <c r="K576" s="17" t="str">
        <f t="shared" si="97"/>
        <v/>
      </c>
      <c r="L576" s="17" t="str">
        <f t="shared" si="97"/>
        <v/>
      </c>
      <c r="M576" s="17" t="str">
        <f t="shared" si="97"/>
        <v/>
      </c>
      <c r="N576" s="17" t="str">
        <f t="shared" si="97"/>
        <v/>
      </c>
      <c r="O576" s="17" t="str">
        <f t="shared" si="97"/>
        <v/>
      </c>
      <c r="P576" s="17" t="str">
        <f t="shared" si="97"/>
        <v/>
      </c>
      <c r="Q576" s="17" t="str">
        <f t="shared" si="96"/>
        <v/>
      </c>
      <c r="R576" s="17" t="str">
        <f t="shared" si="96"/>
        <v/>
      </c>
      <c r="S576" s="17" t="str">
        <f t="shared" si="96"/>
        <v/>
      </c>
      <c r="T576" s="17" t="str">
        <f t="shared" si="96"/>
        <v/>
      </c>
      <c r="U576" s="17" t="str">
        <f t="shared" si="96"/>
        <v/>
      </c>
      <c r="V576" s="17" t="str">
        <f t="shared" si="96"/>
        <v/>
      </c>
      <c r="W576" s="17" t="str">
        <f t="shared" si="96"/>
        <v/>
      </c>
      <c r="X576" s="17" t="str">
        <f t="shared" si="96"/>
        <v/>
      </c>
      <c r="Y576" s="17" t="str">
        <f t="shared" si="96"/>
        <v/>
      </c>
      <c r="Z576" s="17" t="str">
        <f t="shared" si="96"/>
        <v/>
      </c>
      <c r="AA576" s="17" t="str">
        <f t="shared" si="95"/>
        <v/>
      </c>
      <c r="AB576" s="17" t="str">
        <f t="shared" si="95"/>
        <v/>
      </c>
      <c r="AC576" s="17" t="str">
        <f t="shared" si="95"/>
        <v/>
      </c>
      <c r="AD576" s="17" t="str">
        <f t="shared" si="95"/>
        <v/>
      </c>
      <c r="AE576" s="17" t="str">
        <f t="shared" si="95"/>
        <v/>
      </c>
      <c r="AF576" s="17" t="str">
        <f t="shared" si="95"/>
        <v/>
      </c>
      <c r="AG576" s="17" t="str">
        <f t="shared" si="95"/>
        <v/>
      </c>
      <c r="AH576" s="17" t="str">
        <f t="shared" si="95"/>
        <v/>
      </c>
      <c r="AI576" s="17" t="str">
        <f t="shared" si="95"/>
        <v/>
      </c>
      <c r="AJ576" s="17">
        <f t="shared" si="88"/>
        <v>0</v>
      </c>
      <c r="AL576" s="99">
        <f>TABLA!BK576</f>
        <v>0</v>
      </c>
    </row>
    <row r="577" spans="1:38" ht="38.75" x14ac:dyDescent="0.2">
      <c r="A577" s="99" t="str">
        <f t="shared" si="87"/>
        <v>LIBROS; PRESTAMO;</v>
      </c>
      <c r="B577" s="100" t="str">
        <f>TABLA!BR577</f>
        <v>2</v>
      </c>
      <c r="C577" s="99" t="str">
        <f>TABLA!C577</f>
        <v>Ciencias Experimentales</v>
      </c>
      <c r="D577" s="99" t="str">
        <f>TABLA!G577</f>
        <v>F. Informática</v>
      </c>
      <c r="E577" s="99" t="str">
        <f>TABLA!BT577</f>
        <v>Me parece muy mal la nueva política de no permitir préstamos indefinidos de libros a los profesores. No son elementos decorativos del despacho. Son material de consulta para docencia e investigación.</v>
      </c>
      <c r="F577" s="17" t="str">
        <f t="shared" si="92"/>
        <v>ME PARECE MUY MAL LA NUEVA POLITICA DE NO PERMITIR PRESTAMOS INDEFINIDOS DE LIBROS A LOS PROFESORES. NO SON ELEMENTOS DECORATIVOS DEL DESPACHO. SON MATERIAL DE CONSULTA PARA DOCENCIA E INVESTIGACION.</v>
      </c>
      <c r="G577" s="17" t="str">
        <f t="shared" si="97"/>
        <v/>
      </c>
      <c r="H577" s="17" t="str">
        <f t="shared" si="97"/>
        <v/>
      </c>
      <c r="I577" s="17" t="str">
        <f t="shared" si="97"/>
        <v/>
      </c>
      <c r="J577" s="17" t="str">
        <f t="shared" si="97"/>
        <v/>
      </c>
      <c r="K577" s="17" t="str">
        <f t="shared" si="97"/>
        <v/>
      </c>
      <c r="L577" s="17" t="str">
        <f t="shared" si="97"/>
        <v/>
      </c>
      <c r="M577" s="17" t="str">
        <f t="shared" si="97"/>
        <v/>
      </c>
      <c r="N577" s="17" t="str">
        <f t="shared" si="97"/>
        <v/>
      </c>
      <c r="O577" s="17" t="str">
        <f t="shared" si="97"/>
        <v/>
      </c>
      <c r="P577" s="17" t="str">
        <f t="shared" si="97"/>
        <v/>
      </c>
      <c r="Q577" s="17" t="str">
        <f t="shared" si="96"/>
        <v/>
      </c>
      <c r="R577" s="17" t="str">
        <f t="shared" si="96"/>
        <v/>
      </c>
      <c r="S577" s="17" t="str">
        <f t="shared" si="96"/>
        <v xml:space="preserve">LIBROS; </v>
      </c>
      <c r="T577" s="17" t="str">
        <f t="shared" si="96"/>
        <v/>
      </c>
      <c r="U577" s="17" t="str">
        <f t="shared" si="96"/>
        <v/>
      </c>
      <c r="V577" s="17" t="str">
        <f t="shared" si="96"/>
        <v/>
      </c>
      <c r="W577" s="17" t="str">
        <f t="shared" si="96"/>
        <v/>
      </c>
      <c r="X577" s="17" t="str">
        <f t="shared" si="96"/>
        <v/>
      </c>
      <c r="Y577" s="17" t="str">
        <f t="shared" si="96"/>
        <v/>
      </c>
      <c r="Z577" s="17" t="str">
        <f t="shared" si="96"/>
        <v/>
      </c>
      <c r="AA577" s="17" t="str">
        <f t="shared" si="95"/>
        <v/>
      </c>
      <c r="AB577" s="17" t="str">
        <f t="shared" si="95"/>
        <v>PRESTAMO;</v>
      </c>
      <c r="AC577" s="17" t="str">
        <f t="shared" si="95"/>
        <v/>
      </c>
      <c r="AD577" s="17" t="str">
        <f t="shared" si="95"/>
        <v/>
      </c>
      <c r="AE577" s="17" t="str">
        <f t="shared" si="95"/>
        <v/>
      </c>
      <c r="AF577" s="17" t="str">
        <f t="shared" si="95"/>
        <v/>
      </c>
      <c r="AG577" s="17" t="str">
        <f t="shared" si="95"/>
        <v/>
      </c>
      <c r="AH577" s="17" t="str">
        <f t="shared" si="95"/>
        <v/>
      </c>
      <c r="AI577" s="17" t="str">
        <f t="shared" si="95"/>
        <v/>
      </c>
      <c r="AJ577" s="17">
        <f t="shared" si="88"/>
        <v>1</v>
      </c>
      <c r="AL577" s="99">
        <f>TABLA!BK577</f>
        <v>0</v>
      </c>
    </row>
    <row r="578" spans="1:38" ht="25.85" x14ac:dyDescent="0.2">
      <c r="A578" s="99" t="str">
        <f t="shared" si="87"/>
        <v/>
      </c>
      <c r="B578" s="100" t="str">
        <f>TABLA!BR578</f>
        <v>4</v>
      </c>
      <c r="C578" s="99" t="str">
        <f>TABLA!C578</f>
        <v>Humanidades</v>
      </c>
      <c r="D578" s="99" t="str">
        <f>TABLA!G578</f>
        <v>F. Filología</v>
      </c>
      <c r="E578" s="99" t="str">
        <f>TABLA!BT578</f>
        <v>Agradezco la amabilidad del servicio en la biblioteca y su esfuerzo denodado, especialmente en lo que a la gestión de los sexenios se refiere.</v>
      </c>
      <c r="F578" s="17" t="str">
        <f t="shared" si="92"/>
        <v>AGRADEZCO LA AMABILIDAD DEL SERVICIO EN LA BIBLIOTECA Y SU ESFUERZO DENODADO, ESPECIALMENTE EN LO QUE A LA GESTION DE LOS SEXENIOS SE REFIERE.</v>
      </c>
      <c r="G578" s="17" t="str">
        <f t="shared" si="97"/>
        <v/>
      </c>
      <c r="H578" s="17" t="str">
        <f t="shared" si="97"/>
        <v/>
      </c>
      <c r="I578" s="17" t="str">
        <f t="shared" si="97"/>
        <v/>
      </c>
      <c r="J578" s="17" t="str">
        <f t="shared" si="97"/>
        <v/>
      </c>
      <c r="K578" s="17" t="str">
        <f t="shared" si="97"/>
        <v/>
      </c>
      <c r="L578" s="17" t="str">
        <f t="shared" si="97"/>
        <v/>
      </c>
      <c r="M578" s="17" t="str">
        <f t="shared" si="97"/>
        <v/>
      </c>
      <c r="N578" s="17" t="str">
        <f t="shared" si="97"/>
        <v/>
      </c>
      <c r="O578" s="17" t="str">
        <f t="shared" si="97"/>
        <v/>
      </c>
      <c r="P578" s="17" t="str">
        <f t="shared" si="97"/>
        <v/>
      </c>
      <c r="Q578" s="17" t="str">
        <f t="shared" si="96"/>
        <v/>
      </c>
      <c r="R578" s="17" t="str">
        <f t="shared" si="96"/>
        <v/>
      </c>
      <c r="S578" s="17" t="str">
        <f t="shared" si="96"/>
        <v/>
      </c>
      <c r="T578" s="17" t="str">
        <f t="shared" si="96"/>
        <v/>
      </c>
      <c r="U578" s="17" t="str">
        <f t="shared" si="96"/>
        <v/>
      </c>
      <c r="V578" s="17" t="str">
        <f t="shared" si="96"/>
        <v/>
      </c>
      <c r="W578" s="17" t="str">
        <f t="shared" si="96"/>
        <v/>
      </c>
      <c r="X578" s="17" t="str">
        <f t="shared" si="96"/>
        <v/>
      </c>
      <c r="Y578" s="17" t="str">
        <f t="shared" si="96"/>
        <v/>
      </c>
      <c r="Z578" s="17" t="str">
        <f t="shared" si="96"/>
        <v/>
      </c>
      <c r="AA578" s="17" t="str">
        <f t="shared" si="95"/>
        <v/>
      </c>
      <c r="AB578" s="17" t="str">
        <f t="shared" si="95"/>
        <v/>
      </c>
      <c r="AC578" s="17" t="str">
        <f t="shared" si="95"/>
        <v/>
      </c>
      <c r="AD578" s="17" t="str">
        <f t="shared" si="95"/>
        <v/>
      </c>
      <c r="AE578" s="17" t="str">
        <f t="shared" si="95"/>
        <v/>
      </c>
      <c r="AF578" s="17" t="str">
        <f t="shared" si="95"/>
        <v/>
      </c>
      <c r="AG578" s="17" t="str">
        <f t="shared" si="95"/>
        <v/>
      </c>
      <c r="AH578" s="17" t="str">
        <f t="shared" si="95"/>
        <v/>
      </c>
      <c r="AI578" s="17" t="str">
        <f t="shared" si="95"/>
        <v/>
      </c>
      <c r="AJ578" s="17">
        <f t="shared" si="88"/>
        <v>1</v>
      </c>
      <c r="AL578" s="99">
        <f>TABLA!BK578</f>
        <v>0</v>
      </c>
    </row>
    <row r="579" spans="1:38" ht="25.85" x14ac:dyDescent="0.2">
      <c r="A579" s="99" t="str">
        <f t="shared" ref="A579:A642" si="98">CONCATENATE(G579,H579,I579,J579,K579,L579,M579,N579,O579,P579,Q579,R579,S579,T579,U579,V579,W579,X579,Y579,Z579,AA579,AB579,AC579,AD579,AE579,AF579,AG579,AH579,AI579)</f>
        <v/>
      </c>
      <c r="B579" s="100" t="str">
        <f>TABLA!BR579</f>
        <v>5</v>
      </c>
      <c r="C579" s="99" t="str">
        <f>TABLA!C579</f>
        <v>Ciencias Sociales</v>
      </c>
      <c r="D579" s="99" t="str">
        <f>TABLA!G579</f>
        <v>F. Derecho</v>
      </c>
      <c r="E579" s="99">
        <f>TABLA!BT579</f>
        <v>0</v>
      </c>
      <c r="F579" s="17" t="str">
        <f t="shared" si="92"/>
        <v>0</v>
      </c>
      <c r="G579" s="17" t="str">
        <f t="shared" si="97"/>
        <v/>
      </c>
      <c r="H579" s="17" t="str">
        <f t="shared" si="97"/>
        <v/>
      </c>
      <c r="I579" s="17" t="str">
        <f t="shared" si="97"/>
        <v/>
      </c>
      <c r="J579" s="17" t="str">
        <f t="shared" si="97"/>
        <v/>
      </c>
      <c r="K579" s="17" t="str">
        <f t="shared" si="97"/>
        <v/>
      </c>
      <c r="L579" s="17" t="str">
        <f t="shared" si="97"/>
        <v/>
      </c>
      <c r="M579" s="17" t="str">
        <f t="shared" si="97"/>
        <v/>
      </c>
      <c r="N579" s="17" t="str">
        <f t="shared" si="97"/>
        <v/>
      </c>
      <c r="O579" s="17" t="str">
        <f t="shared" si="97"/>
        <v/>
      </c>
      <c r="P579" s="17" t="str">
        <f t="shared" si="97"/>
        <v/>
      </c>
      <c r="Q579" s="17" t="str">
        <f t="shared" si="96"/>
        <v/>
      </c>
      <c r="R579" s="17" t="str">
        <f t="shared" si="96"/>
        <v/>
      </c>
      <c r="S579" s="17" t="str">
        <f t="shared" si="96"/>
        <v/>
      </c>
      <c r="T579" s="17" t="str">
        <f t="shared" si="96"/>
        <v/>
      </c>
      <c r="U579" s="17" t="str">
        <f t="shared" si="96"/>
        <v/>
      </c>
      <c r="V579" s="17" t="str">
        <f t="shared" si="96"/>
        <v/>
      </c>
      <c r="W579" s="17" t="str">
        <f t="shared" si="96"/>
        <v/>
      </c>
      <c r="X579" s="17" t="str">
        <f t="shared" si="96"/>
        <v/>
      </c>
      <c r="Y579" s="17" t="str">
        <f t="shared" si="96"/>
        <v/>
      </c>
      <c r="Z579" s="17" t="str">
        <f t="shared" si="96"/>
        <v/>
      </c>
      <c r="AA579" s="17" t="str">
        <f t="shared" si="95"/>
        <v/>
      </c>
      <c r="AB579" s="17" t="str">
        <f t="shared" ref="AA579:AI607" si="99">IFERROR((IF(FIND(AB$1,$F579,1)&gt;0,AB$2)),"")</f>
        <v/>
      </c>
      <c r="AC579" s="17" t="str">
        <f t="shared" si="99"/>
        <v/>
      </c>
      <c r="AD579" s="17" t="str">
        <f t="shared" si="99"/>
        <v/>
      </c>
      <c r="AE579" s="17" t="str">
        <f t="shared" si="99"/>
        <v/>
      </c>
      <c r="AF579" s="17" t="str">
        <f t="shared" si="99"/>
        <v/>
      </c>
      <c r="AG579" s="17" t="str">
        <f t="shared" si="99"/>
        <v/>
      </c>
      <c r="AH579" s="17" t="str">
        <f t="shared" si="99"/>
        <v/>
      </c>
      <c r="AI579" s="17" t="str">
        <f t="shared" si="99"/>
        <v/>
      </c>
      <c r="AJ579" s="17">
        <f t="shared" si="88"/>
        <v>0</v>
      </c>
      <c r="AL579" s="99" t="str">
        <f>TABLA!BK579</f>
        <v>Prácticas con estudiantes como ayudantes de investigación</v>
      </c>
    </row>
    <row r="580" spans="1:38" ht="38.75" x14ac:dyDescent="0.2">
      <c r="A580" s="99" t="str">
        <f t="shared" si="98"/>
        <v/>
      </c>
      <c r="B580" s="100" t="str">
        <f>TABLA!BR580</f>
        <v>4</v>
      </c>
      <c r="C580" s="99" t="str">
        <f>TABLA!C580</f>
        <v>Ciencias Sociales</v>
      </c>
      <c r="D580" s="99" t="str">
        <f>TABLA!G580</f>
        <v>F. Ciencias Políticas y Sociología</v>
      </c>
      <c r="E580" s="99">
        <f>TABLA!BT580</f>
        <v>0</v>
      </c>
      <c r="F580" s="17" t="str">
        <f t="shared" si="92"/>
        <v>0</v>
      </c>
      <c r="G580" s="17" t="str">
        <f t="shared" si="97"/>
        <v/>
      </c>
      <c r="H580" s="17" t="str">
        <f t="shared" si="97"/>
        <v/>
      </c>
      <c r="I580" s="17" t="str">
        <f t="shared" si="97"/>
        <v/>
      </c>
      <c r="J580" s="17" t="str">
        <f t="shared" si="97"/>
        <v/>
      </c>
      <c r="K580" s="17" t="str">
        <f t="shared" si="97"/>
        <v/>
      </c>
      <c r="L580" s="17" t="str">
        <f t="shared" si="97"/>
        <v/>
      </c>
      <c r="M580" s="17" t="str">
        <f t="shared" si="97"/>
        <v/>
      </c>
      <c r="N580" s="17" t="str">
        <f t="shared" si="97"/>
        <v/>
      </c>
      <c r="O580" s="17" t="str">
        <f t="shared" si="97"/>
        <v/>
      </c>
      <c r="P580" s="17" t="str">
        <f t="shared" si="97"/>
        <v/>
      </c>
      <c r="Q580" s="17" t="str">
        <f t="shared" si="96"/>
        <v/>
      </c>
      <c r="R580" s="17" t="str">
        <f t="shared" si="96"/>
        <v/>
      </c>
      <c r="S580" s="17" t="str">
        <f t="shared" si="96"/>
        <v/>
      </c>
      <c r="T580" s="17" t="str">
        <f t="shared" si="96"/>
        <v/>
      </c>
      <c r="U580" s="17" t="str">
        <f t="shared" si="96"/>
        <v/>
      </c>
      <c r="V580" s="17" t="str">
        <f t="shared" si="96"/>
        <v/>
      </c>
      <c r="W580" s="17" t="str">
        <f t="shared" si="96"/>
        <v/>
      </c>
      <c r="X580" s="17" t="str">
        <f t="shared" si="96"/>
        <v/>
      </c>
      <c r="Y580" s="17" t="str">
        <f t="shared" si="96"/>
        <v/>
      </c>
      <c r="Z580" s="17" t="str">
        <f t="shared" si="96"/>
        <v/>
      </c>
      <c r="AA580" s="17" t="str">
        <f t="shared" si="99"/>
        <v/>
      </c>
      <c r="AB580" s="17" t="str">
        <f t="shared" si="99"/>
        <v/>
      </c>
      <c r="AC580" s="17" t="str">
        <f t="shared" si="99"/>
        <v/>
      </c>
      <c r="AD580" s="17" t="str">
        <f t="shared" si="99"/>
        <v/>
      </c>
      <c r="AE580" s="17" t="str">
        <f t="shared" si="99"/>
        <v/>
      </c>
      <c r="AF580" s="17" t="str">
        <f t="shared" si="99"/>
        <v/>
      </c>
      <c r="AG580" s="17" t="str">
        <f t="shared" si="99"/>
        <v/>
      </c>
      <c r="AH580" s="17" t="str">
        <f t="shared" si="99"/>
        <v/>
      </c>
      <c r="AI580" s="17" t="str">
        <f t="shared" si="99"/>
        <v/>
      </c>
      <c r="AJ580" s="17">
        <f t="shared" ref="AJ580:AJ643" si="100">COUNTIF(E580,"&lt;&gt;0")</f>
        <v>0</v>
      </c>
      <c r="AL580" s="99">
        <f>TABLA!BK580</f>
        <v>0</v>
      </c>
    </row>
    <row r="581" spans="1:38" ht="38.75" x14ac:dyDescent="0.2">
      <c r="A581" s="99" t="str">
        <f t="shared" si="98"/>
        <v/>
      </c>
      <c r="B581" s="100" t="str">
        <f>TABLA!BR581</f>
        <v>5</v>
      </c>
      <c r="C581" s="99" t="str">
        <f>TABLA!C581</f>
        <v>Ciencias Sociales</v>
      </c>
      <c r="D581" s="99" t="str">
        <f>TABLA!G581</f>
        <v>F. Ciencias de la Información</v>
      </c>
      <c r="E581" s="99">
        <f>TABLA!BT581</f>
        <v>0</v>
      </c>
      <c r="F581" s="17" t="str">
        <f t="shared" si="92"/>
        <v>0</v>
      </c>
      <c r="G581" s="17" t="str">
        <f t="shared" si="97"/>
        <v/>
      </c>
      <c r="H581" s="17" t="str">
        <f t="shared" si="97"/>
        <v/>
      </c>
      <c r="I581" s="17" t="str">
        <f t="shared" si="97"/>
        <v/>
      </c>
      <c r="J581" s="17" t="str">
        <f t="shared" si="97"/>
        <v/>
      </c>
      <c r="K581" s="17" t="str">
        <f t="shared" si="97"/>
        <v/>
      </c>
      <c r="L581" s="17" t="str">
        <f t="shared" si="97"/>
        <v/>
      </c>
      <c r="M581" s="17" t="str">
        <f t="shared" si="97"/>
        <v/>
      </c>
      <c r="N581" s="17" t="str">
        <f t="shared" si="97"/>
        <v/>
      </c>
      <c r="O581" s="17" t="str">
        <f t="shared" si="97"/>
        <v/>
      </c>
      <c r="P581" s="17" t="str">
        <f t="shared" si="97"/>
        <v/>
      </c>
      <c r="Q581" s="17" t="str">
        <f t="shared" si="96"/>
        <v/>
      </c>
      <c r="R581" s="17" t="str">
        <f t="shared" si="96"/>
        <v/>
      </c>
      <c r="S581" s="17" t="str">
        <f t="shared" si="96"/>
        <v/>
      </c>
      <c r="T581" s="17" t="str">
        <f t="shared" si="96"/>
        <v/>
      </c>
      <c r="U581" s="17" t="str">
        <f t="shared" si="96"/>
        <v/>
      </c>
      <c r="V581" s="17" t="str">
        <f t="shared" si="96"/>
        <v/>
      </c>
      <c r="W581" s="17" t="str">
        <f t="shared" si="96"/>
        <v/>
      </c>
      <c r="X581" s="17" t="str">
        <f t="shared" si="96"/>
        <v/>
      </c>
      <c r="Y581" s="17" t="str">
        <f t="shared" si="96"/>
        <v/>
      </c>
      <c r="Z581" s="17" t="str">
        <f t="shared" si="96"/>
        <v/>
      </c>
      <c r="AA581" s="17" t="str">
        <f t="shared" si="99"/>
        <v/>
      </c>
      <c r="AB581" s="17" t="str">
        <f t="shared" si="99"/>
        <v/>
      </c>
      <c r="AC581" s="17" t="str">
        <f t="shared" si="99"/>
        <v/>
      </c>
      <c r="AD581" s="17" t="str">
        <f t="shared" si="99"/>
        <v/>
      </c>
      <c r="AE581" s="17" t="str">
        <f t="shared" si="99"/>
        <v/>
      </c>
      <c r="AF581" s="17" t="str">
        <f t="shared" si="99"/>
        <v/>
      </c>
      <c r="AG581" s="17" t="str">
        <f t="shared" si="99"/>
        <v/>
      </c>
      <c r="AH581" s="17" t="str">
        <f t="shared" si="99"/>
        <v/>
      </c>
      <c r="AI581" s="17" t="str">
        <f t="shared" si="99"/>
        <v/>
      </c>
      <c r="AJ581" s="17">
        <f t="shared" si="100"/>
        <v>0</v>
      </c>
      <c r="AL581" s="99">
        <f>TABLA!BK581</f>
        <v>0</v>
      </c>
    </row>
    <row r="582" spans="1:38" ht="77.45" x14ac:dyDescent="0.2">
      <c r="A582" s="99" t="str">
        <f t="shared" si="98"/>
        <v/>
      </c>
      <c r="B582" s="100" t="str">
        <f>TABLA!BR582</f>
        <v>5</v>
      </c>
      <c r="C582" s="99" t="str">
        <f>TABLA!C582</f>
        <v>Humanidades</v>
      </c>
      <c r="D582" s="99" t="str">
        <f>TABLA!G582</f>
        <v>F. Educación - Centro de Formación del Profesorado</v>
      </c>
      <c r="E582" s="99">
        <f>TABLA!BT582</f>
        <v>0</v>
      </c>
      <c r="F582" s="17" t="str">
        <f t="shared" si="92"/>
        <v>0</v>
      </c>
      <c r="G582" s="17" t="str">
        <f t="shared" si="97"/>
        <v/>
      </c>
      <c r="H582" s="17" t="str">
        <f t="shared" si="97"/>
        <v/>
      </c>
      <c r="I582" s="17" t="str">
        <f t="shared" si="97"/>
        <v/>
      </c>
      <c r="J582" s="17" t="str">
        <f t="shared" si="97"/>
        <v/>
      </c>
      <c r="K582" s="17" t="str">
        <f t="shared" si="97"/>
        <v/>
      </c>
      <c r="L582" s="17" t="str">
        <f t="shared" si="97"/>
        <v/>
      </c>
      <c r="M582" s="17" t="str">
        <f t="shared" si="97"/>
        <v/>
      </c>
      <c r="N582" s="17" t="str">
        <f t="shared" si="97"/>
        <v/>
      </c>
      <c r="O582" s="17" t="str">
        <f t="shared" si="97"/>
        <v/>
      </c>
      <c r="P582" s="17" t="str">
        <f t="shared" si="97"/>
        <v/>
      </c>
      <c r="Q582" s="17" t="str">
        <f t="shared" si="96"/>
        <v/>
      </c>
      <c r="R582" s="17" t="str">
        <f t="shared" si="96"/>
        <v/>
      </c>
      <c r="S582" s="17" t="str">
        <f t="shared" si="96"/>
        <v/>
      </c>
      <c r="T582" s="17" t="str">
        <f t="shared" si="96"/>
        <v/>
      </c>
      <c r="U582" s="17" t="str">
        <f t="shared" si="96"/>
        <v/>
      </c>
      <c r="V582" s="17" t="str">
        <f t="shared" si="96"/>
        <v/>
      </c>
      <c r="W582" s="17" t="str">
        <f t="shared" si="96"/>
        <v/>
      </c>
      <c r="X582" s="17" t="str">
        <f t="shared" si="96"/>
        <v/>
      </c>
      <c r="Y582" s="17" t="str">
        <f t="shared" si="96"/>
        <v/>
      </c>
      <c r="Z582" s="17" t="str">
        <f t="shared" si="96"/>
        <v/>
      </c>
      <c r="AA582" s="17" t="str">
        <f t="shared" si="99"/>
        <v/>
      </c>
      <c r="AB582" s="17" t="str">
        <f t="shared" si="99"/>
        <v/>
      </c>
      <c r="AC582" s="17" t="str">
        <f t="shared" si="99"/>
        <v/>
      </c>
      <c r="AD582" s="17" t="str">
        <f t="shared" si="99"/>
        <v/>
      </c>
      <c r="AE582" s="17" t="str">
        <f t="shared" si="99"/>
        <v/>
      </c>
      <c r="AF582" s="17" t="str">
        <f t="shared" si="99"/>
        <v/>
      </c>
      <c r="AG582" s="17" t="str">
        <f t="shared" si="99"/>
        <v/>
      </c>
      <c r="AH582" s="17" t="str">
        <f t="shared" si="99"/>
        <v/>
      </c>
      <c r="AI582" s="17" t="str">
        <f t="shared" si="99"/>
        <v/>
      </c>
      <c r="AJ582" s="17">
        <f t="shared" si="100"/>
        <v>0</v>
      </c>
      <c r="AL582" s="99">
        <f>TABLA!BK582</f>
        <v>0</v>
      </c>
    </row>
    <row r="583" spans="1:38" ht="25.85" x14ac:dyDescent="0.2">
      <c r="A583" s="99" t="str">
        <f t="shared" si="98"/>
        <v/>
      </c>
      <c r="B583" s="100" t="str">
        <f>TABLA!BR583</f>
        <v>5</v>
      </c>
      <c r="C583" s="99" t="str">
        <f>TABLA!C583</f>
        <v>Ciencias Sociales</v>
      </c>
      <c r="D583" s="99" t="str">
        <f>TABLA!G583</f>
        <v>F. Trabajo Social</v>
      </c>
      <c r="E583" s="99">
        <f>TABLA!BT583</f>
        <v>0</v>
      </c>
      <c r="F583" s="17" t="str">
        <f t="shared" si="92"/>
        <v>0</v>
      </c>
      <c r="G583" s="17" t="str">
        <f t="shared" si="97"/>
        <v/>
      </c>
      <c r="H583" s="17" t="str">
        <f t="shared" si="97"/>
        <v/>
      </c>
      <c r="I583" s="17" t="str">
        <f t="shared" si="97"/>
        <v/>
      </c>
      <c r="J583" s="17" t="str">
        <f t="shared" si="97"/>
        <v/>
      </c>
      <c r="K583" s="17" t="str">
        <f t="shared" si="97"/>
        <v/>
      </c>
      <c r="L583" s="17" t="str">
        <f t="shared" si="97"/>
        <v/>
      </c>
      <c r="M583" s="17" t="str">
        <f t="shared" si="97"/>
        <v/>
      </c>
      <c r="N583" s="17" t="str">
        <f t="shared" si="97"/>
        <v/>
      </c>
      <c r="O583" s="17" t="str">
        <f t="shared" si="97"/>
        <v/>
      </c>
      <c r="P583" s="17" t="str">
        <f t="shared" si="97"/>
        <v/>
      </c>
      <c r="Q583" s="17" t="str">
        <f t="shared" si="96"/>
        <v/>
      </c>
      <c r="R583" s="17" t="str">
        <f t="shared" si="96"/>
        <v/>
      </c>
      <c r="S583" s="17" t="str">
        <f t="shared" si="96"/>
        <v/>
      </c>
      <c r="T583" s="17" t="str">
        <f t="shared" si="96"/>
        <v/>
      </c>
      <c r="U583" s="17" t="str">
        <f t="shared" si="96"/>
        <v/>
      </c>
      <c r="V583" s="17" t="str">
        <f t="shared" si="96"/>
        <v/>
      </c>
      <c r="W583" s="17" t="str">
        <f t="shared" si="96"/>
        <v/>
      </c>
      <c r="X583" s="17" t="str">
        <f t="shared" si="96"/>
        <v/>
      </c>
      <c r="Y583" s="17" t="str">
        <f t="shared" si="96"/>
        <v/>
      </c>
      <c r="Z583" s="17" t="str">
        <f t="shared" si="96"/>
        <v/>
      </c>
      <c r="AA583" s="17" t="str">
        <f t="shared" si="99"/>
        <v/>
      </c>
      <c r="AB583" s="17" t="str">
        <f t="shared" si="99"/>
        <v/>
      </c>
      <c r="AC583" s="17" t="str">
        <f t="shared" si="99"/>
        <v/>
      </c>
      <c r="AD583" s="17" t="str">
        <f t="shared" si="99"/>
        <v/>
      </c>
      <c r="AE583" s="17" t="str">
        <f t="shared" si="99"/>
        <v/>
      </c>
      <c r="AF583" s="17" t="str">
        <f t="shared" si="99"/>
        <v/>
      </c>
      <c r="AG583" s="17" t="str">
        <f t="shared" si="99"/>
        <v/>
      </c>
      <c r="AH583" s="17" t="str">
        <f t="shared" si="99"/>
        <v/>
      </c>
      <c r="AI583" s="17" t="str">
        <f t="shared" si="99"/>
        <v/>
      </c>
      <c r="AJ583" s="17">
        <f t="shared" si="100"/>
        <v>0</v>
      </c>
      <c r="AL583" s="99">
        <f>TABLA!BK583</f>
        <v>0</v>
      </c>
    </row>
    <row r="584" spans="1:38" ht="25.85" x14ac:dyDescent="0.2">
      <c r="A584" s="99" t="str">
        <f t="shared" si="98"/>
        <v xml:space="preserve">PERSONAL; </v>
      </c>
      <c r="B584" s="100" t="str">
        <f>TABLA!BR584</f>
        <v>5</v>
      </c>
      <c r="C584" s="99" t="str">
        <f>TABLA!C584</f>
        <v>Ciencias Sociales</v>
      </c>
      <c r="D584" s="99" t="str">
        <f>TABLA!G584</f>
        <v>F. Trabajo Social</v>
      </c>
      <c r="E584" s="99" t="str">
        <f>TABLA!BT584</f>
        <v>Mi agradecimiento al personal de la biblioteca de trabajo social</v>
      </c>
      <c r="F584" s="17" t="str">
        <f t="shared" si="92"/>
        <v>MI AGRADECIMIENTO AL PERSONAL DE LA BIBLIOTECA DE TRABAJO SOCIAL</v>
      </c>
      <c r="G584" s="17" t="str">
        <f t="shared" si="97"/>
        <v/>
      </c>
      <c r="H584" s="17" t="str">
        <f t="shared" si="97"/>
        <v/>
      </c>
      <c r="I584" s="17" t="str">
        <f t="shared" si="97"/>
        <v/>
      </c>
      <c r="J584" s="17" t="str">
        <f t="shared" si="97"/>
        <v/>
      </c>
      <c r="K584" s="17" t="str">
        <f t="shared" si="97"/>
        <v/>
      </c>
      <c r="L584" s="17" t="str">
        <f t="shared" si="97"/>
        <v/>
      </c>
      <c r="M584" s="17" t="str">
        <f t="shared" si="97"/>
        <v/>
      </c>
      <c r="N584" s="17" t="str">
        <f t="shared" si="97"/>
        <v/>
      </c>
      <c r="O584" s="17" t="str">
        <f t="shared" si="97"/>
        <v/>
      </c>
      <c r="P584" s="17" t="str">
        <f t="shared" si="97"/>
        <v/>
      </c>
      <c r="Q584" s="17" t="str">
        <f t="shared" si="96"/>
        <v/>
      </c>
      <c r="R584" s="17" t="str">
        <f t="shared" si="96"/>
        <v/>
      </c>
      <c r="S584" s="17" t="str">
        <f t="shared" si="96"/>
        <v/>
      </c>
      <c r="T584" s="17" t="str">
        <f t="shared" si="96"/>
        <v/>
      </c>
      <c r="U584" s="17" t="str">
        <f t="shared" si="96"/>
        <v/>
      </c>
      <c r="V584" s="17" t="str">
        <f t="shared" si="96"/>
        <v/>
      </c>
      <c r="W584" s="17" t="str">
        <f t="shared" si="96"/>
        <v/>
      </c>
      <c r="X584" s="17" t="str">
        <f t="shared" si="96"/>
        <v/>
      </c>
      <c r="Y584" s="17" t="str">
        <f t="shared" si="96"/>
        <v xml:space="preserve">PERSONAL; </v>
      </c>
      <c r="Z584" s="17" t="str">
        <f t="shared" si="96"/>
        <v/>
      </c>
      <c r="AA584" s="17" t="str">
        <f t="shared" si="99"/>
        <v/>
      </c>
      <c r="AB584" s="17" t="str">
        <f t="shared" si="99"/>
        <v/>
      </c>
      <c r="AC584" s="17" t="str">
        <f t="shared" si="99"/>
        <v/>
      </c>
      <c r="AD584" s="17" t="str">
        <f t="shared" si="99"/>
        <v/>
      </c>
      <c r="AE584" s="17" t="str">
        <f t="shared" si="99"/>
        <v/>
      </c>
      <c r="AF584" s="17" t="str">
        <f t="shared" si="99"/>
        <v/>
      </c>
      <c r="AG584" s="17" t="str">
        <f t="shared" si="99"/>
        <v/>
      </c>
      <c r="AH584" s="17" t="str">
        <f t="shared" si="99"/>
        <v/>
      </c>
      <c r="AI584" s="17" t="str">
        <f t="shared" si="99"/>
        <v/>
      </c>
      <c r="AJ584" s="17">
        <f t="shared" si="100"/>
        <v>1</v>
      </c>
      <c r="AL584" s="99">
        <f>TABLA!BK584</f>
        <v>0</v>
      </c>
    </row>
    <row r="585" spans="1:38" ht="25.85" x14ac:dyDescent="0.2">
      <c r="A585" s="99" t="str">
        <f t="shared" si="98"/>
        <v/>
      </c>
      <c r="B585" s="100" t="str">
        <f>TABLA!BR585</f>
        <v>5</v>
      </c>
      <c r="C585" s="99" t="str">
        <f>TABLA!C585</f>
        <v>Ciencias Sociales</v>
      </c>
      <c r="D585" s="99" t="str">
        <f>TABLA!G585</f>
        <v>F. Trabajo Social</v>
      </c>
      <c r="E585" s="99">
        <f>TABLA!BT585</f>
        <v>0</v>
      </c>
      <c r="F585" s="17" t="str">
        <f t="shared" si="92"/>
        <v>0</v>
      </c>
      <c r="G585" s="17" t="str">
        <f t="shared" si="97"/>
        <v/>
      </c>
      <c r="H585" s="17" t="str">
        <f t="shared" si="97"/>
        <v/>
      </c>
      <c r="I585" s="17" t="str">
        <f t="shared" si="97"/>
        <v/>
      </c>
      <c r="J585" s="17" t="str">
        <f t="shared" si="97"/>
        <v/>
      </c>
      <c r="K585" s="17" t="str">
        <f t="shared" si="97"/>
        <v/>
      </c>
      <c r="L585" s="17" t="str">
        <f t="shared" si="97"/>
        <v/>
      </c>
      <c r="M585" s="17" t="str">
        <f t="shared" si="97"/>
        <v/>
      </c>
      <c r="N585" s="17" t="str">
        <f t="shared" si="97"/>
        <v/>
      </c>
      <c r="O585" s="17" t="str">
        <f t="shared" si="97"/>
        <v/>
      </c>
      <c r="P585" s="17" t="str">
        <f t="shared" si="97"/>
        <v/>
      </c>
      <c r="Q585" s="17" t="str">
        <f t="shared" si="96"/>
        <v/>
      </c>
      <c r="R585" s="17" t="str">
        <f t="shared" si="96"/>
        <v/>
      </c>
      <c r="S585" s="17" t="str">
        <f t="shared" si="96"/>
        <v/>
      </c>
      <c r="T585" s="17" t="str">
        <f t="shared" si="96"/>
        <v/>
      </c>
      <c r="U585" s="17" t="str">
        <f t="shared" si="96"/>
        <v/>
      </c>
      <c r="V585" s="17" t="str">
        <f t="shared" si="96"/>
        <v/>
      </c>
      <c r="W585" s="17" t="str">
        <f t="shared" si="96"/>
        <v/>
      </c>
      <c r="X585" s="17" t="str">
        <f t="shared" si="96"/>
        <v/>
      </c>
      <c r="Y585" s="17" t="str">
        <f t="shared" si="96"/>
        <v/>
      </c>
      <c r="Z585" s="17" t="str">
        <f t="shared" si="96"/>
        <v/>
      </c>
      <c r="AA585" s="17" t="str">
        <f t="shared" si="99"/>
        <v/>
      </c>
      <c r="AB585" s="17" t="str">
        <f t="shared" si="99"/>
        <v/>
      </c>
      <c r="AC585" s="17" t="str">
        <f t="shared" si="99"/>
        <v/>
      </c>
      <c r="AD585" s="17" t="str">
        <f t="shared" si="99"/>
        <v/>
      </c>
      <c r="AE585" s="17" t="str">
        <f t="shared" si="99"/>
        <v/>
      </c>
      <c r="AF585" s="17" t="str">
        <f t="shared" si="99"/>
        <v/>
      </c>
      <c r="AG585" s="17" t="str">
        <f t="shared" si="99"/>
        <v/>
      </c>
      <c r="AH585" s="17" t="str">
        <f t="shared" si="99"/>
        <v/>
      </c>
      <c r="AI585" s="17" t="str">
        <f t="shared" si="99"/>
        <v/>
      </c>
      <c r="AJ585" s="17">
        <f t="shared" si="100"/>
        <v>0</v>
      </c>
      <c r="AL585" s="99">
        <f>TABLA!BK585</f>
        <v>0</v>
      </c>
    </row>
    <row r="586" spans="1:38" ht="38.75" x14ac:dyDescent="0.2">
      <c r="A586" s="99" t="str">
        <f t="shared" si="98"/>
        <v/>
      </c>
      <c r="B586" s="100" t="str">
        <f>TABLA!BR586</f>
        <v>5</v>
      </c>
      <c r="C586" s="99" t="str">
        <f>TABLA!C586</f>
        <v>Ciencias Sociales</v>
      </c>
      <c r="D586" s="99" t="str">
        <f>TABLA!G586</f>
        <v>F. Ciencias Políticas y Sociología</v>
      </c>
      <c r="E586" s="99">
        <f>TABLA!BT586</f>
        <v>0</v>
      </c>
      <c r="F586" s="17" t="str">
        <f t="shared" si="92"/>
        <v>0</v>
      </c>
      <c r="G586" s="17" t="str">
        <f t="shared" si="97"/>
        <v/>
      </c>
      <c r="H586" s="17" t="str">
        <f t="shared" si="97"/>
        <v/>
      </c>
      <c r="I586" s="17" t="str">
        <f t="shared" si="97"/>
        <v/>
      </c>
      <c r="J586" s="17" t="str">
        <f t="shared" si="97"/>
        <v/>
      </c>
      <c r="K586" s="17" t="str">
        <f t="shared" si="97"/>
        <v/>
      </c>
      <c r="L586" s="17" t="str">
        <f t="shared" si="97"/>
        <v/>
      </c>
      <c r="M586" s="17" t="str">
        <f t="shared" si="97"/>
        <v/>
      </c>
      <c r="N586" s="17" t="str">
        <f t="shared" si="97"/>
        <v/>
      </c>
      <c r="O586" s="17" t="str">
        <f t="shared" si="97"/>
        <v/>
      </c>
      <c r="P586" s="17" t="str">
        <f t="shared" si="97"/>
        <v/>
      </c>
      <c r="Q586" s="17" t="str">
        <f t="shared" si="96"/>
        <v/>
      </c>
      <c r="R586" s="17" t="str">
        <f t="shared" si="96"/>
        <v/>
      </c>
      <c r="S586" s="17" t="str">
        <f t="shared" si="96"/>
        <v/>
      </c>
      <c r="T586" s="17" t="str">
        <f t="shared" si="96"/>
        <v/>
      </c>
      <c r="U586" s="17" t="str">
        <f t="shared" si="96"/>
        <v/>
      </c>
      <c r="V586" s="17" t="str">
        <f t="shared" si="96"/>
        <v/>
      </c>
      <c r="W586" s="17" t="str">
        <f t="shared" si="96"/>
        <v/>
      </c>
      <c r="X586" s="17" t="str">
        <f t="shared" si="96"/>
        <v/>
      </c>
      <c r="Y586" s="17" t="str">
        <f t="shared" si="96"/>
        <v/>
      </c>
      <c r="Z586" s="17" t="str">
        <f t="shared" si="96"/>
        <v/>
      </c>
      <c r="AA586" s="17" t="str">
        <f t="shared" si="99"/>
        <v/>
      </c>
      <c r="AB586" s="17" t="str">
        <f t="shared" si="99"/>
        <v/>
      </c>
      <c r="AC586" s="17" t="str">
        <f t="shared" si="99"/>
        <v/>
      </c>
      <c r="AD586" s="17" t="str">
        <f t="shared" si="99"/>
        <v/>
      </c>
      <c r="AE586" s="17" t="str">
        <f t="shared" si="99"/>
        <v/>
      </c>
      <c r="AF586" s="17" t="str">
        <f t="shared" si="99"/>
        <v/>
      </c>
      <c r="AG586" s="17" t="str">
        <f t="shared" si="99"/>
        <v/>
      </c>
      <c r="AH586" s="17" t="str">
        <f t="shared" si="99"/>
        <v/>
      </c>
      <c r="AI586" s="17" t="str">
        <f t="shared" si="99"/>
        <v/>
      </c>
      <c r="AJ586" s="17">
        <f t="shared" si="100"/>
        <v>0</v>
      </c>
      <c r="AL586" s="99">
        <f>TABLA!BK586</f>
        <v>0</v>
      </c>
    </row>
    <row r="587" spans="1:38" ht="38.75" x14ac:dyDescent="0.2">
      <c r="A587" s="99" t="str">
        <f t="shared" si="98"/>
        <v/>
      </c>
      <c r="B587" s="100" t="str">
        <f>TABLA!BR587</f>
        <v>5</v>
      </c>
      <c r="C587" s="99" t="str">
        <f>TABLA!C587</f>
        <v>Ciencias Experimentales</v>
      </c>
      <c r="D587" s="99" t="str">
        <f>TABLA!G587</f>
        <v>F. Ciencias Físicas</v>
      </c>
      <c r="E587" s="99">
        <f>TABLA!BT587</f>
        <v>0</v>
      </c>
      <c r="F587" s="17" t="str">
        <f t="shared" si="92"/>
        <v>0</v>
      </c>
      <c r="G587" s="17" t="str">
        <f t="shared" si="97"/>
        <v/>
      </c>
      <c r="H587" s="17" t="str">
        <f t="shared" si="97"/>
        <v/>
      </c>
      <c r="I587" s="17" t="str">
        <f t="shared" si="97"/>
        <v/>
      </c>
      <c r="J587" s="17" t="str">
        <f t="shared" si="97"/>
        <v/>
      </c>
      <c r="K587" s="17" t="str">
        <f t="shared" si="97"/>
        <v/>
      </c>
      <c r="L587" s="17" t="str">
        <f t="shared" si="97"/>
        <v/>
      </c>
      <c r="M587" s="17" t="str">
        <f t="shared" si="97"/>
        <v/>
      </c>
      <c r="N587" s="17" t="str">
        <f t="shared" si="97"/>
        <v/>
      </c>
      <c r="O587" s="17" t="str">
        <f t="shared" si="97"/>
        <v/>
      </c>
      <c r="P587" s="17" t="str">
        <f t="shared" si="97"/>
        <v/>
      </c>
      <c r="Q587" s="17" t="str">
        <f t="shared" si="96"/>
        <v/>
      </c>
      <c r="R587" s="17" t="str">
        <f t="shared" si="96"/>
        <v/>
      </c>
      <c r="S587" s="17" t="str">
        <f t="shared" si="96"/>
        <v/>
      </c>
      <c r="T587" s="17" t="str">
        <f t="shared" si="96"/>
        <v/>
      </c>
      <c r="U587" s="17" t="str">
        <f t="shared" si="96"/>
        <v/>
      </c>
      <c r="V587" s="17" t="str">
        <f t="shared" si="96"/>
        <v/>
      </c>
      <c r="W587" s="17" t="str">
        <f t="shared" si="96"/>
        <v/>
      </c>
      <c r="X587" s="17" t="str">
        <f t="shared" si="96"/>
        <v/>
      </c>
      <c r="Y587" s="17" t="str">
        <f t="shared" si="96"/>
        <v/>
      </c>
      <c r="Z587" s="17" t="str">
        <f t="shared" si="96"/>
        <v/>
      </c>
      <c r="AA587" s="17" t="str">
        <f t="shared" si="99"/>
        <v/>
      </c>
      <c r="AB587" s="17" t="str">
        <f t="shared" si="99"/>
        <v/>
      </c>
      <c r="AC587" s="17" t="str">
        <f t="shared" si="99"/>
        <v/>
      </c>
      <c r="AD587" s="17" t="str">
        <f t="shared" si="99"/>
        <v/>
      </c>
      <c r="AE587" s="17" t="str">
        <f t="shared" si="99"/>
        <v/>
      </c>
      <c r="AF587" s="17" t="str">
        <f t="shared" si="99"/>
        <v/>
      </c>
      <c r="AG587" s="17" t="str">
        <f t="shared" si="99"/>
        <v/>
      </c>
      <c r="AH587" s="17" t="str">
        <f t="shared" si="99"/>
        <v/>
      </c>
      <c r="AI587" s="17" t="str">
        <f t="shared" si="99"/>
        <v/>
      </c>
      <c r="AJ587" s="17">
        <f t="shared" si="100"/>
        <v>0</v>
      </c>
      <c r="AL587" s="99">
        <f>TABLA!BK587</f>
        <v>0</v>
      </c>
    </row>
    <row r="588" spans="1:38" ht="25.85" x14ac:dyDescent="0.2">
      <c r="A588" s="99" t="str">
        <f t="shared" si="98"/>
        <v/>
      </c>
      <c r="B588" s="100" t="str">
        <f>TABLA!BR588</f>
        <v>5</v>
      </c>
      <c r="C588" s="99" t="str">
        <f>TABLA!C588</f>
        <v>Ciencias Sociales</v>
      </c>
      <c r="D588" s="99" t="str">
        <f>TABLA!G588</f>
        <v>F. Trabajo Social</v>
      </c>
      <c r="E588" s="99">
        <f>TABLA!BT588</f>
        <v>0</v>
      </c>
      <c r="F588" s="17" t="str">
        <f t="shared" si="92"/>
        <v>0</v>
      </c>
      <c r="G588" s="17" t="str">
        <f t="shared" si="97"/>
        <v/>
      </c>
      <c r="H588" s="17" t="str">
        <f t="shared" si="97"/>
        <v/>
      </c>
      <c r="I588" s="17" t="str">
        <f t="shared" si="97"/>
        <v/>
      </c>
      <c r="J588" s="17" t="str">
        <f t="shared" si="97"/>
        <v/>
      </c>
      <c r="K588" s="17" t="str">
        <f t="shared" si="97"/>
        <v/>
      </c>
      <c r="L588" s="17" t="str">
        <f t="shared" si="97"/>
        <v/>
      </c>
      <c r="M588" s="17" t="str">
        <f t="shared" si="97"/>
        <v/>
      </c>
      <c r="N588" s="17" t="str">
        <f t="shared" si="97"/>
        <v/>
      </c>
      <c r="O588" s="17" t="str">
        <f t="shared" si="97"/>
        <v/>
      </c>
      <c r="P588" s="17" t="str">
        <f t="shared" si="97"/>
        <v/>
      </c>
      <c r="Q588" s="17" t="str">
        <f t="shared" si="96"/>
        <v/>
      </c>
      <c r="R588" s="17" t="str">
        <f t="shared" si="96"/>
        <v/>
      </c>
      <c r="S588" s="17" t="str">
        <f t="shared" si="96"/>
        <v/>
      </c>
      <c r="T588" s="17" t="str">
        <f t="shared" si="96"/>
        <v/>
      </c>
      <c r="U588" s="17" t="str">
        <f t="shared" si="96"/>
        <v/>
      </c>
      <c r="V588" s="17" t="str">
        <f t="shared" si="96"/>
        <v/>
      </c>
      <c r="W588" s="17" t="str">
        <f t="shared" si="96"/>
        <v/>
      </c>
      <c r="X588" s="17" t="str">
        <f t="shared" si="96"/>
        <v/>
      </c>
      <c r="Y588" s="17" t="str">
        <f t="shared" si="96"/>
        <v/>
      </c>
      <c r="Z588" s="17" t="str">
        <f t="shared" si="96"/>
        <v/>
      </c>
      <c r="AA588" s="17" t="str">
        <f t="shared" si="99"/>
        <v/>
      </c>
      <c r="AB588" s="17" t="str">
        <f t="shared" si="99"/>
        <v/>
      </c>
      <c r="AC588" s="17" t="str">
        <f t="shared" si="99"/>
        <v/>
      </c>
      <c r="AD588" s="17" t="str">
        <f t="shared" si="99"/>
        <v/>
      </c>
      <c r="AE588" s="17" t="str">
        <f t="shared" si="99"/>
        <v/>
      </c>
      <c r="AF588" s="17" t="str">
        <f t="shared" si="99"/>
        <v/>
      </c>
      <c r="AG588" s="17" t="str">
        <f t="shared" si="99"/>
        <v/>
      </c>
      <c r="AH588" s="17" t="str">
        <f t="shared" si="99"/>
        <v/>
      </c>
      <c r="AI588" s="17" t="str">
        <f t="shared" si="99"/>
        <v/>
      </c>
      <c r="AJ588" s="17">
        <f t="shared" si="100"/>
        <v>0</v>
      </c>
      <c r="AL588" s="99">
        <f>TABLA!BK588</f>
        <v>0</v>
      </c>
    </row>
    <row r="589" spans="1:38" ht="51.65" x14ac:dyDescent="0.2">
      <c r="A589" s="99" t="str">
        <f t="shared" si="98"/>
        <v xml:space="preserve">PERSONAL; </v>
      </c>
      <c r="B589" s="100" t="str">
        <f>TABLA!BR589</f>
        <v>5</v>
      </c>
      <c r="C589" s="99" t="str">
        <f>TABLA!C589</f>
        <v>Ciencias Sociales</v>
      </c>
      <c r="D589" s="99" t="str">
        <f>TABLA!G589</f>
        <v>F. Ciencias de la Documentación</v>
      </c>
      <c r="E589" s="99" t="str">
        <f>TABLA!BT589</f>
        <v>En la biblioteca de la Facultad en la que desarrollo mi actividad docente y de investigación el personal es muy eficiente. Exceptuando una trabajadora que trata mal el material bibliográfico o informático. En ese caso parece que hay algo que no está bien y se altera la imagen del servicio.</v>
      </c>
      <c r="F589" s="17" t="str">
        <f t="shared" si="92"/>
        <v>EN LA BIBLIOTECA DE LA FACULTAD EN LA QUE DESARROLLO MI ACTIVIDAD DOCENTE Y DE INVESTIGACION EL PERSONAL ES MUY EFICIENTE. EXCEPTUANDO UNA TRABAJADORA QUE TRATA MAL EL MATERIAL BIBLIOGRAFICO O INFORMATICO. EN ESE CASO PARECE QUE HAY ALGO QUE NO ESTA BIEN Y SE ALTERA LA IMAGEN DEL SERVICIO.</v>
      </c>
      <c r="G589" s="17" t="str">
        <f t="shared" si="97"/>
        <v/>
      </c>
      <c r="H589" s="17" t="str">
        <f t="shared" si="97"/>
        <v/>
      </c>
      <c r="I589" s="17" t="str">
        <f t="shared" si="97"/>
        <v/>
      </c>
      <c r="J589" s="17" t="str">
        <f t="shared" si="97"/>
        <v/>
      </c>
      <c r="K589" s="17" t="str">
        <f t="shared" si="97"/>
        <v/>
      </c>
      <c r="L589" s="17" t="str">
        <f t="shared" si="97"/>
        <v/>
      </c>
      <c r="M589" s="17" t="str">
        <f t="shared" si="97"/>
        <v/>
      </c>
      <c r="N589" s="17" t="str">
        <f t="shared" si="97"/>
        <v/>
      </c>
      <c r="O589" s="17" t="str">
        <f t="shared" si="97"/>
        <v/>
      </c>
      <c r="P589" s="17" t="str">
        <f t="shared" si="97"/>
        <v/>
      </c>
      <c r="Q589" s="17" t="str">
        <f t="shared" si="96"/>
        <v/>
      </c>
      <c r="R589" s="17" t="str">
        <f t="shared" si="96"/>
        <v/>
      </c>
      <c r="S589" s="17" t="str">
        <f t="shared" si="96"/>
        <v/>
      </c>
      <c r="T589" s="17" t="str">
        <f t="shared" si="96"/>
        <v/>
      </c>
      <c r="U589" s="17" t="str">
        <f t="shared" si="96"/>
        <v/>
      </c>
      <c r="V589" s="17" t="str">
        <f t="shared" si="96"/>
        <v/>
      </c>
      <c r="W589" s="17" t="str">
        <f t="shared" si="96"/>
        <v/>
      </c>
      <c r="X589" s="17" t="str">
        <f t="shared" si="96"/>
        <v/>
      </c>
      <c r="Y589" s="17" t="str">
        <f t="shared" si="96"/>
        <v xml:space="preserve">PERSONAL; </v>
      </c>
      <c r="Z589" s="17" t="str">
        <f t="shared" si="96"/>
        <v/>
      </c>
      <c r="AA589" s="17" t="str">
        <f t="shared" si="99"/>
        <v/>
      </c>
      <c r="AB589" s="17" t="str">
        <f t="shared" si="99"/>
        <v/>
      </c>
      <c r="AC589" s="17" t="str">
        <f t="shared" si="99"/>
        <v/>
      </c>
      <c r="AD589" s="17" t="str">
        <f t="shared" si="99"/>
        <v/>
      </c>
      <c r="AE589" s="17" t="str">
        <f t="shared" si="99"/>
        <v/>
      </c>
      <c r="AF589" s="17" t="str">
        <f t="shared" si="99"/>
        <v/>
      </c>
      <c r="AG589" s="17" t="str">
        <f t="shared" si="99"/>
        <v/>
      </c>
      <c r="AH589" s="17" t="str">
        <f t="shared" si="99"/>
        <v/>
      </c>
      <c r="AI589" s="17" t="str">
        <f t="shared" si="99"/>
        <v/>
      </c>
      <c r="AJ589" s="17">
        <f t="shared" si="100"/>
        <v>1</v>
      </c>
      <c r="AL589" s="99">
        <f>TABLA!BK589</f>
        <v>0</v>
      </c>
    </row>
    <row r="590" spans="1:38" x14ac:dyDescent="0.2">
      <c r="A590" s="99" t="str">
        <f t="shared" si="98"/>
        <v/>
      </c>
      <c r="B590" s="100" t="str">
        <f>TABLA!BR590</f>
        <v>4</v>
      </c>
      <c r="C590" s="99" t="str">
        <f>TABLA!C590</f>
        <v>Humanidades</v>
      </c>
      <c r="D590" s="99" t="str">
        <f>TABLA!G590</f>
        <v>F. Filología</v>
      </c>
      <c r="E590" s="99">
        <f>TABLA!BT590</f>
        <v>0</v>
      </c>
      <c r="F590" s="17" t="str">
        <f t="shared" si="92"/>
        <v>0</v>
      </c>
      <c r="G590" s="17" t="str">
        <f t="shared" si="97"/>
        <v/>
      </c>
      <c r="H590" s="17" t="str">
        <f t="shared" si="97"/>
        <v/>
      </c>
      <c r="I590" s="17" t="str">
        <f t="shared" si="97"/>
        <v/>
      </c>
      <c r="J590" s="17" t="str">
        <f t="shared" si="97"/>
        <v/>
      </c>
      <c r="K590" s="17" t="str">
        <f t="shared" si="97"/>
        <v/>
      </c>
      <c r="L590" s="17" t="str">
        <f t="shared" si="97"/>
        <v/>
      </c>
      <c r="M590" s="17" t="str">
        <f t="shared" si="97"/>
        <v/>
      </c>
      <c r="N590" s="17" t="str">
        <f t="shared" si="97"/>
        <v/>
      </c>
      <c r="O590" s="17" t="str">
        <f t="shared" si="97"/>
        <v/>
      </c>
      <c r="P590" s="17" t="str">
        <f t="shared" si="97"/>
        <v/>
      </c>
      <c r="Q590" s="17" t="str">
        <f t="shared" si="96"/>
        <v/>
      </c>
      <c r="R590" s="17" t="str">
        <f t="shared" si="96"/>
        <v/>
      </c>
      <c r="S590" s="17" t="str">
        <f t="shared" si="96"/>
        <v/>
      </c>
      <c r="T590" s="17" t="str">
        <f t="shared" si="96"/>
        <v/>
      </c>
      <c r="U590" s="17" t="str">
        <f t="shared" si="96"/>
        <v/>
      </c>
      <c r="V590" s="17" t="str">
        <f t="shared" si="96"/>
        <v/>
      </c>
      <c r="W590" s="17" t="str">
        <f t="shared" si="96"/>
        <v/>
      </c>
      <c r="X590" s="17" t="str">
        <f t="shared" si="96"/>
        <v/>
      </c>
      <c r="Y590" s="17" t="str">
        <f t="shared" si="96"/>
        <v/>
      </c>
      <c r="Z590" s="17" t="str">
        <f t="shared" si="96"/>
        <v/>
      </c>
      <c r="AA590" s="17" t="str">
        <f t="shared" si="99"/>
        <v/>
      </c>
      <c r="AB590" s="17" t="str">
        <f t="shared" si="99"/>
        <v/>
      </c>
      <c r="AC590" s="17" t="str">
        <f t="shared" si="99"/>
        <v/>
      </c>
      <c r="AD590" s="17" t="str">
        <f t="shared" si="99"/>
        <v/>
      </c>
      <c r="AE590" s="17" t="str">
        <f t="shared" si="99"/>
        <v/>
      </c>
      <c r="AF590" s="17" t="str">
        <f t="shared" si="99"/>
        <v/>
      </c>
      <c r="AG590" s="17" t="str">
        <f t="shared" si="99"/>
        <v/>
      </c>
      <c r="AH590" s="17" t="str">
        <f t="shared" si="99"/>
        <v/>
      </c>
      <c r="AI590" s="17" t="str">
        <f t="shared" si="99"/>
        <v/>
      </c>
      <c r="AJ590" s="17">
        <f t="shared" si="100"/>
        <v>0</v>
      </c>
      <c r="AL590" s="99">
        <f>TABLA!BK590</f>
        <v>0</v>
      </c>
    </row>
    <row r="591" spans="1:38" ht="25.85" x14ac:dyDescent="0.2">
      <c r="A591" s="99" t="str">
        <f t="shared" si="98"/>
        <v/>
      </c>
      <c r="B591" s="100" t="str">
        <f>TABLA!BR591</f>
        <v>5</v>
      </c>
      <c r="C591" s="99" t="str">
        <f>TABLA!C591</f>
        <v>Ciencias Sociales</v>
      </c>
      <c r="D591" s="99" t="str">
        <f>TABLA!G591</f>
        <v>F. Trabajo Social</v>
      </c>
      <c r="E591" s="99">
        <f>TABLA!BT591</f>
        <v>0</v>
      </c>
      <c r="F591" s="17" t="str">
        <f t="shared" si="92"/>
        <v>0</v>
      </c>
      <c r="G591" s="17" t="str">
        <f t="shared" si="97"/>
        <v/>
      </c>
      <c r="H591" s="17" t="str">
        <f t="shared" si="97"/>
        <v/>
      </c>
      <c r="I591" s="17" t="str">
        <f t="shared" si="97"/>
        <v/>
      </c>
      <c r="J591" s="17" t="str">
        <f t="shared" si="97"/>
        <v/>
      </c>
      <c r="K591" s="17" t="str">
        <f t="shared" si="97"/>
        <v/>
      </c>
      <c r="L591" s="17" t="str">
        <f t="shared" si="97"/>
        <v/>
      </c>
      <c r="M591" s="17" t="str">
        <f t="shared" si="97"/>
        <v/>
      </c>
      <c r="N591" s="17" t="str">
        <f t="shared" si="97"/>
        <v/>
      </c>
      <c r="O591" s="17" t="str">
        <f t="shared" si="97"/>
        <v/>
      </c>
      <c r="P591" s="17" t="str">
        <f t="shared" si="97"/>
        <v/>
      </c>
      <c r="Q591" s="17" t="str">
        <f t="shared" si="96"/>
        <v/>
      </c>
      <c r="R591" s="17" t="str">
        <f t="shared" si="96"/>
        <v/>
      </c>
      <c r="S591" s="17" t="str">
        <f t="shared" si="96"/>
        <v/>
      </c>
      <c r="T591" s="17" t="str">
        <f t="shared" si="96"/>
        <v/>
      </c>
      <c r="U591" s="17" t="str">
        <f t="shared" si="96"/>
        <v/>
      </c>
      <c r="V591" s="17" t="str">
        <f t="shared" si="96"/>
        <v/>
      </c>
      <c r="W591" s="17" t="str">
        <f t="shared" si="96"/>
        <v/>
      </c>
      <c r="X591" s="17" t="str">
        <f t="shared" si="96"/>
        <v/>
      </c>
      <c r="Y591" s="17" t="str">
        <f t="shared" si="96"/>
        <v/>
      </c>
      <c r="Z591" s="17" t="str">
        <f t="shared" si="96"/>
        <v/>
      </c>
      <c r="AA591" s="17" t="str">
        <f t="shared" si="99"/>
        <v/>
      </c>
      <c r="AB591" s="17" t="str">
        <f t="shared" si="99"/>
        <v/>
      </c>
      <c r="AC591" s="17" t="str">
        <f t="shared" si="99"/>
        <v/>
      </c>
      <c r="AD591" s="17" t="str">
        <f t="shared" si="99"/>
        <v/>
      </c>
      <c r="AE591" s="17" t="str">
        <f t="shared" si="99"/>
        <v/>
      </c>
      <c r="AF591" s="17" t="str">
        <f t="shared" si="99"/>
        <v/>
      </c>
      <c r="AG591" s="17" t="str">
        <f t="shared" si="99"/>
        <v/>
      </c>
      <c r="AH591" s="17" t="str">
        <f t="shared" si="99"/>
        <v/>
      </c>
      <c r="AI591" s="17" t="str">
        <f t="shared" si="99"/>
        <v/>
      </c>
      <c r="AJ591" s="17">
        <f t="shared" si="100"/>
        <v>0</v>
      </c>
      <c r="AL591" s="99">
        <f>TABLA!BK591</f>
        <v>0</v>
      </c>
    </row>
    <row r="592" spans="1:38" ht="25.85" x14ac:dyDescent="0.2">
      <c r="A592" s="99" t="str">
        <f t="shared" si="98"/>
        <v/>
      </c>
      <c r="B592" s="100" t="str">
        <f>TABLA!BR592</f>
        <v>5</v>
      </c>
      <c r="C592" s="99" t="str">
        <f>TABLA!C592</f>
        <v>Ciencias Sociales</v>
      </c>
      <c r="D592" s="99" t="str">
        <f>TABLA!G592</f>
        <v>F. Trabajo Social</v>
      </c>
      <c r="E592" s="99">
        <f>TABLA!BT592</f>
        <v>0</v>
      </c>
      <c r="F592" s="17" t="str">
        <f t="shared" si="92"/>
        <v>0</v>
      </c>
      <c r="G592" s="17" t="str">
        <f t="shared" si="97"/>
        <v/>
      </c>
      <c r="H592" s="17" t="str">
        <f t="shared" si="97"/>
        <v/>
      </c>
      <c r="I592" s="17" t="str">
        <f t="shared" si="97"/>
        <v/>
      </c>
      <c r="J592" s="17" t="str">
        <f t="shared" si="97"/>
        <v/>
      </c>
      <c r="K592" s="17" t="str">
        <f t="shared" si="97"/>
        <v/>
      </c>
      <c r="L592" s="17" t="str">
        <f t="shared" si="97"/>
        <v/>
      </c>
      <c r="M592" s="17" t="str">
        <f t="shared" si="97"/>
        <v/>
      </c>
      <c r="N592" s="17" t="str">
        <f t="shared" si="97"/>
        <v/>
      </c>
      <c r="O592" s="17" t="str">
        <f t="shared" si="97"/>
        <v/>
      </c>
      <c r="P592" s="17" t="str">
        <f t="shared" si="97"/>
        <v/>
      </c>
      <c r="Q592" s="17" t="str">
        <f t="shared" si="96"/>
        <v/>
      </c>
      <c r="R592" s="17" t="str">
        <f t="shared" si="96"/>
        <v/>
      </c>
      <c r="S592" s="17" t="str">
        <f t="shared" si="96"/>
        <v/>
      </c>
      <c r="T592" s="17" t="str">
        <f t="shared" si="96"/>
        <v/>
      </c>
      <c r="U592" s="17" t="str">
        <f t="shared" si="96"/>
        <v/>
      </c>
      <c r="V592" s="17" t="str">
        <f t="shared" si="96"/>
        <v/>
      </c>
      <c r="W592" s="17" t="str">
        <f t="shared" si="96"/>
        <v/>
      </c>
      <c r="X592" s="17" t="str">
        <f t="shared" si="96"/>
        <v/>
      </c>
      <c r="Y592" s="17" t="str">
        <f t="shared" si="96"/>
        <v/>
      </c>
      <c r="Z592" s="17" t="str">
        <f t="shared" si="96"/>
        <v/>
      </c>
      <c r="AA592" s="17" t="str">
        <f t="shared" si="99"/>
        <v/>
      </c>
      <c r="AB592" s="17" t="str">
        <f t="shared" si="99"/>
        <v/>
      </c>
      <c r="AC592" s="17" t="str">
        <f t="shared" si="99"/>
        <v/>
      </c>
      <c r="AD592" s="17" t="str">
        <f t="shared" si="99"/>
        <v/>
      </c>
      <c r="AE592" s="17" t="str">
        <f t="shared" si="99"/>
        <v/>
      </c>
      <c r="AF592" s="17" t="str">
        <f t="shared" si="99"/>
        <v/>
      </c>
      <c r="AG592" s="17" t="str">
        <f t="shared" si="99"/>
        <v/>
      </c>
      <c r="AH592" s="17" t="str">
        <f t="shared" si="99"/>
        <v/>
      </c>
      <c r="AI592" s="17" t="str">
        <f t="shared" si="99"/>
        <v/>
      </c>
      <c r="AJ592" s="17">
        <f t="shared" si="100"/>
        <v>0</v>
      </c>
      <c r="AL592" s="99">
        <f>TABLA!BK592</f>
        <v>0</v>
      </c>
    </row>
    <row r="593" spans="1:38" ht="25.85" x14ac:dyDescent="0.2">
      <c r="A593" s="99" t="str">
        <f t="shared" si="98"/>
        <v/>
      </c>
      <c r="B593" s="100" t="str">
        <f>TABLA!BR593</f>
        <v>5</v>
      </c>
      <c r="C593" s="99" t="str">
        <f>TABLA!C593</f>
        <v/>
      </c>
      <c r="D593" s="99" t="str">
        <f>TABLA!G593</f>
        <v>N/A</v>
      </c>
      <c r="E593" s="99">
        <f>TABLA!BT593</f>
        <v>0</v>
      </c>
      <c r="F593" s="17" t="str">
        <f t="shared" si="92"/>
        <v>0</v>
      </c>
      <c r="G593" s="17" t="str">
        <f t="shared" si="97"/>
        <v/>
      </c>
      <c r="H593" s="17" t="str">
        <f t="shared" si="97"/>
        <v/>
      </c>
      <c r="I593" s="17" t="str">
        <f t="shared" si="97"/>
        <v/>
      </c>
      <c r="J593" s="17" t="str">
        <f t="shared" si="97"/>
        <v/>
      </c>
      <c r="K593" s="17" t="str">
        <f t="shared" si="97"/>
        <v/>
      </c>
      <c r="L593" s="17" t="str">
        <f t="shared" si="97"/>
        <v/>
      </c>
      <c r="M593" s="17" t="str">
        <f t="shared" si="97"/>
        <v/>
      </c>
      <c r="N593" s="17" t="str">
        <f t="shared" si="97"/>
        <v/>
      </c>
      <c r="O593" s="17" t="str">
        <f t="shared" si="97"/>
        <v/>
      </c>
      <c r="P593" s="17" t="str">
        <f t="shared" si="97"/>
        <v/>
      </c>
      <c r="Q593" s="17" t="str">
        <f t="shared" si="96"/>
        <v/>
      </c>
      <c r="R593" s="17" t="str">
        <f t="shared" si="96"/>
        <v/>
      </c>
      <c r="S593" s="17" t="str">
        <f t="shared" si="96"/>
        <v/>
      </c>
      <c r="T593" s="17" t="str">
        <f t="shared" si="96"/>
        <v/>
      </c>
      <c r="U593" s="17" t="str">
        <f t="shared" si="96"/>
        <v/>
      </c>
      <c r="V593" s="17" t="str">
        <f t="shared" si="96"/>
        <v/>
      </c>
      <c r="W593" s="17" t="str">
        <f t="shared" si="96"/>
        <v/>
      </c>
      <c r="X593" s="17" t="str">
        <f t="shared" si="96"/>
        <v/>
      </c>
      <c r="Y593" s="17" t="str">
        <f t="shared" si="96"/>
        <v/>
      </c>
      <c r="Z593" s="17" t="str">
        <f t="shared" si="96"/>
        <v/>
      </c>
      <c r="AA593" s="17" t="str">
        <f t="shared" si="99"/>
        <v/>
      </c>
      <c r="AB593" s="17" t="str">
        <f t="shared" si="99"/>
        <v/>
      </c>
      <c r="AC593" s="17" t="str">
        <f t="shared" si="99"/>
        <v/>
      </c>
      <c r="AD593" s="17" t="str">
        <f t="shared" si="99"/>
        <v/>
      </c>
      <c r="AE593" s="17" t="str">
        <f t="shared" si="99"/>
        <v/>
      </c>
      <c r="AF593" s="17" t="str">
        <f t="shared" si="99"/>
        <v/>
      </c>
      <c r="AG593" s="17" t="str">
        <f t="shared" si="99"/>
        <v/>
      </c>
      <c r="AH593" s="17" t="str">
        <f t="shared" si="99"/>
        <v/>
      </c>
      <c r="AI593" s="17" t="str">
        <f t="shared" si="99"/>
        <v/>
      </c>
      <c r="AJ593" s="17">
        <f t="shared" si="100"/>
        <v>0</v>
      </c>
      <c r="AL593" s="99" t="str">
        <f>TABLA!BK593</f>
        <v>ofrecer el servicio a antiguas alumnas y antiguas profesoras</v>
      </c>
    </row>
    <row r="594" spans="1:38" x14ac:dyDescent="0.2">
      <c r="A594" s="99" t="str">
        <f t="shared" si="98"/>
        <v/>
      </c>
      <c r="B594" s="100" t="str">
        <f>TABLA!BR594</f>
        <v>4</v>
      </c>
      <c r="C594" s="99" t="str">
        <f>TABLA!C594</f>
        <v>Humanidades</v>
      </c>
      <c r="D594" s="99" t="str">
        <f>TABLA!G594</f>
        <v>F. Filosofía</v>
      </c>
      <c r="E594" s="99">
        <f>TABLA!BT594</f>
        <v>0</v>
      </c>
      <c r="F594" s="17" t="str">
        <f t="shared" si="92"/>
        <v>0</v>
      </c>
      <c r="G594" s="17" t="str">
        <f t="shared" si="97"/>
        <v/>
      </c>
      <c r="H594" s="17" t="str">
        <f t="shared" si="97"/>
        <v/>
      </c>
      <c r="I594" s="17" t="str">
        <f t="shared" si="97"/>
        <v/>
      </c>
      <c r="J594" s="17" t="str">
        <f t="shared" si="97"/>
        <v/>
      </c>
      <c r="K594" s="17" t="str">
        <f t="shared" si="97"/>
        <v/>
      </c>
      <c r="L594" s="17" t="str">
        <f t="shared" si="97"/>
        <v/>
      </c>
      <c r="M594" s="17" t="str">
        <f t="shared" si="97"/>
        <v/>
      </c>
      <c r="N594" s="17" t="str">
        <f t="shared" si="97"/>
        <v/>
      </c>
      <c r="O594" s="17" t="str">
        <f t="shared" si="97"/>
        <v/>
      </c>
      <c r="P594" s="17" t="str">
        <f t="shared" si="97"/>
        <v/>
      </c>
      <c r="Q594" s="17" t="str">
        <f t="shared" si="96"/>
        <v/>
      </c>
      <c r="R594" s="17" t="str">
        <f t="shared" si="96"/>
        <v/>
      </c>
      <c r="S594" s="17" t="str">
        <f t="shared" si="96"/>
        <v/>
      </c>
      <c r="T594" s="17" t="str">
        <f t="shared" si="96"/>
        <v/>
      </c>
      <c r="U594" s="17" t="str">
        <f t="shared" si="96"/>
        <v/>
      </c>
      <c r="V594" s="17" t="str">
        <f t="shared" si="96"/>
        <v/>
      </c>
      <c r="W594" s="17" t="str">
        <f t="shared" si="96"/>
        <v/>
      </c>
      <c r="X594" s="17" t="str">
        <f t="shared" si="96"/>
        <v/>
      </c>
      <c r="Y594" s="17" t="str">
        <f t="shared" si="96"/>
        <v/>
      </c>
      <c r="Z594" s="17" t="str">
        <f t="shared" ref="Q594:Z620" si="101">IFERROR((IF(FIND(Z$1,$F594,1)&gt;0,Z$2)),"")</f>
        <v/>
      </c>
      <c r="AA594" s="17" t="str">
        <f t="shared" si="99"/>
        <v/>
      </c>
      <c r="AB594" s="17" t="str">
        <f t="shared" si="99"/>
        <v/>
      </c>
      <c r="AC594" s="17" t="str">
        <f t="shared" si="99"/>
        <v/>
      </c>
      <c r="AD594" s="17" t="str">
        <f t="shared" si="99"/>
        <v/>
      </c>
      <c r="AE594" s="17" t="str">
        <f t="shared" si="99"/>
        <v/>
      </c>
      <c r="AF594" s="17" t="str">
        <f t="shared" si="99"/>
        <v/>
      </c>
      <c r="AG594" s="17" t="str">
        <f t="shared" si="99"/>
        <v/>
      </c>
      <c r="AH594" s="17" t="str">
        <f t="shared" si="99"/>
        <v/>
      </c>
      <c r="AI594" s="17" t="str">
        <f t="shared" si="99"/>
        <v/>
      </c>
      <c r="AJ594" s="17">
        <f t="shared" si="100"/>
        <v>0</v>
      </c>
      <c r="AL594" s="99">
        <f>TABLA!BK594</f>
        <v>0</v>
      </c>
    </row>
    <row r="595" spans="1:38" ht="51.65" x14ac:dyDescent="0.2">
      <c r="A595" s="99" t="str">
        <f t="shared" si="98"/>
        <v xml:space="preserve">PERSONAL; </v>
      </c>
      <c r="B595" s="100" t="str">
        <f>TABLA!BR595</f>
        <v>4</v>
      </c>
      <c r="C595" s="99" t="str">
        <f>TABLA!C595</f>
        <v>Humanidades</v>
      </c>
      <c r="D595" s="99" t="str">
        <f>TABLA!G595</f>
        <v>F. Filosofía</v>
      </c>
      <c r="E595" s="99" t="str">
        <f>TABLA!BT595</f>
        <v>En general, el servicio de biblioteca de la Complutense, y de la facultad de Filosofía en concreto, y su personal, es de lo mejor que tiene la universidad: Enhorabuena!</v>
      </c>
      <c r="F595" s="17" t="str">
        <f t="shared" si="92"/>
        <v>EN GENERAL, EL SERVICIO DE BIBLIOTECA DE LA COMPLUTENSE, Y DE LA FACULTAD DE FILOSOFIA EN CONCRETO, Y SU PERSONAL, ES DE LO MEJOR QUE TIENE LA UNIVERSIDAD: ENHORABUENA!</v>
      </c>
      <c r="G595" s="17" t="str">
        <f t="shared" si="97"/>
        <v/>
      </c>
      <c r="H595" s="17" t="str">
        <f t="shared" si="97"/>
        <v/>
      </c>
      <c r="I595" s="17" t="str">
        <f t="shared" si="97"/>
        <v/>
      </c>
      <c r="J595" s="17" t="str">
        <f t="shared" si="97"/>
        <v/>
      </c>
      <c r="K595" s="17" t="str">
        <f t="shared" si="97"/>
        <v/>
      </c>
      <c r="L595" s="17" t="str">
        <f t="shared" si="97"/>
        <v/>
      </c>
      <c r="M595" s="17" t="str">
        <f t="shared" si="97"/>
        <v/>
      </c>
      <c r="N595" s="17" t="str">
        <f t="shared" si="97"/>
        <v/>
      </c>
      <c r="O595" s="17" t="str">
        <f t="shared" si="97"/>
        <v/>
      </c>
      <c r="P595" s="17" t="str">
        <f t="shared" si="97"/>
        <v/>
      </c>
      <c r="Q595" s="17" t="str">
        <f t="shared" si="101"/>
        <v/>
      </c>
      <c r="R595" s="17" t="str">
        <f t="shared" si="101"/>
        <v/>
      </c>
      <c r="S595" s="17" t="str">
        <f t="shared" si="101"/>
        <v/>
      </c>
      <c r="T595" s="17" t="str">
        <f t="shared" si="101"/>
        <v/>
      </c>
      <c r="U595" s="17" t="str">
        <f t="shared" si="101"/>
        <v/>
      </c>
      <c r="V595" s="17" t="str">
        <f t="shared" si="101"/>
        <v/>
      </c>
      <c r="W595" s="17" t="str">
        <f t="shared" si="101"/>
        <v/>
      </c>
      <c r="X595" s="17" t="str">
        <f t="shared" si="101"/>
        <v/>
      </c>
      <c r="Y595" s="17" t="str">
        <f t="shared" si="101"/>
        <v xml:space="preserve">PERSONAL; </v>
      </c>
      <c r="Z595" s="17" t="str">
        <f t="shared" si="101"/>
        <v/>
      </c>
      <c r="AA595" s="17" t="str">
        <f t="shared" si="99"/>
        <v/>
      </c>
      <c r="AB595" s="17" t="str">
        <f t="shared" si="99"/>
        <v/>
      </c>
      <c r="AC595" s="17" t="str">
        <f t="shared" si="99"/>
        <v/>
      </c>
      <c r="AD595" s="17" t="str">
        <f t="shared" si="99"/>
        <v/>
      </c>
      <c r="AE595" s="17" t="str">
        <f t="shared" si="99"/>
        <v/>
      </c>
      <c r="AF595" s="17" t="str">
        <f t="shared" si="99"/>
        <v/>
      </c>
      <c r="AG595" s="17" t="str">
        <f t="shared" si="99"/>
        <v/>
      </c>
      <c r="AH595" s="17" t="str">
        <f t="shared" si="99"/>
        <v/>
      </c>
      <c r="AI595" s="17" t="str">
        <f t="shared" si="99"/>
        <v/>
      </c>
      <c r="AJ595" s="17">
        <f t="shared" si="100"/>
        <v>1</v>
      </c>
      <c r="AL595" s="99" t="str">
        <f>TABLA!BK595</f>
        <v>Nuestra suscripción a revistas científicas no es completa y en ocasiones encuentro que tengo que solicitar a colegas extranjeros que me consigan materiales</v>
      </c>
    </row>
    <row r="596" spans="1:38" ht="25.85" x14ac:dyDescent="0.2">
      <c r="A596" s="99" t="str">
        <f t="shared" si="98"/>
        <v xml:space="preserve">COMPRA; LIBROS; </v>
      </c>
      <c r="B596" s="100" t="str">
        <f>TABLA!BR596</f>
        <v>5</v>
      </c>
      <c r="C596" s="99" t="str">
        <f>TABLA!C596</f>
        <v>Humanidades</v>
      </c>
      <c r="D596" s="99" t="str">
        <f>TABLA!G596</f>
        <v>F. Filosofía</v>
      </c>
      <c r="E596" s="99" t="str">
        <f>TABLA!BT596</f>
        <v>Los recortes presupuestarios afectan las compras de nuevos libros, pero esto no es un demérito de la Biblioteca sino de la CAM</v>
      </c>
      <c r="F596" s="17" t="str">
        <f t="shared" si="92"/>
        <v>LOS RECORTES PRESUPUESTARIOS AFECTAN LAS COMPRAS DE NUEVOS LIBROS, PERO ESTO NO ES UN DEMERITO DE LA BIBLIOTECA SINO DE LA CAM</v>
      </c>
      <c r="G596" s="17" t="str">
        <f t="shared" si="97"/>
        <v/>
      </c>
      <c r="H596" s="17" t="str">
        <f t="shared" si="97"/>
        <v/>
      </c>
      <c r="I596" s="17" t="str">
        <f t="shared" si="97"/>
        <v/>
      </c>
      <c r="J596" s="17" t="str">
        <f t="shared" si="97"/>
        <v/>
      </c>
      <c r="K596" s="17" t="str">
        <f t="shared" si="97"/>
        <v/>
      </c>
      <c r="L596" s="17" t="str">
        <f t="shared" ref="G596:P621" si="102">IFERROR((IF(FIND(L$1,$F596,1)&gt;0,L$2)),"")</f>
        <v xml:space="preserve">COMPRA; </v>
      </c>
      <c r="M596" s="17" t="str">
        <f t="shared" si="102"/>
        <v/>
      </c>
      <c r="N596" s="17" t="str">
        <f t="shared" si="102"/>
        <v/>
      </c>
      <c r="O596" s="17" t="str">
        <f t="shared" si="102"/>
        <v/>
      </c>
      <c r="P596" s="17" t="str">
        <f t="shared" si="102"/>
        <v/>
      </c>
      <c r="Q596" s="17" t="str">
        <f t="shared" si="101"/>
        <v/>
      </c>
      <c r="R596" s="17" t="str">
        <f t="shared" si="101"/>
        <v/>
      </c>
      <c r="S596" s="17" t="str">
        <f t="shared" si="101"/>
        <v xml:space="preserve">LIBROS; </v>
      </c>
      <c r="T596" s="17" t="str">
        <f t="shared" si="101"/>
        <v/>
      </c>
      <c r="U596" s="17" t="str">
        <f t="shared" si="101"/>
        <v/>
      </c>
      <c r="V596" s="17" t="str">
        <f t="shared" si="101"/>
        <v/>
      </c>
      <c r="W596" s="17" t="str">
        <f t="shared" si="101"/>
        <v/>
      </c>
      <c r="X596" s="17" t="str">
        <f t="shared" si="101"/>
        <v/>
      </c>
      <c r="Y596" s="17" t="str">
        <f t="shared" si="101"/>
        <v/>
      </c>
      <c r="Z596" s="17" t="str">
        <f t="shared" si="101"/>
        <v/>
      </c>
      <c r="AA596" s="17" t="str">
        <f t="shared" si="99"/>
        <v/>
      </c>
      <c r="AB596" s="17" t="str">
        <f t="shared" si="99"/>
        <v/>
      </c>
      <c r="AC596" s="17" t="str">
        <f t="shared" si="99"/>
        <v/>
      </c>
      <c r="AD596" s="17" t="str">
        <f t="shared" si="99"/>
        <v/>
      </c>
      <c r="AE596" s="17" t="str">
        <f t="shared" si="99"/>
        <v/>
      </c>
      <c r="AF596" s="17" t="str">
        <f t="shared" si="99"/>
        <v/>
      </c>
      <c r="AG596" s="17" t="str">
        <f t="shared" si="99"/>
        <v/>
      </c>
      <c r="AH596" s="17" t="str">
        <f t="shared" si="99"/>
        <v/>
      </c>
      <c r="AI596" s="17" t="str">
        <f t="shared" si="99"/>
        <v/>
      </c>
      <c r="AJ596" s="17">
        <f t="shared" si="100"/>
        <v>1</v>
      </c>
      <c r="AL596" s="99">
        <f>TABLA!BK596</f>
        <v>0</v>
      </c>
    </row>
    <row r="597" spans="1:38" x14ac:dyDescent="0.2">
      <c r="A597" s="99" t="str">
        <f t="shared" si="98"/>
        <v/>
      </c>
      <c r="B597" s="100" t="str">
        <f>TABLA!BR597</f>
        <v>5</v>
      </c>
      <c r="C597" s="99" t="str">
        <f>TABLA!C597</f>
        <v>Humanidades</v>
      </c>
      <c r="D597" s="99" t="str">
        <f>TABLA!G597</f>
        <v>F. Filosofía</v>
      </c>
      <c r="E597" s="99">
        <f>TABLA!BT597</f>
        <v>0</v>
      </c>
      <c r="F597" s="17" t="str">
        <f t="shared" si="92"/>
        <v>0</v>
      </c>
      <c r="G597" s="17" t="str">
        <f t="shared" si="102"/>
        <v/>
      </c>
      <c r="H597" s="17" t="str">
        <f t="shared" si="102"/>
        <v/>
      </c>
      <c r="I597" s="17" t="str">
        <f t="shared" si="102"/>
        <v/>
      </c>
      <c r="J597" s="17" t="str">
        <f t="shared" si="102"/>
        <v/>
      </c>
      <c r="K597" s="17" t="str">
        <f t="shared" si="102"/>
        <v/>
      </c>
      <c r="L597" s="17" t="str">
        <f t="shared" si="102"/>
        <v/>
      </c>
      <c r="M597" s="17" t="str">
        <f t="shared" si="102"/>
        <v/>
      </c>
      <c r="N597" s="17" t="str">
        <f t="shared" si="102"/>
        <v/>
      </c>
      <c r="O597" s="17" t="str">
        <f t="shared" si="102"/>
        <v/>
      </c>
      <c r="P597" s="17" t="str">
        <f t="shared" si="102"/>
        <v/>
      </c>
      <c r="Q597" s="17" t="str">
        <f t="shared" si="101"/>
        <v/>
      </c>
      <c r="R597" s="17" t="str">
        <f t="shared" si="101"/>
        <v/>
      </c>
      <c r="S597" s="17" t="str">
        <f t="shared" si="101"/>
        <v/>
      </c>
      <c r="T597" s="17" t="str">
        <f t="shared" si="101"/>
        <v/>
      </c>
      <c r="U597" s="17" t="str">
        <f t="shared" si="101"/>
        <v/>
      </c>
      <c r="V597" s="17" t="str">
        <f t="shared" si="101"/>
        <v/>
      </c>
      <c r="W597" s="17" t="str">
        <f t="shared" si="101"/>
        <v/>
      </c>
      <c r="X597" s="17" t="str">
        <f t="shared" si="101"/>
        <v/>
      </c>
      <c r="Y597" s="17" t="str">
        <f t="shared" si="101"/>
        <v/>
      </c>
      <c r="Z597" s="17" t="str">
        <f t="shared" si="101"/>
        <v/>
      </c>
      <c r="AA597" s="17" t="str">
        <f t="shared" si="99"/>
        <v/>
      </c>
      <c r="AB597" s="17" t="str">
        <f t="shared" si="99"/>
        <v/>
      </c>
      <c r="AC597" s="17" t="str">
        <f t="shared" si="99"/>
        <v/>
      </c>
      <c r="AD597" s="17" t="str">
        <f t="shared" si="99"/>
        <v/>
      </c>
      <c r="AE597" s="17" t="str">
        <f t="shared" si="99"/>
        <v/>
      </c>
      <c r="AF597" s="17" t="str">
        <f t="shared" si="99"/>
        <v/>
      </c>
      <c r="AG597" s="17" t="str">
        <f t="shared" si="99"/>
        <v/>
      </c>
      <c r="AH597" s="17" t="str">
        <f t="shared" si="99"/>
        <v/>
      </c>
      <c r="AI597" s="17" t="str">
        <f t="shared" si="99"/>
        <v/>
      </c>
      <c r="AJ597" s="17">
        <f t="shared" si="100"/>
        <v>0</v>
      </c>
      <c r="AL597" s="99">
        <f>TABLA!BK597</f>
        <v>0</v>
      </c>
    </row>
    <row r="598" spans="1:38" x14ac:dyDescent="0.2">
      <c r="A598" s="99" t="str">
        <f t="shared" si="98"/>
        <v/>
      </c>
      <c r="B598" s="100" t="str">
        <f>TABLA!BR598</f>
        <v>5</v>
      </c>
      <c r="C598" s="99" t="str">
        <f>TABLA!C598</f>
        <v>Humanidades</v>
      </c>
      <c r="D598" s="99" t="str">
        <f>TABLA!G598</f>
        <v>F. Filosofía</v>
      </c>
      <c r="E598" s="99">
        <f>TABLA!BT598</f>
        <v>0</v>
      </c>
      <c r="F598" s="17" t="str">
        <f t="shared" ref="F598:F661" si="103">SUBSTITUTE(SUBSTITUTE(SUBSTITUTE(SUBSTITUTE(SUBSTITUTE(UPPER(E598),"Á","A"),"É","E"),"Í","I"),"Ó","O"),"Ú","U")</f>
        <v>0</v>
      </c>
      <c r="G598" s="17" t="str">
        <f t="shared" si="102"/>
        <v/>
      </c>
      <c r="H598" s="17" t="str">
        <f t="shared" si="102"/>
        <v/>
      </c>
      <c r="I598" s="17" t="str">
        <f t="shared" si="102"/>
        <v/>
      </c>
      <c r="J598" s="17" t="str">
        <f t="shared" si="102"/>
        <v/>
      </c>
      <c r="K598" s="17" t="str">
        <f t="shared" si="102"/>
        <v/>
      </c>
      <c r="L598" s="17" t="str">
        <f t="shared" si="102"/>
        <v/>
      </c>
      <c r="M598" s="17" t="str">
        <f t="shared" si="102"/>
        <v/>
      </c>
      <c r="N598" s="17" t="str">
        <f t="shared" si="102"/>
        <v/>
      </c>
      <c r="O598" s="17" t="str">
        <f t="shared" si="102"/>
        <v/>
      </c>
      <c r="P598" s="17" t="str">
        <f t="shared" si="102"/>
        <v/>
      </c>
      <c r="Q598" s="17" t="str">
        <f t="shared" si="101"/>
        <v/>
      </c>
      <c r="R598" s="17" t="str">
        <f t="shared" si="101"/>
        <v/>
      </c>
      <c r="S598" s="17" t="str">
        <f t="shared" si="101"/>
        <v/>
      </c>
      <c r="T598" s="17" t="str">
        <f t="shared" si="101"/>
        <v/>
      </c>
      <c r="U598" s="17" t="str">
        <f t="shared" si="101"/>
        <v/>
      </c>
      <c r="V598" s="17" t="str">
        <f t="shared" si="101"/>
        <v/>
      </c>
      <c r="W598" s="17" t="str">
        <f t="shared" si="101"/>
        <v/>
      </c>
      <c r="X598" s="17" t="str">
        <f t="shared" si="101"/>
        <v/>
      </c>
      <c r="Y598" s="17" t="str">
        <f t="shared" si="101"/>
        <v/>
      </c>
      <c r="Z598" s="17" t="str">
        <f t="shared" si="101"/>
        <v/>
      </c>
      <c r="AA598" s="17" t="str">
        <f t="shared" si="99"/>
        <v/>
      </c>
      <c r="AB598" s="17" t="str">
        <f t="shared" si="99"/>
        <v/>
      </c>
      <c r="AC598" s="17" t="str">
        <f t="shared" si="99"/>
        <v/>
      </c>
      <c r="AD598" s="17" t="str">
        <f t="shared" si="99"/>
        <v/>
      </c>
      <c r="AE598" s="17" t="str">
        <f t="shared" si="99"/>
        <v/>
      </c>
      <c r="AF598" s="17" t="str">
        <f t="shared" si="99"/>
        <v/>
      </c>
      <c r="AG598" s="17" t="str">
        <f t="shared" si="99"/>
        <v/>
      </c>
      <c r="AH598" s="17" t="str">
        <f t="shared" si="99"/>
        <v/>
      </c>
      <c r="AI598" s="17" t="str">
        <f t="shared" si="99"/>
        <v/>
      </c>
      <c r="AJ598" s="17">
        <f t="shared" si="100"/>
        <v>0</v>
      </c>
      <c r="AL598" s="99">
        <f>TABLA!BK598</f>
        <v>0</v>
      </c>
    </row>
    <row r="599" spans="1:38" ht="38.75" x14ac:dyDescent="0.2">
      <c r="A599" s="99" t="str">
        <f t="shared" si="98"/>
        <v/>
      </c>
      <c r="B599" s="100" t="str">
        <f>TABLA!BR599</f>
        <v>5</v>
      </c>
      <c r="C599" s="99" t="str">
        <f>TABLA!C599</f>
        <v>Ciencias Experimentales</v>
      </c>
      <c r="D599" s="99" t="str">
        <f>TABLA!G599</f>
        <v>F. Ciencias Matemáticas</v>
      </c>
      <c r="E599" s="99">
        <f>TABLA!BT599</f>
        <v>0</v>
      </c>
      <c r="F599" s="17" t="str">
        <f t="shared" si="103"/>
        <v>0</v>
      </c>
      <c r="G599" s="17" t="str">
        <f t="shared" si="102"/>
        <v/>
      </c>
      <c r="H599" s="17" t="str">
        <f t="shared" si="102"/>
        <v/>
      </c>
      <c r="I599" s="17" t="str">
        <f t="shared" si="102"/>
        <v/>
      </c>
      <c r="J599" s="17" t="str">
        <f t="shared" si="102"/>
        <v/>
      </c>
      <c r="K599" s="17" t="str">
        <f t="shared" si="102"/>
        <v/>
      </c>
      <c r="L599" s="17" t="str">
        <f t="shared" si="102"/>
        <v/>
      </c>
      <c r="M599" s="17" t="str">
        <f t="shared" si="102"/>
        <v/>
      </c>
      <c r="N599" s="17" t="str">
        <f t="shared" si="102"/>
        <v/>
      </c>
      <c r="O599" s="17" t="str">
        <f t="shared" si="102"/>
        <v/>
      </c>
      <c r="P599" s="17" t="str">
        <f t="shared" si="102"/>
        <v/>
      </c>
      <c r="Q599" s="17" t="str">
        <f t="shared" si="101"/>
        <v/>
      </c>
      <c r="R599" s="17" t="str">
        <f t="shared" si="101"/>
        <v/>
      </c>
      <c r="S599" s="17" t="str">
        <f t="shared" si="101"/>
        <v/>
      </c>
      <c r="T599" s="17" t="str">
        <f t="shared" si="101"/>
        <v/>
      </c>
      <c r="U599" s="17" t="str">
        <f t="shared" si="101"/>
        <v/>
      </c>
      <c r="V599" s="17" t="str">
        <f t="shared" si="101"/>
        <v/>
      </c>
      <c r="W599" s="17" t="str">
        <f t="shared" si="101"/>
        <v/>
      </c>
      <c r="X599" s="17" t="str">
        <f t="shared" si="101"/>
        <v/>
      </c>
      <c r="Y599" s="17" t="str">
        <f t="shared" si="101"/>
        <v/>
      </c>
      <c r="Z599" s="17" t="str">
        <f t="shared" si="101"/>
        <v/>
      </c>
      <c r="AA599" s="17" t="str">
        <f t="shared" si="99"/>
        <v/>
      </c>
      <c r="AB599" s="17" t="str">
        <f t="shared" si="99"/>
        <v/>
      </c>
      <c r="AC599" s="17" t="str">
        <f t="shared" si="99"/>
        <v/>
      </c>
      <c r="AD599" s="17" t="str">
        <f t="shared" si="99"/>
        <v/>
      </c>
      <c r="AE599" s="17" t="str">
        <f t="shared" si="99"/>
        <v/>
      </c>
      <c r="AF599" s="17" t="str">
        <f t="shared" si="99"/>
        <v/>
      </c>
      <c r="AG599" s="17" t="str">
        <f t="shared" si="99"/>
        <v/>
      </c>
      <c r="AH599" s="17" t="str">
        <f t="shared" si="99"/>
        <v/>
      </c>
      <c r="AI599" s="17" t="str">
        <f t="shared" si="99"/>
        <v/>
      </c>
      <c r="AJ599" s="17">
        <f t="shared" si="100"/>
        <v>0</v>
      </c>
      <c r="AL599" s="99">
        <f>TABLA!BK599</f>
        <v>0</v>
      </c>
    </row>
    <row r="600" spans="1:38" ht="38.75" x14ac:dyDescent="0.2">
      <c r="A600" s="99" t="str">
        <f t="shared" si="98"/>
        <v xml:space="preserve">PERSONAL; </v>
      </c>
      <c r="B600" s="100" t="str">
        <f>TABLA!BR600</f>
        <v>5</v>
      </c>
      <c r="C600" s="99" t="str">
        <f>TABLA!C600</f>
        <v>Ciencias de la Salud</v>
      </c>
      <c r="D600" s="99" t="str">
        <f>TABLA!G600</f>
        <v>F. Farmacia</v>
      </c>
      <c r="E600" s="99" t="str">
        <f>TABLA!BT600</f>
        <v>Es dificil sugerir nuevas propuestas, porque los objetivos fundamentales estan más que cumplidos. Es un servicio esencial para el personal docente e investigador que desarrolla su actividad de asesoramiento con total profesionalidad.</v>
      </c>
      <c r="F600" s="17" t="str">
        <f t="shared" si="103"/>
        <v>ES DIFICIL SUGERIR NUEVAS PROPUESTAS, PORQUE LOS OBJETIVOS FUNDAMENTALES ESTAN MAS QUE CUMPLIDOS. ES UN SERVICIO ESENCIAL PARA EL PERSONAL DOCENTE E INVESTIGADOR QUE DESARROLLA SU ACTIVIDAD DE ASESORAMIENTO CON TOTAL PROFESIONALIDAD.</v>
      </c>
      <c r="G600" s="17" t="str">
        <f t="shared" si="102"/>
        <v/>
      </c>
      <c r="H600" s="17" t="str">
        <f t="shared" si="102"/>
        <v/>
      </c>
      <c r="I600" s="17" t="str">
        <f t="shared" si="102"/>
        <v/>
      </c>
      <c r="J600" s="17" t="str">
        <f t="shared" si="102"/>
        <v/>
      </c>
      <c r="K600" s="17" t="str">
        <f t="shared" si="102"/>
        <v/>
      </c>
      <c r="L600" s="17" t="str">
        <f t="shared" si="102"/>
        <v/>
      </c>
      <c r="M600" s="17" t="str">
        <f t="shared" si="102"/>
        <v/>
      </c>
      <c r="N600" s="17" t="str">
        <f t="shared" si="102"/>
        <v/>
      </c>
      <c r="O600" s="17" t="str">
        <f t="shared" si="102"/>
        <v/>
      </c>
      <c r="P600" s="17" t="str">
        <f t="shared" si="102"/>
        <v/>
      </c>
      <c r="Q600" s="17" t="str">
        <f t="shared" si="101"/>
        <v/>
      </c>
      <c r="R600" s="17" t="str">
        <f t="shared" si="101"/>
        <v/>
      </c>
      <c r="S600" s="17" t="str">
        <f t="shared" si="101"/>
        <v/>
      </c>
      <c r="T600" s="17" t="str">
        <f t="shared" si="101"/>
        <v/>
      </c>
      <c r="U600" s="17" t="str">
        <f t="shared" si="101"/>
        <v/>
      </c>
      <c r="V600" s="17" t="str">
        <f t="shared" si="101"/>
        <v/>
      </c>
      <c r="W600" s="17" t="str">
        <f t="shared" si="101"/>
        <v/>
      </c>
      <c r="X600" s="17" t="str">
        <f t="shared" si="101"/>
        <v/>
      </c>
      <c r="Y600" s="17" t="str">
        <f t="shared" si="101"/>
        <v xml:space="preserve">PERSONAL; </v>
      </c>
      <c r="Z600" s="17" t="str">
        <f t="shared" si="101"/>
        <v/>
      </c>
      <c r="AA600" s="17" t="str">
        <f t="shared" si="99"/>
        <v/>
      </c>
      <c r="AB600" s="17" t="str">
        <f t="shared" si="99"/>
        <v/>
      </c>
      <c r="AC600" s="17" t="str">
        <f t="shared" si="99"/>
        <v/>
      </c>
      <c r="AD600" s="17" t="str">
        <f t="shared" si="99"/>
        <v/>
      </c>
      <c r="AE600" s="17" t="str">
        <f t="shared" si="99"/>
        <v/>
      </c>
      <c r="AF600" s="17" t="str">
        <f t="shared" si="99"/>
        <v/>
      </c>
      <c r="AG600" s="17" t="str">
        <f t="shared" si="99"/>
        <v/>
      </c>
      <c r="AH600" s="17" t="str">
        <f t="shared" si="99"/>
        <v/>
      </c>
      <c r="AI600" s="17" t="str">
        <f t="shared" si="99"/>
        <v/>
      </c>
      <c r="AJ600" s="17">
        <f t="shared" si="100"/>
        <v>1</v>
      </c>
      <c r="AL600" s="99">
        <f>TABLA!BK600</f>
        <v>0</v>
      </c>
    </row>
    <row r="601" spans="1:38" x14ac:dyDescent="0.2">
      <c r="A601" s="99" t="str">
        <f t="shared" si="98"/>
        <v/>
      </c>
      <c r="B601" s="100" t="str">
        <f>TABLA!BR601</f>
        <v>5</v>
      </c>
      <c r="C601" s="99" t="str">
        <f>TABLA!C601</f>
        <v>Humanidades</v>
      </c>
      <c r="D601" s="99" t="str">
        <f>TABLA!G601</f>
        <v>F. Filosofía</v>
      </c>
      <c r="E601" s="99">
        <f>TABLA!BT601</f>
        <v>0</v>
      </c>
      <c r="F601" s="17" t="str">
        <f t="shared" si="103"/>
        <v>0</v>
      </c>
      <c r="G601" s="17" t="str">
        <f t="shared" si="102"/>
        <v/>
      </c>
      <c r="H601" s="17" t="str">
        <f t="shared" si="102"/>
        <v/>
      </c>
      <c r="I601" s="17" t="str">
        <f t="shared" si="102"/>
        <v/>
      </c>
      <c r="J601" s="17" t="str">
        <f t="shared" si="102"/>
        <v/>
      </c>
      <c r="K601" s="17" t="str">
        <f t="shared" si="102"/>
        <v/>
      </c>
      <c r="L601" s="17" t="str">
        <f t="shared" si="102"/>
        <v/>
      </c>
      <c r="M601" s="17" t="str">
        <f t="shared" si="102"/>
        <v/>
      </c>
      <c r="N601" s="17" t="str">
        <f t="shared" si="102"/>
        <v/>
      </c>
      <c r="O601" s="17" t="str">
        <f t="shared" si="102"/>
        <v/>
      </c>
      <c r="P601" s="17" t="str">
        <f t="shared" si="102"/>
        <v/>
      </c>
      <c r="Q601" s="17" t="str">
        <f t="shared" si="101"/>
        <v/>
      </c>
      <c r="R601" s="17" t="str">
        <f t="shared" si="101"/>
        <v/>
      </c>
      <c r="S601" s="17" t="str">
        <f t="shared" si="101"/>
        <v/>
      </c>
      <c r="T601" s="17" t="str">
        <f t="shared" si="101"/>
        <v/>
      </c>
      <c r="U601" s="17" t="str">
        <f t="shared" si="101"/>
        <v/>
      </c>
      <c r="V601" s="17" t="str">
        <f t="shared" si="101"/>
        <v/>
      </c>
      <c r="W601" s="17" t="str">
        <f t="shared" si="101"/>
        <v/>
      </c>
      <c r="X601" s="17" t="str">
        <f t="shared" si="101"/>
        <v/>
      </c>
      <c r="Y601" s="17" t="str">
        <f t="shared" si="101"/>
        <v/>
      </c>
      <c r="Z601" s="17" t="str">
        <f t="shared" si="101"/>
        <v/>
      </c>
      <c r="AA601" s="17" t="str">
        <f t="shared" si="99"/>
        <v/>
      </c>
      <c r="AB601" s="17" t="str">
        <f t="shared" si="99"/>
        <v/>
      </c>
      <c r="AC601" s="17" t="str">
        <f t="shared" si="99"/>
        <v/>
      </c>
      <c r="AD601" s="17" t="str">
        <f t="shared" si="99"/>
        <v/>
      </c>
      <c r="AE601" s="17" t="str">
        <f t="shared" si="99"/>
        <v/>
      </c>
      <c r="AF601" s="17" t="str">
        <f t="shared" si="99"/>
        <v/>
      </c>
      <c r="AG601" s="17" t="str">
        <f t="shared" si="99"/>
        <v/>
      </c>
      <c r="AH601" s="17" t="str">
        <f t="shared" si="99"/>
        <v/>
      </c>
      <c r="AI601" s="17" t="str">
        <f t="shared" si="99"/>
        <v/>
      </c>
      <c r="AJ601" s="17">
        <f t="shared" si="100"/>
        <v>0</v>
      </c>
      <c r="AL601" s="99">
        <f>TABLA!BK601</f>
        <v>0</v>
      </c>
    </row>
    <row r="602" spans="1:38" ht="25.85" x14ac:dyDescent="0.2">
      <c r="A602" s="99" t="str">
        <f t="shared" si="98"/>
        <v/>
      </c>
      <c r="B602" s="100" t="str">
        <f>TABLA!BR602</f>
        <v>4</v>
      </c>
      <c r="C602" s="99" t="str">
        <f>TABLA!C602</f>
        <v>Ciencias de la Salud</v>
      </c>
      <c r="D602" s="99" t="str">
        <f>TABLA!G602</f>
        <v>F. Farmacia</v>
      </c>
      <c r="E602" s="99">
        <f>TABLA!BT602</f>
        <v>0</v>
      </c>
      <c r="F602" s="17" t="str">
        <f t="shared" si="103"/>
        <v>0</v>
      </c>
      <c r="G602" s="17" t="str">
        <f t="shared" si="102"/>
        <v/>
      </c>
      <c r="H602" s="17" t="str">
        <f t="shared" si="102"/>
        <v/>
      </c>
      <c r="I602" s="17" t="str">
        <f t="shared" si="102"/>
        <v/>
      </c>
      <c r="J602" s="17" t="str">
        <f t="shared" si="102"/>
        <v/>
      </c>
      <c r="K602" s="17" t="str">
        <f t="shared" si="102"/>
        <v/>
      </c>
      <c r="L602" s="17" t="str">
        <f t="shared" si="102"/>
        <v/>
      </c>
      <c r="M602" s="17" t="str">
        <f t="shared" si="102"/>
        <v/>
      </c>
      <c r="N602" s="17" t="str">
        <f t="shared" si="102"/>
        <v/>
      </c>
      <c r="O602" s="17" t="str">
        <f t="shared" si="102"/>
        <v/>
      </c>
      <c r="P602" s="17" t="str">
        <f t="shared" si="102"/>
        <v/>
      </c>
      <c r="Q602" s="17" t="str">
        <f t="shared" si="101"/>
        <v/>
      </c>
      <c r="R602" s="17" t="str">
        <f t="shared" si="101"/>
        <v/>
      </c>
      <c r="S602" s="17" t="str">
        <f t="shared" si="101"/>
        <v/>
      </c>
      <c r="T602" s="17" t="str">
        <f t="shared" si="101"/>
        <v/>
      </c>
      <c r="U602" s="17" t="str">
        <f t="shared" si="101"/>
        <v/>
      </c>
      <c r="V602" s="17" t="str">
        <f t="shared" si="101"/>
        <v/>
      </c>
      <c r="W602" s="17" t="str">
        <f t="shared" si="101"/>
        <v/>
      </c>
      <c r="X602" s="17" t="str">
        <f t="shared" si="101"/>
        <v/>
      </c>
      <c r="Y602" s="17" t="str">
        <f t="shared" si="101"/>
        <v/>
      </c>
      <c r="Z602" s="17" t="str">
        <f t="shared" si="101"/>
        <v/>
      </c>
      <c r="AA602" s="17" t="str">
        <f t="shared" si="99"/>
        <v/>
      </c>
      <c r="AB602" s="17" t="str">
        <f t="shared" si="99"/>
        <v/>
      </c>
      <c r="AC602" s="17" t="str">
        <f t="shared" si="99"/>
        <v/>
      </c>
      <c r="AD602" s="17" t="str">
        <f t="shared" si="99"/>
        <v/>
      </c>
      <c r="AE602" s="17" t="str">
        <f t="shared" si="99"/>
        <v/>
      </c>
      <c r="AF602" s="17" t="str">
        <f t="shared" si="99"/>
        <v/>
      </c>
      <c r="AG602" s="17" t="str">
        <f t="shared" si="99"/>
        <v/>
      </c>
      <c r="AH602" s="17" t="str">
        <f t="shared" si="99"/>
        <v/>
      </c>
      <c r="AI602" s="17" t="str">
        <f t="shared" si="99"/>
        <v/>
      </c>
      <c r="AJ602" s="17">
        <f t="shared" si="100"/>
        <v>0</v>
      </c>
      <c r="AL602" s="99">
        <f>TABLA!BK602</f>
        <v>0</v>
      </c>
    </row>
    <row r="603" spans="1:38" ht="25.85" x14ac:dyDescent="0.2">
      <c r="A603" s="99" t="str">
        <f t="shared" si="98"/>
        <v/>
      </c>
      <c r="B603" s="100" t="str">
        <f>TABLA!BR603</f>
        <v>4</v>
      </c>
      <c r="C603" s="99" t="str">
        <f>TABLA!C603</f>
        <v>Ciencias de la Salud</v>
      </c>
      <c r="D603" s="99" t="str">
        <f>TABLA!G603</f>
        <v>F. Farmacia</v>
      </c>
      <c r="E603" s="99" t="str">
        <f>TABLA!BT603</f>
        <v>Los servicios ofertados en los que pongo que no se usan son básicamente por desconocimiento de los mismos, al igual que los curso que se indican.</v>
      </c>
      <c r="F603" s="17" t="str">
        <f t="shared" si="103"/>
        <v>LOS SERVICIOS OFERTADOS EN LOS QUE PONGO QUE NO SE USAN SON BASICAMENTE POR DESCONOCIMIENTO DE LOS MISMOS, AL IGUAL QUE LOS CURSO QUE SE INDICAN.</v>
      </c>
      <c r="G603" s="17" t="str">
        <f t="shared" si="102"/>
        <v/>
      </c>
      <c r="H603" s="17" t="str">
        <f t="shared" si="102"/>
        <v/>
      </c>
      <c r="I603" s="17" t="str">
        <f t="shared" si="102"/>
        <v/>
      </c>
      <c r="J603" s="17" t="str">
        <f t="shared" si="102"/>
        <v/>
      </c>
      <c r="K603" s="17" t="str">
        <f t="shared" si="102"/>
        <v/>
      </c>
      <c r="L603" s="17" t="str">
        <f t="shared" si="102"/>
        <v/>
      </c>
      <c r="M603" s="17" t="str">
        <f t="shared" si="102"/>
        <v/>
      </c>
      <c r="N603" s="17" t="str">
        <f t="shared" si="102"/>
        <v/>
      </c>
      <c r="O603" s="17" t="str">
        <f t="shared" si="102"/>
        <v/>
      </c>
      <c r="P603" s="17" t="str">
        <f t="shared" si="102"/>
        <v/>
      </c>
      <c r="Q603" s="17" t="str">
        <f t="shared" si="101"/>
        <v/>
      </c>
      <c r="R603" s="17" t="str">
        <f t="shared" si="101"/>
        <v/>
      </c>
      <c r="S603" s="17" t="str">
        <f t="shared" si="101"/>
        <v/>
      </c>
      <c r="T603" s="17" t="str">
        <f t="shared" si="101"/>
        <v/>
      </c>
      <c r="U603" s="17" t="str">
        <f t="shared" si="101"/>
        <v/>
      </c>
      <c r="V603" s="17" t="str">
        <f t="shared" si="101"/>
        <v/>
      </c>
      <c r="W603" s="17" t="str">
        <f t="shared" si="101"/>
        <v/>
      </c>
      <c r="X603" s="17" t="str">
        <f t="shared" si="101"/>
        <v/>
      </c>
      <c r="Y603" s="17" t="str">
        <f t="shared" si="101"/>
        <v/>
      </c>
      <c r="Z603" s="17" t="str">
        <f t="shared" si="101"/>
        <v/>
      </c>
      <c r="AA603" s="17" t="str">
        <f t="shared" si="99"/>
        <v/>
      </c>
      <c r="AB603" s="17" t="str">
        <f t="shared" si="99"/>
        <v/>
      </c>
      <c r="AC603" s="17" t="str">
        <f t="shared" si="99"/>
        <v/>
      </c>
      <c r="AD603" s="17" t="str">
        <f t="shared" si="99"/>
        <v/>
      </c>
      <c r="AE603" s="17" t="str">
        <f t="shared" si="99"/>
        <v/>
      </c>
      <c r="AF603" s="17" t="str">
        <f t="shared" si="99"/>
        <v/>
      </c>
      <c r="AG603" s="17" t="str">
        <f t="shared" si="99"/>
        <v/>
      </c>
      <c r="AH603" s="17" t="str">
        <f t="shared" si="99"/>
        <v/>
      </c>
      <c r="AI603" s="17" t="str">
        <f t="shared" si="99"/>
        <v/>
      </c>
      <c r="AJ603" s="17">
        <f t="shared" si="100"/>
        <v>1</v>
      </c>
      <c r="AL603" s="99">
        <f>TABLA!BK603</f>
        <v>0</v>
      </c>
    </row>
    <row r="604" spans="1:38" x14ac:dyDescent="0.2">
      <c r="A604" s="99" t="str">
        <f t="shared" si="98"/>
        <v/>
      </c>
      <c r="B604" s="100" t="str">
        <f>TABLA!BR604</f>
        <v>4</v>
      </c>
      <c r="C604" s="99" t="str">
        <f>TABLA!C604</f>
        <v>Humanidades</v>
      </c>
      <c r="D604" s="99" t="str">
        <f>TABLA!G604</f>
        <v>F. Filosofía</v>
      </c>
      <c r="E604" s="99">
        <f>TABLA!BT604</f>
        <v>0</v>
      </c>
      <c r="F604" s="17" t="str">
        <f t="shared" si="103"/>
        <v>0</v>
      </c>
      <c r="G604" s="17" t="str">
        <f t="shared" si="102"/>
        <v/>
      </c>
      <c r="H604" s="17" t="str">
        <f t="shared" si="102"/>
        <v/>
      </c>
      <c r="I604" s="17" t="str">
        <f t="shared" si="102"/>
        <v/>
      </c>
      <c r="J604" s="17" t="str">
        <f t="shared" si="102"/>
        <v/>
      </c>
      <c r="K604" s="17" t="str">
        <f t="shared" si="102"/>
        <v/>
      </c>
      <c r="L604" s="17" t="str">
        <f t="shared" si="102"/>
        <v/>
      </c>
      <c r="M604" s="17" t="str">
        <f t="shared" si="102"/>
        <v/>
      </c>
      <c r="N604" s="17" t="str">
        <f t="shared" si="102"/>
        <v/>
      </c>
      <c r="O604" s="17" t="str">
        <f t="shared" si="102"/>
        <v/>
      </c>
      <c r="P604" s="17" t="str">
        <f t="shared" si="102"/>
        <v/>
      </c>
      <c r="Q604" s="17" t="str">
        <f t="shared" si="101"/>
        <v/>
      </c>
      <c r="R604" s="17" t="str">
        <f t="shared" si="101"/>
        <v/>
      </c>
      <c r="S604" s="17" t="str">
        <f t="shared" si="101"/>
        <v/>
      </c>
      <c r="T604" s="17" t="str">
        <f t="shared" si="101"/>
        <v/>
      </c>
      <c r="U604" s="17" t="str">
        <f t="shared" si="101"/>
        <v/>
      </c>
      <c r="V604" s="17" t="str">
        <f t="shared" si="101"/>
        <v/>
      </c>
      <c r="W604" s="17" t="str">
        <f t="shared" si="101"/>
        <v/>
      </c>
      <c r="X604" s="17" t="str">
        <f t="shared" si="101"/>
        <v/>
      </c>
      <c r="Y604" s="17" t="str">
        <f t="shared" si="101"/>
        <v/>
      </c>
      <c r="Z604" s="17" t="str">
        <f t="shared" si="101"/>
        <v/>
      </c>
      <c r="AA604" s="17" t="str">
        <f t="shared" si="99"/>
        <v/>
      </c>
      <c r="AB604" s="17" t="str">
        <f t="shared" si="99"/>
        <v/>
      </c>
      <c r="AC604" s="17" t="str">
        <f t="shared" si="99"/>
        <v/>
      </c>
      <c r="AD604" s="17" t="str">
        <f t="shared" si="99"/>
        <v/>
      </c>
      <c r="AE604" s="17" t="str">
        <f t="shared" si="99"/>
        <v/>
      </c>
      <c r="AF604" s="17" t="str">
        <f t="shared" si="99"/>
        <v/>
      </c>
      <c r="AG604" s="17" t="str">
        <f t="shared" si="99"/>
        <v/>
      </c>
      <c r="AH604" s="17" t="str">
        <f t="shared" si="99"/>
        <v/>
      </c>
      <c r="AI604" s="17" t="str">
        <f t="shared" si="99"/>
        <v/>
      </c>
      <c r="AJ604" s="17">
        <f t="shared" si="100"/>
        <v>0</v>
      </c>
      <c r="AL604" s="99">
        <f>TABLA!BK604</f>
        <v>0</v>
      </c>
    </row>
    <row r="605" spans="1:38" ht="25.85" x14ac:dyDescent="0.2">
      <c r="A605" s="99" t="str">
        <f t="shared" si="98"/>
        <v/>
      </c>
      <c r="B605" s="100" t="str">
        <f>TABLA!BR605</f>
        <v>4</v>
      </c>
      <c r="C605" s="99" t="str">
        <f>TABLA!C605</f>
        <v>Ciencias de la Salud</v>
      </c>
      <c r="D605" s="99" t="str">
        <f>TABLA!G605</f>
        <v>F. Farmacia</v>
      </c>
      <c r="E605" s="99">
        <f>TABLA!BT605</f>
        <v>0</v>
      </c>
      <c r="F605" s="17" t="str">
        <f t="shared" si="103"/>
        <v>0</v>
      </c>
      <c r="G605" s="17" t="str">
        <f t="shared" si="102"/>
        <v/>
      </c>
      <c r="H605" s="17" t="str">
        <f t="shared" si="102"/>
        <v/>
      </c>
      <c r="I605" s="17" t="str">
        <f t="shared" si="102"/>
        <v/>
      </c>
      <c r="J605" s="17" t="str">
        <f t="shared" si="102"/>
        <v/>
      </c>
      <c r="K605" s="17" t="str">
        <f t="shared" si="102"/>
        <v/>
      </c>
      <c r="L605" s="17" t="str">
        <f t="shared" si="102"/>
        <v/>
      </c>
      <c r="M605" s="17" t="str">
        <f t="shared" si="102"/>
        <v/>
      </c>
      <c r="N605" s="17" t="str">
        <f t="shared" si="102"/>
        <v/>
      </c>
      <c r="O605" s="17" t="str">
        <f t="shared" si="102"/>
        <v/>
      </c>
      <c r="P605" s="17" t="str">
        <f t="shared" si="102"/>
        <v/>
      </c>
      <c r="Q605" s="17" t="str">
        <f t="shared" si="101"/>
        <v/>
      </c>
      <c r="R605" s="17" t="str">
        <f t="shared" si="101"/>
        <v/>
      </c>
      <c r="S605" s="17" t="str">
        <f t="shared" si="101"/>
        <v/>
      </c>
      <c r="T605" s="17" t="str">
        <f t="shared" si="101"/>
        <v/>
      </c>
      <c r="U605" s="17" t="str">
        <f t="shared" si="101"/>
        <v/>
      </c>
      <c r="V605" s="17" t="str">
        <f t="shared" si="101"/>
        <v/>
      </c>
      <c r="W605" s="17" t="str">
        <f t="shared" si="101"/>
        <v/>
      </c>
      <c r="X605" s="17" t="str">
        <f t="shared" si="101"/>
        <v/>
      </c>
      <c r="Y605" s="17" t="str">
        <f t="shared" si="101"/>
        <v/>
      </c>
      <c r="Z605" s="17" t="str">
        <f t="shared" si="101"/>
        <v/>
      </c>
      <c r="AA605" s="17" t="str">
        <f t="shared" si="99"/>
        <v/>
      </c>
      <c r="AB605" s="17" t="str">
        <f t="shared" si="99"/>
        <v/>
      </c>
      <c r="AC605" s="17" t="str">
        <f t="shared" si="99"/>
        <v/>
      </c>
      <c r="AD605" s="17" t="str">
        <f t="shared" si="99"/>
        <v/>
      </c>
      <c r="AE605" s="17" t="str">
        <f t="shared" si="99"/>
        <v/>
      </c>
      <c r="AF605" s="17" t="str">
        <f t="shared" si="99"/>
        <v/>
      </c>
      <c r="AG605" s="17" t="str">
        <f t="shared" si="99"/>
        <v/>
      </c>
      <c r="AH605" s="17" t="str">
        <f t="shared" si="99"/>
        <v/>
      </c>
      <c r="AI605" s="17" t="str">
        <f t="shared" si="99"/>
        <v/>
      </c>
      <c r="AJ605" s="17">
        <f t="shared" si="100"/>
        <v>0</v>
      </c>
      <c r="AL605" s="99">
        <f>TABLA!BK605</f>
        <v>0</v>
      </c>
    </row>
    <row r="606" spans="1:38" ht="25.85" x14ac:dyDescent="0.2">
      <c r="A606" s="99" t="str">
        <f t="shared" si="98"/>
        <v/>
      </c>
      <c r="B606" s="100" t="str">
        <f>TABLA!BR606</f>
        <v>5</v>
      </c>
      <c r="C606" s="99" t="str">
        <f>TABLA!C606</f>
        <v>Ciencias de la Salud</v>
      </c>
      <c r="D606" s="99" t="str">
        <f>TABLA!G606</f>
        <v>F. Óptica y Optometría</v>
      </c>
      <c r="E606" s="99">
        <f>TABLA!BT606</f>
        <v>0</v>
      </c>
      <c r="F606" s="17" t="str">
        <f t="shared" si="103"/>
        <v>0</v>
      </c>
      <c r="G606" s="17" t="str">
        <f t="shared" si="102"/>
        <v/>
      </c>
      <c r="H606" s="17" t="str">
        <f t="shared" si="102"/>
        <v/>
      </c>
      <c r="I606" s="17" t="str">
        <f t="shared" si="102"/>
        <v/>
      </c>
      <c r="J606" s="17" t="str">
        <f t="shared" si="102"/>
        <v/>
      </c>
      <c r="K606" s="17" t="str">
        <f t="shared" si="102"/>
        <v/>
      </c>
      <c r="L606" s="17" t="str">
        <f t="shared" si="102"/>
        <v/>
      </c>
      <c r="M606" s="17" t="str">
        <f t="shared" si="102"/>
        <v/>
      </c>
      <c r="N606" s="17" t="str">
        <f t="shared" si="102"/>
        <v/>
      </c>
      <c r="O606" s="17" t="str">
        <f t="shared" si="102"/>
        <v/>
      </c>
      <c r="P606" s="17" t="str">
        <f t="shared" si="102"/>
        <v/>
      </c>
      <c r="Q606" s="17" t="str">
        <f t="shared" si="101"/>
        <v/>
      </c>
      <c r="R606" s="17" t="str">
        <f t="shared" si="101"/>
        <v/>
      </c>
      <c r="S606" s="17" t="str">
        <f t="shared" si="101"/>
        <v/>
      </c>
      <c r="T606" s="17" t="str">
        <f t="shared" si="101"/>
        <v/>
      </c>
      <c r="U606" s="17" t="str">
        <f t="shared" si="101"/>
        <v/>
      </c>
      <c r="V606" s="17" t="str">
        <f t="shared" si="101"/>
        <v/>
      </c>
      <c r="W606" s="17" t="str">
        <f t="shared" si="101"/>
        <v/>
      </c>
      <c r="X606" s="17" t="str">
        <f t="shared" si="101"/>
        <v/>
      </c>
      <c r="Y606" s="17" t="str">
        <f t="shared" si="101"/>
        <v/>
      </c>
      <c r="Z606" s="17" t="str">
        <f t="shared" si="101"/>
        <v/>
      </c>
      <c r="AA606" s="17" t="str">
        <f t="shared" si="99"/>
        <v/>
      </c>
      <c r="AB606" s="17" t="str">
        <f t="shared" si="99"/>
        <v/>
      </c>
      <c r="AC606" s="17" t="str">
        <f t="shared" si="99"/>
        <v/>
      </c>
      <c r="AD606" s="17" t="str">
        <f t="shared" si="99"/>
        <v/>
      </c>
      <c r="AE606" s="17" t="str">
        <f t="shared" si="99"/>
        <v/>
      </c>
      <c r="AF606" s="17" t="str">
        <f t="shared" si="99"/>
        <v/>
      </c>
      <c r="AG606" s="17" t="str">
        <f t="shared" si="99"/>
        <v/>
      </c>
      <c r="AH606" s="17" t="str">
        <f t="shared" si="99"/>
        <v/>
      </c>
      <c r="AI606" s="17" t="str">
        <f t="shared" si="99"/>
        <v/>
      </c>
      <c r="AJ606" s="17">
        <f t="shared" si="100"/>
        <v>0</v>
      </c>
      <c r="AL606" s="99">
        <f>TABLA!BK606</f>
        <v>0</v>
      </c>
    </row>
    <row r="607" spans="1:38" ht="25.85" x14ac:dyDescent="0.2">
      <c r="A607" s="99" t="str">
        <f t="shared" si="98"/>
        <v/>
      </c>
      <c r="B607" s="100" t="str">
        <f>TABLA!BR607</f>
        <v>5</v>
      </c>
      <c r="C607" s="99" t="str">
        <f>TABLA!C607</f>
        <v>Ciencias de la Salud</v>
      </c>
      <c r="D607" s="99" t="str">
        <f>TABLA!G607</f>
        <v>F. Farmacia</v>
      </c>
      <c r="E607" s="99">
        <f>TABLA!BT607</f>
        <v>0</v>
      </c>
      <c r="F607" s="17" t="str">
        <f t="shared" si="103"/>
        <v>0</v>
      </c>
      <c r="G607" s="17" t="str">
        <f t="shared" si="102"/>
        <v/>
      </c>
      <c r="H607" s="17" t="str">
        <f t="shared" si="102"/>
        <v/>
      </c>
      <c r="I607" s="17" t="str">
        <f t="shared" si="102"/>
        <v/>
      </c>
      <c r="J607" s="17" t="str">
        <f t="shared" si="102"/>
        <v/>
      </c>
      <c r="K607" s="17" t="str">
        <f t="shared" si="102"/>
        <v/>
      </c>
      <c r="L607" s="17" t="str">
        <f t="shared" si="102"/>
        <v/>
      </c>
      <c r="M607" s="17" t="str">
        <f t="shared" si="102"/>
        <v/>
      </c>
      <c r="N607" s="17" t="str">
        <f t="shared" si="102"/>
        <v/>
      </c>
      <c r="O607" s="17" t="str">
        <f t="shared" si="102"/>
        <v/>
      </c>
      <c r="P607" s="17" t="str">
        <f t="shared" si="102"/>
        <v/>
      </c>
      <c r="Q607" s="17" t="str">
        <f t="shared" si="101"/>
        <v/>
      </c>
      <c r="R607" s="17" t="str">
        <f t="shared" si="101"/>
        <v/>
      </c>
      <c r="S607" s="17" t="str">
        <f t="shared" si="101"/>
        <v/>
      </c>
      <c r="T607" s="17" t="str">
        <f t="shared" si="101"/>
        <v/>
      </c>
      <c r="U607" s="17" t="str">
        <f t="shared" si="101"/>
        <v/>
      </c>
      <c r="V607" s="17" t="str">
        <f t="shared" si="101"/>
        <v/>
      </c>
      <c r="W607" s="17" t="str">
        <f t="shared" si="101"/>
        <v/>
      </c>
      <c r="X607" s="17" t="str">
        <f t="shared" si="101"/>
        <v/>
      </c>
      <c r="Y607" s="17" t="str">
        <f t="shared" si="101"/>
        <v/>
      </c>
      <c r="Z607" s="17" t="str">
        <f t="shared" si="101"/>
        <v/>
      </c>
      <c r="AA607" s="17" t="str">
        <f t="shared" si="99"/>
        <v/>
      </c>
      <c r="AB607" s="17" t="str">
        <f t="shared" si="99"/>
        <v/>
      </c>
      <c r="AC607" s="17" t="str">
        <f t="shared" si="99"/>
        <v/>
      </c>
      <c r="AD607" s="17" t="str">
        <f t="shared" si="99"/>
        <v/>
      </c>
      <c r="AE607" s="17" t="str">
        <f t="shared" ref="AA607:AI635" si="104">IFERROR((IF(FIND(AE$1,$F607,1)&gt;0,AE$2)),"")</f>
        <v/>
      </c>
      <c r="AF607" s="17" t="str">
        <f t="shared" si="104"/>
        <v/>
      </c>
      <c r="AG607" s="17" t="str">
        <f t="shared" si="104"/>
        <v/>
      </c>
      <c r="AH607" s="17" t="str">
        <f t="shared" si="104"/>
        <v/>
      </c>
      <c r="AI607" s="17" t="str">
        <f t="shared" si="104"/>
        <v/>
      </c>
      <c r="AJ607" s="17">
        <f t="shared" si="100"/>
        <v>0</v>
      </c>
      <c r="AL607" s="99">
        <f>TABLA!BK607</f>
        <v>0</v>
      </c>
    </row>
    <row r="608" spans="1:38" x14ac:dyDescent="0.2">
      <c r="A608" s="99" t="str">
        <f t="shared" si="98"/>
        <v/>
      </c>
      <c r="B608" s="100" t="str">
        <f>TABLA!BR608</f>
        <v>5</v>
      </c>
      <c r="C608" s="99" t="str">
        <f>TABLA!C608</f>
        <v>Humanidades</v>
      </c>
      <c r="D608" s="99" t="str">
        <f>TABLA!G608</f>
        <v>F. Filosofía</v>
      </c>
      <c r="E608" s="99">
        <f>TABLA!BT608</f>
        <v>0</v>
      </c>
      <c r="F608" s="17" t="str">
        <f t="shared" si="103"/>
        <v>0</v>
      </c>
      <c r="G608" s="17" t="str">
        <f t="shared" si="102"/>
        <v/>
      </c>
      <c r="H608" s="17" t="str">
        <f t="shared" si="102"/>
        <v/>
      </c>
      <c r="I608" s="17" t="str">
        <f t="shared" si="102"/>
        <v/>
      </c>
      <c r="J608" s="17" t="str">
        <f t="shared" si="102"/>
        <v/>
      </c>
      <c r="K608" s="17" t="str">
        <f t="shared" si="102"/>
        <v/>
      </c>
      <c r="L608" s="17" t="str">
        <f t="shared" si="102"/>
        <v/>
      </c>
      <c r="M608" s="17" t="str">
        <f t="shared" si="102"/>
        <v/>
      </c>
      <c r="N608" s="17" t="str">
        <f t="shared" si="102"/>
        <v/>
      </c>
      <c r="O608" s="17" t="str">
        <f t="shared" si="102"/>
        <v/>
      </c>
      <c r="P608" s="17" t="str">
        <f t="shared" si="102"/>
        <v/>
      </c>
      <c r="Q608" s="17" t="str">
        <f t="shared" si="101"/>
        <v/>
      </c>
      <c r="R608" s="17" t="str">
        <f t="shared" si="101"/>
        <v/>
      </c>
      <c r="S608" s="17" t="str">
        <f t="shared" si="101"/>
        <v/>
      </c>
      <c r="T608" s="17" t="str">
        <f t="shared" si="101"/>
        <v/>
      </c>
      <c r="U608" s="17" t="str">
        <f t="shared" si="101"/>
        <v/>
      </c>
      <c r="V608" s="17" t="str">
        <f t="shared" si="101"/>
        <v/>
      </c>
      <c r="W608" s="17" t="str">
        <f t="shared" si="101"/>
        <v/>
      </c>
      <c r="X608" s="17" t="str">
        <f t="shared" si="101"/>
        <v/>
      </c>
      <c r="Y608" s="17" t="str">
        <f t="shared" si="101"/>
        <v/>
      </c>
      <c r="Z608" s="17" t="str">
        <f t="shared" si="101"/>
        <v/>
      </c>
      <c r="AA608" s="17" t="str">
        <f t="shared" si="104"/>
        <v/>
      </c>
      <c r="AB608" s="17" t="str">
        <f t="shared" si="104"/>
        <v/>
      </c>
      <c r="AC608" s="17" t="str">
        <f t="shared" si="104"/>
        <v/>
      </c>
      <c r="AD608" s="17" t="str">
        <f t="shared" si="104"/>
        <v/>
      </c>
      <c r="AE608" s="17" t="str">
        <f t="shared" si="104"/>
        <v/>
      </c>
      <c r="AF608" s="17" t="str">
        <f t="shared" si="104"/>
        <v/>
      </c>
      <c r="AG608" s="17" t="str">
        <f t="shared" si="104"/>
        <v/>
      </c>
      <c r="AH608" s="17" t="str">
        <f t="shared" si="104"/>
        <v/>
      </c>
      <c r="AI608" s="17" t="str">
        <f t="shared" si="104"/>
        <v/>
      </c>
      <c r="AJ608" s="17">
        <f t="shared" si="100"/>
        <v>0</v>
      </c>
      <c r="AL608" s="99">
        <f>TABLA!BK608</f>
        <v>0</v>
      </c>
    </row>
    <row r="609" spans="1:38" ht="25.85" x14ac:dyDescent="0.2">
      <c r="A609" s="99" t="str">
        <f t="shared" si="98"/>
        <v/>
      </c>
      <c r="B609" s="100" t="str">
        <f>TABLA!BR609</f>
        <v>4</v>
      </c>
      <c r="C609" s="99" t="str">
        <f>TABLA!C609</f>
        <v>Ciencias Sociales</v>
      </c>
      <c r="D609" s="99" t="str">
        <f>TABLA!G609</f>
        <v>F. Comercio y Turismo</v>
      </c>
      <c r="E609" s="99">
        <f>TABLA!BT609</f>
        <v>0</v>
      </c>
      <c r="F609" s="17" t="str">
        <f t="shared" si="103"/>
        <v>0</v>
      </c>
      <c r="G609" s="17" t="str">
        <f t="shared" si="102"/>
        <v/>
      </c>
      <c r="H609" s="17" t="str">
        <f t="shared" si="102"/>
        <v/>
      </c>
      <c r="I609" s="17" t="str">
        <f t="shared" si="102"/>
        <v/>
      </c>
      <c r="J609" s="17" t="str">
        <f t="shared" si="102"/>
        <v/>
      </c>
      <c r="K609" s="17" t="str">
        <f t="shared" si="102"/>
        <v/>
      </c>
      <c r="L609" s="17" t="str">
        <f t="shared" si="102"/>
        <v/>
      </c>
      <c r="M609" s="17" t="str">
        <f t="shared" si="102"/>
        <v/>
      </c>
      <c r="N609" s="17" t="str">
        <f t="shared" si="102"/>
        <v/>
      </c>
      <c r="O609" s="17" t="str">
        <f t="shared" si="102"/>
        <v/>
      </c>
      <c r="P609" s="17" t="str">
        <f t="shared" si="102"/>
        <v/>
      </c>
      <c r="Q609" s="17" t="str">
        <f t="shared" si="101"/>
        <v/>
      </c>
      <c r="R609" s="17" t="str">
        <f t="shared" si="101"/>
        <v/>
      </c>
      <c r="S609" s="17" t="str">
        <f t="shared" si="101"/>
        <v/>
      </c>
      <c r="T609" s="17" t="str">
        <f t="shared" si="101"/>
        <v/>
      </c>
      <c r="U609" s="17" t="str">
        <f t="shared" si="101"/>
        <v/>
      </c>
      <c r="V609" s="17" t="str">
        <f t="shared" si="101"/>
        <v/>
      </c>
      <c r="W609" s="17" t="str">
        <f t="shared" si="101"/>
        <v/>
      </c>
      <c r="X609" s="17" t="str">
        <f t="shared" si="101"/>
        <v/>
      </c>
      <c r="Y609" s="17" t="str">
        <f t="shared" si="101"/>
        <v/>
      </c>
      <c r="Z609" s="17" t="str">
        <f t="shared" si="101"/>
        <v/>
      </c>
      <c r="AA609" s="17" t="str">
        <f t="shared" si="104"/>
        <v/>
      </c>
      <c r="AB609" s="17" t="str">
        <f t="shared" si="104"/>
        <v/>
      </c>
      <c r="AC609" s="17" t="str">
        <f t="shared" si="104"/>
        <v/>
      </c>
      <c r="AD609" s="17" t="str">
        <f t="shared" si="104"/>
        <v/>
      </c>
      <c r="AE609" s="17" t="str">
        <f t="shared" si="104"/>
        <v/>
      </c>
      <c r="AF609" s="17" t="str">
        <f t="shared" si="104"/>
        <v/>
      </c>
      <c r="AG609" s="17" t="str">
        <f t="shared" si="104"/>
        <v/>
      </c>
      <c r="AH609" s="17" t="str">
        <f t="shared" si="104"/>
        <v/>
      </c>
      <c r="AI609" s="17" t="str">
        <f t="shared" si="104"/>
        <v/>
      </c>
      <c r="AJ609" s="17">
        <f t="shared" si="100"/>
        <v>0</v>
      </c>
      <c r="AL609" s="99">
        <f>TABLA!BK609</f>
        <v>0</v>
      </c>
    </row>
    <row r="610" spans="1:38" x14ac:dyDescent="0.2">
      <c r="A610" s="99" t="str">
        <f t="shared" si="98"/>
        <v/>
      </c>
      <c r="B610" s="100" t="str">
        <f>TABLA!BR610</f>
        <v>5</v>
      </c>
      <c r="C610" s="99" t="str">
        <f>TABLA!C610</f>
        <v>Humanidades</v>
      </c>
      <c r="D610" s="99" t="str">
        <f>TABLA!G610</f>
        <v>F. Filosofía</v>
      </c>
      <c r="E610" s="99">
        <f>TABLA!BT610</f>
        <v>0</v>
      </c>
      <c r="F610" s="17" t="str">
        <f t="shared" si="103"/>
        <v>0</v>
      </c>
      <c r="G610" s="17" t="str">
        <f t="shared" si="102"/>
        <v/>
      </c>
      <c r="H610" s="17" t="str">
        <f t="shared" si="102"/>
        <v/>
      </c>
      <c r="I610" s="17" t="str">
        <f t="shared" si="102"/>
        <v/>
      </c>
      <c r="J610" s="17" t="str">
        <f t="shared" si="102"/>
        <v/>
      </c>
      <c r="K610" s="17" t="str">
        <f t="shared" si="102"/>
        <v/>
      </c>
      <c r="L610" s="17" t="str">
        <f t="shared" si="102"/>
        <v/>
      </c>
      <c r="M610" s="17" t="str">
        <f t="shared" si="102"/>
        <v/>
      </c>
      <c r="N610" s="17" t="str">
        <f t="shared" si="102"/>
        <v/>
      </c>
      <c r="O610" s="17" t="str">
        <f t="shared" si="102"/>
        <v/>
      </c>
      <c r="P610" s="17" t="str">
        <f t="shared" si="102"/>
        <v/>
      </c>
      <c r="Q610" s="17" t="str">
        <f t="shared" si="101"/>
        <v/>
      </c>
      <c r="R610" s="17" t="str">
        <f t="shared" si="101"/>
        <v/>
      </c>
      <c r="S610" s="17" t="str">
        <f t="shared" si="101"/>
        <v/>
      </c>
      <c r="T610" s="17" t="str">
        <f t="shared" si="101"/>
        <v/>
      </c>
      <c r="U610" s="17" t="str">
        <f t="shared" si="101"/>
        <v/>
      </c>
      <c r="V610" s="17" t="str">
        <f t="shared" si="101"/>
        <v/>
      </c>
      <c r="W610" s="17" t="str">
        <f t="shared" si="101"/>
        <v/>
      </c>
      <c r="X610" s="17" t="str">
        <f t="shared" si="101"/>
        <v/>
      </c>
      <c r="Y610" s="17" t="str">
        <f t="shared" si="101"/>
        <v/>
      </c>
      <c r="Z610" s="17" t="str">
        <f t="shared" si="101"/>
        <v/>
      </c>
      <c r="AA610" s="17" t="str">
        <f t="shared" si="104"/>
        <v/>
      </c>
      <c r="AB610" s="17" t="str">
        <f t="shared" si="104"/>
        <v/>
      </c>
      <c r="AC610" s="17" t="str">
        <f t="shared" si="104"/>
        <v/>
      </c>
      <c r="AD610" s="17" t="str">
        <f t="shared" si="104"/>
        <v/>
      </c>
      <c r="AE610" s="17" t="str">
        <f t="shared" si="104"/>
        <v/>
      </c>
      <c r="AF610" s="17" t="str">
        <f t="shared" si="104"/>
        <v/>
      </c>
      <c r="AG610" s="17" t="str">
        <f t="shared" si="104"/>
        <v/>
      </c>
      <c r="AH610" s="17" t="str">
        <f t="shared" si="104"/>
        <v/>
      </c>
      <c r="AI610" s="17" t="str">
        <f t="shared" si="104"/>
        <v/>
      </c>
      <c r="AJ610" s="17">
        <f t="shared" si="100"/>
        <v>0</v>
      </c>
      <c r="AL610" s="99">
        <f>TABLA!BK610</f>
        <v>0</v>
      </c>
    </row>
    <row r="611" spans="1:38" ht="38.75" x14ac:dyDescent="0.2">
      <c r="A611" s="99" t="str">
        <f t="shared" si="98"/>
        <v xml:space="preserve">PERSONAL; </v>
      </c>
      <c r="B611" s="100" t="str">
        <f>TABLA!BR611</f>
        <v>4</v>
      </c>
      <c r="C611" s="99" t="str">
        <f>TABLA!C611</f>
        <v>Ciencias Experimentales</v>
      </c>
      <c r="D611" s="99" t="str">
        <f>TABLA!G611</f>
        <v>F. Ciencias Biológicas</v>
      </c>
      <c r="E611" s="99" t="str">
        <f>TABLA!BT611</f>
        <v>Docta y el Portal deberían estar conectados. El personal de la biblioteca es un 10. La newsletter me parece una manera fantástica de conocer las novedades de la biblioteca</v>
      </c>
      <c r="F611" s="17" t="str">
        <f t="shared" si="103"/>
        <v>DOCTA Y EL PORTAL DEBERIAN ESTAR CONECTADOS. EL PERSONAL DE LA BIBLIOTECA ES UN 10. LA NEWSLETTER ME PARECE UNA MANERA FANTASTICA DE CONOCER LAS NOVEDADES DE LA BIBLIOTECA</v>
      </c>
      <c r="G611" s="17" t="str">
        <f t="shared" si="102"/>
        <v/>
      </c>
      <c r="H611" s="17" t="str">
        <f t="shared" si="102"/>
        <v/>
      </c>
      <c r="I611" s="17" t="str">
        <f t="shared" si="102"/>
        <v/>
      </c>
      <c r="J611" s="17" t="str">
        <f t="shared" si="102"/>
        <v/>
      </c>
      <c r="K611" s="17" t="str">
        <f t="shared" si="102"/>
        <v/>
      </c>
      <c r="L611" s="17" t="str">
        <f t="shared" si="102"/>
        <v/>
      </c>
      <c r="M611" s="17" t="str">
        <f t="shared" si="102"/>
        <v/>
      </c>
      <c r="N611" s="17" t="str">
        <f t="shared" si="102"/>
        <v/>
      </c>
      <c r="O611" s="17" t="str">
        <f t="shared" si="102"/>
        <v/>
      </c>
      <c r="P611" s="17" t="str">
        <f t="shared" si="102"/>
        <v/>
      </c>
      <c r="Q611" s="17" t="str">
        <f t="shared" si="101"/>
        <v/>
      </c>
      <c r="R611" s="17" t="str">
        <f t="shared" si="101"/>
        <v/>
      </c>
      <c r="S611" s="17" t="str">
        <f t="shared" si="101"/>
        <v/>
      </c>
      <c r="T611" s="17" t="str">
        <f t="shared" si="101"/>
        <v/>
      </c>
      <c r="U611" s="17" t="str">
        <f t="shared" si="101"/>
        <v/>
      </c>
      <c r="V611" s="17" t="str">
        <f t="shared" si="101"/>
        <v/>
      </c>
      <c r="W611" s="17" t="str">
        <f t="shared" si="101"/>
        <v/>
      </c>
      <c r="X611" s="17" t="str">
        <f t="shared" si="101"/>
        <v/>
      </c>
      <c r="Y611" s="17" t="str">
        <f t="shared" si="101"/>
        <v xml:space="preserve">PERSONAL; </v>
      </c>
      <c r="Z611" s="17" t="str">
        <f t="shared" si="101"/>
        <v/>
      </c>
      <c r="AA611" s="17" t="str">
        <f t="shared" si="104"/>
        <v/>
      </c>
      <c r="AB611" s="17" t="str">
        <f t="shared" si="104"/>
        <v/>
      </c>
      <c r="AC611" s="17" t="str">
        <f t="shared" si="104"/>
        <v/>
      </c>
      <c r="AD611" s="17" t="str">
        <f t="shared" si="104"/>
        <v/>
      </c>
      <c r="AE611" s="17" t="str">
        <f t="shared" si="104"/>
        <v/>
      </c>
      <c r="AF611" s="17" t="str">
        <f t="shared" si="104"/>
        <v/>
      </c>
      <c r="AG611" s="17" t="str">
        <f t="shared" si="104"/>
        <v/>
      </c>
      <c r="AH611" s="17" t="str">
        <f t="shared" si="104"/>
        <v/>
      </c>
      <c r="AI611" s="17" t="str">
        <f t="shared" si="104"/>
        <v/>
      </c>
      <c r="AJ611" s="17">
        <f t="shared" si="100"/>
        <v>1</v>
      </c>
      <c r="AL611" s="99">
        <f>TABLA!BK611</f>
        <v>0</v>
      </c>
    </row>
    <row r="612" spans="1:38" ht="25.85" x14ac:dyDescent="0.2">
      <c r="A612" s="99" t="str">
        <f t="shared" si="98"/>
        <v/>
      </c>
      <c r="B612" s="100" t="str">
        <f>TABLA!BR612</f>
        <v>5</v>
      </c>
      <c r="C612" s="99" t="str">
        <f>TABLA!C612</f>
        <v>Ciencias Sociales</v>
      </c>
      <c r="D612" s="99" t="str">
        <f>TABLA!G612</f>
        <v>F. Trabajo Social</v>
      </c>
      <c r="E612" s="99">
        <f>TABLA!BT612</f>
        <v>0</v>
      </c>
      <c r="F612" s="17" t="str">
        <f t="shared" si="103"/>
        <v>0</v>
      </c>
      <c r="G612" s="17" t="str">
        <f t="shared" si="102"/>
        <v/>
      </c>
      <c r="H612" s="17" t="str">
        <f t="shared" si="102"/>
        <v/>
      </c>
      <c r="I612" s="17" t="str">
        <f t="shared" si="102"/>
        <v/>
      </c>
      <c r="J612" s="17" t="str">
        <f t="shared" si="102"/>
        <v/>
      </c>
      <c r="K612" s="17" t="str">
        <f t="shared" si="102"/>
        <v/>
      </c>
      <c r="L612" s="17" t="str">
        <f t="shared" si="102"/>
        <v/>
      </c>
      <c r="M612" s="17" t="str">
        <f t="shared" si="102"/>
        <v/>
      </c>
      <c r="N612" s="17" t="str">
        <f t="shared" si="102"/>
        <v/>
      </c>
      <c r="O612" s="17" t="str">
        <f t="shared" si="102"/>
        <v/>
      </c>
      <c r="P612" s="17" t="str">
        <f t="shared" si="102"/>
        <v/>
      </c>
      <c r="Q612" s="17" t="str">
        <f t="shared" si="101"/>
        <v/>
      </c>
      <c r="R612" s="17" t="str">
        <f t="shared" si="101"/>
        <v/>
      </c>
      <c r="S612" s="17" t="str">
        <f t="shared" si="101"/>
        <v/>
      </c>
      <c r="T612" s="17" t="str">
        <f t="shared" si="101"/>
        <v/>
      </c>
      <c r="U612" s="17" t="str">
        <f t="shared" si="101"/>
        <v/>
      </c>
      <c r="V612" s="17" t="str">
        <f t="shared" si="101"/>
        <v/>
      </c>
      <c r="W612" s="17" t="str">
        <f t="shared" si="101"/>
        <v/>
      </c>
      <c r="X612" s="17" t="str">
        <f t="shared" si="101"/>
        <v/>
      </c>
      <c r="Y612" s="17" t="str">
        <f t="shared" si="101"/>
        <v/>
      </c>
      <c r="Z612" s="17" t="str">
        <f t="shared" si="101"/>
        <v/>
      </c>
      <c r="AA612" s="17" t="str">
        <f t="shared" si="104"/>
        <v/>
      </c>
      <c r="AB612" s="17" t="str">
        <f t="shared" si="104"/>
        <v/>
      </c>
      <c r="AC612" s="17" t="str">
        <f t="shared" si="104"/>
        <v/>
      </c>
      <c r="AD612" s="17" t="str">
        <f t="shared" si="104"/>
        <v/>
      </c>
      <c r="AE612" s="17" t="str">
        <f t="shared" si="104"/>
        <v/>
      </c>
      <c r="AF612" s="17" t="str">
        <f t="shared" si="104"/>
        <v/>
      </c>
      <c r="AG612" s="17" t="str">
        <f t="shared" si="104"/>
        <v/>
      </c>
      <c r="AH612" s="17" t="str">
        <f t="shared" si="104"/>
        <v/>
      </c>
      <c r="AI612" s="17" t="str">
        <f t="shared" si="104"/>
        <v/>
      </c>
      <c r="AJ612" s="17">
        <f t="shared" si="100"/>
        <v>0</v>
      </c>
      <c r="AL612" s="99">
        <f>TABLA!BK612</f>
        <v>0</v>
      </c>
    </row>
    <row r="613" spans="1:38" ht="25.85" x14ac:dyDescent="0.2">
      <c r="A613" s="99" t="str">
        <f t="shared" si="98"/>
        <v/>
      </c>
      <c r="B613" s="100" t="str">
        <f>TABLA!BR613</f>
        <v>5</v>
      </c>
      <c r="C613" s="99" t="str">
        <f>TABLA!C613</f>
        <v>Ciencias Sociales</v>
      </c>
      <c r="D613" s="99" t="str">
        <f>TABLA!G613</f>
        <v>F. Trabajo Social</v>
      </c>
      <c r="E613" s="99">
        <f>TABLA!BT613</f>
        <v>0</v>
      </c>
      <c r="F613" s="17" t="str">
        <f t="shared" si="103"/>
        <v>0</v>
      </c>
      <c r="G613" s="17" t="str">
        <f t="shared" si="102"/>
        <v/>
      </c>
      <c r="H613" s="17" t="str">
        <f t="shared" si="102"/>
        <v/>
      </c>
      <c r="I613" s="17" t="str">
        <f t="shared" si="102"/>
        <v/>
      </c>
      <c r="J613" s="17" t="str">
        <f t="shared" si="102"/>
        <v/>
      </c>
      <c r="K613" s="17" t="str">
        <f t="shared" si="102"/>
        <v/>
      </c>
      <c r="L613" s="17" t="str">
        <f t="shared" si="102"/>
        <v/>
      </c>
      <c r="M613" s="17" t="str">
        <f t="shared" si="102"/>
        <v/>
      </c>
      <c r="N613" s="17" t="str">
        <f t="shared" si="102"/>
        <v/>
      </c>
      <c r="O613" s="17" t="str">
        <f t="shared" si="102"/>
        <v/>
      </c>
      <c r="P613" s="17" t="str">
        <f t="shared" si="102"/>
        <v/>
      </c>
      <c r="Q613" s="17" t="str">
        <f t="shared" si="101"/>
        <v/>
      </c>
      <c r="R613" s="17" t="str">
        <f t="shared" si="101"/>
        <v/>
      </c>
      <c r="S613" s="17" t="str">
        <f t="shared" si="101"/>
        <v/>
      </c>
      <c r="T613" s="17" t="str">
        <f t="shared" si="101"/>
        <v/>
      </c>
      <c r="U613" s="17" t="str">
        <f t="shared" si="101"/>
        <v/>
      </c>
      <c r="V613" s="17" t="str">
        <f t="shared" si="101"/>
        <v/>
      </c>
      <c r="W613" s="17" t="str">
        <f t="shared" si="101"/>
        <v/>
      </c>
      <c r="X613" s="17" t="str">
        <f t="shared" si="101"/>
        <v/>
      </c>
      <c r="Y613" s="17" t="str">
        <f t="shared" si="101"/>
        <v/>
      </c>
      <c r="Z613" s="17" t="str">
        <f t="shared" si="101"/>
        <v/>
      </c>
      <c r="AA613" s="17" t="str">
        <f t="shared" si="104"/>
        <v/>
      </c>
      <c r="AB613" s="17" t="str">
        <f t="shared" si="104"/>
        <v/>
      </c>
      <c r="AC613" s="17" t="str">
        <f t="shared" si="104"/>
        <v/>
      </c>
      <c r="AD613" s="17" t="str">
        <f t="shared" si="104"/>
        <v/>
      </c>
      <c r="AE613" s="17" t="str">
        <f t="shared" si="104"/>
        <v/>
      </c>
      <c r="AF613" s="17" t="str">
        <f t="shared" si="104"/>
        <v/>
      </c>
      <c r="AG613" s="17" t="str">
        <f t="shared" si="104"/>
        <v/>
      </c>
      <c r="AH613" s="17" t="str">
        <f t="shared" si="104"/>
        <v/>
      </c>
      <c r="AI613" s="17" t="str">
        <f t="shared" si="104"/>
        <v/>
      </c>
      <c r="AJ613" s="17">
        <f t="shared" si="100"/>
        <v>0</v>
      </c>
      <c r="AL613" s="99">
        <f>TABLA!BK613</f>
        <v>0</v>
      </c>
    </row>
    <row r="614" spans="1:38" ht="90.35" x14ac:dyDescent="0.2">
      <c r="A614" s="99" t="str">
        <f t="shared" si="98"/>
        <v xml:space="preserve">PERSONAL; </v>
      </c>
      <c r="B614" s="100" t="str">
        <f>TABLA!BR614</f>
        <v>5</v>
      </c>
      <c r="C614" s="99" t="str">
        <f>TABLA!C614</f>
        <v>Ciencias Sociales</v>
      </c>
      <c r="D614" s="99" t="str">
        <f>TABLA!G614</f>
        <v>F. Trabajo Social</v>
      </c>
      <c r="E614" s="99" t="str">
        <f>TABLA!BT614</f>
        <v>La biblioteca y sobre todo las personas que trabajan en ella es de lo mejor que tenemos en la Facultad de Trabajo Social. Dan un servicio estupendo, siempre atentos y amable, incluso cuando cuentan con muy poco personal, priorizando el servicio frente a sus propias necesidades. Creo que hacen un esfuerzo extraordinario por ayudar al PDI y a los estudiantes, incluso cuando la situación ha sido muy dificil por bajas y dificultades presupestarias. Solo quiero transmitirles mi agradecimiento más sincero.</v>
      </c>
      <c r="F614" s="17" t="str">
        <f t="shared" si="103"/>
        <v>LA BIBLIOTECA Y SOBRE TODO LAS PERSONAS QUE TRABAJAN EN ELLA ES DE LO MEJOR QUE TENEMOS EN LA FACULTAD DE TRABAJO SOCIAL. DAN UN SERVICIO ESTUPENDO, SIEMPRE ATENTOS Y AMABLE, INCLUSO CUANDO CUENTAN CON MUY POCO PERSONAL, PRIORIZANDO EL SERVICIO FRENTE A SUS PROPIAS NECESIDADES. CREO QUE HACEN UN ESFUERZO EXTRAORDINARIO POR AYUDAR AL PDI Y A LOS ESTUDIANTES, INCLUSO CUANDO LA SITUACION HA SIDO MUY DIFICIL POR BAJAS Y DIFICULTADES PRESUPESTARIAS. SOLO QUIERO TRANSMITIRLES MI AGRADECIMIENTO MAS SINCERO.</v>
      </c>
      <c r="G614" s="17" t="str">
        <f t="shared" si="102"/>
        <v/>
      </c>
      <c r="H614" s="17" t="str">
        <f t="shared" si="102"/>
        <v/>
      </c>
      <c r="I614" s="17" t="str">
        <f t="shared" si="102"/>
        <v/>
      </c>
      <c r="J614" s="17" t="str">
        <f t="shared" si="102"/>
        <v/>
      </c>
      <c r="K614" s="17" t="str">
        <f t="shared" si="102"/>
        <v/>
      </c>
      <c r="L614" s="17" t="str">
        <f t="shared" si="102"/>
        <v/>
      </c>
      <c r="M614" s="17" t="str">
        <f t="shared" si="102"/>
        <v/>
      </c>
      <c r="N614" s="17" t="str">
        <f t="shared" si="102"/>
        <v/>
      </c>
      <c r="O614" s="17" t="str">
        <f t="shared" si="102"/>
        <v/>
      </c>
      <c r="P614" s="17" t="str">
        <f t="shared" si="102"/>
        <v/>
      </c>
      <c r="Q614" s="17" t="str">
        <f t="shared" si="101"/>
        <v/>
      </c>
      <c r="R614" s="17" t="str">
        <f t="shared" si="101"/>
        <v/>
      </c>
      <c r="S614" s="17" t="str">
        <f t="shared" si="101"/>
        <v/>
      </c>
      <c r="T614" s="17" t="str">
        <f t="shared" si="101"/>
        <v/>
      </c>
      <c r="U614" s="17" t="str">
        <f t="shared" si="101"/>
        <v/>
      </c>
      <c r="V614" s="17" t="str">
        <f t="shared" si="101"/>
        <v/>
      </c>
      <c r="W614" s="17" t="str">
        <f t="shared" si="101"/>
        <v/>
      </c>
      <c r="X614" s="17" t="str">
        <f t="shared" si="101"/>
        <v/>
      </c>
      <c r="Y614" s="17" t="str">
        <f t="shared" si="101"/>
        <v xml:space="preserve">PERSONAL; </v>
      </c>
      <c r="Z614" s="17" t="str">
        <f t="shared" si="101"/>
        <v/>
      </c>
      <c r="AA614" s="17" t="str">
        <f t="shared" si="104"/>
        <v/>
      </c>
      <c r="AB614" s="17" t="str">
        <f t="shared" si="104"/>
        <v/>
      </c>
      <c r="AC614" s="17" t="str">
        <f t="shared" si="104"/>
        <v/>
      </c>
      <c r="AD614" s="17" t="str">
        <f t="shared" si="104"/>
        <v/>
      </c>
      <c r="AE614" s="17" t="str">
        <f t="shared" si="104"/>
        <v/>
      </c>
      <c r="AF614" s="17" t="str">
        <f t="shared" si="104"/>
        <v/>
      </c>
      <c r="AG614" s="17" t="str">
        <f t="shared" si="104"/>
        <v/>
      </c>
      <c r="AH614" s="17" t="str">
        <f t="shared" si="104"/>
        <v/>
      </c>
      <c r="AI614" s="17" t="str">
        <f t="shared" si="104"/>
        <v/>
      </c>
      <c r="AJ614" s="17">
        <f t="shared" si="100"/>
        <v>1</v>
      </c>
      <c r="AL614" s="99">
        <f>TABLA!BK614</f>
        <v>0</v>
      </c>
    </row>
    <row r="615" spans="1:38" ht="25.85" x14ac:dyDescent="0.2">
      <c r="A615" s="99" t="str">
        <f t="shared" si="98"/>
        <v/>
      </c>
      <c r="B615" s="100" t="str">
        <f>TABLA!BR615</f>
        <v/>
      </c>
      <c r="C615" s="99" t="str">
        <f>TABLA!C615</f>
        <v>Ciencias Sociales</v>
      </c>
      <c r="D615" s="99" t="str">
        <f>TABLA!G615</f>
        <v>F. Trabajo Social</v>
      </c>
      <c r="E615" s="99">
        <f>TABLA!BT615</f>
        <v>0</v>
      </c>
      <c r="F615" s="17" t="str">
        <f t="shared" si="103"/>
        <v>0</v>
      </c>
      <c r="G615" s="17" t="str">
        <f t="shared" si="102"/>
        <v/>
      </c>
      <c r="H615" s="17" t="str">
        <f t="shared" si="102"/>
        <v/>
      </c>
      <c r="I615" s="17" t="str">
        <f t="shared" si="102"/>
        <v/>
      </c>
      <c r="J615" s="17" t="str">
        <f t="shared" si="102"/>
        <v/>
      </c>
      <c r="K615" s="17" t="str">
        <f t="shared" si="102"/>
        <v/>
      </c>
      <c r="L615" s="17" t="str">
        <f t="shared" si="102"/>
        <v/>
      </c>
      <c r="M615" s="17" t="str">
        <f t="shared" si="102"/>
        <v/>
      </c>
      <c r="N615" s="17" t="str">
        <f t="shared" si="102"/>
        <v/>
      </c>
      <c r="O615" s="17" t="str">
        <f t="shared" si="102"/>
        <v/>
      </c>
      <c r="P615" s="17" t="str">
        <f t="shared" si="102"/>
        <v/>
      </c>
      <c r="Q615" s="17" t="str">
        <f t="shared" si="101"/>
        <v/>
      </c>
      <c r="R615" s="17" t="str">
        <f t="shared" si="101"/>
        <v/>
      </c>
      <c r="S615" s="17" t="str">
        <f t="shared" si="101"/>
        <v/>
      </c>
      <c r="T615" s="17" t="str">
        <f t="shared" si="101"/>
        <v/>
      </c>
      <c r="U615" s="17" t="str">
        <f t="shared" si="101"/>
        <v/>
      </c>
      <c r="V615" s="17" t="str">
        <f t="shared" si="101"/>
        <v/>
      </c>
      <c r="W615" s="17" t="str">
        <f t="shared" si="101"/>
        <v/>
      </c>
      <c r="X615" s="17" t="str">
        <f t="shared" si="101"/>
        <v/>
      </c>
      <c r="Y615" s="17" t="str">
        <f t="shared" si="101"/>
        <v/>
      </c>
      <c r="Z615" s="17" t="str">
        <f t="shared" si="101"/>
        <v/>
      </c>
      <c r="AA615" s="17" t="str">
        <f t="shared" si="104"/>
        <v/>
      </c>
      <c r="AB615" s="17" t="str">
        <f t="shared" si="104"/>
        <v/>
      </c>
      <c r="AC615" s="17" t="str">
        <f t="shared" si="104"/>
        <v/>
      </c>
      <c r="AD615" s="17" t="str">
        <f t="shared" si="104"/>
        <v/>
      </c>
      <c r="AE615" s="17" t="str">
        <f t="shared" si="104"/>
        <v/>
      </c>
      <c r="AF615" s="17" t="str">
        <f t="shared" si="104"/>
        <v/>
      </c>
      <c r="AG615" s="17" t="str">
        <f t="shared" si="104"/>
        <v/>
      </c>
      <c r="AH615" s="17" t="str">
        <f t="shared" si="104"/>
        <v/>
      </c>
      <c r="AI615" s="17" t="str">
        <f t="shared" si="104"/>
        <v/>
      </c>
      <c r="AJ615" s="17">
        <f t="shared" si="100"/>
        <v>0</v>
      </c>
      <c r="AL615" s="99">
        <f>TABLA!BK615</f>
        <v>0</v>
      </c>
    </row>
    <row r="616" spans="1:38" ht="25.85" x14ac:dyDescent="0.2">
      <c r="A616" s="99" t="str">
        <f t="shared" si="98"/>
        <v/>
      </c>
      <c r="B616" s="100" t="str">
        <f>TABLA!BR616</f>
        <v>5</v>
      </c>
      <c r="C616" s="99" t="str">
        <f>TABLA!C616</f>
        <v>Ciencias Sociales</v>
      </c>
      <c r="D616" s="99" t="str">
        <f>TABLA!G616</f>
        <v>F. Trabajo Social</v>
      </c>
      <c r="E616" s="99">
        <f>TABLA!BT616</f>
        <v>0</v>
      </c>
      <c r="F616" s="17" t="str">
        <f t="shared" si="103"/>
        <v>0</v>
      </c>
      <c r="G616" s="17" t="str">
        <f t="shared" si="102"/>
        <v/>
      </c>
      <c r="H616" s="17" t="str">
        <f t="shared" si="102"/>
        <v/>
      </c>
      <c r="I616" s="17" t="str">
        <f t="shared" si="102"/>
        <v/>
      </c>
      <c r="J616" s="17" t="str">
        <f t="shared" si="102"/>
        <v/>
      </c>
      <c r="K616" s="17" t="str">
        <f t="shared" si="102"/>
        <v/>
      </c>
      <c r="L616" s="17" t="str">
        <f t="shared" si="102"/>
        <v/>
      </c>
      <c r="M616" s="17" t="str">
        <f t="shared" si="102"/>
        <v/>
      </c>
      <c r="N616" s="17" t="str">
        <f t="shared" si="102"/>
        <v/>
      </c>
      <c r="O616" s="17" t="str">
        <f t="shared" si="102"/>
        <v/>
      </c>
      <c r="P616" s="17" t="str">
        <f t="shared" si="102"/>
        <v/>
      </c>
      <c r="Q616" s="17" t="str">
        <f t="shared" si="101"/>
        <v/>
      </c>
      <c r="R616" s="17" t="str">
        <f t="shared" si="101"/>
        <v/>
      </c>
      <c r="S616" s="17" t="str">
        <f t="shared" si="101"/>
        <v/>
      </c>
      <c r="T616" s="17" t="str">
        <f t="shared" si="101"/>
        <v/>
      </c>
      <c r="U616" s="17" t="str">
        <f t="shared" si="101"/>
        <v/>
      </c>
      <c r="V616" s="17" t="str">
        <f t="shared" si="101"/>
        <v/>
      </c>
      <c r="W616" s="17" t="str">
        <f t="shared" si="101"/>
        <v/>
      </c>
      <c r="X616" s="17" t="str">
        <f t="shared" si="101"/>
        <v/>
      </c>
      <c r="Y616" s="17" t="str">
        <f t="shared" si="101"/>
        <v/>
      </c>
      <c r="Z616" s="17" t="str">
        <f t="shared" si="101"/>
        <v/>
      </c>
      <c r="AA616" s="17" t="str">
        <f t="shared" si="104"/>
        <v/>
      </c>
      <c r="AB616" s="17" t="str">
        <f t="shared" si="104"/>
        <v/>
      </c>
      <c r="AC616" s="17" t="str">
        <f t="shared" si="104"/>
        <v/>
      </c>
      <c r="AD616" s="17" t="str">
        <f t="shared" si="104"/>
        <v/>
      </c>
      <c r="AE616" s="17" t="str">
        <f t="shared" si="104"/>
        <v/>
      </c>
      <c r="AF616" s="17" t="str">
        <f t="shared" si="104"/>
        <v/>
      </c>
      <c r="AG616" s="17" t="str">
        <f t="shared" si="104"/>
        <v/>
      </c>
      <c r="AH616" s="17" t="str">
        <f t="shared" si="104"/>
        <v/>
      </c>
      <c r="AI616" s="17" t="str">
        <f t="shared" si="104"/>
        <v/>
      </c>
      <c r="AJ616" s="17">
        <f t="shared" si="100"/>
        <v>0</v>
      </c>
      <c r="AL616" s="99">
        <f>TABLA!BK616</f>
        <v>0</v>
      </c>
    </row>
    <row r="617" spans="1:38" ht="77.45" x14ac:dyDescent="0.2">
      <c r="A617" s="99" t="str">
        <f t="shared" si="98"/>
        <v/>
      </c>
      <c r="B617" s="100" t="str">
        <f>TABLA!BR617</f>
        <v>5</v>
      </c>
      <c r="C617" s="99" t="str">
        <f>TABLA!C617</f>
        <v>Ciencias Sociales</v>
      </c>
      <c r="D617" s="99" t="str">
        <f>TABLA!G617</f>
        <v>F. Trabajo Social</v>
      </c>
      <c r="E617" s="99" t="str">
        <f>TABLA!BT617</f>
        <v>Me parece realmente excelente el Servicio de Biblioteca de la Facultad de Trabajo Social. La accesibilidad, la disponibilidad y la actitud de la Directora y el Subdirector es impecable al igual que el del resto de equipo.  Todo son facilidades y apoyo para cualquier cuestión que he necesitado con relacion a sexenios, Docta, Portal de Investigación o apoyo con formación del alumnado. Estoy muy agradecida por todo ello.</v>
      </c>
      <c r="F617" s="17" t="str">
        <f t="shared" si="103"/>
        <v>ME PARECE REALMENTE EXCELENTE EL SERVICIO DE BIBLIOTECA DE LA FACULTAD DE TRABAJO SOCIAL. LA ACCESIBILIDAD, LA DISPONIBILIDAD Y LA ACTITUD DE LA DIRECTORA Y EL SUBDIRECTOR ES IMPECABLE AL IGUAL QUE EL DEL RESTO DE EQUIPO.  TODO SON FACILIDADES Y APOYO PARA CUALQUIER CUESTION QUE HE NECESITADO CON RELACION A SEXENIOS, DOCTA, PORTAL DE INVESTIGACION O APOYO CON FORMACION DEL ALUMNADO. ESTOY MUY AGRADECIDA POR TODO ELLO.</v>
      </c>
      <c r="G617" s="17" t="str">
        <f t="shared" si="102"/>
        <v/>
      </c>
      <c r="H617" s="17" t="str">
        <f t="shared" si="102"/>
        <v/>
      </c>
      <c r="I617" s="17" t="str">
        <f t="shared" si="102"/>
        <v/>
      </c>
      <c r="J617" s="17" t="str">
        <f t="shared" si="102"/>
        <v/>
      </c>
      <c r="K617" s="17" t="str">
        <f t="shared" si="102"/>
        <v/>
      </c>
      <c r="L617" s="17" t="str">
        <f t="shared" si="102"/>
        <v/>
      </c>
      <c r="M617" s="17" t="str">
        <f t="shared" si="102"/>
        <v/>
      </c>
      <c r="N617" s="17" t="str">
        <f t="shared" si="102"/>
        <v/>
      </c>
      <c r="O617" s="17" t="str">
        <f t="shared" si="102"/>
        <v/>
      </c>
      <c r="P617" s="17" t="str">
        <f t="shared" si="102"/>
        <v/>
      </c>
      <c r="Q617" s="17" t="str">
        <f t="shared" si="101"/>
        <v/>
      </c>
      <c r="R617" s="17" t="str">
        <f t="shared" si="101"/>
        <v/>
      </c>
      <c r="S617" s="17" t="str">
        <f t="shared" si="101"/>
        <v/>
      </c>
      <c r="T617" s="17" t="str">
        <f t="shared" si="101"/>
        <v/>
      </c>
      <c r="U617" s="17" t="str">
        <f t="shared" si="101"/>
        <v/>
      </c>
      <c r="V617" s="17" t="str">
        <f t="shared" si="101"/>
        <v/>
      </c>
      <c r="W617" s="17" t="str">
        <f t="shared" si="101"/>
        <v/>
      </c>
      <c r="X617" s="17" t="str">
        <f t="shared" si="101"/>
        <v/>
      </c>
      <c r="Y617" s="17" t="str">
        <f t="shared" si="101"/>
        <v/>
      </c>
      <c r="Z617" s="17" t="str">
        <f t="shared" si="101"/>
        <v/>
      </c>
      <c r="AA617" s="17" t="str">
        <f t="shared" si="104"/>
        <v/>
      </c>
      <c r="AB617" s="17" t="str">
        <f t="shared" si="104"/>
        <v/>
      </c>
      <c r="AC617" s="17" t="str">
        <f t="shared" si="104"/>
        <v/>
      </c>
      <c r="AD617" s="17" t="str">
        <f t="shared" si="104"/>
        <v/>
      </c>
      <c r="AE617" s="17" t="str">
        <f t="shared" si="104"/>
        <v/>
      </c>
      <c r="AF617" s="17" t="str">
        <f t="shared" si="104"/>
        <v/>
      </c>
      <c r="AG617" s="17" t="str">
        <f t="shared" si="104"/>
        <v/>
      </c>
      <c r="AH617" s="17" t="str">
        <f t="shared" si="104"/>
        <v/>
      </c>
      <c r="AI617" s="17" t="str">
        <f t="shared" si="104"/>
        <v/>
      </c>
      <c r="AJ617" s="17">
        <f t="shared" si="100"/>
        <v>1</v>
      </c>
      <c r="AL617" s="99">
        <f>TABLA!BK617</f>
        <v>0</v>
      </c>
    </row>
    <row r="618" spans="1:38" ht="25.85" x14ac:dyDescent="0.2">
      <c r="A618" s="99" t="str">
        <f t="shared" si="98"/>
        <v/>
      </c>
      <c r="B618" s="100" t="str">
        <f>TABLA!BR618</f>
        <v>5</v>
      </c>
      <c r="C618" s="99" t="str">
        <f>TABLA!C618</f>
        <v>Ciencias Sociales</v>
      </c>
      <c r="D618" s="99" t="str">
        <f>TABLA!G618</f>
        <v>F. Trabajo Social</v>
      </c>
      <c r="E618" s="99">
        <f>TABLA!BT618</f>
        <v>0</v>
      </c>
      <c r="F618" s="17" t="str">
        <f t="shared" si="103"/>
        <v>0</v>
      </c>
      <c r="G618" s="17" t="str">
        <f t="shared" si="102"/>
        <v/>
      </c>
      <c r="H618" s="17" t="str">
        <f t="shared" si="102"/>
        <v/>
      </c>
      <c r="I618" s="17" t="str">
        <f t="shared" si="102"/>
        <v/>
      </c>
      <c r="J618" s="17" t="str">
        <f t="shared" si="102"/>
        <v/>
      </c>
      <c r="K618" s="17" t="str">
        <f t="shared" si="102"/>
        <v/>
      </c>
      <c r="L618" s="17" t="str">
        <f t="shared" si="102"/>
        <v/>
      </c>
      <c r="M618" s="17" t="str">
        <f t="shared" si="102"/>
        <v/>
      </c>
      <c r="N618" s="17" t="str">
        <f t="shared" si="102"/>
        <v/>
      </c>
      <c r="O618" s="17" t="str">
        <f t="shared" si="102"/>
        <v/>
      </c>
      <c r="P618" s="17" t="str">
        <f t="shared" si="102"/>
        <v/>
      </c>
      <c r="Q618" s="17" t="str">
        <f t="shared" si="101"/>
        <v/>
      </c>
      <c r="R618" s="17" t="str">
        <f t="shared" si="101"/>
        <v/>
      </c>
      <c r="S618" s="17" t="str">
        <f t="shared" si="101"/>
        <v/>
      </c>
      <c r="T618" s="17" t="str">
        <f t="shared" si="101"/>
        <v/>
      </c>
      <c r="U618" s="17" t="str">
        <f t="shared" si="101"/>
        <v/>
      </c>
      <c r="V618" s="17" t="str">
        <f t="shared" si="101"/>
        <v/>
      </c>
      <c r="W618" s="17" t="str">
        <f t="shared" si="101"/>
        <v/>
      </c>
      <c r="X618" s="17" t="str">
        <f t="shared" si="101"/>
        <v/>
      </c>
      <c r="Y618" s="17" t="str">
        <f t="shared" si="101"/>
        <v/>
      </c>
      <c r="Z618" s="17" t="str">
        <f t="shared" si="101"/>
        <v/>
      </c>
      <c r="AA618" s="17" t="str">
        <f t="shared" si="104"/>
        <v/>
      </c>
      <c r="AB618" s="17" t="str">
        <f t="shared" si="104"/>
        <v/>
      </c>
      <c r="AC618" s="17" t="str">
        <f t="shared" si="104"/>
        <v/>
      </c>
      <c r="AD618" s="17" t="str">
        <f t="shared" si="104"/>
        <v/>
      </c>
      <c r="AE618" s="17" t="str">
        <f t="shared" si="104"/>
        <v/>
      </c>
      <c r="AF618" s="17" t="str">
        <f t="shared" si="104"/>
        <v/>
      </c>
      <c r="AG618" s="17" t="str">
        <f t="shared" si="104"/>
        <v/>
      </c>
      <c r="AH618" s="17" t="str">
        <f t="shared" si="104"/>
        <v/>
      </c>
      <c r="AI618" s="17" t="str">
        <f t="shared" si="104"/>
        <v/>
      </c>
      <c r="AJ618" s="17">
        <f t="shared" si="100"/>
        <v>0</v>
      </c>
      <c r="AL618" s="99">
        <f>TABLA!BK618</f>
        <v>0</v>
      </c>
    </row>
    <row r="619" spans="1:38" x14ac:dyDescent="0.2">
      <c r="A619" s="99" t="str">
        <f t="shared" si="98"/>
        <v/>
      </c>
      <c r="B619" s="100" t="str">
        <f>TABLA!BR619</f>
        <v>5</v>
      </c>
      <c r="C619" s="99" t="str">
        <f>TABLA!C619</f>
        <v/>
      </c>
      <c r="D619" s="99" t="str">
        <f>TABLA!G619</f>
        <v>N/A</v>
      </c>
      <c r="E619" s="99">
        <f>TABLA!BT619</f>
        <v>0</v>
      </c>
      <c r="F619" s="17" t="str">
        <f t="shared" si="103"/>
        <v>0</v>
      </c>
      <c r="G619" s="17" t="str">
        <f t="shared" si="102"/>
        <v/>
      </c>
      <c r="H619" s="17" t="str">
        <f t="shared" si="102"/>
        <v/>
      </c>
      <c r="I619" s="17" t="str">
        <f t="shared" si="102"/>
        <v/>
      </c>
      <c r="J619" s="17" t="str">
        <f t="shared" si="102"/>
        <v/>
      </c>
      <c r="K619" s="17" t="str">
        <f t="shared" si="102"/>
        <v/>
      </c>
      <c r="L619" s="17" t="str">
        <f t="shared" si="102"/>
        <v/>
      </c>
      <c r="M619" s="17" t="str">
        <f t="shared" si="102"/>
        <v/>
      </c>
      <c r="N619" s="17" t="str">
        <f t="shared" si="102"/>
        <v/>
      </c>
      <c r="O619" s="17" t="str">
        <f t="shared" si="102"/>
        <v/>
      </c>
      <c r="P619" s="17" t="str">
        <f t="shared" si="102"/>
        <v/>
      </c>
      <c r="Q619" s="17" t="str">
        <f t="shared" si="101"/>
        <v/>
      </c>
      <c r="R619" s="17" t="str">
        <f t="shared" si="101"/>
        <v/>
      </c>
      <c r="S619" s="17" t="str">
        <f t="shared" si="101"/>
        <v/>
      </c>
      <c r="T619" s="17" t="str">
        <f t="shared" si="101"/>
        <v/>
      </c>
      <c r="U619" s="17" t="str">
        <f t="shared" si="101"/>
        <v/>
      </c>
      <c r="V619" s="17" t="str">
        <f t="shared" si="101"/>
        <v/>
      </c>
      <c r="W619" s="17" t="str">
        <f t="shared" si="101"/>
        <v/>
      </c>
      <c r="X619" s="17" t="str">
        <f t="shared" si="101"/>
        <v/>
      </c>
      <c r="Y619" s="17" t="str">
        <f t="shared" si="101"/>
        <v/>
      </c>
      <c r="Z619" s="17" t="str">
        <f t="shared" si="101"/>
        <v/>
      </c>
      <c r="AA619" s="17" t="str">
        <f t="shared" si="104"/>
        <v/>
      </c>
      <c r="AB619" s="17" t="str">
        <f t="shared" si="104"/>
        <v/>
      </c>
      <c r="AC619" s="17" t="str">
        <f t="shared" si="104"/>
        <v/>
      </c>
      <c r="AD619" s="17" t="str">
        <f t="shared" si="104"/>
        <v/>
      </c>
      <c r="AE619" s="17" t="str">
        <f t="shared" si="104"/>
        <v/>
      </c>
      <c r="AF619" s="17" t="str">
        <f t="shared" si="104"/>
        <v/>
      </c>
      <c r="AG619" s="17" t="str">
        <f t="shared" si="104"/>
        <v/>
      </c>
      <c r="AH619" s="17" t="str">
        <f t="shared" si="104"/>
        <v/>
      </c>
      <c r="AI619" s="17" t="str">
        <f t="shared" si="104"/>
        <v/>
      </c>
      <c r="AJ619" s="17">
        <f t="shared" si="100"/>
        <v>0</v>
      </c>
      <c r="AL619" s="99">
        <f>TABLA!BK619</f>
        <v>0</v>
      </c>
    </row>
    <row r="620" spans="1:38" x14ac:dyDescent="0.2">
      <c r="A620" s="99" t="str">
        <f t="shared" si="98"/>
        <v/>
      </c>
      <c r="B620" s="100" t="str">
        <f>TABLA!BR620</f>
        <v>5</v>
      </c>
      <c r="C620" s="99" t="str">
        <f>TABLA!C620</f>
        <v>Humanidades</v>
      </c>
      <c r="D620" s="99" t="str">
        <f>TABLA!G620</f>
        <v>F. Filosofía</v>
      </c>
      <c r="E620" s="99">
        <f>TABLA!BT620</f>
        <v>0</v>
      </c>
      <c r="F620" s="17" t="str">
        <f t="shared" si="103"/>
        <v>0</v>
      </c>
      <c r="G620" s="17" t="str">
        <f t="shared" si="102"/>
        <v/>
      </c>
      <c r="H620" s="17" t="str">
        <f t="shared" si="102"/>
        <v/>
      </c>
      <c r="I620" s="17" t="str">
        <f t="shared" si="102"/>
        <v/>
      </c>
      <c r="J620" s="17" t="str">
        <f t="shared" si="102"/>
        <v/>
      </c>
      <c r="K620" s="17" t="str">
        <f t="shared" si="102"/>
        <v/>
      </c>
      <c r="L620" s="17" t="str">
        <f t="shared" si="102"/>
        <v/>
      </c>
      <c r="M620" s="17" t="str">
        <f t="shared" si="102"/>
        <v/>
      </c>
      <c r="N620" s="17" t="str">
        <f t="shared" si="102"/>
        <v/>
      </c>
      <c r="O620" s="17" t="str">
        <f t="shared" si="102"/>
        <v/>
      </c>
      <c r="P620" s="17" t="str">
        <f t="shared" si="102"/>
        <v/>
      </c>
      <c r="Q620" s="17" t="str">
        <f t="shared" si="101"/>
        <v/>
      </c>
      <c r="R620" s="17" t="str">
        <f t="shared" si="101"/>
        <v/>
      </c>
      <c r="S620" s="17" t="str">
        <f t="shared" si="101"/>
        <v/>
      </c>
      <c r="T620" s="17" t="str">
        <f t="shared" si="101"/>
        <v/>
      </c>
      <c r="U620" s="17" t="str">
        <f t="shared" ref="Q620:Z645" si="105">IFERROR((IF(FIND(U$1,$F620,1)&gt;0,U$2)),"")</f>
        <v/>
      </c>
      <c r="V620" s="17" t="str">
        <f t="shared" si="105"/>
        <v/>
      </c>
      <c r="W620" s="17" t="str">
        <f t="shared" si="105"/>
        <v/>
      </c>
      <c r="X620" s="17" t="str">
        <f t="shared" si="105"/>
        <v/>
      </c>
      <c r="Y620" s="17" t="str">
        <f t="shared" si="105"/>
        <v/>
      </c>
      <c r="Z620" s="17" t="str">
        <f t="shared" si="105"/>
        <v/>
      </c>
      <c r="AA620" s="17" t="str">
        <f t="shared" si="104"/>
        <v/>
      </c>
      <c r="AB620" s="17" t="str">
        <f t="shared" si="104"/>
        <v/>
      </c>
      <c r="AC620" s="17" t="str">
        <f t="shared" si="104"/>
        <v/>
      </c>
      <c r="AD620" s="17" t="str">
        <f t="shared" si="104"/>
        <v/>
      </c>
      <c r="AE620" s="17" t="str">
        <f t="shared" si="104"/>
        <v/>
      </c>
      <c r="AF620" s="17" t="str">
        <f t="shared" si="104"/>
        <v/>
      </c>
      <c r="AG620" s="17" t="str">
        <f t="shared" si="104"/>
        <v/>
      </c>
      <c r="AH620" s="17" t="str">
        <f t="shared" si="104"/>
        <v/>
      </c>
      <c r="AI620" s="17" t="str">
        <f t="shared" si="104"/>
        <v/>
      </c>
      <c r="AJ620" s="17">
        <f t="shared" si="100"/>
        <v>0</v>
      </c>
      <c r="AL620" s="99">
        <f>TABLA!BK620</f>
        <v>0</v>
      </c>
    </row>
    <row r="621" spans="1:38" ht="25.85" x14ac:dyDescent="0.2">
      <c r="A621" s="99" t="str">
        <f t="shared" si="98"/>
        <v/>
      </c>
      <c r="B621" s="100" t="str">
        <f>TABLA!BR621</f>
        <v>5</v>
      </c>
      <c r="C621" s="99" t="str">
        <f>TABLA!C621</f>
        <v>Ciencias de la Salud</v>
      </c>
      <c r="D621" s="99" t="str">
        <f>TABLA!G621</f>
        <v>F. Farmacia</v>
      </c>
      <c r="E621" s="99">
        <f>TABLA!BT621</f>
        <v>0</v>
      </c>
      <c r="F621" s="17" t="str">
        <f t="shared" si="103"/>
        <v>0</v>
      </c>
      <c r="G621" s="17" t="str">
        <f t="shared" si="102"/>
        <v/>
      </c>
      <c r="H621" s="17" t="str">
        <f t="shared" si="102"/>
        <v/>
      </c>
      <c r="I621" s="17" t="str">
        <f t="shared" si="102"/>
        <v/>
      </c>
      <c r="J621" s="17" t="str">
        <f t="shared" si="102"/>
        <v/>
      </c>
      <c r="K621" s="17" t="str">
        <f t="shared" si="102"/>
        <v/>
      </c>
      <c r="L621" s="17" t="str">
        <f t="shared" si="102"/>
        <v/>
      </c>
      <c r="M621" s="17" t="str">
        <f t="shared" si="102"/>
        <v/>
      </c>
      <c r="N621" s="17" t="str">
        <f t="shared" si="102"/>
        <v/>
      </c>
      <c r="O621" s="17" t="str">
        <f t="shared" si="102"/>
        <v/>
      </c>
      <c r="P621" s="17" t="str">
        <f t="shared" si="102"/>
        <v/>
      </c>
      <c r="Q621" s="17" t="str">
        <f t="shared" si="105"/>
        <v/>
      </c>
      <c r="R621" s="17" t="str">
        <f t="shared" si="105"/>
        <v/>
      </c>
      <c r="S621" s="17" t="str">
        <f t="shared" si="105"/>
        <v/>
      </c>
      <c r="T621" s="17" t="str">
        <f t="shared" si="105"/>
        <v/>
      </c>
      <c r="U621" s="17" t="str">
        <f t="shared" si="105"/>
        <v/>
      </c>
      <c r="V621" s="17" t="str">
        <f t="shared" si="105"/>
        <v/>
      </c>
      <c r="W621" s="17" t="str">
        <f t="shared" si="105"/>
        <v/>
      </c>
      <c r="X621" s="17" t="str">
        <f t="shared" si="105"/>
        <v/>
      </c>
      <c r="Y621" s="17" t="str">
        <f t="shared" si="105"/>
        <v/>
      </c>
      <c r="Z621" s="17" t="str">
        <f t="shared" si="105"/>
        <v/>
      </c>
      <c r="AA621" s="17" t="str">
        <f t="shared" si="104"/>
        <v/>
      </c>
      <c r="AB621" s="17" t="str">
        <f t="shared" si="104"/>
        <v/>
      </c>
      <c r="AC621" s="17" t="str">
        <f t="shared" si="104"/>
        <v/>
      </c>
      <c r="AD621" s="17" t="str">
        <f t="shared" si="104"/>
        <v/>
      </c>
      <c r="AE621" s="17" t="str">
        <f t="shared" si="104"/>
        <v/>
      </c>
      <c r="AF621" s="17" t="str">
        <f t="shared" si="104"/>
        <v/>
      </c>
      <c r="AG621" s="17" t="str">
        <f t="shared" si="104"/>
        <v/>
      </c>
      <c r="AH621" s="17" t="str">
        <f t="shared" si="104"/>
        <v/>
      </c>
      <c r="AI621" s="17" t="str">
        <f t="shared" si="104"/>
        <v/>
      </c>
      <c r="AJ621" s="17">
        <f t="shared" si="100"/>
        <v>0</v>
      </c>
      <c r="AL621" s="99">
        <f>TABLA!BK621</f>
        <v>0</v>
      </c>
    </row>
    <row r="622" spans="1:38" ht="25.85" x14ac:dyDescent="0.2">
      <c r="A622" s="99" t="str">
        <f t="shared" si="98"/>
        <v/>
      </c>
      <c r="B622" s="100" t="str">
        <f>TABLA!BR622</f>
        <v>5</v>
      </c>
      <c r="C622" s="99" t="str">
        <f>TABLA!C622</f>
        <v>Ciencias Sociales</v>
      </c>
      <c r="D622" s="99" t="str">
        <f>TABLA!G622</f>
        <v>F. Trabajo Social</v>
      </c>
      <c r="E622" s="99">
        <f>TABLA!BT622</f>
        <v>0</v>
      </c>
      <c r="F622" s="17" t="str">
        <f t="shared" si="103"/>
        <v>0</v>
      </c>
      <c r="G622" s="17" t="str">
        <f t="shared" ref="G622:P647" si="106">IFERROR((IF(FIND(G$1,$F622,1)&gt;0,G$2)),"")</f>
        <v/>
      </c>
      <c r="H622" s="17" t="str">
        <f t="shared" si="106"/>
        <v/>
      </c>
      <c r="I622" s="17" t="str">
        <f t="shared" si="106"/>
        <v/>
      </c>
      <c r="J622" s="17" t="str">
        <f t="shared" si="106"/>
        <v/>
      </c>
      <c r="K622" s="17" t="str">
        <f t="shared" si="106"/>
        <v/>
      </c>
      <c r="L622" s="17" t="str">
        <f t="shared" si="106"/>
        <v/>
      </c>
      <c r="M622" s="17" t="str">
        <f t="shared" si="106"/>
        <v/>
      </c>
      <c r="N622" s="17" t="str">
        <f t="shared" si="106"/>
        <v/>
      </c>
      <c r="O622" s="17" t="str">
        <f t="shared" si="106"/>
        <v/>
      </c>
      <c r="P622" s="17" t="str">
        <f t="shared" si="106"/>
        <v/>
      </c>
      <c r="Q622" s="17" t="str">
        <f t="shared" si="105"/>
        <v/>
      </c>
      <c r="R622" s="17" t="str">
        <f t="shared" si="105"/>
        <v/>
      </c>
      <c r="S622" s="17" t="str">
        <f t="shared" si="105"/>
        <v/>
      </c>
      <c r="T622" s="17" t="str">
        <f t="shared" si="105"/>
        <v/>
      </c>
      <c r="U622" s="17" t="str">
        <f t="shared" si="105"/>
        <v/>
      </c>
      <c r="V622" s="17" t="str">
        <f t="shared" si="105"/>
        <v/>
      </c>
      <c r="W622" s="17" t="str">
        <f t="shared" si="105"/>
        <v/>
      </c>
      <c r="X622" s="17" t="str">
        <f t="shared" si="105"/>
        <v/>
      </c>
      <c r="Y622" s="17" t="str">
        <f t="shared" si="105"/>
        <v/>
      </c>
      <c r="Z622" s="17" t="str">
        <f t="shared" si="105"/>
        <v/>
      </c>
      <c r="AA622" s="17" t="str">
        <f t="shared" si="104"/>
        <v/>
      </c>
      <c r="AB622" s="17" t="str">
        <f t="shared" si="104"/>
        <v/>
      </c>
      <c r="AC622" s="17" t="str">
        <f t="shared" si="104"/>
        <v/>
      </c>
      <c r="AD622" s="17" t="str">
        <f t="shared" si="104"/>
        <v/>
      </c>
      <c r="AE622" s="17" t="str">
        <f t="shared" si="104"/>
        <v/>
      </c>
      <c r="AF622" s="17" t="str">
        <f t="shared" si="104"/>
        <v/>
      </c>
      <c r="AG622" s="17" t="str">
        <f t="shared" si="104"/>
        <v/>
      </c>
      <c r="AH622" s="17" t="str">
        <f t="shared" si="104"/>
        <v/>
      </c>
      <c r="AI622" s="17" t="str">
        <f t="shared" si="104"/>
        <v/>
      </c>
      <c r="AJ622" s="17">
        <f t="shared" si="100"/>
        <v>0</v>
      </c>
      <c r="AL622" s="99">
        <f>TABLA!BK622</f>
        <v>0</v>
      </c>
    </row>
    <row r="623" spans="1:38" ht="25.85" x14ac:dyDescent="0.2">
      <c r="A623" s="99" t="str">
        <f t="shared" si="98"/>
        <v/>
      </c>
      <c r="B623" s="100" t="str">
        <f>TABLA!BR623</f>
        <v>5</v>
      </c>
      <c r="C623" s="99" t="str">
        <f>TABLA!C623</f>
        <v>Ciencias Sociales</v>
      </c>
      <c r="D623" s="99" t="str">
        <f>TABLA!G623</f>
        <v>F. Trabajo Social</v>
      </c>
      <c r="E623" s="99">
        <f>TABLA!BT623</f>
        <v>0</v>
      </c>
      <c r="F623" s="17" t="str">
        <f t="shared" si="103"/>
        <v>0</v>
      </c>
      <c r="G623" s="17" t="str">
        <f t="shared" si="106"/>
        <v/>
      </c>
      <c r="H623" s="17" t="str">
        <f t="shared" si="106"/>
        <v/>
      </c>
      <c r="I623" s="17" t="str">
        <f t="shared" si="106"/>
        <v/>
      </c>
      <c r="J623" s="17" t="str">
        <f t="shared" si="106"/>
        <v/>
      </c>
      <c r="K623" s="17" t="str">
        <f t="shared" si="106"/>
        <v/>
      </c>
      <c r="L623" s="17" t="str">
        <f t="shared" si="106"/>
        <v/>
      </c>
      <c r="M623" s="17" t="str">
        <f t="shared" si="106"/>
        <v/>
      </c>
      <c r="N623" s="17" t="str">
        <f t="shared" si="106"/>
        <v/>
      </c>
      <c r="O623" s="17" t="str">
        <f t="shared" si="106"/>
        <v/>
      </c>
      <c r="P623" s="17" t="str">
        <f t="shared" si="106"/>
        <v/>
      </c>
      <c r="Q623" s="17" t="str">
        <f t="shared" si="105"/>
        <v/>
      </c>
      <c r="R623" s="17" t="str">
        <f t="shared" si="105"/>
        <v/>
      </c>
      <c r="S623" s="17" t="str">
        <f t="shared" si="105"/>
        <v/>
      </c>
      <c r="T623" s="17" t="str">
        <f t="shared" si="105"/>
        <v/>
      </c>
      <c r="U623" s="17" t="str">
        <f t="shared" si="105"/>
        <v/>
      </c>
      <c r="V623" s="17" t="str">
        <f t="shared" si="105"/>
        <v/>
      </c>
      <c r="W623" s="17" t="str">
        <f t="shared" si="105"/>
        <v/>
      </c>
      <c r="X623" s="17" t="str">
        <f t="shared" si="105"/>
        <v/>
      </c>
      <c r="Y623" s="17" t="str">
        <f t="shared" si="105"/>
        <v/>
      </c>
      <c r="Z623" s="17" t="str">
        <f t="shared" si="105"/>
        <v/>
      </c>
      <c r="AA623" s="17" t="str">
        <f t="shared" si="104"/>
        <v/>
      </c>
      <c r="AB623" s="17" t="str">
        <f t="shared" si="104"/>
        <v/>
      </c>
      <c r="AC623" s="17" t="str">
        <f t="shared" si="104"/>
        <v/>
      </c>
      <c r="AD623" s="17" t="str">
        <f t="shared" si="104"/>
        <v/>
      </c>
      <c r="AE623" s="17" t="str">
        <f t="shared" si="104"/>
        <v/>
      </c>
      <c r="AF623" s="17" t="str">
        <f t="shared" si="104"/>
        <v/>
      </c>
      <c r="AG623" s="17" t="str">
        <f t="shared" si="104"/>
        <v/>
      </c>
      <c r="AH623" s="17" t="str">
        <f t="shared" si="104"/>
        <v/>
      </c>
      <c r="AI623" s="17" t="str">
        <f t="shared" si="104"/>
        <v/>
      </c>
      <c r="AJ623" s="17">
        <f t="shared" si="100"/>
        <v>0</v>
      </c>
      <c r="AL623" s="99">
        <f>TABLA!BK623</f>
        <v>0</v>
      </c>
    </row>
    <row r="624" spans="1:38" ht="51.65" x14ac:dyDescent="0.2">
      <c r="A624" s="99" t="str">
        <f t="shared" si="98"/>
        <v xml:space="preserve">CURSOS FORMACION INFORMACIÓN; RECURSOS; </v>
      </c>
      <c r="B624" s="100" t="str">
        <f>TABLA!BR624</f>
        <v>5</v>
      </c>
      <c r="C624" s="99" t="str">
        <f>TABLA!C624</f>
        <v>Ciencias Sociales</v>
      </c>
      <c r="D624" s="99" t="str">
        <f>TABLA!G624</f>
        <v>F. Trabajo Social</v>
      </c>
      <c r="E624" s="99" t="str">
        <f>TABLA!BT624</f>
        <v>La dotación de recursos humanos es fundamental, no para el buen funcionamiento de la biblioteca de la facultad de trabajo social porque es excelente,  para aliviar el peso sobre las personas que actualmente trabajan, no sinedo ello responsabilidad de la propia bibliteca sino de otras estructuras.</v>
      </c>
      <c r="F624" s="17" t="str">
        <f t="shared" si="103"/>
        <v>LA DOTACION DE RECURSOS HUMANOS ES FUNDAMENTAL, NO PARA EL BUEN FUNCIONAMIENTO DE LA BIBLIOTECA DE LA FACULTAD DE TRABAJO SOCIAL PORQUE ES EXCELENTE,  PARA ALIVIAR EL PESO SOBRE LAS PERSONAS QUE ACTUALMENTE TRABAJAN, NO SINEDO ELLO RESPONSABILIDAD DE LA PROPIA BIBLITECA SINO DE OTRAS ESTRUCTURAS.</v>
      </c>
      <c r="G624" s="17" t="str">
        <f t="shared" si="106"/>
        <v/>
      </c>
      <c r="H624" s="17" t="str">
        <f t="shared" si="106"/>
        <v/>
      </c>
      <c r="I624" s="17" t="str">
        <f t="shared" si="106"/>
        <v/>
      </c>
      <c r="J624" s="17" t="str">
        <f t="shared" si="106"/>
        <v/>
      </c>
      <c r="K624" s="17" t="str">
        <f t="shared" si="106"/>
        <v/>
      </c>
      <c r="L624" s="17" t="str">
        <f t="shared" si="106"/>
        <v/>
      </c>
      <c r="M624" s="17" t="str">
        <f t="shared" si="106"/>
        <v xml:space="preserve">CURSOS FORMACION INFORMACIÓN; </v>
      </c>
      <c r="N624" s="17" t="str">
        <f t="shared" si="106"/>
        <v/>
      </c>
      <c r="O624" s="17" t="str">
        <f t="shared" si="106"/>
        <v/>
      </c>
      <c r="P624" s="17" t="str">
        <f t="shared" si="106"/>
        <v/>
      </c>
      <c r="Q624" s="17" t="str">
        <f t="shared" si="105"/>
        <v/>
      </c>
      <c r="R624" s="17" t="str">
        <f t="shared" si="105"/>
        <v/>
      </c>
      <c r="S624" s="17" t="str">
        <f t="shared" si="105"/>
        <v/>
      </c>
      <c r="T624" s="17" t="str">
        <f t="shared" si="105"/>
        <v/>
      </c>
      <c r="U624" s="17" t="str">
        <f t="shared" si="105"/>
        <v/>
      </c>
      <c r="V624" s="17" t="str">
        <f t="shared" si="105"/>
        <v/>
      </c>
      <c r="W624" s="17" t="str">
        <f t="shared" si="105"/>
        <v/>
      </c>
      <c r="X624" s="17" t="str">
        <f t="shared" si="105"/>
        <v/>
      </c>
      <c r="Y624" s="17" t="str">
        <f t="shared" si="105"/>
        <v/>
      </c>
      <c r="Z624" s="17" t="str">
        <f t="shared" si="105"/>
        <v/>
      </c>
      <c r="AA624" s="17" t="str">
        <f t="shared" si="104"/>
        <v/>
      </c>
      <c r="AB624" s="17" t="str">
        <f t="shared" si="104"/>
        <v/>
      </c>
      <c r="AC624" s="17" t="str">
        <f t="shared" si="104"/>
        <v xml:space="preserve">RECURSOS; </v>
      </c>
      <c r="AD624" s="17" t="str">
        <f t="shared" si="104"/>
        <v/>
      </c>
      <c r="AE624" s="17" t="str">
        <f t="shared" si="104"/>
        <v/>
      </c>
      <c r="AF624" s="17" t="str">
        <f t="shared" si="104"/>
        <v/>
      </c>
      <c r="AG624" s="17" t="str">
        <f t="shared" si="104"/>
        <v/>
      </c>
      <c r="AH624" s="17" t="str">
        <f t="shared" si="104"/>
        <v/>
      </c>
      <c r="AI624" s="17" t="str">
        <f t="shared" si="104"/>
        <v/>
      </c>
      <c r="AJ624" s="17">
        <f t="shared" si="100"/>
        <v>1</v>
      </c>
      <c r="AL624" s="99">
        <f>TABLA!BK624</f>
        <v>0</v>
      </c>
    </row>
    <row r="625" spans="1:38" ht="25.85" x14ac:dyDescent="0.2">
      <c r="A625" s="99" t="str">
        <f t="shared" si="98"/>
        <v xml:space="preserve">REVISTAS; </v>
      </c>
      <c r="B625" s="100" t="str">
        <f>TABLA!BR625</f>
        <v>5</v>
      </c>
      <c r="C625" s="99" t="str">
        <f>TABLA!C625</f>
        <v>Ciencias de la Salud</v>
      </c>
      <c r="D625" s="99" t="str">
        <f>TABLA!G625</f>
        <v>F. Farmacia</v>
      </c>
      <c r="E625" s="99" t="str">
        <f>TABLA!BT625</f>
        <v>por ejemplo un link automatizado para saber cuales son las revista cientificas que podemos utilizar</v>
      </c>
      <c r="F625" s="17" t="str">
        <f t="shared" si="103"/>
        <v>POR EJEMPLO UN LINK AUTOMATIZADO PARA SABER CUALES SON LAS REVISTA CIENTIFICAS QUE PODEMOS UTILIZAR</v>
      </c>
      <c r="G625" s="17" t="str">
        <f t="shared" si="106"/>
        <v/>
      </c>
      <c r="H625" s="17" t="str">
        <f t="shared" si="106"/>
        <v/>
      </c>
      <c r="I625" s="17" t="str">
        <f t="shared" si="106"/>
        <v/>
      </c>
      <c r="J625" s="17" t="str">
        <f t="shared" si="106"/>
        <v/>
      </c>
      <c r="K625" s="17" t="str">
        <f t="shared" si="106"/>
        <v/>
      </c>
      <c r="L625" s="17" t="str">
        <f t="shared" si="106"/>
        <v/>
      </c>
      <c r="M625" s="17" t="str">
        <f t="shared" si="106"/>
        <v/>
      </c>
      <c r="N625" s="17" t="str">
        <f t="shared" si="106"/>
        <v/>
      </c>
      <c r="O625" s="17" t="str">
        <f t="shared" si="106"/>
        <v/>
      </c>
      <c r="P625" s="17" t="str">
        <f t="shared" si="106"/>
        <v/>
      </c>
      <c r="Q625" s="17" t="str">
        <f t="shared" si="105"/>
        <v/>
      </c>
      <c r="R625" s="17" t="str">
        <f t="shared" si="105"/>
        <v/>
      </c>
      <c r="S625" s="17" t="str">
        <f t="shared" si="105"/>
        <v/>
      </c>
      <c r="T625" s="17" t="str">
        <f t="shared" si="105"/>
        <v/>
      </c>
      <c r="U625" s="17" t="str">
        <f t="shared" si="105"/>
        <v/>
      </c>
      <c r="V625" s="17" t="str">
        <f t="shared" si="105"/>
        <v/>
      </c>
      <c r="W625" s="17" t="str">
        <f t="shared" si="105"/>
        <v/>
      </c>
      <c r="X625" s="17" t="str">
        <f t="shared" si="105"/>
        <v/>
      </c>
      <c r="Y625" s="17" t="str">
        <f t="shared" si="105"/>
        <v/>
      </c>
      <c r="Z625" s="17" t="str">
        <f t="shared" si="105"/>
        <v/>
      </c>
      <c r="AA625" s="17" t="str">
        <f t="shared" si="104"/>
        <v/>
      </c>
      <c r="AB625" s="17" t="str">
        <f t="shared" si="104"/>
        <v/>
      </c>
      <c r="AC625" s="17" t="str">
        <f t="shared" si="104"/>
        <v/>
      </c>
      <c r="AD625" s="17" t="str">
        <f t="shared" si="104"/>
        <v/>
      </c>
      <c r="AE625" s="17" t="str">
        <f t="shared" si="104"/>
        <v xml:space="preserve">REVISTAS; </v>
      </c>
      <c r="AF625" s="17" t="str">
        <f t="shared" si="104"/>
        <v/>
      </c>
      <c r="AG625" s="17" t="str">
        <f t="shared" si="104"/>
        <v/>
      </c>
      <c r="AH625" s="17" t="str">
        <f t="shared" si="104"/>
        <v/>
      </c>
      <c r="AI625" s="17" t="str">
        <f t="shared" si="104"/>
        <v/>
      </c>
      <c r="AJ625" s="17">
        <f t="shared" si="100"/>
        <v>1</v>
      </c>
      <c r="AL625" s="99">
        <f>TABLA!BK625</f>
        <v>0</v>
      </c>
    </row>
    <row r="626" spans="1:38" ht="25.85" x14ac:dyDescent="0.2">
      <c r="A626" s="99" t="str">
        <f t="shared" si="98"/>
        <v/>
      </c>
      <c r="B626" s="100" t="str">
        <f>TABLA!BR626</f>
        <v>5</v>
      </c>
      <c r="C626" s="99" t="str">
        <f>TABLA!C626</f>
        <v>Humanidades</v>
      </c>
      <c r="D626" s="99" t="str">
        <f>TABLA!G626</f>
        <v>F. Bellas Artes</v>
      </c>
      <c r="E626" s="99">
        <f>TABLA!BT626</f>
        <v>0</v>
      </c>
      <c r="F626" s="17" t="str">
        <f t="shared" si="103"/>
        <v>0</v>
      </c>
      <c r="G626" s="17" t="str">
        <f t="shared" si="106"/>
        <v/>
      </c>
      <c r="H626" s="17" t="str">
        <f t="shared" si="106"/>
        <v/>
      </c>
      <c r="I626" s="17" t="str">
        <f t="shared" si="106"/>
        <v/>
      </c>
      <c r="J626" s="17" t="str">
        <f t="shared" si="106"/>
        <v/>
      </c>
      <c r="K626" s="17" t="str">
        <f t="shared" si="106"/>
        <v/>
      </c>
      <c r="L626" s="17" t="str">
        <f t="shared" si="106"/>
        <v/>
      </c>
      <c r="M626" s="17" t="str">
        <f t="shared" si="106"/>
        <v/>
      </c>
      <c r="N626" s="17" t="str">
        <f t="shared" si="106"/>
        <v/>
      </c>
      <c r="O626" s="17" t="str">
        <f t="shared" si="106"/>
        <v/>
      </c>
      <c r="P626" s="17" t="str">
        <f t="shared" si="106"/>
        <v/>
      </c>
      <c r="Q626" s="17" t="str">
        <f t="shared" si="105"/>
        <v/>
      </c>
      <c r="R626" s="17" t="str">
        <f t="shared" si="105"/>
        <v/>
      </c>
      <c r="S626" s="17" t="str">
        <f t="shared" si="105"/>
        <v/>
      </c>
      <c r="T626" s="17" t="str">
        <f t="shared" si="105"/>
        <v/>
      </c>
      <c r="U626" s="17" t="str">
        <f t="shared" si="105"/>
        <v/>
      </c>
      <c r="V626" s="17" t="str">
        <f t="shared" si="105"/>
        <v/>
      </c>
      <c r="W626" s="17" t="str">
        <f t="shared" si="105"/>
        <v/>
      </c>
      <c r="X626" s="17" t="str">
        <f t="shared" si="105"/>
        <v/>
      </c>
      <c r="Y626" s="17" t="str">
        <f t="shared" si="105"/>
        <v/>
      </c>
      <c r="Z626" s="17" t="str">
        <f t="shared" si="105"/>
        <v/>
      </c>
      <c r="AA626" s="17" t="str">
        <f t="shared" si="104"/>
        <v/>
      </c>
      <c r="AB626" s="17" t="str">
        <f t="shared" si="104"/>
        <v/>
      </c>
      <c r="AC626" s="17" t="str">
        <f t="shared" si="104"/>
        <v/>
      </c>
      <c r="AD626" s="17" t="str">
        <f t="shared" si="104"/>
        <v/>
      </c>
      <c r="AE626" s="17" t="str">
        <f t="shared" si="104"/>
        <v/>
      </c>
      <c r="AF626" s="17" t="str">
        <f t="shared" si="104"/>
        <v/>
      </c>
      <c r="AG626" s="17" t="str">
        <f t="shared" si="104"/>
        <v/>
      </c>
      <c r="AH626" s="17" t="str">
        <f t="shared" si="104"/>
        <v/>
      </c>
      <c r="AI626" s="17" t="str">
        <f t="shared" si="104"/>
        <v/>
      </c>
      <c r="AJ626" s="17">
        <f t="shared" si="100"/>
        <v>0</v>
      </c>
      <c r="AL626" s="99">
        <f>TABLA!BK626</f>
        <v>0</v>
      </c>
    </row>
    <row r="627" spans="1:38" ht="25.85" x14ac:dyDescent="0.2">
      <c r="A627" s="99" t="str">
        <f t="shared" si="98"/>
        <v/>
      </c>
      <c r="B627" s="100" t="str">
        <f>TABLA!BR627</f>
        <v>5</v>
      </c>
      <c r="C627" s="99" t="str">
        <f>TABLA!C627</f>
        <v>Ciencias Sociales</v>
      </c>
      <c r="D627" s="99" t="str">
        <f>TABLA!G627</f>
        <v>F. Trabajo Social</v>
      </c>
      <c r="E627" s="99">
        <f>TABLA!BT627</f>
        <v>0</v>
      </c>
      <c r="F627" s="17" t="str">
        <f t="shared" si="103"/>
        <v>0</v>
      </c>
      <c r="G627" s="17" t="str">
        <f t="shared" si="106"/>
        <v/>
      </c>
      <c r="H627" s="17" t="str">
        <f t="shared" si="106"/>
        <v/>
      </c>
      <c r="I627" s="17" t="str">
        <f t="shared" si="106"/>
        <v/>
      </c>
      <c r="J627" s="17" t="str">
        <f t="shared" si="106"/>
        <v/>
      </c>
      <c r="K627" s="17" t="str">
        <f t="shared" si="106"/>
        <v/>
      </c>
      <c r="L627" s="17" t="str">
        <f t="shared" si="106"/>
        <v/>
      </c>
      <c r="M627" s="17" t="str">
        <f t="shared" si="106"/>
        <v/>
      </c>
      <c r="N627" s="17" t="str">
        <f t="shared" si="106"/>
        <v/>
      </c>
      <c r="O627" s="17" t="str">
        <f t="shared" si="106"/>
        <v/>
      </c>
      <c r="P627" s="17" t="str">
        <f t="shared" si="106"/>
        <v/>
      </c>
      <c r="Q627" s="17" t="str">
        <f t="shared" si="105"/>
        <v/>
      </c>
      <c r="R627" s="17" t="str">
        <f t="shared" si="105"/>
        <v/>
      </c>
      <c r="S627" s="17" t="str">
        <f t="shared" si="105"/>
        <v/>
      </c>
      <c r="T627" s="17" t="str">
        <f t="shared" si="105"/>
        <v/>
      </c>
      <c r="U627" s="17" t="str">
        <f t="shared" si="105"/>
        <v/>
      </c>
      <c r="V627" s="17" t="str">
        <f t="shared" si="105"/>
        <v/>
      </c>
      <c r="W627" s="17" t="str">
        <f t="shared" si="105"/>
        <v/>
      </c>
      <c r="X627" s="17" t="str">
        <f t="shared" si="105"/>
        <v/>
      </c>
      <c r="Y627" s="17" t="str">
        <f t="shared" si="105"/>
        <v/>
      </c>
      <c r="Z627" s="17" t="str">
        <f t="shared" si="105"/>
        <v/>
      </c>
      <c r="AA627" s="17" t="str">
        <f t="shared" si="104"/>
        <v/>
      </c>
      <c r="AB627" s="17" t="str">
        <f t="shared" si="104"/>
        <v/>
      </c>
      <c r="AC627" s="17" t="str">
        <f t="shared" si="104"/>
        <v/>
      </c>
      <c r="AD627" s="17" t="str">
        <f t="shared" si="104"/>
        <v/>
      </c>
      <c r="AE627" s="17" t="str">
        <f t="shared" si="104"/>
        <v/>
      </c>
      <c r="AF627" s="17" t="str">
        <f t="shared" si="104"/>
        <v/>
      </c>
      <c r="AG627" s="17" t="str">
        <f t="shared" si="104"/>
        <v/>
      </c>
      <c r="AH627" s="17" t="str">
        <f t="shared" si="104"/>
        <v/>
      </c>
      <c r="AI627" s="17" t="str">
        <f t="shared" si="104"/>
        <v/>
      </c>
      <c r="AJ627" s="17">
        <f t="shared" si="100"/>
        <v>0</v>
      </c>
      <c r="AL627" s="99">
        <f>TABLA!BK627</f>
        <v>0</v>
      </c>
    </row>
    <row r="628" spans="1:38" ht="25.85" x14ac:dyDescent="0.2">
      <c r="A628" s="99" t="str">
        <f t="shared" si="98"/>
        <v/>
      </c>
      <c r="B628" s="100" t="str">
        <f>TABLA!BR628</f>
        <v>5</v>
      </c>
      <c r="C628" s="99" t="str">
        <f>TABLA!C628</f>
        <v>Ciencias de la Salud</v>
      </c>
      <c r="D628" s="99" t="str">
        <f>TABLA!G628</f>
        <v>F. Psicología</v>
      </c>
      <c r="E628" s="99">
        <f>TABLA!BT628</f>
        <v>0</v>
      </c>
      <c r="F628" s="17" t="str">
        <f t="shared" si="103"/>
        <v>0</v>
      </c>
      <c r="G628" s="17" t="str">
        <f t="shared" si="106"/>
        <v/>
      </c>
      <c r="H628" s="17" t="str">
        <f t="shared" si="106"/>
        <v/>
      </c>
      <c r="I628" s="17" t="str">
        <f t="shared" si="106"/>
        <v/>
      </c>
      <c r="J628" s="17" t="str">
        <f t="shared" si="106"/>
        <v/>
      </c>
      <c r="K628" s="17" t="str">
        <f t="shared" si="106"/>
        <v/>
      </c>
      <c r="L628" s="17" t="str">
        <f t="shared" si="106"/>
        <v/>
      </c>
      <c r="M628" s="17" t="str">
        <f t="shared" si="106"/>
        <v/>
      </c>
      <c r="N628" s="17" t="str">
        <f t="shared" si="106"/>
        <v/>
      </c>
      <c r="O628" s="17" t="str">
        <f t="shared" si="106"/>
        <v/>
      </c>
      <c r="P628" s="17" t="str">
        <f t="shared" si="106"/>
        <v/>
      </c>
      <c r="Q628" s="17" t="str">
        <f t="shared" si="105"/>
        <v/>
      </c>
      <c r="R628" s="17" t="str">
        <f t="shared" si="105"/>
        <v/>
      </c>
      <c r="S628" s="17" t="str">
        <f t="shared" si="105"/>
        <v/>
      </c>
      <c r="T628" s="17" t="str">
        <f t="shared" si="105"/>
        <v/>
      </c>
      <c r="U628" s="17" t="str">
        <f t="shared" si="105"/>
        <v/>
      </c>
      <c r="V628" s="17" t="str">
        <f t="shared" si="105"/>
        <v/>
      </c>
      <c r="W628" s="17" t="str">
        <f t="shared" si="105"/>
        <v/>
      </c>
      <c r="X628" s="17" t="str">
        <f t="shared" si="105"/>
        <v/>
      </c>
      <c r="Y628" s="17" t="str">
        <f t="shared" si="105"/>
        <v/>
      </c>
      <c r="Z628" s="17" t="str">
        <f t="shared" si="105"/>
        <v/>
      </c>
      <c r="AA628" s="17" t="str">
        <f t="shared" si="104"/>
        <v/>
      </c>
      <c r="AB628" s="17" t="str">
        <f t="shared" si="104"/>
        <v/>
      </c>
      <c r="AC628" s="17" t="str">
        <f t="shared" si="104"/>
        <v/>
      </c>
      <c r="AD628" s="17" t="str">
        <f t="shared" si="104"/>
        <v/>
      </c>
      <c r="AE628" s="17" t="str">
        <f t="shared" si="104"/>
        <v/>
      </c>
      <c r="AF628" s="17" t="str">
        <f t="shared" si="104"/>
        <v/>
      </c>
      <c r="AG628" s="17" t="str">
        <f t="shared" si="104"/>
        <v/>
      </c>
      <c r="AH628" s="17" t="str">
        <f t="shared" si="104"/>
        <v/>
      </c>
      <c r="AI628" s="17" t="str">
        <f t="shared" si="104"/>
        <v/>
      </c>
      <c r="AJ628" s="17">
        <f t="shared" si="100"/>
        <v>0</v>
      </c>
      <c r="AL628" s="99">
        <f>TABLA!BK628</f>
        <v>0</v>
      </c>
    </row>
    <row r="629" spans="1:38" x14ac:dyDescent="0.2">
      <c r="A629" s="99" t="str">
        <f t="shared" si="98"/>
        <v/>
      </c>
      <c r="B629" s="100" t="e">
        <f>TABLA!#REF!</f>
        <v>#REF!</v>
      </c>
      <c r="C629" s="99" t="e">
        <f>TABLA!#REF!</f>
        <v>#REF!</v>
      </c>
      <c r="D629" s="99" t="e">
        <f>TABLA!#REF!</f>
        <v>#REF!</v>
      </c>
      <c r="E629" s="99" t="e">
        <f>TABLA!#REF!</f>
        <v>#REF!</v>
      </c>
      <c r="F629" s="17" t="e">
        <f t="shared" si="103"/>
        <v>#REF!</v>
      </c>
      <c r="G629" s="17" t="str">
        <f t="shared" si="106"/>
        <v/>
      </c>
      <c r="H629" s="17" t="str">
        <f t="shared" si="106"/>
        <v/>
      </c>
      <c r="I629" s="17" t="str">
        <f t="shared" si="106"/>
        <v/>
      </c>
      <c r="J629" s="17" t="str">
        <f t="shared" si="106"/>
        <v/>
      </c>
      <c r="K629" s="17" t="str">
        <f t="shared" si="106"/>
        <v/>
      </c>
      <c r="L629" s="17" t="str">
        <f t="shared" si="106"/>
        <v/>
      </c>
      <c r="M629" s="17" t="str">
        <f t="shared" si="106"/>
        <v/>
      </c>
      <c r="N629" s="17" t="str">
        <f t="shared" si="106"/>
        <v/>
      </c>
      <c r="O629" s="17" t="str">
        <f t="shared" si="106"/>
        <v/>
      </c>
      <c r="P629" s="17" t="str">
        <f t="shared" si="106"/>
        <v/>
      </c>
      <c r="Q629" s="17" t="str">
        <f t="shared" si="105"/>
        <v/>
      </c>
      <c r="R629" s="17" t="str">
        <f t="shared" si="105"/>
        <v/>
      </c>
      <c r="S629" s="17" t="str">
        <f t="shared" si="105"/>
        <v/>
      </c>
      <c r="T629" s="17" t="str">
        <f t="shared" si="105"/>
        <v/>
      </c>
      <c r="U629" s="17" t="str">
        <f t="shared" si="105"/>
        <v/>
      </c>
      <c r="V629" s="17" t="str">
        <f t="shared" si="105"/>
        <v/>
      </c>
      <c r="W629" s="17" t="str">
        <f t="shared" si="105"/>
        <v/>
      </c>
      <c r="X629" s="17" t="str">
        <f t="shared" si="105"/>
        <v/>
      </c>
      <c r="Y629" s="17" t="str">
        <f t="shared" si="105"/>
        <v/>
      </c>
      <c r="Z629" s="17" t="str">
        <f t="shared" si="105"/>
        <v/>
      </c>
      <c r="AA629" s="17" t="str">
        <f t="shared" si="104"/>
        <v/>
      </c>
      <c r="AB629" s="17" t="str">
        <f t="shared" si="104"/>
        <v/>
      </c>
      <c r="AC629" s="17" t="str">
        <f t="shared" si="104"/>
        <v/>
      </c>
      <c r="AD629" s="17" t="str">
        <f t="shared" si="104"/>
        <v/>
      </c>
      <c r="AE629" s="17" t="str">
        <f t="shared" si="104"/>
        <v/>
      </c>
      <c r="AF629" s="17" t="str">
        <f t="shared" si="104"/>
        <v/>
      </c>
      <c r="AG629" s="17" t="str">
        <f t="shared" si="104"/>
        <v/>
      </c>
      <c r="AH629" s="17" t="str">
        <f t="shared" si="104"/>
        <v/>
      </c>
      <c r="AI629" s="17" t="str">
        <f t="shared" si="104"/>
        <v/>
      </c>
      <c r="AJ629" s="17">
        <f t="shared" si="100"/>
        <v>1</v>
      </c>
      <c r="AL629" s="99" t="e">
        <f>TABLA!#REF!</f>
        <v>#REF!</v>
      </c>
    </row>
    <row r="630" spans="1:38" x14ac:dyDescent="0.2">
      <c r="A630" s="99" t="str">
        <f t="shared" si="98"/>
        <v/>
      </c>
      <c r="B630" s="100" t="e">
        <f>TABLA!#REF!</f>
        <v>#REF!</v>
      </c>
      <c r="C630" s="99" t="e">
        <f>TABLA!#REF!</f>
        <v>#REF!</v>
      </c>
      <c r="D630" s="99" t="e">
        <f>TABLA!#REF!</f>
        <v>#REF!</v>
      </c>
      <c r="E630" s="99" t="e">
        <f>TABLA!#REF!</f>
        <v>#REF!</v>
      </c>
      <c r="F630" s="17" t="e">
        <f t="shared" si="103"/>
        <v>#REF!</v>
      </c>
      <c r="G630" s="17" t="str">
        <f t="shared" si="106"/>
        <v/>
      </c>
      <c r="H630" s="17" t="str">
        <f t="shared" si="106"/>
        <v/>
      </c>
      <c r="I630" s="17" t="str">
        <f t="shared" si="106"/>
        <v/>
      </c>
      <c r="J630" s="17" t="str">
        <f t="shared" si="106"/>
        <v/>
      </c>
      <c r="K630" s="17" t="str">
        <f t="shared" si="106"/>
        <v/>
      </c>
      <c r="L630" s="17" t="str">
        <f t="shared" si="106"/>
        <v/>
      </c>
      <c r="M630" s="17" t="str">
        <f t="shared" si="106"/>
        <v/>
      </c>
      <c r="N630" s="17" t="str">
        <f t="shared" si="106"/>
        <v/>
      </c>
      <c r="O630" s="17" t="str">
        <f t="shared" si="106"/>
        <v/>
      </c>
      <c r="P630" s="17" t="str">
        <f t="shared" si="106"/>
        <v/>
      </c>
      <c r="Q630" s="17" t="str">
        <f t="shared" si="105"/>
        <v/>
      </c>
      <c r="R630" s="17" t="str">
        <f t="shared" si="105"/>
        <v/>
      </c>
      <c r="S630" s="17" t="str">
        <f t="shared" si="105"/>
        <v/>
      </c>
      <c r="T630" s="17" t="str">
        <f t="shared" si="105"/>
        <v/>
      </c>
      <c r="U630" s="17" t="str">
        <f t="shared" si="105"/>
        <v/>
      </c>
      <c r="V630" s="17" t="str">
        <f t="shared" si="105"/>
        <v/>
      </c>
      <c r="W630" s="17" t="str">
        <f t="shared" si="105"/>
        <v/>
      </c>
      <c r="X630" s="17" t="str">
        <f t="shared" si="105"/>
        <v/>
      </c>
      <c r="Y630" s="17" t="str">
        <f t="shared" si="105"/>
        <v/>
      </c>
      <c r="Z630" s="17" t="str">
        <f t="shared" si="105"/>
        <v/>
      </c>
      <c r="AA630" s="17" t="str">
        <f t="shared" si="104"/>
        <v/>
      </c>
      <c r="AB630" s="17" t="str">
        <f t="shared" si="104"/>
        <v/>
      </c>
      <c r="AC630" s="17" t="str">
        <f t="shared" si="104"/>
        <v/>
      </c>
      <c r="AD630" s="17" t="str">
        <f t="shared" si="104"/>
        <v/>
      </c>
      <c r="AE630" s="17" t="str">
        <f t="shared" si="104"/>
        <v/>
      </c>
      <c r="AF630" s="17" t="str">
        <f t="shared" si="104"/>
        <v/>
      </c>
      <c r="AG630" s="17" t="str">
        <f t="shared" si="104"/>
        <v/>
      </c>
      <c r="AH630" s="17" t="str">
        <f t="shared" si="104"/>
        <v/>
      </c>
      <c r="AI630" s="17" t="str">
        <f t="shared" si="104"/>
        <v/>
      </c>
      <c r="AJ630" s="17">
        <f t="shared" si="100"/>
        <v>1</v>
      </c>
      <c r="AL630" s="99" t="e">
        <f>TABLA!#REF!</f>
        <v>#REF!</v>
      </c>
    </row>
    <row r="631" spans="1:38" x14ac:dyDescent="0.2">
      <c r="A631" s="99" t="str">
        <f t="shared" si="98"/>
        <v/>
      </c>
      <c r="B631" s="100" t="e">
        <f>TABLA!#REF!</f>
        <v>#REF!</v>
      </c>
      <c r="C631" s="99" t="e">
        <f>TABLA!#REF!</f>
        <v>#REF!</v>
      </c>
      <c r="D631" s="99" t="e">
        <f>TABLA!#REF!</f>
        <v>#REF!</v>
      </c>
      <c r="E631" s="99" t="e">
        <f>TABLA!#REF!</f>
        <v>#REF!</v>
      </c>
      <c r="F631" s="17" t="e">
        <f t="shared" si="103"/>
        <v>#REF!</v>
      </c>
      <c r="G631" s="17" t="str">
        <f t="shared" si="106"/>
        <v/>
      </c>
      <c r="H631" s="17" t="str">
        <f t="shared" si="106"/>
        <v/>
      </c>
      <c r="I631" s="17" t="str">
        <f t="shared" si="106"/>
        <v/>
      </c>
      <c r="J631" s="17" t="str">
        <f t="shared" si="106"/>
        <v/>
      </c>
      <c r="K631" s="17" t="str">
        <f t="shared" si="106"/>
        <v/>
      </c>
      <c r="L631" s="17" t="str">
        <f t="shared" si="106"/>
        <v/>
      </c>
      <c r="M631" s="17" t="str">
        <f t="shared" si="106"/>
        <v/>
      </c>
      <c r="N631" s="17" t="str">
        <f t="shared" si="106"/>
        <v/>
      </c>
      <c r="O631" s="17" t="str">
        <f t="shared" si="106"/>
        <v/>
      </c>
      <c r="P631" s="17" t="str">
        <f t="shared" si="106"/>
        <v/>
      </c>
      <c r="Q631" s="17" t="str">
        <f t="shared" si="105"/>
        <v/>
      </c>
      <c r="R631" s="17" t="str">
        <f t="shared" si="105"/>
        <v/>
      </c>
      <c r="S631" s="17" t="str">
        <f t="shared" si="105"/>
        <v/>
      </c>
      <c r="T631" s="17" t="str">
        <f t="shared" si="105"/>
        <v/>
      </c>
      <c r="U631" s="17" t="str">
        <f t="shared" si="105"/>
        <v/>
      </c>
      <c r="V631" s="17" t="str">
        <f t="shared" si="105"/>
        <v/>
      </c>
      <c r="W631" s="17" t="str">
        <f t="shared" si="105"/>
        <v/>
      </c>
      <c r="X631" s="17" t="str">
        <f t="shared" si="105"/>
        <v/>
      </c>
      <c r="Y631" s="17" t="str">
        <f t="shared" si="105"/>
        <v/>
      </c>
      <c r="Z631" s="17" t="str">
        <f t="shared" si="105"/>
        <v/>
      </c>
      <c r="AA631" s="17" t="str">
        <f t="shared" si="104"/>
        <v/>
      </c>
      <c r="AB631" s="17" t="str">
        <f t="shared" si="104"/>
        <v/>
      </c>
      <c r="AC631" s="17" t="str">
        <f t="shared" si="104"/>
        <v/>
      </c>
      <c r="AD631" s="17" t="str">
        <f t="shared" si="104"/>
        <v/>
      </c>
      <c r="AE631" s="17" t="str">
        <f t="shared" si="104"/>
        <v/>
      </c>
      <c r="AF631" s="17" t="str">
        <f t="shared" si="104"/>
        <v/>
      </c>
      <c r="AG631" s="17" t="str">
        <f t="shared" si="104"/>
        <v/>
      </c>
      <c r="AH631" s="17" t="str">
        <f t="shared" si="104"/>
        <v/>
      </c>
      <c r="AI631" s="17" t="str">
        <f t="shared" si="104"/>
        <v/>
      </c>
      <c r="AJ631" s="17">
        <f t="shared" si="100"/>
        <v>1</v>
      </c>
      <c r="AL631" s="99" t="e">
        <f>TABLA!#REF!</f>
        <v>#REF!</v>
      </c>
    </row>
    <row r="632" spans="1:38" x14ac:dyDescent="0.2">
      <c r="A632" s="99" t="str">
        <f t="shared" si="98"/>
        <v/>
      </c>
      <c r="B632" s="100" t="e">
        <f>TABLA!#REF!</f>
        <v>#REF!</v>
      </c>
      <c r="C632" s="99" t="e">
        <f>TABLA!#REF!</f>
        <v>#REF!</v>
      </c>
      <c r="D632" s="99" t="e">
        <f>TABLA!#REF!</f>
        <v>#REF!</v>
      </c>
      <c r="E632" s="99" t="e">
        <f>TABLA!#REF!</f>
        <v>#REF!</v>
      </c>
      <c r="F632" s="17" t="e">
        <f t="shared" si="103"/>
        <v>#REF!</v>
      </c>
      <c r="G632" s="17" t="str">
        <f t="shared" si="106"/>
        <v/>
      </c>
      <c r="H632" s="17" t="str">
        <f t="shared" si="106"/>
        <v/>
      </c>
      <c r="I632" s="17" t="str">
        <f t="shared" si="106"/>
        <v/>
      </c>
      <c r="J632" s="17" t="str">
        <f t="shared" si="106"/>
        <v/>
      </c>
      <c r="K632" s="17" t="str">
        <f t="shared" si="106"/>
        <v/>
      </c>
      <c r="L632" s="17" t="str">
        <f t="shared" si="106"/>
        <v/>
      </c>
      <c r="M632" s="17" t="str">
        <f t="shared" si="106"/>
        <v/>
      </c>
      <c r="N632" s="17" t="str">
        <f t="shared" si="106"/>
        <v/>
      </c>
      <c r="O632" s="17" t="str">
        <f t="shared" si="106"/>
        <v/>
      </c>
      <c r="P632" s="17" t="str">
        <f t="shared" si="106"/>
        <v/>
      </c>
      <c r="Q632" s="17" t="str">
        <f t="shared" si="105"/>
        <v/>
      </c>
      <c r="R632" s="17" t="str">
        <f t="shared" si="105"/>
        <v/>
      </c>
      <c r="S632" s="17" t="str">
        <f t="shared" si="105"/>
        <v/>
      </c>
      <c r="T632" s="17" t="str">
        <f t="shared" si="105"/>
        <v/>
      </c>
      <c r="U632" s="17" t="str">
        <f t="shared" si="105"/>
        <v/>
      </c>
      <c r="V632" s="17" t="str">
        <f t="shared" si="105"/>
        <v/>
      </c>
      <c r="W632" s="17" t="str">
        <f t="shared" si="105"/>
        <v/>
      </c>
      <c r="X632" s="17" t="str">
        <f t="shared" si="105"/>
        <v/>
      </c>
      <c r="Y632" s="17" t="str">
        <f t="shared" si="105"/>
        <v/>
      </c>
      <c r="Z632" s="17" t="str">
        <f t="shared" si="105"/>
        <v/>
      </c>
      <c r="AA632" s="17" t="str">
        <f t="shared" si="104"/>
        <v/>
      </c>
      <c r="AB632" s="17" t="str">
        <f t="shared" si="104"/>
        <v/>
      </c>
      <c r="AC632" s="17" t="str">
        <f t="shared" si="104"/>
        <v/>
      </c>
      <c r="AD632" s="17" t="str">
        <f t="shared" si="104"/>
        <v/>
      </c>
      <c r="AE632" s="17" t="str">
        <f t="shared" si="104"/>
        <v/>
      </c>
      <c r="AF632" s="17" t="str">
        <f t="shared" si="104"/>
        <v/>
      </c>
      <c r="AG632" s="17" t="str">
        <f t="shared" si="104"/>
        <v/>
      </c>
      <c r="AH632" s="17" t="str">
        <f t="shared" si="104"/>
        <v/>
      </c>
      <c r="AI632" s="17" t="str">
        <f t="shared" si="104"/>
        <v/>
      </c>
      <c r="AJ632" s="17">
        <f t="shared" si="100"/>
        <v>1</v>
      </c>
      <c r="AL632" s="99" t="e">
        <f>TABLA!#REF!</f>
        <v>#REF!</v>
      </c>
    </row>
    <row r="633" spans="1:38" x14ac:dyDescent="0.2">
      <c r="A633" s="99" t="str">
        <f t="shared" si="98"/>
        <v/>
      </c>
      <c r="B633" s="100" t="e">
        <f>TABLA!#REF!</f>
        <v>#REF!</v>
      </c>
      <c r="C633" s="99" t="e">
        <f>TABLA!#REF!</f>
        <v>#REF!</v>
      </c>
      <c r="D633" s="99" t="e">
        <f>TABLA!#REF!</f>
        <v>#REF!</v>
      </c>
      <c r="E633" s="99" t="e">
        <f>TABLA!#REF!</f>
        <v>#REF!</v>
      </c>
      <c r="F633" s="17" t="e">
        <f t="shared" si="103"/>
        <v>#REF!</v>
      </c>
      <c r="G633" s="17" t="str">
        <f t="shared" si="106"/>
        <v/>
      </c>
      <c r="H633" s="17" t="str">
        <f t="shared" si="106"/>
        <v/>
      </c>
      <c r="I633" s="17" t="str">
        <f t="shared" si="106"/>
        <v/>
      </c>
      <c r="J633" s="17" t="str">
        <f t="shared" si="106"/>
        <v/>
      </c>
      <c r="K633" s="17" t="str">
        <f t="shared" si="106"/>
        <v/>
      </c>
      <c r="L633" s="17" t="str">
        <f t="shared" si="106"/>
        <v/>
      </c>
      <c r="M633" s="17" t="str">
        <f t="shared" si="106"/>
        <v/>
      </c>
      <c r="N633" s="17" t="str">
        <f t="shared" si="106"/>
        <v/>
      </c>
      <c r="O633" s="17" t="str">
        <f t="shared" si="106"/>
        <v/>
      </c>
      <c r="P633" s="17" t="str">
        <f t="shared" si="106"/>
        <v/>
      </c>
      <c r="Q633" s="17" t="str">
        <f t="shared" si="105"/>
        <v/>
      </c>
      <c r="R633" s="17" t="str">
        <f t="shared" si="105"/>
        <v/>
      </c>
      <c r="S633" s="17" t="str">
        <f t="shared" si="105"/>
        <v/>
      </c>
      <c r="T633" s="17" t="str">
        <f t="shared" si="105"/>
        <v/>
      </c>
      <c r="U633" s="17" t="str">
        <f t="shared" si="105"/>
        <v/>
      </c>
      <c r="V633" s="17" t="str">
        <f t="shared" si="105"/>
        <v/>
      </c>
      <c r="W633" s="17" t="str">
        <f t="shared" si="105"/>
        <v/>
      </c>
      <c r="X633" s="17" t="str">
        <f t="shared" si="105"/>
        <v/>
      </c>
      <c r="Y633" s="17" t="str">
        <f t="shared" si="105"/>
        <v/>
      </c>
      <c r="Z633" s="17" t="str">
        <f t="shared" si="105"/>
        <v/>
      </c>
      <c r="AA633" s="17" t="str">
        <f t="shared" si="104"/>
        <v/>
      </c>
      <c r="AB633" s="17" t="str">
        <f t="shared" si="104"/>
        <v/>
      </c>
      <c r="AC633" s="17" t="str">
        <f t="shared" si="104"/>
        <v/>
      </c>
      <c r="AD633" s="17" t="str">
        <f t="shared" si="104"/>
        <v/>
      </c>
      <c r="AE633" s="17" t="str">
        <f t="shared" si="104"/>
        <v/>
      </c>
      <c r="AF633" s="17" t="str">
        <f t="shared" si="104"/>
        <v/>
      </c>
      <c r="AG633" s="17" t="str">
        <f t="shared" si="104"/>
        <v/>
      </c>
      <c r="AH633" s="17" t="str">
        <f t="shared" si="104"/>
        <v/>
      </c>
      <c r="AI633" s="17" t="str">
        <f t="shared" si="104"/>
        <v/>
      </c>
      <c r="AJ633" s="17">
        <f t="shared" si="100"/>
        <v>1</v>
      </c>
      <c r="AL633" s="99" t="e">
        <f>TABLA!#REF!</f>
        <v>#REF!</v>
      </c>
    </row>
    <row r="634" spans="1:38" x14ac:dyDescent="0.2">
      <c r="A634" s="99" t="str">
        <f t="shared" si="98"/>
        <v/>
      </c>
      <c r="B634" s="100" t="e">
        <f>TABLA!#REF!</f>
        <v>#REF!</v>
      </c>
      <c r="C634" s="99" t="e">
        <f>TABLA!#REF!</f>
        <v>#REF!</v>
      </c>
      <c r="D634" s="99" t="e">
        <f>TABLA!#REF!</f>
        <v>#REF!</v>
      </c>
      <c r="E634" s="99" t="e">
        <f>TABLA!#REF!</f>
        <v>#REF!</v>
      </c>
      <c r="F634" s="17" t="e">
        <f t="shared" si="103"/>
        <v>#REF!</v>
      </c>
      <c r="G634" s="17" t="str">
        <f t="shared" si="106"/>
        <v/>
      </c>
      <c r="H634" s="17" t="str">
        <f t="shared" si="106"/>
        <v/>
      </c>
      <c r="I634" s="17" t="str">
        <f t="shared" si="106"/>
        <v/>
      </c>
      <c r="J634" s="17" t="str">
        <f t="shared" si="106"/>
        <v/>
      </c>
      <c r="K634" s="17" t="str">
        <f t="shared" si="106"/>
        <v/>
      </c>
      <c r="L634" s="17" t="str">
        <f t="shared" si="106"/>
        <v/>
      </c>
      <c r="M634" s="17" t="str">
        <f t="shared" si="106"/>
        <v/>
      </c>
      <c r="N634" s="17" t="str">
        <f t="shared" si="106"/>
        <v/>
      </c>
      <c r="O634" s="17" t="str">
        <f t="shared" si="106"/>
        <v/>
      </c>
      <c r="P634" s="17" t="str">
        <f t="shared" si="106"/>
        <v/>
      </c>
      <c r="Q634" s="17" t="str">
        <f t="shared" si="105"/>
        <v/>
      </c>
      <c r="R634" s="17" t="str">
        <f t="shared" si="105"/>
        <v/>
      </c>
      <c r="S634" s="17" t="str">
        <f t="shared" si="105"/>
        <v/>
      </c>
      <c r="T634" s="17" t="str">
        <f t="shared" si="105"/>
        <v/>
      </c>
      <c r="U634" s="17" t="str">
        <f t="shared" si="105"/>
        <v/>
      </c>
      <c r="V634" s="17" t="str">
        <f t="shared" si="105"/>
        <v/>
      </c>
      <c r="W634" s="17" t="str">
        <f t="shared" si="105"/>
        <v/>
      </c>
      <c r="X634" s="17" t="str">
        <f t="shared" si="105"/>
        <v/>
      </c>
      <c r="Y634" s="17" t="str">
        <f t="shared" si="105"/>
        <v/>
      </c>
      <c r="Z634" s="17" t="str">
        <f t="shared" si="105"/>
        <v/>
      </c>
      <c r="AA634" s="17" t="str">
        <f t="shared" si="104"/>
        <v/>
      </c>
      <c r="AB634" s="17" t="str">
        <f t="shared" si="104"/>
        <v/>
      </c>
      <c r="AC634" s="17" t="str">
        <f t="shared" si="104"/>
        <v/>
      </c>
      <c r="AD634" s="17" t="str">
        <f t="shared" si="104"/>
        <v/>
      </c>
      <c r="AE634" s="17" t="str">
        <f t="shared" si="104"/>
        <v/>
      </c>
      <c r="AF634" s="17" t="str">
        <f t="shared" si="104"/>
        <v/>
      </c>
      <c r="AG634" s="17" t="str">
        <f t="shared" si="104"/>
        <v/>
      </c>
      <c r="AH634" s="17" t="str">
        <f t="shared" si="104"/>
        <v/>
      </c>
      <c r="AI634" s="17" t="str">
        <f t="shared" si="104"/>
        <v/>
      </c>
      <c r="AJ634" s="17">
        <f t="shared" si="100"/>
        <v>1</v>
      </c>
      <c r="AL634" s="99" t="e">
        <f>TABLA!#REF!</f>
        <v>#REF!</v>
      </c>
    </row>
    <row r="635" spans="1:38" x14ac:dyDescent="0.2">
      <c r="A635" s="99" t="str">
        <f t="shared" si="98"/>
        <v/>
      </c>
      <c r="B635" s="100" t="e">
        <f>TABLA!#REF!</f>
        <v>#REF!</v>
      </c>
      <c r="C635" s="99" t="e">
        <f>TABLA!#REF!</f>
        <v>#REF!</v>
      </c>
      <c r="D635" s="99" t="e">
        <f>TABLA!#REF!</f>
        <v>#REF!</v>
      </c>
      <c r="E635" s="99" t="e">
        <f>TABLA!#REF!</f>
        <v>#REF!</v>
      </c>
      <c r="F635" s="17" t="e">
        <f t="shared" si="103"/>
        <v>#REF!</v>
      </c>
      <c r="G635" s="17" t="str">
        <f t="shared" si="106"/>
        <v/>
      </c>
      <c r="H635" s="17" t="str">
        <f t="shared" si="106"/>
        <v/>
      </c>
      <c r="I635" s="17" t="str">
        <f t="shared" si="106"/>
        <v/>
      </c>
      <c r="J635" s="17" t="str">
        <f t="shared" si="106"/>
        <v/>
      </c>
      <c r="K635" s="17" t="str">
        <f t="shared" si="106"/>
        <v/>
      </c>
      <c r="L635" s="17" t="str">
        <f t="shared" si="106"/>
        <v/>
      </c>
      <c r="M635" s="17" t="str">
        <f t="shared" si="106"/>
        <v/>
      </c>
      <c r="N635" s="17" t="str">
        <f t="shared" si="106"/>
        <v/>
      </c>
      <c r="O635" s="17" t="str">
        <f t="shared" si="106"/>
        <v/>
      </c>
      <c r="P635" s="17" t="str">
        <f t="shared" si="106"/>
        <v/>
      </c>
      <c r="Q635" s="17" t="str">
        <f t="shared" si="105"/>
        <v/>
      </c>
      <c r="R635" s="17" t="str">
        <f t="shared" si="105"/>
        <v/>
      </c>
      <c r="S635" s="17" t="str">
        <f t="shared" si="105"/>
        <v/>
      </c>
      <c r="T635" s="17" t="str">
        <f t="shared" si="105"/>
        <v/>
      </c>
      <c r="U635" s="17" t="str">
        <f t="shared" si="105"/>
        <v/>
      </c>
      <c r="V635" s="17" t="str">
        <f t="shared" si="105"/>
        <v/>
      </c>
      <c r="W635" s="17" t="str">
        <f t="shared" si="105"/>
        <v/>
      </c>
      <c r="X635" s="17" t="str">
        <f t="shared" si="105"/>
        <v/>
      </c>
      <c r="Y635" s="17" t="str">
        <f t="shared" si="105"/>
        <v/>
      </c>
      <c r="Z635" s="17" t="str">
        <f t="shared" si="105"/>
        <v/>
      </c>
      <c r="AA635" s="17" t="str">
        <f t="shared" si="104"/>
        <v/>
      </c>
      <c r="AB635" s="17" t="str">
        <f t="shared" si="104"/>
        <v/>
      </c>
      <c r="AC635" s="17" t="str">
        <f t="shared" si="104"/>
        <v/>
      </c>
      <c r="AD635" s="17" t="str">
        <f t="shared" si="104"/>
        <v/>
      </c>
      <c r="AE635" s="17" t="str">
        <f t="shared" si="104"/>
        <v/>
      </c>
      <c r="AF635" s="17" t="str">
        <f t="shared" si="104"/>
        <v/>
      </c>
      <c r="AG635" s="17" t="str">
        <f t="shared" si="104"/>
        <v/>
      </c>
      <c r="AH635" s="17" t="str">
        <f t="shared" ref="AA635:AI664" si="107">IFERROR((IF(FIND(AH$1,$F635,1)&gt;0,AH$2)),"")</f>
        <v/>
      </c>
      <c r="AI635" s="17" t="str">
        <f t="shared" si="107"/>
        <v/>
      </c>
      <c r="AJ635" s="17">
        <f t="shared" si="100"/>
        <v>1</v>
      </c>
      <c r="AL635" s="99" t="e">
        <f>TABLA!#REF!</f>
        <v>#REF!</v>
      </c>
    </row>
    <row r="636" spans="1:38" x14ac:dyDescent="0.2">
      <c r="A636" s="99" t="str">
        <f t="shared" si="98"/>
        <v/>
      </c>
      <c r="B636" s="100" t="e">
        <f>TABLA!#REF!</f>
        <v>#REF!</v>
      </c>
      <c r="C636" s="99" t="e">
        <f>TABLA!#REF!</f>
        <v>#REF!</v>
      </c>
      <c r="D636" s="99" t="e">
        <f>TABLA!#REF!</f>
        <v>#REF!</v>
      </c>
      <c r="E636" s="99" t="e">
        <f>TABLA!#REF!</f>
        <v>#REF!</v>
      </c>
      <c r="F636" s="17" t="e">
        <f t="shared" si="103"/>
        <v>#REF!</v>
      </c>
      <c r="G636" s="17" t="str">
        <f t="shared" si="106"/>
        <v/>
      </c>
      <c r="H636" s="17" t="str">
        <f t="shared" si="106"/>
        <v/>
      </c>
      <c r="I636" s="17" t="str">
        <f t="shared" si="106"/>
        <v/>
      </c>
      <c r="J636" s="17" t="str">
        <f t="shared" si="106"/>
        <v/>
      </c>
      <c r="K636" s="17" t="str">
        <f t="shared" si="106"/>
        <v/>
      </c>
      <c r="L636" s="17" t="str">
        <f t="shared" si="106"/>
        <v/>
      </c>
      <c r="M636" s="17" t="str">
        <f t="shared" si="106"/>
        <v/>
      </c>
      <c r="N636" s="17" t="str">
        <f t="shared" si="106"/>
        <v/>
      </c>
      <c r="O636" s="17" t="str">
        <f t="shared" si="106"/>
        <v/>
      </c>
      <c r="P636" s="17" t="str">
        <f t="shared" si="106"/>
        <v/>
      </c>
      <c r="Q636" s="17" t="str">
        <f t="shared" si="105"/>
        <v/>
      </c>
      <c r="R636" s="17" t="str">
        <f t="shared" si="105"/>
        <v/>
      </c>
      <c r="S636" s="17" t="str">
        <f t="shared" si="105"/>
        <v/>
      </c>
      <c r="T636" s="17" t="str">
        <f t="shared" si="105"/>
        <v/>
      </c>
      <c r="U636" s="17" t="str">
        <f t="shared" si="105"/>
        <v/>
      </c>
      <c r="V636" s="17" t="str">
        <f t="shared" si="105"/>
        <v/>
      </c>
      <c r="W636" s="17" t="str">
        <f t="shared" si="105"/>
        <v/>
      </c>
      <c r="X636" s="17" t="str">
        <f t="shared" si="105"/>
        <v/>
      </c>
      <c r="Y636" s="17" t="str">
        <f t="shared" si="105"/>
        <v/>
      </c>
      <c r="Z636" s="17" t="str">
        <f t="shared" si="105"/>
        <v/>
      </c>
      <c r="AA636" s="17" t="str">
        <f t="shared" si="107"/>
        <v/>
      </c>
      <c r="AB636" s="17" t="str">
        <f t="shared" si="107"/>
        <v/>
      </c>
      <c r="AC636" s="17" t="str">
        <f t="shared" si="107"/>
        <v/>
      </c>
      <c r="AD636" s="17" t="str">
        <f t="shared" si="107"/>
        <v/>
      </c>
      <c r="AE636" s="17" t="str">
        <f t="shared" si="107"/>
        <v/>
      </c>
      <c r="AF636" s="17" t="str">
        <f t="shared" si="107"/>
        <v/>
      </c>
      <c r="AG636" s="17" t="str">
        <f t="shared" si="107"/>
        <v/>
      </c>
      <c r="AH636" s="17" t="str">
        <f t="shared" si="107"/>
        <v/>
      </c>
      <c r="AI636" s="17" t="str">
        <f t="shared" si="107"/>
        <v/>
      </c>
      <c r="AJ636" s="17">
        <f t="shared" si="100"/>
        <v>1</v>
      </c>
      <c r="AL636" s="99" t="e">
        <f>TABLA!#REF!</f>
        <v>#REF!</v>
      </c>
    </row>
    <row r="637" spans="1:38" x14ac:dyDescent="0.2">
      <c r="A637" s="99" t="str">
        <f t="shared" si="98"/>
        <v/>
      </c>
      <c r="B637" s="100" t="e">
        <f>TABLA!#REF!</f>
        <v>#REF!</v>
      </c>
      <c r="C637" s="99" t="e">
        <f>TABLA!#REF!</f>
        <v>#REF!</v>
      </c>
      <c r="D637" s="99" t="e">
        <f>TABLA!#REF!</f>
        <v>#REF!</v>
      </c>
      <c r="E637" s="99" t="e">
        <f>TABLA!#REF!</f>
        <v>#REF!</v>
      </c>
      <c r="F637" s="17" t="e">
        <f t="shared" si="103"/>
        <v>#REF!</v>
      </c>
      <c r="G637" s="17" t="str">
        <f t="shared" si="106"/>
        <v/>
      </c>
      <c r="H637" s="17" t="str">
        <f t="shared" si="106"/>
        <v/>
      </c>
      <c r="I637" s="17" t="str">
        <f t="shared" si="106"/>
        <v/>
      </c>
      <c r="J637" s="17" t="str">
        <f t="shared" si="106"/>
        <v/>
      </c>
      <c r="K637" s="17" t="str">
        <f t="shared" si="106"/>
        <v/>
      </c>
      <c r="L637" s="17" t="str">
        <f t="shared" si="106"/>
        <v/>
      </c>
      <c r="M637" s="17" t="str">
        <f t="shared" si="106"/>
        <v/>
      </c>
      <c r="N637" s="17" t="str">
        <f t="shared" si="106"/>
        <v/>
      </c>
      <c r="O637" s="17" t="str">
        <f t="shared" si="106"/>
        <v/>
      </c>
      <c r="P637" s="17" t="str">
        <f t="shared" si="106"/>
        <v/>
      </c>
      <c r="Q637" s="17" t="str">
        <f t="shared" si="105"/>
        <v/>
      </c>
      <c r="R637" s="17" t="str">
        <f t="shared" si="105"/>
        <v/>
      </c>
      <c r="S637" s="17" t="str">
        <f t="shared" si="105"/>
        <v/>
      </c>
      <c r="T637" s="17" t="str">
        <f t="shared" si="105"/>
        <v/>
      </c>
      <c r="U637" s="17" t="str">
        <f t="shared" si="105"/>
        <v/>
      </c>
      <c r="V637" s="17" t="str">
        <f t="shared" si="105"/>
        <v/>
      </c>
      <c r="W637" s="17" t="str">
        <f t="shared" si="105"/>
        <v/>
      </c>
      <c r="X637" s="17" t="str">
        <f t="shared" si="105"/>
        <v/>
      </c>
      <c r="Y637" s="17" t="str">
        <f t="shared" si="105"/>
        <v/>
      </c>
      <c r="Z637" s="17" t="str">
        <f t="shared" si="105"/>
        <v/>
      </c>
      <c r="AA637" s="17" t="str">
        <f t="shared" si="107"/>
        <v/>
      </c>
      <c r="AB637" s="17" t="str">
        <f t="shared" si="107"/>
        <v/>
      </c>
      <c r="AC637" s="17" t="str">
        <f t="shared" si="107"/>
        <v/>
      </c>
      <c r="AD637" s="17" t="str">
        <f t="shared" si="107"/>
        <v/>
      </c>
      <c r="AE637" s="17" t="str">
        <f t="shared" si="107"/>
        <v/>
      </c>
      <c r="AF637" s="17" t="str">
        <f t="shared" si="107"/>
        <v/>
      </c>
      <c r="AG637" s="17" t="str">
        <f t="shared" si="107"/>
        <v/>
      </c>
      <c r="AH637" s="17" t="str">
        <f t="shared" si="107"/>
        <v/>
      </c>
      <c r="AI637" s="17" t="str">
        <f t="shared" si="107"/>
        <v/>
      </c>
      <c r="AJ637" s="17">
        <f t="shared" si="100"/>
        <v>1</v>
      </c>
      <c r="AL637" s="99" t="e">
        <f>TABLA!#REF!</f>
        <v>#REF!</v>
      </c>
    </row>
    <row r="638" spans="1:38" x14ac:dyDescent="0.2">
      <c r="A638" s="99" t="str">
        <f t="shared" si="98"/>
        <v/>
      </c>
      <c r="B638" s="100" t="e">
        <f>TABLA!#REF!</f>
        <v>#REF!</v>
      </c>
      <c r="C638" s="99" t="e">
        <f>TABLA!#REF!</f>
        <v>#REF!</v>
      </c>
      <c r="D638" s="99" t="e">
        <f>TABLA!#REF!</f>
        <v>#REF!</v>
      </c>
      <c r="E638" s="99" t="e">
        <f>TABLA!#REF!</f>
        <v>#REF!</v>
      </c>
      <c r="F638" s="17" t="e">
        <f t="shared" si="103"/>
        <v>#REF!</v>
      </c>
      <c r="G638" s="17" t="str">
        <f t="shared" si="106"/>
        <v/>
      </c>
      <c r="H638" s="17" t="str">
        <f t="shared" si="106"/>
        <v/>
      </c>
      <c r="I638" s="17" t="str">
        <f t="shared" si="106"/>
        <v/>
      </c>
      <c r="J638" s="17" t="str">
        <f t="shared" si="106"/>
        <v/>
      </c>
      <c r="K638" s="17" t="str">
        <f t="shared" si="106"/>
        <v/>
      </c>
      <c r="L638" s="17" t="str">
        <f t="shared" si="106"/>
        <v/>
      </c>
      <c r="M638" s="17" t="str">
        <f t="shared" si="106"/>
        <v/>
      </c>
      <c r="N638" s="17" t="str">
        <f t="shared" si="106"/>
        <v/>
      </c>
      <c r="O638" s="17" t="str">
        <f t="shared" si="106"/>
        <v/>
      </c>
      <c r="P638" s="17" t="str">
        <f t="shared" si="106"/>
        <v/>
      </c>
      <c r="Q638" s="17" t="str">
        <f t="shared" si="105"/>
        <v/>
      </c>
      <c r="R638" s="17" t="str">
        <f t="shared" si="105"/>
        <v/>
      </c>
      <c r="S638" s="17" t="str">
        <f t="shared" si="105"/>
        <v/>
      </c>
      <c r="T638" s="17" t="str">
        <f t="shared" si="105"/>
        <v/>
      </c>
      <c r="U638" s="17" t="str">
        <f t="shared" si="105"/>
        <v/>
      </c>
      <c r="V638" s="17" t="str">
        <f t="shared" si="105"/>
        <v/>
      </c>
      <c r="W638" s="17" t="str">
        <f t="shared" si="105"/>
        <v/>
      </c>
      <c r="X638" s="17" t="str">
        <f t="shared" si="105"/>
        <v/>
      </c>
      <c r="Y638" s="17" t="str">
        <f t="shared" si="105"/>
        <v/>
      </c>
      <c r="Z638" s="17" t="str">
        <f t="shared" si="105"/>
        <v/>
      </c>
      <c r="AA638" s="17" t="str">
        <f t="shared" si="107"/>
        <v/>
      </c>
      <c r="AB638" s="17" t="str">
        <f t="shared" si="107"/>
        <v/>
      </c>
      <c r="AC638" s="17" t="str">
        <f t="shared" si="107"/>
        <v/>
      </c>
      <c r="AD638" s="17" t="str">
        <f t="shared" si="107"/>
        <v/>
      </c>
      <c r="AE638" s="17" t="str">
        <f t="shared" si="107"/>
        <v/>
      </c>
      <c r="AF638" s="17" t="str">
        <f t="shared" si="107"/>
        <v/>
      </c>
      <c r="AG638" s="17" t="str">
        <f t="shared" si="107"/>
        <v/>
      </c>
      <c r="AH638" s="17" t="str">
        <f t="shared" si="107"/>
        <v/>
      </c>
      <c r="AI638" s="17" t="str">
        <f t="shared" si="107"/>
        <v/>
      </c>
      <c r="AJ638" s="17">
        <f t="shared" si="100"/>
        <v>1</v>
      </c>
      <c r="AL638" s="99" t="e">
        <f>TABLA!#REF!</f>
        <v>#REF!</v>
      </c>
    </row>
    <row r="639" spans="1:38" x14ac:dyDescent="0.2">
      <c r="A639" s="99" t="str">
        <f t="shared" si="98"/>
        <v/>
      </c>
      <c r="B639" s="100" t="e">
        <f>TABLA!#REF!</f>
        <v>#REF!</v>
      </c>
      <c r="C639" s="99" t="e">
        <f>TABLA!#REF!</f>
        <v>#REF!</v>
      </c>
      <c r="D639" s="99" t="e">
        <f>TABLA!#REF!</f>
        <v>#REF!</v>
      </c>
      <c r="E639" s="99" t="e">
        <f>TABLA!#REF!</f>
        <v>#REF!</v>
      </c>
      <c r="F639" s="17" t="e">
        <f t="shared" si="103"/>
        <v>#REF!</v>
      </c>
      <c r="G639" s="17" t="str">
        <f t="shared" si="106"/>
        <v/>
      </c>
      <c r="H639" s="17" t="str">
        <f t="shared" si="106"/>
        <v/>
      </c>
      <c r="I639" s="17" t="str">
        <f t="shared" si="106"/>
        <v/>
      </c>
      <c r="J639" s="17" t="str">
        <f t="shared" si="106"/>
        <v/>
      </c>
      <c r="K639" s="17" t="str">
        <f t="shared" si="106"/>
        <v/>
      </c>
      <c r="L639" s="17" t="str">
        <f t="shared" si="106"/>
        <v/>
      </c>
      <c r="M639" s="17" t="str">
        <f t="shared" si="106"/>
        <v/>
      </c>
      <c r="N639" s="17" t="str">
        <f t="shared" si="106"/>
        <v/>
      </c>
      <c r="O639" s="17" t="str">
        <f t="shared" si="106"/>
        <v/>
      </c>
      <c r="P639" s="17" t="str">
        <f t="shared" si="106"/>
        <v/>
      </c>
      <c r="Q639" s="17" t="str">
        <f t="shared" si="105"/>
        <v/>
      </c>
      <c r="R639" s="17" t="str">
        <f t="shared" si="105"/>
        <v/>
      </c>
      <c r="S639" s="17" t="str">
        <f t="shared" si="105"/>
        <v/>
      </c>
      <c r="T639" s="17" t="str">
        <f t="shared" si="105"/>
        <v/>
      </c>
      <c r="U639" s="17" t="str">
        <f t="shared" si="105"/>
        <v/>
      </c>
      <c r="V639" s="17" t="str">
        <f t="shared" si="105"/>
        <v/>
      </c>
      <c r="W639" s="17" t="str">
        <f t="shared" si="105"/>
        <v/>
      </c>
      <c r="X639" s="17" t="str">
        <f t="shared" si="105"/>
        <v/>
      </c>
      <c r="Y639" s="17" t="str">
        <f t="shared" si="105"/>
        <v/>
      </c>
      <c r="Z639" s="17" t="str">
        <f t="shared" si="105"/>
        <v/>
      </c>
      <c r="AA639" s="17" t="str">
        <f t="shared" si="107"/>
        <v/>
      </c>
      <c r="AB639" s="17" t="str">
        <f t="shared" si="107"/>
        <v/>
      </c>
      <c r="AC639" s="17" t="str">
        <f t="shared" si="107"/>
        <v/>
      </c>
      <c r="AD639" s="17" t="str">
        <f t="shared" si="107"/>
        <v/>
      </c>
      <c r="AE639" s="17" t="str">
        <f t="shared" si="107"/>
        <v/>
      </c>
      <c r="AF639" s="17" t="str">
        <f t="shared" si="107"/>
        <v/>
      </c>
      <c r="AG639" s="17" t="str">
        <f t="shared" si="107"/>
        <v/>
      </c>
      <c r="AH639" s="17" t="str">
        <f t="shared" si="107"/>
        <v/>
      </c>
      <c r="AI639" s="17" t="str">
        <f t="shared" si="107"/>
        <v/>
      </c>
      <c r="AJ639" s="17">
        <f t="shared" si="100"/>
        <v>1</v>
      </c>
      <c r="AL639" s="99" t="e">
        <f>TABLA!#REF!</f>
        <v>#REF!</v>
      </c>
    </row>
    <row r="640" spans="1:38" x14ac:dyDescent="0.2">
      <c r="A640" s="99" t="str">
        <f t="shared" si="98"/>
        <v/>
      </c>
      <c r="B640" s="100" t="e">
        <f>TABLA!#REF!</f>
        <v>#REF!</v>
      </c>
      <c r="C640" s="99" t="e">
        <f>TABLA!#REF!</f>
        <v>#REF!</v>
      </c>
      <c r="D640" s="99" t="e">
        <f>TABLA!#REF!</f>
        <v>#REF!</v>
      </c>
      <c r="E640" s="99" t="e">
        <f>TABLA!#REF!</f>
        <v>#REF!</v>
      </c>
      <c r="F640" s="17" t="e">
        <f t="shared" si="103"/>
        <v>#REF!</v>
      </c>
      <c r="G640" s="17" t="str">
        <f t="shared" si="106"/>
        <v/>
      </c>
      <c r="H640" s="17" t="str">
        <f t="shared" si="106"/>
        <v/>
      </c>
      <c r="I640" s="17" t="str">
        <f t="shared" si="106"/>
        <v/>
      </c>
      <c r="J640" s="17" t="str">
        <f t="shared" si="106"/>
        <v/>
      </c>
      <c r="K640" s="17" t="str">
        <f t="shared" si="106"/>
        <v/>
      </c>
      <c r="L640" s="17" t="str">
        <f t="shared" si="106"/>
        <v/>
      </c>
      <c r="M640" s="17" t="str">
        <f t="shared" si="106"/>
        <v/>
      </c>
      <c r="N640" s="17" t="str">
        <f t="shared" si="106"/>
        <v/>
      </c>
      <c r="O640" s="17" t="str">
        <f t="shared" si="106"/>
        <v/>
      </c>
      <c r="P640" s="17" t="str">
        <f t="shared" si="106"/>
        <v/>
      </c>
      <c r="Q640" s="17" t="str">
        <f t="shared" si="105"/>
        <v/>
      </c>
      <c r="R640" s="17" t="str">
        <f t="shared" si="105"/>
        <v/>
      </c>
      <c r="S640" s="17" t="str">
        <f t="shared" si="105"/>
        <v/>
      </c>
      <c r="T640" s="17" t="str">
        <f t="shared" si="105"/>
        <v/>
      </c>
      <c r="U640" s="17" t="str">
        <f t="shared" si="105"/>
        <v/>
      </c>
      <c r="V640" s="17" t="str">
        <f t="shared" si="105"/>
        <v/>
      </c>
      <c r="W640" s="17" t="str">
        <f t="shared" si="105"/>
        <v/>
      </c>
      <c r="X640" s="17" t="str">
        <f t="shared" si="105"/>
        <v/>
      </c>
      <c r="Y640" s="17" t="str">
        <f t="shared" si="105"/>
        <v/>
      </c>
      <c r="Z640" s="17" t="str">
        <f t="shared" si="105"/>
        <v/>
      </c>
      <c r="AA640" s="17" t="str">
        <f t="shared" si="107"/>
        <v/>
      </c>
      <c r="AB640" s="17" t="str">
        <f t="shared" si="107"/>
        <v/>
      </c>
      <c r="AC640" s="17" t="str">
        <f t="shared" si="107"/>
        <v/>
      </c>
      <c r="AD640" s="17" t="str">
        <f t="shared" si="107"/>
        <v/>
      </c>
      <c r="AE640" s="17" t="str">
        <f t="shared" si="107"/>
        <v/>
      </c>
      <c r="AF640" s="17" t="str">
        <f t="shared" si="107"/>
        <v/>
      </c>
      <c r="AG640" s="17" t="str">
        <f t="shared" si="107"/>
        <v/>
      </c>
      <c r="AH640" s="17" t="str">
        <f t="shared" si="107"/>
        <v/>
      </c>
      <c r="AI640" s="17" t="str">
        <f t="shared" si="107"/>
        <v/>
      </c>
      <c r="AJ640" s="17">
        <f t="shared" si="100"/>
        <v>1</v>
      </c>
      <c r="AL640" s="99" t="e">
        <f>TABLA!#REF!</f>
        <v>#REF!</v>
      </c>
    </row>
    <row r="641" spans="1:38" x14ac:dyDescent="0.2">
      <c r="A641" s="99" t="str">
        <f t="shared" si="98"/>
        <v/>
      </c>
      <c r="B641" s="100" t="e">
        <f>TABLA!#REF!</f>
        <v>#REF!</v>
      </c>
      <c r="C641" s="99" t="e">
        <f>TABLA!#REF!</f>
        <v>#REF!</v>
      </c>
      <c r="D641" s="99" t="e">
        <f>TABLA!#REF!</f>
        <v>#REF!</v>
      </c>
      <c r="E641" s="99" t="e">
        <f>TABLA!#REF!</f>
        <v>#REF!</v>
      </c>
      <c r="F641" s="17" t="e">
        <f t="shared" si="103"/>
        <v>#REF!</v>
      </c>
      <c r="G641" s="17" t="str">
        <f t="shared" si="106"/>
        <v/>
      </c>
      <c r="H641" s="17" t="str">
        <f t="shared" si="106"/>
        <v/>
      </c>
      <c r="I641" s="17" t="str">
        <f t="shared" si="106"/>
        <v/>
      </c>
      <c r="J641" s="17" t="str">
        <f t="shared" si="106"/>
        <v/>
      </c>
      <c r="K641" s="17" t="str">
        <f t="shared" si="106"/>
        <v/>
      </c>
      <c r="L641" s="17" t="str">
        <f t="shared" si="106"/>
        <v/>
      </c>
      <c r="M641" s="17" t="str">
        <f t="shared" si="106"/>
        <v/>
      </c>
      <c r="N641" s="17" t="str">
        <f t="shared" si="106"/>
        <v/>
      </c>
      <c r="O641" s="17" t="str">
        <f t="shared" si="106"/>
        <v/>
      </c>
      <c r="P641" s="17" t="str">
        <f t="shared" si="106"/>
        <v/>
      </c>
      <c r="Q641" s="17" t="str">
        <f t="shared" si="105"/>
        <v/>
      </c>
      <c r="R641" s="17" t="str">
        <f t="shared" si="105"/>
        <v/>
      </c>
      <c r="S641" s="17" t="str">
        <f t="shared" si="105"/>
        <v/>
      </c>
      <c r="T641" s="17" t="str">
        <f t="shared" si="105"/>
        <v/>
      </c>
      <c r="U641" s="17" t="str">
        <f t="shared" si="105"/>
        <v/>
      </c>
      <c r="V641" s="17" t="str">
        <f t="shared" si="105"/>
        <v/>
      </c>
      <c r="W641" s="17" t="str">
        <f t="shared" si="105"/>
        <v/>
      </c>
      <c r="X641" s="17" t="str">
        <f t="shared" si="105"/>
        <v/>
      </c>
      <c r="Y641" s="17" t="str">
        <f t="shared" si="105"/>
        <v/>
      </c>
      <c r="Z641" s="17" t="str">
        <f t="shared" si="105"/>
        <v/>
      </c>
      <c r="AA641" s="17" t="str">
        <f t="shared" si="107"/>
        <v/>
      </c>
      <c r="AB641" s="17" t="str">
        <f t="shared" si="107"/>
        <v/>
      </c>
      <c r="AC641" s="17" t="str">
        <f t="shared" si="107"/>
        <v/>
      </c>
      <c r="AD641" s="17" t="str">
        <f t="shared" si="107"/>
        <v/>
      </c>
      <c r="AE641" s="17" t="str">
        <f t="shared" si="107"/>
        <v/>
      </c>
      <c r="AF641" s="17" t="str">
        <f t="shared" si="107"/>
        <v/>
      </c>
      <c r="AG641" s="17" t="str">
        <f t="shared" si="107"/>
        <v/>
      </c>
      <c r="AH641" s="17" t="str">
        <f t="shared" si="107"/>
        <v/>
      </c>
      <c r="AI641" s="17" t="str">
        <f t="shared" si="107"/>
        <v/>
      </c>
      <c r="AJ641" s="17">
        <f t="shared" si="100"/>
        <v>1</v>
      </c>
      <c r="AL641" s="99" t="e">
        <f>TABLA!#REF!</f>
        <v>#REF!</v>
      </c>
    </row>
    <row r="642" spans="1:38" x14ac:dyDescent="0.2">
      <c r="A642" s="99" t="str">
        <f t="shared" si="98"/>
        <v/>
      </c>
      <c r="B642" s="100" t="e">
        <f>TABLA!#REF!</f>
        <v>#REF!</v>
      </c>
      <c r="C642" s="99" t="e">
        <f>TABLA!#REF!</f>
        <v>#REF!</v>
      </c>
      <c r="D642" s="99" t="e">
        <f>TABLA!#REF!</f>
        <v>#REF!</v>
      </c>
      <c r="E642" s="99" t="e">
        <f>TABLA!#REF!</f>
        <v>#REF!</v>
      </c>
      <c r="F642" s="17" t="e">
        <f t="shared" si="103"/>
        <v>#REF!</v>
      </c>
      <c r="G642" s="17" t="str">
        <f t="shared" si="106"/>
        <v/>
      </c>
      <c r="H642" s="17" t="str">
        <f t="shared" si="106"/>
        <v/>
      </c>
      <c r="I642" s="17" t="str">
        <f t="shared" si="106"/>
        <v/>
      </c>
      <c r="J642" s="17" t="str">
        <f t="shared" si="106"/>
        <v/>
      </c>
      <c r="K642" s="17" t="str">
        <f t="shared" si="106"/>
        <v/>
      </c>
      <c r="L642" s="17" t="str">
        <f t="shared" si="106"/>
        <v/>
      </c>
      <c r="M642" s="17" t="str">
        <f t="shared" si="106"/>
        <v/>
      </c>
      <c r="N642" s="17" t="str">
        <f t="shared" si="106"/>
        <v/>
      </c>
      <c r="O642" s="17" t="str">
        <f t="shared" si="106"/>
        <v/>
      </c>
      <c r="P642" s="17" t="str">
        <f t="shared" si="106"/>
        <v/>
      </c>
      <c r="Q642" s="17" t="str">
        <f t="shared" si="105"/>
        <v/>
      </c>
      <c r="R642" s="17" t="str">
        <f t="shared" si="105"/>
        <v/>
      </c>
      <c r="S642" s="17" t="str">
        <f t="shared" si="105"/>
        <v/>
      </c>
      <c r="T642" s="17" t="str">
        <f t="shared" si="105"/>
        <v/>
      </c>
      <c r="U642" s="17" t="str">
        <f t="shared" si="105"/>
        <v/>
      </c>
      <c r="V642" s="17" t="str">
        <f t="shared" si="105"/>
        <v/>
      </c>
      <c r="W642" s="17" t="str">
        <f t="shared" si="105"/>
        <v/>
      </c>
      <c r="X642" s="17" t="str">
        <f t="shared" si="105"/>
        <v/>
      </c>
      <c r="Y642" s="17" t="str">
        <f t="shared" si="105"/>
        <v/>
      </c>
      <c r="Z642" s="17" t="str">
        <f t="shared" si="105"/>
        <v/>
      </c>
      <c r="AA642" s="17" t="str">
        <f t="shared" si="107"/>
        <v/>
      </c>
      <c r="AB642" s="17" t="str">
        <f t="shared" si="107"/>
        <v/>
      </c>
      <c r="AC642" s="17" t="str">
        <f t="shared" si="107"/>
        <v/>
      </c>
      <c r="AD642" s="17" t="str">
        <f t="shared" si="107"/>
        <v/>
      </c>
      <c r="AE642" s="17" t="str">
        <f t="shared" si="107"/>
        <v/>
      </c>
      <c r="AF642" s="17" t="str">
        <f t="shared" si="107"/>
        <v/>
      </c>
      <c r="AG642" s="17" t="str">
        <f t="shared" si="107"/>
        <v/>
      </c>
      <c r="AH642" s="17" t="str">
        <f t="shared" si="107"/>
        <v/>
      </c>
      <c r="AI642" s="17" t="str">
        <f t="shared" si="107"/>
        <v/>
      </c>
      <c r="AJ642" s="17">
        <f t="shared" si="100"/>
        <v>1</v>
      </c>
      <c r="AL642" s="99" t="e">
        <f>TABLA!#REF!</f>
        <v>#REF!</v>
      </c>
    </row>
    <row r="643" spans="1:38" x14ac:dyDescent="0.2">
      <c r="A643" s="99" t="str">
        <f t="shared" ref="A643:A706" si="108">CONCATENATE(G643,H643,I643,J643,K643,L643,M643,N643,O643,P643,Q643,R643,S643,T643,U643,V643,W643,X643,Y643,Z643,AA643,AB643,AC643,AD643,AE643,AF643,AG643,AH643,AI643)</f>
        <v/>
      </c>
      <c r="B643" s="100" t="e">
        <f>TABLA!#REF!</f>
        <v>#REF!</v>
      </c>
      <c r="C643" s="99" t="e">
        <f>TABLA!#REF!</f>
        <v>#REF!</v>
      </c>
      <c r="D643" s="99" t="e">
        <f>TABLA!#REF!</f>
        <v>#REF!</v>
      </c>
      <c r="E643" s="99" t="e">
        <f>TABLA!#REF!</f>
        <v>#REF!</v>
      </c>
      <c r="F643" s="17" t="e">
        <f t="shared" si="103"/>
        <v>#REF!</v>
      </c>
      <c r="G643" s="17" t="str">
        <f t="shared" si="106"/>
        <v/>
      </c>
      <c r="H643" s="17" t="str">
        <f t="shared" si="106"/>
        <v/>
      </c>
      <c r="I643" s="17" t="str">
        <f t="shared" si="106"/>
        <v/>
      </c>
      <c r="J643" s="17" t="str">
        <f t="shared" si="106"/>
        <v/>
      </c>
      <c r="K643" s="17" t="str">
        <f t="shared" si="106"/>
        <v/>
      </c>
      <c r="L643" s="17" t="str">
        <f t="shared" si="106"/>
        <v/>
      </c>
      <c r="M643" s="17" t="str">
        <f t="shared" si="106"/>
        <v/>
      </c>
      <c r="N643" s="17" t="str">
        <f t="shared" si="106"/>
        <v/>
      </c>
      <c r="O643" s="17" t="str">
        <f t="shared" si="106"/>
        <v/>
      </c>
      <c r="P643" s="17" t="str">
        <f t="shared" si="106"/>
        <v/>
      </c>
      <c r="Q643" s="17" t="str">
        <f t="shared" si="105"/>
        <v/>
      </c>
      <c r="R643" s="17" t="str">
        <f t="shared" si="105"/>
        <v/>
      </c>
      <c r="S643" s="17" t="str">
        <f t="shared" si="105"/>
        <v/>
      </c>
      <c r="T643" s="17" t="str">
        <f t="shared" si="105"/>
        <v/>
      </c>
      <c r="U643" s="17" t="str">
        <f t="shared" si="105"/>
        <v/>
      </c>
      <c r="V643" s="17" t="str">
        <f t="shared" si="105"/>
        <v/>
      </c>
      <c r="W643" s="17" t="str">
        <f t="shared" si="105"/>
        <v/>
      </c>
      <c r="X643" s="17" t="str">
        <f t="shared" si="105"/>
        <v/>
      </c>
      <c r="Y643" s="17" t="str">
        <f t="shared" si="105"/>
        <v/>
      </c>
      <c r="Z643" s="17" t="str">
        <f t="shared" si="105"/>
        <v/>
      </c>
      <c r="AA643" s="17" t="str">
        <f t="shared" si="107"/>
        <v/>
      </c>
      <c r="AB643" s="17" t="str">
        <f t="shared" si="107"/>
        <v/>
      </c>
      <c r="AC643" s="17" t="str">
        <f t="shared" si="107"/>
        <v/>
      </c>
      <c r="AD643" s="17" t="str">
        <f t="shared" si="107"/>
        <v/>
      </c>
      <c r="AE643" s="17" t="str">
        <f t="shared" si="107"/>
        <v/>
      </c>
      <c r="AF643" s="17" t="str">
        <f t="shared" si="107"/>
        <v/>
      </c>
      <c r="AG643" s="17" t="str">
        <f t="shared" si="107"/>
        <v/>
      </c>
      <c r="AH643" s="17" t="str">
        <f t="shared" si="107"/>
        <v/>
      </c>
      <c r="AI643" s="17" t="str">
        <f t="shared" si="107"/>
        <v/>
      </c>
      <c r="AJ643" s="17">
        <f t="shared" si="100"/>
        <v>1</v>
      </c>
      <c r="AL643" s="99" t="e">
        <f>TABLA!#REF!</f>
        <v>#REF!</v>
      </c>
    </row>
    <row r="644" spans="1:38" x14ac:dyDescent="0.2">
      <c r="A644" s="99" t="str">
        <f t="shared" si="108"/>
        <v/>
      </c>
      <c r="B644" s="100" t="e">
        <f>TABLA!#REF!</f>
        <v>#REF!</v>
      </c>
      <c r="C644" s="99" t="e">
        <f>TABLA!#REF!</f>
        <v>#REF!</v>
      </c>
      <c r="D644" s="99" t="e">
        <f>TABLA!#REF!</f>
        <v>#REF!</v>
      </c>
      <c r="E644" s="99" t="e">
        <f>TABLA!#REF!</f>
        <v>#REF!</v>
      </c>
      <c r="F644" s="17" t="e">
        <f t="shared" si="103"/>
        <v>#REF!</v>
      </c>
      <c r="G644" s="17" t="str">
        <f t="shared" si="106"/>
        <v/>
      </c>
      <c r="H644" s="17" t="str">
        <f t="shared" si="106"/>
        <v/>
      </c>
      <c r="I644" s="17" t="str">
        <f t="shared" si="106"/>
        <v/>
      </c>
      <c r="J644" s="17" t="str">
        <f t="shared" si="106"/>
        <v/>
      </c>
      <c r="K644" s="17" t="str">
        <f t="shared" si="106"/>
        <v/>
      </c>
      <c r="L644" s="17" t="str">
        <f t="shared" si="106"/>
        <v/>
      </c>
      <c r="M644" s="17" t="str">
        <f t="shared" si="106"/>
        <v/>
      </c>
      <c r="N644" s="17" t="str">
        <f t="shared" si="106"/>
        <v/>
      </c>
      <c r="O644" s="17" t="str">
        <f t="shared" si="106"/>
        <v/>
      </c>
      <c r="P644" s="17" t="str">
        <f t="shared" si="106"/>
        <v/>
      </c>
      <c r="Q644" s="17" t="str">
        <f t="shared" si="105"/>
        <v/>
      </c>
      <c r="R644" s="17" t="str">
        <f t="shared" si="105"/>
        <v/>
      </c>
      <c r="S644" s="17" t="str">
        <f t="shared" si="105"/>
        <v/>
      </c>
      <c r="T644" s="17" t="str">
        <f t="shared" si="105"/>
        <v/>
      </c>
      <c r="U644" s="17" t="str">
        <f t="shared" si="105"/>
        <v/>
      </c>
      <c r="V644" s="17" t="str">
        <f t="shared" si="105"/>
        <v/>
      </c>
      <c r="W644" s="17" t="str">
        <f t="shared" si="105"/>
        <v/>
      </c>
      <c r="X644" s="17" t="str">
        <f t="shared" si="105"/>
        <v/>
      </c>
      <c r="Y644" s="17" t="str">
        <f t="shared" si="105"/>
        <v/>
      </c>
      <c r="Z644" s="17" t="str">
        <f t="shared" si="105"/>
        <v/>
      </c>
      <c r="AA644" s="17" t="str">
        <f t="shared" si="107"/>
        <v/>
      </c>
      <c r="AB644" s="17" t="str">
        <f t="shared" si="107"/>
        <v/>
      </c>
      <c r="AC644" s="17" t="str">
        <f t="shared" si="107"/>
        <v/>
      </c>
      <c r="AD644" s="17" t="str">
        <f t="shared" si="107"/>
        <v/>
      </c>
      <c r="AE644" s="17" t="str">
        <f t="shared" si="107"/>
        <v/>
      </c>
      <c r="AF644" s="17" t="str">
        <f t="shared" si="107"/>
        <v/>
      </c>
      <c r="AG644" s="17" t="str">
        <f t="shared" si="107"/>
        <v/>
      </c>
      <c r="AH644" s="17" t="str">
        <f t="shared" si="107"/>
        <v/>
      </c>
      <c r="AI644" s="17" t="str">
        <f t="shared" si="107"/>
        <v/>
      </c>
      <c r="AJ644" s="17">
        <f t="shared" ref="AJ644:AJ707" si="109">COUNTIF(E644,"&lt;&gt;0")</f>
        <v>1</v>
      </c>
      <c r="AL644" s="99" t="e">
        <f>TABLA!#REF!</f>
        <v>#REF!</v>
      </c>
    </row>
    <row r="645" spans="1:38" x14ac:dyDescent="0.2">
      <c r="A645" s="99" t="str">
        <f t="shared" si="108"/>
        <v/>
      </c>
      <c r="B645" s="100" t="e">
        <f>TABLA!#REF!</f>
        <v>#REF!</v>
      </c>
      <c r="C645" s="99" t="e">
        <f>TABLA!#REF!</f>
        <v>#REF!</v>
      </c>
      <c r="D645" s="99" t="e">
        <f>TABLA!#REF!</f>
        <v>#REF!</v>
      </c>
      <c r="E645" s="99" t="e">
        <f>TABLA!#REF!</f>
        <v>#REF!</v>
      </c>
      <c r="F645" s="17" t="e">
        <f t="shared" si="103"/>
        <v>#REF!</v>
      </c>
      <c r="G645" s="17" t="str">
        <f t="shared" si="106"/>
        <v/>
      </c>
      <c r="H645" s="17" t="str">
        <f t="shared" si="106"/>
        <v/>
      </c>
      <c r="I645" s="17" t="str">
        <f t="shared" si="106"/>
        <v/>
      </c>
      <c r="J645" s="17" t="str">
        <f t="shared" si="106"/>
        <v/>
      </c>
      <c r="K645" s="17" t="str">
        <f t="shared" si="106"/>
        <v/>
      </c>
      <c r="L645" s="17" t="str">
        <f t="shared" si="106"/>
        <v/>
      </c>
      <c r="M645" s="17" t="str">
        <f t="shared" si="106"/>
        <v/>
      </c>
      <c r="N645" s="17" t="str">
        <f t="shared" si="106"/>
        <v/>
      </c>
      <c r="O645" s="17" t="str">
        <f t="shared" si="106"/>
        <v/>
      </c>
      <c r="P645" s="17" t="str">
        <f t="shared" si="106"/>
        <v/>
      </c>
      <c r="Q645" s="17" t="str">
        <f t="shared" si="105"/>
        <v/>
      </c>
      <c r="R645" s="17" t="str">
        <f t="shared" si="105"/>
        <v/>
      </c>
      <c r="S645" s="17" t="str">
        <f t="shared" si="105"/>
        <v/>
      </c>
      <c r="T645" s="17" t="str">
        <f t="shared" si="105"/>
        <v/>
      </c>
      <c r="U645" s="17" t="str">
        <f t="shared" si="105"/>
        <v/>
      </c>
      <c r="V645" s="17" t="str">
        <f t="shared" si="105"/>
        <v/>
      </c>
      <c r="W645" s="17" t="str">
        <f t="shared" si="105"/>
        <v/>
      </c>
      <c r="X645" s="17" t="str">
        <f t="shared" si="105"/>
        <v/>
      </c>
      <c r="Y645" s="17" t="str">
        <f t="shared" si="105"/>
        <v/>
      </c>
      <c r="Z645" s="17" t="str">
        <f t="shared" ref="Q645:Z671" si="110">IFERROR((IF(FIND(Z$1,$F645,1)&gt;0,Z$2)),"")</f>
        <v/>
      </c>
      <c r="AA645" s="17" t="str">
        <f t="shared" si="107"/>
        <v/>
      </c>
      <c r="AB645" s="17" t="str">
        <f t="shared" si="107"/>
        <v/>
      </c>
      <c r="AC645" s="17" t="str">
        <f t="shared" si="107"/>
        <v/>
      </c>
      <c r="AD645" s="17" t="str">
        <f t="shared" si="107"/>
        <v/>
      </c>
      <c r="AE645" s="17" t="str">
        <f t="shared" si="107"/>
        <v/>
      </c>
      <c r="AF645" s="17" t="str">
        <f t="shared" si="107"/>
        <v/>
      </c>
      <c r="AG645" s="17" t="str">
        <f t="shared" si="107"/>
        <v/>
      </c>
      <c r="AH645" s="17" t="str">
        <f t="shared" si="107"/>
        <v/>
      </c>
      <c r="AI645" s="17" t="str">
        <f t="shared" si="107"/>
        <v/>
      </c>
      <c r="AJ645" s="17">
        <f t="shared" si="109"/>
        <v>1</v>
      </c>
      <c r="AL645" s="99" t="e">
        <f>TABLA!#REF!</f>
        <v>#REF!</v>
      </c>
    </row>
    <row r="646" spans="1:38" x14ac:dyDescent="0.2">
      <c r="A646" s="99" t="str">
        <f t="shared" si="108"/>
        <v/>
      </c>
      <c r="B646" s="100" t="e">
        <f>TABLA!#REF!</f>
        <v>#REF!</v>
      </c>
      <c r="C646" s="99" t="e">
        <f>TABLA!#REF!</f>
        <v>#REF!</v>
      </c>
      <c r="D646" s="99" t="e">
        <f>TABLA!#REF!</f>
        <v>#REF!</v>
      </c>
      <c r="E646" s="99" t="e">
        <f>TABLA!#REF!</f>
        <v>#REF!</v>
      </c>
      <c r="F646" s="17" t="e">
        <f t="shared" si="103"/>
        <v>#REF!</v>
      </c>
      <c r="G646" s="17" t="str">
        <f t="shared" si="106"/>
        <v/>
      </c>
      <c r="H646" s="17" t="str">
        <f t="shared" si="106"/>
        <v/>
      </c>
      <c r="I646" s="17" t="str">
        <f t="shared" si="106"/>
        <v/>
      </c>
      <c r="J646" s="17" t="str">
        <f t="shared" si="106"/>
        <v/>
      </c>
      <c r="K646" s="17" t="str">
        <f t="shared" si="106"/>
        <v/>
      </c>
      <c r="L646" s="17" t="str">
        <f t="shared" si="106"/>
        <v/>
      </c>
      <c r="M646" s="17" t="str">
        <f t="shared" si="106"/>
        <v/>
      </c>
      <c r="N646" s="17" t="str">
        <f t="shared" si="106"/>
        <v/>
      </c>
      <c r="O646" s="17" t="str">
        <f t="shared" si="106"/>
        <v/>
      </c>
      <c r="P646" s="17" t="str">
        <f t="shared" si="106"/>
        <v/>
      </c>
      <c r="Q646" s="17" t="str">
        <f t="shared" si="110"/>
        <v/>
      </c>
      <c r="R646" s="17" t="str">
        <f t="shared" si="110"/>
        <v/>
      </c>
      <c r="S646" s="17" t="str">
        <f t="shared" si="110"/>
        <v/>
      </c>
      <c r="T646" s="17" t="str">
        <f t="shared" si="110"/>
        <v/>
      </c>
      <c r="U646" s="17" t="str">
        <f t="shared" si="110"/>
        <v/>
      </c>
      <c r="V646" s="17" t="str">
        <f t="shared" si="110"/>
        <v/>
      </c>
      <c r="W646" s="17" t="str">
        <f t="shared" si="110"/>
        <v/>
      </c>
      <c r="X646" s="17" t="str">
        <f t="shared" si="110"/>
        <v/>
      </c>
      <c r="Y646" s="17" t="str">
        <f t="shared" si="110"/>
        <v/>
      </c>
      <c r="Z646" s="17" t="str">
        <f t="shared" si="110"/>
        <v/>
      </c>
      <c r="AA646" s="17" t="str">
        <f t="shared" si="107"/>
        <v/>
      </c>
      <c r="AB646" s="17" t="str">
        <f t="shared" si="107"/>
        <v/>
      </c>
      <c r="AC646" s="17" t="str">
        <f t="shared" si="107"/>
        <v/>
      </c>
      <c r="AD646" s="17" t="str">
        <f t="shared" si="107"/>
        <v/>
      </c>
      <c r="AE646" s="17" t="str">
        <f t="shared" si="107"/>
        <v/>
      </c>
      <c r="AF646" s="17" t="str">
        <f t="shared" si="107"/>
        <v/>
      </c>
      <c r="AG646" s="17" t="str">
        <f t="shared" si="107"/>
        <v/>
      </c>
      <c r="AH646" s="17" t="str">
        <f t="shared" si="107"/>
        <v/>
      </c>
      <c r="AI646" s="17" t="str">
        <f t="shared" si="107"/>
        <v/>
      </c>
      <c r="AJ646" s="17">
        <f t="shared" si="109"/>
        <v>1</v>
      </c>
      <c r="AL646" s="99" t="e">
        <f>TABLA!#REF!</f>
        <v>#REF!</v>
      </c>
    </row>
    <row r="647" spans="1:38" x14ac:dyDescent="0.2">
      <c r="A647" s="99" t="str">
        <f t="shared" si="108"/>
        <v/>
      </c>
      <c r="B647" s="100" t="e">
        <f>TABLA!#REF!</f>
        <v>#REF!</v>
      </c>
      <c r="C647" s="99" t="e">
        <f>TABLA!#REF!</f>
        <v>#REF!</v>
      </c>
      <c r="D647" s="99" t="e">
        <f>TABLA!#REF!</f>
        <v>#REF!</v>
      </c>
      <c r="E647" s="99" t="e">
        <f>TABLA!#REF!</f>
        <v>#REF!</v>
      </c>
      <c r="F647" s="17" t="e">
        <f t="shared" si="103"/>
        <v>#REF!</v>
      </c>
      <c r="G647" s="17" t="str">
        <f t="shared" si="106"/>
        <v/>
      </c>
      <c r="H647" s="17" t="str">
        <f t="shared" si="106"/>
        <v/>
      </c>
      <c r="I647" s="17" t="str">
        <f t="shared" si="106"/>
        <v/>
      </c>
      <c r="J647" s="17" t="str">
        <f t="shared" si="106"/>
        <v/>
      </c>
      <c r="K647" s="17" t="str">
        <f t="shared" si="106"/>
        <v/>
      </c>
      <c r="L647" s="17" t="str">
        <f t="shared" ref="G647:P672" si="111">IFERROR((IF(FIND(L$1,$F647,1)&gt;0,L$2)),"")</f>
        <v/>
      </c>
      <c r="M647" s="17" t="str">
        <f t="shared" si="111"/>
        <v/>
      </c>
      <c r="N647" s="17" t="str">
        <f t="shared" si="111"/>
        <v/>
      </c>
      <c r="O647" s="17" t="str">
        <f t="shared" si="111"/>
        <v/>
      </c>
      <c r="P647" s="17" t="str">
        <f t="shared" si="111"/>
        <v/>
      </c>
      <c r="Q647" s="17" t="str">
        <f t="shared" si="110"/>
        <v/>
      </c>
      <c r="R647" s="17" t="str">
        <f t="shared" si="110"/>
        <v/>
      </c>
      <c r="S647" s="17" t="str">
        <f t="shared" si="110"/>
        <v/>
      </c>
      <c r="T647" s="17" t="str">
        <f t="shared" si="110"/>
        <v/>
      </c>
      <c r="U647" s="17" t="str">
        <f t="shared" si="110"/>
        <v/>
      </c>
      <c r="V647" s="17" t="str">
        <f t="shared" si="110"/>
        <v/>
      </c>
      <c r="W647" s="17" t="str">
        <f t="shared" si="110"/>
        <v/>
      </c>
      <c r="X647" s="17" t="str">
        <f t="shared" si="110"/>
        <v/>
      </c>
      <c r="Y647" s="17" t="str">
        <f t="shared" si="110"/>
        <v/>
      </c>
      <c r="Z647" s="17" t="str">
        <f t="shared" si="110"/>
        <v/>
      </c>
      <c r="AA647" s="17" t="str">
        <f t="shared" si="107"/>
        <v/>
      </c>
      <c r="AB647" s="17" t="str">
        <f t="shared" si="107"/>
        <v/>
      </c>
      <c r="AC647" s="17" t="str">
        <f t="shared" si="107"/>
        <v/>
      </c>
      <c r="AD647" s="17" t="str">
        <f t="shared" si="107"/>
        <v/>
      </c>
      <c r="AE647" s="17" t="str">
        <f t="shared" si="107"/>
        <v/>
      </c>
      <c r="AF647" s="17" t="str">
        <f t="shared" si="107"/>
        <v/>
      </c>
      <c r="AG647" s="17" t="str">
        <f t="shared" si="107"/>
        <v/>
      </c>
      <c r="AH647" s="17" t="str">
        <f t="shared" si="107"/>
        <v/>
      </c>
      <c r="AI647" s="17" t="str">
        <f t="shared" si="107"/>
        <v/>
      </c>
      <c r="AJ647" s="17">
        <f t="shared" si="109"/>
        <v>1</v>
      </c>
      <c r="AL647" s="99" t="e">
        <f>TABLA!#REF!</f>
        <v>#REF!</v>
      </c>
    </row>
    <row r="648" spans="1:38" x14ac:dyDescent="0.2">
      <c r="A648" s="99" t="str">
        <f t="shared" si="108"/>
        <v/>
      </c>
      <c r="B648" s="100" t="e">
        <f>TABLA!#REF!</f>
        <v>#REF!</v>
      </c>
      <c r="C648" s="99" t="e">
        <f>TABLA!#REF!</f>
        <v>#REF!</v>
      </c>
      <c r="D648" s="99" t="e">
        <f>TABLA!#REF!</f>
        <v>#REF!</v>
      </c>
      <c r="E648" s="99" t="e">
        <f>TABLA!#REF!</f>
        <v>#REF!</v>
      </c>
      <c r="F648" s="17" t="e">
        <f t="shared" si="103"/>
        <v>#REF!</v>
      </c>
      <c r="G648" s="17" t="str">
        <f t="shared" si="111"/>
        <v/>
      </c>
      <c r="H648" s="17" t="str">
        <f t="shared" si="111"/>
        <v/>
      </c>
      <c r="I648" s="17" t="str">
        <f t="shared" si="111"/>
        <v/>
      </c>
      <c r="J648" s="17" t="str">
        <f t="shared" si="111"/>
        <v/>
      </c>
      <c r="K648" s="17" t="str">
        <f t="shared" si="111"/>
        <v/>
      </c>
      <c r="L648" s="17" t="str">
        <f t="shared" si="111"/>
        <v/>
      </c>
      <c r="M648" s="17" t="str">
        <f t="shared" si="111"/>
        <v/>
      </c>
      <c r="N648" s="17" t="str">
        <f t="shared" si="111"/>
        <v/>
      </c>
      <c r="O648" s="17" t="str">
        <f t="shared" si="111"/>
        <v/>
      </c>
      <c r="P648" s="17" t="str">
        <f t="shared" si="111"/>
        <v/>
      </c>
      <c r="Q648" s="17" t="str">
        <f t="shared" si="110"/>
        <v/>
      </c>
      <c r="R648" s="17" t="str">
        <f t="shared" si="110"/>
        <v/>
      </c>
      <c r="S648" s="17" t="str">
        <f t="shared" si="110"/>
        <v/>
      </c>
      <c r="T648" s="17" t="str">
        <f t="shared" si="110"/>
        <v/>
      </c>
      <c r="U648" s="17" t="str">
        <f t="shared" si="110"/>
        <v/>
      </c>
      <c r="V648" s="17" t="str">
        <f t="shared" si="110"/>
        <v/>
      </c>
      <c r="W648" s="17" t="str">
        <f t="shared" si="110"/>
        <v/>
      </c>
      <c r="X648" s="17" t="str">
        <f t="shared" si="110"/>
        <v/>
      </c>
      <c r="Y648" s="17" t="str">
        <f t="shared" si="110"/>
        <v/>
      </c>
      <c r="Z648" s="17" t="str">
        <f t="shared" si="110"/>
        <v/>
      </c>
      <c r="AA648" s="17" t="str">
        <f t="shared" si="107"/>
        <v/>
      </c>
      <c r="AB648" s="17" t="str">
        <f t="shared" si="107"/>
        <v/>
      </c>
      <c r="AC648" s="17" t="str">
        <f t="shared" si="107"/>
        <v/>
      </c>
      <c r="AD648" s="17" t="str">
        <f t="shared" si="107"/>
        <v/>
      </c>
      <c r="AE648" s="17" t="str">
        <f t="shared" si="107"/>
        <v/>
      </c>
      <c r="AF648" s="17" t="str">
        <f t="shared" si="107"/>
        <v/>
      </c>
      <c r="AG648" s="17" t="str">
        <f t="shared" si="107"/>
        <v/>
      </c>
      <c r="AH648" s="17" t="str">
        <f t="shared" si="107"/>
        <v/>
      </c>
      <c r="AI648" s="17" t="str">
        <f t="shared" si="107"/>
        <v/>
      </c>
      <c r="AJ648" s="17">
        <f t="shared" si="109"/>
        <v>1</v>
      </c>
      <c r="AL648" s="99" t="e">
        <f>TABLA!#REF!</f>
        <v>#REF!</v>
      </c>
    </row>
    <row r="649" spans="1:38" x14ac:dyDescent="0.2">
      <c r="A649" s="99" t="str">
        <f t="shared" si="108"/>
        <v/>
      </c>
      <c r="B649" s="100" t="e">
        <f>TABLA!#REF!</f>
        <v>#REF!</v>
      </c>
      <c r="C649" s="99" t="e">
        <f>TABLA!#REF!</f>
        <v>#REF!</v>
      </c>
      <c r="D649" s="99" t="e">
        <f>TABLA!#REF!</f>
        <v>#REF!</v>
      </c>
      <c r="E649" s="99" t="e">
        <f>TABLA!#REF!</f>
        <v>#REF!</v>
      </c>
      <c r="F649" s="17" t="e">
        <f t="shared" si="103"/>
        <v>#REF!</v>
      </c>
      <c r="G649" s="17" t="str">
        <f t="shared" si="111"/>
        <v/>
      </c>
      <c r="H649" s="17" t="str">
        <f t="shared" si="111"/>
        <v/>
      </c>
      <c r="I649" s="17" t="str">
        <f t="shared" si="111"/>
        <v/>
      </c>
      <c r="J649" s="17" t="str">
        <f t="shared" si="111"/>
        <v/>
      </c>
      <c r="K649" s="17" t="str">
        <f t="shared" si="111"/>
        <v/>
      </c>
      <c r="L649" s="17" t="str">
        <f t="shared" si="111"/>
        <v/>
      </c>
      <c r="M649" s="17" t="str">
        <f t="shared" si="111"/>
        <v/>
      </c>
      <c r="N649" s="17" t="str">
        <f t="shared" si="111"/>
        <v/>
      </c>
      <c r="O649" s="17" t="str">
        <f t="shared" si="111"/>
        <v/>
      </c>
      <c r="P649" s="17" t="str">
        <f t="shared" si="111"/>
        <v/>
      </c>
      <c r="Q649" s="17" t="str">
        <f t="shared" si="110"/>
        <v/>
      </c>
      <c r="R649" s="17" t="str">
        <f t="shared" si="110"/>
        <v/>
      </c>
      <c r="S649" s="17" t="str">
        <f t="shared" si="110"/>
        <v/>
      </c>
      <c r="T649" s="17" t="str">
        <f t="shared" si="110"/>
        <v/>
      </c>
      <c r="U649" s="17" t="str">
        <f t="shared" si="110"/>
        <v/>
      </c>
      <c r="V649" s="17" t="str">
        <f t="shared" si="110"/>
        <v/>
      </c>
      <c r="W649" s="17" t="str">
        <f t="shared" si="110"/>
        <v/>
      </c>
      <c r="X649" s="17" t="str">
        <f t="shared" si="110"/>
        <v/>
      </c>
      <c r="Y649" s="17" t="str">
        <f t="shared" si="110"/>
        <v/>
      </c>
      <c r="Z649" s="17" t="str">
        <f t="shared" si="110"/>
        <v/>
      </c>
      <c r="AA649" s="17" t="str">
        <f t="shared" si="107"/>
        <v/>
      </c>
      <c r="AB649" s="17" t="str">
        <f t="shared" si="107"/>
        <v/>
      </c>
      <c r="AC649" s="17" t="str">
        <f t="shared" si="107"/>
        <v/>
      </c>
      <c r="AD649" s="17" t="str">
        <f t="shared" si="107"/>
        <v/>
      </c>
      <c r="AE649" s="17" t="str">
        <f t="shared" si="107"/>
        <v/>
      </c>
      <c r="AF649" s="17" t="str">
        <f t="shared" si="107"/>
        <v/>
      </c>
      <c r="AG649" s="17" t="str">
        <f t="shared" si="107"/>
        <v/>
      </c>
      <c r="AH649" s="17" t="str">
        <f t="shared" si="107"/>
        <v/>
      </c>
      <c r="AI649" s="17" t="str">
        <f t="shared" si="107"/>
        <v/>
      </c>
      <c r="AJ649" s="17">
        <f t="shared" si="109"/>
        <v>1</v>
      </c>
      <c r="AL649" s="99" t="e">
        <f>TABLA!#REF!</f>
        <v>#REF!</v>
      </c>
    </row>
    <row r="650" spans="1:38" x14ac:dyDescent="0.2">
      <c r="A650" s="99" t="str">
        <f t="shared" si="108"/>
        <v/>
      </c>
      <c r="B650" s="100" t="e">
        <f>TABLA!#REF!</f>
        <v>#REF!</v>
      </c>
      <c r="C650" s="99" t="e">
        <f>TABLA!#REF!</f>
        <v>#REF!</v>
      </c>
      <c r="D650" s="99" t="e">
        <f>TABLA!#REF!</f>
        <v>#REF!</v>
      </c>
      <c r="E650" s="99" t="e">
        <f>TABLA!#REF!</f>
        <v>#REF!</v>
      </c>
      <c r="F650" s="17" t="e">
        <f t="shared" si="103"/>
        <v>#REF!</v>
      </c>
      <c r="G650" s="17" t="str">
        <f t="shared" si="111"/>
        <v/>
      </c>
      <c r="H650" s="17" t="str">
        <f t="shared" si="111"/>
        <v/>
      </c>
      <c r="I650" s="17" t="str">
        <f t="shared" si="111"/>
        <v/>
      </c>
      <c r="J650" s="17" t="str">
        <f t="shared" si="111"/>
        <v/>
      </c>
      <c r="K650" s="17" t="str">
        <f t="shared" si="111"/>
        <v/>
      </c>
      <c r="L650" s="17" t="str">
        <f t="shared" si="111"/>
        <v/>
      </c>
      <c r="M650" s="17" t="str">
        <f t="shared" si="111"/>
        <v/>
      </c>
      <c r="N650" s="17" t="str">
        <f t="shared" si="111"/>
        <v/>
      </c>
      <c r="O650" s="17" t="str">
        <f t="shared" si="111"/>
        <v/>
      </c>
      <c r="P650" s="17" t="str">
        <f t="shared" si="111"/>
        <v/>
      </c>
      <c r="Q650" s="17" t="str">
        <f t="shared" si="110"/>
        <v/>
      </c>
      <c r="R650" s="17" t="str">
        <f t="shared" si="110"/>
        <v/>
      </c>
      <c r="S650" s="17" t="str">
        <f t="shared" si="110"/>
        <v/>
      </c>
      <c r="T650" s="17" t="str">
        <f t="shared" si="110"/>
        <v/>
      </c>
      <c r="U650" s="17" t="str">
        <f t="shared" si="110"/>
        <v/>
      </c>
      <c r="V650" s="17" t="str">
        <f t="shared" si="110"/>
        <v/>
      </c>
      <c r="W650" s="17" t="str">
        <f t="shared" si="110"/>
        <v/>
      </c>
      <c r="X650" s="17" t="str">
        <f t="shared" si="110"/>
        <v/>
      </c>
      <c r="Y650" s="17" t="str">
        <f t="shared" si="110"/>
        <v/>
      </c>
      <c r="Z650" s="17" t="str">
        <f t="shared" si="110"/>
        <v/>
      </c>
      <c r="AA650" s="17" t="str">
        <f t="shared" si="107"/>
        <v/>
      </c>
      <c r="AB650" s="17" t="str">
        <f t="shared" si="107"/>
        <v/>
      </c>
      <c r="AC650" s="17" t="str">
        <f t="shared" si="107"/>
        <v/>
      </c>
      <c r="AD650" s="17" t="str">
        <f t="shared" si="107"/>
        <v/>
      </c>
      <c r="AE650" s="17" t="str">
        <f t="shared" si="107"/>
        <v/>
      </c>
      <c r="AF650" s="17" t="str">
        <f t="shared" si="107"/>
        <v/>
      </c>
      <c r="AG650" s="17" t="str">
        <f t="shared" si="107"/>
        <v/>
      </c>
      <c r="AH650" s="17" t="str">
        <f t="shared" si="107"/>
        <v/>
      </c>
      <c r="AI650" s="17" t="str">
        <f t="shared" si="107"/>
        <v/>
      </c>
      <c r="AJ650" s="17">
        <f t="shared" si="109"/>
        <v>1</v>
      </c>
      <c r="AL650" s="99" t="e">
        <f>TABLA!#REF!</f>
        <v>#REF!</v>
      </c>
    </row>
    <row r="651" spans="1:38" x14ac:dyDescent="0.2">
      <c r="A651" s="99" t="str">
        <f t="shared" si="108"/>
        <v/>
      </c>
      <c r="B651" s="100" t="e">
        <f>TABLA!#REF!</f>
        <v>#REF!</v>
      </c>
      <c r="C651" s="99" t="e">
        <f>TABLA!#REF!</f>
        <v>#REF!</v>
      </c>
      <c r="D651" s="99" t="e">
        <f>TABLA!#REF!</f>
        <v>#REF!</v>
      </c>
      <c r="E651" s="99" t="e">
        <f>TABLA!#REF!</f>
        <v>#REF!</v>
      </c>
      <c r="F651" s="17" t="e">
        <f t="shared" si="103"/>
        <v>#REF!</v>
      </c>
      <c r="G651" s="17" t="str">
        <f t="shared" si="111"/>
        <v/>
      </c>
      <c r="H651" s="17" t="str">
        <f t="shared" si="111"/>
        <v/>
      </c>
      <c r="I651" s="17" t="str">
        <f t="shared" si="111"/>
        <v/>
      </c>
      <c r="J651" s="17" t="str">
        <f t="shared" si="111"/>
        <v/>
      </c>
      <c r="K651" s="17" t="str">
        <f t="shared" si="111"/>
        <v/>
      </c>
      <c r="L651" s="17" t="str">
        <f t="shared" si="111"/>
        <v/>
      </c>
      <c r="M651" s="17" t="str">
        <f t="shared" si="111"/>
        <v/>
      </c>
      <c r="N651" s="17" t="str">
        <f t="shared" si="111"/>
        <v/>
      </c>
      <c r="O651" s="17" t="str">
        <f t="shared" si="111"/>
        <v/>
      </c>
      <c r="P651" s="17" t="str">
        <f t="shared" si="111"/>
        <v/>
      </c>
      <c r="Q651" s="17" t="str">
        <f t="shared" si="110"/>
        <v/>
      </c>
      <c r="R651" s="17" t="str">
        <f t="shared" si="110"/>
        <v/>
      </c>
      <c r="S651" s="17" t="str">
        <f t="shared" si="110"/>
        <v/>
      </c>
      <c r="T651" s="17" t="str">
        <f t="shared" si="110"/>
        <v/>
      </c>
      <c r="U651" s="17" t="str">
        <f t="shared" si="110"/>
        <v/>
      </c>
      <c r="V651" s="17" t="str">
        <f t="shared" si="110"/>
        <v/>
      </c>
      <c r="W651" s="17" t="str">
        <f t="shared" si="110"/>
        <v/>
      </c>
      <c r="X651" s="17" t="str">
        <f t="shared" si="110"/>
        <v/>
      </c>
      <c r="Y651" s="17" t="str">
        <f t="shared" si="110"/>
        <v/>
      </c>
      <c r="Z651" s="17" t="str">
        <f t="shared" si="110"/>
        <v/>
      </c>
      <c r="AA651" s="17" t="str">
        <f t="shared" si="107"/>
        <v/>
      </c>
      <c r="AB651" s="17" t="str">
        <f t="shared" si="107"/>
        <v/>
      </c>
      <c r="AC651" s="17" t="str">
        <f t="shared" si="107"/>
        <v/>
      </c>
      <c r="AD651" s="17" t="str">
        <f t="shared" si="107"/>
        <v/>
      </c>
      <c r="AE651" s="17" t="str">
        <f t="shared" si="107"/>
        <v/>
      </c>
      <c r="AF651" s="17" t="str">
        <f t="shared" si="107"/>
        <v/>
      </c>
      <c r="AG651" s="17" t="str">
        <f t="shared" si="107"/>
        <v/>
      </c>
      <c r="AH651" s="17" t="str">
        <f t="shared" si="107"/>
        <v/>
      </c>
      <c r="AI651" s="17" t="str">
        <f t="shared" si="107"/>
        <v/>
      </c>
      <c r="AJ651" s="17">
        <f t="shared" si="109"/>
        <v>1</v>
      </c>
      <c r="AL651" s="99" t="e">
        <f>TABLA!#REF!</f>
        <v>#REF!</v>
      </c>
    </row>
    <row r="652" spans="1:38" x14ac:dyDescent="0.2">
      <c r="A652" s="99" t="str">
        <f t="shared" si="108"/>
        <v/>
      </c>
      <c r="B652" s="100" t="e">
        <f>TABLA!#REF!</f>
        <v>#REF!</v>
      </c>
      <c r="C652" s="99" t="e">
        <f>TABLA!#REF!</f>
        <v>#REF!</v>
      </c>
      <c r="D652" s="99" t="e">
        <f>TABLA!#REF!</f>
        <v>#REF!</v>
      </c>
      <c r="E652" s="99" t="e">
        <f>TABLA!#REF!</f>
        <v>#REF!</v>
      </c>
      <c r="F652" s="17" t="e">
        <f t="shared" si="103"/>
        <v>#REF!</v>
      </c>
      <c r="G652" s="17" t="str">
        <f t="shared" si="111"/>
        <v/>
      </c>
      <c r="H652" s="17" t="str">
        <f t="shared" si="111"/>
        <v/>
      </c>
      <c r="I652" s="17" t="str">
        <f t="shared" si="111"/>
        <v/>
      </c>
      <c r="J652" s="17" t="str">
        <f t="shared" si="111"/>
        <v/>
      </c>
      <c r="K652" s="17" t="str">
        <f t="shared" si="111"/>
        <v/>
      </c>
      <c r="L652" s="17" t="str">
        <f t="shared" si="111"/>
        <v/>
      </c>
      <c r="M652" s="17" t="str">
        <f t="shared" si="111"/>
        <v/>
      </c>
      <c r="N652" s="17" t="str">
        <f t="shared" si="111"/>
        <v/>
      </c>
      <c r="O652" s="17" t="str">
        <f t="shared" si="111"/>
        <v/>
      </c>
      <c r="P652" s="17" t="str">
        <f t="shared" si="111"/>
        <v/>
      </c>
      <c r="Q652" s="17" t="str">
        <f t="shared" si="110"/>
        <v/>
      </c>
      <c r="R652" s="17" t="str">
        <f t="shared" si="110"/>
        <v/>
      </c>
      <c r="S652" s="17" t="str">
        <f t="shared" si="110"/>
        <v/>
      </c>
      <c r="T652" s="17" t="str">
        <f t="shared" si="110"/>
        <v/>
      </c>
      <c r="U652" s="17" t="str">
        <f t="shared" si="110"/>
        <v/>
      </c>
      <c r="V652" s="17" t="str">
        <f t="shared" si="110"/>
        <v/>
      </c>
      <c r="W652" s="17" t="str">
        <f t="shared" si="110"/>
        <v/>
      </c>
      <c r="X652" s="17" t="str">
        <f t="shared" si="110"/>
        <v/>
      </c>
      <c r="Y652" s="17" t="str">
        <f t="shared" si="110"/>
        <v/>
      </c>
      <c r="Z652" s="17" t="str">
        <f t="shared" si="110"/>
        <v/>
      </c>
      <c r="AA652" s="17" t="str">
        <f t="shared" si="107"/>
        <v/>
      </c>
      <c r="AB652" s="17" t="str">
        <f t="shared" si="107"/>
        <v/>
      </c>
      <c r="AC652" s="17" t="str">
        <f t="shared" si="107"/>
        <v/>
      </c>
      <c r="AD652" s="17" t="str">
        <f t="shared" si="107"/>
        <v/>
      </c>
      <c r="AE652" s="17" t="str">
        <f t="shared" si="107"/>
        <v/>
      </c>
      <c r="AF652" s="17" t="str">
        <f t="shared" si="107"/>
        <v/>
      </c>
      <c r="AG652" s="17" t="str">
        <f t="shared" si="107"/>
        <v/>
      </c>
      <c r="AH652" s="17" t="str">
        <f t="shared" si="107"/>
        <v/>
      </c>
      <c r="AI652" s="17" t="str">
        <f t="shared" si="107"/>
        <v/>
      </c>
      <c r="AJ652" s="17">
        <f t="shared" si="109"/>
        <v>1</v>
      </c>
      <c r="AL652" s="99" t="e">
        <f>TABLA!#REF!</f>
        <v>#REF!</v>
      </c>
    </row>
    <row r="653" spans="1:38" x14ac:dyDescent="0.2">
      <c r="A653" s="99" t="str">
        <f t="shared" si="108"/>
        <v/>
      </c>
      <c r="B653" s="100" t="e">
        <f>TABLA!#REF!</f>
        <v>#REF!</v>
      </c>
      <c r="C653" s="99" t="e">
        <f>TABLA!#REF!</f>
        <v>#REF!</v>
      </c>
      <c r="D653" s="99" t="e">
        <f>TABLA!#REF!</f>
        <v>#REF!</v>
      </c>
      <c r="E653" s="99" t="e">
        <f>TABLA!#REF!</f>
        <v>#REF!</v>
      </c>
      <c r="F653" s="17" t="e">
        <f t="shared" si="103"/>
        <v>#REF!</v>
      </c>
      <c r="G653" s="17" t="str">
        <f t="shared" si="111"/>
        <v/>
      </c>
      <c r="H653" s="17" t="str">
        <f t="shared" si="111"/>
        <v/>
      </c>
      <c r="I653" s="17" t="str">
        <f t="shared" si="111"/>
        <v/>
      </c>
      <c r="J653" s="17" t="str">
        <f t="shared" si="111"/>
        <v/>
      </c>
      <c r="K653" s="17" t="str">
        <f t="shared" si="111"/>
        <v/>
      </c>
      <c r="L653" s="17" t="str">
        <f t="shared" si="111"/>
        <v/>
      </c>
      <c r="M653" s="17" t="str">
        <f t="shared" si="111"/>
        <v/>
      </c>
      <c r="N653" s="17" t="str">
        <f t="shared" si="111"/>
        <v/>
      </c>
      <c r="O653" s="17" t="str">
        <f t="shared" si="111"/>
        <v/>
      </c>
      <c r="P653" s="17" t="str">
        <f t="shared" si="111"/>
        <v/>
      </c>
      <c r="Q653" s="17" t="str">
        <f t="shared" si="110"/>
        <v/>
      </c>
      <c r="R653" s="17" t="str">
        <f t="shared" si="110"/>
        <v/>
      </c>
      <c r="S653" s="17" t="str">
        <f t="shared" si="110"/>
        <v/>
      </c>
      <c r="T653" s="17" t="str">
        <f t="shared" si="110"/>
        <v/>
      </c>
      <c r="U653" s="17" t="str">
        <f t="shared" si="110"/>
        <v/>
      </c>
      <c r="V653" s="17" t="str">
        <f t="shared" si="110"/>
        <v/>
      </c>
      <c r="W653" s="17" t="str">
        <f t="shared" si="110"/>
        <v/>
      </c>
      <c r="X653" s="17" t="str">
        <f t="shared" si="110"/>
        <v/>
      </c>
      <c r="Y653" s="17" t="str">
        <f t="shared" si="110"/>
        <v/>
      </c>
      <c r="Z653" s="17" t="str">
        <f t="shared" si="110"/>
        <v/>
      </c>
      <c r="AA653" s="17" t="str">
        <f t="shared" si="107"/>
        <v/>
      </c>
      <c r="AB653" s="17" t="str">
        <f t="shared" si="107"/>
        <v/>
      </c>
      <c r="AC653" s="17" t="str">
        <f t="shared" si="107"/>
        <v/>
      </c>
      <c r="AD653" s="17" t="str">
        <f t="shared" si="107"/>
        <v/>
      </c>
      <c r="AE653" s="17" t="str">
        <f t="shared" si="107"/>
        <v/>
      </c>
      <c r="AF653" s="17" t="str">
        <f t="shared" si="107"/>
        <v/>
      </c>
      <c r="AG653" s="17" t="str">
        <f t="shared" si="107"/>
        <v/>
      </c>
      <c r="AH653" s="17" t="str">
        <f t="shared" si="107"/>
        <v/>
      </c>
      <c r="AI653" s="17" t="str">
        <f t="shared" si="107"/>
        <v/>
      </c>
      <c r="AJ653" s="17">
        <f t="shared" si="109"/>
        <v>1</v>
      </c>
      <c r="AL653" s="99" t="e">
        <f>TABLA!#REF!</f>
        <v>#REF!</v>
      </c>
    </row>
    <row r="654" spans="1:38" x14ac:dyDescent="0.2">
      <c r="A654" s="99" t="str">
        <f t="shared" si="108"/>
        <v/>
      </c>
      <c r="B654" s="100" t="e">
        <f>TABLA!#REF!</f>
        <v>#REF!</v>
      </c>
      <c r="C654" s="99" t="e">
        <f>TABLA!#REF!</f>
        <v>#REF!</v>
      </c>
      <c r="D654" s="99" t="e">
        <f>TABLA!#REF!</f>
        <v>#REF!</v>
      </c>
      <c r="E654" s="99" t="e">
        <f>TABLA!#REF!</f>
        <v>#REF!</v>
      </c>
      <c r="F654" s="17" t="e">
        <f t="shared" si="103"/>
        <v>#REF!</v>
      </c>
      <c r="G654" s="17" t="str">
        <f t="shared" si="111"/>
        <v/>
      </c>
      <c r="H654" s="17" t="str">
        <f t="shared" si="111"/>
        <v/>
      </c>
      <c r="I654" s="17" t="str">
        <f t="shared" si="111"/>
        <v/>
      </c>
      <c r="J654" s="17" t="str">
        <f t="shared" si="111"/>
        <v/>
      </c>
      <c r="K654" s="17" t="str">
        <f t="shared" si="111"/>
        <v/>
      </c>
      <c r="L654" s="17" t="str">
        <f t="shared" si="111"/>
        <v/>
      </c>
      <c r="M654" s="17" t="str">
        <f t="shared" si="111"/>
        <v/>
      </c>
      <c r="N654" s="17" t="str">
        <f t="shared" si="111"/>
        <v/>
      </c>
      <c r="O654" s="17" t="str">
        <f t="shared" si="111"/>
        <v/>
      </c>
      <c r="P654" s="17" t="str">
        <f t="shared" si="111"/>
        <v/>
      </c>
      <c r="Q654" s="17" t="str">
        <f t="shared" si="110"/>
        <v/>
      </c>
      <c r="R654" s="17" t="str">
        <f t="shared" si="110"/>
        <v/>
      </c>
      <c r="S654" s="17" t="str">
        <f t="shared" si="110"/>
        <v/>
      </c>
      <c r="T654" s="17" t="str">
        <f t="shared" si="110"/>
        <v/>
      </c>
      <c r="U654" s="17" t="str">
        <f t="shared" si="110"/>
        <v/>
      </c>
      <c r="V654" s="17" t="str">
        <f t="shared" si="110"/>
        <v/>
      </c>
      <c r="W654" s="17" t="str">
        <f t="shared" si="110"/>
        <v/>
      </c>
      <c r="X654" s="17" t="str">
        <f t="shared" si="110"/>
        <v/>
      </c>
      <c r="Y654" s="17" t="str">
        <f t="shared" si="110"/>
        <v/>
      </c>
      <c r="Z654" s="17" t="str">
        <f t="shared" si="110"/>
        <v/>
      </c>
      <c r="AA654" s="17" t="str">
        <f t="shared" si="107"/>
        <v/>
      </c>
      <c r="AB654" s="17" t="str">
        <f t="shared" si="107"/>
        <v/>
      </c>
      <c r="AC654" s="17" t="str">
        <f t="shared" si="107"/>
        <v/>
      </c>
      <c r="AD654" s="17" t="str">
        <f t="shared" si="107"/>
        <v/>
      </c>
      <c r="AE654" s="17" t="str">
        <f t="shared" si="107"/>
        <v/>
      </c>
      <c r="AF654" s="17" t="str">
        <f t="shared" si="107"/>
        <v/>
      </c>
      <c r="AG654" s="17" t="str">
        <f t="shared" si="107"/>
        <v/>
      </c>
      <c r="AH654" s="17" t="str">
        <f t="shared" si="107"/>
        <v/>
      </c>
      <c r="AI654" s="17" t="str">
        <f t="shared" si="107"/>
        <v/>
      </c>
      <c r="AJ654" s="17">
        <f t="shared" si="109"/>
        <v>1</v>
      </c>
      <c r="AL654" s="99" t="e">
        <f>TABLA!#REF!</f>
        <v>#REF!</v>
      </c>
    </row>
    <row r="655" spans="1:38" x14ac:dyDescent="0.2">
      <c r="A655" s="99" t="str">
        <f t="shared" si="108"/>
        <v/>
      </c>
      <c r="B655" s="100" t="e">
        <f>TABLA!#REF!</f>
        <v>#REF!</v>
      </c>
      <c r="C655" s="99" t="e">
        <f>TABLA!#REF!</f>
        <v>#REF!</v>
      </c>
      <c r="D655" s="99" t="e">
        <f>TABLA!#REF!</f>
        <v>#REF!</v>
      </c>
      <c r="E655" s="99" t="e">
        <f>TABLA!#REF!</f>
        <v>#REF!</v>
      </c>
      <c r="F655" s="17" t="e">
        <f t="shared" si="103"/>
        <v>#REF!</v>
      </c>
      <c r="G655" s="17" t="str">
        <f t="shared" si="111"/>
        <v/>
      </c>
      <c r="H655" s="17" t="str">
        <f t="shared" si="111"/>
        <v/>
      </c>
      <c r="I655" s="17" t="str">
        <f t="shared" si="111"/>
        <v/>
      </c>
      <c r="J655" s="17" t="str">
        <f t="shared" si="111"/>
        <v/>
      </c>
      <c r="K655" s="17" t="str">
        <f t="shared" si="111"/>
        <v/>
      </c>
      <c r="L655" s="17" t="str">
        <f t="shared" si="111"/>
        <v/>
      </c>
      <c r="M655" s="17" t="str">
        <f t="shared" si="111"/>
        <v/>
      </c>
      <c r="N655" s="17" t="str">
        <f t="shared" si="111"/>
        <v/>
      </c>
      <c r="O655" s="17" t="str">
        <f t="shared" si="111"/>
        <v/>
      </c>
      <c r="P655" s="17" t="str">
        <f t="shared" si="111"/>
        <v/>
      </c>
      <c r="Q655" s="17" t="str">
        <f t="shared" si="110"/>
        <v/>
      </c>
      <c r="R655" s="17" t="str">
        <f t="shared" si="110"/>
        <v/>
      </c>
      <c r="S655" s="17" t="str">
        <f t="shared" si="110"/>
        <v/>
      </c>
      <c r="T655" s="17" t="str">
        <f t="shared" si="110"/>
        <v/>
      </c>
      <c r="U655" s="17" t="str">
        <f t="shared" si="110"/>
        <v/>
      </c>
      <c r="V655" s="17" t="str">
        <f t="shared" si="110"/>
        <v/>
      </c>
      <c r="W655" s="17" t="str">
        <f t="shared" si="110"/>
        <v/>
      </c>
      <c r="X655" s="17" t="str">
        <f t="shared" si="110"/>
        <v/>
      </c>
      <c r="Y655" s="17" t="str">
        <f t="shared" si="110"/>
        <v/>
      </c>
      <c r="Z655" s="17" t="str">
        <f t="shared" si="110"/>
        <v/>
      </c>
      <c r="AA655" s="17" t="str">
        <f t="shared" si="107"/>
        <v/>
      </c>
      <c r="AB655" s="17" t="str">
        <f t="shared" si="107"/>
        <v/>
      </c>
      <c r="AC655" s="17" t="str">
        <f t="shared" si="107"/>
        <v/>
      </c>
      <c r="AD655" s="17" t="str">
        <f t="shared" si="107"/>
        <v/>
      </c>
      <c r="AE655" s="17" t="str">
        <f t="shared" si="107"/>
        <v/>
      </c>
      <c r="AF655" s="17" t="str">
        <f t="shared" si="107"/>
        <v/>
      </c>
      <c r="AG655" s="17" t="str">
        <f t="shared" si="107"/>
        <v/>
      </c>
      <c r="AH655" s="17" t="str">
        <f t="shared" si="107"/>
        <v/>
      </c>
      <c r="AI655" s="17" t="str">
        <f t="shared" si="107"/>
        <v/>
      </c>
      <c r="AJ655" s="17">
        <f t="shared" si="109"/>
        <v>1</v>
      </c>
      <c r="AL655" s="99" t="e">
        <f>TABLA!#REF!</f>
        <v>#REF!</v>
      </c>
    </row>
    <row r="656" spans="1:38" x14ac:dyDescent="0.2">
      <c r="A656" s="99" t="str">
        <f t="shared" si="108"/>
        <v/>
      </c>
      <c r="B656" s="100" t="e">
        <f>TABLA!#REF!</f>
        <v>#REF!</v>
      </c>
      <c r="C656" s="99" t="e">
        <f>TABLA!#REF!</f>
        <v>#REF!</v>
      </c>
      <c r="D656" s="99" t="e">
        <f>TABLA!#REF!</f>
        <v>#REF!</v>
      </c>
      <c r="E656" s="99" t="e">
        <f>TABLA!#REF!</f>
        <v>#REF!</v>
      </c>
      <c r="F656" s="17" t="e">
        <f t="shared" si="103"/>
        <v>#REF!</v>
      </c>
      <c r="G656" s="17" t="str">
        <f t="shared" si="111"/>
        <v/>
      </c>
      <c r="H656" s="17" t="str">
        <f t="shared" si="111"/>
        <v/>
      </c>
      <c r="I656" s="17" t="str">
        <f t="shared" si="111"/>
        <v/>
      </c>
      <c r="J656" s="17" t="str">
        <f t="shared" si="111"/>
        <v/>
      </c>
      <c r="K656" s="17" t="str">
        <f t="shared" si="111"/>
        <v/>
      </c>
      <c r="L656" s="17" t="str">
        <f t="shared" si="111"/>
        <v/>
      </c>
      <c r="M656" s="17" t="str">
        <f t="shared" si="111"/>
        <v/>
      </c>
      <c r="N656" s="17" t="str">
        <f t="shared" si="111"/>
        <v/>
      </c>
      <c r="O656" s="17" t="str">
        <f t="shared" si="111"/>
        <v/>
      </c>
      <c r="P656" s="17" t="str">
        <f t="shared" si="111"/>
        <v/>
      </c>
      <c r="Q656" s="17" t="str">
        <f t="shared" si="110"/>
        <v/>
      </c>
      <c r="R656" s="17" t="str">
        <f t="shared" si="110"/>
        <v/>
      </c>
      <c r="S656" s="17" t="str">
        <f t="shared" si="110"/>
        <v/>
      </c>
      <c r="T656" s="17" t="str">
        <f t="shared" si="110"/>
        <v/>
      </c>
      <c r="U656" s="17" t="str">
        <f t="shared" si="110"/>
        <v/>
      </c>
      <c r="V656" s="17" t="str">
        <f t="shared" si="110"/>
        <v/>
      </c>
      <c r="W656" s="17" t="str">
        <f t="shared" si="110"/>
        <v/>
      </c>
      <c r="X656" s="17" t="str">
        <f t="shared" si="110"/>
        <v/>
      </c>
      <c r="Y656" s="17" t="str">
        <f t="shared" si="110"/>
        <v/>
      </c>
      <c r="Z656" s="17" t="str">
        <f t="shared" si="110"/>
        <v/>
      </c>
      <c r="AA656" s="17" t="str">
        <f t="shared" si="107"/>
        <v/>
      </c>
      <c r="AB656" s="17" t="str">
        <f t="shared" si="107"/>
        <v/>
      </c>
      <c r="AC656" s="17" t="str">
        <f t="shared" si="107"/>
        <v/>
      </c>
      <c r="AD656" s="17" t="str">
        <f t="shared" si="107"/>
        <v/>
      </c>
      <c r="AE656" s="17" t="str">
        <f t="shared" si="107"/>
        <v/>
      </c>
      <c r="AF656" s="17" t="str">
        <f t="shared" si="107"/>
        <v/>
      </c>
      <c r="AG656" s="17" t="str">
        <f t="shared" si="107"/>
        <v/>
      </c>
      <c r="AH656" s="17" t="str">
        <f t="shared" si="107"/>
        <v/>
      </c>
      <c r="AI656" s="17" t="str">
        <f t="shared" si="107"/>
        <v/>
      </c>
      <c r="AJ656" s="17">
        <f t="shared" si="109"/>
        <v>1</v>
      </c>
      <c r="AL656" s="99" t="e">
        <f>TABLA!#REF!</f>
        <v>#REF!</v>
      </c>
    </row>
    <row r="657" spans="1:38" x14ac:dyDescent="0.2">
      <c r="A657" s="99" t="str">
        <f t="shared" si="108"/>
        <v/>
      </c>
      <c r="B657" s="100" t="e">
        <f>TABLA!#REF!</f>
        <v>#REF!</v>
      </c>
      <c r="C657" s="99" t="e">
        <f>TABLA!#REF!</f>
        <v>#REF!</v>
      </c>
      <c r="D657" s="99" t="e">
        <f>TABLA!#REF!</f>
        <v>#REF!</v>
      </c>
      <c r="E657" s="99" t="e">
        <f>TABLA!#REF!</f>
        <v>#REF!</v>
      </c>
      <c r="F657" s="17" t="e">
        <f t="shared" si="103"/>
        <v>#REF!</v>
      </c>
      <c r="G657" s="17" t="str">
        <f t="shared" si="111"/>
        <v/>
      </c>
      <c r="H657" s="17" t="str">
        <f t="shared" si="111"/>
        <v/>
      </c>
      <c r="I657" s="17" t="str">
        <f t="shared" si="111"/>
        <v/>
      </c>
      <c r="J657" s="17" t="str">
        <f t="shared" si="111"/>
        <v/>
      </c>
      <c r="K657" s="17" t="str">
        <f t="shared" si="111"/>
        <v/>
      </c>
      <c r="L657" s="17" t="str">
        <f t="shared" si="111"/>
        <v/>
      </c>
      <c r="M657" s="17" t="str">
        <f t="shared" si="111"/>
        <v/>
      </c>
      <c r="N657" s="17" t="str">
        <f t="shared" si="111"/>
        <v/>
      </c>
      <c r="O657" s="17" t="str">
        <f t="shared" si="111"/>
        <v/>
      </c>
      <c r="P657" s="17" t="str">
        <f t="shared" si="111"/>
        <v/>
      </c>
      <c r="Q657" s="17" t="str">
        <f t="shared" si="110"/>
        <v/>
      </c>
      <c r="R657" s="17" t="str">
        <f t="shared" si="110"/>
        <v/>
      </c>
      <c r="S657" s="17" t="str">
        <f t="shared" si="110"/>
        <v/>
      </c>
      <c r="T657" s="17" t="str">
        <f t="shared" si="110"/>
        <v/>
      </c>
      <c r="U657" s="17" t="str">
        <f t="shared" si="110"/>
        <v/>
      </c>
      <c r="V657" s="17" t="str">
        <f t="shared" si="110"/>
        <v/>
      </c>
      <c r="W657" s="17" t="str">
        <f t="shared" si="110"/>
        <v/>
      </c>
      <c r="X657" s="17" t="str">
        <f t="shared" si="110"/>
        <v/>
      </c>
      <c r="Y657" s="17" t="str">
        <f t="shared" si="110"/>
        <v/>
      </c>
      <c r="Z657" s="17" t="str">
        <f t="shared" si="110"/>
        <v/>
      </c>
      <c r="AA657" s="17" t="str">
        <f t="shared" si="107"/>
        <v/>
      </c>
      <c r="AB657" s="17" t="str">
        <f t="shared" si="107"/>
        <v/>
      </c>
      <c r="AC657" s="17" t="str">
        <f t="shared" si="107"/>
        <v/>
      </c>
      <c r="AD657" s="17" t="str">
        <f t="shared" si="107"/>
        <v/>
      </c>
      <c r="AE657" s="17" t="str">
        <f t="shared" si="107"/>
        <v/>
      </c>
      <c r="AF657" s="17" t="str">
        <f t="shared" si="107"/>
        <v/>
      </c>
      <c r="AG657" s="17" t="str">
        <f t="shared" si="107"/>
        <v/>
      </c>
      <c r="AH657" s="17" t="str">
        <f t="shared" si="107"/>
        <v/>
      </c>
      <c r="AI657" s="17" t="str">
        <f t="shared" si="107"/>
        <v/>
      </c>
      <c r="AJ657" s="17">
        <f t="shared" si="109"/>
        <v>1</v>
      </c>
      <c r="AL657" s="99" t="e">
        <f>TABLA!#REF!</f>
        <v>#REF!</v>
      </c>
    </row>
    <row r="658" spans="1:38" x14ac:dyDescent="0.2">
      <c r="A658" s="99" t="str">
        <f t="shared" si="108"/>
        <v/>
      </c>
      <c r="B658" s="100" t="e">
        <f>TABLA!#REF!</f>
        <v>#REF!</v>
      </c>
      <c r="C658" s="99" t="e">
        <f>TABLA!#REF!</f>
        <v>#REF!</v>
      </c>
      <c r="D658" s="99" t="e">
        <f>TABLA!#REF!</f>
        <v>#REF!</v>
      </c>
      <c r="E658" s="99" t="e">
        <f>TABLA!#REF!</f>
        <v>#REF!</v>
      </c>
      <c r="F658" s="17" t="e">
        <f t="shared" si="103"/>
        <v>#REF!</v>
      </c>
      <c r="G658" s="17" t="str">
        <f t="shared" si="111"/>
        <v/>
      </c>
      <c r="H658" s="17" t="str">
        <f t="shared" si="111"/>
        <v/>
      </c>
      <c r="I658" s="17" t="str">
        <f t="shared" si="111"/>
        <v/>
      </c>
      <c r="J658" s="17" t="str">
        <f t="shared" si="111"/>
        <v/>
      </c>
      <c r="K658" s="17" t="str">
        <f t="shared" si="111"/>
        <v/>
      </c>
      <c r="L658" s="17" t="str">
        <f t="shared" si="111"/>
        <v/>
      </c>
      <c r="M658" s="17" t="str">
        <f t="shared" si="111"/>
        <v/>
      </c>
      <c r="N658" s="17" t="str">
        <f t="shared" si="111"/>
        <v/>
      </c>
      <c r="O658" s="17" t="str">
        <f t="shared" si="111"/>
        <v/>
      </c>
      <c r="P658" s="17" t="str">
        <f t="shared" si="111"/>
        <v/>
      </c>
      <c r="Q658" s="17" t="str">
        <f t="shared" si="110"/>
        <v/>
      </c>
      <c r="R658" s="17" t="str">
        <f t="shared" si="110"/>
        <v/>
      </c>
      <c r="S658" s="17" t="str">
        <f t="shared" si="110"/>
        <v/>
      </c>
      <c r="T658" s="17" t="str">
        <f t="shared" si="110"/>
        <v/>
      </c>
      <c r="U658" s="17" t="str">
        <f t="shared" si="110"/>
        <v/>
      </c>
      <c r="V658" s="17" t="str">
        <f t="shared" si="110"/>
        <v/>
      </c>
      <c r="W658" s="17" t="str">
        <f t="shared" si="110"/>
        <v/>
      </c>
      <c r="X658" s="17" t="str">
        <f t="shared" si="110"/>
        <v/>
      </c>
      <c r="Y658" s="17" t="str">
        <f t="shared" si="110"/>
        <v/>
      </c>
      <c r="Z658" s="17" t="str">
        <f t="shared" si="110"/>
        <v/>
      </c>
      <c r="AA658" s="17" t="str">
        <f t="shared" si="107"/>
        <v/>
      </c>
      <c r="AB658" s="17" t="str">
        <f t="shared" si="107"/>
        <v/>
      </c>
      <c r="AC658" s="17" t="str">
        <f t="shared" si="107"/>
        <v/>
      </c>
      <c r="AD658" s="17" t="str">
        <f t="shared" si="107"/>
        <v/>
      </c>
      <c r="AE658" s="17" t="str">
        <f t="shared" si="107"/>
        <v/>
      </c>
      <c r="AF658" s="17" t="str">
        <f t="shared" si="107"/>
        <v/>
      </c>
      <c r="AG658" s="17" t="str">
        <f t="shared" si="107"/>
        <v/>
      </c>
      <c r="AH658" s="17" t="str">
        <f t="shared" si="107"/>
        <v/>
      </c>
      <c r="AI658" s="17" t="str">
        <f t="shared" si="107"/>
        <v/>
      </c>
      <c r="AJ658" s="17">
        <f t="shared" si="109"/>
        <v>1</v>
      </c>
      <c r="AL658" s="99" t="e">
        <f>TABLA!#REF!</f>
        <v>#REF!</v>
      </c>
    </row>
    <row r="659" spans="1:38" x14ac:dyDescent="0.2">
      <c r="A659" s="99" t="str">
        <f t="shared" si="108"/>
        <v/>
      </c>
      <c r="B659" s="100" t="e">
        <f>TABLA!#REF!</f>
        <v>#REF!</v>
      </c>
      <c r="C659" s="99" t="e">
        <f>TABLA!#REF!</f>
        <v>#REF!</v>
      </c>
      <c r="D659" s="99" t="e">
        <f>TABLA!#REF!</f>
        <v>#REF!</v>
      </c>
      <c r="E659" s="99" t="e">
        <f>TABLA!#REF!</f>
        <v>#REF!</v>
      </c>
      <c r="F659" s="17" t="e">
        <f t="shared" si="103"/>
        <v>#REF!</v>
      </c>
      <c r="G659" s="17" t="str">
        <f t="shared" si="111"/>
        <v/>
      </c>
      <c r="H659" s="17" t="str">
        <f t="shared" si="111"/>
        <v/>
      </c>
      <c r="I659" s="17" t="str">
        <f t="shared" si="111"/>
        <v/>
      </c>
      <c r="J659" s="17" t="str">
        <f t="shared" si="111"/>
        <v/>
      </c>
      <c r="K659" s="17" t="str">
        <f t="shared" si="111"/>
        <v/>
      </c>
      <c r="L659" s="17" t="str">
        <f t="shared" si="111"/>
        <v/>
      </c>
      <c r="M659" s="17" t="str">
        <f t="shared" si="111"/>
        <v/>
      </c>
      <c r="N659" s="17" t="str">
        <f t="shared" si="111"/>
        <v/>
      </c>
      <c r="O659" s="17" t="str">
        <f t="shared" si="111"/>
        <v/>
      </c>
      <c r="P659" s="17" t="str">
        <f t="shared" si="111"/>
        <v/>
      </c>
      <c r="Q659" s="17" t="str">
        <f t="shared" si="110"/>
        <v/>
      </c>
      <c r="R659" s="17" t="str">
        <f t="shared" si="110"/>
        <v/>
      </c>
      <c r="S659" s="17" t="str">
        <f t="shared" si="110"/>
        <v/>
      </c>
      <c r="T659" s="17" t="str">
        <f t="shared" si="110"/>
        <v/>
      </c>
      <c r="U659" s="17" t="str">
        <f t="shared" si="110"/>
        <v/>
      </c>
      <c r="V659" s="17" t="str">
        <f t="shared" si="110"/>
        <v/>
      </c>
      <c r="W659" s="17" t="str">
        <f t="shared" si="110"/>
        <v/>
      </c>
      <c r="X659" s="17" t="str">
        <f t="shared" si="110"/>
        <v/>
      </c>
      <c r="Y659" s="17" t="str">
        <f t="shared" si="110"/>
        <v/>
      </c>
      <c r="Z659" s="17" t="str">
        <f t="shared" si="110"/>
        <v/>
      </c>
      <c r="AA659" s="17" t="str">
        <f t="shared" si="107"/>
        <v/>
      </c>
      <c r="AB659" s="17" t="str">
        <f t="shared" si="107"/>
        <v/>
      </c>
      <c r="AC659" s="17" t="str">
        <f t="shared" si="107"/>
        <v/>
      </c>
      <c r="AD659" s="17" t="str">
        <f t="shared" si="107"/>
        <v/>
      </c>
      <c r="AE659" s="17" t="str">
        <f t="shared" si="107"/>
        <v/>
      </c>
      <c r="AF659" s="17" t="str">
        <f t="shared" si="107"/>
        <v/>
      </c>
      <c r="AG659" s="17" t="str">
        <f t="shared" si="107"/>
        <v/>
      </c>
      <c r="AH659" s="17" t="str">
        <f t="shared" si="107"/>
        <v/>
      </c>
      <c r="AI659" s="17" t="str">
        <f t="shared" si="107"/>
        <v/>
      </c>
      <c r="AJ659" s="17">
        <f t="shared" si="109"/>
        <v>1</v>
      </c>
      <c r="AL659" s="99" t="e">
        <f>TABLA!#REF!</f>
        <v>#REF!</v>
      </c>
    </row>
    <row r="660" spans="1:38" x14ac:dyDescent="0.2">
      <c r="A660" s="99" t="str">
        <f t="shared" si="108"/>
        <v/>
      </c>
      <c r="B660" s="100" t="e">
        <f>TABLA!#REF!</f>
        <v>#REF!</v>
      </c>
      <c r="C660" s="99" t="e">
        <f>TABLA!#REF!</f>
        <v>#REF!</v>
      </c>
      <c r="D660" s="99" t="e">
        <f>TABLA!#REF!</f>
        <v>#REF!</v>
      </c>
      <c r="E660" s="99" t="e">
        <f>TABLA!#REF!</f>
        <v>#REF!</v>
      </c>
      <c r="F660" s="17" t="e">
        <f t="shared" si="103"/>
        <v>#REF!</v>
      </c>
      <c r="G660" s="17" t="str">
        <f t="shared" si="111"/>
        <v/>
      </c>
      <c r="H660" s="17" t="str">
        <f t="shared" si="111"/>
        <v/>
      </c>
      <c r="I660" s="17" t="str">
        <f t="shared" si="111"/>
        <v/>
      </c>
      <c r="J660" s="17" t="str">
        <f t="shared" si="111"/>
        <v/>
      </c>
      <c r="K660" s="17" t="str">
        <f t="shared" si="111"/>
        <v/>
      </c>
      <c r="L660" s="17" t="str">
        <f t="shared" si="111"/>
        <v/>
      </c>
      <c r="M660" s="17" t="str">
        <f t="shared" si="111"/>
        <v/>
      </c>
      <c r="N660" s="17" t="str">
        <f t="shared" si="111"/>
        <v/>
      </c>
      <c r="O660" s="17" t="str">
        <f t="shared" si="111"/>
        <v/>
      </c>
      <c r="P660" s="17" t="str">
        <f t="shared" si="111"/>
        <v/>
      </c>
      <c r="Q660" s="17" t="str">
        <f t="shared" si="110"/>
        <v/>
      </c>
      <c r="R660" s="17" t="str">
        <f t="shared" si="110"/>
        <v/>
      </c>
      <c r="S660" s="17" t="str">
        <f t="shared" si="110"/>
        <v/>
      </c>
      <c r="T660" s="17" t="str">
        <f t="shared" si="110"/>
        <v/>
      </c>
      <c r="U660" s="17" t="str">
        <f t="shared" si="110"/>
        <v/>
      </c>
      <c r="V660" s="17" t="str">
        <f t="shared" si="110"/>
        <v/>
      </c>
      <c r="W660" s="17" t="str">
        <f t="shared" si="110"/>
        <v/>
      </c>
      <c r="X660" s="17" t="str">
        <f t="shared" si="110"/>
        <v/>
      </c>
      <c r="Y660" s="17" t="str">
        <f t="shared" si="110"/>
        <v/>
      </c>
      <c r="Z660" s="17" t="str">
        <f t="shared" si="110"/>
        <v/>
      </c>
      <c r="AA660" s="17" t="str">
        <f t="shared" si="107"/>
        <v/>
      </c>
      <c r="AB660" s="17" t="str">
        <f t="shared" si="107"/>
        <v/>
      </c>
      <c r="AC660" s="17" t="str">
        <f t="shared" si="107"/>
        <v/>
      </c>
      <c r="AD660" s="17" t="str">
        <f t="shared" si="107"/>
        <v/>
      </c>
      <c r="AE660" s="17" t="str">
        <f t="shared" si="107"/>
        <v/>
      </c>
      <c r="AF660" s="17" t="str">
        <f t="shared" si="107"/>
        <v/>
      </c>
      <c r="AG660" s="17" t="str">
        <f t="shared" si="107"/>
        <v/>
      </c>
      <c r="AH660" s="17" t="str">
        <f t="shared" si="107"/>
        <v/>
      </c>
      <c r="AI660" s="17" t="str">
        <f t="shared" si="107"/>
        <v/>
      </c>
      <c r="AJ660" s="17">
        <f t="shared" si="109"/>
        <v>1</v>
      </c>
      <c r="AL660" s="99" t="e">
        <f>TABLA!#REF!</f>
        <v>#REF!</v>
      </c>
    </row>
    <row r="661" spans="1:38" x14ac:dyDescent="0.2">
      <c r="A661" s="99" t="str">
        <f t="shared" si="108"/>
        <v/>
      </c>
      <c r="B661" s="100" t="e">
        <f>TABLA!#REF!</f>
        <v>#REF!</v>
      </c>
      <c r="C661" s="99" t="e">
        <f>TABLA!#REF!</f>
        <v>#REF!</v>
      </c>
      <c r="D661" s="99" t="e">
        <f>TABLA!#REF!</f>
        <v>#REF!</v>
      </c>
      <c r="E661" s="99" t="e">
        <f>TABLA!#REF!</f>
        <v>#REF!</v>
      </c>
      <c r="F661" s="17" t="e">
        <f t="shared" si="103"/>
        <v>#REF!</v>
      </c>
      <c r="G661" s="17" t="str">
        <f t="shared" si="111"/>
        <v/>
      </c>
      <c r="H661" s="17" t="str">
        <f t="shared" si="111"/>
        <v/>
      </c>
      <c r="I661" s="17" t="str">
        <f t="shared" si="111"/>
        <v/>
      </c>
      <c r="J661" s="17" t="str">
        <f t="shared" si="111"/>
        <v/>
      </c>
      <c r="K661" s="17" t="str">
        <f t="shared" si="111"/>
        <v/>
      </c>
      <c r="L661" s="17" t="str">
        <f t="shared" si="111"/>
        <v/>
      </c>
      <c r="M661" s="17" t="str">
        <f t="shared" si="111"/>
        <v/>
      </c>
      <c r="N661" s="17" t="str">
        <f t="shared" si="111"/>
        <v/>
      </c>
      <c r="O661" s="17" t="str">
        <f t="shared" si="111"/>
        <v/>
      </c>
      <c r="P661" s="17" t="str">
        <f t="shared" si="111"/>
        <v/>
      </c>
      <c r="Q661" s="17" t="str">
        <f t="shared" si="110"/>
        <v/>
      </c>
      <c r="R661" s="17" t="str">
        <f t="shared" si="110"/>
        <v/>
      </c>
      <c r="S661" s="17" t="str">
        <f t="shared" si="110"/>
        <v/>
      </c>
      <c r="T661" s="17" t="str">
        <f t="shared" si="110"/>
        <v/>
      </c>
      <c r="U661" s="17" t="str">
        <f t="shared" si="110"/>
        <v/>
      </c>
      <c r="V661" s="17" t="str">
        <f t="shared" si="110"/>
        <v/>
      </c>
      <c r="W661" s="17" t="str">
        <f t="shared" si="110"/>
        <v/>
      </c>
      <c r="X661" s="17" t="str">
        <f t="shared" si="110"/>
        <v/>
      </c>
      <c r="Y661" s="17" t="str">
        <f t="shared" si="110"/>
        <v/>
      </c>
      <c r="Z661" s="17" t="str">
        <f t="shared" si="110"/>
        <v/>
      </c>
      <c r="AA661" s="17" t="str">
        <f t="shared" si="107"/>
        <v/>
      </c>
      <c r="AB661" s="17" t="str">
        <f t="shared" si="107"/>
        <v/>
      </c>
      <c r="AC661" s="17" t="str">
        <f t="shared" si="107"/>
        <v/>
      </c>
      <c r="AD661" s="17" t="str">
        <f t="shared" si="107"/>
        <v/>
      </c>
      <c r="AE661" s="17" t="str">
        <f t="shared" si="107"/>
        <v/>
      </c>
      <c r="AF661" s="17" t="str">
        <f t="shared" si="107"/>
        <v/>
      </c>
      <c r="AG661" s="17" t="str">
        <f t="shared" si="107"/>
        <v/>
      </c>
      <c r="AH661" s="17" t="str">
        <f t="shared" si="107"/>
        <v/>
      </c>
      <c r="AI661" s="17" t="str">
        <f t="shared" si="107"/>
        <v/>
      </c>
      <c r="AJ661" s="17">
        <f t="shared" si="109"/>
        <v>1</v>
      </c>
      <c r="AL661" s="99" t="e">
        <f>TABLA!#REF!</f>
        <v>#REF!</v>
      </c>
    </row>
    <row r="662" spans="1:38" x14ac:dyDescent="0.2">
      <c r="A662" s="99" t="str">
        <f t="shared" si="108"/>
        <v/>
      </c>
      <c r="B662" s="100" t="e">
        <f>TABLA!#REF!</f>
        <v>#REF!</v>
      </c>
      <c r="C662" s="99" t="e">
        <f>TABLA!#REF!</f>
        <v>#REF!</v>
      </c>
      <c r="D662" s="99" t="e">
        <f>TABLA!#REF!</f>
        <v>#REF!</v>
      </c>
      <c r="E662" s="99" t="e">
        <f>TABLA!#REF!</f>
        <v>#REF!</v>
      </c>
      <c r="F662" s="17" t="e">
        <f t="shared" ref="F662:F725" si="112">SUBSTITUTE(SUBSTITUTE(SUBSTITUTE(SUBSTITUTE(SUBSTITUTE(UPPER(E662),"Á","A"),"É","E"),"Í","I"),"Ó","O"),"Ú","U")</f>
        <v>#REF!</v>
      </c>
      <c r="G662" s="17" t="str">
        <f t="shared" si="111"/>
        <v/>
      </c>
      <c r="H662" s="17" t="str">
        <f t="shared" si="111"/>
        <v/>
      </c>
      <c r="I662" s="17" t="str">
        <f t="shared" si="111"/>
        <v/>
      </c>
      <c r="J662" s="17" t="str">
        <f t="shared" si="111"/>
        <v/>
      </c>
      <c r="K662" s="17" t="str">
        <f t="shared" si="111"/>
        <v/>
      </c>
      <c r="L662" s="17" t="str">
        <f t="shared" si="111"/>
        <v/>
      </c>
      <c r="M662" s="17" t="str">
        <f t="shared" si="111"/>
        <v/>
      </c>
      <c r="N662" s="17" t="str">
        <f t="shared" si="111"/>
        <v/>
      </c>
      <c r="O662" s="17" t="str">
        <f t="shared" si="111"/>
        <v/>
      </c>
      <c r="P662" s="17" t="str">
        <f t="shared" si="111"/>
        <v/>
      </c>
      <c r="Q662" s="17" t="str">
        <f t="shared" si="110"/>
        <v/>
      </c>
      <c r="R662" s="17" t="str">
        <f t="shared" si="110"/>
        <v/>
      </c>
      <c r="S662" s="17" t="str">
        <f t="shared" si="110"/>
        <v/>
      </c>
      <c r="T662" s="17" t="str">
        <f t="shared" si="110"/>
        <v/>
      </c>
      <c r="U662" s="17" t="str">
        <f t="shared" si="110"/>
        <v/>
      </c>
      <c r="V662" s="17" t="str">
        <f t="shared" si="110"/>
        <v/>
      </c>
      <c r="W662" s="17" t="str">
        <f t="shared" si="110"/>
        <v/>
      </c>
      <c r="X662" s="17" t="str">
        <f t="shared" si="110"/>
        <v/>
      </c>
      <c r="Y662" s="17" t="str">
        <f t="shared" si="110"/>
        <v/>
      </c>
      <c r="Z662" s="17" t="str">
        <f t="shared" si="110"/>
        <v/>
      </c>
      <c r="AA662" s="17" t="str">
        <f t="shared" si="107"/>
        <v/>
      </c>
      <c r="AB662" s="17" t="str">
        <f t="shared" si="107"/>
        <v/>
      </c>
      <c r="AC662" s="17" t="str">
        <f t="shared" si="107"/>
        <v/>
      </c>
      <c r="AD662" s="17" t="str">
        <f t="shared" si="107"/>
        <v/>
      </c>
      <c r="AE662" s="17" t="str">
        <f t="shared" si="107"/>
        <v/>
      </c>
      <c r="AF662" s="17" t="str">
        <f t="shared" si="107"/>
        <v/>
      </c>
      <c r="AG662" s="17" t="str">
        <f t="shared" si="107"/>
        <v/>
      </c>
      <c r="AH662" s="17" t="str">
        <f t="shared" si="107"/>
        <v/>
      </c>
      <c r="AI662" s="17" t="str">
        <f t="shared" si="107"/>
        <v/>
      </c>
      <c r="AJ662" s="17">
        <f t="shared" si="109"/>
        <v>1</v>
      </c>
      <c r="AL662" s="99" t="e">
        <f>TABLA!#REF!</f>
        <v>#REF!</v>
      </c>
    </row>
    <row r="663" spans="1:38" x14ac:dyDescent="0.2">
      <c r="A663" s="99" t="str">
        <f t="shared" si="108"/>
        <v/>
      </c>
      <c r="B663" s="100" t="e">
        <f>TABLA!#REF!</f>
        <v>#REF!</v>
      </c>
      <c r="C663" s="99" t="e">
        <f>TABLA!#REF!</f>
        <v>#REF!</v>
      </c>
      <c r="D663" s="99" t="e">
        <f>TABLA!#REF!</f>
        <v>#REF!</v>
      </c>
      <c r="E663" s="99" t="e">
        <f>TABLA!#REF!</f>
        <v>#REF!</v>
      </c>
      <c r="F663" s="17" t="e">
        <f t="shared" si="112"/>
        <v>#REF!</v>
      </c>
      <c r="G663" s="17" t="str">
        <f t="shared" si="111"/>
        <v/>
      </c>
      <c r="H663" s="17" t="str">
        <f t="shared" si="111"/>
        <v/>
      </c>
      <c r="I663" s="17" t="str">
        <f t="shared" si="111"/>
        <v/>
      </c>
      <c r="J663" s="17" t="str">
        <f t="shared" si="111"/>
        <v/>
      </c>
      <c r="K663" s="17" t="str">
        <f t="shared" si="111"/>
        <v/>
      </c>
      <c r="L663" s="17" t="str">
        <f t="shared" si="111"/>
        <v/>
      </c>
      <c r="M663" s="17" t="str">
        <f t="shared" si="111"/>
        <v/>
      </c>
      <c r="N663" s="17" t="str">
        <f t="shared" si="111"/>
        <v/>
      </c>
      <c r="O663" s="17" t="str">
        <f t="shared" si="111"/>
        <v/>
      </c>
      <c r="P663" s="17" t="str">
        <f t="shared" si="111"/>
        <v/>
      </c>
      <c r="Q663" s="17" t="str">
        <f t="shared" si="110"/>
        <v/>
      </c>
      <c r="R663" s="17" t="str">
        <f t="shared" si="110"/>
        <v/>
      </c>
      <c r="S663" s="17" t="str">
        <f t="shared" si="110"/>
        <v/>
      </c>
      <c r="T663" s="17" t="str">
        <f t="shared" si="110"/>
        <v/>
      </c>
      <c r="U663" s="17" t="str">
        <f t="shared" si="110"/>
        <v/>
      </c>
      <c r="V663" s="17" t="str">
        <f t="shared" si="110"/>
        <v/>
      </c>
      <c r="W663" s="17" t="str">
        <f t="shared" si="110"/>
        <v/>
      </c>
      <c r="X663" s="17" t="str">
        <f t="shared" si="110"/>
        <v/>
      </c>
      <c r="Y663" s="17" t="str">
        <f t="shared" si="110"/>
        <v/>
      </c>
      <c r="Z663" s="17" t="str">
        <f t="shared" si="110"/>
        <v/>
      </c>
      <c r="AA663" s="17" t="str">
        <f t="shared" si="107"/>
        <v/>
      </c>
      <c r="AB663" s="17" t="str">
        <f t="shared" si="107"/>
        <v/>
      </c>
      <c r="AC663" s="17" t="str">
        <f t="shared" si="107"/>
        <v/>
      </c>
      <c r="AD663" s="17" t="str">
        <f t="shared" si="107"/>
        <v/>
      </c>
      <c r="AE663" s="17" t="str">
        <f t="shared" si="107"/>
        <v/>
      </c>
      <c r="AF663" s="17" t="str">
        <f t="shared" si="107"/>
        <v/>
      </c>
      <c r="AG663" s="17" t="str">
        <f t="shared" si="107"/>
        <v/>
      </c>
      <c r="AH663" s="17" t="str">
        <f t="shared" si="107"/>
        <v/>
      </c>
      <c r="AI663" s="17" t="str">
        <f t="shared" si="107"/>
        <v/>
      </c>
      <c r="AJ663" s="17">
        <f t="shared" si="109"/>
        <v>1</v>
      </c>
      <c r="AL663" s="99" t="e">
        <f>TABLA!#REF!</f>
        <v>#REF!</v>
      </c>
    </row>
    <row r="664" spans="1:38" x14ac:dyDescent="0.2">
      <c r="A664" s="99" t="str">
        <f t="shared" si="108"/>
        <v/>
      </c>
      <c r="B664" s="100" t="e">
        <f>TABLA!#REF!</f>
        <v>#REF!</v>
      </c>
      <c r="C664" s="99" t="e">
        <f>TABLA!#REF!</f>
        <v>#REF!</v>
      </c>
      <c r="D664" s="99" t="e">
        <f>TABLA!#REF!</f>
        <v>#REF!</v>
      </c>
      <c r="E664" s="99" t="e">
        <f>TABLA!#REF!</f>
        <v>#REF!</v>
      </c>
      <c r="F664" s="17" t="e">
        <f t="shared" si="112"/>
        <v>#REF!</v>
      </c>
      <c r="G664" s="17" t="str">
        <f t="shared" si="111"/>
        <v/>
      </c>
      <c r="H664" s="17" t="str">
        <f t="shared" si="111"/>
        <v/>
      </c>
      <c r="I664" s="17" t="str">
        <f t="shared" si="111"/>
        <v/>
      </c>
      <c r="J664" s="17" t="str">
        <f t="shared" si="111"/>
        <v/>
      </c>
      <c r="K664" s="17" t="str">
        <f t="shared" si="111"/>
        <v/>
      </c>
      <c r="L664" s="17" t="str">
        <f t="shared" si="111"/>
        <v/>
      </c>
      <c r="M664" s="17" t="str">
        <f t="shared" si="111"/>
        <v/>
      </c>
      <c r="N664" s="17" t="str">
        <f t="shared" si="111"/>
        <v/>
      </c>
      <c r="O664" s="17" t="str">
        <f t="shared" si="111"/>
        <v/>
      </c>
      <c r="P664" s="17" t="str">
        <f t="shared" si="111"/>
        <v/>
      </c>
      <c r="Q664" s="17" t="str">
        <f t="shared" si="110"/>
        <v/>
      </c>
      <c r="R664" s="17" t="str">
        <f t="shared" si="110"/>
        <v/>
      </c>
      <c r="S664" s="17" t="str">
        <f t="shared" si="110"/>
        <v/>
      </c>
      <c r="T664" s="17" t="str">
        <f t="shared" si="110"/>
        <v/>
      </c>
      <c r="U664" s="17" t="str">
        <f t="shared" si="110"/>
        <v/>
      </c>
      <c r="V664" s="17" t="str">
        <f t="shared" si="110"/>
        <v/>
      </c>
      <c r="W664" s="17" t="str">
        <f t="shared" si="110"/>
        <v/>
      </c>
      <c r="X664" s="17" t="str">
        <f t="shared" si="110"/>
        <v/>
      </c>
      <c r="Y664" s="17" t="str">
        <f t="shared" si="110"/>
        <v/>
      </c>
      <c r="Z664" s="17" t="str">
        <f t="shared" si="110"/>
        <v/>
      </c>
      <c r="AA664" s="17" t="str">
        <f t="shared" si="107"/>
        <v/>
      </c>
      <c r="AB664" s="17" t="str">
        <f t="shared" ref="AA664:AI692" si="113">IFERROR((IF(FIND(AB$1,$F664,1)&gt;0,AB$2)),"")</f>
        <v/>
      </c>
      <c r="AC664" s="17" t="str">
        <f t="shared" si="113"/>
        <v/>
      </c>
      <c r="AD664" s="17" t="str">
        <f t="shared" si="113"/>
        <v/>
      </c>
      <c r="AE664" s="17" t="str">
        <f t="shared" si="113"/>
        <v/>
      </c>
      <c r="AF664" s="17" t="str">
        <f t="shared" si="113"/>
        <v/>
      </c>
      <c r="AG664" s="17" t="str">
        <f t="shared" si="113"/>
        <v/>
      </c>
      <c r="AH664" s="17" t="str">
        <f t="shared" si="113"/>
        <v/>
      </c>
      <c r="AI664" s="17" t="str">
        <f t="shared" si="113"/>
        <v/>
      </c>
      <c r="AJ664" s="17">
        <f t="shared" si="109"/>
        <v>1</v>
      </c>
      <c r="AL664" s="99" t="e">
        <f>TABLA!#REF!</f>
        <v>#REF!</v>
      </c>
    </row>
    <row r="665" spans="1:38" x14ac:dyDescent="0.2">
      <c r="A665" s="99" t="str">
        <f t="shared" si="108"/>
        <v/>
      </c>
      <c r="B665" s="100" t="e">
        <f>TABLA!#REF!</f>
        <v>#REF!</v>
      </c>
      <c r="C665" s="99" t="e">
        <f>TABLA!#REF!</f>
        <v>#REF!</v>
      </c>
      <c r="D665" s="99" t="e">
        <f>TABLA!#REF!</f>
        <v>#REF!</v>
      </c>
      <c r="E665" s="99" t="e">
        <f>TABLA!#REF!</f>
        <v>#REF!</v>
      </c>
      <c r="F665" s="17" t="e">
        <f t="shared" si="112"/>
        <v>#REF!</v>
      </c>
      <c r="G665" s="17" t="str">
        <f t="shared" si="111"/>
        <v/>
      </c>
      <c r="H665" s="17" t="str">
        <f t="shared" si="111"/>
        <v/>
      </c>
      <c r="I665" s="17" t="str">
        <f t="shared" si="111"/>
        <v/>
      </c>
      <c r="J665" s="17" t="str">
        <f t="shared" si="111"/>
        <v/>
      </c>
      <c r="K665" s="17" t="str">
        <f t="shared" si="111"/>
        <v/>
      </c>
      <c r="L665" s="17" t="str">
        <f t="shared" si="111"/>
        <v/>
      </c>
      <c r="M665" s="17" t="str">
        <f t="shared" si="111"/>
        <v/>
      </c>
      <c r="N665" s="17" t="str">
        <f t="shared" si="111"/>
        <v/>
      </c>
      <c r="O665" s="17" t="str">
        <f t="shared" si="111"/>
        <v/>
      </c>
      <c r="P665" s="17" t="str">
        <f t="shared" si="111"/>
        <v/>
      </c>
      <c r="Q665" s="17" t="str">
        <f t="shared" si="110"/>
        <v/>
      </c>
      <c r="R665" s="17" t="str">
        <f t="shared" si="110"/>
        <v/>
      </c>
      <c r="S665" s="17" t="str">
        <f t="shared" si="110"/>
        <v/>
      </c>
      <c r="T665" s="17" t="str">
        <f t="shared" si="110"/>
        <v/>
      </c>
      <c r="U665" s="17" t="str">
        <f t="shared" si="110"/>
        <v/>
      </c>
      <c r="V665" s="17" t="str">
        <f t="shared" si="110"/>
        <v/>
      </c>
      <c r="W665" s="17" t="str">
        <f t="shared" si="110"/>
        <v/>
      </c>
      <c r="X665" s="17" t="str">
        <f t="shared" si="110"/>
        <v/>
      </c>
      <c r="Y665" s="17" t="str">
        <f t="shared" si="110"/>
        <v/>
      </c>
      <c r="Z665" s="17" t="str">
        <f t="shared" si="110"/>
        <v/>
      </c>
      <c r="AA665" s="17" t="str">
        <f t="shared" si="113"/>
        <v/>
      </c>
      <c r="AB665" s="17" t="str">
        <f t="shared" si="113"/>
        <v/>
      </c>
      <c r="AC665" s="17" t="str">
        <f t="shared" si="113"/>
        <v/>
      </c>
      <c r="AD665" s="17" t="str">
        <f t="shared" si="113"/>
        <v/>
      </c>
      <c r="AE665" s="17" t="str">
        <f t="shared" si="113"/>
        <v/>
      </c>
      <c r="AF665" s="17" t="str">
        <f t="shared" si="113"/>
        <v/>
      </c>
      <c r="AG665" s="17" t="str">
        <f t="shared" si="113"/>
        <v/>
      </c>
      <c r="AH665" s="17" t="str">
        <f t="shared" si="113"/>
        <v/>
      </c>
      <c r="AI665" s="17" t="str">
        <f t="shared" si="113"/>
        <v/>
      </c>
      <c r="AJ665" s="17">
        <f t="shared" si="109"/>
        <v>1</v>
      </c>
      <c r="AL665" s="99" t="e">
        <f>TABLA!#REF!</f>
        <v>#REF!</v>
      </c>
    </row>
    <row r="666" spans="1:38" x14ac:dyDescent="0.2">
      <c r="A666" s="99" t="str">
        <f t="shared" si="108"/>
        <v/>
      </c>
      <c r="B666" s="100" t="e">
        <f>TABLA!#REF!</f>
        <v>#REF!</v>
      </c>
      <c r="C666" s="99" t="e">
        <f>TABLA!#REF!</f>
        <v>#REF!</v>
      </c>
      <c r="D666" s="99" t="e">
        <f>TABLA!#REF!</f>
        <v>#REF!</v>
      </c>
      <c r="E666" s="99" t="e">
        <f>TABLA!#REF!</f>
        <v>#REF!</v>
      </c>
      <c r="F666" s="17" t="e">
        <f t="shared" si="112"/>
        <v>#REF!</v>
      </c>
      <c r="G666" s="17" t="str">
        <f t="shared" si="111"/>
        <v/>
      </c>
      <c r="H666" s="17" t="str">
        <f t="shared" si="111"/>
        <v/>
      </c>
      <c r="I666" s="17" t="str">
        <f t="shared" si="111"/>
        <v/>
      </c>
      <c r="J666" s="17" t="str">
        <f t="shared" si="111"/>
        <v/>
      </c>
      <c r="K666" s="17" t="str">
        <f t="shared" si="111"/>
        <v/>
      </c>
      <c r="L666" s="17" t="str">
        <f t="shared" si="111"/>
        <v/>
      </c>
      <c r="M666" s="17" t="str">
        <f t="shared" si="111"/>
        <v/>
      </c>
      <c r="N666" s="17" t="str">
        <f t="shared" si="111"/>
        <v/>
      </c>
      <c r="O666" s="17" t="str">
        <f t="shared" si="111"/>
        <v/>
      </c>
      <c r="P666" s="17" t="str">
        <f t="shared" si="111"/>
        <v/>
      </c>
      <c r="Q666" s="17" t="str">
        <f t="shared" si="110"/>
        <v/>
      </c>
      <c r="R666" s="17" t="str">
        <f t="shared" si="110"/>
        <v/>
      </c>
      <c r="S666" s="17" t="str">
        <f t="shared" si="110"/>
        <v/>
      </c>
      <c r="T666" s="17" t="str">
        <f t="shared" si="110"/>
        <v/>
      </c>
      <c r="U666" s="17" t="str">
        <f t="shared" si="110"/>
        <v/>
      </c>
      <c r="V666" s="17" t="str">
        <f t="shared" si="110"/>
        <v/>
      </c>
      <c r="W666" s="17" t="str">
        <f t="shared" si="110"/>
        <v/>
      </c>
      <c r="X666" s="17" t="str">
        <f t="shared" si="110"/>
        <v/>
      </c>
      <c r="Y666" s="17" t="str">
        <f t="shared" si="110"/>
        <v/>
      </c>
      <c r="Z666" s="17" t="str">
        <f t="shared" si="110"/>
        <v/>
      </c>
      <c r="AA666" s="17" t="str">
        <f t="shared" si="113"/>
        <v/>
      </c>
      <c r="AB666" s="17" t="str">
        <f t="shared" si="113"/>
        <v/>
      </c>
      <c r="AC666" s="17" t="str">
        <f t="shared" si="113"/>
        <v/>
      </c>
      <c r="AD666" s="17" t="str">
        <f t="shared" si="113"/>
        <v/>
      </c>
      <c r="AE666" s="17" t="str">
        <f t="shared" si="113"/>
        <v/>
      </c>
      <c r="AF666" s="17" t="str">
        <f t="shared" si="113"/>
        <v/>
      </c>
      <c r="AG666" s="17" t="str">
        <f t="shared" si="113"/>
        <v/>
      </c>
      <c r="AH666" s="17" t="str">
        <f t="shared" si="113"/>
        <v/>
      </c>
      <c r="AI666" s="17" t="str">
        <f t="shared" si="113"/>
        <v/>
      </c>
      <c r="AJ666" s="17">
        <f t="shared" si="109"/>
        <v>1</v>
      </c>
      <c r="AL666" s="99" t="e">
        <f>TABLA!#REF!</f>
        <v>#REF!</v>
      </c>
    </row>
    <row r="667" spans="1:38" x14ac:dyDescent="0.2">
      <c r="A667" s="99" t="str">
        <f t="shared" si="108"/>
        <v/>
      </c>
      <c r="B667" s="100" t="e">
        <f>TABLA!#REF!</f>
        <v>#REF!</v>
      </c>
      <c r="C667" s="99" t="e">
        <f>TABLA!#REF!</f>
        <v>#REF!</v>
      </c>
      <c r="D667" s="99" t="e">
        <f>TABLA!#REF!</f>
        <v>#REF!</v>
      </c>
      <c r="E667" s="99" t="e">
        <f>TABLA!#REF!</f>
        <v>#REF!</v>
      </c>
      <c r="F667" s="17" t="e">
        <f t="shared" si="112"/>
        <v>#REF!</v>
      </c>
      <c r="G667" s="17" t="str">
        <f t="shared" si="111"/>
        <v/>
      </c>
      <c r="H667" s="17" t="str">
        <f t="shared" si="111"/>
        <v/>
      </c>
      <c r="I667" s="17" t="str">
        <f t="shared" si="111"/>
        <v/>
      </c>
      <c r="J667" s="17" t="str">
        <f t="shared" si="111"/>
        <v/>
      </c>
      <c r="K667" s="17" t="str">
        <f t="shared" si="111"/>
        <v/>
      </c>
      <c r="L667" s="17" t="str">
        <f t="shared" si="111"/>
        <v/>
      </c>
      <c r="M667" s="17" t="str">
        <f t="shared" si="111"/>
        <v/>
      </c>
      <c r="N667" s="17" t="str">
        <f t="shared" si="111"/>
        <v/>
      </c>
      <c r="O667" s="17" t="str">
        <f t="shared" si="111"/>
        <v/>
      </c>
      <c r="P667" s="17" t="str">
        <f t="shared" si="111"/>
        <v/>
      </c>
      <c r="Q667" s="17" t="str">
        <f t="shared" si="110"/>
        <v/>
      </c>
      <c r="R667" s="17" t="str">
        <f t="shared" si="110"/>
        <v/>
      </c>
      <c r="S667" s="17" t="str">
        <f t="shared" si="110"/>
        <v/>
      </c>
      <c r="T667" s="17" t="str">
        <f t="shared" si="110"/>
        <v/>
      </c>
      <c r="U667" s="17" t="str">
        <f t="shared" si="110"/>
        <v/>
      </c>
      <c r="V667" s="17" t="str">
        <f t="shared" si="110"/>
        <v/>
      </c>
      <c r="W667" s="17" t="str">
        <f t="shared" si="110"/>
        <v/>
      </c>
      <c r="X667" s="17" t="str">
        <f t="shared" si="110"/>
        <v/>
      </c>
      <c r="Y667" s="17" t="str">
        <f t="shared" si="110"/>
        <v/>
      </c>
      <c r="Z667" s="17" t="str">
        <f t="shared" si="110"/>
        <v/>
      </c>
      <c r="AA667" s="17" t="str">
        <f t="shared" si="113"/>
        <v/>
      </c>
      <c r="AB667" s="17" t="str">
        <f t="shared" si="113"/>
        <v/>
      </c>
      <c r="AC667" s="17" t="str">
        <f t="shared" si="113"/>
        <v/>
      </c>
      <c r="AD667" s="17" t="str">
        <f t="shared" si="113"/>
        <v/>
      </c>
      <c r="AE667" s="17" t="str">
        <f t="shared" si="113"/>
        <v/>
      </c>
      <c r="AF667" s="17" t="str">
        <f t="shared" si="113"/>
        <v/>
      </c>
      <c r="AG667" s="17" t="str">
        <f t="shared" si="113"/>
        <v/>
      </c>
      <c r="AH667" s="17" t="str">
        <f t="shared" si="113"/>
        <v/>
      </c>
      <c r="AI667" s="17" t="str">
        <f t="shared" si="113"/>
        <v/>
      </c>
      <c r="AJ667" s="17">
        <f t="shared" si="109"/>
        <v>1</v>
      </c>
      <c r="AL667" s="99" t="e">
        <f>TABLA!#REF!</f>
        <v>#REF!</v>
      </c>
    </row>
    <row r="668" spans="1:38" x14ac:dyDescent="0.2">
      <c r="A668" s="99" t="str">
        <f t="shared" si="108"/>
        <v/>
      </c>
      <c r="B668" s="100" t="e">
        <f>TABLA!#REF!</f>
        <v>#REF!</v>
      </c>
      <c r="C668" s="99" t="e">
        <f>TABLA!#REF!</f>
        <v>#REF!</v>
      </c>
      <c r="D668" s="99" t="e">
        <f>TABLA!#REF!</f>
        <v>#REF!</v>
      </c>
      <c r="E668" s="99" t="e">
        <f>TABLA!#REF!</f>
        <v>#REF!</v>
      </c>
      <c r="F668" s="17" t="e">
        <f t="shared" si="112"/>
        <v>#REF!</v>
      </c>
      <c r="G668" s="17" t="str">
        <f t="shared" si="111"/>
        <v/>
      </c>
      <c r="H668" s="17" t="str">
        <f t="shared" si="111"/>
        <v/>
      </c>
      <c r="I668" s="17" t="str">
        <f t="shared" si="111"/>
        <v/>
      </c>
      <c r="J668" s="17" t="str">
        <f t="shared" si="111"/>
        <v/>
      </c>
      <c r="K668" s="17" t="str">
        <f t="shared" si="111"/>
        <v/>
      </c>
      <c r="L668" s="17" t="str">
        <f t="shared" si="111"/>
        <v/>
      </c>
      <c r="M668" s="17" t="str">
        <f t="shared" si="111"/>
        <v/>
      </c>
      <c r="N668" s="17" t="str">
        <f t="shared" si="111"/>
        <v/>
      </c>
      <c r="O668" s="17" t="str">
        <f t="shared" si="111"/>
        <v/>
      </c>
      <c r="P668" s="17" t="str">
        <f t="shared" si="111"/>
        <v/>
      </c>
      <c r="Q668" s="17" t="str">
        <f t="shared" si="110"/>
        <v/>
      </c>
      <c r="R668" s="17" t="str">
        <f t="shared" si="110"/>
        <v/>
      </c>
      <c r="S668" s="17" t="str">
        <f t="shared" si="110"/>
        <v/>
      </c>
      <c r="T668" s="17" t="str">
        <f t="shared" si="110"/>
        <v/>
      </c>
      <c r="U668" s="17" t="str">
        <f t="shared" si="110"/>
        <v/>
      </c>
      <c r="V668" s="17" t="str">
        <f t="shared" si="110"/>
        <v/>
      </c>
      <c r="W668" s="17" t="str">
        <f t="shared" si="110"/>
        <v/>
      </c>
      <c r="X668" s="17" t="str">
        <f t="shared" si="110"/>
        <v/>
      </c>
      <c r="Y668" s="17" t="str">
        <f t="shared" si="110"/>
        <v/>
      </c>
      <c r="Z668" s="17" t="str">
        <f t="shared" si="110"/>
        <v/>
      </c>
      <c r="AA668" s="17" t="str">
        <f t="shared" si="113"/>
        <v/>
      </c>
      <c r="AB668" s="17" t="str">
        <f t="shared" si="113"/>
        <v/>
      </c>
      <c r="AC668" s="17" t="str">
        <f t="shared" si="113"/>
        <v/>
      </c>
      <c r="AD668" s="17" t="str">
        <f t="shared" si="113"/>
        <v/>
      </c>
      <c r="AE668" s="17" t="str">
        <f t="shared" si="113"/>
        <v/>
      </c>
      <c r="AF668" s="17" t="str">
        <f t="shared" si="113"/>
        <v/>
      </c>
      <c r="AG668" s="17" t="str">
        <f t="shared" si="113"/>
        <v/>
      </c>
      <c r="AH668" s="17" t="str">
        <f t="shared" si="113"/>
        <v/>
      </c>
      <c r="AI668" s="17" t="str">
        <f t="shared" si="113"/>
        <v/>
      </c>
      <c r="AJ668" s="17">
        <f t="shared" si="109"/>
        <v>1</v>
      </c>
      <c r="AL668" s="99" t="e">
        <f>TABLA!#REF!</f>
        <v>#REF!</v>
      </c>
    </row>
    <row r="669" spans="1:38" x14ac:dyDescent="0.2">
      <c r="A669" s="99" t="str">
        <f t="shared" si="108"/>
        <v/>
      </c>
      <c r="B669" s="100" t="e">
        <f>TABLA!#REF!</f>
        <v>#REF!</v>
      </c>
      <c r="C669" s="99" t="e">
        <f>TABLA!#REF!</f>
        <v>#REF!</v>
      </c>
      <c r="D669" s="99" t="e">
        <f>TABLA!#REF!</f>
        <v>#REF!</v>
      </c>
      <c r="E669" s="99" t="e">
        <f>TABLA!#REF!</f>
        <v>#REF!</v>
      </c>
      <c r="F669" s="17" t="e">
        <f t="shared" si="112"/>
        <v>#REF!</v>
      </c>
      <c r="G669" s="17" t="str">
        <f t="shared" si="111"/>
        <v/>
      </c>
      <c r="H669" s="17" t="str">
        <f t="shared" si="111"/>
        <v/>
      </c>
      <c r="I669" s="17" t="str">
        <f t="shared" si="111"/>
        <v/>
      </c>
      <c r="J669" s="17" t="str">
        <f t="shared" si="111"/>
        <v/>
      </c>
      <c r="K669" s="17" t="str">
        <f t="shared" si="111"/>
        <v/>
      </c>
      <c r="L669" s="17" t="str">
        <f t="shared" si="111"/>
        <v/>
      </c>
      <c r="M669" s="17" t="str">
        <f t="shared" si="111"/>
        <v/>
      </c>
      <c r="N669" s="17" t="str">
        <f t="shared" si="111"/>
        <v/>
      </c>
      <c r="O669" s="17" t="str">
        <f t="shared" si="111"/>
        <v/>
      </c>
      <c r="P669" s="17" t="str">
        <f t="shared" si="111"/>
        <v/>
      </c>
      <c r="Q669" s="17" t="str">
        <f t="shared" si="110"/>
        <v/>
      </c>
      <c r="R669" s="17" t="str">
        <f t="shared" si="110"/>
        <v/>
      </c>
      <c r="S669" s="17" t="str">
        <f t="shared" si="110"/>
        <v/>
      </c>
      <c r="T669" s="17" t="str">
        <f t="shared" si="110"/>
        <v/>
      </c>
      <c r="U669" s="17" t="str">
        <f t="shared" si="110"/>
        <v/>
      </c>
      <c r="V669" s="17" t="str">
        <f t="shared" si="110"/>
        <v/>
      </c>
      <c r="W669" s="17" t="str">
        <f t="shared" si="110"/>
        <v/>
      </c>
      <c r="X669" s="17" t="str">
        <f t="shared" si="110"/>
        <v/>
      </c>
      <c r="Y669" s="17" t="str">
        <f t="shared" si="110"/>
        <v/>
      </c>
      <c r="Z669" s="17" t="str">
        <f t="shared" si="110"/>
        <v/>
      </c>
      <c r="AA669" s="17" t="str">
        <f t="shared" si="113"/>
        <v/>
      </c>
      <c r="AB669" s="17" t="str">
        <f t="shared" si="113"/>
        <v/>
      </c>
      <c r="AC669" s="17" t="str">
        <f t="shared" si="113"/>
        <v/>
      </c>
      <c r="AD669" s="17" t="str">
        <f t="shared" si="113"/>
        <v/>
      </c>
      <c r="AE669" s="17" t="str">
        <f t="shared" si="113"/>
        <v/>
      </c>
      <c r="AF669" s="17" t="str">
        <f t="shared" si="113"/>
        <v/>
      </c>
      <c r="AG669" s="17" t="str">
        <f t="shared" si="113"/>
        <v/>
      </c>
      <c r="AH669" s="17" t="str">
        <f t="shared" si="113"/>
        <v/>
      </c>
      <c r="AI669" s="17" t="str">
        <f t="shared" si="113"/>
        <v/>
      </c>
      <c r="AJ669" s="17">
        <f t="shared" si="109"/>
        <v>1</v>
      </c>
      <c r="AL669" s="99" t="e">
        <f>TABLA!#REF!</f>
        <v>#REF!</v>
      </c>
    </row>
    <row r="670" spans="1:38" x14ac:dyDescent="0.2">
      <c r="A670" s="99" t="str">
        <f t="shared" si="108"/>
        <v/>
      </c>
      <c r="B670" s="100" t="e">
        <f>TABLA!#REF!</f>
        <v>#REF!</v>
      </c>
      <c r="C670" s="99" t="e">
        <f>TABLA!#REF!</f>
        <v>#REF!</v>
      </c>
      <c r="D670" s="99" t="e">
        <f>TABLA!#REF!</f>
        <v>#REF!</v>
      </c>
      <c r="E670" s="99" t="e">
        <f>TABLA!#REF!</f>
        <v>#REF!</v>
      </c>
      <c r="F670" s="17" t="e">
        <f t="shared" si="112"/>
        <v>#REF!</v>
      </c>
      <c r="G670" s="17" t="str">
        <f t="shared" si="111"/>
        <v/>
      </c>
      <c r="H670" s="17" t="str">
        <f t="shared" si="111"/>
        <v/>
      </c>
      <c r="I670" s="17" t="str">
        <f t="shared" si="111"/>
        <v/>
      </c>
      <c r="J670" s="17" t="str">
        <f t="shared" si="111"/>
        <v/>
      </c>
      <c r="K670" s="17" t="str">
        <f t="shared" si="111"/>
        <v/>
      </c>
      <c r="L670" s="17" t="str">
        <f t="shared" si="111"/>
        <v/>
      </c>
      <c r="M670" s="17" t="str">
        <f t="shared" si="111"/>
        <v/>
      </c>
      <c r="N670" s="17" t="str">
        <f t="shared" si="111"/>
        <v/>
      </c>
      <c r="O670" s="17" t="str">
        <f t="shared" si="111"/>
        <v/>
      </c>
      <c r="P670" s="17" t="str">
        <f t="shared" si="111"/>
        <v/>
      </c>
      <c r="Q670" s="17" t="str">
        <f t="shared" si="110"/>
        <v/>
      </c>
      <c r="R670" s="17" t="str">
        <f t="shared" si="110"/>
        <v/>
      </c>
      <c r="S670" s="17" t="str">
        <f t="shared" si="110"/>
        <v/>
      </c>
      <c r="T670" s="17" t="str">
        <f t="shared" si="110"/>
        <v/>
      </c>
      <c r="U670" s="17" t="str">
        <f t="shared" si="110"/>
        <v/>
      </c>
      <c r="V670" s="17" t="str">
        <f t="shared" si="110"/>
        <v/>
      </c>
      <c r="W670" s="17" t="str">
        <f t="shared" si="110"/>
        <v/>
      </c>
      <c r="X670" s="17" t="str">
        <f t="shared" si="110"/>
        <v/>
      </c>
      <c r="Y670" s="17" t="str">
        <f t="shared" si="110"/>
        <v/>
      </c>
      <c r="Z670" s="17" t="str">
        <f t="shared" si="110"/>
        <v/>
      </c>
      <c r="AA670" s="17" t="str">
        <f t="shared" si="113"/>
        <v/>
      </c>
      <c r="AB670" s="17" t="str">
        <f t="shared" si="113"/>
        <v/>
      </c>
      <c r="AC670" s="17" t="str">
        <f t="shared" si="113"/>
        <v/>
      </c>
      <c r="AD670" s="17" t="str">
        <f t="shared" si="113"/>
        <v/>
      </c>
      <c r="AE670" s="17" t="str">
        <f t="shared" si="113"/>
        <v/>
      </c>
      <c r="AF670" s="17" t="str">
        <f t="shared" si="113"/>
        <v/>
      </c>
      <c r="AG670" s="17" t="str">
        <f t="shared" si="113"/>
        <v/>
      </c>
      <c r="AH670" s="17" t="str">
        <f t="shared" si="113"/>
        <v/>
      </c>
      <c r="AI670" s="17" t="str">
        <f t="shared" si="113"/>
        <v/>
      </c>
      <c r="AJ670" s="17">
        <f t="shared" si="109"/>
        <v>1</v>
      </c>
      <c r="AL670" s="99" t="e">
        <f>TABLA!#REF!</f>
        <v>#REF!</v>
      </c>
    </row>
    <row r="671" spans="1:38" x14ac:dyDescent="0.2">
      <c r="A671" s="99" t="str">
        <f t="shared" si="108"/>
        <v/>
      </c>
      <c r="B671" s="100" t="e">
        <f>TABLA!#REF!</f>
        <v>#REF!</v>
      </c>
      <c r="C671" s="99" t="e">
        <f>TABLA!#REF!</f>
        <v>#REF!</v>
      </c>
      <c r="D671" s="99" t="e">
        <f>TABLA!#REF!</f>
        <v>#REF!</v>
      </c>
      <c r="E671" s="99" t="e">
        <f>TABLA!#REF!</f>
        <v>#REF!</v>
      </c>
      <c r="F671" s="17" t="e">
        <f t="shared" si="112"/>
        <v>#REF!</v>
      </c>
      <c r="G671" s="17" t="str">
        <f t="shared" si="111"/>
        <v/>
      </c>
      <c r="H671" s="17" t="str">
        <f t="shared" si="111"/>
        <v/>
      </c>
      <c r="I671" s="17" t="str">
        <f t="shared" si="111"/>
        <v/>
      </c>
      <c r="J671" s="17" t="str">
        <f t="shared" si="111"/>
        <v/>
      </c>
      <c r="K671" s="17" t="str">
        <f t="shared" si="111"/>
        <v/>
      </c>
      <c r="L671" s="17" t="str">
        <f t="shared" si="111"/>
        <v/>
      </c>
      <c r="M671" s="17" t="str">
        <f t="shared" si="111"/>
        <v/>
      </c>
      <c r="N671" s="17" t="str">
        <f t="shared" si="111"/>
        <v/>
      </c>
      <c r="O671" s="17" t="str">
        <f t="shared" si="111"/>
        <v/>
      </c>
      <c r="P671" s="17" t="str">
        <f t="shared" si="111"/>
        <v/>
      </c>
      <c r="Q671" s="17" t="str">
        <f t="shared" si="110"/>
        <v/>
      </c>
      <c r="R671" s="17" t="str">
        <f t="shared" si="110"/>
        <v/>
      </c>
      <c r="S671" s="17" t="str">
        <f t="shared" si="110"/>
        <v/>
      </c>
      <c r="T671" s="17" t="str">
        <f t="shared" si="110"/>
        <v/>
      </c>
      <c r="U671" s="17" t="str">
        <f t="shared" ref="Q671:Z696" si="114">IFERROR((IF(FIND(U$1,$F671,1)&gt;0,U$2)),"")</f>
        <v/>
      </c>
      <c r="V671" s="17" t="str">
        <f t="shared" si="114"/>
        <v/>
      </c>
      <c r="W671" s="17" t="str">
        <f t="shared" si="114"/>
        <v/>
      </c>
      <c r="X671" s="17" t="str">
        <f t="shared" si="114"/>
        <v/>
      </c>
      <c r="Y671" s="17" t="str">
        <f t="shared" si="114"/>
        <v/>
      </c>
      <c r="Z671" s="17" t="str">
        <f t="shared" si="114"/>
        <v/>
      </c>
      <c r="AA671" s="17" t="str">
        <f t="shared" si="113"/>
        <v/>
      </c>
      <c r="AB671" s="17" t="str">
        <f t="shared" si="113"/>
        <v/>
      </c>
      <c r="AC671" s="17" t="str">
        <f t="shared" si="113"/>
        <v/>
      </c>
      <c r="AD671" s="17" t="str">
        <f t="shared" si="113"/>
        <v/>
      </c>
      <c r="AE671" s="17" t="str">
        <f t="shared" si="113"/>
        <v/>
      </c>
      <c r="AF671" s="17" t="str">
        <f t="shared" si="113"/>
        <v/>
      </c>
      <c r="AG671" s="17" t="str">
        <f t="shared" si="113"/>
        <v/>
      </c>
      <c r="AH671" s="17" t="str">
        <f t="shared" si="113"/>
        <v/>
      </c>
      <c r="AI671" s="17" t="str">
        <f t="shared" si="113"/>
        <v/>
      </c>
      <c r="AJ671" s="17">
        <f t="shared" si="109"/>
        <v>1</v>
      </c>
      <c r="AL671" s="99" t="e">
        <f>TABLA!#REF!</f>
        <v>#REF!</v>
      </c>
    </row>
    <row r="672" spans="1:38" x14ac:dyDescent="0.2">
      <c r="A672" s="99" t="str">
        <f t="shared" si="108"/>
        <v/>
      </c>
      <c r="B672" s="100" t="e">
        <f>TABLA!#REF!</f>
        <v>#REF!</v>
      </c>
      <c r="C672" s="99" t="e">
        <f>TABLA!#REF!</f>
        <v>#REF!</v>
      </c>
      <c r="D672" s="99" t="e">
        <f>TABLA!#REF!</f>
        <v>#REF!</v>
      </c>
      <c r="E672" s="99" t="e">
        <f>TABLA!#REF!</f>
        <v>#REF!</v>
      </c>
      <c r="F672" s="17" t="e">
        <f t="shared" si="112"/>
        <v>#REF!</v>
      </c>
      <c r="G672" s="17" t="str">
        <f t="shared" si="111"/>
        <v/>
      </c>
      <c r="H672" s="17" t="str">
        <f t="shared" si="111"/>
        <v/>
      </c>
      <c r="I672" s="17" t="str">
        <f t="shared" si="111"/>
        <v/>
      </c>
      <c r="J672" s="17" t="str">
        <f t="shared" si="111"/>
        <v/>
      </c>
      <c r="K672" s="17" t="str">
        <f t="shared" si="111"/>
        <v/>
      </c>
      <c r="L672" s="17" t="str">
        <f t="shared" si="111"/>
        <v/>
      </c>
      <c r="M672" s="17" t="str">
        <f t="shared" si="111"/>
        <v/>
      </c>
      <c r="N672" s="17" t="str">
        <f t="shared" si="111"/>
        <v/>
      </c>
      <c r="O672" s="17" t="str">
        <f t="shared" si="111"/>
        <v/>
      </c>
      <c r="P672" s="17" t="str">
        <f t="shared" si="111"/>
        <v/>
      </c>
      <c r="Q672" s="17" t="str">
        <f t="shared" si="114"/>
        <v/>
      </c>
      <c r="R672" s="17" t="str">
        <f t="shared" si="114"/>
        <v/>
      </c>
      <c r="S672" s="17" t="str">
        <f t="shared" si="114"/>
        <v/>
      </c>
      <c r="T672" s="17" t="str">
        <f t="shared" si="114"/>
        <v/>
      </c>
      <c r="U672" s="17" t="str">
        <f t="shared" si="114"/>
        <v/>
      </c>
      <c r="V672" s="17" t="str">
        <f t="shared" si="114"/>
        <v/>
      </c>
      <c r="W672" s="17" t="str">
        <f t="shared" si="114"/>
        <v/>
      </c>
      <c r="X672" s="17" t="str">
        <f t="shared" si="114"/>
        <v/>
      </c>
      <c r="Y672" s="17" t="str">
        <f t="shared" si="114"/>
        <v/>
      </c>
      <c r="Z672" s="17" t="str">
        <f t="shared" si="114"/>
        <v/>
      </c>
      <c r="AA672" s="17" t="str">
        <f t="shared" si="113"/>
        <v/>
      </c>
      <c r="AB672" s="17" t="str">
        <f t="shared" si="113"/>
        <v/>
      </c>
      <c r="AC672" s="17" t="str">
        <f t="shared" si="113"/>
        <v/>
      </c>
      <c r="AD672" s="17" t="str">
        <f t="shared" si="113"/>
        <v/>
      </c>
      <c r="AE672" s="17" t="str">
        <f t="shared" si="113"/>
        <v/>
      </c>
      <c r="AF672" s="17" t="str">
        <f t="shared" si="113"/>
        <v/>
      </c>
      <c r="AG672" s="17" t="str">
        <f t="shared" si="113"/>
        <v/>
      </c>
      <c r="AH672" s="17" t="str">
        <f t="shared" si="113"/>
        <v/>
      </c>
      <c r="AI672" s="17" t="str">
        <f t="shared" si="113"/>
        <v/>
      </c>
      <c r="AJ672" s="17">
        <f t="shared" si="109"/>
        <v>1</v>
      </c>
      <c r="AL672" s="99" t="e">
        <f>TABLA!#REF!</f>
        <v>#REF!</v>
      </c>
    </row>
    <row r="673" spans="1:38" x14ac:dyDescent="0.2">
      <c r="A673" s="99" t="str">
        <f t="shared" si="108"/>
        <v/>
      </c>
      <c r="B673" s="100" t="e">
        <f>TABLA!#REF!</f>
        <v>#REF!</v>
      </c>
      <c r="C673" s="99" t="e">
        <f>TABLA!#REF!</f>
        <v>#REF!</v>
      </c>
      <c r="D673" s="99" t="e">
        <f>TABLA!#REF!</f>
        <v>#REF!</v>
      </c>
      <c r="E673" s="99" t="e">
        <f>TABLA!#REF!</f>
        <v>#REF!</v>
      </c>
      <c r="F673" s="17" t="e">
        <f t="shared" si="112"/>
        <v>#REF!</v>
      </c>
      <c r="G673" s="17" t="str">
        <f t="shared" ref="G673:P698" si="115">IFERROR((IF(FIND(G$1,$F673,1)&gt;0,G$2)),"")</f>
        <v/>
      </c>
      <c r="H673" s="17" t="str">
        <f t="shared" si="115"/>
        <v/>
      </c>
      <c r="I673" s="17" t="str">
        <f t="shared" si="115"/>
        <v/>
      </c>
      <c r="J673" s="17" t="str">
        <f t="shared" si="115"/>
        <v/>
      </c>
      <c r="K673" s="17" t="str">
        <f t="shared" si="115"/>
        <v/>
      </c>
      <c r="L673" s="17" t="str">
        <f t="shared" si="115"/>
        <v/>
      </c>
      <c r="M673" s="17" t="str">
        <f t="shared" si="115"/>
        <v/>
      </c>
      <c r="N673" s="17" t="str">
        <f t="shared" si="115"/>
        <v/>
      </c>
      <c r="O673" s="17" t="str">
        <f t="shared" si="115"/>
        <v/>
      </c>
      <c r="P673" s="17" t="str">
        <f t="shared" si="115"/>
        <v/>
      </c>
      <c r="Q673" s="17" t="str">
        <f t="shared" si="114"/>
        <v/>
      </c>
      <c r="R673" s="17" t="str">
        <f t="shared" si="114"/>
        <v/>
      </c>
      <c r="S673" s="17" t="str">
        <f t="shared" si="114"/>
        <v/>
      </c>
      <c r="T673" s="17" t="str">
        <f t="shared" si="114"/>
        <v/>
      </c>
      <c r="U673" s="17" t="str">
        <f t="shared" si="114"/>
        <v/>
      </c>
      <c r="V673" s="17" t="str">
        <f t="shared" si="114"/>
        <v/>
      </c>
      <c r="W673" s="17" t="str">
        <f t="shared" si="114"/>
        <v/>
      </c>
      <c r="X673" s="17" t="str">
        <f t="shared" si="114"/>
        <v/>
      </c>
      <c r="Y673" s="17" t="str">
        <f t="shared" si="114"/>
        <v/>
      </c>
      <c r="Z673" s="17" t="str">
        <f t="shared" si="114"/>
        <v/>
      </c>
      <c r="AA673" s="17" t="str">
        <f t="shared" si="113"/>
        <v/>
      </c>
      <c r="AB673" s="17" t="str">
        <f t="shared" si="113"/>
        <v/>
      </c>
      <c r="AC673" s="17" t="str">
        <f t="shared" si="113"/>
        <v/>
      </c>
      <c r="AD673" s="17" t="str">
        <f t="shared" si="113"/>
        <v/>
      </c>
      <c r="AE673" s="17" t="str">
        <f t="shared" si="113"/>
        <v/>
      </c>
      <c r="AF673" s="17" t="str">
        <f t="shared" si="113"/>
        <v/>
      </c>
      <c r="AG673" s="17" t="str">
        <f t="shared" si="113"/>
        <v/>
      </c>
      <c r="AH673" s="17" t="str">
        <f t="shared" si="113"/>
        <v/>
      </c>
      <c r="AI673" s="17" t="str">
        <f t="shared" si="113"/>
        <v/>
      </c>
      <c r="AJ673" s="17">
        <f t="shared" si="109"/>
        <v>1</v>
      </c>
      <c r="AL673" s="99" t="e">
        <f>TABLA!#REF!</f>
        <v>#REF!</v>
      </c>
    </row>
    <row r="674" spans="1:38" x14ac:dyDescent="0.2">
      <c r="A674" s="99" t="str">
        <f t="shared" si="108"/>
        <v/>
      </c>
      <c r="B674" s="100" t="e">
        <f>TABLA!#REF!</f>
        <v>#REF!</v>
      </c>
      <c r="C674" s="99" t="e">
        <f>TABLA!#REF!</f>
        <v>#REF!</v>
      </c>
      <c r="D674" s="99" t="e">
        <f>TABLA!#REF!</f>
        <v>#REF!</v>
      </c>
      <c r="E674" s="99" t="e">
        <f>TABLA!#REF!</f>
        <v>#REF!</v>
      </c>
      <c r="F674" s="17" t="e">
        <f t="shared" si="112"/>
        <v>#REF!</v>
      </c>
      <c r="G674" s="17" t="str">
        <f t="shared" si="115"/>
        <v/>
      </c>
      <c r="H674" s="17" t="str">
        <f t="shared" si="115"/>
        <v/>
      </c>
      <c r="I674" s="17" t="str">
        <f t="shared" si="115"/>
        <v/>
      </c>
      <c r="J674" s="17" t="str">
        <f t="shared" si="115"/>
        <v/>
      </c>
      <c r="K674" s="17" t="str">
        <f t="shared" si="115"/>
        <v/>
      </c>
      <c r="L674" s="17" t="str">
        <f t="shared" si="115"/>
        <v/>
      </c>
      <c r="M674" s="17" t="str">
        <f t="shared" si="115"/>
        <v/>
      </c>
      <c r="N674" s="17" t="str">
        <f t="shared" si="115"/>
        <v/>
      </c>
      <c r="O674" s="17" t="str">
        <f t="shared" si="115"/>
        <v/>
      </c>
      <c r="P674" s="17" t="str">
        <f t="shared" si="115"/>
        <v/>
      </c>
      <c r="Q674" s="17" t="str">
        <f t="shared" si="114"/>
        <v/>
      </c>
      <c r="R674" s="17" t="str">
        <f t="shared" si="114"/>
        <v/>
      </c>
      <c r="S674" s="17" t="str">
        <f t="shared" si="114"/>
        <v/>
      </c>
      <c r="T674" s="17" t="str">
        <f t="shared" si="114"/>
        <v/>
      </c>
      <c r="U674" s="17" t="str">
        <f t="shared" si="114"/>
        <v/>
      </c>
      <c r="V674" s="17" t="str">
        <f t="shared" si="114"/>
        <v/>
      </c>
      <c r="W674" s="17" t="str">
        <f t="shared" si="114"/>
        <v/>
      </c>
      <c r="X674" s="17" t="str">
        <f t="shared" si="114"/>
        <v/>
      </c>
      <c r="Y674" s="17" t="str">
        <f t="shared" si="114"/>
        <v/>
      </c>
      <c r="Z674" s="17" t="str">
        <f t="shared" si="114"/>
        <v/>
      </c>
      <c r="AA674" s="17" t="str">
        <f t="shared" si="113"/>
        <v/>
      </c>
      <c r="AB674" s="17" t="str">
        <f t="shared" si="113"/>
        <v/>
      </c>
      <c r="AC674" s="17" t="str">
        <f t="shared" si="113"/>
        <v/>
      </c>
      <c r="AD674" s="17" t="str">
        <f t="shared" si="113"/>
        <v/>
      </c>
      <c r="AE674" s="17" t="str">
        <f t="shared" si="113"/>
        <v/>
      </c>
      <c r="AF674" s="17" t="str">
        <f t="shared" si="113"/>
        <v/>
      </c>
      <c r="AG674" s="17" t="str">
        <f t="shared" si="113"/>
        <v/>
      </c>
      <c r="AH674" s="17" t="str">
        <f t="shared" si="113"/>
        <v/>
      </c>
      <c r="AI674" s="17" t="str">
        <f t="shared" si="113"/>
        <v/>
      </c>
      <c r="AJ674" s="17">
        <f t="shared" si="109"/>
        <v>1</v>
      </c>
      <c r="AL674" s="99" t="e">
        <f>TABLA!#REF!</f>
        <v>#REF!</v>
      </c>
    </row>
    <row r="675" spans="1:38" x14ac:dyDescent="0.2">
      <c r="A675" s="99" t="str">
        <f t="shared" si="108"/>
        <v/>
      </c>
      <c r="B675" s="100" t="e">
        <f>TABLA!#REF!</f>
        <v>#REF!</v>
      </c>
      <c r="C675" s="99" t="e">
        <f>TABLA!#REF!</f>
        <v>#REF!</v>
      </c>
      <c r="D675" s="99" t="e">
        <f>TABLA!#REF!</f>
        <v>#REF!</v>
      </c>
      <c r="E675" s="99" t="e">
        <f>TABLA!#REF!</f>
        <v>#REF!</v>
      </c>
      <c r="F675" s="17" t="e">
        <f t="shared" si="112"/>
        <v>#REF!</v>
      </c>
      <c r="G675" s="17" t="str">
        <f t="shared" si="115"/>
        <v/>
      </c>
      <c r="H675" s="17" t="str">
        <f t="shared" si="115"/>
        <v/>
      </c>
      <c r="I675" s="17" t="str">
        <f t="shared" si="115"/>
        <v/>
      </c>
      <c r="J675" s="17" t="str">
        <f t="shared" si="115"/>
        <v/>
      </c>
      <c r="K675" s="17" t="str">
        <f t="shared" si="115"/>
        <v/>
      </c>
      <c r="L675" s="17" t="str">
        <f t="shared" si="115"/>
        <v/>
      </c>
      <c r="M675" s="17" t="str">
        <f t="shared" si="115"/>
        <v/>
      </c>
      <c r="N675" s="17" t="str">
        <f t="shared" si="115"/>
        <v/>
      </c>
      <c r="O675" s="17" t="str">
        <f t="shared" si="115"/>
        <v/>
      </c>
      <c r="P675" s="17" t="str">
        <f t="shared" si="115"/>
        <v/>
      </c>
      <c r="Q675" s="17" t="str">
        <f t="shared" si="114"/>
        <v/>
      </c>
      <c r="R675" s="17" t="str">
        <f t="shared" si="114"/>
        <v/>
      </c>
      <c r="S675" s="17" t="str">
        <f t="shared" si="114"/>
        <v/>
      </c>
      <c r="T675" s="17" t="str">
        <f t="shared" si="114"/>
        <v/>
      </c>
      <c r="U675" s="17" t="str">
        <f t="shared" si="114"/>
        <v/>
      </c>
      <c r="V675" s="17" t="str">
        <f t="shared" si="114"/>
        <v/>
      </c>
      <c r="W675" s="17" t="str">
        <f t="shared" si="114"/>
        <v/>
      </c>
      <c r="X675" s="17" t="str">
        <f t="shared" si="114"/>
        <v/>
      </c>
      <c r="Y675" s="17" t="str">
        <f t="shared" si="114"/>
        <v/>
      </c>
      <c r="Z675" s="17" t="str">
        <f t="shared" si="114"/>
        <v/>
      </c>
      <c r="AA675" s="17" t="str">
        <f t="shared" si="113"/>
        <v/>
      </c>
      <c r="AB675" s="17" t="str">
        <f t="shared" si="113"/>
        <v/>
      </c>
      <c r="AC675" s="17" t="str">
        <f t="shared" si="113"/>
        <v/>
      </c>
      <c r="AD675" s="17" t="str">
        <f t="shared" si="113"/>
        <v/>
      </c>
      <c r="AE675" s="17" t="str">
        <f t="shared" si="113"/>
        <v/>
      </c>
      <c r="AF675" s="17" t="str">
        <f t="shared" si="113"/>
        <v/>
      </c>
      <c r="AG675" s="17" t="str">
        <f t="shared" si="113"/>
        <v/>
      </c>
      <c r="AH675" s="17" t="str">
        <f t="shared" si="113"/>
        <v/>
      </c>
      <c r="AI675" s="17" t="str">
        <f t="shared" si="113"/>
        <v/>
      </c>
      <c r="AJ675" s="17">
        <f t="shared" si="109"/>
        <v>1</v>
      </c>
      <c r="AL675" s="99" t="e">
        <f>TABLA!#REF!</f>
        <v>#REF!</v>
      </c>
    </row>
    <row r="676" spans="1:38" x14ac:dyDescent="0.2">
      <c r="A676" s="99" t="str">
        <f t="shared" si="108"/>
        <v/>
      </c>
      <c r="B676" s="100" t="e">
        <f>TABLA!#REF!</f>
        <v>#REF!</v>
      </c>
      <c r="C676" s="99" t="e">
        <f>TABLA!#REF!</f>
        <v>#REF!</v>
      </c>
      <c r="D676" s="99" t="e">
        <f>TABLA!#REF!</f>
        <v>#REF!</v>
      </c>
      <c r="E676" s="99" t="e">
        <f>TABLA!#REF!</f>
        <v>#REF!</v>
      </c>
      <c r="F676" s="17" t="e">
        <f t="shared" si="112"/>
        <v>#REF!</v>
      </c>
      <c r="G676" s="17" t="str">
        <f t="shared" si="115"/>
        <v/>
      </c>
      <c r="H676" s="17" t="str">
        <f t="shared" si="115"/>
        <v/>
      </c>
      <c r="I676" s="17" t="str">
        <f t="shared" si="115"/>
        <v/>
      </c>
      <c r="J676" s="17" t="str">
        <f t="shared" si="115"/>
        <v/>
      </c>
      <c r="K676" s="17" t="str">
        <f t="shared" si="115"/>
        <v/>
      </c>
      <c r="L676" s="17" t="str">
        <f t="shared" si="115"/>
        <v/>
      </c>
      <c r="M676" s="17" t="str">
        <f t="shared" si="115"/>
        <v/>
      </c>
      <c r="N676" s="17" t="str">
        <f t="shared" si="115"/>
        <v/>
      </c>
      <c r="O676" s="17" t="str">
        <f t="shared" si="115"/>
        <v/>
      </c>
      <c r="P676" s="17" t="str">
        <f t="shared" si="115"/>
        <v/>
      </c>
      <c r="Q676" s="17" t="str">
        <f t="shared" si="114"/>
        <v/>
      </c>
      <c r="R676" s="17" t="str">
        <f t="shared" si="114"/>
        <v/>
      </c>
      <c r="S676" s="17" t="str">
        <f t="shared" si="114"/>
        <v/>
      </c>
      <c r="T676" s="17" t="str">
        <f t="shared" si="114"/>
        <v/>
      </c>
      <c r="U676" s="17" t="str">
        <f t="shared" si="114"/>
        <v/>
      </c>
      <c r="V676" s="17" t="str">
        <f t="shared" si="114"/>
        <v/>
      </c>
      <c r="W676" s="17" t="str">
        <f t="shared" si="114"/>
        <v/>
      </c>
      <c r="X676" s="17" t="str">
        <f t="shared" si="114"/>
        <v/>
      </c>
      <c r="Y676" s="17" t="str">
        <f t="shared" si="114"/>
        <v/>
      </c>
      <c r="Z676" s="17" t="str">
        <f t="shared" si="114"/>
        <v/>
      </c>
      <c r="AA676" s="17" t="str">
        <f t="shared" si="113"/>
        <v/>
      </c>
      <c r="AB676" s="17" t="str">
        <f t="shared" si="113"/>
        <v/>
      </c>
      <c r="AC676" s="17" t="str">
        <f t="shared" si="113"/>
        <v/>
      </c>
      <c r="AD676" s="17" t="str">
        <f t="shared" si="113"/>
        <v/>
      </c>
      <c r="AE676" s="17" t="str">
        <f t="shared" si="113"/>
        <v/>
      </c>
      <c r="AF676" s="17" t="str">
        <f t="shared" si="113"/>
        <v/>
      </c>
      <c r="AG676" s="17" t="str">
        <f t="shared" si="113"/>
        <v/>
      </c>
      <c r="AH676" s="17" t="str">
        <f t="shared" si="113"/>
        <v/>
      </c>
      <c r="AI676" s="17" t="str">
        <f t="shared" si="113"/>
        <v/>
      </c>
      <c r="AJ676" s="17">
        <f t="shared" si="109"/>
        <v>1</v>
      </c>
      <c r="AL676" s="99" t="e">
        <f>TABLA!#REF!</f>
        <v>#REF!</v>
      </c>
    </row>
    <row r="677" spans="1:38" x14ac:dyDescent="0.2">
      <c r="A677" s="99" t="str">
        <f t="shared" si="108"/>
        <v/>
      </c>
      <c r="B677" s="100" t="e">
        <f>TABLA!#REF!</f>
        <v>#REF!</v>
      </c>
      <c r="C677" s="99" t="e">
        <f>TABLA!#REF!</f>
        <v>#REF!</v>
      </c>
      <c r="D677" s="99" t="e">
        <f>TABLA!#REF!</f>
        <v>#REF!</v>
      </c>
      <c r="E677" s="99" t="e">
        <f>TABLA!#REF!</f>
        <v>#REF!</v>
      </c>
      <c r="F677" s="17" t="e">
        <f t="shared" si="112"/>
        <v>#REF!</v>
      </c>
      <c r="G677" s="17" t="str">
        <f t="shared" si="115"/>
        <v/>
      </c>
      <c r="H677" s="17" t="str">
        <f t="shared" si="115"/>
        <v/>
      </c>
      <c r="I677" s="17" t="str">
        <f t="shared" si="115"/>
        <v/>
      </c>
      <c r="J677" s="17" t="str">
        <f t="shared" si="115"/>
        <v/>
      </c>
      <c r="K677" s="17" t="str">
        <f t="shared" si="115"/>
        <v/>
      </c>
      <c r="L677" s="17" t="str">
        <f t="shared" si="115"/>
        <v/>
      </c>
      <c r="M677" s="17" t="str">
        <f t="shared" si="115"/>
        <v/>
      </c>
      <c r="N677" s="17" t="str">
        <f t="shared" si="115"/>
        <v/>
      </c>
      <c r="O677" s="17" t="str">
        <f t="shared" si="115"/>
        <v/>
      </c>
      <c r="P677" s="17" t="str">
        <f t="shared" si="115"/>
        <v/>
      </c>
      <c r="Q677" s="17" t="str">
        <f t="shared" si="114"/>
        <v/>
      </c>
      <c r="R677" s="17" t="str">
        <f t="shared" si="114"/>
        <v/>
      </c>
      <c r="S677" s="17" t="str">
        <f t="shared" si="114"/>
        <v/>
      </c>
      <c r="T677" s="17" t="str">
        <f t="shared" si="114"/>
        <v/>
      </c>
      <c r="U677" s="17" t="str">
        <f t="shared" si="114"/>
        <v/>
      </c>
      <c r="V677" s="17" t="str">
        <f t="shared" si="114"/>
        <v/>
      </c>
      <c r="W677" s="17" t="str">
        <f t="shared" si="114"/>
        <v/>
      </c>
      <c r="X677" s="17" t="str">
        <f t="shared" si="114"/>
        <v/>
      </c>
      <c r="Y677" s="17" t="str">
        <f t="shared" si="114"/>
        <v/>
      </c>
      <c r="Z677" s="17" t="str">
        <f t="shared" si="114"/>
        <v/>
      </c>
      <c r="AA677" s="17" t="str">
        <f t="shared" si="113"/>
        <v/>
      </c>
      <c r="AB677" s="17" t="str">
        <f t="shared" si="113"/>
        <v/>
      </c>
      <c r="AC677" s="17" t="str">
        <f t="shared" si="113"/>
        <v/>
      </c>
      <c r="AD677" s="17" t="str">
        <f t="shared" si="113"/>
        <v/>
      </c>
      <c r="AE677" s="17" t="str">
        <f t="shared" si="113"/>
        <v/>
      </c>
      <c r="AF677" s="17" t="str">
        <f t="shared" si="113"/>
        <v/>
      </c>
      <c r="AG677" s="17" t="str">
        <f t="shared" si="113"/>
        <v/>
      </c>
      <c r="AH677" s="17" t="str">
        <f t="shared" si="113"/>
        <v/>
      </c>
      <c r="AI677" s="17" t="str">
        <f t="shared" si="113"/>
        <v/>
      </c>
      <c r="AJ677" s="17">
        <f t="shared" si="109"/>
        <v>1</v>
      </c>
      <c r="AL677" s="99" t="e">
        <f>TABLA!#REF!</f>
        <v>#REF!</v>
      </c>
    </row>
    <row r="678" spans="1:38" x14ac:dyDescent="0.2">
      <c r="A678" s="99" t="str">
        <f t="shared" si="108"/>
        <v/>
      </c>
      <c r="B678" s="100" t="e">
        <f>TABLA!#REF!</f>
        <v>#REF!</v>
      </c>
      <c r="C678" s="99" t="e">
        <f>TABLA!#REF!</f>
        <v>#REF!</v>
      </c>
      <c r="D678" s="99" t="e">
        <f>TABLA!#REF!</f>
        <v>#REF!</v>
      </c>
      <c r="E678" s="99" t="e">
        <f>TABLA!#REF!</f>
        <v>#REF!</v>
      </c>
      <c r="F678" s="17" t="e">
        <f t="shared" si="112"/>
        <v>#REF!</v>
      </c>
      <c r="G678" s="17" t="str">
        <f t="shared" si="115"/>
        <v/>
      </c>
      <c r="H678" s="17" t="str">
        <f t="shared" si="115"/>
        <v/>
      </c>
      <c r="I678" s="17" t="str">
        <f t="shared" si="115"/>
        <v/>
      </c>
      <c r="J678" s="17" t="str">
        <f t="shared" si="115"/>
        <v/>
      </c>
      <c r="K678" s="17" t="str">
        <f t="shared" si="115"/>
        <v/>
      </c>
      <c r="L678" s="17" t="str">
        <f t="shared" si="115"/>
        <v/>
      </c>
      <c r="M678" s="17" t="str">
        <f t="shared" si="115"/>
        <v/>
      </c>
      <c r="N678" s="17" t="str">
        <f t="shared" si="115"/>
        <v/>
      </c>
      <c r="O678" s="17" t="str">
        <f t="shared" si="115"/>
        <v/>
      </c>
      <c r="P678" s="17" t="str">
        <f t="shared" si="115"/>
        <v/>
      </c>
      <c r="Q678" s="17" t="str">
        <f t="shared" si="114"/>
        <v/>
      </c>
      <c r="R678" s="17" t="str">
        <f t="shared" si="114"/>
        <v/>
      </c>
      <c r="S678" s="17" t="str">
        <f t="shared" si="114"/>
        <v/>
      </c>
      <c r="T678" s="17" t="str">
        <f t="shared" si="114"/>
        <v/>
      </c>
      <c r="U678" s="17" t="str">
        <f t="shared" si="114"/>
        <v/>
      </c>
      <c r="V678" s="17" t="str">
        <f t="shared" si="114"/>
        <v/>
      </c>
      <c r="W678" s="17" t="str">
        <f t="shared" si="114"/>
        <v/>
      </c>
      <c r="X678" s="17" t="str">
        <f t="shared" si="114"/>
        <v/>
      </c>
      <c r="Y678" s="17" t="str">
        <f t="shared" si="114"/>
        <v/>
      </c>
      <c r="Z678" s="17" t="str">
        <f t="shared" si="114"/>
        <v/>
      </c>
      <c r="AA678" s="17" t="str">
        <f t="shared" si="113"/>
        <v/>
      </c>
      <c r="AB678" s="17" t="str">
        <f t="shared" si="113"/>
        <v/>
      </c>
      <c r="AC678" s="17" t="str">
        <f t="shared" si="113"/>
        <v/>
      </c>
      <c r="AD678" s="17" t="str">
        <f t="shared" si="113"/>
        <v/>
      </c>
      <c r="AE678" s="17" t="str">
        <f t="shared" si="113"/>
        <v/>
      </c>
      <c r="AF678" s="17" t="str">
        <f t="shared" si="113"/>
        <v/>
      </c>
      <c r="AG678" s="17" t="str">
        <f t="shared" si="113"/>
        <v/>
      </c>
      <c r="AH678" s="17" t="str">
        <f t="shared" si="113"/>
        <v/>
      </c>
      <c r="AI678" s="17" t="str">
        <f t="shared" si="113"/>
        <v/>
      </c>
      <c r="AJ678" s="17">
        <f t="shared" si="109"/>
        <v>1</v>
      </c>
      <c r="AL678" s="99" t="e">
        <f>TABLA!#REF!</f>
        <v>#REF!</v>
      </c>
    </row>
    <row r="679" spans="1:38" x14ac:dyDescent="0.2">
      <c r="A679" s="99" t="str">
        <f t="shared" si="108"/>
        <v/>
      </c>
      <c r="B679" s="100" t="e">
        <f>TABLA!#REF!</f>
        <v>#REF!</v>
      </c>
      <c r="C679" s="99" t="e">
        <f>TABLA!#REF!</f>
        <v>#REF!</v>
      </c>
      <c r="D679" s="99" t="e">
        <f>TABLA!#REF!</f>
        <v>#REF!</v>
      </c>
      <c r="E679" s="99" t="e">
        <f>TABLA!#REF!</f>
        <v>#REF!</v>
      </c>
      <c r="F679" s="17" t="e">
        <f t="shared" si="112"/>
        <v>#REF!</v>
      </c>
      <c r="G679" s="17" t="str">
        <f t="shared" si="115"/>
        <v/>
      </c>
      <c r="H679" s="17" t="str">
        <f t="shared" si="115"/>
        <v/>
      </c>
      <c r="I679" s="17" t="str">
        <f t="shared" si="115"/>
        <v/>
      </c>
      <c r="J679" s="17" t="str">
        <f t="shared" si="115"/>
        <v/>
      </c>
      <c r="K679" s="17" t="str">
        <f t="shared" si="115"/>
        <v/>
      </c>
      <c r="L679" s="17" t="str">
        <f t="shared" si="115"/>
        <v/>
      </c>
      <c r="M679" s="17" t="str">
        <f t="shared" si="115"/>
        <v/>
      </c>
      <c r="N679" s="17" t="str">
        <f t="shared" si="115"/>
        <v/>
      </c>
      <c r="O679" s="17" t="str">
        <f t="shared" si="115"/>
        <v/>
      </c>
      <c r="P679" s="17" t="str">
        <f t="shared" si="115"/>
        <v/>
      </c>
      <c r="Q679" s="17" t="str">
        <f t="shared" si="114"/>
        <v/>
      </c>
      <c r="R679" s="17" t="str">
        <f t="shared" si="114"/>
        <v/>
      </c>
      <c r="S679" s="17" t="str">
        <f t="shared" si="114"/>
        <v/>
      </c>
      <c r="T679" s="17" t="str">
        <f t="shared" si="114"/>
        <v/>
      </c>
      <c r="U679" s="17" t="str">
        <f t="shared" si="114"/>
        <v/>
      </c>
      <c r="V679" s="17" t="str">
        <f t="shared" si="114"/>
        <v/>
      </c>
      <c r="W679" s="17" t="str">
        <f t="shared" si="114"/>
        <v/>
      </c>
      <c r="X679" s="17" t="str">
        <f t="shared" si="114"/>
        <v/>
      </c>
      <c r="Y679" s="17" t="str">
        <f t="shared" si="114"/>
        <v/>
      </c>
      <c r="Z679" s="17" t="str">
        <f t="shared" si="114"/>
        <v/>
      </c>
      <c r="AA679" s="17" t="str">
        <f t="shared" si="113"/>
        <v/>
      </c>
      <c r="AB679" s="17" t="str">
        <f t="shared" si="113"/>
        <v/>
      </c>
      <c r="AC679" s="17" t="str">
        <f t="shared" si="113"/>
        <v/>
      </c>
      <c r="AD679" s="17" t="str">
        <f t="shared" si="113"/>
        <v/>
      </c>
      <c r="AE679" s="17" t="str">
        <f t="shared" si="113"/>
        <v/>
      </c>
      <c r="AF679" s="17" t="str">
        <f t="shared" si="113"/>
        <v/>
      </c>
      <c r="AG679" s="17" t="str">
        <f t="shared" si="113"/>
        <v/>
      </c>
      <c r="AH679" s="17" t="str">
        <f t="shared" si="113"/>
        <v/>
      </c>
      <c r="AI679" s="17" t="str">
        <f t="shared" si="113"/>
        <v/>
      </c>
      <c r="AJ679" s="17">
        <f t="shared" si="109"/>
        <v>1</v>
      </c>
      <c r="AL679" s="99" t="e">
        <f>TABLA!#REF!</f>
        <v>#REF!</v>
      </c>
    </row>
    <row r="680" spans="1:38" x14ac:dyDescent="0.2">
      <c r="A680" s="99" t="str">
        <f t="shared" si="108"/>
        <v/>
      </c>
      <c r="B680" s="100" t="e">
        <f>TABLA!#REF!</f>
        <v>#REF!</v>
      </c>
      <c r="C680" s="99" t="e">
        <f>TABLA!#REF!</f>
        <v>#REF!</v>
      </c>
      <c r="D680" s="99" t="e">
        <f>TABLA!#REF!</f>
        <v>#REF!</v>
      </c>
      <c r="E680" s="99" t="e">
        <f>TABLA!#REF!</f>
        <v>#REF!</v>
      </c>
      <c r="F680" s="17" t="e">
        <f t="shared" si="112"/>
        <v>#REF!</v>
      </c>
      <c r="G680" s="17" t="str">
        <f t="shared" si="115"/>
        <v/>
      </c>
      <c r="H680" s="17" t="str">
        <f t="shared" si="115"/>
        <v/>
      </c>
      <c r="I680" s="17" t="str">
        <f t="shared" si="115"/>
        <v/>
      </c>
      <c r="J680" s="17" t="str">
        <f t="shared" si="115"/>
        <v/>
      </c>
      <c r="K680" s="17" t="str">
        <f t="shared" si="115"/>
        <v/>
      </c>
      <c r="L680" s="17" t="str">
        <f t="shared" si="115"/>
        <v/>
      </c>
      <c r="M680" s="17" t="str">
        <f t="shared" si="115"/>
        <v/>
      </c>
      <c r="N680" s="17" t="str">
        <f t="shared" si="115"/>
        <v/>
      </c>
      <c r="O680" s="17" t="str">
        <f t="shared" si="115"/>
        <v/>
      </c>
      <c r="P680" s="17" t="str">
        <f t="shared" si="115"/>
        <v/>
      </c>
      <c r="Q680" s="17" t="str">
        <f t="shared" si="114"/>
        <v/>
      </c>
      <c r="R680" s="17" t="str">
        <f t="shared" si="114"/>
        <v/>
      </c>
      <c r="S680" s="17" t="str">
        <f t="shared" si="114"/>
        <v/>
      </c>
      <c r="T680" s="17" t="str">
        <f t="shared" si="114"/>
        <v/>
      </c>
      <c r="U680" s="17" t="str">
        <f t="shared" si="114"/>
        <v/>
      </c>
      <c r="V680" s="17" t="str">
        <f t="shared" si="114"/>
        <v/>
      </c>
      <c r="W680" s="17" t="str">
        <f t="shared" si="114"/>
        <v/>
      </c>
      <c r="X680" s="17" t="str">
        <f t="shared" si="114"/>
        <v/>
      </c>
      <c r="Y680" s="17" t="str">
        <f t="shared" si="114"/>
        <v/>
      </c>
      <c r="Z680" s="17" t="str">
        <f t="shared" si="114"/>
        <v/>
      </c>
      <c r="AA680" s="17" t="str">
        <f t="shared" si="113"/>
        <v/>
      </c>
      <c r="AB680" s="17" t="str">
        <f t="shared" si="113"/>
        <v/>
      </c>
      <c r="AC680" s="17" t="str">
        <f t="shared" si="113"/>
        <v/>
      </c>
      <c r="AD680" s="17" t="str">
        <f t="shared" si="113"/>
        <v/>
      </c>
      <c r="AE680" s="17" t="str">
        <f t="shared" si="113"/>
        <v/>
      </c>
      <c r="AF680" s="17" t="str">
        <f t="shared" si="113"/>
        <v/>
      </c>
      <c r="AG680" s="17" t="str">
        <f t="shared" si="113"/>
        <v/>
      </c>
      <c r="AH680" s="17" t="str">
        <f t="shared" si="113"/>
        <v/>
      </c>
      <c r="AI680" s="17" t="str">
        <f t="shared" si="113"/>
        <v/>
      </c>
      <c r="AJ680" s="17">
        <f t="shared" si="109"/>
        <v>1</v>
      </c>
      <c r="AL680" s="99" t="e">
        <f>TABLA!#REF!</f>
        <v>#REF!</v>
      </c>
    </row>
    <row r="681" spans="1:38" x14ac:dyDescent="0.2">
      <c r="A681" s="99" t="str">
        <f t="shared" si="108"/>
        <v/>
      </c>
      <c r="B681" s="100" t="e">
        <f>TABLA!#REF!</f>
        <v>#REF!</v>
      </c>
      <c r="C681" s="99" t="e">
        <f>TABLA!#REF!</f>
        <v>#REF!</v>
      </c>
      <c r="D681" s="99" t="e">
        <f>TABLA!#REF!</f>
        <v>#REF!</v>
      </c>
      <c r="E681" s="99" t="e">
        <f>TABLA!#REF!</f>
        <v>#REF!</v>
      </c>
      <c r="F681" s="17" t="e">
        <f t="shared" si="112"/>
        <v>#REF!</v>
      </c>
      <c r="G681" s="17" t="str">
        <f t="shared" si="115"/>
        <v/>
      </c>
      <c r="H681" s="17" t="str">
        <f t="shared" si="115"/>
        <v/>
      </c>
      <c r="I681" s="17" t="str">
        <f t="shared" si="115"/>
        <v/>
      </c>
      <c r="J681" s="17" t="str">
        <f t="shared" si="115"/>
        <v/>
      </c>
      <c r="K681" s="17" t="str">
        <f t="shared" si="115"/>
        <v/>
      </c>
      <c r="L681" s="17" t="str">
        <f t="shared" si="115"/>
        <v/>
      </c>
      <c r="M681" s="17" t="str">
        <f t="shared" si="115"/>
        <v/>
      </c>
      <c r="N681" s="17" t="str">
        <f t="shared" si="115"/>
        <v/>
      </c>
      <c r="O681" s="17" t="str">
        <f t="shared" si="115"/>
        <v/>
      </c>
      <c r="P681" s="17" t="str">
        <f t="shared" si="115"/>
        <v/>
      </c>
      <c r="Q681" s="17" t="str">
        <f t="shared" si="114"/>
        <v/>
      </c>
      <c r="R681" s="17" t="str">
        <f t="shared" si="114"/>
        <v/>
      </c>
      <c r="S681" s="17" t="str">
        <f t="shared" si="114"/>
        <v/>
      </c>
      <c r="T681" s="17" t="str">
        <f t="shared" si="114"/>
        <v/>
      </c>
      <c r="U681" s="17" t="str">
        <f t="shared" si="114"/>
        <v/>
      </c>
      <c r="V681" s="17" t="str">
        <f t="shared" si="114"/>
        <v/>
      </c>
      <c r="W681" s="17" t="str">
        <f t="shared" si="114"/>
        <v/>
      </c>
      <c r="X681" s="17" t="str">
        <f t="shared" si="114"/>
        <v/>
      </c>
      <c r="Y681" s="17" t="str">
        <f t="shared" si="114"/>
        <v/>
      </c>
      <c r="Z681" s="17" t="str">
        <f t="shared" si="114"/>
        <v/>
      </c>
      <c r="AA681" s="17" t="str">
        <f t="shared" si="113"/>
        <v/>
      </c>
      <c r="AB681" s="17" t="str">
        <f t="shared" si="113"/>
        <v/>
      </c>
      <c r="AC681" s="17" t="str">
        <f t="shared" si="113"/>
        <v/>
      </c>
      <c r="AD681" s="17" t="str">
        <f t="shared" si="113"/>
        <v/>
      </c>
      <c r="AE681" s="17" t="str">
        <f t="shared" si="113"/>
        <v/>
      </c>
      <c r="AF681" s="17" t="str">
        <f t="shared" si="113"/>
        <v/>
      </c>
      <c r="AG681" s="17" t="str">
        <f t="shared" si="113"/>
        <v/>
      </c>
      <c r="AH681" s="17" t="str">
        <f t="shared" si="113"/>
        <v/>
      </c>
      <c r="AI681" s="17" t="str">
        <f t="shared" si="113"/>
        <v/>
      </c>
      <c r="AJ681" s="17">
        <f t="shared" si="109"/>
        <v>1</v>
      </c>
      <c r="AL681" s="99" t="e">
        <f>TABLA!#REF!</f>
        <v>#REF!</v>
      </c>
    </row>
    <row r="682" spans="1:38" x14ac:dyDescent="0.2">
      <c r="A682" s="99" t="str">
        <f t="shared" si="108"/>
        <v/>
      </c>
      <c r="B682" s="100" t="e">
        <f>TABLA!#REF!</f>
        <v>#REF!</v>
      </c>
      <c r="C682" s="99" t="e">
        <f>TABLA!#REF!</f>
        <v>#REF!</v>
      </c>
      <c r="D682" s="99" t="e">
        <f>TABLA!#REF!</f>
        <v>#REF!</v>
      </c>
      <c r="E682" s="99" t="e">
        <f>TABLA!#REF!</f>
        <v>#REF!</v>
      </c>
      <c r="F682" s="17" t="e">
        <f t="shared" si="112"/>
        <v>#REF!</v>
      </c>
      <c r="G682" s="17" t="str">
        <f t="shared" si="115"/>
        <v/>
      </c>
      <c r="H682" s="17" t="str">
        <f t="shared" si="115"/>
        <v/>
      </c>
      <c r="I682" s="17" t="str">
        <f t="shared" si="115"/>
        <v/>
      </c>
      <c r="J682" s="17" t="str">
        <f t="shared" si="115"/>
        <v/>
      </c>
      <c r="K682" s="17" t="str">
        <f t="shared" si="115"/>
        <v/>
      </c>
      <c r="L682" s="17" t="str">
        <f t="shared" si="115"/>
        <v/>
      </c>
      <c r="M682" s="17" t="str">
        <f t="shared" si="115"/>
        <v/>
      </c>
      <c r="N682" s="17" t="str">
        <f t="shared" si="115"/>
        <v/>
      </c>
      <c r="O682" s="17" t="str">
        <f t="shared" si="115"/>
        <v/>
      </c>
      <c r="P682" s="17" t="str">
        <f t="shared" si="115"/>
        <v/>
      </c>
      <c r="Q682" s="17" t="str">
        <f t="shared" si="114"/>
        <v/>
      </c>
      <c r="R682" s="17" t="str">
        <f t="shared" si="114"/>
        <v/>
      </c>
      <c r="S682" s="17" t="str">
        <f t="shared" si="114"/>
        <v/>
      </c>
      <c r="T682" s="17" t="str">
        <f t="shared" si="114"/>
        <v/>
      </c>
      <c r="U682" s="17" t="str">
        <f t="shared" si="114"/>
        <v/>
      </c>
      <c r="V682" s="17" t="str">
        <f t="shared" si="114"/>
        <v/>
      </c>
      <c r="W682" s="17" t="str">
        <f t="shared" si="114"/>
        <v/>
      </c>
      <c r="X682" s="17" t="str">
        <f t="shared" si="114"/>
        <v/>
      </c>
      <c r="Y682" s="17" t="str">
        <f t="shared" si="114"/>
        <v/>
      </c>
      <c r="Z682" s="17" t="str">
        <f t="shared" si="114"/>
        <v/>
      </c>
      <c r="AA682" s="17" t="str">
        <f t="shared" si="113"/>
        <v/>
      </c>
      <c r="AB682" s="17" t="str">
        <f t="shared" si="113"/>
        <v/>
      </c>
      <c r="AC682" s="17" t="str">
        <f t="shared" si="113"/>
        <v/>
      </c>
      <c r="AD682" s="17" t="str">
        <f t="shared" si="113"/>
        <v/>
      </c>
      <c r="AE682" s="17" t="str">
        <f t="shared" si="113"/>
        <v/>
      </c>
      <c r="AF682" s="17" t="str">
        <f t="shared" si="113"/>
        <v/>
      </c>
      <c r="AG682" s="17" t="str">
        <f t="shared" si="113"/>
        <v/>
      </c>
      <c r="AH682" s="17" t="str">
        <f t="shared" si="113"/>
        <v/>
      </c>
      <c r="AI682" s="17" t="str">
        <f t="shared" si="113"/>
        <v/>
      </c>
      <c r="AJ682" s="17">
        <f t="shared" si="109"/>
        <v>1</v>
      </c>
      <c r="AL682" s="99" t="e">
        <f>TABLA!#REF!</f>
        <v>#REF!</v>
      </c>
    </row>
    <row r="683" spans="1:38" x14ac:dyDescent="0.2">
      <c r="A683" s="99" t="str">
        <f t="shared" si="108"/>
        <v/>
      </c>
      <c r="B683" s="100" t="e">
        <f>TABLA!#REF!</f>
        <v>#REF!</v>
      </c>
      <c r="C683" s="99" t="e">
        <f>TABLA!#REF!</f>
        <v>#REF!</v>
      </c>
      <c r="D683" s="99" t="e">
        <f>TABLA!#REF!</f>
        <v>#REF!</v>
      </c>
      <c r="E683" s="99" t="e">
        <f>TABLA!#REF!</f>
        <v>#REF!</v>
      </c>
      <c r="F683" s="17" t="e">
        <f t="shared" si="112"/>
        <v>#REF!</v>
      </c>
      <c r="G683" s="17" t="str">
        <f t="shared" si="115"/>
        <v/>
      </c>
      <c r="H683" s="17" t="str">
        <f t="shared" si="115"/>
        <v/>
      </c>
      <c r="I683" s="17" t="str">
        <f t="shared" si="115"/>
        <v/>
      </c>
      <c r="J683" s="17" t="str">
        <f t="shared" si="115"/>
        <v/>
      </c>
      <c r="K683" s="17" t="str">
        <f t="shared" si="115"/>
        <v/>
      </c>
      <c r="L683" s="17" t="str">
        <f t="shared" si="115"/>
        <v/>
      </c>
      <c r="M683" s="17" t="str">
        <f t="shared" si="115"/>
        <v/>
      </c>
      <c r="N683" s="17" t="str">
        <f t="shared" si="115"/>
        <v/>
      </c>
      <c r="O683" s="17" t="str">
        <f t="shared" si="115"/>
        <v/>
      </c>
      <c r="P683" s="17" t="str">
        <f t="shared" si="115"/>
        <v/>
      </c>
      <c r="Q683" s="17" t="str">
        <f t="shared" si="114"/>
        <v/>
      </c>
      <c r="R683" s="17" t="str">
        <f t="shared" si="114"/>
        <v/>
      </c>
      <c r="S683" s="17" t="str">
        <f t="shared" si="114"/>
        <v/>
      </c>
      <c r="T683" s="17" t="str">
        <f t="shared" si="114"/>
        <v/>
      </c>
      <c r="U683" s="17" t="str">
        <f t="shared" si="114"/>
        <v/>
      </c>
      <c r="V683" s="17" t="str">
        <f t="shared" si="114"/>
        <v/>
      </c>
      <c r="W683" s="17" t="str">
        <f t="shared" si="114"/>
        <v/>
      </c>
      <c r="X683" s="17" t="str">
        <f t="shared" si="114"/>
        <v/>
      </c>
      <c r="Y683" s="17" t="str">
        <f t="shared" si="114"/>
        <v/>
      </c>
      <c r="Z683" s="17" t="str">
        <f t="shared" si="114"/>
        <v/>
      </c>
      <c r="AA683" s="17" t="str">
        <f t="shared" si="113"/>
        <v/>
      </c>
      <c r="AB683" s="17" t="str">
        <f t="shared" si="113"/>
        <v/>
      </c>
      <c r="AC683" s="17" t="str">
        <f t="shared" si="113"/>
        <v/>
      </c>
      <c r="AD683" s="17" t="str">
        <f t="shared" si="113"/>
        <v/>
      </c>
      <c r="AE683" s="17" t="str">
        <f t="shared" si="113"/>
        <v/>
      </c>
      <c r="AF683" s="17" t="str">
        <f t="shared" si="113"/>
        <v/>
      </c>
      <c r="AG683" s="17" t="str">
        <f t="shared" si="113"/>
        <v/>
      </c>
      <c r="AH683" s="17" t="str">
        <f t="shared" si="113"/>
        <v/>
      </c>
      <c r="AI683" s="17" t="str">
        <f t="shared" si="113"/>
        <v/>
      </c>
      <c r="AJ683" s="17">
        <f t="shared" si="109"/>
        <v>1</v>
      </c>
      <c r="AL683" s="99" t="e">
        <f>TABLA!#REF!</f>
        <v>#REF!</v>
      </c>
    </row>
    <row r="684" spans="1:38" x14ac:dyDescent="0.2">
      <c r="A684" s="99" t="str">
        <f t="shared" si="108"/>
        <v/>
      </c>
      <c r="B684" s="100" t="e">
        <f>TABLA!#REF!</f>
        <v>#REF!</v>
      </c>
      <c r="C684" s="99" t="e">
        <f>TABLA!#REF!</f>
        <v>#REF!</v>
      </c>
      <c r="D684" s="99" t="e">
        <f>TABLA!#REF!</f>
        <v>#REF!</v>
      </c>
      <c r="E684" s="99" t="e">
        <f>TABLA!#REF!</f>
        <v>#REF!</v>
      </c>
      <c r="F684" s="17" t="e">
        <f t="shared" si="112"/>
        <v>#REF!</v>
      </c>
      <c r="G684" s="17" t="str">
        <f t="shared" si="115"/>
        <v/>
      </c>
      <c r="H684" s="17" t="str">
        <f t="shared" si="115"/>
        <v/>
      </c>
      <c r="I684" s="17" t="str">
        <f t="shared" si="115"/>
        <v/>
      </c>
      <c r="J684" s="17" t="str">
        <f t="shared" si="115"/>
        <v/>
      </c>
      <c r="K684" s="17" t="str">
        <f t="shared" si="115"/>
        <v/>
      </c>
      <c r="L684" s="17" t="str">
        <f t="shared" si="115"/>
        <v/>
      </c>
      <c r="M684" s="17" t="str">
        <f t="shared" si="115"/>
        <v/>
      </c>
      <c r="N684" s="17" t="str">
        <f t="shared" si="115"/>
        <v/>
      </c>
      <c r="O684" s="17" t="str">
        <f t="shared" si="115"/>
        <v/>
      </c>
      <c r="P684" s="17" t="str">
        <f t="shared" si="115"/>
        <v/>
      </c>
      <c r="Q684" s="17" t="str">
        <f t="shared" si="114"/>
        <v/>
      </c>
      <c r="R684" s="17" t="str">
        <f t="shared" si="114"/>
        <v/>
      </c>
      <c r="S684" s="17" t="str">
        <f t="shared" si="114"/>
        <v/>
      </c>
      <c r="T684" s="17" t="str">
        <f t="shared" si="114"/>
        <v/>
      </c>
      <c r="U684" s="17" t="str">
        <f t="shared" si="114"/>
        <v/>
      </c>
      <c r="V684" s="17" t="str">
        <f t="shared" si="114"/>
        <v/>
      </c>
      <c r="W684" s="17" t="str">
        <f t="shared" si="114"/>
        <v/>
      </c>
      <c r="X684" s="17" t="str">
        <f t="shared" si="114"/>
        <v/>
      </c>
      <c r="Y684" s="17" t="str">
        <f t="shared" si="114"/>
        <v/>
      </c>
      <c r="Z684" s="17" t="str">
        <f t="shared" si="114"/>
        <v/>
      </c>
      <c r="AA684" s="17" t="str">
        <f t="shared" si="113"/>
        <v/>
      </c>
      <c r="AB684" s="17" t="str">
        <f t="shared" si="113"/>
        <v/>
      </c>
      <c r="AC684" s="17" t="str">
        <f t="shared" si="113"/>
        <v/>
      </c>
      <c r="AD684" s="17" t="str">
        <f t="shared" si="113"/>
        <v/>
      </c>
      <c r="AE684" s="17" t="str">
        <f t="shared" si="113"/>
        <v/>
      </c>
      <c r="AF684" s="17" t="str">
        <f t="shared" si="113"/>
        <v/>
      </c>
      <c r="AG684" s="17" t="str">
        <f t="shared" si="113"/>
        <v/>
      </c>
      <c r="AH684" s="17" t="str">
        <f t="shared" si="113"/>
        <v/>
      </c>
      <c r="AI684" s="17" t="str">
        <f t="shared" si="113"/>
        <v/>
      </c>
      <c r="AJ684" s="17">
        <f t="shared" si="109"/>
        <v>1</v>
      </c>
      <c r="AL684" s="99" t="e">
        <f>TABLA!#REF!</f>
        <v>#REF!</v>
      </c>
    </row>
    <row r="685" spans="1:38" x14ac:dyDescent="0.2">
      <c r="A685" s="99" t="str">
        <f t="shared" si="108"/>
        <v/>
      </c>
      <c r="B685" s="100" t="e">
        <f>TABLA!#REF!</f>
        <v>#REF!</v>
      </c>
      <c r="C685" s="99" t="e">
        <f>TABLA!#REF!</f>
        <v>#REF!</v>
      </c>
      <c r="D685" s="99" t="e">
        <f>TABLA!#REF!</f>
        <v>#REF!</v>
      </c>
      <c r="E685" s="99" t="e">
        <f>TABLA!#REF!</f>
        <v>#REF!</v>
      </c>
      <c r="F685" s="17" t="e">
        <f t="shared" si="112"/>
        <v>#REF!</v>
      </c>
      <c r="G685" s="17" t="str">
        <f t="shared" si="115"/>
        <v/>
      </c>
      <c r="H685" s="17" t="str">
        <f t="shared" si="115"/>
        <v/>
      </c>
      <c r="I685" s="17" t="str">
        <f t="shared" si="115"/>
        <v/>
      </c>
      <c r="J685" s="17" t="str">
        <f t="shared" si="115"/>
        <v/>
      </c>
      <c r="K685" s="17" t="str">
        <f t="shared" si="115"/>
        <v/>
      </c>
      <c r="L685" s="17" t="str">
        <f t="shared" si="115"/>
        <v/>
      </c>
      <c r="M685" s="17" t="str">
        <f t="shared" si="115"/>
        <v/>
      </c>
      <c r="N685" s="17" t="str">
        <f t="shared" si="115"/>
        <v/>
      </c>
      <c r="O685" s="17" t="str">
        <f t="shared" si="115"/>
        <v/>
      </c>
      <c r="P685" s="17" t="str">
        <f t="shared" si="115"/>
        <v/>
      </c>
      <c r="Q685" s="17" t="str">
        <f t="shared" si="114"/>
        <v/>
      </c>
      <c r="R685" s="17" t="str">
        <f t="shared" si="114"/>
        <v/>
      </c>
      <c r="S685" s="17" t="str">
        <f t="shared" si="114"/>
        <v/>
      </c>
      <c r="T685" s="17" t="str">
        <f t="shared" si="114"/>
        <v/>
      </c>
      <c r="U685" s="17" t="str">
        <f t="shared" si="114"/>
        <v/>
      </c>
      <c r="V685" s="17" t="str">
        <f t="shared" si="114"/>
        <v/>
      </c>
      <c r="W685" s="17" t="str">
        <f t="shared" si="114"/>
        <v/>
      </c>
      <c r="X685" s="17" t="str">
        <f t="shared" si="114"/>
        <v/>
      </c>
      <c r="Y685" s="17" t="str">
        <f t="shared" si="114"/>
        <v/>
      </c>
      <c r="Z685" s="17" t="str">
        <f t="shared" si="114"/>
        <v/>
      </c>
      <c r="AA685" s="17" t="str">
        <f t="shared" si="113"/>
        <v/>
      </c>
      <c r="AB685" s="17" t="str">
        <f t="shared" si="113"/>
        <v/>
      </c>
      <c r="AC685" s="17" t="str">
        <f t="shared" si="113"/>
        <v/>
      </c>
      <c r="AD685" s="17" t="str">
        <f t="shared" si="113"/>
        <v/>
      </c>
      <c r="AE685" s="17" t="str">
        <f t="shared" si="113"/>
        <v/>
      </c>
      <c r="AF685" s="17" t="str">
        <f t="shared" si="113"/>
        <v/>
      </c>
      <c r="AG685" s="17" t="str">
        <f t="shared" si="113"/>
        <v/>
      </c>
      <c r="AH685" s="17" t="str">
        <f t="shared" si="113"/>
        <v/>
      </c>
      <c r="AI685" s="17" t="str">
        <f t="shared" si="113"/>
        <v/>
      </c>
      <c r="AJ685" s="17">
        <f t="shared" si="109"/>
        <v>1</v>
      </c>
      <c r="AL685" s="99" t="e">
        <f>TABLA!#REF!</f>
        <v>#REF!</v>
      </c>
    </row>
    <row r="686" spans="1:38" x14ac:dyDescent="0.2">
      <c r="A686" s="99" t="str">
        <f t="shared" si="108"/>
        <v/>
      </c>
      <c r="B686" s="100" t="e">
        <f>TABLA!#REF!</f>
        <v>#REF!</v>
      </c>
      <c r="C686" s="99" t="e">
        <f>TABLA!#REF!</f>
        <v>#REF!</v>
      </c>
      <c r="D686" s="99" t="e">
        <f>TABLA!#REF!</f>
        <v>#REF!</v>
      </c>
      <c r="E686" s="99" t="e">
        <f>TABLA!#REF!</f>
        <v>#REF!</v>
      </c>
      <c r="F686" s="17" t="e">
        <f t="shared" si="112"/>
        <v>#REF!</v>
      </c>
      <c r="G686" s="17" t="str">
        <f t="shared" si="115"/>
        <v/>
      </c>
      <c r="H686" s="17" t="str">
        <f t="shared" si="115"/>
        <v/>
      </c>
      <c r="I686" s="17" t="str">
        <f t="shared" si="115"/>
        <v/>
      </c>
      <c r="J686" s="17" t="str">
        <f t="shared" si="115"/>
        <v/>
      </c>
      <c r="K686" s="17" t="str">
        <f t="shared" si="115"/>
        <v/>
      </c>
      <c r="L686" s="17" t="str">
        <f t="shared" si="115"/>
        <v/>
      </c>
      <c r="M686" s="17" t="str">
        <f t="shared" si="115"/>
        <v/>
      </c>
      <c r="N686" s="17" t="str">
        <f t="shared" si="115"/>
        <v/>
      </c>
      <c r="O686" s="17" t="str">
        <f t="shared" si="115"/>
        <v/>
      </c>
      <c r="P686" s="17" t="str">
        <f t="shared" si="115"/>
        <v/>
      </c>
      <c r="Q686" s="17" t="str">
        <f t="shared" si="114"/>
        <v/>
      </c>
      <c r="R686" s="17" t="str">
        <f t="shared" si="114"/>
        <v/>
      </c>
      <c r="S686" s="17" t="str">
        <f t="shared" si="114"/>
        <v/>
      </c>
      <c r="T686" s="17" t="str">
        <f t="shared" si="114"/>
        <v/>
      </c>
      <c r="U686" s="17" t="str">
        <f t="shared" si="114"/>
        <v/>
      </c>
      <c r="V686" s="17" t="str">
        <f t="shared" si="114"/>
        <v/>
      </c>
      <c r="W686" s="17" t="str">
        <f t="shared" si="114"/>
        <v/>
      </c>
      <c r="X686" s="17" t="str">
        <f t="shared" si="114"/>
        <v/>
      </c>
      <c r="Y686" s="17" t="str">
        <f t="shared" si="114"/>
        <v/>
      </c>
      <c r="Z686" s="17" t="str">
        <f t="shared" si="114"/>
        <v/>
      </c>
      <c r="AA686" s="17" t="str">
        <f t="shared" si="113"/>
        <v/>
      </c>
      <c r="AB686" s="17" t="str">
        <f t="shared" si="113"/>
        <v/>
      </c>
      <c r="AC686" s="17" t="str">
        <f t="shared" si="113"/>
        <v/>
      </c>
      <c r="AD686" s="17" t="str">
        <f t="shared" si="113"/>
        <v/>
      </c>
      <c r="AE686" s="17" t="str">
        <f t="shared" si="113"/>
        <v/>
      </c>
      <c r="AF686" s="17" t="str">
        <f t="shared" si="113"/>
        <v/>
      </c>
      <c r="AG686" s="17" t="str">
        <f t="shared" si="113"/>
        <v/>
      </c>
      <c r="AH686" s="17" t="str">
        <f t="shared" si="113"/>
        <v/>
      </c>
      <c r="AI686" s="17" t="str">
        <f t="shared" si="113"/>
        <v/>
      </c>
      <c r="AJ686" s="17">
        <f t="shared" si="109"/>
        <v>1</v>
      </c>
      <c r="AL686" s="99" t="e">
        <f>TABLA!#REF!</f>
        <v>#REF!</v>
      </c>
    </row>
    <row r="687" spans="1:38" x14ac:dyDescent="0.2">
      <c r="A687" s="99" t="str">
        <f t="shared" si="108"/>
        <v/>
      </c>
      <c r="B687" s="100" t="e">
        <f>TABLA!#REF!</f>
        <v>#REF!</v>
      </c>
      <c r="C687" s="99" t="e">
        <f>TABLA!#REF!</f>
        <v>#REF!</v>
      </c>
      <c r="D687" s="99" t="e">
        <f>TABLA!#REF!</f>
        <v>#REF!</v>
      </c>
      <c r="E687" s="99" t="e">
        <f>TABLA!#REF!</f>
        <v>#REF!</v>
      </c>
      <c r="F687" s="17" t="e">
        <f t="shared" si="112"/>
        <v>#REF!</v>
      </c>
      <c r="G687" s="17" t="str">
        <f t="shared" si="115"/>
        <v/>
      </c>
      <c r="H687" s="17" t="str">
        <f t="shared" si="115"/>
        <v/>
      </c>
      <c r="I687" s="17" t="str">
        <f t="shared" si="115"/>
        <v/>
      </c>
      <c r="J687" s="17" t="str">
        <f t="shared" si="115"/>
        <v/>
      </c>
      <c r="K687" s="17" t="str">
        <f t="shared" si="115"/>
        <v/>
      </c>
      <c r="L687" s="17" t="str">
        <f t="shared" si="115"/>
        <v/>
      </c>
      <c r="M687" s="17" t="str">
        <f t="shared" si="115"/>
        <v/>
      </c>
      <c r="N687" s="17" t="str">
        <f t="shared" si="115"/>
        <v/>
      </c>
      <c r="O687" s="17" t="str">
        <f t="shared" si="115"/>
        <v/>
      </c>
      <c r="P687" s="17" t="str">
        <f t="shared" si="115"/>
        <v/>
      </c>
      <c r="Q687" s="17" t="str">
        <f t="shared" si="114"/>
        <v/>
      </c>
      <c r="R687" s="17" t="str">
        <f t="shared" si="114"/>
        <v/>
      </c>
      <c r="S687" s="17" t="str">
        <f t="shared" si="114"/>
        <v/>
      </c>
      <c r="T687" s="17" t="str">
        <f t="shared" si="114"/>
        <v/>
      </c>
      <c r="U687" s="17" t="str">
        <f t="shared" si="114"/>
        <v/>
      </c>
      <c r="V687" s="17" t="str">
        <f t="shared" si="114"/>
        <v/>
      </c>
      <c r="W687" s="17" t="str">
        <f t="shared" si="114"/>
        <v/>
      </c>
      <c r="X687" s="17" t="str">
        <f t="shared" si="114"/>
        <v/>
      </c>
      <c r="Y687" s="17" t="str">
        <f t="shared" si="114"/>
        <v/>
      </c>
      <c r="Z687" s="17" t="str">
        <f t="shared" si="114"/>
        <v/>
      </c>
      <c r="AA687" s="17" t="str">
        <f t="shared" si="113"/>
        <v/>
      </c>
      <c r="AB687" s="17" t="str">
        <f t="shared" si="113"/>
        <v/>
      </c>
      <c r="AC687" s="17" t="str">
        <f t="shared" si="113"/>
        <v/>
      </c>
      <c r="AD687" s="17" t="str">
        <f t="shared" si="113"/>
        <v/>
      </c>
      <c r="AE687" s="17" t="str">
        <f t="shared" si="113"/>
        <v/>
      </c>
      <c r="AF687" s="17" t="str">
        <f t="shared" si="113"/>
        <v/>
      </c>
      <c r="AG687" s="17" t="str">
        <f t="shared" si="113"/>
        <v/>
      </c>
      <c r="AH687" s="17" t="str">
        <f t="shared" si="113"/>
        <v/>
      </c>
      <c r="AI687" s="17" t="str">
        <f t="shared" si="113"/>
        <v/>
      </c>
      <c r="AJ687" s="17">
        <f t="shared" si="109"/>
        <v>1</v>
      </c>
      <c r="AL687" s="99" t="e">
        <f>TABLA!#REF!</f>
        <v>#REF!</v>
      </c>
    </row>
    <row r="688" spans="1:38" x14ac:dyDescent="0.2">
      <c r="A688" s="99" t="str">
        <f t="shared" si="108"/>
        <v/>
      </c>
      <c r="B688" s="100" t="e">
        <f>TABLA!#REF!</f>
        <v>#REF!</v>
      </c>
      <c r="C688" s="99" t="e">
        <f>TABLA!#REF!</f>
        <v>#REF!</v>
      </c>
      <c r="D688" s="99" t="e">
        <f>TABLA!#REF!</f>
        <v>#REF!</v>
      </c>
      <c r="E688" s="99" t="e">
        <f>TABLA!#REF!</f>
        <v>#REF!</v>
      </c>
      <c r="F688" s="17" t="e">
        <f t="shared" si="112"/>
        <v>#REF!</v>
      </c>
      <c r="G688" s="17" t="str">
        <f t="shared" si="115"/>
        <v/>
      </c>
      <c r="H688" s="17" t="str">
        <f t="shared" si="115"/>
        <v/>
      </c>
      <c r="I688" s="17" t="str">
        <f t="shared" si="115"/>
        <v/>
      </c>
      <c r="J688" s="17" t="str">
        <f t="shared" si="115"/>
        <v/>
      </c>
      <c r="K688" s="17" t="str">
        <f t="shared" si="115"/>
        <v/>
      </c>
      <c r="L688" s="17" t="str">
        <f t="shared" si="115"/>
        <v/>
      </c>
      <c r="M688" s="17" t="str">
        <f t="shared" si="115"/>
        <v/>
      </c>
      <c r="N688" s="17" t="str">
        <f t="shared" si="115"/>
        <v/>
      </c>
      <c r="O688" s="17" t="str">
        <f t="shared" si="115"/>
        <v/>
      </c>
      <c r="P688" s="17" t="str">
        <f t="shared" si="115"/>
        <v/>
      </c>
      <c r="Q688" s="17" t="str">
        <f t="shared" si="114"/>
        <v/>
      </c>
      <c r="R688" s="17" t="str">
        <f t="shared" si="114"/>
        <v/>
      </c>
      <c r="S688" s="17" t="str">
        <f t="shared" si="114"/>
        <v/>
      </c>
      <c r="T688" s="17" t="str">
        <f t="shared" si="114"/>
        <v/>
      </c>
      <c r="U688" s="17" t="str">
        <f t="shared" si="114"/>
        <v/>
      </c>
      <c r="V688" s="17" t="str">
        <f t="shared" si="114"/>
        <v/>
      </c>
      <c r="W688" s="17" t="str">
        <f t="shared" si="114"/>
        <v/>
      </c>
      <c r="X688" s="17" t="str">
        <f t="shared" si="114"/>
        <v/>
      </c>
      <c r="Y688" s="17" t="str">
        <f t="shared" si="114"/>
        <v/>
      </c>
      <c r="Z688" s="17" t="str">
        <f t="shared" si="114"/>
        <v/>
      </c>
      <c r="AA688" s="17" t="str">
        <f t="shared" si="113"/>
        <v/>
      </c>
      <c r="AB688" s="17" t="str">
        <f t="shared" si="113"/>
        <v/>
      </c>
      <c r="AC688" s="17" t="str">
        <f t="shared" si="113"/>
        <v/>
      </c>
      <c r="AD688" s="17" t="str">
        <f t="shared" si="113"/>
        <v/>
      </c>
      <c r="AE688" s="17" t="str">
        <f t="shared" si="113"/>
        <v/>
      </c>
      <c r="AF688" s="17" t="str">
        <f t="shared" si="113"/>
        <v/>
      </c>
      <c r="AG688" s="17" t="str">
        <f t="shared" si="113"/>
        <v/>
      </c>
      <c r="AH688" s="17" t="str">
        <f t="shared" si="113"/>
        <v/>
      </c>
      <c r="AI688" s="17" t="str">
        <f t="shared" si="113"/>
        <v/>
      </c>
      <c r="AJ688" s="17">
        <f t="shared" si="109"/>
        <v>1</v>
      </c>
      <c r="AL688" s="99" t="e">
        <f>TABLA!#REF!</f>
        <v>#REF!</v>
      </c>
    </row>
    <row r="689" spans="1:38" x14ac:dyDescent="0.2">
      <c r="A689" s="99" t="str">
        <f t="shared" si="108"/>
        <v/>
      </c>
      <c r="B689" s="100" t="e">
        <f>TABLA!#REF!</f>
        <v>#REF!</v>
      </c>
      <c r="C689" s="99" t="e">
        <f>TABLA!#REF!</f>
        <v>#REF!</v>
      </c>
      <c r="D689" s="99" t="e">
        <f>TABLA!#REF!</f>
        <v>#REF!</v>
      </c>
      <c r="E689" s="99" t="e">
        <f>TABLA!#REF!</f>
        <v>#REF!</v>
      </c>
      <c r="F689" s="17" t="e">
        <f t="shared" si="112"/>
        <v>#REF!</v>
      </c>
      <c r="G689" s="17" t="str">
        <f t="shared" si="115"/>
        <v/>
      </c>
      <c r="H689" s="17" t="str">
        <f t="shared" si="115"/>
        <v/>
      </c>
      <c r="I689" s="17" t="str">
        <f t="shared" si="115"/>
        <v/>
      </c>
      <c r="J689" s="17" t="str">
        <f t="shared" si="115"/>
        <v/>
      </c>
      <c r="K689" s="17" t="str">
        <f t="shared" si="115"/>
        <v/>
      </c>
      <c r="L689" s="17" t="str">
        <f t="shared" si="115"/>
        <v/>
      </c>
      <c r="M689" s="17" t="str">
        <f t="shared" si="115"/>
        <v/>
      </c>
      <c r="N689" s="17" t="str">
        <f t="shared" si="115"/>
        <v/>
      </c>
      <c r="O689" s="17" t="str">
        <f t="shared" si="115"/>
        <v/>
      </c>
      <c r="P689" s="17" t="str">
        <f t="shared" si="115"/>
        <v/>
      </c>
      <c r="Q689" s="17" t="str">
        <f t="shared" si="114"/>
        <v/>
      </c>
      <c r="R689" s="17" t="str">
        <f t="shared" si="114"/>
        <v/>
      </c>
      <c r="S689" s="17" t="str">
        <f t="shared" si="114"/>
        <v/>
      </c>
      <c r="T689" s="17" t="str">
        <f t="shared" si="114"/>
        <v/>
      </c>
      <c r="U689" s="17" t="str">
        <f t="shared" si="114"/>
        <v/>
      </c>
      <c r="V689" s="17" t="str">
        <f t="shared" si="114"/>
        <v/>
      </c>
      <c r="W689" s="17" t="str">
        <f t="shared" si="114"/>
        <v/>
      </c>
      <c r="X689" s="17" t="str">
        <f t="shared" si="114"/>
        <v/>
      </c>
      <c r="Y689" s="17" t="str">
        <f t="shared" si="114"/>
        <v/>
      </c>
      <c r="Z689" s="17" t="str">
        <f t="shared" si="114"/>
        <v/>
      </c>
      <c r="AA689" s="17" t="str">
        <f t="shared" si="113"/>
        <v/>
      </c>
      <c r="AB689" s="17" t="str">
        <f t="shared" si="113"/>
        <v/>
      </c>
      <c r="AC689" s="17" t="str">
        <f t="shared" si="113"/>
        <v/>
      </c>
      <c r="AD689" s="17" t="str">
        <f t="shared" si="113"/>
        <v/>
      </c>
      <c r="AE689" s="17" t="str">
        <f t="shared" si="113"/>
        <v/>
      </c>
      <c r="AF689" s="17" t="str">
        <f t="shared" si="113"/>
        <v/>
      </c>
      <c r="AG689" s="17" t="str">
        <f t="shared" si="113"/>
        <v/>
      </c>
      <c r="AH689" s="17" t="str">
        <f t="shared" si="113"/>
        <v/>
      </c>
      <c r="AI689" s="17" t="str">
        <f t="shared" si="113"/>
        <v/>
      </c>
      <c r="AJ689" s="17">
        <f t="shared" si="109"/>
        <v>1</v>
      </c>
      <c r="AL689" s="99" t="e">
        <f>TABLA!#REF!</f>
        <v>#REF!</v>
      </c>
    </row>
    <row r="690" spans="1:38" x14ac:dyDescent="0.2">
      <c r="A690" s="99" t="str">
        <f t="shared" si="108"/>
        <v/>
      </c>
      <c r="B690" s="100" t="e">
        <f>TABLA!#REF!</f>
        <v>#REF!</v>
      </c>
      <c r="C690" s="99" t="e">
        <f>TABLA!#REF!</f>
        <v>#REF!</v>
      </c>
      <c r="D690" s="99" t="e">
        <f>TABLA!#REF!</f>
        <v>#REF!</v>
      </c>
      <c r="E690" s="99" t="e">
        <f>TABLA!#REF!</f>
        <v>#REF!</v>
      </c>
      <c r="F690" s="17" t="e">
        <f t="shared" si="112"/>
        <v>#REF!</v>
      </c>
      <c r="G690" s="17" t="str">
        <f t="shared" si="115"/>
        <v/>
      </c>
      <c r="H690" s="17" t="str">
        <f t="shared" si="115"/>
        <v/>
      </c>
      <c r="I690" s="17" t="str">
        <f t="shared" si="115"/>
        <v/>
      </c>
      <c r="J690" s="17" t="str">
        <f t="shared" si="115"/>
        <v/>
      </c>
      <c r="K690" s="17" t="str">
        <f t="shared" si="115"/>
        <v/>
      </c>
      <c r="L690" s="17" t="str">
        <f t="shared" si="115"/>
        <v/>
      </c>
      <c r="M690" s="17" t="str">
        <f t="shared" si="115"/>
        <v/>
      </c>
      <c r="N690" s="17" t="str">
        <f t="shared" si="115"/>
        <v/>
      </c>
      <c r="O690" s="17" t="str">
        <f t="shared" si="115"/>
        <v/>
      </c>
      <c r="P690" s="17" t="str">
        <f t="shared" si="115"/>
        <v/>
      </c>
      <c r="Q690" s="17" t="str">
        <f t="shared" si="114"/>
        <v/>
      </c>
      <c r="R690" s="17" t="str">
        <f t="shared" si="114"/>
        <v/>
      </c>
      <c r="S690" s="17" t="str">
        <f t="shared" si="114"/>
        <v/>
      </c>
      <c r="T690" s="17" t="str">
        <f t="shared" si="114"/>
        <v/>
      </c>
      <c r="U690" s="17" t="str">
        <f t="shared" si="114"/>
        <v/>
      </c>
      <c r="V690" s="17" t="str">
        <f t="shared" si="114"/>
        <v/>
      </c>
      <c r="W690" s="17" t="str">
        <f t="shared" si="114"/>
        <v/>
      </c>
      <c r="X690" s="17" t="str">
        <f t="shared" si="114"/>
        <v/>
      </c>
      <c r="Y690" s="17" t="str">
        <f t="shared" si="114"/>
        <v/>
      </c>
      <c r="Z690" s="17" t="str">
        <f t="shared" si="114"/>
        <v/>
      </c>
      <c r="AA690" s="17" t="str">
        <f t="shared" si="113"/>
        <v/>
      </c>
      <c r="AB690" s="17" t="str">
        <f t="shared" si="113"/>
        <v/>
      </c>
      <c r="AC690" s="17" t="str">
        <f t="shared" si="113"/>
        <v/>
      </c>
      <c r="AD690" s="17" t="str">
        <f t="shared" si="113"/>
        <v/>
      </c>
      <c r="AE690" s="17" t="str">
        <f t="shared" si="113"/>
        <v/>
      </c>
      <c r="AF690" s="17" t="str">
        <f t="shared" si="113"/>
        <v/>
      </c>
      <c r="AG690" s="17" t="str">
        <f t="shared" si="113"/>
        <v/>
      </c>
      <c r="AH690" s="17" t="str">
        <f t="shared" si="113"/>
        <v/>
      </c>
      <c r="AI690" s="17" t="str">
        <f t="shared" si="113"/>
        <v/>
      </c>
      <c r="AJ690" s="17">
        <f t="shared" si="109"/>
        <v>1</v>
      </c>
      <c r="AL690" s="99" t="e">
        <f>TABLA!#REF!</f>
        <v>#REF!</v>
      </c>
    </row>
    <row r="691" spans="1:38" x14ac:dyDescent="0.2">
      <c r="A691" s="99" t="str">
        <f t="shared" si="108"/>
        <v/>
      </c>
      <c r="B691" s="100" t="e">
        <f>TABLA!#REF!</f>
        <v>#REF!</v>
      </c>
      <c r="C691" s="99" t="e">
        <f>TABLA!#REF!</f>
        <v>#REF!</v>
      </c>
      <c r="D691" s="99" t="e">
        <f>TABLA!#REF!</f>
        <v>#REF!</v>
      </c>
      <c r="E691" s="99" t="e">
        <f>TABLA!#REF!</f>
        <v>#REF!</v>
      </c>
      <c r="F691" s="17" t="e">
        <f t="shared" si="112"/>
        <v>#REF!</v>
      </c>
      <c r="G691" s="17" t="str">
        <f t="shared" si="115"/>
        <v/>
      </c>
      <c r="H691" s="17" t="str">
        <f t="shared" si="115"/>
        <v/>
      </c>
      <c r="I691" s="17" t="str">
        <f t="shared" si="115"/>
        <v/>
      </c>
      <c r="J691" s="17" t="str">
        <f t="shared" si="115"/>
        <v/>
      </c>
      <c r="K691" s="17" t="str">
        <f t="shared" si="115"/>
        <v/>
      </c>
      <c r="L691" s="17" t="str">
        <f t="shared" si="115"/>
        <v/>
      </c>
      <c r="M691" s="17" t="str">
        <f t="shared" si="115"/>
        <v/>
      </c>
      <c r="N691" s="17" t="str">
        <f t="shared" si="115"/>
        <v/>
      </c>
      <c r="O691" s="17" t="str">
        <f t="shared" si="115"/>
        <v/>
      </c>
      <c r="P691" s="17" t="str">
        <f t="shared" si="115"/>
        <v/>
      </c>
      <c r="Q691" s="17" t="str">
        <f t="shared" si="114"/>
        <v/>
      </c>
      <c r="R691" s="17" t="str">
        <f t="shared" si="114"/>
        <v/>
      </c>
      <c r="S691" s="17" t="str">
        <f t="shared" si="114"/>
        <v/>
      </c>
      <c r="T691" s="17" t="str">
        <f t="shared" si="114"/>
        <v/>
      </c>
      <c r="U691" s="17" t="str">
        <f t="shared" si="114"/>
        <v/>
      </c>
      <c r="V691" s="17" t="str">
        <f t="shared" si="114"/>
        <v/>
      </c>
      <c r="W691" s="17" t="str">
        <f t="shared" si="114"/>
        <v/>
      </c>
      <c r="X691" s="17" t="str">
        <f t="shared" si="114"/>
        <v/>
      </c>
      <c r="Y691" s="17" t="str">
        <f t="shared" si="114"/>
        <v/>
      </c>
      <c r="Z691" s="17" t="str">
        <f t="shared" si="114"/>
        <v/>
      </c>
      <c r="AA691" s="17" t="str">
        <f t="shared" si="113"/>
        <v/>
      </c>
      <c r="AB691" s="17" t="str">
        <f t="shared" si="113"/>
        <v/>
      </c>
      <c r="AC691" s="17" t="str">
        <f t="shared" si="113"/>
        <v/>
      </c>
      <c r="AD691" s="17" t="str">
        <f t="shared" si="113"/>
        <v/>
      </c>
      <c r="AE691" s="17" t="str">
        <f t="shared" si="113"/>
        <v/>
      </c>
      <c r="AF691" s="17" t="str">
        <f t="shared" si="113"/>
        <v/>
      </c>
      <c r="AG691" s="17" t="str">
        <f t="shared" si="113"/>
        <v/>
      </c>
      <c r="AH691" s="17" t="str">
        <f t="shared" si="113"/>
        <v/>
      </c>
      <c r="AI691" s="17" t="str">
        <f t="shared" si="113"/>
        <v/>
      </c>
      <c r="AJ691" s="17">
        <f t="shared" si="109"/>
        <v>1</v>
      </c>
      <c r="AL691" s="99" t="e">
        <f>TABLA!#REF!</f>
        <v>#REF!</v>
      </c>
    </row>
    <row r="692" spans="1:38" x14ac:dyDescent="0.2">
      <c r="A692" s="99" t="str">
        <f t="shared" si="108"/>
        <v/>
      </c>
      <c r="B692" s="100" t="e">
        <f>TABLA!#REF!</f>
        <v>#REF!</v>
      </c>
      <c r="C692" s="99" t="e">
        <f>TABLA!#REF!</f>
        <v>#REF!</v>
      </c>
      <c r="D692" s="99" t="e">
        <f>TABLA!#REF!</f>
        <v>#REF!</v>
      </c>
      <c r="E692" s="99" t="e">
        <f>TABLA!#REF!</f>
        <v>#REF!</v>
      </c>
      <c r="F692" s="17" t="e">
        <f t="shared" si="112"/>
        <v>#REF!</v>
      </c>
      <c r="G692" s="17" t="str">
        <f t="shared" si="115"/>
        <v/>
      </c>
      <c r="H692" s="17" t="str">
        <f t="shared" si="115"/>
        <v/>
      </c>
      <c r="I692" s="17" t="str">
        <f t="shared" si="115"/>
        <v/>
      </c>
      <c r="J692" s="17" t="str">
        <f t="shared" si="115"/>
        <v/>
      </c>
      <c r="K692" s="17" t="str">
        <f t="shared" si="115"/>
        <v/>
      </c>
      <c r="L692" s="17" t="str">
        <f t="shared" si="115"/>
        <v/>
      </c>
      <c r="M692" s="17" t="str">
        <f t="shared" si="115"/>
        <v/>
      </c>
      <c r="N692" s="17" t="str">
        <f t="shared" si="115"/>
        <v/>
      </c>
      <c r="O692" s="17" t="str">
        <f t="shared" si="115"/>
        <v/>
      </c>
      <c r="P692" s="17" t="str">
        <f t="shared" si="115"/>
        <v/>
      </c>
      <c r="Q692" s="17" t="str">
        <f t="shared" si="114"/>
        <v/>
      </c>
      <c r="R692" s="17" t="str">
        <f t="shared" si="114"/>
        <v/>
      </c>
      <c r="S692" s="17" t="str">
        <f t="shared" si="114"/>
        <v/>
      </c>
      <c r="T692" s="17" t="str">
        <f t="shared" si="114"/>
        <v/>
      </c>
      <c r="U692" s="17" t="str">
        <f t="shared" si="114"/>
        <v/>
      </c>
      <c r="V692" s="17" t="str">
        <f t="shared" si="114"/>
        <v/>
      </c>
      <c r="W692" s="17" t="str">
        <f t="shared" si="114"/>
        <v/>
      </c>
      <c r="X692" s="17" t="str">
        <f t="shared" si="114"/>
        <v/>
      </c>
      <c r="Y692" s="17" t="str">
        <f t="shared" si="114"/>
        <v/>
      </c>
      <c r="Z692" s="17" t="str">
        <f t="shared" si="114"/>
        <v/>
      </c>
      <c r="AA692" s="17" t="str">
        <f t="shared" si="113"/>
        <v/>
      </c>
      <c r="AB692" s="17" t="str">
        <f t="shared" si="113"/>
        <v/>
      </c>
      <c r="AC692" s="17" t="str">
        <f t="shared" si="113"/>
        <v/>
      </c>
      <c r="AD692" s="17" t="str">
        <f t="shared" si="113"/>
        <v/>
      </c>
      <c r="AE692" s="17" t="str">
        <f t="shared" ref="AA692:AI720" si="116">IFERROR((IF(FIND(AE$1,$F692,1)&gt;0,AE$2)),"")</f>
        <v/>
      </c>
      <c r="AF692" s="17" t="str">
        <f t="shared" si="116"/>
        <v/>
      </c>
      <c r="AG692" s="17" t="str">
        <f t="shared" si="116"/>
        <v/>
      </c>
      <c r="AH692" s="17" t="str">
        <f t="shared" si="116"/>
        <v/>
      </c>
      <c r="AI692" s="17" t="str">
        <f t="shared" si="116"/>
        <v/>
      </c>
      <c r="AJ692" s="17">
        <f t="shared" si="109"/>
        <v>1</v>
      </c>
      <c r="AL692" s="99" t="e">
        <f>TABLA!#REF!</f>
        <v>#REF!</v>
      </c>
    </row>
    <row r="693" spans="1:38" x14ac:dyDescent="0.2">
      <c r="A693" s="99" t="str">
        <f t="shared" si="108"/>
        <v/>
      </c>
      <c r="B693" s="100" t="e">
        <f>TABLA!#REF!</f>
        <v>#REF!</v>
      </c>
      <c r="C693" s="99" t="e">
        <f>TABLA!#REF!</f>
        <v>#REF!</v>
      </c>
      <c r="D693" s="99" t="e">
        <f>TABLA!#REF!</f>
        <v>#REF!</v>
      </c>
      <c r="E693" s="99" t="e">
        <f>TABLA!#REF!</f>
        <v>#REF!</v>
      </c>
      <c r="F693" s="17" t="e">
        <f t="shared" si="112"/>
        <v>#REF!</v>
      </c>
      <c r="G693" s="17" t="str">
        <f t="shared" si="115"/>
        <v/>
      </c>
      <c r="H693" s="17" t="str">
        <f t="shared" si="115"/>
        <v/>
      </c>
      <c r="I693" s="17" t="str">
        <f t="shared" si="115"/>
        <v/>
      </c>
      <c r="J693" s="17" t="str">
        <f t="shared" si="115"/>
        <v/>
      </c>
      <c r="K693" s="17" t="str">
        <f t="shared" si="115"/>
        <v/>
      </c>
      <c r="L693" s="17" t="str">
        <f t="shared" si="115"/>
        <v/>
      </c>
      <c r="M693" s="17" t="str">
        <f t="shared" si="115"/>
        <v/>
      </c>
      <c r="N693" s="17" t="str">
        <f t="shared" si="115"/>
        <v/>
      </c>
      <c r="O693" s="17" t="str">
        <f t="shared" si="115"/>
        <v/>
      </c>
      <c r="P693" s="17" t="str">
        <f t="shared" si="115"/>
        <v/>
      </c>
      <c r="Q693" s="17" t="str">
        <f t="shared" si="114"/>
        <v/>
      </c>
      <c r="R693" s="17" t="str">
        <f t="shared" si="114"/>
        <v/>
      </c>
      <c r="S693" s="17" t="str">
        <f t="shared" si="114"/>
        <v/>
      </c>
      <c r="T693" s="17" t="str">
        <f t="shared" si="114"/>
        <v/>
      </c>
      <c r="U693" s="17" t="str">
        <f t="shared" si="114"/>
        <v/>
      </c>
      <c r="V693" s="17" t="str">
        <f t="shared" si="114"/>
        <v/>
      </c>
      <c r="W693" s="17" t="str">
        <f t="shared" si="114"/>
        <v/>
      </c>
      <c r="X693" s="17" t="str">
        <f t="shared" si="114"/>
        <v/>
      </c>
      <c r="Y693" s="17" t="str">
        <f t="shared" si="114"/>
        <v/>
      </c>
      <c r="Z693" s="17" t="str">
        <f t="shared" si="114"/>
        <v/>
      </c>
      <c r="AA693" s="17" t="str">
        <f t="shared" si="116"/>
        <v/>
      </c>
      <c r="AB693" s="17" t="str">
        <f t="shared" si="116"/>
        <v/>
      </c>
      <c r="AC693" s="17" t="str">
        <f t="shared" si="116"/>
        <v/>
      </c>
      <c r="AD693" s="17" t="str">
        <f t="shared" si="116"/>
        <v/>
      </c>
      <c r="AE693" s="17" t="str">
        <f t="shared" si="116"/>
        <v/>
      </c>
      <c r="AF693" s="17" t="str">
        <f t="shared" si="116"/>
        <v/>
      </c>
      <c r="AG693" s="17" t="str">
        <f t="shared" si="116"/>
        <v/>
      </c>
      <c r="AH693" s="17" t="str">
        <f t="shared" si="116"/>
        <v/>
      </c>
      <c r="AI693" s="17" t="str">
        <f t="shared" si="116"/>
        <v/>
      </c>
      <c r="AJ693" s="17">
        <f t="shared" si="109"/>
        <v>1</v>
      </c>
      <c r="AL693" s="99" t="e">
        <f>TABLA!#REF!</f>
        <v>#REF!</v>
      </c>
    </row>
    <row r="694" spans="1:38" x14ac:dyDescent="0.2">
      <c r="A694" s="99" t="str">
        <f t="shared" si="108"/>
        <v/>
      </c>
      <c r="B694" s="100" t="e">
        <f>TABLA!#REF!</f>
        <v>#REF!</v>
      </c>
      <c r="C694" s="99" t="e">
        <f>TABLA!#REF!</f>
        <v>#REF!</v>
      </c>
      <c r="D694" s="99" t="e">
        <f>TABLA!#REF!</f>
        <v>#REF!</v>
      </c>
      <c r="E694" s="99" t="e">
        <f>TABLA!#REF!</f>
        <v>#REF!</v>
      </c>
      <c r="F694" s="17" t="e">
        <f t="shared" si="112"/>
        <v>#REF!</v>
      </c>
      <c r="G694" s="17" t="str">
        <f t="shared" si="115"/>
        <v/>
      </c>
      <c r="H694" s="17" t="str">
        <f t="shared" si="115"/>
        <v/>
      </c>
      <c r="I694" s="17" t="str">
        <f t="shared" si="115"/>
        <v/>
      </c>
      <c r="J694" s="17" t="str">
        <f t="shared" si="115"/>
        <v/>
      </c>
      <c r="K694" s="17" t="str">
        <f t="shared" si="115"/>
        <v/>
      </c>
      <c r="L694" s="17" t="str">
        <f t="shared" si="115"/>
        <v/>
      </c>
      <c r="M694" s="17" t="str">
        <f t="shared" si="115"/>
        <v/>
      </c>
      <c r="N694" s="17" t="str">
        <f t="shared" si="115"/>
        <v/>
      </c>
      <c r="O694" s="17" t="str">
        <f t="shared" si="115"/>
        <v/>
      </c>
      <c r="P694" s="17" t="str">
        <f t="shared" si="115"/>
        <v/>
      </c>
      <c r="Q694" s="17" t="str">
        <f t="shared" si="114"/>
        <v/>
      </c>
      <c r="R694" s="17" t="str">
        <f t="shared" si="114"/>
        <v/>
      </c>
      <c r="S694" s="17" t="str">
        <f t="shared" si="114"/>
        <v/>
      </c>
      <c r="T694" s="17" t="str">
        <f t="shared" si="114"/>
        <v/>
      </c>
      <c r="U694" s="17" t="str">
        <f t="shared" si="114"/>
        <v/>
      </c>
      <c r="V694" s="17" t="str">
        <f t="shared" si="114"/>
        <v/>
      </c>
      <c r="W694" s="17" t="str">
        <f t="shared" si="114"/>
        <v/>
      </c>
      <c r="X694" s="17" t="str">
        <f t="shared" si="114"/>
        <v/>
      </c>
      <c r="Y694" s="17" t="str">
        <f t="shared" si="114"/>
        <v/>
      </c>
      <c r="Z694" s="17" t="str">
        <f t="shared" si="114"/>
        <v/>
      </c>
      <c r="AA694" s="17" t="str">
        <f t="shared" si="116"/>
        <v/>
      </c>
      <c r="AB694" s="17" t="str">
        <f t="shared" si="116"/>
        <v/>
      </c>
      <c r="AC694" s="17" t="str">
        <f t="shared" si="116"/>
        <v/>
      </c>
      <c r="AD694" s="17" t="str">
        <f t="shared" si="116"/>
        <v/>
      </c>
      <c r="AE694" s="17" t="str">
        <f t="shared" si="116"/>
        <v/>
      </c>
      <c r="AF694" s="17" t="str">
        <f t="shared" si="116"/>
        <v/>
      </c>
      <c r="AG694" s="17" t="str">
        <f t="shared" si="116"/>
        <v/>
      </c>
      <c r="AH694" s="17" t="str">
        <f t="shared" si="116"/>
        <v/>
      </c>
      <c r="AI694" s="17" t="str">
        <f t="shared" si="116"/>
        <v/>
      </c>
      <c r="AJ694" s="17">
        <f t="shared" si="109"/>
        <v>1</v>
      </c>
      <c r="AL694" s="99" t="e">
        <f>TABLA!#REF!</f>
        <v>#REF!</v>
      </c>
    </row>
    <row r="695" spans="1:38" x14ac:dyDescent="0.2">
      <c r="A695" s="99" t="str">
        <f t="shared" si="108"/>
        <v/>
      </c>
      <c r="B695" s="100" t="e">
        <f>TABLA!#REF!</f>
        <v>#REF!</v>
      </c>
      <c r="C695" s="99" t="e">
        <f>TABLA!#REF!</f>
        <v>#REF!</v>
      </c>
      <c r="D695" s="99" t="e">
        <f>TABLA!#REF!</f>
        <v>#REF!</v>
      </c>
      <c r="E695" s="99" t="e">
        <f>TABLA!#REF!</f>
        <v>#REF!</v>
      </c>
      <c r="F695" s="17" t="e">
        <f t="shared" si="112"/>
        <v>#REF!</v>
      </c>
      <c r="G695" s="17" t="str">
        <f t="shared" si="115"/>
        <v/>
      </c>
      <c r="H695" s="17" t="str">
        <f t="shared" si="115"/>
        <v/>
      </c>
      <c r="I695" s="17" t="str">
        <f t="shared" si="115"/>
        <v/>
      </c>
      <c r="J695" s="17" t="str">
        <f t="shared" si="115"/>
        <v/>
      </c>
      <c r="K695" s="17" t="str">
        <f t="shared" si="115"/>
        <v/>
      </c>
      <c r="L695" s="17" t="str">
        <f t="shared" si="115"/>
        <v/>
      </c>
      <c r="M695" s="17" t="str">
        <f t="shared" si="115"/>
        <v/>
      </c>
      <c r="N695" s="17" t="str">
        <f t="shared" si="115"/>
        <v/>
      </c>
      <c r="O695" s="17" t="str">
        <f t="shared" si="115"/>
        <v/>
      </c>
      <c r="P695" s="17" t="str">
        <f t="shared" si="115"/>
        <v/>
      </c>
      <c r="Q695" s="17" t="str">
        <f t="shared" si="114"/>
        <v/>
      </c>
      <c r="R695" s="17" t="str">
        <f t="shared" si="114"/>
        <v/>
      </c>
      <c r="S695" s="17" t="str">
        <f t="shared" si="114"/>
        <v/>
      </c>
      <c r="T695" s="17" t="str">
        <f t="shared" si="114"/>
        <v/>
      </c>
      <c r="U695" s="17" t="str">
        <f t="shared" si="114"/>
        <v/>
      </c>
      <c r="V695" s="17" t="str">
        <f t="shared" si="114"/>
        <v/>
      </c>
      <c r="W695" s="17" t="str">
        <f t="shared" si="114"/>
        <v/>
      </c>
      <c r="X695" s="17" t="str">
        <f t="shared" si="114"/>
        <v/>
      </c>
      <c r="Y695" s="17" t="str">
        <f t="shared" si="114"/>
        <v/>
      </c>
      <c r="Z695" s="17" t="str">
        <f t="shared" si="114"/>
        <v/>
      </c>
      <c r="AA695" s="17" t="str">
        <f t="shared" si="116"/>
        <v/>
      </c>
      <c r="AB695" s="17" t="str">
        <f t="shared" si="116"/>
        <v/>
      </c>
      <c r="AC695" s="17" t="str">
        <f t="shared" si="116"/>
        <v/>
      </c>
      <c r="AD695" s="17" t="str">
        <f t="shared" si="116"/>
        <v/>
      </c>
      <c r="AE695" s="17" t="str">
        <f t="shared" si="116"/>
        <v/>
      </c>
      <c r="AF695" s="17" t="str">
        <f t="shared" si="116"/>
        <v/>
      </c>
      <c r="AG695" s="17" t="str">
        <f t="shared" si="116"/>
        <v/>
      </c>
      <c r="AH695" s="17" t="str">
        <f t="shared" si="116"/>
        <v/>
      </c>
      <c r="AI695" s="17" t="str">
        <f t="shared" si="116"/>
        <v/>
      </c>
      <c r="AJ695" s="17">
        <f t="shared" si="109"/>
        <v>1</v>
      </c>
      <c r="AL695" s="99" t="e">
        <f>TABLA!#REF!</f>
        <v>#REF!</v>
      </c>
    </row>
    <row r="696" spans="1:38" x14ac:dyDescent="0.2">
      <c r="A696" s="99" t="str">
        <f t="shared" si="108"/>
        <v/>
      </c>
      <c r="B696" s="100" t="e">
        <f>TABLA!#REF!</f>
        <v>#REF!</v>
      </c>
      <c r="C696" s="99" t="e">
        <f>TABLA!#REF!</f>
        <v>#REF!</v>
      </c>
      <c r="D696" s="99" t="e">
        <f>TABLA!#REF!</f>
        <v>#REF!</v>
      </c>
      <c r="E696" s="99" t="e">
        <f>TABLA!#REF!</f>
        <v>#REF!</v>
      </c>
      <c r="F696" s="17" t="e">
        <f t="shared" si="112"/>
        <v>#REF!</v>
      </c>
      <c r="G696" s="17" t="str">
        <f t="shared" si="115"/>
        <v/>
      </c>
      <c r="H696" s="17" t="str">
        <f t="shared" si="115"/>
        <v/>
      </c>
      <c r="I696" s="17" t="str">
        <f t="shared" si="115"/>
        <v/>
      </c>
      <c r="J696" s="17" t="str">
        <f t="shared" si="115"/>
        <v/>
      </c>
      <c r="K696" s="17" t="str">
        <f t="shared" si="115"/>
        <v/>
      </c>
      <c r="L696" s="17" t="str">
        <f t="shared" si="115"/>
        <v/>
      </c>
      <c r="M696" s="17" t="str">
        <f t="shared" si="115"/>
        <v/>
      </c>
      <c r="N696" s="17" t="str">
        <f t="shared" si="115"/>
        <v/>
      </c>
      <c r="O696" s="17" t="str">
        <f t="shared" si="115"/>
        <v/>
      </c>
      <c r="P696" s="17" t="str">
        <f t="shared" si="115"/>
        <v/>
      </c>
      <c r="Q696" s="17" t="str">
        <f t="shared" si="114"/>
        <v/>
      </c>
      <c r="R696" s="17" t="str">
        <f t="shared" si="114"/>
        <v/>
      </c>
      <c r="S696" s="17" t="str">
        <f t="shared" si="114"/>
        <v/>
      </c>
      <c r="T696" s="17" t="str">
        <f t="shared" si="114"/>
        <v/>
      </c>
      <c r="U696" s="17" t="str">
        <f t="shared" si="114"/>
        <v/>
      </c>
      <c r="V696" s="17" t="str">
        <f t="shared" si="114"/>
        <v/>
      </c>
      <c r="W696" s="17" t="str">
        <f t="shared" si="114"/>
        <v/>
      </c>
      <c r="X696" s="17" t="str">
        <f t="shared" si="114"/>
        <v/>
      </c>
      <c r="Y696" s="17" t="str">
        <f t="shared" si="114"/>
        <v/>
      </c>
      <c r="Z696" s="17" t="str">
        <f t="shared" ref="Q696:Z722" si="117">IFERROR((IF(FIND(Z$1,$F696,1)&gt;0,Z$2)),"")</f>
        <v/>
      </c>
      <c r="AA696" s="17" t="str">
        <f t="shared" si="116"/>
        <v/>
      </c>
      <c r="AB696" s="17" t="str">
        <f t="shared" si="116"/>
        <v/>
      </c>
      <c r="AC696" s="17" t="str">
        <f t="shared" si="116"/>
        <v/>
      </c>
      <c r="AD696" s="17" t="str">
        <f t="shared" si="116"/>
        <v/>
      </c>
      <c r="AE696" s="17" t="str">
        <f t="shared" si="116"/>
        <v/>
      </c>
      <c r="AF696" s="17" t="str">
        <f t="shared" si="116"/>
        <v/>
      </c>
      <c r="AG696" s="17" t="str">
        <f t="shared" si="116"/>
        <v/>
      </c>
      <c r="AH696" s="17" t="str">
        <f t="shared" si="116"/>
        <v/>
      </c>
      <c r="AI696" s="17" t="str">
        <f t="shared" si="116"/>
        <v/>
      </c>
      <c r="AJ696" s="17">
        <f t="shared" si="109"/>
        <v>1</v>
      </c>
      <c r="AL696" s="99" t="e">
        <f>TABLA!#REF!</f>
        <v>#REF!</v>
      </c>
    </row>
    <row r="697" spans="1:38" x14ac:dyDescent="0.2">
      <c r="A697" s="99" t="str">
        <f t="shared" si="108"/>
        <v/>
      </c>
      <c r="B697" s="100" t="e">
        <f>TABLA!#REF!</f>
        <v>#REF!</v>
      </c>
      <c r="C697" s="99" t="e">
        <f>TABLA!#REF!</f>
        <v>#REF!</v>
      </c>
      <c r="D697" s="99" t="e">
        <f>TABLA!#REF!</f>
        <v>#REF!</v>
      </c>
      <c r="E697" s="99" t="e">
        <f>TABLA!#REF!</f>
        <v>#REF!</v>
      </c>
      <c r="F697" s="17" t="e">
        <f t="shared" si="112"/>
        <v>#REF!</v>
      </c>
      <c r="G697" s="17" t="str">
        <f t="shared" si="115"/>
        <v/>
      </c>
      <c r="H697" s="17" t="str">
        <f t="shared" si="115"/>
        <v/>
      </c>
      <c r="I697" s="17" t="str">
        <f t="shared" si="115"/>
        <v/>
      </c>
      <c r="J697" s="17" t="str">
        <f t="shared" si="115"/>
        <v/>
      </c>
      <c r="K697" s="17" t="str">
        <f t="shared" si="115"/>
        <v/>
      </c>
      <c r="L697" s="17" t="str">
        <f t="shared" si="115"/>
        <v/>
      </c>
      <c r="M697" s="17" t="str">
        <f t="shared" si="115"/>
        <v/>
      </c>
      <c r="N697" s="17" t="str">
        <f t="shared" si="115"/>
        <v/>
      </c>
      <c r="O697" s="17" t="str">
        <f t="shared" si="115"/>
        <v/>
      </c>
      <c r="P697" s="17" t="str">
        <f t="shared" si="115"/>
        <v/>
      </c>
      <c r="Q697" s="17" t="str">
        <f t="shared" si="117"/>
        <v/>
      </c>
      <c r="R697" s="17" t="str">
        <f t="shared" si="117"/>
        <v/>
      </c>
      <c r="S697" s="17" t="str">
        <f t="shared" si="117"/>
        <v/>
      </c>
      <c r="T697" s="17" t="str">
        <f t="shared" si="117"/>
        <v/>
      </c>
      <c r="U697" s="17" t="str">
        <f t="shared" si="117"/>
        <v/>
      </c>
      <c r="V697" s="17" t="str">
        <f t="shared" si="117"/>
        <v/>
      </c>
      <c r="W697" s="17" t="str">
        <f t="shared" si="117"/>
        <v/>
      </c>
      <c r="X697" s="17" t="str">
        <f t="shared" si="117"/>
        <v/>
      </c>
      <c r="Y697" s="17" t="str">
        <f t="shared" si="117"/>
        <v/>
      </c>
      <c r="Z697" s="17" t="str">
        <f t="shared" si="117"/>
        <v/>
      </c>
      <c r="AA697" s="17" t="str">
        <f t="shared" si="116"/>
        <v/>
      </c>
      <c r="AB697" s="17" t="str">
        <f t="shared" si="116"/>
        <v/>
      </c>
      <c r="AC697" s="17" t="str">
        <f t="shared" si="116"/>
        <v/>
      </c>
      <c r="AD697" s="17" t="str">
        <f t="shared" si="116"/>
        <v/>
      </c>
      <c r="AE697" s="17" t="str">
        <f t="shared" si="116"/>
        <v/>
      </c>
      <c r="AF697" s="17" t="str">
        <f t="shared" si="116"/>
        <v/>
      </c>
      <c r="AG697" s="17" t="str">
        <f t="shared" si="116"/>
        <v/>
      </c>
      <c r="AH697" s="17" t="str">
        <f t="shared" si="116"/>
        <v/>
      </c>
      <c r="AI697" s="17" t="str">
        <f t="shared" si="116"/>
        <v/>
      </c>
      <c r="AJ697" s="17">
        <f t="shared" si="109"/>
        <v>1</v>
      </c>
      <c r="AL697" s="99" t="e">
        <f>TABLA!#REF!</f>
        <v>#REF!</v>
      </c>
    </row>
    <row r="698" spans="1:38" x14ac:dyDescent="0.2">
      <c r="A698" s="99" t="str">
        <f t="shared" si="108"/>
        <v/>
      </c>
      <c r="B698" s="100" t="e">
        <f>TABLA!#REF!</f>
        <v>#REF!</v>
      </c>
      <c r="C698" s="99" t="e">
        <f>TABLA!#REF!</f>
        <v>#REF!</v>
      </c>
      <c r="D698" s="99" t="e">
        <f>TABLA!#REF!</f>
        <v>#REF!</v>
      </c>
      <c r="E698" s="99" t="e">
        <f>TABLA!#REF!</f>
        <v>#REF!</v>
      </c>
      <c r="F698" s="17" t="e">
        <f t="shared" si="112"/>
        <v>#REF!</v>
      </c>
      <c r="G698" s="17" t="str">
        <f t="shared" si="115"/>
        <v/>
      </c>
      <c r="H698" s="17" t="str">
        <f t="shared" si="115"/>
        <v/>
      </c>
      <c r="I698" s="17" t="str">
        <f t="shared" si="115"/>
        <v/>
      </c>
      <c r="J698" s="17" t="str">
        <f t="shared" si="115"/>
        <v/>
      </c>
      <c r="K698" s="17" t="str">
        <f t="shared" si="115"/>
        <v/>
      </c>
      <c r="L698" s="17" t="str">
        <f t="shared" ref="G698:P723" si="118">IFERROR((IF(FIND(L$1,$F698,1)&gt;0,L$2)),"")</f>
        <v/>
      </c>
      <c r="M698" s="17" t="str">
        <f t="shared" si="118"/>
        <v/>
      </c>
      <c r="N698" s="17" t="str">
        <f t="shared" si="118"/>
        <v/>
      </c>
      <c r="O698" s="17" t="str">
        <f t="shared" si="118"/>
        <v/>
      </c>
      <c r="P698" s="17" t="str">
        <f t="shared" si="118"/>
        <v/>
      </c>
      <c r="Q698" s="17" t="str">
        <f t="shared" si="117"/>
        <v/>
      </c>
      <c r="R698" s="17" t="str">
        <f t="shared" si="117"/>
        <v/>
      </c>
      <c r="S698" s="17" t="str">
        <f t="shared" si="117"/>
        <v/>
      </c>
      <c r="T698" s="17" t="str">
        <f t="shared" si="117"/>
        <v/>
      </c>
      <c r="U698" s="17" t="str">
        <f t="shared" si="117"/>
        <v/>
      </c>
      <c r="V698" s="17" t="str">
        <f t="shared" si="117"/>
        <v/>
      </c>
      <c r="W698" s="17" t="str">
        <f t="shared" si="117"/>
        <v/>
      </c>
      <c r="X698" s="17" t="str">
        <f t="shared" si="117"/>
        <v/>
      </c>
      <c r="Y698" s="17" t="str">
        <f t="shared" si="117"/>
        <v/>
      </c>
      <c r="Z698" s="17" t="str">
        <f t="shared" si="117"/>
        <v/>
      </c>
      <c r="AA698" s="17" t="str">
        <f t="shared" si="116"/>
        <v/>
      </c>
      <c r="AB698" s="17" t="str">
        <f t="shared" si="116"/>
        <v/>
      </c>
      <c r="AC698" s="17" t="str">
        <f t="shared" si="116"/>
        <v/>
      </c>
      <c r="AD698" s="17" t="str">
        <f t="shared" si="116"/>
        <v/>
      </c>
      <c r="AE698" s="17" t="str">
        <f t="shared" si="116"/>
        <v/>
      </c>
      <c r="AF698" s="17" t="str">
        <f t="shared" si="116"/>
        <v/>
      </c>
      <c r="AG698" s="17" t="str">
        <f t="shared" si="116"/>
        <v/>
      </c>
      <c r="AH698" s="17" t="str">
        <f t="shared" si="116"/>
        <v/>
      </c>
      <c r="AI698" s="17" t="str">
        <f t="shared" si="116"/>
        <v/>
      </c>
      <c r="AJ698" s="17">
        <f t="shared" si="109"/>
        <v>1</v>
      </c>
      <c r="AL698" s="99" t="e">
        <f>TABLA!#REF!</f>
        <v>#REF!</v>
      </c>
    </row>
    <row r="699" spans="1:38" x14ac:dyDescent="0.2">
      <c r="A699" s="99" t="str">
        <f t="shared" si="108"/>
        <v/>
      </c>
      <c r="B699" s="100" t="e">
        <f>TABLA!#REF!</f>
        <v>#REF!</v>
      </c>
      <c r="C699" s="99" t="e">
        <f>TABLA!#REF!</f>
        <v>#REF!</v>
      </c>
      <c r="D699" s="99" t="e">
        <f>TABLA!#REF!</f>
        <v>#REF!</v>
      </c>
      <c r="E699" s="99" t="e">
        <f>TABLA!#REF!</f>
        <v>#REF!</v>
      </c>
      <c r="F699" s="17" t="e">
        <f t="shared" si="112"/>
        <v>#REF!</v>
      </c>
      <c r="G699" s="17" t="str">
        <f t="shared" si="118"/>
        <v/>
      </c>
      <c r="H699" s="17" t="str">
        <f t="shared" si="118"/>
        <v/>
      </c>
      <c r="I699" s="17" t="str">
        <f t="shared" si="118"/>
        <v/>
      </c>
      <c r="J699" s="17" t="str">
        <f t="shared" si="118"/>
        <v/>
      </c>
      <c r="K699" s="17" t="str">
        <f t="shared" si="118"/>
        <v/>
      </c>
      <c r="L699" s="17" t="str">
        <f t="shared" si="118"/>
        <v/>
      </c>
      <c r="M699" s="17" t="str">
        <f t="shared" si="118"/>
        <v/>
      </c>
      <c r="N699" s="17" t="str">
        <f t="shared" si="118"/>
        <v/>
      </c>
      <c r="O699" s="17" t="str">
        <f t="shared" si="118"/>
        <v/>
      </c>
      <c r="P699" s="17" t="str">
        <f t="shared" si="118"/>
        <v/>
      </c>
      <c r="Q699" s="17" t="str">
        <f t="shared" si="117"/>
        <v/>
      </c>
      <c r="R699" s="17" t="str">
        <f t="shared" si="117"/>
        <v/>
      </c>
      <c r="S699" s="17" t="str">
        <f t="shared" si="117"/>
        <v/>
      </c>
      <c r="T699" s="17" t="str">
        <f t="shared" si="117"/>
        <v/>
      </c>
      <c r="U699" s="17" t="str">
        <f t="shared" si="117"/>
        <v/>
      </c>
      <c r="V699" s="17" t="str">
        <f t="shared" si="117"/>
        <v/>
      </c>
      <c r="W699" s="17" t="str">
        <f t="shared" si="117"/>
        <v/>
      </c>
      <c r="X699" s="17" t="str">
        <f t="shared" si="117"/>
        <v/>
      </c>
      <c r="Y699" s="17" t="str">
        <f t="shared" si="117"/>
        <v/>
      </c>
      <c r="Z699" s="17" t="str">
        <f t="shared" si="117"/>
        <v/>
      </c>
      <c r="AA699" s="17" t="str">
        <f t="shared" si="116"/>
        <v/>
      </c>
      <c r="AB699" s="17" t="str">
        <f t="shared" si="116"/>
        <v/>
      </c>
      <c r="AC699" s="17" t="str">
        <f t="shared" si="116"/>
        <v/>
      </c>
      <c r="AD699" s="17" t="str">
        <f t="shared" si="116"/>
        <v/>
      </c>
      <c r="AE699" s="17" t="str">
        <f t="shared" si="116"/>
        <v/>
      </c>
      <c r="AF699" s="17" t="str">
        <f t="shared" si="116"/>
        <v/>
      </c>
      <c r="AG699" s="17" t="str">
        <f t="shared" si="116"/>
        <v/>
      </c>
      <c r="AH699" s="17" t="str">
        <f t="shared" si="116"/>
        <v/>
      </c>
      <c r="AI699" s="17" t="str">
        <f t="shared" si="116"/>
        <v/>
      </c>
      <c r="AJ699" s="17">
        <f t="shared" si="109"/>
        <v>1</v>
      </c>
      <c r="AL699" s="99" t="e">
        <f>TABLA!#REF!</f>
        <v>#REF!</v>
      </c>
    </row>
    <row r="700" spans="1:38" x14ac:dyDescent="0.2">
      <c r="A700" s="99" t="str">
        <f t="shared" si="108"/>
        <v/>
      </c>
      <c r="B700" s="100" t="e">
        <f>TABLA!#REF!</f>
        <v>#REF!</v>
      </c>
      <c r="C700" s="99" t="e">
        <f>TABLA!#REF!</f>
        <v>#REF!</v>
      </c>
      <c r="D700" s="99" t="e">
        <f>TABLA!#REF!</f>
        <v>#REF!</v>
      </c>
      <c r="E700" s="99" t="e">
        <f>TABLA!#REF!</f>
        <v>#REF!</v>
      </c>
      <c r="F700" s="17" t="e">
        <f t="shared" si="112"/>
        <v>#REF!</v>
      </c>
      <c r="G700" s="17" t="str">
        <f t="shared" si="118"/>
        <v/>
      </c>
      <c r="H700" s="17" t="str">
        <f t="shared" si="118"/>
        <v/>
      </c>
      <c r="I700" s="17" t="str">
        <f t="shared" si="118"/>
        <v/>
      </c>
      <c r="J700" s="17" t="str">
        <f t="shared" si="118"/>
        <v/>
      </c>
      <c r="K700" s="17" t="str">
        <f t="shared" si="118"/>
        <v/>
      </c>
      <c r="L700" s="17" t="str">
        <f t="shared" si="118"/>
        <v/>
      </c>
      <c r="M700" s="17" t="str">
        <f t="shared" si="118"/>
        <v/>
      </c>
      <c r="N700" s="17" t="str">
        <f t="shared" si="118"/>
        <v/>
      </c>
      <c r="O700" s="17" t="str">
        <f t="shared" si="118"/>
        <v/>
      </c>
      <c r="P700" s="17" t="str">
        <f t="shared" si="118"/>
        <v/>
      </c>
      <c r="Q700" s="17" t="str">
        <f t="shared" si="117"/>
        <v/>
      </c>
      <c r="R700" s="17" t="str">
        <f t="shared" si="117"/>
        <v/>
      </c>
      <c r="S700" s="17" t="str">
        <f t="shared" si="117"/>
        <v/>
      </c>
      <c r="T700" s="17" t="str">
        <f t="shared" si="117"/>
        <v/>
      </c>
      <c r="U700" s="17" t="str">
        <f t="shared" si="117"/>
        <v/>
      </c>
      <c r="V700" s="17" t="str">
        <f t="shared" si="117"/>
        <v/>
      </c>
      <c r="W700" s="17" t="str">
        <f t="shared" si="117"/>
        <v/>
      </c>
      <c r="X700" s="17" t="str">
        <f t="shared" si="117"/>
        <v/>
      </c>
      <c r="Y700" s="17" t="str">
        <f t="shared" si="117"/>
        <v/>
      </c>
      <c r="Z700" s="17" t="str">
        <f t="shared" si="117"/>
        <v/>
      </c>
      <c r="AA700" s="17" t="str">
        <f t="shared" si="116"/>
        <v/>
      </c>
      <c r="AB700" s="17" t="str">
        <f t="shared" si="116"/>
        <v/>
      </c>
      <c r="AC700" s="17" t="str">
        <f t="shared" si="116"/>
        <v/>
      </c>
      <c r="AD700" s="17" t="str">
        <f t="shared" si="116"/>
        <v/>
      </c>
      <c r="AE700" s="17" t="str">
        <f t="shared" si="116"/>
        <v/>
      </c>
      <c r="AF700" s="17" t="str">
        <f t="shared" si="116"/>
        <v/>
      </c>
      <c r="AG700" s="17" t="str">
        <f t="shared" si="116"/>
        <v/>
      </c>
      <c r="AH700" s="17" t="str">
        <f t="shared" si="116"/>
        <v/>
      </c>
      <c r="AI700" s="17" t="str">
        <f t="shared" si="116"/>
        <v/>
      </c>
      <c r="AJ700" s="17">
        <f t="shared" si="109"/>
        <v>1</v>
      </c>
      <c r="AL700" s="99" t="e">
        <f>TABLA!#REF!</f>
        <v>#REF!</v>
      </c>
    </row>
    <row r="701" spans="1:38" x14ac:dyDescent="0.2">
      <c r="A701" s="99" t="str">
        <f t="shared" si="108"/>
        <v/>
      </c>
      <c r="B701" s="100" t="e">
        <f>TABLA!#REF!</f>
        <v>#REF!</v>
      </c>
      <c r="C701" s="99" t="e">
        <f>TABLA!#REF!</f>
        <v>#REF!</v>
      </c>
      <c r="D701" s="99" t="e">
        <f>TABLA!#REF!</f>
        <v>#REF!</v>
      </c>
      <c r="E701" s="99" t="e">
        <f>TABLA!#REF!</f>
        <v>#REF!</v>
      </c>
      <c r="F701" s="17" t="e">
        <f t="shared" si="112"/>
        <v>#REF!</v>
      </c>
      <c r="G701" s="17" t="str">
        <f t="shared" si="118"/>
        <v/>
      </c>
      <c r="H701" s="17" t="str">
        <f t="shared" si="118"/>
        <v/>
      </c>
      <c r="I701" s="17" t="str">
        <f t="shared" si="118"/>
        <v/>
      </c>
      <c r="J701" s="17" t="str">
        <f t="shared" si="118"/>
        <v/>
      </c>
      <c r="K701" s="17" t="str">
        <f t="shared" si="118"/>
        <v/>
      </c>
      <c r="L701" s="17" t="str">
        <f t="shared" si="118"/>
        <v/>
      </c>
      <c r="M701" s="17" t="str">
        <f t="shared" si="118"/>
        <v/>
      </c>
      <c r="N701" s="17" t="str">
        <f t="shared" si="118"/>
        <v/>
      </c>
      <c r="O701" s="17" t="str">
        <f t="shared" si="118"/>
        <v/>
      </c>
      <c r="P701" s="17" t="str">
        <f t="shared" si="118"/>
        <v/>
      </c>
      <c r="Q701" s="17" t="str">
        <f t="shared" si="117"/>
        <v/>
      </c>
      <c r="R701" s="17" t="str">
        <f t="shared" si="117"/>
        <v/>
      </c>
      <c r="S701" s="17" t="str">
        <f t="shared" si="117"/>
        <v/>
      </c>
      <c r="T701" s="17" t="str">
        <f t="shared" si="117"/>
        <v/>
      </c>
      <c r="U701" s="17" t="str">
        <f t="shared" si="117"/>
        <v/>
      </c>
      <c r="V701" s="17" t="str">
        <f t="shared" si="117"/>
        <v/>
      </c>
      <c r="W701" s="17" t="str">
        <f t="shared" si="117"/>
        <v/>
      </c>
      <c r="X701" s="17" t="str">
        <f t="shared" si="117"/>
        <v/>
      </c>
      <c r="Y701" s="17" t="str">
        <f t="shared" si="117"/>
        <v/>
      </c>
      <c r="Z701" s="17" t="str">
        <f t="shared" si="117"/>
        <v/>
      </c>
      <c r="AA701" s="17" t="str">
        <f t="shared" si="116"/>
        <v/>
      </c>
      <c r="AB701" s="17" t="str">
        <f t="shared" si="116"/>
        <v/>
      </c>
      <c r="AC701" s="17" t="str">
        <f t="shared" si="116"/>
        <v/>
      </c>
      <c r="AD701" s="17" t="str">
        <f t="shared" si="116"/>
        <v/>
      </c>
      <c r="AE701" s="17" t="str">
        <f t="shared" si="116"/>
        <v/>
      </c>
      <c r="AF701" s="17" t="str">
        <f t="shared" si="116"/>
        <v/>
      </c>
      <c r="AG701" s="17" t="str">
        <f t="shared" si="116"/>
        <v/>
      </c>
      <c r="AH701" s="17" t="str">
        <f t="shared" si="116"/>
        <v/>
      </c>
      <c r="AI701" s="17" t="str">
        <f t="shared" si="116"/>
        <v/>
      </c>
      <c r="AJ701" s="17">
        <f t="shared" si="109"/>
        <v>1</v>
      </c>
      <c r="AL701" s="99" t="e">
        <f>TABLA!#REF!</f>
        <v>#REF!</v>
      </c>
    </row>
    <row r="702" spans="1:38" x14ac:dyDescent="0.2">
      <c r="A702" s="99" t="str">
        <f t="shared" si="108"/>
        <v/>
      </c>
      <c r="B702" s="100" t="e">
        <f>TABLA!#REF!</f>
        <v>#REF!</v>
      </c>
      <c r="C702" s="99" t="e">
        <f>TABLA!#REF!</f>
        <v>#REF!</v>
      </c>
      <c r="D702" s="99" t="e">
        <f>TABLA!#REF!</f>
        <v>#REF!</v>
      </c>
      <c r="E702" s="99" t="e">
        <f>TABLA!#REF!</f>
        <v>#REF!</v>
      </c>
      <c r="F702" s="17" t="e">
        <f t="shared" si="112"/>
        <v>#REF!</v>
      </c>
      <c r="G702" s="17" t="str">
        <f t="shared" si="118"/>
        <v/>
      </c>
      <c r="H702" s="17" t="str">
        <f t="shared" si="118"/>
        <v/>
      </c>
      <c r="I702" s="17" t="str">
        <f t="shared" si="118"/>
        <v/>
      </c>
      <c r="J702" s="17" t="str">
        <f t="shared" si="118"/>
        <v/>
      </c>
      <c r="K702" s="17" t="str">
        <f t="shared" si="118"/>
        <v/>
      </c>
      <c r="L702" s="17" t="str">
        <f t="shared" si="118"/>
        <v/>
      </c>
      <c r="M702" s="17" t="str">
        <f t="shared" si="118"/>
        <v/>
      </c>
      <c r="N702" s="17" t="str">
        <f t="shared" si="118"/>
        <v/>
      </c>
      <c r="O702" s="17" t="str">
        <f t="shared" si="118"/>
        <v/>
      </c>
      <c r="P702" s="17" t="str">
        <f t="shared" si="118"/>
        <v/>
      </c>
      <c r="Q702" s="17" t="str">
        <f t="shared" si="117"/>
        <v/>
      </c>
      <c r="R702" s="17" t="str">
        <f t="shared" si="117"/>
        <v/>
      </c>
      <c r="S702" s="17" t="str">
        <f t="shared" si="117"/>
        <v/>
      </c>
      <c r="T702" s="17" t="str">
        <f t="shared" si="117"/>
        <v/>
      </c>
      <c r="U702" s="17" t="str">
        <f t="shared" si="117"/>
        <v/>
      </c>
      <c r="V702" s="17" t="str">
        <f t="shared" si="117"/>
        <v/>
      </c>
      <c r="W702" s="17" t="str">
        <f t="shared" si="117"/>
        <v/>
      </c>
      <c r="X702" s="17" t="str">
        <f t="shared" si="117"/>
        <v/>
      </c>
      <c r="Y702" s="17" t="str">
        <f t="shared" si="117"/>
        <v/>
      </c>
      <c r="Z702" s="17" t="str">
        <f t="shared" si="117"/>
        <v/>
      </c>
      <c r="AA702" s="17" t="str">
        <f t="shared" si="116"/>
        <v/>
      </c>
      <c r="AB702" s="17" t="str">
        <f t="shared" si="116"/>
        <v/>
      </c>
      <c r="AC702" s="17" t="str">
        <f t="shared" si="116"/>
        <v/>
      </c>
      <c r="AD702" s="17" t="str">
        <f t="shared" si="116"/>
        <v/>
      </c>
      <c r="AE702" s="17" t="str">
        <f t="shared" si="116"/>
        <v/>
      </c>
      <c r="AF702" s="17" t="str">
        <f t="shared" si="116"/>
        <v/>
      </c>
      <c r="AG702" s="17" t="str">
        <f t="shared" si="116"/>
        <v/>
      </c>
      <c r="AH702" s="17" t="str">
        <f t="shared" si="116"/>
        <v/>
      </c>
      <c r="AI702" s="17" t="str">
        <f t="shared" si="116"/>
        <v/>
      </c>
      <c r="AJ702" s="17">
        <f t="shared" si="109"/>
        <v>1</v>
      </c>
      <c r="AL702" s="99" t="e">
        <f>TABLA!#REF!</f>
        <v>#REF!</v>
      </c>
    </row>
    <row r="703" spans="1:38" x14ac:dyDescent="0.2">
      <c r="A703" s="99" t="str">
        <f t="shared" si="108"/>
        <v/>
      </c>
      <c r="B703" s="100" t="e">
        <f>TABLA!#REF!</f>
        <v>#REF!</v>
      </c>
      <c r="C703" s="99" t="e">
        <f>TABLA!#REF!</f>
        <v>#REF!</v>
      </c>
      <c r="D703" s="99" t="e">
        <f>TABLA!#REF!</f>
        <v>#REF!</v>
      </c>
      <c r="E703" s="99" t="e">
        <f>TABLA!#REF!</f>
        <v>#REF!</v>
      </c>
      <c r="F703" s="17" t="e">
        <f t="shared" si="112"/>
        <v>#REF!</v>
      </c>
      <c r="G703" s="17" t="str">
        <f t="shared" si="118"/>
        <v/>
      </c>
      <c r="H703" s="17" t="str">
        <f t="shared" si="118"/>
        <v/>
      </c>
      <c r="I703" s="17" t="str">
        <f t="shared" si="118"/>
        <v/>
      </c>
      <c r="J703" s="17" t="str">
        <f t="shared" si="118"/>
        <v/>
      </c>
      <c r="K703" s="17" t="str">
        <f t="shared" si="118"/>
        <v/>
      </c>
      <c r="L703" s="17" t="str">
        <f t="shared" si="118"/>
        <v/>
      </c>
      <c r="M703" s="17" t="str">
        <f t="shared" si="118"/>
        <v/>
      </c>
      <c r="N703" s="17" t="str">
        <f t="shared" si="118"/>
        <v/>
      </c>
      <c r="O703" s="17" t="str">
        <f t="shared" si="118"/>
        <v/>
      </c>
      <c r="P703" s="17" t="str">
        <f t="shared" si="118"/>
        <v/>
      </c>
      <c r="Q703" s="17" t="str">
        <f t="shared" si="117"/>
        <v/>
      </c>
      <c r="R703" s="17" t="str">
        <f t="shared" si="117"/>
        <v/>
      </c>
      <c r="S703" s="17" t="str">
        <f t="shared" si="117"/>
        <v/>
      </c>
      <c r="T703" s="17" t="str">
        <f t="shared" si="117"/>
        <v/>
      </c>
      <c r="U703" s="17" t="str">
        <f t="shared" si="117"/>
        <v/>
      </c>
      <c r="V703" s="17" t="str">
        <f t="shared" si="117"/>
        <v/>
      </c>
      <c r="W703" s="17" t="str">
        <f t="shared" si="117"/>
        <v/>
      </c>
      <c r="X703" s="17" t="str">
        <f t="shared" si="117"/>
        <v/>
      </c>
      <c r="Y703" s="17" t="str">
        <f t="shared" si="117"/>
        <v/>
      </c>
      <c r="Z703" s="17" t="str">
        <f t="shared" si="117"/>
        <v/>
      </c>
      <c r="AA703" s="17" t="str">
        <f t="shared" si="116"/>
        <v/>
      </c>
      <c r="AB703" s="17" t="str">
        <f t="shared" si="116"/>
        <v/>
      </c>
      <c r="AC703" s="17" t="str">
        <f t="shared" si="116"/>
        <v/>
      </c>
      <c r="AD703" s="17" t="str">
        <f t="shared" si="116"/>
        <v/>
      </c>
      <c r="AE703" s="17" t="str">
        <f t="shared" si="116"/>
        <v/>
      </c>
      <c r="AF703" s="17" t="str">
        <f t="shared" si="116"/>
        <v/>
      </c>
      <c r="AG703" s="17" t="str">
        <f t="shared" si="116"/>
        <v/>
      </c>
      <c r="AH703" s="17" t="str">
        <f t="shared" si="116"/>
        <v/>
      </c>
      <c r="AI703" s="17" t="str">
        <f t="shared" si="116"/>
        <v/>
      </c>
      <c r="AJ703" s="17">
        <f t="shared" si="109"/>
        <v>1</v>
      </c>
      <c r="AL703" s="99" t="e">
        <f>TABLA!#REF!</f>
        <v>#REF!</v>
      </c>
    </row>
    <row r="704" spans="1:38" x14ac:dyDescent="0.2">
      <c r="A704" s="99" t="str">
        <f t="shared" si="108"/>
        <v/>
      </c>
      <c r="B704" s="100" t="e">
        <f>TABLA!#REF!</f>
        <v>#REF!</v>
      </c>
      <c r="C704" s="99" t="e">
        <f>TABLA!#REF!</f>
        <v>#REF!</v>
      </c>
      <c r="D704" s="99" t="e">
        <f>TABLA!#REF!</f>
        <v>#REF!</v>
      </c>
      <c r="E704" s="99" t="e">
        <f>TABLA!#REF!</f>
        <v>#REF!</v>
      </c>
      <c r="F704" s="17" t="e">
        <f t="shared" si="112"/>
        <v>#REF!</v>
      </c>
      <c r="G704" s="17" t="str">
        <f t="shared" si="118"/>
        <v/>
      </c>
      <c r="H704" s="17" t="str">
        <f t="shared" si="118"/>
        <v/>
      </c>
      <c r="I704" s="17" t="str">
        <f t="shared" si="118"/>
        <v/>
      </c>
      <c r="J704" s="17" t="str">
        <f t="shared" si="118"/>
        <v/>
      </c>
      <c r="K704" s="17" t="str">
        <f t="shared" si="118"/>
        <v/>
      </c>
      <c r="L704" s="17" t="str">
        <f t="shared" si="118"/>
        <v/>
      </c>
      <c r="M704" s="17" t="str">
        <f t="shared" si="118"/>
        <v/>
      </c>
      <c r="N704" s="17" t="str">
        <f t="shared" si="118"/>
        <v/>
      </c>
      <c r="O704" s="17" t="str">
        <f t="shared" si="118"/>
        <v/>
      </c>
      <c r="P704" s="17" t="str">
        <f t="shared" si="118"/>
        <v/>
      </c>
      <c r="Q704" s="17" t="str">
        <f t="shared" si="117"/>
        <v/>
      </c>
      <c r="R704" s="17" t="str">
        <f t="shared" si="117"/>
        <v/>
      </c>
      <c r="S704" s="17" t="str">
        <f t="shared" si="117"/>
        <v/>
      </c>
      <c r="T704" s="17" t="str">
        <f t="shared" si="117"/>
        <v/>
      </c>
      <c r="U704" s="17" t="str">
        <f t="shared" si="117"/>
        <v/>
      </c>
      <c r="V704" s="17" t="str">
        <f t="shared" si="117"/>
        <v/>
      </c>
      <c r="W704" s="17" t="str">
        <f t="shared" si="117"/>
        <v/>
      </c>
      <c r="X704" s="17" t="str">
        <f t="shared" si="117"/>
        <v/>
      </c>
      <c r="Y704" s="17" t="str">
        <f t="shared" si="117"/>
        <v/>
      </c>
      <c r="Z704" s="17" t="str">
        <f t="shared" si="117"/>
        <v/>
      </c>
      <c r="AA704" s="17" t="str">
        <f t="shared" si="116"/>
        <v/>
      </c>
      <c r="AB704" s="17" t="str">
        <f t="shared" si="116"/>
        <v/>
      </c>
      <c r="AC704" s="17" t="str">
        <f t="shared" si="116"/>
        <v/>
      </c>
      <c r="AD704" s="17" t="str">
        <f t="shared" si="116"/>
        <v/>
      </c>
      <c r="AE704" s="17" t="str">
        <f t="shared" si="116"/>
        <v/>
      </c>
      <c r="AF704" s="17" t="str">
        <f t="shared" si="116"/>
        <v/>
      </c>
      <c r="AG704" s="17" t="str">
        <f t="shared" si="116"/>
        <v/>
      </c>
      <c r="AH704" s="17" t="str">
        <f t="shared" si="116"/>
        <v/>
      </c>
      <c r="AI704" s="17" t="str">
        <f t="shared" si="116"/>
        <v/>
      </c>
      <c r="AJ704" s="17">
        <f t="shared" si="109"/>
        <v>1</v>
      </c>
      <c r="AL704" s="99" t="e">
        <f>TABLA!#REF!</f>
        <v>#REF!</v>
      </c>
    </row>
    <row r="705" spans="1:38" x14ac:dyDescent="0.2">
      <c r="A705" s="99" t="str">
        <f t="shared" si="108"/>
        <v/>
      </c>
      <c r="B705" s="100" t="e">
        <f>TABLA!#REF!</f>
        <v>#REF!</v>
      </c>
      <c r="C705" s="99" t="e">
        <f>TABLA!#REF!</f>
        <v>#REF!</v>
      </c>
      <c r="D705" s="99" t="e">
        <f>TABLA!#REF!</f>
        <v>#REF!</v>
      </c>
      <c r="E705" s="99" t="e">
        <f>TABLA!#REF!</f>
        <v>#REF!</v>
      </c>
      <c r="F705" s="17" t="e">
        <f t="shared" si="112"/>
        <v>#REF!</v>
      </c>
      <c r="G705" s="17" t="str">
        <f t="shared" si="118"/>
        <v/>
      </c>
      <c r="H705" s="17" t="str">
        <f t="shared" si="118"/>
        <v/>
      </c>
      <c r="I705" s="17" t="str">
        <f t="shared" si="118"/>
        <v/>
      </c>
      <c r="J705" s="17" t="str">
        <f t="shared" si="118"/>
        <v/>
      </c>
      <c r="K705" s="17" t="str">
        <f t="shared" si="118"/>
        <v/>
      </c>
      <c r="L705" s="17" t="str">
        <f t="shared" si="118"/>
        <v/>
      </c>
      <c r="M705" s="17" t="str">
        <f t="shared" si="118"/>
        <v/>
      </c>
      <c r="N705" s="17" t="str">
        <f t="shared" si="118"/>
        <v/>
      </c>
      <c r="O705" s="17" t="str">
        <f t="shared" si="118"/>
        <v/>
      </c>
      <c r="P705" s="17" t="str">
        <f t="shared" si="118"/>
        <v/>
      </c>
      <c r="Q705" s="17" t="str">
        <f t="shared" si="117"/>
        <v/>
      </c>
      <c r="R705" s="17" t="str">
        <f t="shared" si="117"/>
        <v/>
      </c>
      <c r="S705" s="17" t="str">
        <f t="shared" si="117"/>
        <v/>
      </c>
      <c r="T705" s="17" t="str">
        <f t="shared" si="117"/>
        <v/>
      </c>
      <c r="U705" s="17" t="str">
        <f t="shared" si="117"/>
        <v/>
      </c>
      <c r="V705" s="17" t="str">
        <f t="shared" si="117"/>
        <v/>
      </c>
      <c r="W705" s="17" t="str">
        <f t="shared" si="117"/>
        <v/>
      </c>
      <c r="X705" s="17" t="str">
        <f t="shared" si="117"/>
        <v/>
      </c>
      <c r="Y705" s="17" t="str">
        <f t="shared" si="117"/>
        <v/>
      </c>
      <c r="Z705" s="17" t="str">
        <f t="shared" si="117"/>
        <v/>
      </c>
      <c r="AA705" s="17" t="str">
        <f t="shared" si="116"/>
        <v/>
      </c>
      <c r="AB705" s="17" t="str">
        <f t="shared" si="116"/>
        <v/>
      </c>
      <c r="AC705" s="17" t="str">
        <f t="shared" si="116"/>
        <v/>
      </c>
      <c r="AD705" s="17" t="str">
        <f t="shared" si="116"/>
        <v/>
      </c>
      <c r="AE705" s="17" t="str">
        <f t="shared" si="116"/>
        <v/>
      </c>
      <c r="AF705" s="17" t="str">
        <f t="shared" si="116"/>
        <v/>
      </c>
      <c r="AG705" s="17" t="str">
        <f t="shared" si="116"/>
        <v/>
      </c>
      <c r="AH705" s="17" t="str">
        <f t="shared" si="116"/>
        <v/>
      </c>
      <c r="AI705" s="17" t="str">
        <f t="shared" si="116"/>
        <v/>
      </c>
      <c r="AJ705" s="17">
        <f t="shared" si="109"/>
        <v>1</v>
      </c>
      <c r="AL705" s="99" t="e">
        <f>TABLA!#REF!</f>
        <v>#REF!</v>
      </c>
    </row>
    <row r="706" spans="1:38" x14ac:dyDescent="0.2">
      <c r="A706" s="99" t="str">
        <f t="shared" si="108"/>
        <v/>
      </c>
      <c r="B706" s="100" t="e">
        <f>TABLA!#REF!</f>
        <v>#REF!</v>
      </c>
      <c r="C706" s="99" t="e">
        <f>TABLA!#REF!</f>
        <v>#REF!</v>
      </c>
      <c r="D706" s="99" t="e">
        <f>TABLA!#REF!</f>
        <v>#REF!</v>
      </c>
      <c r="E706" s="99" t="e">
        <f>TABLA!#REF!</f>
        <v>#REF!</v>
      </c>
      <c r="F706" s="17" t="e">
        <f t="shared" si="112"/>
        <v>#REF!</v>
      </c>
      <c r="G706" s="17" t="str">
        <f t="shared" si="118"/>
        <v/>
      </c>
      <c r="H706" s="17" t="str">
        <f t="shared" si="118"/>
        <v/>
      </c>
      <c r="I706" s="17" t="str">
        <f t="shared" si="118"/>
        <v/>
      </c>
      <c r="J706" s="17" t="str">
        <f t="shared" si="118"/>
        <v/>
      </c>
      <c r="K706" s="17" t="str">
        <f t="shared" si="118"/>
        <v/>
      </c>
      <c r="L706" s="17" t="str">
        <f t="shared" si="118"/>
        <v/>
      </c>
      <c r="M706" s="17" t="str">
        <f t="shared" si="118"/>
        <v/>
      </c>
      <c r="N706" s="17" t="str">
        <f t="shared" si="118"/>
        <v/>
      </c>
      <c r="O706" s="17" t="str">
        <f t="shared" si="118"/>
        <v/>
      </c>
      <c r="P706" s="17" t="str">
        <f t="shared" si="118"/>
        <v/>
      </c>
      <c r="Q706" s="17" t="str">
        <f t="shared" si="117"/>
        <v/>
      </c>
      <c r="R706" s="17" t="str">
        <f t="shared" si="117"/>
        <v/>
      </c>
      <c r="S706" s="17" t="str">
        <f t="shared" si="117"/>
        <v/>
      </c>
      <c r="T706" s="17" t="str">
        <f t="shared" si="117"/>
        <v/>
      </c>
      <c r="U706" s="17" t="str">
        <f t="shared" si="117"/>
        <v/>
      </c>
      <c r="V706" s="17" t="str">
        <f t="shared" si="117"/>
        <v/>
      </c>
      <c r="W706" s="17" t="str">
        <f t="shared" si="117"/>
        <v/>
      </c>
      <c r="X706" s="17" t="str">
        <f t="shared" si="117"/>
        <v/>
      </c>
      <c r="Y706" s="17" t="str">
        <f t="shared" si="117"/>
        <v/>
      </c>
      <c r="Z706" s="17" t="str">
        <f t="shared" si="117"/>
        <v/>
      </c>
      <c r="AA706" s="17" t="str">
        <f t="shared" si="116"/>
        <v/>
      </c>
      <c r="AB706" s="17" t="str">
        <f t="shared" si="116"/>
        <v/>
      </c>
      <c r="AC706" s="17" t="str">
        <f t="shared" si="116"/>
        <v/>
      </c>
      <c r="AD706" s="17" t="str">
        <f t="shared" si="116"/>
        <v/>
      </c>
      <c r="AE706" s="17" t="str">
        <f t="shared" si="116"/>
        <v/>
      </c>
      <c r="AF706" s="17" t="str">
        <f t="shared" si="116"/>
        <v/>
      </c>
      <c r="AG706" s="17" t="str">
        <f t="shared" si="116"/>
        <v/>
      </c>
      <c r="AH706" s="17" t="str">
        <f t="shared" si="116"/>
        <v/>
      </c>
      <c r="AI706" s="17" t="str">
        <f t="shared" si="116"/>
        <v/>
      </c>
      <c r="AJ706" s="17">
        <f t="shared" si="109"/>
        <v>1</v>
      </c>
      <c r="AL706" s="99" t="e">
        <f>TABLA!#REF!</f>
        <v>#REF!</v>
      </c>
    </row>
    <row r="707" spans="1:38" x14ac:dyDescent="0.2">
      <c r="A707" s="99" t="str">
        <f t="shared" ref="A707:A770" si="119">CONCATENATE(G707,H707,I707,J707,K707,L707,M707,N707,O707,P707,Q707,R707,S707,T707,U707,V707,W707,X707,Y707,Z707,AA707,AB707,AC707,AD707,AE707,AF707,AG707,AH707,AI707)</f>
        <v/>
      </c>
      <c r="B707" s="100" t="e">
        <f>TABLA!#REF!</f>
        <v>#REF!</v>
      </c>
      <c r="C707" s="99" t="e">
        <f>TABLA!#REF!</f>
        <v>#REF!</v>
      </c>
      <c r="D707" s="99" t="e">
        <f>TABLA!#REF!</f>
        <v>#REF!</v>
      </c>
      <c r="E707" s="99" t="e">
        <f>TABLA!#REF!</f>
        <v>#REF!</v>
      </c>
      <c r="F707" s="17" t="e">
        <f t="shared" si="112"/>
        <v>#REF!</v>
      </c>
      <c r="G707" s="17" t="str">
        <f t="shared" si="118"/>
        <v/>
      </c>
      <c r="H707" s="17" t="str">
        <f t="shared" si="118"/>
        <v/>
      </c>
      <c r="I707" s="17" t="str">
        <f t="shared" si="118"/>
        <v/>
      </c>
      <c r="J707" s="17" t="str">
        <f t="shared" si="118"/>
        <v/>
      </c>
      <c r="K707" s="17" t="str">
        <f t="shared" si="118"/>
        <v/>
      </c>
      <c r="L707" s="17" t="str">
        <f t="shared" si="118"/>
        <v/>
      </c>
      <c r="M707" s="17" t="str">
        <f t="shared" si="118"/>
        <v/>
      </c>
      <c r="N707" s="17" t="str">
        <f t="shared" si="118"/>
        <v/>
      </c>
      <c r="O707" s="17" t="str">
        <f t="shared" si="118"/>
        <v/>
      </c>
      <c r="P707" s="17" t="str">
        <f t="shared" si="118"/>
        <v/>
      </c>
      <c r="Q707" s="17" t="str">
        <f t="shared" si="117"/>
        <v/>
      </c>
      <c r="R707" s="17" t="str">
        <f t="shared" si="117"/>
        <v/>
      </c>
      <c r="S707" s="17" t="str">
        <f t="shared" si="117"/>
        <v/>
      </c>
      <c r="T707" s="17" t="str">
        <f t="shared" si="117"/>
        <v/>
      </c>
      <c r="U707" s="17" t="str">
        <f t="shared" si="117"/>
        <v/>
      </c>
      <c r="V707" s="17" t="str">
        <f t="shared" si="117"/>
        <v/>
      </c>
      <c r="W707" s="17" t="str">
        <f t="shared" si="117"/>
        <v/>
      </c>
      <c r="X707" s="17" t="str">
        <f t="shared" si="117"/>
        <v/>
      </c>
      <c r="Y707" s="17" t="str">
        <f t="shared" si="117"/>
        <v/>
      </c>
      <c r="Z707" s="17" t="str">
        <f t="shared" si="117"/>
        <v/>
      </c>
      <c r="AA707" s="17" t="str">
        <f t="shared" si="116"/>
        <v/>
      </c>
      <c r="AB707" s="17" t="str">
        <f t="shared" si="116"/>
        <v/>
      </c>
      <c r="AC707" s="17" t="str">
        <f t="shared" si="116"/>
        <v/>
      </c>
      <c r="AD707" s="17" t="str">
        <f t="shared" si="116"/>
        <v/>
      </c>
      <c r="AE707" s="17" t="str">
        <f t="shared" si="116"/>
        <v/>
      </c>
      <c r="AF707" s="17" t="str">
        <f t="shared" si="116"/>
        <v/>
      </c>
      <c r="AG707" s="17" t="str">
        <f t="shared" si="116"/>
        <v/>
      </c>
      <c r="AH707" s="17" t="str">
        <f t="shared" si="116"/>
        <v/>
      </c>
      <c r="AI707" s="17" t="str">
        <f t="shared" si="116"/>
        <v/>
      </c>
      <c r="AJ707" s="17">
        <f t="shared" si="109"/>
        <v>1</v>
      </c>
      <c r="AL707" s="99" t="e">
        <f>TABLA!#REF!</f>
        <v>#REF!</v>
      </c>
    </row>
    <row r="708" spans="1:38" x14ac:dyDescent="0.2">
      <c r="A708" s="99" t="str">
        <f t="shared" si="119"/>
        <v/>
      </c>
      <c r="B708" s="100" t="e">
        <f>TABLA!#REF!</f>
        <v>#REF!</v>
      </c>
      <c r="C708" s="99" t="e">
        <f>TABLA!#REF!</f>
        <v>#REF!</v>
      </c>
      <c r="D708" s="99" t="e">
        <f>TABLA!#REF!</f>
        <v>#REF!</v>
      </c>
      <c r="E708" s="99" t="e">
        <f>TABLA!#REF!</f>
        <v>#REF!</v>
      </c>
      <c r="F708" s="17" t="e">
        <f t="shared" si="112"/>
        <v>#REF!</v>
      </c>
      <c r="G708" s="17" t="str">
        <f t="shared" si="118"/>
        <v/>
      </c>
      <c r="H708" s="17" t="str">
        <f t="shared" si="118"/>
        <v/>
      </c>
      <c r="I708" s="17" t="str">
        <f t="shared" si="118"/>
        <v/>
      </c>
      <c r="J708" s="17" t="str">
        <f t="shared" si="118"/>
        <v/>
      </c>
      <c r="K708" s="17" t="str">
        <f t="shared" si="118"/>
        <v/>
      </c>
      <c r="L708" s="17" t="str">
        <f t="shared" si="118"/>
        <v/>
      </c>
      <c r="M708" s="17" t="str">
        <f t="shared" si="118"/>
        <v/>
      </c>
      <c r="N708" s="17" t="str">
        <f t="shared" si="118"/>
        <v/>
      </c>
      <c r="O708" s="17" t="str">
        <f t="shared" si="118"/>
        <v/>
      </c>
      <c r="P708" s="17" t="str">
        <f t="shared" si="118"/>
        <v/>
      </c>
      <c r="Q708" s="17" t="str">
        <f t="shared" si="117"/>
        <v/>
      </c>
      <c r="R708" s="17" t="str">
        <f t="shared" si="117"/>
        <v/>
      </c>
      <c r="S708" s="17" t="str">
        <f t="shared" si="117"/>
        <v/>
      </c>
      <c r="T708" s="17" t="str">
        <f t="shared" si="117"/>
        <v/>
      </c>
      <c r="U708" s="17" t="str">
        <f t="shared" si="117"/>
        <v/>
      </c>
      <c r="V708" s="17" t="str">
        <f t="shared" si="117"/>
        <v/>
      </c>
      <c r="W708" s="17" t="str">
        <f t="shared" si="117"/>
        <v/>
      </c>
      <c r="X708" s="17" t="str">
        <f t="shared" si="117"/>
        <v/>
      </c>
      <c r="Y708" s="17" t="str">
        <f t="shared" si="117"/>
        <v/>
      </c>
      <c r="Z708" s="17" t="str">
        <f t="shared" si="117"/>
        <v/>
      </c>
      <c r="AA708" s="17" t="str">
        <f t="shared" si="116"/>
        <v/>
      </c>
      <c r="AB708" s="17" t="str">
        <f t="shared" si="116"/>
        <v/>
      </c>
      <c r="AC708" s="17" t="str">
        <f t="shared" si="116"/>
        <v/>
      </c>
      <c r="AD708" s="17" t="str">
        <f t="shared" si="116"/>
        <v/>
      </c>
      <c r="AE708" s="17" t="str">
        <f t="shared" si="116"/>
        <v/>
      </c>
      <c r="AF708" s="17" t="str">
        <f t="shared" si="116"/>
        <v/>
      </c>
      <c r="AG708" s="17" t="str">
        <f t="shared" si="116"/>
        <v/>
      </c>
      <c r="AH708" s="17" t="str">
        <f t="shared" si="116"/>
        <v/>
      </c>
      <c r="AI708" s="17" t="str">
        <f t="shared" si="116"/>
        <v/>
      </c>
      <c r="AJ708" s="17">
        <f t="shared" ref="AJ708:AJ771" si="120">COUNTIF(E708,"&lt;&gt;0")</f>
        <v>1</v>
      </c>
      <c r="AL708" s="99" t="e">
        <f>TABLA!#REF!</f>
        <v>#REF!</v>
      </c>
    </row>
    <row r="709" spans="1:38" x14ac:dyDescent="0.2">
      <c r="A709" s="99" t="str">
        <f t="shared" si="119"/>
        <v/>
      </c>
      <c r="B709" s="100" t="e">
        <f>TABLA!#REF!</f>
        <v>#REF!</v>
      </c>
      <c r="C709" s="99" t="e">
        <f>TABLA!#REF!</f>
        <v>#REF!</v>
      </c>
      <c r="D709" s="99" t="e">
        <f>TABLA!#REF!</f>
        <v>#REF!</v>
      </c>
      <c r="E709" s="99" t="e">
        <f>TABLA!#REF!</f>
        <v>#REF!</v>
      </c>
      <c r="F709" s="17" t="e">
        <f t="shared" si="112"/>
        <v>#REF!</v>
      </c>
      <c r="G709" s="17" t="str">
        <f t="shared" si="118"/>
        <v/>
      </c>
      <c r="H709" s="17" t="str">
        <f t="shared" si="118"/>
        <v/>
      </c>
      <c r="I709" s="17" t="str">
        <f t="shared" si="118"/>
        <v/>
      </c>
      <c r="J709" s="17" t="str">
        <f t="shared" si="118"/>
        <v/>
      </c>
      <c r="K709" s="17" t="str">
        <f t="shared" si="118"/>
        <v/>
      </c>
      <c r="L709" s="17" t="str">
        <f t="shared" si="118"/>
        <v/>
      </c>
      <c r="M709" s="17" t="str">
        <f t="shared" si="118"/>
        <v/>
      </c>
      <c r="N709" s="17" t="str">
        <f t="shared" si="118"/>
        <v/>
      </c>
      <c r="O709" s="17" t="str">
        <f t="shared" si="118"/>
        <v/>
      </c>
      <c r="P709" s="17" t="str">
        <f t="shared" si="118"/>
        <v/>
      </c>
      <c r="Q709" s="17" t="str">
        <f t="shared" si="117"/>
        <v/>
      </c>
      <c r="R709" s="17" t="str">
        <f t="shared" si="117"/>
        <v/>
      </c>
      <c r="S709" s="17" t="str">
        <f t="shared" si="117"/>
        <v/>
      </c>
      <c r="T709" s="17" t="str">
        <f t="shared" si="117"/>
        <v/>
      </c>
      <c r="U709" s="17" t="str">
        <f t="shared" si="117"/>
        <v/>
      </c>
      <c r="V709" s="17" t="str">
        <f t="shared" si="117"/>
        <v/>
      </c>
      <c r="W709" s="17" t="str">
        <f t="shared" si="117"/>
        <v/>
      </c>
      <c r="X709" s="17" t="str">
        <f t="shared" si="117"/>
        <v/>
      </c>
      <c r="Y709" s="17" t="str">
        <f t="shared" si="117"/>
        <v/>
      </c>
      <c r="Z709" s="17" t="str">
        <f t="shared" si="117"/>
        <v/>
      </c>
      <c r="AA709" s="17" t="str">
        <f t="shared" si="116"/>
        <v/>
      </c>
      <c r="AB709" s="17" t="str">
        <f t="shared" si="116"/>
        <v/>
      </c>
      <c r="AC709" s="17" t="str">
        <f t="shared" si="116"/>
        <v/>
      </c>
      <c r="AD709" s="17" t="str">
        <f t="shared" si="116"/>
        <v/>
      </c>
      <c r="AE709" s="17" t="str">
        <f t="shared" si="116"/>
        <v/>
      </c>
      <c r="AF709" s="17" t="str">
        <f t="shared" si="116"/>
        <v/>
      </c>
      <c r="AG709" s="17" t="str">
        <f t="shared" si="116"/>
        <v/>
      </c>
      <c r="AH709" s="17" t="str">
        <f t="shared" si="116"/>
        <v/>
      </c>
      <c r="AI709" s="17" t="str">
        <f t="shared" si="116"/>
        <v/>
      </c>
      <c r="AJ709" s="17">
        <f t="shared" si="120"/>
        <v>1</v>
      </c>
      <c r="AL709" s="99" t="e">
        <f>TABLA!#REF!</f>
        <v>#REF!</v>
      </c>
    </row>
    <row r="710" spans="1:38" x14ac:dyDescent="0.2">
      <c r="A710" s="99" t="str">
        <f t="shared" si="119"/>
        <v/>
      </c>
      <c r="B710" s="100" t="e">
        <f>TABLA!#REF!</f>
        <v>#REF!</v>
      </c>
      <c r="C710" s="99" t="e">
        <f>TABLA!#REF!</f>
        <v>#REF!</v>
      </c>
      <c r="D710" s="99" t="e">
        <f>TABLA!#REF!</f>
        <v>#REF!</v>
      </c>
      <c r="E710" s="99" t="e">
        <f>TABLA!#REF!</f>
        <v>#REF!</v>
      </c>
      <c r="F710" s="17" t="e">
        <f t="shared" si="112"/>
        <v>#REF!</v>
      </c>
      <c r="G710" s="17" t="str">
        <f t="shared" si="118"/>
        <v/>
      </c>
      <c r="H710" s="17" t="str">
        <f t="shared" si="118"/>
        <v/>
      </c>
      <c r="I710" s="17" t="str">
        <f t="shared" si="118"/>
        <v/>
      </c>
      <c r="J710" s="17" t="str">
        <f t="shared" si="118"/>
        <v/>
      </c>
      <c r="K710" s="17" t="str">
        <f t="shared" si="118"/>
        <v/>
      </c>
      <c r="L710" s="17" t="str">
        <f t="shared" si="118"/>
        <v/>
      </c>
      <c r="M710" s="17" t="str">
        <f t="shared" si="118"/>
        <v/>
      </c>
      <c r="N710" s="17" t="str">
        <f t="shared" si="118"/>
        <v/>
      </c>
      <c r="O710" s="17" t="str">
        <f t="shared" si="118"/>
        <v/>
      </c>
      <c r="P710" s="17" t="str">
        <f t="shared" si="118"/>
        <v/>
      </c>
      <c r="Q710" s="17" t="str">
        <f t="shared" si="117"/>
        <v/>
      </c>
      <c r="R710" s="17" t="str">
        <f t="shared" si="117"/>
        <v/>
      </c>
      <c r="S710" s="17" t="str">
        <f t="shared" si="117"/>
        <v/>
      </c>
      <c r="T710" s="17" t="str">
        <f t="shared" si="117"/>
        <v/>
      </c>
      <c r="U710" s="17" t="str">
        <f t="shared" si="117"/>
        <v/>
      </c>
      <c r="V710" s="17" t="str">
        <f t="shared" si="117"/>
        <v/>
      </c>
      <c r="W710" s="17" t="str">
        <f t="shared" si="117"/>
        <v/>
      </c>
      <c r="X710" s="17" t="str">
        <f t="shared" si="117"/>
        <v/>
      </c>
      <c r="Y710" s="17" t="str">
        <f t="shared" si="117"/>
        <v/>
      </c>
      <c r="Z710" s="17" t="str">
        <f t="shared" si="117"/>
        <v/>
      </c>
      <c r="AA710" s="17" t="str">
        <f t="shared" si="116"/>
        <v/>
      </c>
      <c r="AB710" s="17" t="str">
        <f t="shared" si="116"/>
        <v/>
      </c>
      <c r="AC710" s="17" t="str">
        <f t="shared" si="116"/>
        <v/>
      </c>
      <c r="AD710" s="17" t="str">
        <f t="shared" si="116"/>
        <v/>
      </c>
      <c r="AE710" s="17" t="str">
        <f t="shared" si="116"/>
        <v/>
      </c>
      <c r="AF710" s="17" t="str">
        <f t="shared" si="116"/>
        <v/>
      </c>
      <c r="AG710" s="17" t="str">
        <f t="shared" si="116"/>
        <v/>
      </c>
      <c r="AH710" s="17" t="str">
        <f t="shared" si="116"/>
        <v/>
      </c>
      <c r="AI710" s="17" t="str">
        <f t="shared" si="116"/>
        <v/>
      </c>
      <c r="AJ710" s="17">
        <f t="shared" si="120"/>
        <v>1</v>
      </c>
      <c r="AL710" s="99" t="e">
        <f>TABLA!#REF!</f>
        <v>#REF!</v>
      </c>
    </row>
    <row r="711" spans="1:38" x14ac:dyDescent="0.2">
      <c r="A711" s="99" t="str">
        <f t="shared" si="119"/>
        <v/>
      </c>
      <c r="B711" s="100" t="e">
        <f>TABLA!#REF!</f>
        <v>#REF!</v>
      </c>
      <c r="C711" s="99" t="e">
        <f>TABLA!#REF!</f>
        <v>#REF!</v>
      </c>
      <c r="D711" s="99" t="e">
        <f>TABLA!#REF!</f>
        <v>#REF!</v>
      </c>
      <c r="E711" s="99" t="e">
        <f>TABLA!#REF!</f>
        <v>#REF!</v>
      </c>
      <c r="F711" s="17" t="e">
        <f t="shared" si="112"/>
        <v>#REF!</v>
      </c>
      <c r="G711" s="17" t="str">
        <f t="shared" si="118"/>
        <v/>
      </c>
      <c r="H711" s="17" t="str">
        <f t="shared" si="118"/>
        <v/>
      </c>
      <c r="I711" s="17" t="str">
        <f t="shared" si="118"/>
        <v/>
      </c>
      <c r="J711" s="17" t="str">
        <f t="shared" si="118"/>
        <v/>
      </c>
      <c r="K711" s="17" t="str">
        <f t="shared" si="118"/>
        <v/>
      </c>
      <c r="L711" s="17" t="str">
        <f t="shared" si="118"/>
        <v/>
      </c>
      <c r="M711" s="17" t="str">
        <f t="shared" si="118"/>
        <v/>
      </c>
      <c r="N711" s="17" t="str">
        <f t="shared" si="118"/>
        <v/>
      </c>
      <c r="O711" s="17" t="str">
        <f t="shared" si="118"/>
        <v/>
      </c>
      <c r="P711" s="17" t="str">
        <f t="shared" si="118"/>
        <v/>
      </c>
      <c r="Q711" s="17" t="str">
        <f t="shared" si="117"/>
        <v/>
      </c>
      <c r="R711" s="17" t="str">
        <f t="shared" si="117"/>
        <v/>
      </c>
      <c r="S711" s="17" t="str">
        <f t="shared" si="117"/>
        <v/>
      </c>
      <c r="T711" s="17" t="str">
        <f t="shared" si="117"/>
        <v/>
      </c>
      <c r="U711" s="17" t="str">
        <f t="shared" si="117"/>
        <v/>
      </c>
      <c r="V711" s="17" t="str">
        <f t="shared" si="117"/>
        <v/>
      </c>
      <c r="W711" s="17" t="str">
        <f t="shared" si="117"/>
        <v/>
      </c>
      <c r="X711" s="17" t="str">
        <f t="shared" si="117"/>
        <v/>
      </c>
      <c r="Y711" s="17" t="str">
        <f t="shared" si="117"/>
        <v/>
      </c>
      <c r="Z711" s="17" t="str">
        <f t="shared" si="117"/>
        <v/>
      </c>
      <c r="AA711" s="17" t="str">
        <f t="shared" si="116"/>
        <v/>
      </c>
      <c r="AB711" s="17" t="str">
        <f t="shared" si="116"/>
        <v/>
      </c>
      <c r="AC711" s="17" t="str">
        <f t="shared" si="116"/>
        <v/>
      </c>
      <c r="AD711" s="17" t="str">
        <f t="shared" si="116"/>
        <v/>
      </c>
      <c r="AE711" s="17" t="str">
        <f t="shared" si="116"/>
        <v/>
      </c>
      <c r="AF711" s="17" t="str">
        <f t="shared" si="116"/>
        <v/>
      </c>
      <c r="AG711" s="17" t="str">
        <f t="shared" si="116"/>
        <v/>
      </c>
      <c r="AH711" s="17" t="str">
        <f t="shared" si="116"/>
        <v/>
      </c>
      <c r="AI711" s="17" t="str">
        <f t="shared" si="116"/>
        <v/>
      </c>
      <c r="AJ711" s="17">
        <f t="shared" si="120"/>
        <v>1</v>
      </c>
      <c r="AL711" s="99" t="e">
        <f>TABLA!#REF!</f>
        <v>#REF!</v>
      </c>
    </row>
    <row r="712" spans="1:38" x14ac:dyDescent="0.2">
      <c r="A712" s="99" t="str">
        <f t="shared" si="119"/>
        <v/>
      </c>
      <c r="B712" s="100" t="e">
        <f>TABLA!#REF!</f>
        <v>#REF!</v>
      </c>
      <c r="C712" s="99" t="e">
        <f>TABLA!#REF!</f>
        <v>#REF!</v>
      </c>
      <c r="D712" s="99" t="e">
        <f>TABLA!#REF!</f>
        <v>#REF!</v>
      </c>
      <c r="E712" s="99" t="e">
        <f>TABLA!#REF!</f>
        <v>#REF!</v>
      </c>
      <c r="F712" s="17" t="e">
        <f t="shared" si="112"/>
        <v>#REF!</v>
      </c>
      <c r="G712" s="17" t="str">
        <f t="shared" si="118"/>
        <v/>
      </c>
      <c r="H712" s="17" t="str">
        <f t="shared" si="118"/>
        <v/>
      </c>
      <c r="I712" s="17" t="str">
        <f t="shared" si="118"/>
        <v/>
      </c>
      <c r="J712" s="17" t="str">
        <f t="shared" si="118"/>
        <v/>
      </c>
      <c r="K712" s="17" t="str">
        <f t="shared" si="118"/>
        <v/>
      </c>
      <c r="L712" s="17" t="str">
        <f t="shared" si="118"/>
        <v/>
      </c>
      <c r="M712" s="17" t="str">
        <f t="shared" si="118"/>
        <v/>
      </c>
      <c r="N712" s="17" t="str">
        <f t="shared" si="118"/>
        <v/>
      </c>
      <c r="O712" s="17" t="str">
        <f t="shared" si="118"/>
        <v/>
      </c>
      <c r="P712" s="17" t="str">
        <f t="shared" si="118"/>
        <v/>
      </c>
      <c r="Q712" s="17" t="str">
        <f t="shared" si="117"/>
        <v/>
      </c>
      <c r="R712" s="17" t="str">
        <f t="shared" si="117"/>
        <v/>
      </c>
      <c r="S712" s="17" t="str">
        <f t="shared" si="117"/>
        <v/>
      </c>
      <c r="T712" s="17" t="str">
        <f t="shared" si="117"/>
        <v/>
      </c>
      <c r="U712" s="17" t="str">
        <f t="shared" si="117"/>
        <v/>
      </c>
      <c r="V712" s="17" t="str">
        <f t="shared" si="117"/>
        <v/>
      </c>
      <c r="W712" s="17" t="str">
        <f t="shared" si="117"/>
        <v/>
      </c>
      <c r="X712" s="17" t="str">
        <f t="shared" si="117"/>
        <v/>
      </c>
      <c r="Y712" s="17" t="str">
        <f t="shared" si="117"/>
        <v/>
      </c>
      <c r="Z712" s="17" t="str">
        <f t="shared" si="117"/>
        <v/>
      </c>
      <c r="AA712" s="17" t="str">
        <f t="shared" si="116"/>
        <v/>
      </c>
      <c r="AB712" s="17" t="str">
        <f t="shared" si="116"/>
        <v/>
      </c>
      <c r="AC712" s="17" t="str">
        <f t="shared" si="116"/>
        <v/>
      </c>
      <c r="AD712" s="17" t="str">
        <f t="shared" si="116"/>
        <v/>
      </c>
      <c r="AE712" s="17" t="str">
        <f t="shared" si="116"/>
        <v/>
      </c>
      <c r="AF712" s="17" t="str">
        <f t="shared" si="116"/>
        <v/>
      </c>
      <c r="AG712" s="17" t="str">
        <f t="shared" si="116"/>
        <v/>
      </c>
      <c r="AH712" s="17" t="str">
        <f t="shared" si="116"/>
        <v/>
      </c>
      <c r="AI712" s="17" t="str">
        <f t="shared" si="116"/>
        <v/>
      </c>
      <c r="AJ712" s="17">
        <f t="shared" si="120"/>
        <v>1</v>
      </c>
      <c r="AL712" s="99" t="e">
        <f>TABLA!#REF!</f>
        <v>#REF!</v>
      </c>
    </row>
    <row r="713" spans="1:38" x14ac:dyDescent="0.2">
      <c r="A713" s="99" t="str">
        <f t="shared" si="119"/>
        <v/>
      </c>
      <c r="B713" s="100" t="e">
        <f>TABLA!#REF!</f>
        <v>#REF!</v>
      </c>
      <c r="C713" s="99" t="e">
        <f>TABLA!#REF!</f>
        <v>#REF!</v>
      </c>
      <c r="D713" s="99" t="e">
        <f>TABLA!#REF!</f>
        <v>#REF!</v>
      </c>
      <c r="E713" s="99" t="e">
        <f>TABLA!#REF!</f>
        <v>#REF!</v>
      </c>
      <c r="F713" s="17" t="e">
        <f t="shared" si="112"/>
        <v>#REF!</v>
      </c>
      <c r="G713" s="17" t="str">
        <f t="shared" si="118"/>
        <v/>
      </c>
      <c r="H713" s="17" t="str">
        <f t="shared" si="118"/>
        <v/>
      </c>
      <c r="I713" s="17" t="str">
        <f t="shared" si="118"/>
        <v/>
      </c>
      <c r="J713" s="17" t="str">
        <f t="shared" si="118"/>
        <v/>
      </c>
      <c r="K713" s="17" t="str">
        <f t="shared" si="118"/>
        <v/>
      </c>
      <c r="L713" s="17" t="str">
        <f t="shared" si="118"/>
        <v/>
      </c>
      <c r="M713" s="17" t="str">
        <f t="shared" si="118"/>
        <v/>
      </c>
      <c r="N713" s="17" t="str">
        <f t="shared" si="118"/>
        <v/>
      </c>
      <c r="O713" s="17" t="str">
        <f t="shared" si="118"/>
        <v/>
      </c>
      <c r="P713" s="17" t="str">
        <f t="shared" si="118"/>
        <v/>
      </c>
      <c r="Q713" s="17" t="str">
        <f t="shared" si="117"/>
        <v/>
      </c>
      <c r="R713" s="17" t="str">
        <f t="shared" si="117"/>
        <v/>
      </c>
      <c r="S713" s="17" t="str">
        <f t="shared" si="117"/>
        <v/>
      </c>
      <c r="T713" s="17" t="str">
        <f t="shared" si="117"/>
        <v/>
      </c>
      <c r="U713" s="17" t="str">
        <f t="shared" si="117"/>
        <v/>
      </c>
      <c r="V713" s="17" t="str">
        <f t="shared" si="117"/>
        <v/>
      </c>
      <c r="W713" s="17" t="str">
        <f t="shared" si="117"/>
        <v/>
      </c>
      <c r="X713" s="17" t="str">
        <f t="shared" si="117"/>
        <v/>
      </c>
      <c r="Y713" s="17" t="str">
        <f t="shared" si="117"/>
        <v/>
      </c>
      <c r="Z713" s="17" t="str">
        <f t="shared" si="117"/>
        <v/>
      </c>
      <c r="AA713" s="17" t="str">
        <f t="shared" si="116"/>
        <v/>
      </c>
      <c r="AB713" s="17" t="str">
        <f t="shared" si="116"/>
        <v/>
      </c>
      <c r="AC713" s="17" t="str">
        <f t="shared" si="116"/>
        <v/>
      </c>
      <c r="AD713" s="17" t="str">
        <f t="shared" si="116"/>
        <v/>
      </c>
      <c r="AE713" s="17" t="str">
        <f t="shared" si="116"/>
        <v/>
      </c>
      <c r="AF713" s="17" t="str">
        <f t="shared" si="116"/>
        <v/>
      </c>
      <c r="AG713" s="17" t="str">
        <f t="shared" si="116"/>
        <v/>
      </c>
      <c r="AH713" s="17" t="str">
        <f t="shared" si="116"/>
        <v/>
      </c>
      <c r="AI713" s="17" t="str">
        <f t="shared" si="116"/>
        <v/>
      </c>
      <c r="AJ713" s="17">
        <f t="shared" si="120"/>
        <v>1</v>
      </c>
      <c r="AL713" s="99" t="e">
        <f>TABLA!#REF!</f>
        <v>#REF!</v>
      </c>
    </row>
    <row r="714" spans="1:38" x14ac:dyDescent="0.2">
      <c r="A714" s="99" t="str">
        <f t="shared" si="119"/>
        <v/>
      </c>
      <c r="B714" s="100" t="e">
        <f>TABLA!#REF!</f>
        <v>#REF!</v>
      </c>
      <c r="C714" s="99" t="e">
        <f>TABLA!#REF!</f>
        <v>#REF!</v>
      </c>
      <c r="D714" s="99" t="e">
        <f>TABLA!#REF!</f>
        <v>#REF!</v>
      </c>
      <c r="E714" s="99" t="e">
        <f>TABLA!#REF!</f>
        <v>#REF!</v>
      </c>
      <c r="F714" s="17" t="e">
        <f t="shared" si="112"/>
        <v>#REF!</v>
      </c>
      <c r="G714" s="17" t="str">
        <f t="shared" si="118"/>
        <v/>
      </c>
      <c r="H714" s="17" t="str">
        <f t="shared" si="118"/>
        <v/>
      </c>
      <c r="I714" s="17" t="str">
        <f t="shared" si="118"/>
        <v/>
      </c>
      <c r="J714" s="17" t="str">
        <f t="shared" si="118"/>
        <v/>
      </c>
      <c r="K714" s="17" t="str">
        <f t="shared" si="118"/>
        <v/>
      </c>
      <c r="L714" s="17" t="str">
        <f t="shared" si="118"/>
        <v/>
      </c>
      <c r="M714" s="17" t="str">
        <f t="shared" si="118"/>
        <v/>
      </c>
      <c r="N714" s="17" t="str">
        <f t="shared" si="118"/>
        <v/>
      </c>
      <c r="O714" s="17" t="str">
        <f t="shared" si="118"/>
        <v/>
      </c>
      <c r="P714" s="17" t="str">
        <f t="shared" si="118"/>
        <v/>
      </c>
      <c r="Q714" s="17" t="str">
        <f t="shared" si="117"/>
        <v/>
      </c>
      <c r="R714" s="17" t="str">
        <f t="shared" si="117"/>
        <v/>
      </c>
      <c r="S714" s="17" t="str">
        <f t="shared" si="117"/>
        <v/>
      </c>
      <c r="T714" s="17" t="str">
        <f t="shared" si="117"/>
        <v/>
      </c>
      <c r="U714" s="17" t="str">
        <f t="shared" si="117"/>
        <v/>
      </c>
      <c r="V714" s="17" t="str">
        <f t="shared" si="117"/>
        <v/>
      </c>
      <c r="W714" s="17" t="str">
        <f t="shared" si="117"/>
        <v/>
      </c>
      <c r="X714" s="17" t="str">
        <f t="shared" si="117"/>
        <v/>
      </c>
      <c r="Y714" s="17" t="str">
        <f t="shared" si="117"/>
        <v/>
      </c>
      <c r="Z714" s="17" t="str">
        <f t="shared" si="117"/>
        <v/>
      </c>
      <c r="AA714" s="17" t="str">
        <f t="shared" si="116"/>
        <v/>
      </c>
      <c r="AB714" s="17" t="str">
        <f t="shared" si="116"/>
        <v/>
      </c>
      <c r="AC714" s="17" t="str">
        <f t="shared" si="116"/>
        <v/>
      </c>
      <c r="AD714" s="17" t="str">
        <f t="shared" si="116"/>
        <v/>
      </c>
      <c r="AE714" s="17" t="str">
        <f t="shared" si="116"/>
        <v/>
      </c>
      <c r="AF714" s="17" t="str">
        <f t="shared" si="116"/>
        <v/>
      </c>
      <c r="AG714" s="17" t="str">
        <f t="shared" si="116"/>
        <v/>
      </c>
      <c r="AH714" s="17" t="str">
        <f t="shared" si="116"/>
        <v/>
      </c>
      <c r="AI714" s="17" t="str">
        <f t="shared" si="116"/>
        <v/>
      </c>
      <c r="AJ714" s="17">
        <f t="shared" si="120"/>
        <v>1</v>
      </c>
      <c r="AL714" s="99" t="e">
        <f>TABLA!#REF!</f>
        <v>#REF!</v>
      </c>
    </row>
    <row r="715" spans="1:38" x14ac:dyDescent="0.2">
      <c r="A715" s="99" t="str">
        <f t="shared" si="119"/>
        <v/>
      </c>
      <c r="B715" s="100" t="e">
        <f>TABLA!#REF!</f>
        <v>#REF!</v>
      </c>
      <c r="C715" s="99" t="e">
        <f>TABLA!#REF!</f>
        <v>#REF!</v>
      </c>
      <c r="D715" s="99" t="e">
        <f>TABLA!#REF!</f>
        <v>#REF!</v>
      </c>
      <c r="E715" s="99" t="e">
        <f>TABLA!#REF!</f>
        <v>#REF!</v>
      </c>
      <c r="F715" s="17" t="e">
        <f t="shared" si="112"/>
        <v>#REF!</v>
      </c>
      <c r="G715" s="17" t="str">
        <f t="shared" si="118"/>
        <v/>
      </c>
      <c r="H715" s="17" t="str">
        <f t="shared" si="118"/>
        <v/>
      </c>
      <c r="I715" s="17" t="str">
        <f t="shared" si="118"/>
        <v/>
      </c>
      <c r="J715" s="17" t="str">
        <f t="shared" si="118"/>
        <v/>
      </c>
      <c r="K715" s="17" t="str">
        <f t="shared" si="118"/>
        <v/>
      </c>
      <c r="L715" s="17" t="str">
        <f t="shared" si="118"/>
        <v/>
      </c>
      <c r="M715" s="17" t="str">
        <f t="shared" si="118"/>
        <v/>
      </c>
      <c r="N715" s="17" t="str">
        <f t="shared" si="118"/>
        <v/>
      </c>
      <c r="O715" s="17" t="str">
        <f t="shared" si="118"/>
        <v/>
      </c>
      <c r="P715" s="17" t="str">
        <f t="shared" si="118"/>
        <v/>
      </c>
      <c r="Q715" s="17" t="str">
        <f t="shared" si="117"/>
        <v/>
      </c>
      <c r="R715" s="17" t="str">
        <f t="shared" si="117"/>
        <v/>
      </c>
      <c r="S715" s="17" t="str">
        <f t="shared" si="117"/>
        <v/>
      </c>
      <c r="T715" s="17" t="str">
        <f t="shared" si="117"/>
        <v/>
      </c>
      <c r="U715" s="17" t="str">
        <f t="shared" si="117"/>
        <v/>
      </c>
      <c r="V715" s="17" t="str">
        <f t="shared" si="117"/>
        <v/>
      </c>
      <c r="W715" s="17" t="str">
        <f t="shared" si="117"/>
        <v/>
      </c>
      <c r="X715" s="17" t="str">
        <f t="shared" si="117"/>
        <v/>
      </c>
      <c r="Y715" s="17" t="str">
        <f t="shared" si="117"/>
        <v/>
      </c>
      <c r="Z715" s="17" t="str">
        <f t="shared" si="117"/>
        <v/>
      </c>
      <c r="AA715" s="17" t="str">
        <f t="shared" si="116"/>
        <v/>
      </c>
      <c r="AB715" s="17" t="str">
        <f t="shared" si="116"/>
        <v/>
      </c>
      <c r="AC715" s="17" t="str">
        <f t="shared" si="116"/>
        <v/>
      </c>
      <c r="AD715" s="17" t="str">
        <f t="shared" si="116"/>
        <v/>
      </c>
      <c r="AE715" s="17" t="str">
        <f t="shared" si="116"/>
        <v/>
      </c>
      <c r="AF715" s="17" t="str">
        <f t="shared" si="116"/>
        <v/>
      </c>
      <c r="AG715" s="17" t="str">
        <f t="shared" si="116"/>
        <v/>
      </c>
      <c r="AH715" s="17" t="str">
        <f t="shared" si="116"/>
        <v/>
      </c>
      <c r="AI715" s="17" t="str">
        <f t="shared" si="116"/>
        <v/>
      </c>
      <c r="AJ715" s="17">
        <f t="shared" si="120"/>
        <v>1</v>
      </c>
      <c r="AL715" s="99" t="e">
        <f>TABLA!#REF!</f>
        <v>#REF!</v>
      </c>
    </row>
    <row r="716" spans="1:38" x14ac:dyDescent="0.2">
      <c r="A716" s="99" t="str">
        <f t="shared" si="119"/>
        <v/>
      </c>
      <c r="B716" s="100" t="e">
        <f>TABLA!#REF!</f>
        <v>#REF!</v>
      </c>
      <c r="C716" s="99" t="e">
        <f>TABLA!#REF!</f>
        <v>#REF!</v>
      </c>
      <c r="D716" s="99" t="e">
        <f>TABLA!#REF!</f>
        <v>#REF!</v>
      </c>
      <c r="E716" s="99" t="e">
        <f>TABLA!#REF!</f>
        <v>#REF!</v>
      </c>
      <c r="F716" s="17" t="e">
        <f t="shared" si="112"/>
        <v>#REF!</v>
      </c>
      <c r="G716" s="17" t="str">
        <f t="shared" si="118"/>
        <v/>
      </c>
      <c r="H716" s="17" t="str">
        <f t="shared" si="118"/>
        <v/>
      </c>
      <c r="I716" s="17" t="str">
        <f t="shared" si="118"/>
        <v/>
      </c>
      <c r="J716" s="17" t="str">
        <f t="shared" si="118"/>
        <v/>
      </c>
      <c r="K716" s="17" t="str">
        <f t="shared" si="118"/>
        <v/>
      </c>
      <c r="L716" s="17" t="str">
        <f t="shared" si="118"/>
        <v/>
      </c>
      <c r="M716" s="17" t="str">
        <f t="shared" si="118"/>
        <v/>
      </c>
      <c r="N716" s="17" t="str">
        <f t="shared" si="118"/>
        <v/>
      </c>
      <c r="O716" s="17" t="str">
        <f t="shared" si="118"/>
        <v/>
      </c>
      <c r="P716" s="17" t="str">
        <f t="shared" si="118"/>
        <v/>
      </c>
      <c r="Q716" s="17" t="str">
        <f t="shared" si="117"/>
        <v/>
      </c>
      <c r="R716" s="17" t="str">
        <f t="shared" si="117"/>
        <v/>
      </c>
      <c r="S716" s="17" t="str">
        <f t="shared" si="117"/>
        <v/>
      </c>
      <c r="T716" s="17" t="str">
        <f t="shared" si="117"/>
        <v/>
      </c>
      <c r="U716" s="17" t="str">
        <f t="shared" si="117"/>
        <v/>
      </c>
      <c r="V716" s="17" t="str">
        <f t="shared" si="117"/>
        <v/>
      </c>
      <c r="W716" s="17" t="str">
        <f t="shared" si="117"/>
        <v/>
      </c>
      <c r="X716" s="17" t="str">
        <f t="shared" si="117"/>
        <v/>
      </c>
      <c r="Y716" s="17" t="str">
        <f t="shared" si="117"/>
        <v/>
      </c>
      <c r="Z716" s="17" t="str">
        <f t="shared" si="117"/>
        <v/>
      </c>
      <c r="AA716" s="17" t="str">
        <f t="shared" si="116"/>
        <v/>
      </c>
      <c r="AB716" s="17" t="str">
        <f t="shared" si="116"/>
        <v/>
      </c>
      <c r="AC716" s="17" t="str">
        <f t="shared" si="116"/>
        <v/>
      </c>
      <c r="AD716" s="17" t="str">
        <f t="shared" si="116"/>
        <v/>
      </c>
      <c r="AE716" s="17" t="str">
        <f t="shared" si="116"/>
        <v/>
      </c>
      <c r="AF716" s="17" t="str">
        <f t="shared" si="116"/>
        <v/>
      </c>
      <c r="AG716" s="17" t="str">
        <f t="shared" si="116"/>
        <v/>
      </c>
      <c r="AH716" s="17" t="str">
        <f t="shared" si="116"/>
        <v/>
      </c>
      <c r="AI716" s="17" t="str">
        <f t="shared" si="116"/>
        <v/>
      </c>
      <c r="AJ716" s="17">
        <f t="shared" si="120"/>
        <v>1</v>
      </c>
      <c r="AL716" s="99" t="e">
        <f>TABLA!#REF!</f>
        <v>#REF!</v>
      </c>
    </row>
    <row r="717" spans="1:38" x14ac:dyDescent="0.2">
      <c r="A717" s="99" t="str">
        <f t="shared" si="119"/>
        <v/>
      </c>
      <c r="B717" s="100" t="e">
        <f>TABLA!#REF!</f>
        <v>#REF!</v>
      </c>
      <c r="C717" s="99" t="e">
        <f>TABLA!#REF!</f>
        <v>#REF!</v>
      </c>
      <c r="D717" s="99" t="e">
        <f>TABLA!#REF!</f>
        <v>#REF!</v>
      </c>
      <c r="E717" s="99" t="e">
        <f>TABLA!#REF!</f>
        <v>#REF!</v>
      </c>
      <c r="F717" s="17" t="e">
        <f t="shared" si="112"/>
        <v>#REF!</v>
      </c>
      <c r="G717" s="17" t="str">
        <f t="shared" si="118"/>
        <v/>
      </c>
      <c r="H717" s="17" t="str">
        <f t="shared" si="118"/>
        <v/>
      </c>
      <c r="I717" s="17" t="str">
        <f t="shared" si="118"/>
        <v/>
      </c>
      <c r="J717" s="17" t="str">
        <f t="shared" si="118"/>
        <v/>
      </c>
      <c r="K717" s="17" t="str">
        <f t="shared" si="118"/>
        <v/>
      </c>
      <c r="L717" s="17" t="str">
        <f t="shared" si="118"/>
        <v/>
      </c>
      <c r="M717" s="17" t="str">
        <f t="shared" si="118"/>
        <v/>
      </c>
      <c r="N717" s="17" t="str">
        <f t="shared" si="118"/>
        <v/>
      </c>
      <c r="O717" s="17" t="str">
        <f t="shared" si="118"/>
        <v/>
      </c>
      <c r="P717" s="17" t="str">
        <f t="shared" si="118"/>
        <v/>
      </c>
      <c r="Q717" s="17" t="str">
        <f t="shared" si="117"/>
        <v/>
      </c>
      <c r="R717" s="17" t="str">
        <f t="shared" si="117"/>
        <v/>
      </c>
      <c r="S717" s="17" t="str">
        <f t="shared" si="117"/>
        <v/>
      </c>
      <c r="T717" s="17" t="str">
        <f t="shared" si="117"/>
        <v/>
      </c>
      <c r="U717" s="17" t="str">
        <f t="shared" si="117"/>
        <v/>
      </c>
      <c r="V717" s="17" t="str">
        <f t="shared" si="117"/>
        <v/>
      </c>
      <c r="W717" s="17" t="str">
        <f t="shared" si="117"/>
        <v/>
      </c>
      <c r="X717" s="17" t="str">
        <f t="shared" si="117"/>
        <v/>
      </c>
      <c r="Y717" s="17" t="str">
        <f t="shared" si="117"/>
        <v/>
      </c>
      <c r="Z717" s="17" t="str">
        <f t="shared" si="117"/>
        <v/>
      </c>
      <c r="AA717" s="17" t="str">
        <f t="shared" si="116"/>
        <v/>
      </c>
      <c r="AB717" s="17" t="str">
        <f t="shared" si="116"/>
        <v/>
      </c>
      <c r="AC717" s="17" t="str">
        <f t="shared" si="116"/>
        <v/>
      </c>
      <c r="AD717" s="17" t="str">
        <f t="shared" si="116"/>
        <v/>
      </c>
      <c r="AE717" s="17" t="str">
        <f t="shared" si="116"/>
        <v/>
      </c>
      <c r="AF717" s="17" t="str">
        <f t="shared" si="116"/>
        <v/>
      </c>
      <c r="AG717" s="17" t="str">
        <f t="shared" si="116"/>
        <v/>
      </c>
      <c r="AH717" s="17" t="str">
        <f t="shared" si="116"/>
        <v/>
      </c>
      <c r="AI717" s="17" t="str">
        <f t="shared" si="116"/>
        <v/>
      </c>
      <c r="AJ717" s="17">
        <f t="shared" si="120"/>
        <v>1</v>
      </c>
      <c r="AL717" s="99" t="e">
        <f>TABLA!#REF!</f>
        <v>#REF!</v>
      </c>
    </row>
    <row r="718" spans="1:38" x14ac:dyDescent="0.2">
      <c r="A718" s="99" t="str">
        <f t="shared" si="119"/>
        <v/>
      </c>
      <c r="B718" s="100" t="e">
        <f>TABLA!#REF!</f>
        <v>#REF!</v>
      </c>
      <c r="C718" s="99" t="e">
        <f>TABLA!#REF!</f>
        <v>#REF!</v>
      </c>
      <c r="D718" s="99" t="e">
        <f>TABLA!#REF!</f>
        <v>#REF!</v>
      </c>
      <c r="E718" s="99" t="e">
        <f>TABLA!#REF!</f>
        <v>#REF!</v>
      </c>
      <c r="F718" s="17" t="e">
        <f t="shared" si="112"/>
        <v>#REF!</v>
      </c>
      <c r="G718" s="17" t="str">
        <f t="shared" si="118"/>
        <v/>
      </c>
      <c r="H718" s="17" t="str">
        <f t="shared" si="118"/>
        <v/>
      </c>
      <c r="I718" s="17" t="str">
        <f t="shared" si="118"/>
        <v/>
      </c>
      <c r="J718" s="17" t="str">
        <f t="shared" si="118"/>
        <v/>
      </c>
      <c r="K718" s="17" t="str">
        <f t="shared" si="118"/>
        <v/>
      </c>
      <c r="L718" s="17" t="str">
        <f t="shared" si="118"/>
        <v/>
      </c>
      <c r="M718" s="17" t="str">
        <f t="shared" si="118"/>
        <v/>
      </c>
      <c r="N718" s="17" t="str">
        <f t="shared" si="118"/>
        <v/>
      </c>
      <c r="O718" s="17" t="str">
        <f t="shared" si="118"/>
        <v/>
      </c>
      <c r="P718" s="17" t="str">
        <f t="shared" si="118"/>
        <v/>
      </c>
      <c r="Q718" s="17" t="str">
        <f t="shared" si="117"/>
        <v/>
      </c>
      <c r="R718" s="17" t="str">
        <f t="shared" si="117"/>
        <v/>
      </c>
      <c r="S718" s="17" t="str">
        <f t="shared" si="117"/>
        <v/>
      </c>
      <c r="T718" s="17" t="str">
        <f t="shared" si="117"/>
        <v/>
      </c>
      <c r="U718" s="17" t="str">
        <f t="shared" si="117"/>
        <v/>
      </c>
      <c r="V718" s="17" t="str">
        <f t="shared" si="117"/>
        <v/>
      </c>
      <c r="W718" s="17" t="str">
        <f t="shared" si="117"/>
        <v/>
      </c>
      <c r="X718" s="17" t="str">
        <f t="shared" si="117"/>
        <v/>
      </c>
      <c r="Y718" s="17" t="str">
        <f t="shared" si="117"/>
        <v/>
      </c>
      <c r="Z718" s="17" t="str">
        <f t="shared" si="117"/>
        <v/>
      </c>
      <c r="AA718" s="17" t="str">
        <f t="shared" si="116"/>
        <v/>
      </c>
      <c r="AB718" s="17" t="str">
        <f t="shared" si="116"/>
        <v/>
      </c>
      <c r="AC718" s="17" t="str">
        <f t="shared" si="116"/>
        <v/>
      </c>
      <c r="AD718" s="17" t="str">
        <f t="shared" si="116"/>
        <v/>
      </c>
      <c r="AE718" s="17" t="str">
        <f t="shared" si="116"/>
        <v/>
      </c>
      <c r="AF718" s="17" t="str">
        <f t="shared" si="116"/>
        <v/>
      </c>
      <c r="AG718" s="17" t="str">
        <f t="shared" si="116"/>
        <v/>
      </c>
      <c r="AH718" s="17" t="str">
        <f t="shared" si="116"/>
        <v/>
      </c>
      <c r="AI718" s="17" t="str">
        <f t="shared" si="116"/>
        <v/>
      </c>
      <c r="AJ718" s="17">
        <f t="shared" si="120"/>
        <v>1</v>
      </c>
      <c r="AL718" s="99" t="e">
        <f>TABLA!#REF!</f>
        <v>#REF!</v>
      </c>
    </row>
    <row r="719" spans="1:38" x14ac:dyDescent="0.2">
      <c r="A719" s="99" t="str">
        <f t="shared" si="119"/>
        <v/>
      </c>
      <c r="B719" s="100" t="e">
        <f>TABLA!#REF!</f>
        <v>#REF!</v>
      </c>
      <c r="C719" s="99" t="e">
        <f>TABLA!#REF!</f>
        <v>#REF!</v>
      </c>
      <c r="D719" s="99" t="e">
        <f>TABLA!#REF!</f>
        <v>#REF!</v>
      </c>
      <c r="E719" s="99" t="e">
        <f>TABLA!#REF!</f>
        <v>#REF!</v>
      </c>
      <c r="F719" s="17" t="e">
        <f t="shared" si="112"/>
        <v>#REF!</v>
      </c>
      <c r="G719" s="17" t="str">
        <f t="shared" si="118"/>
        <v/>
      </c>
      <c r="H719" s="17" t="str">
        <f t="shared" si="118"/>
        <v/>
      </c>
      <c r="I719" s="17" t="str">
        <f t="shared" si="118"/>
        <v/>
      </c>
      <c r="J719" s="17" t="str">
        <f t="shared" si="118"/>
        <v/>
      </c>
      <c r="K719" s="17" t="str">
        <f t="shared" si="118"/>
        <v/>
      </c>
      <c r="L719" s="17" t="str">
        <f t="shared" si="118"/>
        <v/>
      </c>
      <c r="M719" s="17" t="str">
        <f t="shared" si="118"/>
        <v/>
      </c>
      <c r="N719" s="17" t="str">
        <f t="shared" si="118"/>
        <v/>
      </c>
      <c r="O719" s="17" t="str">
        <f t="shared" si="118"/>
        <v/>
      </c>
      <c r="P719" s="17" t="str">
        <f t="shared" si="118"/>
        <v/>
      </c>
      <c r="Q719" s="17" t="str">
        <f t="shared" si="117"/>
        <v/>
      </c>
      <c r="R719" s="17" t="str">
        <f t="shared" si="117"/>
        <v/>
      </c>
      <c r="S719" s="17" t="str">
        <f t="shared" si="117"/>
        <v/>
      </c>
      <c r="T719" s="17" t="str">
        <f t="shared" si="117"/>
        <v/>
      </c>
      <c r="U719" s="17" t="str">
        <f t="shared" si="117"/>
        <v/>
      </c>
      <c r="V719" s="17" t="str">
        <f t="shared" si="117"/>
        <v/>
      </c>
      <c r="W719" s="17" t="str">
        <f t="shared" si="117"/>
        <v/>
      </c>
      <c r="X719" s="17" t="str">
        <f t="shared" si="117"/>
        <v/>
      </c>
      <c r="Y719" s="17" t="str">
        <f t="shared" si="117"/>
        <v/>
      </c>
      <c r="Z719" s="17" t="str">
        <f t="shared" si="117"/>
        <v/>
      </c>
      <c r="AA719" s="17" t="str">
        <f t="shared" si="116"/>
        <v/>
      </c>
      <c r="AB719" s="17" t="str">
        <f t="shared" si="116"/>
        <v/>
      </c>
      <c r="AC719" s="17" t="str">
        <f t="shared" si="116"/>
        <v/>
      </c>
      <c r="AD719" s="17" t="str">
        <f t="shared" si="116"/>
        <v/>
      </c>
      <c r="AE719" s="17" t="str">
        <f t="shared" si="116"/>
        <v/>
      </c>
      <c r="AF719" s="17" t="str">
        <f t="shared" si="116"/>
        <v/>
      </c>
      <c r="AG719" s="17" t="str">
        <f t="shared" si="116"/>
        <v/>
      </c>
      <c r="AH719" s="17" t="str">
        <f t="shared" si="116"/>
        <v/>
      </c>
      <c r="AI719" s="17" t="str">
        <f t="shared" si="116"/>
        <v/>
      </c>
      <c r="AJ719" s="17">
        <f t="shared" si="120"/>
        <v>1</v>
      </c>
      <c r="AL719" s="99" t="e">
        <f>TABLA!#REF!</f>
        <v>#REF!</v>
      </c>
    </row>
    <row r="720" spans="1:38" x14ac:dyDescent="0.2">
      <c r="A720" s="99" t="str">
        <f t="shared" si="119"/>
        <v/>
      </c>
      <c r="B720" s="100" t="e">
        <f>TABLA!#REF!</f>
        <v>#REF!</v>
      </c>
      <c r="C720" s="99" t="e">
        <f>TABLA!#REF!</f>
        <v>#REF!</v>
      </c>
      <c r="D720" s="99" t="e">
        <f>TABLA!#REF!</f>
        <v>#REF!</v>
      </c>
      <c r="E720" s="99" t="e">
        <f>TABLA!#REF!</f>
        <v>#REF!</v>
      </c>
      <c r="F720" s="17" t="e">
        <f t="shared" si="112"/>
        <v>#REF!</v>
      </c>
      <c r="G720" s="17" t="str">
        <f t="shared" si="118"/>
        <v/>
      </c>
      <c r="H720" s="17" t="str">
        <f t="shared" si="118"/>
        <v/>
      </c>
      <c r="I720" s="17" t="str">
        <f t="shared" si="118"/>
        <v/>
      </c>
      <c r="J720" s="17" t="str">
        <f t="shared" si="118"/>
        <v/>
      </c>
      <c r="K720" s="17" t="str">
        <f t="shared" si="118"/>
        <v/>
      </c>
      <c r="L720" s="17" t="str">
        <f t="shared" si="118"/>
        <v/>
      </c>
      <c r="M720" s="17" t="str">
        <f t="shared" si="118"/>
        <v/>
      </c>
      <c r="N720" s="17" t="str">
        <f t="shared" si="118"/>
        <v/>
      </c>
      <c r="O720" s="17" t="str">
        <f t="shared" si="118"/>
        <v/>
      </c>
      <c r="P720" s="17" t="str">
        <f t="shared" si="118"/>
        <v/>
      </c>
      <c r="Q720" s="17" t="str">
        <f t="shared" si="117"/>
        <v/>
      </c>
      <c r="R720" s="17" t="str">
        <f t="shared" si="117"/>
        <v/>
      </c>
      <c r="S720" s="17" t="str">
        <f t="shared" si="117"/>
        <v/>
      </c>
      <c r="T720" s="17" t="str">
        <f t="shared" si="117"/>
        <v/>
      </c>
      <c r="U720" s="17" t="str">
        <f t="shared" si="117"/>
        <v/>
      </c>
      <c r="V720" s="17" t="str">
        <f t="shared" si="117"/>
        <v/>
      </c>
      <c r="W720" s="17" t="str">
        <f t="shared" si="117"/>
        <v/>
      </c>
      <c r="X720" s="17" t="str">
        <f t="shared" si="117"/>
        <v/>
      </c>
      <c r="Y720" s="17" t="str">
        <f t="shared" si="117"/>
        <v/>
      </c>
      <c r="Z720" s="17" t="str">
        <f t="shared" si="117"/>
        <v/>
      </c>
      <c r="AA720" s="17" t="str">
        <f t="shared" si="116"/>
        <v/>
      </c>
      <c r="AB720" s="17" t="str">
        <f t="shared" si="116"/>
        <v/>
      </c>
      <c r="AC720" s="17" t="str">
        <f t="shared" si="116"/>
        <v/>
      </c>
      <c r="AD720" s="17" t="str">
        <f t="shared" si="116"/>
        <v/>
      </c>
      <c r="AE720" s="17" t="str">
        <f t="shared" si="116"/>
        <v/>
      </c>
      <c r="AF720" s="17" t="str">
        <f t="shared" si="116"/>
        <v/>
      </c>
      <c r="AG720" s="17" t="str">
        <f t="shared" si="116"/>
        <v/>
      </c>
      <c r="AH720" s="17" t="str">
        <f t="shared" ref="AA720:AI749" si="121">IFERROR((IF(FIND(AH$1,$F720,1)&gt;0,AH$2)),"")</f>
        <v/>
      </c>
      <c r="AI720" s="17" t="str">
        <f t="shared" si="121"/>
        <v/>
      </c>
      <c r="AJ720" s="17">
        <f t="shared" si="120"/>
        <v>1</v>
      </c>
      <c r="AL720" s="99" t="e">
        <f>TABLA!#REF!</f>
        <v>#REF!</v>
      </c>
    </row>
    <row r="721" spans="1:38" x14ac:dyDescent="0.2">
      <c r="A721" s="99" t="str">
        <f t="shared" si="119"/>
        <v/>
      </c>
      <c r="B721" s="100" t="e">
        <f>TABLA!#REF!</f>
        <v>#REF!</v>
      </c>
      <c r="C721" s="99" t="e">
        <f>TABLA!#REF!</f>
        <v>#REF!</v>
      </c>
      <c r="D721" s="99" t="e">
        <f>TABLA!#REF!</f>
        <v>#REF!</v>
      </c>
      <c r="E721" s="99" t="e">
        <f>TABLA!#REF!</f>
        <v>#REF!</v>
      </c>
      <c r="F721" s="17" t="e">
        <f t="shared" si="112"/>
        <v>#REF!</v>
      </c>
      <c r="G721" s="17" t="str">
        <f t="shared" si="118"/>
        <v/>
      </c>
      <c r="H721" s="17" t="str">
        <f t="shared" si="118"/>
        <v/>
      </c>
      <c r="I721" s="17" t="str">
        <f t="shared" si="118"/>
        <v/>
      </c>
      <c r="J721" s="17" t="str">
        <f t="shared" si="118"/>
        <v/>
      </c>
      <c r="K721" s="17" t="str">
        <f t="shared" si="118"/>
        <v/>
      </c>
      <c r="L721" s="17" t="str">
        <f t="shared" si="118"/>
        <v/>
      </c>
      <c r="M721" s="17" t="str">
        <f t="shared" si="118"/>
        <v/>
      </c>
      <c r="N721" s="17" t="str">
        <f t="shared" si="118"/>
        <v/>
      </c>
      <c r="O721" s="17" t="str">
        <f t="shared" si="118"/>
        <v/>
      </c>
      <c r="P721" s="17" t="str">
        <f t="shared" si="118"/>
        <v/>
      </c>
      <c r="Q721" s="17" t="str">
        <f t="shared" si="117"/>
        <v/>
      </c>
      <c r="R721" s="17" t="str">
        <f t="shared" si="117"/>
        <v/>
      </c>
      <c r="S721" s="17" t="str">
        <f t="shared" si="117"/>
        <v/>
      </c>
      <c r="T721" s="17" t="str">
        <f t="shared" si="117"/>
        <v/>
      </c>
      <c r="U721" s="17" t="str">
        <f t="shared" si="117"/>
        <v/>
      </c>
      <c r="V721" s="17" t="str">
        <f t="shared" si="117"/>
        <v/>
      </c>
      <c r="W721" s="17" t="str">
        <f t="shared" si="117"/>
        <v/>
      </c>
      <c r="X721" s="17" t="str">
        <f t="shared" si="117"/>
        <v/>
      </c>
      <c r="Y721" s="17" t="str">
        <f t="shared" si="117"/>
        <v/>
      </c>
      <c r="Z721" s="17" t="str">
        <f t="shared" si="117"/>
        <v/>
      </c>
      <c r="AA721" s="17" t="str">
        <f t="shared" si="121"/>
        <v/>
      </c>
      <c r="AB721" s="17" t="str">
        <f t="shared" si="121"/>
        <v/>
      </c>
      <c r="AC721" s="17" t="str">
        <f t="shared" si="121"/>
        <v/>
      </c>
      <c r="AD721" s="17" t="str">
        <f t="shared" si="121"/>
        <v/>
      </c>
      <c r="AE721" s="17" t="str">
        <f t="shared" si="121"/>
        <v/>
      </c>
      <c r="AF721" s="17" t="str">
        <f t="shared" si="121"/>
        <v/>
      </c>
      <c r="AG721" s="17" t="str">
        <f t="shared" si="121"/>
        <v/>
      </c>
      <c r="AH721" s="17" t="str">
        <f t="shared" si="121"/>
        <v/>
      </c>
      <c r="AI721" s="17" t="str">
        <f t="shared" si="121"/>
        <v/>
      </c>
      <c r="AJ721" s="17">
        <f t="shared" si="120"/>
        <v>1</v>
      </c>
      <c r="AL721" s="99" t="e">
        <f>TABLA!#REF!</f>
        <v>#REF!</v>
      </c>
    </row>
    <row r="722" spans="1:38" x14ac:dyDescent="0.2">
      <c r="A722" s="99" t="str">
        <f t="shared" si="119"/>
        <v/>
      </c>
      <c r="B722" s="100" t="e">
        <f>TABLA!#REF!</f>
        <v>#REF!</v>
      </c>
      <c r="C722" s="99" t="e">
        <f>TABLA!#REF!</f>
        <v>#REF!</v>
      </c>
      <c r="D722" s="99" t="e">
        <f>TABLA!#REF!</f>
        <v>#REF!</v>
      </c>
      <c r="E722" s="99" t="e">
        <f>TABLA!#REF!</f>
        <v>#REF!</v>
      </c>
      <c r="F722" s="17" t="e">
        <f t="shared" si="112"/>
        <v>#REF!</v>
      </c>
      <c r="G722" s="17" t="str">
        <f t="shared" si="118"/>
        <v/>
      </c>
      <c r="H722" s="17" t="str">
        <f t="shared" si="118"/>
        <v/>
      </c>
      <c r="I722" s="17" t="str">
        <f t="shared" si="118"/>
        <v/>
      </c>
      <c r="J722" s="17" t="str">
        <f t="shared" si="118"/>
        <v/>
      </c>
      <c r="K722" s="17" t="str">
        <f t="shared" si="118"/>
        <v/>
      </c>
      <c r="L722" s="17" t="str">
        <f t="shared" si="118"/>
        <v/>
      </c>
      <c r="M722" s="17" t="str">
        <f t="shared" si="118"/>
        <v/>
      </c>
      <c r="N722" s="17" t="str">
        <f t="shared" si="118"/>
        <v/>
      </c>
      <c r="O722" s="17" t="str">
        <f t="shared" si="118"/>
        <v/>
      </c>
      <c r="P722" s="17" t="str">
        <f t="shared" si="118"/>
        <v/>
      </c>
      <c r="Q722" s="17" t="str">
        <f t="shared" si="117"/>
        <v/>
      </c>
      <c r="R722" s="17" t="str">
        <f t="shared" si="117"/>
        <v/>
      </c>
      <c r="S722" s="17" t="str">
        <f t="shared" si="117"/>
        <v/>
      </c>
      <c r="T722" s="17" t="str">
        <f t="shared" si="117"/>
        <v/>
      </c>
      <c r="U722" s="17" t="str">
        <f t="shared" ref="Q722:Z747" si="122">IFERROR((IF(FIND(U$1,$F722,1)&gt;0,U$2)),"")</f>
        <v/>
      </c>
      <c r="V722" s="17" t="str">
        <f t="shared" si="122"/>
        <v/>
      </c>
      <c r="W722" s="17" t="str">
        <f t="shared" si="122"/>
        <v/>
      </c>
      <c r="X722" s="17" t="str">
        <f t="shared" si="122"/>
        <v/>
      </c>
      <c r="Y722" s="17" t="str">
        <f t="shared" si="122"/>
        <v/>
      </c>
      <c r="Z722" s="17" t="str">
        <f t="shared" si="122"/>
        <v/>
      </c>
      <c r="AA722" s="17" t="str">
        <f t="shared" si="121"/>
        <v/>
      </c>
      <c r="AB722" s="17" t="str">
        <f t="shared" si="121"/>
        <v/>
      </c>
      <c r="AC722" s="17" t="str">
        <f t="shared" si="121"/>
        <v/>
      </c>
      <c r="AD722" s="17" t="str">
        <f t="shared" si="121"/>
        <v/>
      </c>
      <c r="AE722" s="17" t="str">
        <f t="shared" si="121"/>
        <v/>
      </c>
      <c r="AF722" s="17" t="str">
        <f t="shared" si="121"/>
        <v/>
      </c>
      <c r="AG722" s="17" t="str">
        <f t="shared" si="121"/>
        <v/>
      </c>
      <c r="AH722" s="17" t="str">
        <f t="shared" si="121"/>
        <v/>
      </c>
      <c r="AI722" s="17" t="str">
        <f t="shared" si="121"/>
        <v/>
      </c>
      <c r="AJ722" s="17">
        <f t="shared" si="120"/>
        <v>1</v>
      </c>
      <c r="AL722" s="99" t="e">
        <f>TABLA!#REF!</f>
        <v>#REF!</v>
      </c>
    </row>
    <row r="723" spans="1:38" x14ac:dyDescent="0.2">
      <c r="A723" s="99" t="str">
        <f t="shared" si="119"/>
        <v/>
      </c>
      <c r="B723" s="100" t="e">
        <f>TABLA!#REF!</f>
        <v>#REF!</v>
      </c>
      <c r="C723" s="99" t="e">
        <f>TABLA!#REF!</f>
        <v>#REF!</v>
      </c>
      <c r="D723" s="99" t="e">
        <f>TABLA!#REF!</f>
        <v>#REF!</v>
      </c>
      <c r="E723" s="99" t="e">
        <f>TABLA!#REF!</f>
        <v>#REF!</v>
      </c>
      <c r="F723" s="17" t="e">
        <f t="shared" si="112"/>
        <v>#REF!</v>
      </c>
      <c r="G723" s="17" t="str">
        <f t="shared" si="118"/>
        <v/>
      </c>
      <c r="H723" s="17" t="str">
        <f t="shared" si="118"/>
        <v/>
      </c>
      <c r="I723" s="17" t="str">
        <f t="shared" si="118"/>
        <v/>
      </c>
      <c r="J723" s="17" t="str">
        <f t="shared" si="118"/>
        <v/>
      </c>
      <c r="K723" s="17" t="str">
        <f t="shared" si="118"/>
        <v/>
      </c>
      <c r="L723" s="17" t="str">
        <f t="shared" si="118"/>
        <v/>
      </c>
      <c r="M723" s="17" t="str">
        <f t="shared" si="118"/>
        <v/>
      </c>
      <c r="N723" s="17" t="str">
        <f t="shared" si="118"/>
        <v/>
      </c>
      <c r="O723" s="17" t="str">
        <f t="shared" si="118"/>
        <v/>
      </c>
      <c r="P723" s="17" t="str">
        <f t="shared" si="118"/>
        <v/>
      </c>
      <c r="Q723" s="17" t="str">
        <f t="shared" si="122"/>
        <v/>
      </c>
      <c r="R723" s="17" t="str">
        <f t="shared" si="122"/>
        <v/>
      </c>
      <c r="S723" s="17" t="str">
        <f t="shared" si="122"/>
        <v/>
      </c>
      <c r="T723" s="17" t="str">
        <f t="shared" si="122"/>
        <v/>
      </c>
      <c r="U723" s="17" t="str">
        <f t="shared" si="122"/>
        <v/>
      </c>
      <c r="V723" s="17" t="str">
        <f t="shared" si="122"/>
        <v/>
      </c>
      <c r="W723" s="17" t="str">
        <f t="shared" si="122"/>
        <v/>
      </c>
      <c r="X723" s="17" t="str">
        <f t="shared" si="122"/>
        <v/>
      </c>
      <c r="Y723" s="17" t="str">
        <f t="shared" si="122"/>
        <v/>
      </c>
      <c r="Z723" s="17" t="str">
        <f t="shared" si="122"/>
        <v/>
      </c>
      <c r="AA723" s="17" t="str">
        <f t="shared" si="121"/>
        <v/>
      </c>
      <c r="AB723" s="17" t="str">
        <f t="shared" si="121"/>
        <v/>
      </c>
      <c r="AC723" s="17" t="str">
        <f t="shared" si="121"/>
        <v/>
      </c>
      <c r="AD723" s="17" t="str">
        <f t="shared" si="121"/>
        <v/>
      </c>
      <c r="AE723" s="17" t="str">
        <f t="shared" si="121"/>
        <v/>
      </c>
      <c r="AF723" s="17" t="str">
        <f t="shared" si="121"/>
        <v/>
      </c>
      <c r="AG723" s="17" t="str">
        <f t="shared" si="121"/>
        <v/>
      </c>
      <c r="AH723" s="17" t="str">
        <f t="shared" si="121"/>
        <v/>
      </c>
      <c r="AI723" s="17" t="str">
        <f t="shared" si="121"/>
        <v/>
      </c>
      <c r="AJ723" s="17">
        <f t="shared" si="120"/>
        <v>1</v>
      </c>
      <c r="AL723" s="99" t="e">
        <f>TABLA!#REF!</f>
        <v>#REF!</v>
      </c>
    </row>
    <row r="724" spans="1:38" x14ac:dyDescent="0.2">
      <c r="A724" s="99" t="str">
        <f t="shared" si="119"/>
        <v/>
      </c>
      <c r="B724" s="100" t="e">
        <f>TABLA!#REF!</f>
        <v>#REF!</v>
      </c>
      <c r="C724" s="99" t="e">
        <f>TABLA!#REF!</f>
        <v>#REF!</v>
      </c>
      <c r="D724" s="99" t="e">
        <f>TABLA!#REF!</f>
        <v>#REF!</v>
      </c>
      <c r="E724" s="99" t="e">
        <f>TABLA!#REF!</f>
        <v>#REF!</v>
      </c>
      <c r="F724" s="17" t="e">
        <f t="shared" si="112"/>
        <v>#REF!</v>
      </c>
      <c r="G724" s="17" t="str">
        <f t="shared" ref="G724:P749" si="123">IFERROR((IF(FIND(G$1,$F724,1)&gt;0,G$2)),"")</f>
        <v/>
      </c>
      <c r="H724" s="17" t="str">
        <f t="shared" si="123"/>
        <v/>
      </c>
      <c r="I724" s="17" t="str">
        <f t="shared" si="123"/>
        <v/>
      </c>
      <c r="J724" s="17" t="str">
        <f t="shared" si="123"/>
        <v/>
      </c>
      <c r="K724" s="17" t="str">
        <f t="shared" si="123"/>
        <v/>
      </c>
      <c r="L724" s="17" t="str">
        <f t="shared" si="123"/>
        <v/>
      </c>
      <c r="M724" s="17" t="str">
        <f t="shared" si="123"/>
        <v/>
      </c>
      <c r="N724" s="17" t="str">
        <f t="shared" si="123"/>
        <v/>
      </c>
      <c r="O724" s="17" t="str">
        <f t="shared" si="123"/>
        <v/>
      </c>
      <c r="P724" s="17" t="str">
        <f t="shared" si="123"/>
        <v/>
      </c>
      <c r="Q724" s="17" t="str">
        <f t="shared" si="122"/>
        <v/>
      </c>
      <c r="R724" s="17" t="str">
        <f t="shared" si="122"/>
        <v/>
      </c>
      <c r="S724" s="17" t="str">
        <f t="shared" si="122"/>
        <v/>
      </c>
      <c r="T724" s="17" t="str">
        <f t="shared" si="122"/>
        <v/>
      </c>
      <c r="U724" s="17" t="str">
        <f t="shared" si="122"/>
        <v/>
      </c>
      <c r="V724" s="17" t="str">
        <f t="shared" si="122"/>
        <v/>
      </c>
      <c r="W724" s="17" t="str">
        <f t="shared" si="122"/>
        <v/>
      </c>
      <c r="X724" s="17" t="str">
        <f t="shared" si="122"/>
        <v/>
      </c>
      <c r="Y724" s="17" t="str">
        <f t="shared" si="122"/>
        <v/>
      </c>
      <c r="Z724" s="17" t="str">
        <f t="shared" si="122"/>
        <v/>
      </c>
      <c r="AA724" s="17" t="str">
        <f t="shared" si="121"/>
        <v/>
      </c>
      <c r="AB724" s="17" t="str">
        <f t="shared" si="121"/>
        <v/>
      </c>
      <c r="AC724" s="17" t="str">
        <f t="shared" si="121"/>
        <v/>
      </c>
      <c r="AD724" s="17" t="str">
        <f t="shared" si="121"/>
        <v/>
      </c>
      <c r="AE724" s="17" t="str">
        <f t="shared" si="121"/>
        <v/>
      </c>
      <c r="AF724" s="17" t="str">
        <f t="shared" si="121"/>
        <v/>
      </c>
      <c r="AG724" s="17" t="str">
        <f t="shared" si="121"/>
        <v/>
      </c>
      <c r="AH724" s="17" t="str">
        <f t="shared" si="121"/>
        <v/>
      </c>
      <c r="AI724" s="17" t="str">
        <f t="shared" si="121"/>
        <v/>
      </c>
      <c r="AJ724" s="17">
        <f t="shared" si="120"/>
        <v>1</v>
      </c>
      <c r="AL724" s="99" t="e">
        <f>TABLA!#REF!</f>
        <v>#REF!</v>
      </c>
    </row>
    <row r="725" spans="1:38" x14ac:dyDescent="0.2">
      <c r="A725" s="99" t="str">
        <f t="shared" si="119"/>
        <v/>
      </c>
      <c r="B725" s="100" t="e">
        <f>TABLA!#REF!</f>
        <v>#REF!</v>
      </c>
      <c r="C725" s="99" t="e">
        <f>TABLA!#REF!</f>
        <v>#REF!</v>
      </c>
      <c r="D725" s="99" t="e">
        <f>TABLA!#REF!</f>
        <v>#REF!</v>
      </c>
      <c r="E725" s="99" t="e">
        <f>TABLA!#REF!</f>
        <v>#REF!</v>
      </c>
      <c r="F725" s="17" t="e">
        <f t="shared" si="112"/>
        <v>#REF!</v>
      </c>
      <c r="G725" s="17" t="str">
        <f t="shared" si="123"/>
        <v/>
      </c>
      <c r="H725" s="17" t="str">
        <f t="shared" si="123"/>
        <v/>
      </c>
      <c r="I725" s="17" t="str">
        <f t="shared" si="123"/>
        <v/>
      </c>
      <c r="J725" s="17" t="str">
        <f t="shared" si="123"/>
        <v/>
      </c>
      <c r="K725" s="17" t="str">
        <f t="shared" si="123"/>
        <v/>
      </c>
      <c r="L725" s="17" t="str">
        <f t="shared" si="123"/>
        <v/>
      </c>
      <c r="M725" s="17" t="str">
        <f t="shared" si="123"/>
        <v/>
      </c>
      <c r="N725" s="17" t="str">
        <f t="shared" si="123"/>
        <v/>
      </c>
      <c r="O725" s="17" t="str">
        <f t="shared" si="123"/>
        <v/>
      </c>
      <c r="P725" s="17" t="str">
        <f t="shared" si="123"/>
        <v/>
      </c>
      <c r="Q725" s="17" t="str">
        <f t="shared" si="122"/>
        <v/>
      </c>
      <c r="R725" s="17" t="str">
        <f t="shared" si="122"/>
        <v/>
      </c>
      <c r="S725" s="17" t="str">
        <f t="shared" si="122"/>
        <v/>
      </c>
      <c r="T725" s="17" t="str">
        <f t="shared" si="122"/>
        <v/>
      </c>
      <c r="U725" s="17" t="str">
        <f t="shared" si="122"/>
        <v/>
      </c>
      <c r="V725" s="17" t="str">
        <f t="shared" si="122"/>
        <v/>
      </c>
      <c r="W725" s="17" t="str">
        <f t="shared" si="122"/>
        <v/>
      </c>
      <c r="X725" s="17" t="str">
        <f t="shared" si="122"/>
        <v/>
      </c>
      <c r="Y725" s="17" t="str">
        <f t="shared" si="122"/>
        <v/>
      </c>
      <c r="Z725" s="17" t="str">
        <f t="shared" si="122"/>
        <v/>
      </c>
      <c r="AA725" s="17" t="str">
        <f t="shared" si="121"/>
        <v/>
      </c>
      <c r="AB725" s="17" t="str">
        <f t="shared" si="121"/>
        <v/>
      </c>
      <c r="AC725" s="17" t="str">
        <f t="shared" si="121"/>
        <v/>
      </c>
      <c r="AD725" s="17" t="str">
        <f t="shared" si="121"/>
        <v/>
      </c>
      <c r="AE725" s="17" t="str">
        <f t="shared" si="121"/>
        <v/>
      </c>
      <c r="AF725" s="17" t="str">
        <f t="shared" si="121"/>
        <v/>
      </c>
      <c r="AG725" s="17" t="str">
        <f t="shared" si="121"/>
        <v/>
      </c>
      <c r="AH725" s="17" t="str">
        <f t="shared" si="121"/>
        <v/>
      </c>
      <c r="AI725" s="17" t="str">
        <f t="shared" si="121"/>
        <v/>
      </c>
      <c r="AJ725" s="17">
        <f t="shared" si="120"/>
        <v>1</v>
      </c>
      <c r="AL725" s="99" t="e">
        <f>TABLA!#REF!</f>
        <v>#REF!</v>
      </c>
    </row>
    <row r="726" spans="1:38" x14ac:dyDescent="0.2">
      <c r="A726" s="99" t="str">
        <f t="shared" si="119"/>
        <v/>
      </c>
      <c r="B726" s="100" t="e">
        <f>TABLA!#REF!</f>
        <v>#REF!</v>
      </c>
      <c r="C726" s="99" t="e">
        <f>TABLA!#REF!</f>
        <v>#REF!</v>
      </c>
      <c r="D726" s="99" t="e">
        <f>TABLA!#REF!</f>
        <v>#REF!</v>
      </c>
      <c r="E726" s="99" t="e">
        <f>TABLA!#REF!</f>
        <v>#REF!</v>
      </c>
      <c r="F726" s="17" t="e">
        <f t="shared" ref="F726:F789" si="124">SUBSTITUTE(SUBSTITUTE(SUBSTITUTE(SUBSTITUTE(SUBSTITUTE(UPPER(E726),"Á","A"),"É","E"),"Í","I"),"Ó","O"),"Ú","U")</f>
        <v>#REF!</v>
      </c>
      <c r="G726" s="17" t="str">
        <f t="shared" si="123"/>
        <v/>
      </c>
      <c r="H726" s="17" t="str">
        <f t="shared" si="123"/>
        <v/>
      </c>
      <c r="I726" s="17" t="str">
        <f t="shared" si="123"/>
        <v/>
      </c>
      <c r="J726" s="17" t="str">
        <f t="shared" si="123"/>
        <v/>
      </c>
      <c r="K726" s="17" t="str">
        <f t="shared" si="123"/>
        <v/>
      </c>
      <c r="L726" s="17" t="str">
        <f t="shared" si="123"/>
        <v/>
      </c>
      <c r="M726" s="17" t="str">
        <f t="shared" si="123"/>
        <v/>
      </c>
      <c r="N726" s="17" t="str">
        <f t="shared" si="123"/>
        <v/>
      </c>
      <c r="O726" s="17" t="str">
        <f t="shared" si="123"/>
        <v/>
      </c>
      <c r="P726" s="17" t="str">
        <f t="shared" si="123"/>
        <v/>
      </c>
      <c r="Q726" s="17" t="str">
        <f t="shared" si="122"/>
        <v/>
      </c>
      <c r="R726" s="17" t="str">
        <f t="shared" si="122"/>
        <v/>
      </c>
      <c r="S726" s="17" t="str">
        <f t="shared" si="122"/>
        <v/>
      </c>
      <c r="T726" s="17" t="str">
        <f t="shared" si="122"/>
        <v/>
      </c>
      <c r="U726" s="17" t="str">
        <f t="shared" si="122"/>
        <v/>
      </c>
      <c r="V726" s="17" t="str">
        <f t="shared" si="122"/>
        <v/>
      </c>
      <c r="W726" s="17" t="str">
        <f t="shared" si="122"/>
        <v/>
      </c>
      <c r="X726" s="17" t="str">
        <f t="shared" si="122"/>
        <v/>
      </c>
      <c r="Y726" s="17" t="str">
        <f t="shared" si="122"/>
        <v/>
      </c>
      <c r="Z726" s="17" t="str">
        <f t="shared" si="122"/>
        <v/>
      </c>
      <c r="AA726" s="17" t="str">
        <f t="shared" si="121"/>
        <v/>
      </c>
      <c r="AB726" s="17" t="str">
        <f t="shared" si="121"/>
        <v/>
      </c>
      <c r="AC726" s="17" t="str">
        <f t="shared" si="121"/>
        <v/>
      </c>
      <c r="AD726" s="17" t="str">
        <f t="shared" si="121"/>
        <v/>
      </c>
      <c r="AE726" s="17" t="str">
        <f t="shared" si="121"/>
        <v/>
      </c>
      <c r="AF726" s="17" t="str">
        <f t="shared" si="121"/>
        <v/>
      </c>
      <c r="AG726" s="17" t="str">
        <f t="shared" si="121"/>
        <v/>
      </c>
      <c r="AH726" s="17" t="str">
        <f t="shared" si="121"/>
        <v/>
      </c>
      <c r="AI726" s="17" t="str">
        <f t="shared" si="121"/>
        <v/>
      </c>
      <c r="AJ726" s="17">
        <f t="shared" si="120"/>
        <v>1</v>
      </c>
      <c r="AL726" s="99" t="e">
        <f>TABLA!#REF!</f>
        <v>#REF!</v>
      </c>
    </row>
    <row r="727" spans="1:38" x14ac:dyDescent="0.2">
      <c r="A727" s="99" t="str">
        <f t="shared" si="119"/>
        <v/>
      </c>
      <c r="B727" s="100" t="e">
        <f>TABLA!#REF!</f>
        <v>#REF!</v>
      </c>
      <c r="C727" s="99" t="e">
        <f>TABLA!#REF!</f>
        <v>#REF!</v>
      </c>
      <c r="D727" s="99" t="e">
        <f>TABLA!#REF!</f>
        <v>#REF!</v>
      </c>
      <c r="E727" s="99" t="e">
        <f>TABLA!#REF!</f>
        <v>#REF!</v>
      </c>
      <c r="F727" s="17" t="e">
        <f t="shared" si="124"/>
        <v>#REF!</v>
      </c>
      <c r="G727" s="17" t="str">
        <f t="shared" si="123"/>
        <v/>
      </c>
      <c r="H727" s="17" t="str">
        <f t="shared" si="123"/>
        <v/>
      </c>
      <c r="I727" s="17" t="str">
        <f t="shared" si="123"/>
        <v/>
      </c>
      <c r="J727" s="17" t="str">
        <f t="shared" si="123"/>
        <v/>
      </c>
      <c r="K727" s="17" t="str">
        <f t="shared" si="123"/>
        <v/>
      </c>
      <c r="L727" s="17" t="str">
        <f t="shared" si="123"/>
        <v/>
      </c>
      <c r="M727" s="17" t="str">
        <f t="shared" si="123"/>
        <v/>
      </c>
      <c r="N727" s="17" t="str">
        <f t="shared" si="123"/>
        <v/>
      </c>
      <c r="O727" s="17" t="str">
        <f t="shared" si="123"/>
        <v/>
      </c>
      <c r="P727" s="17" t="str">
        <f t="shared" si="123"/>
        <v/>
      </c>
      <c r="Q727" s="17" t="str">
        <f t="shared" si="122"/>
        <v/>
      </c>
      <c r="R727" s="17" t="str">
        <f t="shared" si="122"/>
        <v/>
      </c>
      <c r="S727" s="17" t="str">
        <f t="shared" si="122"/>
        <v/>
      </c>
      <c r="T727" s="17" t="str">
        <f t="shared" si="122"/>
        <v/>
      </c>
      <c r="U727" s="17" t="str">
        <f t="shared" si="122"/>
        <v/>
      </c>
      <c r="V727" s="17" t="str">
        <f t="shared" si="122"/>
        <v/>
      </c>
      <c r="W727" s="17" t="str">
        <f t="shared" si="122"/>
        <v/>
      </c>
      <c r="X727" s="17" t="str">
        <f t="shared" si="122"/>
        <v/>
      </c>
      <c r="Y727" s="17" t="str">
        <f t="shared" si="122"/>
        <v/>
      </c>
      <c r="Z727" s="17" t="str">
        <f t="shared" si="122"/>
        <v/>
      </c>
      <c r="AA727" s="17" t="str">
        <f t="shared" si="121"/>
        <v/>
      </c>
      <c r="AB727" s="17" t="str">
        <f t="shared" si="121"/>
        <v/>
      </c>
      <c r="AC727" s="17" t="str">
        <f t="shared" si="121"/>
        <v/>
      </c>
      <c r="AD727" s="17" t="str">
        <f t="shared" si="121"/>
        <v/>
      </c>
      <c r="AE727" s="17" t="str">
        <f t="shared" si="121"/>
        <v/>
      </c>
      <c r="AF727" s="17" t="str">
        <f t="shared" si="121"/>
        <v/>
      </c>
      <c r="AG727" s="17" t="str">
        <f t="shared" si="121"/>
        <v/>
      </c>
      <c r="AH727" s="17" t="str">
        <f t="shared" si="121"/>
        <v/>
      </c>
      <c r="AI727" s="17" t="str">
        <f t="shared" si="121"/>
        <v/>
      </c>
      <c r="AJ727" s="17">
        <f t="shared" si="120"/>
        <v>1</v>
      </c>
      <c r="AL727" s="99" t="e">
        <f>TABLA!#REF!</f>
        <v>#REF!</v>
      </c>
    </row>
    <row r="728" spans="1:38" x14ac:dyDescent="0.2">
      <c r="A728" s="99" t="str">
        <f t="shared" si="119"/>
        <v/>
      </c>
      <c r="B728" s="100" t="e">
        <f>TABLA!#REF!</f>
        <v>#REF!</v>
      </c>
      <c r="C728" s="99" t="e">
        <f>TABLA!#REF!</f>
        <v>#REF!</v>
      </c>
      <c r="D728" s="99" t="e">
        <f>TABLA!#REF!</f>
        <v>#REF!</v>
      </c>
      <c r="E728" s="99" t="e">
        <f>TABLA!#REF!</f>
        <v>#REF!</v>
      </c>
      <c r="F728" s="17" t="e">
        <f t="shared" si="124"/>
        <v>#REF!</v>
      </c>
      <c r="G728" s="17" t="str">
        <f t="shared" si="123"/>
        <v/>
      </c>
      <c r="H728" s="17" t="str">
        <f t="shared" si="123"/>
        <v/>
      </c>
      <c r="I728" s="17" t="str">
        <f t="shared" si="123"/>
        <v/>
      </c>
      <c r="J728" s="17" t="str">
        <f t="shared" si="123"/>
        <v/>
      </c>
      <c r="K728" s="17" t="str">
        <f t="shared" si="123"/>
        <v/>
      </c>
      <c r="L728" s="17" t="str">
        <f t="shared" si="123"/>
        <v/>
      </c>
      <c r="M728" s="17" t="str">
        <f t="shared" si="123"/>
        <v/>
      </c>
      <c r="N728" s="17" t="str">
        <f t="shared" si="123"/>
        <v/>
      </c>
      <c r="O728" s="17" t="str">
        <f t="shared" si="123"/>
        <v/>
      </c>
      <c r="P728" s="17" t="str">
        <f t="shared" si="123"/>
        <v/>
      </c>
      <c r="Q728" s="17" t="str">
        <f t="shared" si="122"/>
        <v/>
      </c>
      <c r="R728" s="17" t="str">
        <f t="shared" si="122"/>
        <v/>
      </c>
      <c r="S728" s="17" t="str">
        <f t="shared" si="122"/>
        <v/>
      </c>
      <c r="T728" s="17" t="str">
        <f t="shared" si="122"/>
        <v/>
      </c>
      <c r="U728" s="17" t="str">
        <f t="shared" si="122"/>
        <v/>
      </c>
      <c r="V728" s="17" t="str">
        <f t="shared" si="122"/>
        <v/>
      </c>
      <c r="W728" s="17" t="str">
        <f t="shared" si="122"/>
        <v/>
      </c>
      <c r="X728" s="17" t="str">
        <f t="shared" si="122"/>
        <v/>
      </c>
      <c r="Y728" s="17" t="str">
        <f t="shared" si="122"/>
        <v/>
      </c>
      <c r="Z728" s="17" t="str">
        <f t="shared" si="122"/>
        <v/>
      </c>
      <c r="AA728" s="17" t="str">
        <f t="shared" si="121"/>
        <v/>
      </c>
      <c r="AB728" s="17" t="str">
        <f t="shared" si="121"/>
        <v/>
      </c>
      <c r="AC728" s="17" t="str">
        <f t="shared" si="121"/>
        <v/>
      </c>
      <c r="AD728" s="17" t="str">
        <f t="shared" si="121"/>
        <v/>
      </c>
      <c r="AE728" s="17" t="str">
        <f t="shared" si="121"/>
        <v/>
      </c>
      <c r="AF728" s="17" t="str">
        <f t="shared" si="121"/>
        <v/>
      </c>
      <c r="AG728" s="17" t="str">
        <f t="shared" si="121"/>
        <v/>
      </c>
      <c r="AH728" s="17" t="str">
        <f t="shared" si="121"/>
        <v/>
      </c>
      <c r="AI728" s="17" t="str">
        <f t="shared" si="121"/>
        <v/>
      </c>
      <c r="AJ728" s="17">
        <f t="shared" si="120"/>
        <v>1</v>
      </c>
      <c r="AL728" s="99" t="e">
        <f>TABLA!#REF!</f>
        <v>#REF!</v>
      </c>
    </row>
    <row r="729" spans="1:38" x14ac:dyDescent="0.2">
      <c r="A729" s="99" t="str">
        <f t="shared" si="119"/>
        <v/>
      </c>
      <c r="B729" s="100" t="e">
        <f>TABLA!#REF!</f>
        <v>#REF!</v>
      </c>
      <c r="C729" s="99" t="e">
        <f>TABLA!#REF!</f>
        <v>#REF!</v>
      </c>
      <c r="D729" s="99" t="e">
        <f>TABLA!#REF!</f>
        <v>#REF!</v>
      </c>
      <c r="E729" s="99" t="e">
        <f>TABLA!#REF!</f>
        <v>#REF!</v>
      </c>
      <c r="F729" s="17" t="e">
        <f t="shared" si="124"/>
        <v>#REF!</v>
      </c>
      <c r="G729" s="17" t="str">
        <f t="shared" si="123"/>
        <v/>
      </c>
      <c r="H729" s="17" t="str">
        <f t="shared" si="123"/>
        <v/>
      </c>
      <c r="I729" s="17" t="str">
        <f t="shared" si="123"/>
        <v/>
      </c>
      <c r="J729" s="17" t="str">
        <f t="shared" si="123"/>
        <v/>
      </c>
      <c r="K729" s="17" t="str">
        <f t="shared" si="123"/>
        <v/>
      </c>
      <c r="L729" s="17" t="str">
        <f t="shared" si="123"/>
        <v/>
      </c>
      <c r="M729" s="17" t="str">
        <f t="shared" si="123"/>
        <v/>
      </c>
      <c r="N729" s="17" t="str">
        <f t="shared" si="123"/>
        <v/>
      </c>
      <c r="O729" s="17" t="str">
        <f t="shared" si="123"/>
        <v/>
      </c>
      <c r="P729" s="17" t="str">
        <f t="shared" si="123"/>
        <v/>
      </c>
      <c r="Q729" s="17" t="str">
        <f t="shared" si="122"/>
        <v/>
      </c>
      <c r="R729" s="17" t="str">
        <f t="shared" si="122"/>
        <v/>
      </c>
      <c r="S729" s="17" t="str">
        <f t="shared" si="122"/>
        <v/>
      </c>
      <c r="T729" s="17" t="str">
        <f t="shared" si="122"/>
        <v/>
      </c>
      <c r="U729" s="17" t="str">
        <f t="shared" si="122"/>
        <v/>
      </c>
      <c r="V729" s="17" t="str">
        <f t="shared" si="122"/>
        <v/>
      </c>
      <c r="W729" s="17" t="str">
        <f t="shared" si="122"/>
        <v/>
      </c>
      <c r="X729" s="17" t="str">
        <f t="shared" si="122"/>
        <v/>
      </c>
      <c r="Y729" s="17" t="str">
        <f t="shared" si="122"/>
        <v/>
      </c>
      <c r="Z729" s="17" t="str">
        <f t="shared" si="122"/>
        <v/>
      </c>
      <c r="AA729" s="17" t="str">
        <f t="shared" si="121"/>
        <v/>
      </c>
      <c r="AB729" s="17" t="str">
        <f t="shared" si="121"/>
        <v/>
      </c>
      <c r="AC729" s="17" t="str">
        <f t="shared" si="121"/>
        <v/>
      </c>
      <c r="AD729" s="17" t="str">
        <f t="shared" si="121"/>
        <v/>
      </c>
      <c r="AE729" s="17" t="str">
        <f t="shared" si="121"/>
        <v/>
      </c>
      <c r="AF729" s="17" t="str">
        <f t="shared" si="121"/>
        <v/>
      </c>
      <c r="AG729" s="17" t="str">
        <f t="shared" si="121"/>
        <v/>
      </c>
      <c r="AH729" s="17" t="str">
        <f t="shared" si="121"/>
        <v/>
      </c>
      <c r="AI729" s="17" t="str">
        <f t="shared" si="121"/>
        <v/>
      </c>
      <c r="AJ729" s="17">
        <f t="shared" si="120"/>
        <v>1</v>
      </c>
      <c r="AL729" s="99" t="e">
        <f>TABLA!#REF!</f>
        <v>#REF!</v>
      </c>
    </row>
    <row r="730" spans="1:38" x14ac:dyDescent="0.2">
      <c r="A730" s="99" t="str">
        <f t="shared" si="119"/>
        <v/>
      </c>
      <c r="B730" s="100" t="e">
        <f>TABLA!#REF!</f>
        <v>#REF!</v>
      </c>
      <c r="C730" s="99" t="e">
        <f>TABLA!#REF!</f>
        <v>#REF!</v>
      </c>
      <c r="D730" s="99" t="e">
        <f>TABLA!#REF!</f>
        <v>#REF!</v>
      </c>
      <c r="E730" s="99" t="e">
        <f>TABLA!#REF!</f>
        <v>#REF!</v>
      </c>
      <c r="F730" s="17" t="e">
        <f t="shared" si="124"/>
        <v>#REF!</v>
      </c>
      <c r="G730" s="17" t="str">
        <f t="shared" si="123"/>
        <v/>
      </c>
      <c r="H730" s="17" t="str">
        <f t="shared" si="123"/>
        <v/>
      </c>
      <c r="I730" s="17" t="str">
        <f t="shared" si="123"/>
        <v/>
      </c>
      <c r="J730" s="17" t="str">
        <f t="shared" si="123"/>
        <v/>
      </c>
      <c r="K730" s="17" t="str">
        <f t="shared" si="123"/>
        <v/>
      </c>
      <c r="L730" s="17" t="str">
        <f t="shared" si="123"/>
        <v/>
      </c>
      <c r="M730" s="17" t="str">
        <f t="shared" si="123"/>
        <v/>
      </c>
      <c r="N730" s="17" t="str">
        <f t="shared" si="123"/>
        <v/>
      </c>
      <c r="O730" s="17" t="str">
        <f t="shared" si="123"/>
        <v/>
      </c>
      <c r="P730" s="17" t="str">
        <f t="shared" si="123"/>
        <v/>
      </c>
      <c r="Q730" s="17" t="str">
        <f t="shared" si="122"/>
        <v/>
      </c>
      <c r="R730" s="17" t="str">
        <f t="shared" si="122"/>
        <v/>
      </c>
      <c r="S730" s="17" t="str">
        <f t="shared" si="122"/>
        <v/>
      </c>
      <c r="T730" s="17" t="str">
        <f t="shared" si="122"/>
        <v/>
      </c>
      <c r="U730" s="17" t="str">
        <f t="shared" si="122"/>
        <v/>
      </c>
      <c r="V730" s="17" t="str">
        <f t="shared" si="122"/>
        <v/>
      </c>
      <c r="W730" s="17" t="str">
        <f t="shared" si="122"/>
        <v/>
      </c>
      <c r="X730" s="17" t="str">
        <f t="shared" si="122"/>
        <v/>
      </c>
      <c r="Y730" s="17" t="str">
        <f t="shared" si="122"/>
        <v/>
      </c>
      <c r="Z730" s="17" t="str">
        <f t="shared" si="122"/>
        <v/>
      </c>
      <c r="AA730" s="17" t="str">
        <f t="shared" si="121"/>
        <v/>
      </c>
      <c r="AB730" s="17" t="str">
        <f t="shared" si="121"/>
        <v/>
      </c>
      <c r="AC730" s="17" t="str">
        <f t="shared" si="121"/>
        <v/>
      </c>
      <c r="AD730" s="17" t="str">
        <f t="shared" si="121"/>
        <v/>
      </c>
      <c r="AE730" s="17" t="str">
        <f t="shared" si="121"/>
        <v/>
      </c>
      <c r="AF730" s="17" t="str">
        <f t="shared" si="121"/>
        <v/>
      </c>
      <c r="AG730" s="17" t="str">
        <f t="shared" si="121"/>
        <v/>
      </c>
      <c r="AH730" s="17" t="str">
        <f t="shared" si="121"/>
        <v/>
      </c>
      <c r="AI730" s="17" t="str">
        <f t="shared" si="121"/>
        <v/>
      </c>
      <c r="AJ730" s="17">
        <f t="shared" si="120"/>
        <v>1</v>
      </c>
      <c r="AL730" s="99" t="e">
        <f>TABLA!#REF!</f>
        <v>#REF!</v>
      </c>
    </row>
    <row r="731" spans="1:38" x14ac:dyDescent="0.2">
      <c r="A731" s="99" t="str">
        <f t="shared" si="119"/>
        <v/>
      </c>
      <c r="B731" s="100" t="e">
        <f>TABLA!#REF!</f>
        <v>#REF!</v>
      </c>
      <c r="C731" s="99" t="e">
        <f>TABLA!#REF!</f>
        <v>#REF!</v>
      </c>
      <c r="D731" s="99" t="e">
        <f>TABLA!#REF!</f>
        <v>#REF!</v>
      </c>
      <c r="E731" s="99" t="e">
        <f>TABLA!#REF!</f>
        <v>#REF!</v>
      </c>
      <c r="F731" s="17" t="e">
        <f t="shared" si="124"/>
        <v>#REF!</v>
      </c>
      <c r="G731" s="17" t="str">
        <f t="shared" si="123"/>
        <v/>
      </c>
      <c r="H731" s="17" t="str">
        <f t="shared" si="123"/>
        <v/>
      </c>
      <c r="I731" s="17" t="str">
        <f t="shared" si="123"/>
        <v/>
      </c>
      <c r="J731" s="17" t="str">
        <f t="shared" si="123"/>
        <v/>
      </c>
      <c r="K731" s="17" t="str">
        <f t="shared" si="123"/>
        <v/>
      </c>
      <c r="L731" s="17" t="str">
        <f t="shared" si="123"/>
        <v/>
      </c>
      <c r="M731" s="17" t="str">
        <f t="shared" si="123"/>
        <v/>
      </c>
      <c r="N731" s="17" t="str">
        <f t="shared" si="123"/>
        <v/>
      </c>
      <c r="O731" s="17" t="str">
        <f t="shared" si="123"/>
        <v/>
      </c>
      <c r="P731" s="17" t="str">
        <f t="shared" si="123"/>
        <v/>
      </c>
      <c r="Q731" s="17" t="str">
        <f t="shared" si="122"/>
        <v/>
      </c>
      <c r="R731" s="17" t="str">
        <f t="shared" si="122"/>
        <v/>
      </c>
      <c r="S731" s="17" t="str">
        <f t="shared" si="122"/>
        <v/>
      </c>
      <c r="T731" s="17" t="str">
        <f t="shared" si="122"/>
        <v/>
      </c>
      <c r="U731" s="17" t="str">
        <f t="shared" si="122"/>
        <v/>
      </c>
      <c r="V731" s="17" t="str">
        <f t="shared" si="122"/>
        <v/>
      </c>
      <c r="W731" s="17" t="str">
        <f t="shared" si="122"/>
        <v/>
      </c>
      <c r="X731" s="17" t="str">
        <f t="shared" si="122"/>
        <v/>
      </c>
      <c r="Y731" s="17" t="str">
        <f t="shared" si="122"/>
        <v/>
      </c>
      <c r="Z731" s="17" t="str">
        <f t="shared" si="122"/>
        <v/>
      </c>
      <c r="AA731" s="17" t="str">
        <f t="shared" si="121"/>
        <v/>
      </c>
      <c r="AB731" s="17" t="str">
        <f t="shared" si="121"/>
        <v/>
      </c>
      <c r="AC731" s="17" t="str">
        <f t="shared" si="121"/>
        <v/>
      </c>
      <c r="AD731" s="17" t="str">
        <f t="shared" si="121"/>
        <v/>
      </c>
      <c r="AE731" s="17" t="str">
        <f t="shared" si="121"/>
        <v/>
      </c>
      <c r="AF731" s="17" t="str">
        <f t="shared" si="121"/>
        <v/>
      </c>
      <c r="AG731" s="17" t="str">
        <f t="shared" si="121"/>
        <v/>
      </c>
      <c r="AH731" s="17" t="str">
        <f t="shared" si="121"/>
        <v/>
      </c>
      <c r="AI731" s="17" t="str">
        <f t="shared" si="121"/>
        <v/>
      </c>
      <c r="AJ731" s="17">
        <f t="shared" si="120"/>
        <v>1</v>
      </c>
      <c r="AL731" s="99" t="e">
        <f>TABLA!#REF!</f>
        <v>#REF!</v>
      </c>
    </row>
    <row r="732" spans="1:38" x14ac:dyDescent="0.2">
      <c r="A732" s="99" t="str">
        <f t="shared" si="119"/>
        <v/>
      </c>
      <c r="B732" s="100" t="e">
        <f>TABLA!#REF!</f>
        <v>#REF!</v>
      </c>
      <c r="C732" s="99" t="e">
        <f>TABLA!#REF!</f>
        <v>#REF!</v>
      </c>
      <c r="D732" s="99" t="e">
        <f>TABLA!#REF!</f>
        <v>#REF!</v>
      </c>
      <c r="E732" s="99" t="e">
        <f>TABLA!#REF!</f>
        <v>#REF!</v>
      </c>
      <c r="F732" s="17" t="e">
        <f t="shared" si="124"/>
        <v>#REF!</v>
      </c>
      <c r="G732" s="17" t="str">
        <f t="shared" si="123"/>
        <v/>
      </c>
      <c r="H732" s="17" t="str">
        <f t="shared" si="123"/>
        <v/>
      </c>
      <c r="I732" s="17" t="str">
        <f t="shared" si="123"/>
        <v/>
      </c>
      <c r="J732" s="17" t="str">
        <f t="shared" si="123"/>
        <v/>
      </c>
      <c r="K732" s="17" t="str">
        <f t="shared" si="123"/>
        <v/>
      </c>
      <c r="L732" s="17" t="str">
        <f t="shared" si="123"/>
        <v/>
      </c>
      <c r="M732" s="17" t="str">
        <f t="shared" si="123"/>
        <v/>
      </c>
      <c r="N732" s="17" t="str">
        <f t="shared" si="123"/>
        <v/>
      </c>
      <c r="O732" s="17" t="str">
        <f t="shared" si="123"/>
        <v/>
      </c>
      <c r="P732" s="17" t="str">
        <f t="shared" si="123"/>
        <v/>
      </c>
      <c r="Q732" s="17" t="str">
        <f t="shared" si="122"/>
        <v/>
      </c>
      <c r="R732" s="17" t="str">
        <f t="shared" si="122"/>
        <v/>
      </c>
      <c r="S732" s="17" t="str">
        <f t="shared" si="122"/>
        <v/>
      </c>
      <c r="T732" s="17" t="str">
        <f t="shared" si="122"/>
        <v/>
      </c>
      <c r="U732" s="17" t="str">
        <f t="shared" si="122"/>
        <v/>
      </c>
      <c r="V732" s="17" t="str">
        <f t="shared" si="122"/>
        <v/>
      </c>
      <c r="W732" s="17" t="str">
        <f t="shared" si="122"/>
        <v/>
      </c>
      <c r="X732" s="17" t="str">
        <f t="shared" si="122"/>
        <v/>
      </c>
      <c r="Y732" s="17" t="str">
        <f t="shared" si="122"/>
        <v/>
      </c>
      <c r="Z732" s="17" t="str">
        <f t="shared" si="122"/>
        <v/>
      </c>
      <c r="AA732" s="17" t="str">
        <f t="shared" si="121"/>
        <v/>
      </c>
      <c r="AB732" s="17" t="str">
        <f t="shared" si="121"/>
        <v/>
      </c>
      <c r="AC732" s="17" t="str">
        <f t="shared" si="121"/>
        <v/>
      </c>
      <c r="AD732" s="17" t="str">
        <f t="shared" si="121"/>
        <v/>
      </c>
      <c r="AE732" s="17" t="str">
        <f t="shared" si="121"/>
        <v/>
      </c>
      <c r="AF732" s="17" t="str">
        <f t="shared" si="121"/>
        <v/>
      </c>
      <c r="AG732" s="17" t="str">
        <f t="shared" si="121"/>
        <v/>
      </c>
      <c r="AH732" s="17" t="str">
        <f t="shared" si="121"/>
        <v/>
      </c>
      <c r="AI732" s="17" t="str">
        <f t="shared" si="121"/>
        <v/>
      </c>
      <c r="AJ732" s="17">
        <f t="shared" si="120"/>
        <v>1</v>
      </c>
      <c r="AL732" s="99" t="e">
        <f>TABLA!#REF!</f>
        <v>#REF!</v>
      </c>
    </row>
    <row r="733" spans="1:38" x14ac:dyDescent="0.2">
      <c r="A733" s="99" t="str">
        <f t="shared" si="119"/>
        <v/>
      </c>
      <c r="B733" s="100" t="e">
        <f>TABLA!#REF!</f>
        <v>#REF!</v>
      </c>
      <c r="C733" s="99" t="e">
        <f>TABLA!#REF!</f>
        <v>#REF!</v>
      </c>
      <c r="D733" s="99" t="e">
        <f>TABLA!#REF!</f>
        <v>#REF!</v>
      </c>
      <c r="E733" s="99" t="e">
        <f>TABLA!#REF!</f>
        <v>#REF!</v>
      </c>
      <c r="F733" s="17" t="e">
        <f t="shared" si="124"/>
        <v>#REF!</v>
      </c>
      <c r="G733" s="17" t="str">
        <f t="shared" si="123"/>
        <v/>
      </c>
      <c r="H733" s="17" t="str">
        <f t="shared" si="123"/>
        <v/>
      </c>
      <c r="I733" s="17" t="str">
        <f t="shared" si="123"/>
        <v/>
      </c>
      <c r="J733" s="17" t="str">
        <f t="shared" si="123"/>
        <v/>
      </c>
      <c r="K733" s="17" t="str">
        <f t="shared" si="123"/>
        <v/>
      </c>
      <c r="L733" s="17" t="str">
        <f t="shared" si="123"/>
        <v/>
      </c>
      <c r="M733" s="17" t="str">
        <f t="shared" si="123"/>
        <v/>
      </c>
      <c r="N733" s="17" t="str">
        <f t="shared" si="123"/>
        <v/>
      </c>
      <c r="O733" s="17" t="str">
        <f t="shared" si="123"/>
        <v/>
      </c>
      <c r="P733" s="17" t="str">
        <f t="shared" si="123"/>
        <v/>
      </c>
      <c r="Q733" s="17" t="str">
        <f t="shared" si="122"/>
        <v/>
      </c>
      <c r="R733" s="17" t="str">
        <f t="shared" si="122"/>
        <v/>
      </c>
      <c r="S733" s="17" t="str">
        <f t="shared" si="122"/>
        <v/>
      </c>
      <c r="T733" s="17" t="str">
        <f t="shared" si="122"/>
        <v/>
      </c>
      <c r="U733" s="17" t="str">
        <f t="shared" si="122"/>
        <v/>
      </c>
      <c r="V733" s="17" t="str">
        <f t="shared" si="122"/>
        <v/>
      </c>
      <c r="W733" s="17" t="str">
        <f t="shared" si="122"/>
        <v/>
      </c>
      <c r="X733" s="17" t="str">
        <f t="shared" si="122"/>
        <v/>
      </c>
      <c r="Y733" s="17" t="str">
        <f t="shared" si="122"/>
        <v/>
      </c>
      <c r="Z733" s="17" t="str">
        <f t="shared" si="122"/>
        <v/>
      </c>
      <c r="AA733" s="17" t="str">
        <f t="shared" si="121"/>
        <v/>
      </c>
      <c r="AB733" s="17" t="str">
        <f t="shared" si="121"/>
        <v/>
      </c>
      <c r="AC733" s="17" t="str">
        <f t="shared" si="121"/>
        <v/>
      </c>
      <c r="AD733" s="17" t="str">
        <f t="shared" si="121"/>
        <v/>
      </c>
      <c r="AE733" s="17" t="str">
        <f t="shared" si="121"/>
        <v/>
      </c>
      <c r="AF733" s="17" t="str">
        <f t="shared" si="121"/>
        <v/>
      </c>
      <c r="AG733" s="17" t="str">
        <f t="shared" si="121"/>
        <v/>
      </c>
      <c r="AH733" s="17" t="str">
        <f t="shared" si="121"/>
        <v/>
      </c>
      <c r="AI733" s="17" t="str">
        <f t="shared" si="121"/>
        <v/>
      </c>
      <c r="AJ733" s="17">
        <f t="shared" si="120"/>
        <v>1</v>
      </c>
      <c r="AL733" s="99" t="e">
        <f>TABLA!#REF!</f>
        <v>#REF!</v>
      </c>
    </row>
    <row r="734" spans="1:38" x14ac:dyDescent="0.2">
      <c r="A734" s="99" t="str">
        <f t="shared" si="119"/>
        <v/>
      </c>
      <c r="B734" s="100" t="e">
        <f>TABLA!#REF!</f>
        <v>#REF!</v>
      </c>
      <c r="C734" s="99" t="e">
        <f>TABLA!#REF!</f>
        <v>#REF!</v>
      </c>
      <c r="D734" s="99" t="e">
        <f>TABLA!#REF!</f>
        <v>#REF!</v>
      </c>
      <c r="E734" s="99" t="e">
        <f>TABLA!#REF!</f>
        <v>#REF!</v>
      </c>
      <c r="F734" s="17" t="e">
        <f t="shared" si="124"/>
        <v>#REF!</v>
      </c>
      <c r="G734" s="17" t="str">
        <f t="shared" si="123"/>
        <v/>
      </c>
      <c r="H734" s="17" t="str">
        <f t="shared" si="123"/>
        <v/>
      </c>
      <c r="I734" s="17" t="str">
        <f t="shared" si="123"/>
        <v/>
      </c>
      <c r="J734" s="17" t="str">
        <f t="shared" si="123"/>
        <v/>
      </c>
      <c r="K734" s="17" t="str">
        <f t="shared" si="123"/>
        <v/>
      </c>
      <c r="L734" s="17" t="str">
        <f t="shared" si="123"/>
        <v/>
      </c>
      <c r="M734" s="17" t="str">
        <f t="shared" si="123"/>
        <v/>
      </c>
      <c r="N734" s="17" t="str">
        <f t="shared" si="123"/>
        <v/>
      </c>
      <c r="O734" s="17" t="str">
        <f t="shared" si="123"/>
        <v/>
      </c>
      <c r="P734" s="17" t="str">
        <f t="shared" si="123"/>
        <v/>
      </c>
      <c r="Q734" s="17" t="str">
        <f t="shared" si="122"/>
        <v/>
      </c>
      <c r="R734" s="17" t="str">
        <f t="shared" si="122"/>
        <v/>
      </c>
      <c r="S734" s="17" t="str">
        <f t="shared" si="122"/>
        <v/>
      </c>
      <c r="T734" s="17" t="str">
        <f t="shared" si="122"/>
        <v/>
      </c>
      <c r="U734" s="17" t="str">
        <f t="shared" si="122"/>
        <v/>
      </c>
      <c r="V734" s="17" t="str">
        <f t="shared" si="122"/>
        <v/>
      </c>
      <c r="W734" s="17" t="str">
        <f t="shared" si="122"/>
        <v/>
      </c>
      <c r="X734" s="17" t="str">
        <f t="shared" si="122"/>
        <v/>
      </c>
      <c r="Y734" s="17" t="str">
        <f t="shared" si="122"/>
        <v/>
      </c>
      <c r="Z734" s="17" t="str">
        <f t="shared" si="122"/>
        <v/>
      </c>
      <c r="AA734" s="17" t="str">
        <f t="shared" si="121"/>
        <v/>
      </c>
      <c r="AB734" s="17" t="str">
        <f t="shared" si="121"/>
        <v/>
      </c>
      <c r="AC734" s="17" t="str">
        <f t="shared" si="121"/>
        <v/>
      </c>
      <c r="AD734" s="17" t="str">
        <f t="shared" si="121"/>
        <v/>
      </c>
      <c r="AE734" s="17" t="str">
        <f t="shared" si="121"/>
        <v/>
      </c>
      <c r="AF734" s="17" t="str">
        <f t="shared" si="121"/>
        <v/>
      </c>
      <c r="AG734" s="17" t="str">
        <f t="shared" si="121"/>
        <v/>
      </c>
      <c r="AH734" s="17" t="str">
        <f t="shared" si="121"/>
        <v/>
      </c>
      <c r="AI734" s="17" t="str">
        <f t="shared" si="121"/>
        <v/>
      </c>
      <c r="AJ734" s="17">
        <f t="shared" si="120"/>
        <v>1</v>
      </c>
      <c r="AL734" s="99" t="e">
        <f>TABLA!#REF!</f>
        <v>#REF!</v>
      </c>
    </row>
    <row r="735" spans="1:38" x14ac:dyDescent="0.2">
      <c r="A735" s="99" t="str">
        <f t="shared" si="119"/>
        <v/>
      </c>
      <c r="B735" s="100" t="e">
        <f>TABLA!#REF!</f>
        <v>#REF!</v>
      </c>
      <c r="C735" s="99" t="e">
        <f>TABLA!#REF!</f>
        <v>#REF!</v>
      </c>
      <c r="D735" s="99" t="e">
        <f>TABLA!#REF!</f>
        <v>#REF!</v>
      </c>
      <c r="E735" s="99" t="e">
        <f>TABLA!#REF!</f>
        <v>#REF!</v>
      </c>
      <c r="F735" s="17" t="e">
        <f t="shared" si="124"/>
        <v>#REF!</v>
      </c>
      <c r="G735" s="17" t="str">
        <f t="shared" si="123"/>
        <v/>
      </c>
      <c r="H735" s="17" t="str">
        <f t="shared" si="123"/>
        <v/>
      </c>
      <c r="I735" s="17" t="str">
        <f t="shared" si="123"/>
        <v/>
      </c>
      <c r="J735" s="17" t="str">
        <f t="shared" si="123"/>
        <v/>
      </c>
      <c r="K735" s="17" t="str">
        <f t="shared" si="123"/>
        <v/>
      </c>
      <c r="L735" s="17" t="str">
        <f t="shared" si="123"/>
        <v/>
      </c>
      <c r="M735" s="17" t="str">
        <f t="shared" si="123"/>
        <v/>
      </c>
      <c r="N735" s="17" t="str">
        <f t="shared" si="123"/>
        <v/>
      </c>
      <c r="O735" s="17" t="str">
        <f t="shared" si="123"/>
        <v/>
      </c>
      <c r="P735" s="17" t="str">
        <f t="shared" si="123"/>
        <v/>
      </c>
      <c r="Q735" s="17" t="str">
        <f t="shared" si="122"/>
        <v/>
      </c>
      <c r="R735" s="17" t="str">
        <f t="shared" si="122"/>
        <v/>
      </c>
      <c r="S735" s="17" t="str">
        <f t="shared" si="122"/>
        <v/>
      </c>
      <c r="T735" s="17" t="str">
        <f t="shared" si="122"/>
        <v/>
      </c>
      <c r="U735" s="17" t="str">
        <f t="shared" si="122"/>
        <v/>
      </c>
      <c r="V735" s="17" t="str">
        <f t="shared" si="122"/>
        <v/>
      </c>
      <c r="W735" s="17" t="str">
        <f t="shared" si="122"/>
        <v/>
      </c>
      <c r="X735" s="17" t="str">
        <f t="shared" si="122"/>
        <v/>
      </c>
      <c r="Y735" s="17" t="str">
        <f t="shared" si="122"/>
        <v/>
      </c>
      <c r="Z735" s="17" t="str">
        <f t="shared" si="122"/>
        <v/>
      </c>
      <c r="AA735" s="17" t="str">
        <f t="shared" si="121"/>
        <v/>
      </c>
      <c r="AB735" s="17" t="str">
        <f t="shared" si="121"/>
        <v/>
      </c>
      <c r="AC735" s="17" t="str">
        <f t="shared" si="121"/>
        <v/>
      </c>
      <c r="AD735" s="17" t="str">
        <f t="shared" si="121"/>
        <v/>
      </c>
      <c r="AE735" s="17" t="str">
        <f t="shared" si="121"/>
        <v/>
      </c>
      <c r="AF735" s="17" t="str">
        <f t="shared" si="121"/>
        <v/>
      </c>
      <c r="AG735" s="17" t="str">
        <f t="shared" si="121"/>
        <v/>
      </c>
      <c r="AH735" s="17" t="str">
        <f t="shared" si="121"/>
        <v/>
      </c>
      <c r="AI735" s="17" t="str">
        <f t="shared" si="121"/>
        <v/>
      </c>
      <c r="AJ735" s="17">
        <f t="shared" si="120"/>
        <v>1</v>
      </c>
      <c r="AL735" s="99" t="e">
        <f>TABLA!#REF!</f>
        <v>#REF!</v>
      </c>
    </row>
    <row r="736" spans="1:38" x14ac:dyDescent="0.2">
      <c r="A736" s="99" t="str">
        <f t="shared" si="119"/>
        <v/>
      </c>
      <c r="B736" s="100" t="e">
        <f>TABLA!#REF!</f>
        <v>#REF!</v>
      </c>
      <c r="C736" s="99" t="e">
        <f>TABLA!#REF!</f>
        <v>#REF!</v>
      </c>
      <c r="D736" s="99" t="e">
        <f>TABLA!#REF!</f>
        <v>#REF!</v>
      </c>
      <c r="E736" s="99" t="e">
        <f>TABLA!#REF!</f>
        <v>#REF!</v>
      </c>
      <c r="F736" s="17" t="e">
        <f t="shared" si="124"/>
        <v>#REF!</v>
      </c>
      <c r="G736" s="17" t="str">
        <f t="shared" si="123"/>
        <v/>
      </c>
      <c r="H736" s="17" t="str">
        <f t="shared" si="123"/>
        <v/>
      </c>
      <c r="I736" s="17" t="str">
        <f t="shared" si="123"/>
        <v/>
      </c>
      <c r="J736" s="17" t="str">
        <f t="shared" si="123"/>
        <v/>
      </c>
      <c r="K736" s="17" t="str">
        <f t="shared" si="123"/>
        <v/>
      </c>
      <c r="L736" s="17" t="str">
        <f t="shared" si="123"/>
        <v/>
      </c>
      <c r="M736" s="17" t="str">
        <f t="shared" si="123"/>
        <v/>
      </c>
      <c r="N736" s="17" t="str">
        <f t="shared" si="123"/>
        <v/>
      </c>
      <c r="O736" s="17" t="str">
        <f t="shared" si="123"/>
        <v/>
      </c>
      <c r="P736" s="17" t="str">
        <f t="shared" si="123"/>
        <v/>
      </c>
      <c r="Q736" s="17" t="str">
        <f t="shared" si="122"/>
        <v/>
      </c>
      <c r="R736" s="17" t="str">
        <f t="shared" si="122"/>
        <v/>
      </c>
      <c r="S736" s="17" t="str">
        <f t="shared" si="122"/>
        <v/>
      </c>
      <c r="T736" s="17" t="str">
        <f t="shared" si="122"/>
        <v/>
      </c>
      <c r="U736" s="17" t="str">
        <f t="shared" si="122"/>
        <v/>
      </c>
      <c r="V736" s="17" t="str">
        <f t="shared" si="122"/>
        <v/>
      </c>
      <c r="W736" s="17" t="str">
        <f t="shared" si="122"/>
        <v/>
      </c>
      <c r="X736" s="17" t="str">
        <f t="shared" si="122"/>
        <v/>
      </c>
      <c r="Y736" s="17" t="str">
        <f t="shared" si="122"/>
        <v/>
      </c>
      <c r="Z736" s="17" t="str">
        <f t="shared" si="122"/>
        <v/>
      </c>
      <c r="AA736" s="17" t="str">
        <f t="shared" si="121"/>
        <v/>
      </c>
      <c r="AB736" s="17" t="str">
        <f t="shared" si="121"/>
        <v/>
      </c>
      <c r="AC736" s="17" t="str">
        <f t="shared" si="121"/>
        <v/>
      </c>
      <c r="AD736" s="17" t="str">
        <f t="shared" si="121"/>
        <v/>
      </c>
      <c r="AE736" s="17" t="str">
        <f t="shared" si="121"/>
        <v/>
      </c>
      <c r="AF736" s="17" t="str">
        <f t="shared" si="121"/>
        <v/>
      </c>
      <c r="AG736" s="17" t="str">
        <f t="shared" si="121"/>
        <v/>
      </c>
      <c r="AH736" s="17" t="str">
        <f t="shared" si="121"/>
        <v/>
      </c>
      <c r="AI736" s="17" t="str">
        <f t="shared" si="121"/>
        <v/>
      </c>
      <c r="AJ736" s="17">
        <f t="shared" si="120"/>
        <v>1</v>
      </c>
      <c r="AL736" s="99" t="e">
        <f>TABLA!#REF!</f>
        <v>#REF!</v>
      </c>
    </row>
    <row r="737" spans="1:38" x14ac:dyDescent="0.2">
      <c r="A737" s="99" t="str">
        <f t="shared" si="119"/>
        <v/>
      </c>
      <c r="B737" s="100" t="e">
        <f>TABLA!#REF!</f>
        <v>#REF!</v>
      </c>
      <c r="C737" s="99" t="e">
        <f>TABLA!#REF!</f>
        <v>#REF!</v>
      </c>
      <c r="D737" s="99" t="e">
        <f>TABLA!#REF!</f>
        <v>#REF!</v>
      </c>
      <c r="E737" s="99" t="e">
        <f>TABLA!#REF!</f>
        <v>#REF!</v>
      </c>
      <c r="F737" s="17" t="e">
        <f t="shared" si="124"/>
        <v>#REF!</v>
      </c>
      <c r="G737" s="17" t="str">
        <f t="shared" si="123"/>
        <v/>
      </c>
      <c r="H737" s="17" t="str">
        <f t="shared" si="123"/>
        <v/>
      </c>
      <c r="I737" s="17" t="str">
        <f t="shared" si="123"/>
        <v/>
      </c>
      <c r="J737" s="17" t="str">
        <f t="shared" si="123"/>
        <v/>
      </c>
      <c r="K737" s="17" t="str">
        <f t="shared" si="123"/>
        <v/>
      </c>
      <c r="L737" s="17" t="str">
        <f t="shared" si="123"/>
        <v/>
      </c>
      <c r="M737" s="17" t="str">
        <f t="shared" si="123"/>
        <v/>
      </c>
      <c r="N737" s="17" t="str">
        <f t="shared" si="123"/>
        <v/>
      </c>
      <c r="O737" s="17" t="str">
        <f t="shared" si="123"/>
        <v/>
      </c>
      <c r="P737" s="17" t="str">
        <f t="shared" si="123"/>
        <v/>
      </c>
      <c r="Q737" s="17" t="str">
        <f t="shared" si="122"/>
        <v/>
      </c>
      <c r="R737" s="17" t="str">
        <f t="shared" si="122"/>
        <v/>
      </c>
      <c r="S737" s="17" t="str">
        <f t="shared" si="122"/>
        <v/>
      </c>
      <c r="T737" s="17" t="str">
        <f t="shared" si="122"/>
        <v/>
      </c>
      <c r="U737" s="17" t="str">
        <f t="shared" si="122"/>
        <v/>
      </c>
      <c r="V737" s="17" t="str">
        <f t="shared" si="122"/>
        <v/>
      </c>
      <c r="W737" s="17" t="str">
        <f t="shared" si="122"/>
        <v/>
      </c>
      <c r="X737" s="17" t="str">
        <f t="shared" si="122"/>
        <v/>
      </c>
      <c r="Y737" s="17" t="str">
        <f t="shared" si="122"/>
        <v/>
      </c>
      <c r="Z737" s="17" t="str">
        <f t="shared" si="122"/>
        <v/>
      </c>
      <c r="AA737" s="17" t="str">
        <f t="shared" si="121"/>
        <v/>
      </c>
      <c r="AB737" s="17" t="str">
        <f t="shared" si="121"/>
        <v/>
      </c>
      <c r="AC737" s="17" t="str">
        <f t="shared" si="121"/>
        <v/>
      </c>
      <c r="AD737" s="17" t="str">
        <f t="shared" si="121"/>
        <v/>
      </c>
      <c r="AE737" s="17" t="str">
        <f t="shared" si="121"/>
        <v/>
      </c>
      <c r="AF737" s="17" t="str">
        <f t="shared" si="121"/>
        <v/>
      </c>
      <c r="AG737" s="17" t="str">
        <f t="shared" si="121"/>
        <v/>
      </c>
      <c r="AH737" s="17" t="str">
        <f t="shared" si="121"/>
        <v/>
      </c>
      <c r="AI737" s="17" t="str">
        <f t="shared" si="121"/>
        <v/>
      </c>
      <c r="AJ737" s="17">
        <f t="shared" si="120"/>
        <v>1</v>
      </c>
      <c r="AL737" s="99" t="e">
        <f>TABLA!#REF!</f>
        <v>#REF!</v>
      </c>
    </row>
    <row r="738" spans="1:38" x14ac:dyDescent="0.2">
      <c r="A738" s="99" t="str">
        <f t="shared" si="119"/>
        <v/>
      </c>
      <c r="B738" s="100" t="e">
        <f>TABLA!#REF!</f>
        <v>#REF!</v>
      </c>
      <c r="C738" s="99" t="e">
        <f>TABLA!#REF!</f>
        <v>#REF!</v>
      </c>
      <c r="D738" s="99" t="e">
        <f>TABLA!#REF!</f>
        <v>#REF!</v>
      </c>
      <c r="E738" s="99" t="e">
        <f>TABLA!#REF!</f>
        <v>#REF!</v>
      </c>
      <c r="F738" s="17" t="e">
        <f t="shared" si="124"/>
        <v>#REF!</v>
      </c>
      <c r="G738" s="17" t="str">
        <f t="shared" si="123"/>
        <v/>
      </c>
      <c r="H738" s="17" t="str">
        <f t="shared" si="123"/>
        <v/>
      </c>
      <c r="I738" s="17" t="str">
        <f t="shared" si="123"/>
        <v/>
      </c>
      <c r="J738" s="17" t="str">
        <f t="shared" si="123"/>
        <v/>
      </c>
      <c r="K738" s="17" t="str">
        <f t="shared" si="123"/>
        <v/>
      </c>
      <c r="L738" s="17" t="str">
        <f t="shared" si="123"/>
        <v/>
      </c>
      <c r="M738" s="17" t="str">
        <f t="shared" si="123"/>
        <v/>
      </c>
      <c r="N738" s="17" t="str">
        <f t="shared" si="123"/>
        <v/>
      </c>
      <c r="O738" s="17" t="str">
        <f t="shared" si="123"/>
        <v/>
      </c>
      <c r="P738" s="17" t="str">
        <f t="shared" si="123"/>
        <v/>
      </c>
      <c r="Q738" s="17" t="str">
        <f t="shared" si="122"/>
        <v/>
      </c>
      <c r="R738" s="17" t="str">
        <f t="shared" si="122"/>
        <v/>
      </c>
      <c r="S738" s="17" t="str">
        <f t="shared" si="122"/>
        <v/>
      </c>
      <c r="T738" s="17" t="str">
        <f t="shared" si="122"/>
        <v/>
      </c>
      <c r="U738" s="17" t="str">
        <f t="shared" si="122"/>
        <v/>
      </c>
      <c r="V738" s="17" t="str">
        <f t="shared" si="122"/>
        <v/>
      </c>
      <c r="W738" s="17" t="str">
        <f t="shared" si="122"/>
        <v/>
      </c>
      <c r="X738" s="17" t="str">
        <f t="shared" si="122"/>
        <v/>
      </c>
      <c r="Y738" s="17" t="str">
        <f t="shared" si="122"/>
        <v/>
      </c>
      <c r="Z738" s="17" t="str">
        <f t="shared" si="122"/>
        <v/>
      </c>
      <c r="AA738" s="17" t="str">
        <f t="shared" si="121"/>
        <v/>
      </c>
      <c r="AB738" s="17" t="str">
        <f t="shared" si="121"/>
        <v/>
      </c>
      <c r="AC738" s="17" t="str">
        <f t="shared" si="121"/>
        <v/>
      </c>
      <c r="AD738" s="17" t="str">
        <f t="shared" si="121"/>
        <v/>
      </c>
      <c r="AE738" s="17" t="str">
        <f t="shared" si="121"/>
        <v/>
      </c>
      <c r="AF738" s="17" t="str">
        <f t="shared" si="121"/>
        <v/>
      </c>
      <c r="AG738" s="17" t="str">
        <f t="shared" si="121"/>
        <v/>
      </c>
      <c r="AH738" s="17" t="str">
        <f t="shared" si="121"/>
        <v/>
      </c>
      <c r="AI738" s="17" t="str">
        <f t="shared" si="121"/>
        <v/>
      </c>
      <c r="AJ738" s="17">
        <f t="shared" si="120"/>
        <v>1</v>
      </c>
      <c r="AL738" s="99" t="e">
        <f>TABLA!#REF!</f>
        <v>#REF!</v>
      </c>
    </row>
    <row r="739" spans="1:38" x14ac:dyDescent="0.2">
      <c r="A739" s="99" t="str">
        <f t="shared" si="119"/>
        <v/>
      </c>
      <c r="B739" s="100" t="e">
        <f>TABLA!#REF!</f>
        <v>#REF!</v>
      </c>
      <c r="C739" s="99" t="e">
        <f>TABLA!#REF!</f>
        <v>#REF!</v>
      </c>
      <c r="D739" s="99" t="e">
        <f>TABLA!#REF!</f>
        <v>#REF!</v>
      </c>
      <c r="E739" s="99" t="e">
        <f>TABLA!#REF!</f>
        <v>#REF!</v>
      </c>
      <c r="F739" s="17" t="e">
        <f t="shared" si="124"/>
        <v>#REF!</v>
      </c>
      <c r="G739" s="17" t="str">
        <f t="shared" si="123"/>
        <v/>
      </c>
      <c r="H739" s="17" t="str">
        <f t="shared" si="123"/>
        <v/>
      </c>
      <c r="I739" s="17" t="str">
        <f t="shared" si="123"/>
        <v/>
      </c>
      <c r="J739" s="17" t="str">
        <f t="shared" si="123"/>
        <v/>
      </c>
      <c r="K739" s="17" t="str">
        <f t="shared" si="123"/>
        <v/>
      </c>
      <c r="L739" s="17" t="str">
        <f t="shared" si="123"/>
        <v/>
      </c>
      <c r="M739" s="17" t="str">
        <f t="shared" si="123"/>
        <v/>
      </c>
      <c r="N739" s="17" t="str">
        <f t="shared" si="123"/>
        <v/>
      </c>
      <c r="O739" s="17" t="str">
        <f t="shared" si="123"/>
        <v/>
      </c>
      <c r="P739" s="17" t="str">
        <f t="shared" si="123"/>
        <v/>
      </c>
      <c r="Q739" s="17" t="str">
        <f t="shared" si="122"/>
        <v/>
      </c>
      <c r="R739" s="17" t="str">
        <f t="shared" si="122"/>
        <v/>
      </c>
      <c r="S739" s="17" t="str">
        <f t="shared" si="122"/>
        <v/>
      </c>
      <c r="T739" s="17" t="str">
        <f t="shared" si="122"/>
        <v/>
      </c>
      <c r="U739" s="17" t="str">
        <f t="shared" si="122"/>
        <v/>
      </c>
      <c r="V739" s="17" t="str">
        <f t="shared" si="122"/>
        <v/>
      </c>
      <c r="W739" s="17" t="str">
        <f t="shared" si="122"/>
        <v/>
      </c>
      <c r="X739" s="17" t="str">
        <f t="shared" si="122"/>
        <v/>
      </c>
      <c r="Y739" s="17" t="str">
        <f t="shared" si="122"/>
        <v/>
      </c>
      <c r="Z739" s="17" t="str">
        <f t="shared" si="122"/>
        <v/>
      </c>
      <c r="AA739" s="17" t="str">
        <f t="shared" si="121"/>
        <v/>
      </c>
      <c r="AB739" s="17" t="str">
        <f t="shared" si="121"/>
        <v/>
      </c>
      <c r="AC739" s="17" t="str">
        <f t="shared" si="121"/>
        <v/>
      </c>
      <c r="AD739" s="17" t="str">
        <f t="shared" si="121"/>
        <v/>
      </c>
      <c r="AE739" s="17" t="str">
        <f t="shared" si="121"/>
        <v/>
      </c>
      <c r="AF739" s="17" t="str">
        <f t="shared" si="121"/>
        <v/>
      </c>
      <c r="AG739" s="17" t="str">
        <f t="shared" si="121"/>
        <v/>
      </c>
      <c r="AH739" s="17" t="str">
        <f t="shared" si="121"/>
        <v/>
      </c>
      <c r="AI739" s="17" t="str">
        <f t="shared" si="121"/>
        <v/>
      </c>
      <c r="AJ739" s="17">
        <f t="shared" si="120"/>
        <v>1</v>
      </c>
      <c r="AL739" s="99" t="e">
        <f>TABLA!#REF!</f>
        <v>#REF!</v>
      </c>
    </row>
    <row r="740" spans="1:38" x14ac:dyDescent="0.2">
      <c r="A740" s="99" t="str">
        <f t="shared" si="119"/>
        <v/>
      </c>
      <c r="B740" s="100" t="e">
        <f>TABLA!#REF!</f>
        <v>#REF!</v>
      </c>
      <c r="C740" s="99" t="e">
        <f>TABLA!#REF!</f>
        <v>#REF!</v>
      </c>
      <c r="D740" s="99" t="e">
        <f>TABLA!#REF!</f>
        <v>#REF!</v>
      </c>
      <c r="E740" s="99" t="e">
        <f>TABLA!#REF!</f>
        <v>#REF!</v>
      </c>
      <c r="F740" s="17" t="e">
        <f t="shared" si="124"/>
        <v>#REF!</v>
      </c>
      <c r="G740" s="17" t="str">
        <f t="shared" si="123"/>
        <v/>
      </c>
      <c r="H740" s="17" t="str">
        <f t="shared" si="123"/>
        <v/>
      </c>
      <c r="I740" s="17" t="str">
        <f t="shared" si="123"/>
        <v/>
      </c>
      <c r="J740" s="17" t="str">
        <f t="shared" si="123"/>
        <v/>
      </c>
      <c r="K740" s="17" t="str">
        <f t="shared" si="123"/>
        <v/>
      </c>
      <c r="L740" s="17" t="str">
        <f t="shared" si="123"/>
        <v/>
      </c>
      <c r="M740" s="17" t="str">
        <f t="shared" si="123"/>
        <v/>
      </c>
      <c r="N740" s="17" t="str">
        <f t="shared" si="123"/>
        <v/>
      </c>
      <c r="O740" s="17" t="str">
        <f t="shared" si="123"/>
        <v/>
      </c>
      <c r="P740" s="17" t="str">
        <f t="shared" si="123"/>
        <v/>
      </c>
      <c r="Q740" s="17" t="str">
        <f t="shared" si="122"/>
        <v/>
      </c>
      <c r="R740" s="17" t="str">
        <f t="shared" si="122"/>
        <v/>
      </c>
      <c r="S740" s="17" t="str">
        <f t="shared" si="122"/>
        <v/>
      </c>
      <c r="T740" s="17" t="str">
        <f t="shared" si="122"/>
        <v/>
      </c>
      <c r="U740" s="17" t="str">
        <f t="shared" si="122"/>
        <v/>
      </c>
      <c r="V740" s="17" t="str">
        <f t="shared" si="122"/>
        <v/>
      </c>
      <c r="W740" s="17" t="str">
        <f t="shared" si="122"/>
        <v/>
      </c>
      <c r="X740" s="17" t="str">
        <f t="shared" si="122"/>
        <v/>
      </c>
      <c r="Y740" s="17" t="str">
        <f t="shared" si="122"/>
        <v/>
      </c>
      <c r="Z740" s="17" t="str">
        <f t="shared" si="122"/>
        <v/>
      </c>
      <c r="AA740" s="17" t="str">
        <f t="shared" si="121"/>
        <v/>
      </c>
      <c r="AB740" s="17" t="str">
        <f t="shared" si="121"/>
        <v/>
      </c>
      <c r="AC740" s="17" t="str">
        <f t="shared" si="121"/>
        <v/>
      </c>
      <c r="AD740" s="17" t="str">
        <f t="shared" si="121"/>
        <v/>
      </c>
      <c r="AE740" s="17" t="str">
        <f t="shared" si="121"/>
        <v/>
      </c>
      <c r="AF740" s="17" t="str">
        <f t="shared" si="121"/>
        <v/>
      </c>
      <c r="AG740" s="17" t="str">
        <f t="shared" si="121"/>
        <v/>
      </c>
      <c r="AH740" s="17" t="str">
        <f t="shared" si="121"/>
        <v/>
      </c>
      <c r="AI740" s="17" t="str">
        <f t="shared" si="121"/>
        <v/>
      </c>
      <c r="AJ740" s="17">
        <f t="shared" si="120"/>
        <v>1</v>
      </c>
      <c r="AL740" s="99" t="e">
        <f>TABLA!#REF!</f>
        <v>#REF!</v>
      </c>
    </row>
    <row r="741" spans="1:38" x14ac:dyDescent="0.2">
      <c r="A741" s="99" t="str">
        <f t="shared" si="119"/>
        <v/>
      </c>
      <c r="B741" s="100" t="e">
        <f>TABLA!#REF!</f>
        <v>#REF!</v>
      </c>
      <c r="C741" s="99" t="e">
        <f>TABLA!#REF!</f>
        <v>#REF!</v>
      </c>
      <c r="D741" s="99" t="e">
        <f>TABLA!#REF!</f>
        <v>#REF!</v>
      </c>
      <c r="E741" s="99" t="e">
        <f>TABLA!#REF!</f>
        <v>#REF!</v>
      </c>
      <c r="F741" s="17" t="e">
        <f t="shared" si="124"/>
        <v>#REF!</v>
      </c>
      <c r="G741" s="17" t="str">
        <f t="shared" si="123"/>
        <v/>
      </c>
      <c r="H741" s="17" t="str">
        <f t="shared" si="123"/>
        <v/>
      </c>
      <c r="I741" s="17" t="str">
        <f t="shared" si="123"/>
        <v/>
      </c>
      <c r="J741" s="17" t="str">
        <f t="shared" si="123"/>
        <v/>
      </c>
      <c r="K741" s="17" t="str">
        <f t="shared" si="123"/>
        <v/>
      </c>
      <c r="L741" s="17" t="str">
        <f t="shared" si="123"/>
        <v/>
      </c>
      <c r="M741" s="17" t="str">
        <f t="shared" si="123"/>
        <v/>
      </c>
      <c r="N741" s="17" t="str">
        <f t="shared" si="123"/>
        <v/>
      </c>
      <c r="O741" s="17" t="str">
        <f t="shared" si="123"/>
        <v/>
      </c>
      <c r="P741" s="17" t="str">
        <f t="shared" si="123"/>
        <v/>
      </c>
      <c r="Q741" s="17" t="str">
        <f t="shared" si="122"/>
        <v/>
      </c>
      <c r="R741" s="17" t="str">
        <f t="shared" si="122"/>
        <v/>
      </c>
      <c r="S741" s="17" t="str">
        <f t="shared" si="122"/>
        <v/>
      </c>
      <c r="T741" s="17" t="str">
        <f t="shared" si="122"/>
        <v/>
      </c>
      <c r="U741" s="17" t="str">
        <f t="shared" si="122"/>
        <v/>
      </c>
      <c r="V741" s="17" t="str">
        <f t="shared" si="122"/>
        <v/>
      </c>
      <c r="W741" s="17" t="str">
        <f t="shared" si="122"/>
        <v/>
      </c>
      <c r="X741" s="17" t="str">
        <f t="shared" si="122"/>
        <v/>
      </c>
      <c r="Y741" s="17" t="str">
        <f t="shared" si="122"/>
        <v/>
      </c>
      <c r="Z741" s="17" t="str">
        <f t="shared" si="122"/>
        <v/>
      </c>
      <c r="AA741" s="17" t="str">
        <f t="shared" si="121"/>
        <v/>
      </c>
      <c r="AB741" s="17" t="str">
        <f t="shared" si="121"/>
        <v/>
      </c>
      <c r="AC741" s="17" t="str">
        <f t="shared" si="121"/>
        <v/>
      </c>
      <c r="AD741" s="17" t="str">
        <f t="shared" si="121"/>
        <v/>
      </c>
      <c r="AE741" s="17" t="str">
        <f t="shared" si="121"/>
        <v/>
      </c>
      <c r="AF741" s="17" t="str">
        <f t="shared" si="121"/>
        <v/>
      </c>
      <c r="AG741" s="17" t="str">
        <f t="shared" si="121"/>
        <v/>
      </c>
      <c r="AH741" s="17" t="str">
        <f t="shared" si="121"/>
        <v/>
      </c>
      <c r="AI741" s="17" t="str">
        <f t="shared" si="121"/>
        <v/>
      </c>
      <c r="AJ741" s="17">
        <f t="shared" si="120"/>
        <v>1</v>
      </c>
      <c r="AL741" s="99" t="e">
        <f>TABLA!#REF!</f>
        <v>#REF!</v>
      </c>
    </row>
    <row r="742" spans="1:38" x14ac:dyDescent="0.2">
      <c r="A742" s="99" t="str">
        <f t="shared" si="119"/>
        <v/>
      </c>
      <c r="B742" s="100" t="e">
        <f>TABLA!#REF!</f>
        <v>#REF!</v>
      </c>
      <c r="C742" s="99" t="e">
        <f>TABLA!#REF!</f>
        <v>#REF!</v>
      </c>
      <c r="D742" s="99" t="e">
        <f>TABLA!#REF!</f>
        <v>#REF!</v>
      </c>
      <c r="E742" s="99" t="e">
        <f>TABLA!#REF!</f>
        <v>#REF!</v>
      </c>
      <c r="F742" s="17" t="e">
        <f t="shared" si="124"/>
        <v>#REF!</v>
      </c>
      <c r="G742" s="17" t="str">
        <f t="shared" si="123"/>
        <v/>
      </c>
      <c r="H742" s="17" t="str">
        <f t="shared" si="123"/>
        <v/>
      </c>
      <c r="I742" s="17" t="str">
        <f t="shared" si="123"/>
        <v/>
      </c>
      <c r="J742" s="17" t="str">
        <f t="shared" si="123"/>
        <v/>
      </c>
      <c r="K742" s="17" t="str">
        <f t="shared" si="123"/>
        <v/>
      </c>
      <c r="L742" s="17" t="str">
        <f t="shared" si="123"/>
        <v/>
      </c>
      <c r="M742" s="17" t="str">
        <f t="shared" si="123"/>
        <v/>
      </c>
      <c r="N742" s="17" t="str">
        <f t="shared" si="123"/>
        <v/>
      </c>
      <c r="O742" s="17" t="str">
        <f t="shared" si="123"/>
        <v/>
      </c>
      <c r="P742" s="17" t="str">
        <f t="shared" si="123"/>
        <v/>
      </c>
      <c r="Q742" s="17" t="str">
        <f t="shared" si="122"/>
        <v/>
      </c>
      <c r="R742" s="17" t="str">
        <f t="shared" si="122"/>
        <v/>
      </c>
      <c r="S742" s="17" t="str">
        <f t="shared" si="122"/>
        <v/>
      </c>
      <c r="T742" s="17" t="str">
        <f t="shared" si="122"/>
        <v/>
      </c>
      <c r="U742" s="17" t="str">
        <f t="shared" si="122"/>
        <v/>
      </c>
      <c r="V742" s="17" t="str">
        <f t="shared" si="122"/>
        <v/>
      </c>
      <c r="W742" s="17" t="str">
        <f t="shared" si="122"/>
        <v/>
      </c>
      <c r="X742" s="17" t="str">
        <f t="shared" si="122"/>
        <v/>
      </c>
      <c r="Y742" s="17" t="str">
        <f t="shared" si="122"/>
        <v/>
      </c>
      <c r="Z742" s="17" t="str">
        <f t="shared" si="122"/>
        <v/>
      </c>
      <c r="AA742" s="17" t="str">
        <f t="shared" si="121"/>
        <v/>
      </c>
      <c r="AB742" s="17" t="str">
        <f t="shared" si="121"/>
        <v/>
      </c>
      <c r="AC742" s="17" t="str">
        <f t="shared" si="121"/>
        <v/>
      </c>
      <c r="AD742" s="17" t="str">
        <f t="shared" si="121"/>
        <v/>
      </c>
      <c r="AE742" s="17" t="str">
        <f t="shared" si="121"/>
        <v/>
      </c>
      <c r="AF742" s="17" t="str">
        <f t="shared" si="121"/>
        <v/>
      </c>
      <c r="AG742" s="17" t="str">
        <f t="shared" si="121"/>
        <v/>
      </c>
      <c r="AH742" s="17" t="str">
        <f t="shared" si="121"/>
        <v/>
      </c>
      <c r="AI742" s="17" t="str">
        <f t="shared" si="121"/>
        <v/>
      </c>
      <c r="AJ742" s="17">
        <f t="shared" si="120"/>
        <v>1</v>
      </c>
      <c r="AL742" s="99" t="e">
        <f>TABLA!#REF!</f>
        <v>#REF!</v>
      </c>
    </row>
    <row r="743" spans="1:38" x14ac:dyDescent="0.2">
      <c r="A743" s="99" t="str">
        <f t="shared" si="119"/>
        <v/>
      </c>
      <c r="B743" s="100" t="e">
        <f>TABLA!#REF!</f>
        <v>#REF!</v>
      </c>
      <c r="C743" s="99" t="e">
        <f>TABLA!#REF!</f>
        <v>#REF!</v>
      </c>
      <c r="D743" s="99" t="e">
        <f>TABLA!#REF!</f>
        <v>#REF!</v>
      </c>
      <c r="E743" s="99" t="e">
        <f>TABLA!#REF!</f>
        <v>#REF!</v>
      </c>
      <c r="F743" s="17" t="e">
        <f t="shared" si="124"/>
        <v>#REF!</v>
      </c>
      <c r="G743" s="17" t="str">
        <f t="shared" si="123"/>
        <v/>
      </c>
      <c r="H743" s="17" t="str">
        <f t="shared" si="123"/>
        <v/>
      </c>
      <c r="I743" s="17" t="str">
        <f t="shared" si="123"/>
        <v/>
      </c>
      <c r="J743" s="17" t="str">
        <f t="shared" si="123"/>
        <v/>
      </c>
      <c r="K743" s="17" t="str">
        <f t="shared" si="123"/>
        <v/>
      </c>
      <c r="L743" s="17" t="str">
        <f t="shared" si="123"/>
        <v/>
      </c>
      <c r="M743" s="17" t="str">
        <f t="shared" si="123"/>
        <v/>
      </c>
      <c r="N743" s="17" t="str">
        <f t="shared" si="123"/>
        <v/>
      </c>
      <c r="O743" s="17" t="str">
        <f t="shared" si="123"/>
        <v/>
      </c>
      <c r="P743" s="17" t="str">
        <f t="shared" si="123"/>
        <v/>
      </c>
      <c r="Q743" s="17" t="str">
        <f t="shared" si="122"/>
        <v/>
      </c>
      <c r="R743" s="17" t="str">
        <f t="shared" si="122"/>
        <v/>
      </c>
      <c r="S743" s="17" t="str">
        <f t="shared" si="122"/>
        <v/>
      </c>
      <c r="T743" s="17" t="str">
        <f t="shared" si="122"/>
        <v/>
      </c>
      <c r="U743" s="17" t="str">
        <f t="shared" si="122"/>
        <v/>
      </c>
      <c r="V743" s="17" t="str">
        <f t="shared" si="122"/>
        <v/>
      </c>
      <c r="W743" s="17" t="str">
        <f t="shared" si="122"/>
        <v/>
      </c>
      <c r="X743" s="17" t="str">
        <f t="shared" si="122"/>
        <v/>
      </c>
      <c r="Y743" s="17" t="str">
        <f t="shared" si="122"/>
        <v/>
      </c>
      <c r="Z743" s="17" t="str">
        <f t="shared" si="122"/>
        <v/>
      </c>
      <c r="AA743" s="17" t="str">
        <f t="shared" si="121"/>
        <v/>
      </c>
      <c r="AB743" s="17" t="str">
        <f t="shared" si="121"/>
        <v/>
      </c>
      <c r="AC743" s="17" t="str">
        <f t="shared" si="121"/>
        <v/>
      </c>
      <c r="AD743" s="17" t="str">
        <f t="shared" si="121"/>
        <v/>
      </c>
      <c r="AE743" s="17" t="str">
        <f t="shared" si="121"/>
        <v/>
      </c>
      <c r="AF743" s="17" t="str">
        <f t="shared" si="121"/>
        <v/>
      </c>
      <c r="AG743" s="17" t="str">
        <f t="shared" si="121"/>
        <v/>
      </c>
      <c r="AH743" s="17" t="str">
        <f t="shared" si="121"/>
        <v/>
      </c>
      <c r="AI743" s="17" t="str">
        <f t="shared" si="121"/>
        <v/>
      </c>
      <c r="AJ743" s="17">
        <f t="shared" si="120"/>
        <v>1</v>
      </c>
      <c r="AL743" s="99" t="e">
        <f>TABLA!#REF!</f>
        <v>#REF!</v>
      </c>
    </row>
    <row r="744" spans="1:38" x14ac:dyDescent="0.2">
      <c r="A744" s="99" t="str">
        <f t="shared" si="119"/>
        <v/>
      </c>
      <c r="B744" s="100" t="e">
        <f>TABLA!#REF!</f>
        <v>#REF!</v>
      </c>
      <c r="C744" s="99" t="e">
        <f>TABLA!#REF!</f>
        <v>#REF!</v>
      </c>
      <c r="D744" s="99" t="e">
        <f>TABLA!#REF!</f>
        <v>#REF!</v>
      </c>
      <c r="E744" s="99" t="e">
        <f>TABLA!#REF!</f>
        <v>#REF!</v>
      </c>
      <c r="F744" s="17" t="e">
        <f t="shared" si="124"/>
        <v>#REF!</v>
      </c>
      <c r="G744" s="17" t="str">
        <f t="shared" si="123"/>
        <v/>
      </c>
      <c r="H744" s="17" t="str">
        <f t="shared" si="123"/>
        <v/>
      </c>
      <c r="I744" s="17" t="str">
        <f t="shared" si="123"/>
        <v/>
      </c>
      <c r="J744" s="17" t="str">
        <f t="shared" si="123"/>
        <v/>
      </c>
      <c r="K744" s="17" t="str">
        <f t="shared" si="123"/>
        <v/>
      </c>
      <c r="L744" s="17" t="str">
        <f t="shared" si="123"/>
        <v/>
      </c>
      <c r="M744" s="17" t="str">
        <f t="shared" si="123"/>
        <v/>
      </c>
      <c r="N744" s="17" t="str">
        <f t="shared" si="123"/>
        <v/>
      </c>
      <c r="O744" s="17" t="str">
        <f t="shared" si="123"/>
        <v/>
      </c>
      <c r="P744" s="17" t="str">
        <f t="shared" si="123"/>
        <v/>
      </c>
      <c r="Q744" s="17" t="str">
        <f t="shared" si="122"/>
        <v/>
      </c>
      <c r="R744" s="17" t="str">
        <f t="shared" si="122"/>
        <v/>
      </c>
      <c r="S744" s="17" t="str">
        <f t="shared" si="122"/>
        <v/>
      </c>
      <c r="T744" s="17" t="str">
        <f t="shared" si="122"/>
        <v/>
      </c>
      <c r="U744" s="17" t="str">
        <f t="shared" si="122"/>
        <v/>
      </c>
      <c r="V744" s="17" t="str">
        <f t="shared" si="122"/>
        <v/>
      </c>
      <c r="W744" s="17" t="str">
        <f t="shared" si="122"/>
        <v/>
      </c>
      <c r="X744" s="17" t="str">
        <f t="shared" si="122"/>
        <v/>
      </c>
      <c r="Y744" s="17" t="str">
        <f t="shared" si="122"/>
        <v/>
      </c>
      <c r="Z744" s="17" t="str">
        <f t="shared" si="122"/>
        <v/>
      </c>
      <c r="AA744" s="17" t="str">
        <f t="shared" si="121"/>
        <v/>
      </c>
      <c r="AB744" s="17" t="str">
        <f t="shared" si="121"/>
        <v/>
      </c>
      <c r="AC744" s="17" t="str">
        <f t="shared" si="121"/>
        <v/>
      </c>
      <c r="AD744" s="17" t="str">
        <f t="shared" si="121"/>
        <v/>
      </c>
      <c r="AE744" s="17" t="str">
        <f t="shared" si="121"/>
        <v/>
      </c>
      <c r="AF744" s="17" t="str">
        <f t="shared" si="121"/>
        <v/>
      </c>
      <c r="AG744" s="17" t="str">
        <f t="shared" si="121"/>
        <v/>
      </c>
      <c r="AH744" s="17" t="str">
        <f t="shared" si="121"/>
        <v/>
      </c>
      <c r="AI744" s="17" t="str">
        <f t="shared" si="121"/>
        <v/>
      </c>
      <c r="AJ744" s="17">
        <f t="shared" si="120"/>
        <v>1</v>
      </c>
      <c r="AL744" s="99" t="e">
        <f>TABLA!#REF!</f>
        <v>#REF!</v>
      </c>
    </row>
    <row r="745" spans="1:38" x14ac:dyDescent="0.2">
      <c r="A745" s="99" t="str">
        <f t="shared" si="119"/>
        <v/>
      </c>
      <c r="B745" s="100" t="e">
        <f>TABLA!#REF!</f>
        <v>#REF!</v>
      </c>
      <c r="C745" s="99" t="e">
        <f>TABLA!#REF!</f>
        <v>#REF!</v>
      </c>
      <c r="D745" s="99" t="e">
        <f>TABLA!#REF!</f>
        <v>#REF!</v>
      </c>
      <c r="E745" s="99" t="e">
        <f>TABLA!#REF!</f>
        <v>#REF!</v>
      </c>
      <c r="F745" s="17" t="e">
        <f t="shared" si="124"/>
        <v>#REF!</v>
      </c>
      <c r="G745" s="17" t="str">
        <f t="shared" si="123"/>
        <v/>
      </c>
      <c r="H745" s="17" t="str">
        <f t="shared" si="123"/>
        <v/>
      </c>
      <c r="I745" s="17" t="str">
        <f t="shared" si="123"/>
        <v/>
      </c>
      <c r="J745" s="17" t="str">
        <f t="shared" si="123"/>
        <v/>
      </c>
      <c r="K745" s="17" t="str">
        <f t="shared" si="123"/>
        <v/>
      </c>
      <c r="L745" s="17" t="str">
        <f t="shared" si="123"/>
        <v/>
      </c>
      <c r="M745" s="17" t="str">
        <f t="shared" si="123"/>
        <v/>
      </c>
      <c r="N745" s="17" t="str">
        <f t="shared" si="123"/>
        <v/>
      </c>
      <c r="O745" s="17" t="str">
        <f t="shared" si="123"/>
        <v/>
      </c>
      <c r="P745" s="17" t="str">
        <f t="shared" si="123"/>
        <v/>
      </c>
      <c r="Q745" s="17" t="str">
        <f t="shared" si="122"/>
        <v/>
      </c>
      <c r="R745" s="17" t="str">
        <f t="shared" si="122"/>
        <v/>
      </c>
      <c r="S745" s="17" t="str">
        <f t="shared" si="122"/>
        <v/>
      </c>
      <c r="T745" s="17" t="str">
        <f t="shared" si="122"/>
        <v/>
      </c>
      <c r="U745" s="17" t="str">
        <f t="shared" si="122"/>
        <v/>
      </c>
      <c r="V745" s="17" t="str">
        <f t="shared" si="122"/>
        <v/>
      </c>
      <c r="W745" s="17" t="str">
        <f t="shared" si="122"/>
        <v/>
      </c>
      <c r="X745" s="17" t="str">
        <f t="shared" si="122"/>
        <v/>
      </c>
      <c r="Y745" s="17" t="str">
        <f t="shared" si="122"/>
        <v/>
      </c>
      <c r="Z745" s="17" t="str">
        <f t="shared" si="122"/>
        <v/>
      </c>
      <c r="AA745" s="17" t="str">
        <f t="shared" si="121"/>
        <v/>
      </c>
      <c r="AB745" s="17" t="str">
        <f t="shared" si="121"/>
        <v/>
      </c>
      <c r="AC745" s="17" t="str">
        <f t="shared" si="121"/>
        <v/>
      </c>
      <c r="AD745" s="17" t="str">
        <f t="shared" si="121"/>
        <v/>
      </c>
      <c r="AE745" s="17" t="str">
        <f t="shared" si="121"/>
        <v/>
      </c>
      <c r="AF745" s="17" t="str">
        <f t="shared" si="121"/>
        <v/>
      </c>
      <c r="AG745" s="17" t="str">
        <f t="shared" si="121"/>
        <v/>
      </c>
      <c r="AH745" s="17" t="str">
        <f t="shared" si="121"/>
        <v/>
      </c>
      <c r="AI745" s="17" t="str">
        <f t="shared" si="121"/>
        <v/>
      </c>
      <c r="AJ745" s="17">
        <f t="shared" si="120"/>
        <v>1</v>
      </c>
      <c r="AL745" s="99" t="e">
        <f>TABLA!#REF!</f>
        <v>#REF!</v>
      </c>
    </row>
    <row r="746" spans="1:38" x14ac:dyDescent="0.2">
      <c r="A746" s="99" t="str">
        <f t="shared" si="119"/>
        <v/>
      </c>
      <c r="B746" s="100" t="e">
        <f>TABLA!#REF!</f>
        <v>#REF!</v>
      </c>
      <c r="C746" s="99" t="e">
        <f>TABLA!#REF!</f>
        <v>#REF!</v>
      </c>
      <c r="D746" s="99" t="e">
        <f>TABLA!#REF!</f>
        <v>#REF!</v>
      </c>
      <c r="E746" s="99" t="e">
        <f>TABLA!#REF!</f>
        <v>#REF!</v>
      </c>
      <c r="F746" s="17" t="e">
        <f t="shared" si="124"/>
        <v>#REF!</v>
      </c>
      <c r="G746" s="17" t="str">
        <f t="shared" si="123"/>
        <v/>
      </c>
      <c r="H746" s="17" t="str">
        <f t="shared" si="123"/>
        <v/>
      </c>
      <c r="I746" s="17" t="str">
        <f t="shared" si="123"/>
        <v/>
      </c>
      <c r="J746" s="17" t="str">
        <f t="shared" si="123"/>
        <v/>
      </c>
      <c r="K746" s="17" t="str">
        <f t="shared" si="123"/>
        <v/>
      </c>
      <c r="L746" s="17" t="str">
        <f t="shared" si="123"/>
        <v/>
      </c>
      <c r="M746" s="17" t="str">
        <f t="shared" si="123"/>
        <v/>
      </c>
      <c r="N746" s="17" t="str">
        <f t="shared" si="123"/>
        <v/>
      </c>
      <c r="O746" s="17" t="str">
        <f t="shared" si="123"/>
        <v/>
      </c>
      <c r="P746" s="17" t="str">
        <f t="shared" si="123"/>
        <v/>
      </c>
      <c r="Q746" s="17" t="str">
        <f t="shared" si="122"/>
        <v/>
      </c>
      <c r="R746" s="17" t="str">
        <f t="shared" si="122"/>
        <v/>
      </c>
      <c r="S746" s="17" t="str">
        <f t="shared" si="122"/>
        <v/>
      </c>
      <c r="T746" s="17" t="str">
        <f t="shared" si="122"/>
        <v/>
      </c>
      <c r="U746" s="17" t="str">
        <f t="shared" si="122"/>
        <v/>
      </c>
      <c r="V746" s="17" t="str">
        <f t="shared" si="122"/>
        <v/>
      </c>
      <c r="W746" s="17" t="str">
        <f t="shared" si="122"/>
        <v/>
      </c>
      <c r="X746" s="17" t="str">
        <f t="shared" si="122"/>
        <v/>
      </c>
      <c r="Y746" s="17" t="str">
        <f t="shared" si="122"/>
        <v/>
      </c>
      <c r="Z746" s="17" t="str">
        <f t="shared" si="122"/>
        <v/>
      </c>
      <c r="AA746" s="17" t="str">
        <f t="shared" si="121"/>
        <v/>
      </c>
      <c r="AB746" s="17" t="str">
        <f t="shared" si="121"/>
        <v/>
      </c>
      <c r="AC746" s="17" t="str">
        <f t="shared" si="121"/>
        <v/>
      </c>
      <c r="AD746" s="17" t="str">
        <f t="shared" si="121"/>
        <v/>
      </c>
      <c r="AE746" s="17" t="str">
        <f t="shared" si="121"/>
        <v/>
      </c>
      <c r="AF746" s="17" t="str">
        <f t="shared" si="121"/>
        <v/>
      </c>
      <c r="AG746" s="17" t="str">
        <f t="shared" si="121"/>
        <v/>
      </c>
      <c r="AH746" s="17" t="str">
        <f t="shared" si="121"/>
        <v/>
      </c>
      <c r="AI746" s="17" t="str">
        <f t="shared" si="121"/>
        <v/>
      </c>
      <c r="AJ746" s="17">
        <f t="shared" si="120"/>
        <v>1</v>
      </c>
      <c r="AL746" s="99" t="e">
        <f>TABLA!#REF!</f>
        <v>#REF!</v>
      </c>
    </row>
    <row r="747" spans="1:38" x14ac:dyDescent="0.2">
      <c r="A747" s="99" t="str">
        <f t="shared" si="119"/>
        <v/>
      </c>
      <c r="B747" s="100" t="e">
        <f>TABLA!#REF!</f>
        <v>#REF!</v>
      </c>
      <c r="C747" s="99" t="e">
        <f>TABLA!#REF!</f>
        <v>#REF!</v>
      </c>
      <c r="D747" s="99" t="e">
        <f>TABLA!#REF!</f>
        <v>#REF!</v>
      </c>
      <c r="E747" s="99" t="e">
        <f>TABLA!#REF!</f>
        <v>#REF!</v>
      </c>
      <c r="F747" s="17" t="e">
        <f t="shared" si="124"/>
        <v>#REF!</v>
      </c>
      <c r="G747" s="17" t="str">
        <f t="shared" si="123"/>
        <v/>
      </c>
      <c r="H747" s="17" t="str">
        <f t="shared" si="123"/>
        <v/>
      </c>
      <c r="I747" s="17" t="str">
        <f t="shared" si="123"/>
        <v/>
      </c>
      <c r="J747" s="17" t="str">
        <f t="shared" si="123"/>
        <v/>
      </c>
      <c r="K747" s="17" t="str">
        <f t="shared" si="123"/>
        <v/>
      </c>
      <c r="L747" s="17" t="str">
        <f t="shared" si="123"/>
        <v/>
      </c>
      <c r="M747" s="17" t="str">
        <f t="shared" si="123"/>
        <v/>
      </c>
      <c r="N747" s="17" t="str">
        <f t="shared" si="123"/>
        <v/>
      </c>
      <c r="O747" s="17" t="str">
        <f t="shared" si="123"/>
        <v/>
      </c>
      <c r="P747" s="17" t="str">
        <f t="shared" si="123"/>
        <v/>
      </c>
      <c r="Q747" s="17" t="str">
        <f t="shared" si="122"/>
        <v/>
      </c>
      <c r="R747" s="17" t="str">
        <f t="shared" si="122"/>
        <v/>
      </c>
      <c r="S747" s="17" t="str">
        <f t="shared" si="122"/>
        <v/>
      </c>
      <c r="T747" s="17" t="str">
        <f t="shared" si="122"/>
        <v/>
      </c>
      <c r="U747" s="17" t="str">
        <f t="shared" si="122"/>
        <v/>
      </c>
      <c r="V747" s="17" t="str">
        <f t="shared" si="122"/>
        <v/>
      </c>
      <c r="W747" s="17" t="str">
        <f t="shared" si="122"/>
        <v/>
      </c>
      <c r="X747" s="17" t="str">
        <f t="shared" si="122"/>
        <v/>
      </c>
      <c r="Y747" s="17" t="str">
        <f t="shared" si="122"/>
        <v/>
      </c>
      <c r="Z747" s="17" t="str">
        <f t="shared" ref="Q747:Z773" si="125">IFERROR((IF(FIND(Z$1,$F747,1)&gt;0,Z$2)),"")</f>
        <v/>
      </c>
      <c r="AA747" s="17" t="str">
        <f t="shared" si="121"/>
        <v/>
      </c>
      <c r="AB747" s="17" t="str">
        <f t="shared" si="121"/>
        <v/>
      </c>
      <c r="AC747" s="17" t="str">
        <f t="shared" si="121"/>
        <v/>
      </c>
      <c r="AD747" s="17" t="str">
        <f t="shared" si="121"/>
        <v/>
      </c>
      <c r="AE747" s="17" t="str">
        <f t="shared" si="121"/>
        <v/>
      </c>
      <c r="AF747" s="17" t="str">
        <f t="shared" si="121"/>
        <v/>
      </c>
      <c r="AG747" s="17" t="str">
        <f t="shared" si="121"/>
        <v/>
      </c>
      <c r="AH747" s="17" t="str">
        <f t="shared" si="121"/>
        <v/>
      </c>
      <c r="AI747" s="17" t="str">
        <f t="shared" si="121"/>
        <v/>
      </c>
      <c r="AJ747" s="17">
        <f t="shared" si="120"/>
        <v>1</v>
      </c>
      <c r="AL747" s="99" t="e">
        <f>TABLA!#REF!</f>
        <v>#REF!</v>
      </c>
    </row>
    <row r="748" spans="1:38" x14ac:dyDescent="0.2">
      <c r="A748" s="99" t="str">
        <f t="shared" si="119"/>
        <v/>
      </c>
      <c r="B748" s="100" t="e">
        <f>TABLA!#REF!</f>
        <v>#REF!</v>
      </c>
      <c r="C748" s="99" t="e">
        <f>TABLA!#REF!</f>
        <v>#REF!</v>
      </c>
      <c r="D748" s="99" t="e">
        <f>TABLA!#REF!</f>
        <v>#REF!</v>
      </c>
      <c r="E748" s="99" t="e">
        <f>TABLA!#REF!</f>
        <v>#REF!</v>
      </c>
      <c r="F748" s="17" t="e">
        <f t="shared" si="124"/>
        <v>#REF!</v>
      </c>
      <c r="G748" s="17" t="str">
        <f t="shared" si="123"/>
        <v/>
      </c>
      <c r="H748" s="17" t="str">
        <f t="shared" si="123"/>
        <v/>
      </c>
      <c r="I748" s="17" t="str">
        <f t="shared" si="123"/>
        <v/>
      </c>
      <c r="J748" s="17" t="str">
        <f t="shared" si="123"/>
        <v/>
      </c>
      <c r="K748" s="17" t="str">
        <f t="shared" si="123"/>
        <v/>
      </c>
      <c r="L748" s="17" t="str">
        <f t="shared" si="123"/>
        <v/>
      </c>
      <c r="M748" s="17" t="str">
        <f t="shared" si="123"/>
        <v/>
      </c>
      <c r="N748" s="17" t="str">
        <f t="shared" si="123"/>
        <v/>
      </c>
      <c r="O748" s="17" t="str">
        <f t="shared" si="123"/>
        <v/>
      </c>
      <c r="P748" s="17" t="str">
        <f t="shared" si="123"/>
        <v/>
      </c>
      <c r="Q748" s="17" t="str">
        <f t="shared" si="125"/>
        <v/>
      </c>
      <c r="R748" s="17" t="str">
        <f t="shared" si="125"/>
        <v/>
      </c>
      <c r="S748" s="17" t="str">
        <f t="shared" si="125"/>
        <v/>
      </c>
      <c r="T748" s="17" t="str">
        <f t="shared" si="125"/>
        <v/>
      </c>
      <c r="U748" s="17" t="str">
        <f t="shared" si="125"/>
        <v/>
      </c>
      <c r="V748" s="17" t="str">
        <f t="shared" si="125"/>
        <v/>
      </c>
      <c r="W748" s="17" t="str">
        <f t="shared" si="125"/>
        <v/>
      </c>
      <c r="X748" s="17" t="str">
        <f t="shared" si="125"/>
        <v/>
      </c>
      <c r="Y748" s="17" t="str">
        <f t="shared" si="125"/>
        <v/>
      </c>
      <c r="Z748" s="17" t="str">
        <f t="shared" si="125"/>
        <v/>
      </c>
      <c r="AA748" s="17" t="str">
        <f t="shared" si="121"/>
        <v/>
      </c>
      <c r="AB748" s="17" t="str">
        <f t="shared" si="121"/>
        <v/>
      </c>
      <c r="AC748" s="17" t="str">
        <f t="shared" si="121"/>
        <v/>
      </c>
      <c r="AD748" s="17" t="str">
        <f t="shared" si="121"/>
        <v/>
      </c>
      <c r="AE748" s="17" t="str">
        <f t="shared" si="121"/>
        <v/>
      </c>
      <c r="AF748" s="17" t="str">
        <f t="shared" si="121"/>
        <v/>
      </c>
      <c r="AG748" s="17" t="str">
        <f t="shared" si="121"/>
        <v/>
      </c>
      <c r="AH748" s="17" t="str">
        <f t="shared" si="121"/>
        <v/>
      </c>
      <c r="AI748" s="17" t="str">
        <f t="shared" si="121"/>
        <v/>
      </c>
      <c r="AJ748" s="17">
        <f t="shared" si="120"/>
        <v>1</v>
      </c>
      <c r="AL748" s="99" t="e">
        <f>TABLA!#REF!</f>
        <v>#REF!</v>
      </c>
    </row>
    <row r="749" spans="1:38" x14ac:dyDescent="0.2">
      <c r="A749" s="99" t="str">
        <f t="shared" si="119"/>
        <v/>
      </c>
      <c r="B749" s="100" t="e">
        <f>TABLA!#REF!</f>
        <v>#REF!</v>
      </c>
      <c r="C749" s="99" t="e">
        <f>TABLA!#REF!</f>
        <v>#REF!</v>
      </c>
      <c r="D749" s="99" t="e">
        <f>TABLA!#REF!</f>
        <v>#REF!</v>
      </c>
      <c r="E749" s="99" t="e">
        <f>TABLA!#REF!</f>
        <v>#REF!</v>
      </c>
      <c r="F749" s="17" t="e">
        <f t="shared" si="124"/>
        <v>#REF!</v>
      </c>
      <c r="G749" s="17" t="str">
        <f t="shared" si="123"/>
        <v/>
      </c>
      <c r="H749" s="17" t="str">
        <f t="shared" si="123"/>
        <v/>
      </c>
      <c r="I749" s="17" t="str">
        <f t="shared" si="123"/>
        <v/>
      </c>
      <c r="J749" s="17" t="str">
        <f t="shared" si="123"/>
        <v/>
      </c>
      <c r="K749" s="17" t="str">
        <f t="shared" si="123"/>
        <v/>
      </c>
      <c r="L749" s="17" t="str">
        <f t="shared" ref="G749:P774" si="126">IFERROR((IF(FIND(L$1,$F749,1)&gt;0,L$2)),"")</f>
        <v/>
      </c>
      <c r="M749" s="17" t="str">
        <f t="shared" si="126"/>
        <v/>
      </c>
      <c r="N749" s="17" t="str">
        <f t="shared" si="126"/>
        <v/>
      </c>
      <c r="O749" s="17" t="str">
        <f t="shared" si="126"/>
        <v/>
      </c>
      <c r="P749" s="17" t="str">
        <f t="shared" si="126"/>
        <v/>
      </c>
      <c r="Q749" s="17" t="str">
        <f t="shared" si="125"/>
        <v/>
      </c>
      <c r="R749" s="17" t="str">
        <f t="shared" si="125"/>
        <v/>
      </c>
      <c r="S749" s="17" t="str">
        <f t="shared" si="125"/>
        <v/>
      </c>
      <c r="T749" s="17" t="str">
        <f t="shared" si="125"/>
        <v/>
      </c>
      <c r="U749" s="17" t="str">
        <f t="shared" si="125"/>
        <v/>
      </c>
      <c r="V749" s="17" t="str">
        <f t="shared" si="125"/>
        <v/>
      </c>
      <c r="W749" s="17" t="str">
        <f t="shared" si="125"/>
        <v/>
      </c>
      <c r="X749" s="17" t="str">
        <f t="shared" si="125"/>
        <v/>
      </c>
      <c r="Y749" s="17" t="str">
        <f t="shared" si="125"/>
        <v/>
      </c>
      <c r="Z749" s="17" t="str">
        <f t="shared" si="125"/>
        <v/>
      </c>
      <c r="AA749" s="17" t="str">
        <f t="shared" si="121"/>
        <v/>
      </c>
      <c r="AB749" s="17" t="str">
        <f t="shared" ref="AA749:AI777" si="127">IFERROR((IF(FIND(AB$1,$F749,1)&gt;0,AB$2)),"")</f>
        <v/>
      </c>
      <c r="AC749" s="17" t="str">
        <f t="shared" si="127"/>
        <v/>
      </c>
      <c r="AD749" s="17" t="str">
        <f t="shared" si="127"/>
        <v/>
      </c>
      <c r="AE749" s="17" t="str">
        <f t="shared" si="127"/>
        <v/>
      </c>
      <c r="AF749" s="17" t="str">
        <f t="shared" si="127"/>
        <v/>
      </c>
      <c r="AG749" s="17" t="str">
        <f t="shared" si="127"/>
        <v/>
      </c>
      <c r="AH749" s="17" t="str">
        <f t="shared" si="127"/>
        <v/>
      </c>
      <c r="AI749" s="17" t="str">
        <f t="shared" si="127"/>
        <v/>
      </c>
      <c r="AJ749" s="17">
        <f t="shared" si="120"/>
        <v>1</v>
      </c>
      <c r="AL749" s="99" t="e">
        <f>TABLA!#REF!</f>
        <v>#REF!</v>
      </c>
    </row>
    <row r="750" spans="1:38" x14ac:dyDescent="0.2">
      <c r="A750" s="99" t="str">
        <f t="shared" si="119"/>
        <v/>
      </c>
      <c r="B750" s="100" t="e">
        <f>TABLA!#REF!</f>
        <v>#REF!</v>
      </c>
      <c r="C750" s="99" t="e">
        <f>TABLA!#REF!</f>
        <v>#REF!</v>
      </c>
      <c r="D750" s="99" t="e">
        <f>TABLA!#REF!</f>
        <v>#REF!</v>
      </c>
      <c r="E750" s="99" t="e">
        <f>TABLA!#REF!</f>
        <v>#REF!</v>
      </c>
      <c r="F750" s="17" t="e">
        <f t="shared" si="124"/>
        <v>#REF!</v>
      </c>
      <c r="G750" s="17" t="str">
        <f t="shared" si="126"/>
        <v/>
      </c>
      <c r="H750" s="17" t="str">
        <f t="shared" si="126"/>
        <v/>
      </c>
      <c r="I750" s="17" t="str">
        <f t="shared" si="126"/>
        <v/>
      </c>
      <c r="J750" s="17" t="str">
        <f t="shared" si="126"/>
        <v/>
      </c>
      <c r="K750" s="17" t="str">
        <f t="shared" si="126"/>
        <v/>
      </c>
      <c r="L750" s="17" t="str">
        <f t="shared" si="126"/>
        <v/>
      </c>
      <c r="M750" s="17" t="str">
        <f t="shared" si="126"/>
        <v/>
      </c>
      <c r="N750" s="17" t="str">
        <f t="shared" si="126"/>
        <v/>
      </c>
      <c r="O750" s="17" t="str">
        <f t="shared" si="126"/>
        <v/>
      </c>
      <c r="P750" s="17" t="str">
        <f t="shared" si="126"/>
        <v/>
      </c>
      <c r="Q750" s="17" t="str">
        <f t="shared" si="125"/>
        <v/>
      </c>
      <c r="R750" s="17" t="str">
        <f t="shared" si="125"/>
        <v/>
      </c>
      <c r="S750" s="17" t="str">
        <f t="shared" si="125"/>
        <v/>
      </c>
      <c r="T750" s="17" t="str">
        <f t="shared" si="125"/>
        <v/>
      </c>
      <c r="U750" s="17" t="str">
        <f t="shared" si="125"/>
        <v/>
      </c>
      <c r="V750" s="17" t="str">
        <f t="shared" si="125"/>
        <v/>
      </c>
      <c r="W750" s="17" t="str">
        <f t="shared" si="125"/>
        <v/>
      </c>
      <c r="X750" s="17" t="str">
        <f t="shared" si="125"/>
        <v/>
      </c>
      <c r="Y750" s="17" t="str">
        <f t="shared" si="125"/>
        <v/>
      </c>
      <c r="Z750" s="17" t="str">
        <f t="shared" si="125"/>
        <v/>
      </c>
      <c r="AA750" s="17" t="str">
        <f t="shared" si="127"/>
        <v/>
      </c>
      <c r="AB750" s="17" t="str">
        <f t="shared" si="127"/>
        <v/>
      </c>
      <c r="AC750" s="17" t="str">
        <f t="shared" si="127"/>
        <v/>
      </c>
      <c r="AD750" s="17" t="str">
        <f t="shared" si="127"/>
        <v/>
      </c>
      <c r="AE750" s="17" t="str">
        <f t="shared" si="127"/>
        <v/>
      </c>
      <c r="AF750" s="17" t="str">
        <f t="shared" si="127"/>
        <v/>
      </c>
      <c r="AG750" s="17" t="str">
        <f t="shared" si="127"/>
        <v/>
      </c>
      <c r="AH750" s="17" t="str">
        <f t="shared" si="127"/>
        <v/>
      </c>
      <c r="AI750" s="17" t="str">
        <f t="shared" si="127"/>
        <v/>
      </c>
      <c r="AJ750" s="17">
        <f t="shared" si="120"/>
        <v>1</v>
      </c>
      <c r="AL750" s="99" t="e">
        <f>TABLA!#REF!</f>
        <v>#REF!</v>
      </c>
    </row>
    <row r="751" spans="1:38" x14ac:dyDescent="0.2">
      <c r="A751" s="99" t="str">
        <f t="shared" si="119"/>
        <v/>
      </c>
      <c r="B751" s="100" t="e">
        <f>TABLA!#REF!</f>
        <v>#REF!</v>
      </c>
      <c r="C751" s="99" t="e">
        <f>TABLA!#REF!</f>
        <v>#REF!</v>
      </c>
      <c r="D751" s="99" t="e">
        <f>TABLA!#REF!</f>
        <v>#REF!</v>
      </c>
      <c r="E751" s="99" t="e">
        <f>TABLA!#REF!</f>
        <v>#REF!</v>
      </c>
      <c r="F751" s="17" t="e">
        <f t="shared" si="124"/>
        <v>#REF!</v>
      </c>
      <c r="G751" s="17" t="str">
        <f t="shared" si="126"/>
        <v/>
      </c>
      <c r="H751" s="17" t="str">
        <f t="shared" si="126"/>
        <v/>
      </c>
      <c r="I751" s="17" t="str">
        <f t="shared" si="126"/>
        <v/>
      </c>
      <c r="J751" s="17" t="str">
        <f t="shared" si="126"/>
        <v/>
      </c>
      <c r="K751" s="17" t="str">
        <f t="shared" si="126"/>
        <v/>
      </c>
      <c r="L751" s="17" t="str">
        <f t="shared" si="126"/>
        <v/>
      </c>
      <c r="M751" s="17" t="str">
        <f t="shared" si="126"/>
        <v/>
      </c>
      <c r="N751" s="17" t="str">
        <f t="shared" si="126"/>
        <v/>
      </c>
      <c r="O751" s="17" t="str">
        <f t="shared" si="126"/>
        <v/>
      </c>
      <c r="P751" s="17" t="str">
        <f t="shared" si="126"/>
        <v/>
      </c>
      <c r="Q751" s="17" t="str">
        <f t="shared" si="125"/>
        <v/>
      </c>
      <c r="R751" s="17" t="str">
        <f t="shared" si="125"/>
        <v/>
      </c>
      <c r="S751" s="17" t="str">
        <f t="shared" si="125"/>
        <v/>
      </c>
      <c r="T751" s="17" t="str">
        <f t="shared" si="125"/>
        <v/>
      </c>
      <c r="U751" s="17" t="str">
        <f t="shared" si="125"/>
        <v/>
      </c>
      <c r="V751" s="17" t="str">
        <f t="shared" si="125"/>
        <v/>
      </c>
      <c r="W751" s="17" t="str">
        <f t="shared" si="125"/>
        <v/>
      </c>
      <c r="X751" s="17" t="str">
        <f t="shared" si="125"/>
        <v/>
      </c>
      <c r="Y751" s="17" t="str">
        <f t="shared" si="125"/>
        <v/>
      </c>
      <c r="Z751" s="17" t="str">
        <f t="shared" si="125"/>
        <v/>
      </c>
      <c r="AA751" s="17" t="str">
        <f t="shared" si="127"/>
        <v/>
      </c>
      <c r="AB751" s="17" t="str">
        <f t="shared" si="127"/>
        <v/>
      </c>
      <c r="AC751" s="17" t="str">
        <f t="shared" si="127"/>
        <v/>
      </c>
      <c r="AD751" s="17" t="str">
        <f t="shared" si="127"/>
        <v/>
      </c>
      <c r="AE751" s="17" t="str">
        <f t="shared" si="127"/>
        <v/>
      </c>
      <c r="AF751" s="17" t="str">
        <f t="shared" si="127"/>
        <v/>
      </c>
      <c r="AG751" s="17" t="str">
        <f t="shared" si="127"/>
        <v/>
      </c>
      <c r="AH751" s="17" t="str">
        <f t="shared" si="127"/>
        <v/>
      </c>
      <c r="AI751" s="17" t="str">
        <f t="shared" si="127"/>
        <v/>
      </c>
      <c r="AJ751" s="17">
        <f t="shared" si="120"/>
        <v>1</v>
      </c>
      <c r="AL751" s="99" t="e">
        <f>TABLA!#REF!</f>
        <v>#REF!</v>
      </c>
    </row>
    <row r="752" spans="1:38" x14ac:dyDescent="0.2">
      <c r="A752" s="99" t="str">
        <f t="shared" si="119"/>
        <v/>
      </c>
      <c r="B752" s="100" t="e">
        <f>TABLA!#REF!</f>
        <v>#REF!</v>
      </c>
      <c r="C752" s="99" t="e">
        <f>TABLA!#REF!</f>
        <v>#REF!</v>
      </c>
      <c r="D752" s="99" t="e">
        <f>TABLA!#REF!</f>
        <v>#REF!</v>
      </c>
      <c r="E752" s="99" t="e">
        <f>TABLA!#REF!</f>
        <v>#REF!</v>
      </c>
      <c r="F752" s="17" t="e">
        <f t="shared" si="124"/>
        <v>#REF!</v>
      </c>
      <c r="G752" s="17" t="str">
        <f t="shared" si="126"/>
        <v/>
      </c>
      <c r="H752" s="17" t="str">
        <f t="shared" si="126"/>
        <v/>
      </c>
      <c r="I752" s="17" t="str">
        <f t="shared" si="126"/>
        <v/>
      </c>
      <c r="J752" s="17" t="str">
        <f t="shared" si="126"/>
        <v/>
      </c>
      <c r="K752" s="17" t="str">
        <f t="shared" si="126"/>
        <v/>
      </c>
      <c r="L752" s="17" t="str">
        <f t="shared" si="126"/>
        <v/>
      </c>
      <c r="M752" s="17" t="str">
        <f t="shared" si="126"/>
        <v/>
      </c>
      <c r="N752" s="17" t="str">
        <f t="shared" si="126"/>
        <v/>
      </c>
      <c r="O752" s="17" t="str">
        <f t="shared" si="126"/>
        <v/>
      </c>
      <c r="P752" s="17" t="str">
        <f t="shared" si="126"/>
        <v/>
      </c>
      <c r="Q752" s="17" t="str">
        <f t="shared" si="125"/>
        <v/>
      </c>
      <c r="R752" s="17" t="str">
        <f t="shared" si="125"/>
        <v/>
      </c>
      <c r="S752" s="17" t="str">
        <f t="shared" si="125"/>
        <v/>
      </c>
      <c r="T752" s="17" t="str">
        <f t="shared" si="125"/>
        <v/>
      </c>
      <c r="U752" s="17" t="str">
        <f t="shared" si="125"/>
        <v/>
      </c>
      <c r="V752" s="17" t="str">
        <f t="shared" si="125"/>
        <v/>
      </c>
      <c r="W752" s="17" t="str">
        <f t="shared" si="125"/>
        <v/>
      </c>
      <c r="X752" s="17" t="str">
        <f t="shared" si="125"/>
        <v/>
      </c>
      <c r="Y752" s="17" t="str">
        <f t="shared" si="125"/>
        <v/>
      </c>
      <c r="Z752" s="17" t="str">
        <f t="shared" si="125"/>
        <v/>
      </c>
      <c r="AA752" s="17" t="str">
        <f t="shared" si="127"/>
        <v/>
      </c>
      <c r="AB752" s="17" t="str">
        <f t="shared" si="127"/>
        <v/>
      </c>
      <c r="AC752" s="17" t="str">
        <f t="shared" si="127"/>
        <v/>
      </c>
      <c r="AD752" s="17" t="str">
        <f t="shared" si="127"/>
        <v/>
      </c>
      <c r="AE752" s="17" t="str">
        <f t="shared" si="127"/>
        <v/>
      </c>
      <c r="AF752" s="17" t="str">
        <f t="shared" si="127"/>
        <v/>
      </c>
      <c r="AG752" s="17" t="str">
        <f t="shared" si="127"/>
        <v/>
      </c>
      <c r="AH752" s="17" t="str">
        <f t="shared" si="127"/>
        <v/>
      </c>
      <c r="AI752" s="17" t="str">
        <f t="shared" si="127"/>
        <v/>
      </c>
      <c r="AJ752" s="17">
        <f t="shared" si="120"/>
        <v>1</v>
      </c>
      <c r="AL752" s="99" t="e">
        <f>TABLA!#REF!</f>
        <v>#REF!</v>
      </c>
    </row>
    <row r="753" spans="1:38" x14ac:dyDescent="0.2">
      <c r="A753" s="99" t="str">
        <f t="shared" si="119"/>
        <v/>
      </c>
      <c r="B753" s="100" t="e">
        <f>TABLA!#REF!</f>
        <v>#REF!</v>
      </c>
      <c r="C753" s="99" t="e">
        <f>TABLA!#REF!</f>
        <v>#REF!</v>
      </c>
      <c r="D753" s="99" t="e">
        <f>TABLA!#REF!</f>
        <v>#REF!</v>
      </c>
      <c r="E753" s="99" t="e">
        <f>TABLA!#REF!</f>
        <v>#REF!</v>
      </c>
      <c r="F753" s="17" t="e">
        <f t="shared" si="124"/>
        <v>#REF!</v>
      </c>
      <c r="G753" s="17" t="str">
        <f t="shared" si="126"/>
        <v/>
      </c>
      <c r="H753" s="17" t="str">
        <f t="shared" si="126"/>
        <v/>
      </c>
      <c r="I753" s="17" t="str">
        <f t="shared" si="126"/>
        <v/>
      </c>
      <c r="J753" s="17" t="str">
        <f t="shared" si="126"/>
        <v/>
      </c>
      <c r="K753" s="17" t="str">
        <f t="shared" si="126"/>
        <v/>
      </c>
      <c r="L753" s="17" t="str">
        <f t="shared" si="126"/>
        <v/>
      </c>
      <c r="M753" s="17" t="str">
        <f t="shared" si="126"/>
        <v/>
      </c>
      <c r="N753" s="17" t="str">
        <f t="shared" si="126"/>
        <v/>
      </c>
      <c r="O753" s="17" t="str">
        <f t="shared" si="126"/>
        <v/>
      </c>
      <c r="P753" s="17" t="str">
        <f t="shared" si="126"/>
        <v/>
      </c>
      <c r="Q753" s="17" t="str">
        <f t="shared" si="125"/>
        <v/>
      </c>
      <c r="R753" s="17" t="str">
        <f t="shared" si="125"/>
        <v/>
      </c>
      <c r="S753" s="17" t="str">
        <f t="shared" si="125"/>
        <v/>
      </c>
      <c r="T753" s="17" t="str">
        <f t="shared" si="125"/>
        <v/>
      </c>
      <c r="U753" s="17" t="str">
        <f t="shared" si="125"/>
        <v/>
      </c>
      <c r="V753" s="17" t="str">
        <f t="shared" si="125"/>
        <v/>
      </c>
      <c r="W753" s="17" t="str">
        <f t="shared" si="125"/>
        <v/>
      </c>
      <c r="X753" s="17" t="str">
        <f t="shared" si="125"/>
        <v/>
      </c>
      <c r="Y753" s="17" t="str">
        <f t="shared" si="125"/>
        <v/>
      </c>
      <c r="Z753" s="17" t="str">
        <f t="shared" si="125"/>
        <v/>
      </c>
      <c r="AA753" s="17" t="str">
        <f t="shared" si="127"/>
        <v/>
      </c>
      <c r="AB753" s="17" t="str">
        <f t="shared" si="127"/>
        <v/>
      </c>
      <c r="AC753" s="17" t="str">
        <f t="shared" si="127"/>
        <v/>
      </c>
      <c r="AD753" s="17" t="str">
        <f t="shared" si="127"/>
        <v/>
      </c>
      <c r="AE753" s="17" t="str">
        <f t="shared" si="127"/>
        <v/>
      </c>
      <c r="AF753" s="17" t="str">
        <f t="shared" si="127"/>
        <v/>
      </c>
      <c r="AG753" s="17" t="str">
        <f t="shared" si="127"/>
        <v/>
      </c>
      <c r="AH753" s="17" t="str">
        <f t="shared" si="127"/>
        <v/>
      </c>
      <c r="AI753" s="17" t="str">
        <f t="shared" si="127"/>
        <v/>
      </c>
      <c r="AJ753" s="17">
        <f t="shared" si="120"/>
        <v>1</v>
      </c>
      <c r="AL753" s="99" t="e">
        <f>TABLA!#REF!</f>
        <v>#REF!</v>
      </c>
    </row>
    <row r="754" spans="1:38" x14ac:dyDescent="0.2">
      <c r="A754" s="99" t="str">
        <f t="shared" si="119"/>
        <v/>
      </c>
      <c r="B754" s="100" t="e">
        <f>TABLA!#REF!</f>
        <v>#REF!</v>
      </c>
      <c r="C754" s="99" t="e">
        <f>TABLA!#REF!</f>
        <v>#REF!</v>
      </c>
      <c r="D754" s="99" t="e">
        <f>TABLA!#REF!</f>
        <v>#REF!</v>
      </c>
      <c r="E754" s="99" t="e">
        <f>TABLA!#REF!</f>
        <v>#REF!</v>
      </c>
      <c r="F754" s="17" t="e">
        <f t="shared" si="124"/>
        <v>#REF!</v>
      </c>
      <c r="G754" s="17" t="str">
        <f t="shared" si="126"/>
        <v/>
      </c>
      <c r="H754" s="17" t="str">
        <f t="shared" si="126"/>
        <v/>
      </c>
      <c r="I754" s="17" t="str">
        <f t="shared" si="126"/>
        <v/>
      </c>
      <c r="J754" s="17" t="str">
        <f t="shared" si="126"/>
        <v/>
      </c>
      <c r="K754" s="17" t="str">
        <f t="shared" si="126"/>
        <v/>
      </c>
      <c r="L754" s="17" t="str">
        <f t="shared" si="126"/>
        <v/>
      </c>
      <c r="M754" s="17" t="str">
        <f t="shared" si="126"/>
        <v/>
      </c>
      <c r="N754" s="17" t="str">
        <f t="shared" si="126"/>
        <v/>
      </c>
      <c r="O754" s="17" t="str">
        <f t="shared" si="126"/>
        <v/>
      </c>
      <c r="P754" s="17" t="str">
        <f t="shared" si="126"/>
        <v/>
      </c>
      <c r="Q754" s="17" t="str">
        <f t="shared" si="125"/>
        <v/>
      </c>
      <c r="R754" s="17" t="str">
        <f t="shared" si="125"/>
        <v/>
      </c>
      <c r="S754" s="17" t="str">
        <f t="shared" si="125"/>
        <v/>
      </c>
      <c r="T754" s="17" t="str">
        <f t="shared" si="125"/>
        <v/>
      </c>
      <c r="U754" s="17" t="str">
        <f t="shared" si="125"/>
        <v/>
      </c>
      <c r="V754" s="17" t="str">
        <f t="shared" si="125"/>
        <v/>
      </c>
      <c r="W754" s="17" t="str">
        <f t="shared" si="125"/>
        <v/>
      </c>
      <c r="X754" s="17" t="str">
        <f t="shared" si="125"/>
        <v/>
      </c>
      <c r="Y754" s="17" t="str">
        <f t="shared" si="125"/>
        <v/>
      </c>
      <c r="Z754" s="17" t="str">
        <f t="shared" si="125"/>
        <v/>
      </c>
      <c r="AA754" s="17" t="str">
        <f t="shared" si="127"/>
        <v/>
      </c>
      <c r="AB754" s="17" t="str">
        <f t="shared" si="127"/>
        <v/>
      </c>
      <c r="AC754" s="17" t="str">
        <f t="shared" si="127"/>
        <v/>
      </c>
      <c r="AD754" s="17" t="str">
        <f t="shared" si="127"/>
        <v/>
      </c>
      <c r="AE754" s="17" t="str">
        <f t="shared" si="127"/>
        <v/>
      </c>
      <c r="AF754" s="17" t="str">
        <f t="shared" si="127"/>
        <v/>
      </c>
      <c r="AG754" s="17" t="str">
        <f t="shared" si="127"/>
        <v/>
      </c>
      <c r="AH754" s="17" t="str">
        <f t="shared" si="127"/>
        <v/>
      </c>
      <c r="AI754" s="17" t="str">
        <f t="shared" si="127"/>
        <v/>
      </c>
      <c r="AJ754" s="17">
        <f t="shared" si="120"/>
        <v>1</v>
      </c>
      <c r="AL754" s="99" t="e">
        <f>TABLA!#REF!</f>
        <v>#REF!</v>
      </c>
    </row>
    <row r="755" spans="1:38" x14ac:dyDescent="0.2">
      <c r="A755" s="99" t="str">
        <f t="shared" si="119"/>
        <v/>
      </c>
      <c r="B755" s="100" t="e">
        <f>TABLA!#REF!</f>
        <v>#REF!</v>
      </c>
      <c r="C755" s="99" t="e">
        <f>TABLA!#REF!</f>
        <v>#REF!</v>
      </c>
      <c r="D755" s="99" t="e">
        <f>TABLA!#REF!</f>
        <v>#REF!</v>
      </c>
      <c r="E755" s="99" t="e">
        <f>TABLA!#REF!</f>
        <v>#REF!</v>
      </c>
      <c r="F755" s="17" t="e">
        <f t="shared" si="124"/>
        <v>#REF!</v>
      </c>
      <c r="G755" s="17" t="str">
        <f t="shared" si="126"/>
        <v/>
      </c>
      <c r="H755" s="17" t="str">
        <f t="shared" si="126"/>
        <v/>
      </c>
      <c r="I755" s="17" t="str">
        <f t="shared" si="126"/>
        <v/>
      </c>
      <c r="J755" s="17" t="str">
        <f t="shared" si="126"/>
        <v/>
      </c>
      <c r="K755" s="17" t="str">
        <f t="shared" si="126"/>
        <v/>
      </c>
      <c r="L755" s="17" t="str">
        <f t="shared" si="126"/>
        <v/>
      </c>
      <c r="M755" s="17" t="str">
        <f t="shared" si="126"/>
        <v/>
      </c>
      <c r="N755" s="17" t="str">
        <f t="shared" si="126"/>
        <v/>
      </c>
      <c r="O755" s="17" t="str">
        <f t="shared" si="126"/>
        <v/>
      </c>
      <c r="P755" s="17" t="str">
        <f t="shared" si="126"/>
        <v/>
      </c>
      <c r="Q755" s="17" t="str">
        <f t="shared" si="125"/>
        <v/>
      </c>
      <c r="R755" s="17" t="str">
        <f t="shared" si="125"/>
        <v/>
      </c>
      <c r="S755" s="17" t="str">
        <f t="shared" si="125"/>
        <v/>
      </c>
      <c r="T755" s="17" t="str">
        <f t="shared" si="125"/>
        <v/>
      </c>
      <c r="U755" s="17" t="str">
        <f t="shared" si="125"/>
        <v/>
      </c>
      <c r="V755" s="17" t="str">
        <f t="shared" si="125"/>
        <v/>
      </c>
      <c r="W755" s="17" t="str">
        <f t="shared" si="125"/>
        <v/>
      </c>
      <c r="X755" s="17" t="str">
        <f t="shared" si="125"/>
        <v/>
      </c>
      <c r="Y755" s="17" t="str">
        <f t="shared" si="125"/>
        <v/>
      </c>
      <c r="Z755" s="17" t="str">
        <f t="shared" si="125"/>
        <v/>
      </c>
      <c r="AA755" s="17" t="str">
        <f t="shared" si="127"/>
        <v/>
      </c>
      <c r="AB755" s="17" t="str">
        <f t="shared" si="127"/>
        <v/>
      </c>
      <c r="AC755" s="17" t="str">
        <f t="shared" si="127"/>
        <v/>
      </c>
      <c r="AD755" s="17" t="str">
        <f t="shared" si="127"/>
        <v/>
      </c>
      <c r="AE755" s="17" t="str">
        <f t="shared" si="127"/>
        <v/>
      </c>
      <c r="AF755" s="17" t="str">
        <f t="shared" si="127"/>
        <v/>
      </c>
      <c r="AG755" s="17" t="str">
        <f t="shared" si="127"/>
        <v/>
      </c>
      <c r="AH755" s="17" t="str">
        <f t="shared" si="127"/>
        <v/>
      </c>
      <c r="AI755" s="17" t="str">
        <f t="shared" si="127"/>
        <v/>
      </c>
      <c r="AJ755" s="17">
        <f t="shared" si="120"/>
        <v>1</v>
      </c>
      <c r="AL755" s="99" t="e">
        <f>TABLA!#REF!</f>
        <v>#REF!</v>
      </c>
    </row>
    <row r="756" spans="1:38" x14ac:dyDescent="0.2">
      <c r="A756" s="99" t="str">
        <f t="shared" si="119"/>
        <v/>
      </c>
      <c r="B756" s="100" t="e">
        <f>TABLA!#REF!</f>
        <v>#REF!</v>
      </c>
      <c r="C756" s="99" t="e">
        <f>TABLA!#REF!</f>
        <v>#REF!</v>
      </c>
      <c r="D756" s="99" t="e">
        <f>TABLA!#REF!</f>
        <v>#REF!</v>
      </c>
      <c r="E756" s="99" t="e">
        <f>TABLA!#REF!</f>
        <v>#REF!</v>
      </c>
      <c r="F756" s="17" t="e">
        <f t="shared" si="124"/>
        <v>#REF!</v>
      </c>
      <c r="G756" s="17" t="str">
        <f t="shared" si="126"/>
        <v/>
      </c>
      <c r="H756" s="17" t="str">
        <f t="shared" si="126"/>
        <v/>
      </c>
      <c r="I756" s="17" t="str">
        <f t="shared" si="126"/>
        <v/>
      </c>
      <c r="J756" s="17" t="str">
        <f t="shared" si="126"/>
        <v/>
      </c>
      <c r="K756" s="17" t="str">
        <f t="shared" si="126"/>
        <v/>
      </c>
      <c r="L756" s="17" t="str">
        <f t="shared" si="126"/>
        <v/>
      </c>
      <c r="M756" s="17" t="str">
        <f t="shared" si="126"/>
        <v/>
      </c>
      <c r="N756" s="17" t="str">
        <f t="shared" si="126"/>
        <v/>
      </c>
      <c r="O756" s="17" t="str">
        <f t="shared" si="126"/>
        <v/>
      </c>
      <c r="P756" s="17" t="str">
        <f t="shared" si="126"/>
        <v/>
      </c>
      <c r="Q756" s="17" t="str">
        <f t="shared" si="125"/>
        <v/>
      </c>
      <c r="R756" s="17" t="str">
        <f t="shared" si="125"/>
        <v/>
      </c>
      <c r="S756" s="17" t="str">
        <f t="shared" si="125"/>
        <v/>
      </c>
      <c r="T756" s="17" t="str">
        <f t="shared" si="125"/>
        <v/>
      </c>
      <c r="U756" s="17" t="str">
        <f t="shared" si="125"/>
        <v/>
      </c>
      <c r="V756" s="17" t="str">
        <f t="shared" si="125"/>
        <v/>
      </c>
      <c r="W756" s="17" t="str">
        <f t="shared" si="125"/>
        <v/>
      </c>
      <c r="X756" s="17" t="str">
        <f t="shared" si="125"/>
        <v/>
      </c>
      <c r="Y756" s="17" t="str">
        <f t="shared" si="125"/>
        <v/>
      </c>
      <c r="Z756" s="17" t="str">
        <f t="shared" si="125"/>
        <v/>
      </c>
      <c r="AA756" s="17" t="str">
        <f t="shared" si="127"/>
        <v/>
      </c>
      <c r="AB756" s="17" t="str">
        <f t="shared" si="127"/>
        <v/>
      </c>
      <c r="AC756" s="17" t="str">
        <f t="shared" si="127"/>
        <v/>
      </c>
      <c r="AD756" s="17" t="str">
        <f t="shared" si="127"/>
        <v/>
      </c>
      <c r="AE756" s="17" t="str">
        <f t="shared" si="127"/>
        <v/>
      </c>
      <c r="AF756" s="17" t="str">
        <f t="shared" si="127"/>
        <v/>
      </c>
      <c r="AG756" s="17" t="str">
        <f t="shared" si="127"/>
        <v/>
      </c>
      <c r="AH756" s="17" t="str">
        <f t="shared" si="127"/>
        <v/>
      </c>
      <c r="AI756" s="17" t="str">
        <f t="shared" si="127"/>
        <v/>
      </c>
      <c r="AJ756" s="17">
        <f t="shared" si="120"/>
        <v>1</v>
      </c>
      <c r="AL756" s="99" t="e">
        <f>TABLA!#REF!</f>
        <v>#REF!</v>
      </c>
    </row>
    <row r="757" spans="1:38" x14ac:dyDescent="0.2">
      <c r="A757" s="99" t="str">
        <f t="shared" si="119"/>
        <v/>
      </c>
      <c r="B757" s="100" t="e">
        <f>TABLA!#REF!</f>
        <v>#REF!</v>
      </c>
      <c r="C757" s="99" t="e">
        <f>TABLA!#REF!</f>
        <v>#REF!</v>
      </c>
      <c r="D757" s="99" t="e">
        <f>TABLA!#REF!</f>
        <v>#REF!</v>
      </c>
      <c r="E757" s="99" t="e">
        <f>TABLA!#REF!</f>
        <v>#REF!</v>
      </c>
      <c r="F757" s="17" t="e">
        <f t="shared" si="124"/>
        <v>#REF!</v>
      </c>
      <c r="G757" s="17" t="str">
        <f t="shared" si="126"/>
        <v/>
      </c>
      <c r="H757" s="17" t="str">
        <f t="shared" si="126"/>
        <v/>
      </c>
      <c r="I757" s="17" t="str">
        <f t="shared" si="126"/>
        <v/>
      </c>
      <c r="J757" s="17" t="str">
        <f t="shared" si="126"/>
        <v/>
      </c>
      <c r="K757" s="17" t="str">
        <f t="shared" si="126"/>
        <v/>
      </c>
      <c r="L757" s="17" t="str">
        <f t="shared" si="126"/>
        <v/>
      </c>
      <c r="M757" s="17" t="str">
        <f t="shared" si="126"/>
        <v/>
      </c>
      <c r="N757" s="17" t="str">
        <f t="shared" si="126"/>
        <v/>
      </c>
      <c r="O757" s="17" t="str">
        <f t="shared" si="126"/>
        <v/>
      </c>
      <c r="P757" s="17" t="str">
        <f t="shared" si="126"/>
        <v/>
      </c>
      <c r="Q757" s="17" t="str">
        <f t="shared" si="125"/>
        <v/>
      </c>
      <c r="R757" s="17" t="str">
        <f t="shared" si="125"/>
        <v/>
      </c>
      <c r="S757" s="17" t="str">
        <f t="shared" si="125"/>
        <v/>
      </c>
      <c r="T757" s="17" t="str">
        <f t="shared" si="125"/>
        <v/>
      </c>
      <c r="U757" s="17" t="str">
        <f t="shared" si="125"/>
        <v/>
      </c>
      <c r="V757" s="17" t="str">
        <f t="shared" si="125"/>
        <v/>
      </c>
      <c r="W757" s="17" t="str">
        <f t="shared" si="125"/>
        <v/>
      </c>
      <c r="X757" s="17" t="str">
        <f t="shared" si="125"/>
        <v/>
      </c>
      <c r="Y757" s="17" t="str">
        <f t="shared" si="125"/>
        <v/>
      </c>
      <c r="Z757" s="17" t="str">
        <f t="shared" si="125"/>
        <v/>
      </c>
      <c r="AA757" s="17" t="str">
        <f t="shared" si="127"/>
        <v/>
      </c>
      <c r="AB757" s="17" t="str">
        <f t="shared" si="127"/>
        <v/>
      </c>
      <c r="AC757" s="17" t="str">
        <f t="shared" si="127"/>
        <v/>
      </c>
      <c r="AD757" s="17" t="str">
        <f t="shared" si="127"/>
        <v/>
      </c>
      <c r="AE757" s="17" t="str">
        <f t="shared" si="127"/>
        <v/>
      </c>
      <c r="AF757" s="17" t="str">
        <f t="shared" si="127"/>
        <v/>
      </c>
      <c r="AG757" s="17" t="str">
        <f t="shared" si="127"/>
        <v/>
      </c>
      <c r="AH757" s="17" t="str">
        <f t="shared" si="127"/>
        <v/>
      </c>
      <c r="AI757" s="17" t="str">
        <f t="shared" si="127"/>
        <v/>
      </c>
      <c r="AJ757" s="17">
        <f t="shared" si="120"/>
        <v>1</v>
      </c>
      <c r="AL757" s="99" t="e">
        <f>TABLA!#REF!</f>
        <v>#REF!</v>
      </c>
    </row>
    <row r="758" spans="1:38" x14ac:dyDescent="0.2">
      <c r="A758" s="99" t="str">
        <f t="shared" si="119"/>
        <v/>
      </c>
      <c r="B758" s="100" t="e">
        <f>TABLA!#REF!</f>
        <v>#REF!</v>
      </c>
      <c r="C758" s="99" t="e">
        <f>TABLA!#REF!</f>
        <v>#REF!</v>
      </c>
      <c r="D758" s="99" t="e">
        <f>TABLA!#REF!</f>
        <v>#REF!</v>
      </c>
      <c r="E758" s="99" t="e">
        <f>TABLA!#REF!</f>
        <v>#REF!</v>
      </c>
      <c r="F758" s="17" t="e">
        <f t="shared" si="124"/>
        <v>#REF!</v>
      </c>
      <c r="G758" s="17" t="str">
        <f t="shared" si="126"/>
        <v/>
      </c>
      <c r="H758" s="17" t="str">
        <f t="shared" si="126"/>
        <v/>
      </c>
      <c r="I758" s="17" t="str">
        <f t="shared" si="126"/>
        <v/>
      </c>
      <c r="J758" s="17" t="str">
        <f t="shared" si="126"/>
        <v/>
      </c>
      <c r="K758" s="17" t="str">
        <f t="shared" si="126"/>
        <v/>
      </c>
      <c r="L758" s="17" t="str">
        <f t="shared" si="126"/>
        <v/>
      </c>
      <c r="M758" s="17" t="str">
        <f t="shared" si="126"/>
        <v/>
      </c>
      <c r="N758" s="17" t="str">
        <f t="shared" si="126"/>
        <v/>
      </c>
      <c r="O758" s="17" t="str">
        <f t="shared" si="126"/>
        <v/>
      </c>
      <c r="P758" s="17" t="str">
        <f t="shared" si="126"/>
        <v/>
      </c>
      <c r="Q758" s="17" t="str">
        <f t="shared" si="125"/>
        <v/>
      </c>
      <c r="R758" s="17" t="str">
        <f t="shared" si="125"/>
        <v/>
      </c>
      <c r="S758" s="17" t="str">
        <f t="shared" si="125"/>
        <v/>
      </c>
      <c r="T758" s="17" t="str">
        <f t="shared" si="125"/>
        <v/>
      </c>
      <c r="U758" s="17" t="str">
        <f t="shared" si="125"/>
        <v/>
      </c>
      <c r="V758" s="17" t="str">
        <f t="shared" si="125"/>
        <v/>
      </c>
      <c r="W758" s="17" t="str">
        <f t="shared" si="125"/>
        <v/>
      </c>
      <c r="X758" s="17" t="str">
        <f t="shared" si="125"/>
        <v/>
      </c>
      <c r="Y758" s="17" t="str">
        <f t="shared" si="125"/>
        <v/>
      </c>
      <c r="Z758" s="17" t="str">
        <f t="shared" si="125"/>
        <v/>
      </c>
      <c r="AA758" s="17" t="str">
        <f t="shared" si="127"/>
        <v/>
      </c>
      <c r="AB758" s="17" t="str">
        <f t="shared" si="127"/>
        <v/>
      </c>
      <c r="AC758" s="17" t="str">
        <f t="shared" si="127"/>
        <v/>
      </c>
      <c r="AD758" s="17" t="str">
        <f t="shared" si="127"/>
        <v/>
      </c>
      <c r="AE758" s="17" t="str">
        <f t="shared" si="127"/>
        <v/>
      </c>
      <c r="AF758" s="17" t="str">
        <f t="shared" si="127"/>
        <v/>
      </c>
      <c r="AG758" s="17" t="str">
        <f t="shared" si="127"/>
        <v/>
      </c>
      <c r="AH758" s="17" t="str">
        <f t="shared" si="127"/>
        <v/>
      </c>
      <c r="AI758" s="17" t="str">
        <f t="shared" si="127"/>
        <v/>
      </c>
      <c r="AJ758" s="17">
        <f t="shared" si="120"/>
        <v>1</v>
      </c>
      <c r="AL758" s="99" t="e">
        <f>TABLA!#REF!</f>
        <v>#REF!</v>
      </c>
    </row>
    <row r="759" spans="1:38" x14ac:dyDescent="0.2">
      <c r="A759" s="99" t="str">
        <f t="shared" si="119"/>
        <v/>
      </c>
      <c r="B759" s="100" t="e">
        <f>TABLA!#REF!</f>
        <v>#REF!</v>
      </c>
      <c r="C759" s="99" t="e">
        <f>TABLA!#REF!</f>
        <v>#REF!</v>
      </c>
      <c r="D759" s="99" t="e">
        <f>TABLA!#REF!</f>
        <v>#REF!</v>
      </c>
      <c r="E759" s="99" t="e">
        <f>TABLA!#REF!</f>
        <v>#REF!</v>
      </c>
      <c r="F759" s="17" t="e">
        <f t="shared" si="124"/>
        <v>#REF!</v>
      </c>
      <c r="G759" s="17" t="str">
        <f t="shared" si="126"/>
        <v/>
      </c>
      <c r="H759" s="17" t="str">
        <f t="shared" si="126"/>
        <v/>
      </c>
      <c r="I759" s="17" t="str">
        <f t="shared" si="126"/>
        <v/>
      </c>
      <c r="J759" s="17" t="str">
        <f t="shared" si="126"/>
        <v/>
      </c>
      <c r="K759" s="17" t="str">
        <f t="shared" si="126"/>
        <v/>
      </c>
      <c r="L759" s="17" t="str">
        <f t="shared" si="126"/>
        <v/>
      </c>
      <c r="M759" s="17" t="str">
        <f t="shared" si="126"/>
        <v/>
      </c>
      <c r="N759" s="17" t="str">
        <f t="shared" si="126"/>
        <v/>
      </c>
      <c r="O759" s="17" t="str">
        <f t="shared" si="126"/>
        <v/>
      </c>
      <c r="P759" s="17" t="str">
        <f t="shared" si="126"/>
        <v/>
      </c>
      <c r="Q759" s="17" t="str">
        <f t="shared" si="125"/>
        <v/>
      </c>
      <c r="R759" s="17" t="str">
        <f t="shared" si="125"/>
        <v/>
      </c>
      <c r="S759" s="17" t="str">
        <f t="shared" si="125"/>
        <v/>
      </c>
      <c r="T759" s="17" t="str">
        <f t="shared" si="125"/>
        <v/>
      </c>
      <c r="U759" s="17" t="str">
        <f t="shared" si="125"/>
        <v/>
      </c>
      <c r="V759" s="17" t="str">
        <f t="shared" si="125"/>
        <v/>
      </c>
      <c r="W759" s="17" t="str">
        <f t="shared" si="125"/>
        <v/>
      </c>
      <c r="X759" s="17" t="str">
        <f t="shared" si="125"/>
        <v/>
      </c>
      <c r="Y759" s="17" t="str">
        <f t="shared" si="125"/>
        <v/>
      </c>
      <c r="Z759" s="17" t="str">
        <f t="shared" si="125"/>
        <v/>
      </c>
      <c r="AA759" s="17" t="str">
        <f t="shared" si="127"/>
        <v/>
      </c>
      <c r="AB759" s="17" t="str">
        <f t="shared" si="127"/>
        <v/>
      </c>
      <c r="AC759" s="17" t="str">
        <f t="shared" si="127"/>
        <v/>
      </c>
      <c r="AD759" s="17" t="str">
        <f t="shared" si="127"/>
        <v/>
      </c>
      <c r="AE759" s="17" t="str">
        <f t="shared" si="127"/>
        <v/>
      </c>
      <c r="AF759" s="17" t="str">
        <f t="shared" si="127"/>
        <v/>
      </c>
      <c r="AG759" s="17" t="str">
        <f t="shared" si="127"/>
        <v/>
      </c>
      <c r="AH759" s="17" t="str">
        <f t="shared" si="127"/>
        <v/>
      </c>
      <c r="AI759" s="17" t="str">
        <f t="shared" si="127"/>
        <v/>
      </c>
      <c r="AJ759" s="17">
        <f t="shared" si="120"/>
        <v>1</v>
      </c>
      <c r="AL759" s="99" t="e">
        <f>TABLA!#REF!</f>
        <v>#REF!</v>
      </c>
    </row>
    <row r="760" spans="1:38" x14ac:dyDescent="0.2">
      <c r="A760" s="99" t="str">
        <f t="shared" si="119"/>
        <v/>
      </c>
      <c r="B760" s="100" t="e">
        <f>TABLA!#REF!</f>
        <v>#REF!</v>
      </c>
      <c r="C760" s="99" t="e">
        <f>TABLA!#REF!</f>
        <v>#REF!</v>
      </c>
      <c r="D760" s="99" t="e">
        <f>TABLA!#REF!</f>
        <v>#REF!</v>
      </c>
      <c r="E760" s="99" t="e">
        <f>TABLA!#REF!</f>
        <v>#REF!</v>
      </c>
      <c r="F760" s="17" t="e">
        <f t="shared" si="124"/>
        <v>#REF!</v>
      </c>
      <c r="G760" s="17" t="str">
        <f t="shared" si="126"/>
        <v/>
      </c>
      <c r="H760" s="17" t="str">
        <f t="shared" si="126"/>
        <v/>
      </c>
      <c r="I760" s="17" t="str">
        <f t="shared" si="126"/>
        <v/>
      </c>
      <c r="J760" s="17" t="str">
        <f t="shared" si="126"/>
        <v/>
      </c>
      <c r="K760" s="17" t="str">
        <f t="shared" si="126"/>
        <v/>
      </c>
      <c r="L760" s="17" t="str">
        <f t="shared" si="126"/>
        <v/>
      </c>
      <c r="M760" s="17" t="str">
        <f t="shared" si="126"/>
        <v/>
      </c>
      <c r="N760" s="17" t="str">
        <f t="shared" si="126"/>
        <v/>
      </c>
      <c r="O760" s="17" t="str">
        <f t="shared" si="126"/>
        <v/>
      </c>
      <c r="P760" s="17" t="str">
        <f t="shared" si="126"/>
        <v/>
      </c>
      <c r="Q760" s="17" t="str">
        <f t="shared" si="125"/>
        <v/>
      </c>
      <c r="R760" s="17" t="str">
        <f t="shared" si="125"/>
        <v/>
      </c>
      <c r="S760" s="17" t="str">
        <f t="shared" si="125"/>
        <v/>
      </c>
      <c r="T760" s="17" t="str">
        <f t="shared" si="125"/>
        <v/>
      </c>
      <c r="U760" s="17" t="str">
        <f t="shared" si="125"/>
        <v/>
      </c>
      <c r="V760" s="17" t="str">
        <f t="shared" si="125"/>
        <v/>
      </c>
      <c r="W760" s="17" t="str">
        <f t="shared" si="125"/>
        <v/>
      </c>
      <c r="X760" s="17" t="str">
        <f t="shared" si="125"/>
        <v/>
      </c>
      <c r="Y760" s="17" t="str">
        <f t="shared" si="125"/>
        <v/>
      </c>
      <c r="Z760" s="17" t="str">
        <f t="shared" si="125"/>
        <v/>
      </c>
      <c r="AA760" s="17" t="str">
        <f t="shared" si="127"/>
        <v/>
      </c>
      <c r="AB760" s="17" t="str">
        <f t="shared" si="127"/>
        <v/>
      </c>
      <c r="AC760" s="17" t="str">
        <f t="shared" si="127"/>
        <v/>
      </c>
      <c r="AD760" s="17" t="str">
        <f t="shared" si="127"/>
        <v/>
      </c>
      <c r="AE760" s="17" t="str">
        <f t="shared" si="127"/>
        <v/>
      </c>
      <c r="AF760" s="17" t="str">
        <f t="shared" si="127"/>
        <v/>
      </c>
      <c r="AG760" s="17" t="str">
        <f t="shared" si="127"/>
        <v/>
      </c>
      <c r="AH760" s="17" t="str">
        <f t="shared" si="127"/>
        <v/>
      </c>
      <c r="AI760" s="17" t="str">
        <f t="shared" si="127"/>
        <v/>
      </c>
      <c r="AJ760" s="17">
        <f t="shared" si="120"/>
        <v>1</v>
      </c>
      <c r="AL760" s="99" t="e">
        <f>TABLA!#REF!</f>
        <v>#REF!</v>
      </c>
    </row>
    <row r="761" spans="1:38" x14ac:dyDescent="0.2">
      <c r="A761" s="99" t="str">
        <f t="shared" si="119"/>
        <v/>
      </c>
      <c r="B761" s="100" t="e">
        <f>TABLA!#REF!</f>
        <v>#REF!</v>
      </c>
      <c r="C761" s="99" t="e">
        <f>TABLA!#REF!</f>
        <v>#REF!</v>
      </c>
      <c r="D761" s="99" t="e">
        <f>TABLA!#REF!</f>
        <v>#REF!</v>
      </c>
      <c r="E761" s="99" t="e">
        <f>TABLA!#REF!</f>
        <v>#REF!</v>
      </c>
      <c r="F761" s="17" t="e">
        <f t="shared" si="124"/>
        <v>#REF!</v>
      </c>
      <c r="G761" s="17" t="str">
        <f t="shared" si="126"/>
        <v/>
      </c>
      <c r="H761" s="17" t="str">
        <f t="shared" si="126"/>
        <v/>
      </c>
      <c r="I761" s="17" t="str">
        <f t="shared" si="126"/>
        <v/>
      </c>
      <c r="J761" s="17" t="str">
        <f t="shared" si="126"/>
        <v/>
      </c>
      <c r="K761" s="17" t="str">
        <f t="shared" si="126"/>
        <v/>
      </c>
      <c r="L761" s="17" t="str">
        <f t="shared" si="126"/>
        <v/>
      </c>
      <c r="M761" s="17" t="str">
        <f t="shared" si="126"/>
        <v/>
      </c>
      <c r="N761" s="17" t="str">
        <f t="shared" si="126"/>
        <v/>
      </c>
      <c r="O761" s="17" t="str">
        <f t="shared" si="126"/>
        <v/>
      </c>
      <c r="P761" s="17" t="str">
        <f t="shared" si="126"/>
        <v/>
      </c>
      <c r="Q761" s="17" t="str">
        <f t="shared" si="125"/>
        <v/>
      </c>
      <c r="R761" s="17" t="str">
        <f t="shared" si="125"/>
        <v/>
      </c>
      <c r="S761" s="17" t="str">
        <f t="shared" si="125"/>
        <v/>
      </c>
      <c r="T761" s="17" t="str">
        <f t="shared" si="125"/>
        <v/>
      </c>
      <c r="U761" s="17" t="str">
        <f t="shared" si="125"/>
        <v/>
      </c>
      <c r="V761" s="17" t="str">
        <f t="shared" si="125"/>
        <v/>
      </c>
      <c r="W761" s="17" t="str">
        <f t="shared" si="125"/>
        <v/>
      </c>
      <c r="X761" s="17" t="str">
        <f t="shared" si="125"/>
        <v/>
      </c>
      <c r="Y761" s="17" t="str">
        <f t="shared" si="125"/>
        <v/>
      </c>
      <c r="Z761" s="17" t="str">
        <f t="shared" si="125"/>
        <v/>
      </c>
      <c r="AA761" s="17" t="str">
        <f t="shared" si="127"/>
        <v/>
      </c>
      <c r="AB761" s="17" t="str">
        <f t="shared" si="127"/>
        <v/>
      </c>
      <c r="AC761" s="17" t="str">
        <f t="shared" si="127"/>
        <v/>
      </c>
      <c r="AD761" s="17" t="str">
        <f t="shared" si="127"/>
        <v/>
      </c>
      <c r="AE761" s="17" t="str">
        <f t="shared" si="127"/>
        <v/>
      </c>
      <c r="AF761" s="17" t="str">
        <f t="shared" si="127"/>
        <v/>
      </c>
      <c r="AG761" s="17" t="str">
        <f t="shared" si="127"/>
        <v/>
      </c>
      <c r="AH761" s="17" t="str">
        <f t="shared" si="127"/>
        <v/>
      </c>
      <c r="AI761" s="17" t="str">
        <f t="shared" si="127"/>
        <v/>
      </c>
      <c r="AJ761" s="17">
        <f t="shared" si="120"/>
        <v>1</v>
      </c>
      <c r="AL761" s="99" t="e">
        <f>TABLA!#REF!</f>
        <v>#REF!</v>
      </c>
    </row>
    <row r="762" spans="1:38" x14ac:dyDescent="0.2">
      <c r="A762" s="99" t="str">
        <f t="shared" si="119"/>
        <v/>
      </c>
      <c r="B762" s="100" t="e">
        <f>TABLA!#REF!</f>
        <v>#REF!</v>
      </c>
      <c r="C762" s="99" t="e">
        <f>TABLA!#REF!</f>
        <v>#REF!</v>
      </c>
      <c r="D762" s="99" t="e">
        <f>TABLA!#REF!</f>
        <v>#REF!</v>
      </c>
      <c r="E762" s="99" t="e">
        <f>TABLA!#REF!</f>
        <v>#REF!</v>
      </c>
      <c r="F762" s="17" t="e">
        <f t="shared" si="124"/>
        <v>#REF!</v>
      </c>
      <c r="G762" s="17" t="str">
        <f t="shared" si="126"/>
        <v/>
      </c>
      <c r="H762" s="17" t="str">
        <f t="shared" si="126"/>
        <v/>
      </c>
      <c r="I762" s="17" t="str">
        <f t="shared" si="126"/>
        <v/>
      </c>
      <c r="J762" s="17" t="str">
        <f t="shared" si="126"/>
        <v/>
      </c>
      <c r="K762" s="17" t="str">
        <f t="shared" si="126"/>
        <v/>
      </c>
      <c r="L762" s="17" t="str">
        <f t="shared" si="126"/>
        <v/>
      </c>
      <c r="M762" s="17" t="str">
        <f t="shared" si="126"/>
        <v/>
      </c>
      <c r="N762" s="17" t="str">
        <f t="shared" si="126"/>
        <v/>
      </c>
      <c r="O762" s="17" t="str">
        <f t="shared" si="126"/>
        <v/>
      </c>
      <c r="P762" s="17" t="str">
        <f t="shared" si="126"/>
        <v/>
      </c>
      <c r="Q762" s="17" t="str">
        <f t="shared" si="125"/>
        <v/>
      </c>
      <c r="R762" s="17" t="str">
        <f t="shared" si="125"/>
        <v/>
      </c>
      <c r="S762" s="17" t="str">
        <f t="shared" si="125"/>
        <v/>
      </c>
      <c r="T762" s="17" t="str">
        <f t="shared" si="125"/>
        <v/>
      </c>
      <c r="U762" s="17" t="str">
        <f t="shared" si="125"/>
        <v/>
      </c>
      <c r="V762" s="17" t="str">
        <f t="shared" si="125"/>
        <v/>
      </c>
      <c r="W762" s="17" t="str">
        <f t="shared" si="125"/>
        <v/>
      </c>
      <c r="X762" s="17" t="str">
        <f t="shared" si="125"/>
        <v/>
      </c>
      <c r="Y762" s="17" t="str">
        <f t="shared" si="125"/>
        <v/>
      </c>
      <c r="Z762" s="17" t="str">
        <f t="shared" si="125"/>
        <v/>
      </c>
      <c r="AA762" s="17" t="str">
        <f t="shared" si="127"/>
        <v/>
      </c>
      <c r="AB762" s="17" t="str">
        <f t="shared" si="127"/>
        <v/>
      </c>
      <c r="AC762" s="17" t="str">
        <f t="shared" si="127"/>
        <v/>
      </c>
      <c r="AD762" s="17" t="str">
        <f t="shared" si="127"/>
        <v/>
      </c>
      <c r="AE762" s="17" t="str">
        <f t="shared" si="127"/>
        <v/>
      </c>
      <c r="AF762" s="17" t="str">
        <f t="shared" si="127"/>
        <v/>
      </c>
      <c r="AG762" s="17" t="str">
        <f t="shared" si="127"/>
        <v/>
      </c>
      <c r="AH762" s="17" t="str">
        <f t="shared" si="127"/>
        <v/>
      </c>
      <c r="AI762" s="17" t="str">
        <f t="shared" si="127"/>
        <v/>
      </c>
      <c r="AJ762" s="17">
        <f t="shared" si="120"/>
        <v>1</v>
      </c>
      <c r="AL762" s="99" t="e">
        <f>TABLA!#REF!</f>
        <v>#REF!</v>
      </c>
    </row>
    <row r="763" spans="1:38" x14ac:dyDescent="0.2">
      <c r="A763" s="99" t="str">
        <f t="shared" si="119"/>
        <v/>
      </c>
      <c r="B763" s="100" t="e">
        <f>TABLA!#REF!</f>
        <v>#REF!</v>
      </c>
      <c r="C763" s="99" t="e">
        <f>TABLA!#REF!</f>
        <v>#REF!</v>
      </c>
      <c r="D763" s="99" t="e">
        <f>TABLA!#REF!</f>
        <v>#REF!</v>
      </c>
      <c r="E763" s="99" t="e">
        <f>TABLA!#REF!</f>
        <v>#REF!</v>
      </c>
      <c r="F763" s="17" t="e">
        <f t="shared" si="124"/>
        <v>#REF!</v>
      </c>
      <c r="G763" s="17" t="str">
        <f t="shared" si="126"/>
        <v/>
      </c>
      <c r="H763" s="17" t="str">
        <f t="shared" si="126"/>
        <v/>
      </c>
      <c r="I763" s="17" t="str">
        <f t="shared" si="126"/>
        <v/>
      </c>
      <c r="J763" s="17" t="str">
        <f t="shared" si="126"/>
        <v/>
      </c>
      <c r="K763" s="17" t="str">
        <f t="shared" si="126"/>
        <v/>
      </c>
      <c r="L763" s="17" t="str">
        <f t="shared" si="126"/>
        <v/>
      </c>
      <c r="M763" s="17" t="str">
        <f t="shared" si="126"/>
        <v/>
      </c>
      <c r="N763" s="17" t="str">
        <f t="shared" si="126"/>
        <v/>
      </c>
      <c r="O763" s="17" t="str">
        <f t="shared" si="126"/>
        <v/>
      </c>
      <c r="P763" s="17" t="str">
        <f t="shared" si="126"/>
        <v/>
      </c>
      <c r="Q763" s="17" t="str">
        <f t="shared" si="125"/>
        <v/>
      </c>
      <c r="R763" s="17" t="str">
        <f t="shared" si="125"/>
        <v/>
      </c>
      <c r="S763" s="17" t="str">
        <f t="shared" si="125"/>
        <v/>
      </c>
      <c r="T763" s="17" t="str">
        <f t="shared" si="125"/>
        <v/>
      </c>
      <c r="U763" s="17" t="str">
        <f t="shared" si="125"/>
        <v/>
      </c>
      <c r="V763" s="17" t="str">
        <f t="shared" si="125"/>
        <v/>
      </c>
      <c r="W763" s="17" t="str">
        <f t="shared" si="125"/>
        <v/>
      </c>
      <c r="X763" s="17" t="str">
        <f t="shared" si="125"/>
        <v/>
      </c>
      <c r="Y763" s="17" t="str">
        <f t="shared" si="125"/>
        <v/>
      </c>
      <c r="Z763" s="17" t="str">
        <f t="shared" si="125"/>
        <v/>
      </c>
      <c r="AA763" s="17" t="str">
        <f t="shared" si="127"/>
        <v/>
      </c>
      <c r="AB763" s="17" t="str">
        <f t="shared" si="127"/>
        <v/>
      </c>
      <c r="AC763" s="17" t="str">
        <f t="shared" si="127"/>
        <v/>
      </c>
      <c r="AD763" s="17" t="str">
        <f t="shared" si="127"/>
        <v/>
      </c>
      <c r="AE763" s="17" t="str">
        <f t="shared" si="127"/>
        <v/>
      </c>
      <c r="AF763" s="17" t="str">
        <f t="shared" si="127"/>
        <v/>
      </c>
      <c r="AG763" s="17" t="str">
        <f t="shared" si="127"/>
        <v/>
      </c>
      <c r="AH763" s="17" t="str">
        <f t="shared" si="127"/>
        <v/>
      </c>
      <c r="AI763" s="17" t="str">
        <f t="shared" si="127"/>
        <v/>
      </c>
      <c r="AJ763" s="17">
        <f t="shared" si="120"/>
        <v>1</v>
      </c>
      <c r="AL763" s="99" t="e">
        <f>TABLA!#REF!</f>
        <v>#REF!</v>
      </c>
    </row>
    <row r="764" spans="1:38" x14ac:dyDescent="0.2">
      <c r="A764" s="99" t="str">
        <f t="shared" si="119"/>
        <v/>
      </c>
      <c r="B764" s="100" t="e">
        <f>TABLA!#REF!</f>
        <v>#REF!</v>
      </c>
      <c r="C764" s="99" t="e">
        <f>TABLA!#REF!</f>
        <v>#REF!</v>
      </c>
      <c r="D764" s="99" t="e">
        <f>TABLA!#REF!</f>
        <v>#REF!</v>
      </c>
      <c r="E764" s="99" t="e">
        <f>TABLA!#REF!</f>
        <v>#REF!</v>
      </c>
      <c r="F764" s="17" t="e">
        <f t="shared" si="124"/>
        <v>#REF!</v>
      </c>
      <c r="G764" s="17" t="str">
        <f t="shared" si="126"/>
        <v/>
      </c>
      <c r="H764" s="17" t="str">
        <f t="shared" si="126"/>
        <v/>
      </c>
      <c r="I764" s="17" t="str">
        <f t="shared" si="126"/>
        <v/>
      </c>
      <c r="J764" s="17" t="str">
        <f t="shared" si="126"/>
        <v/>
      </c>
      <c r="K764" s="17" t="str">
        <f t="shared" si="126"/>
        <v/>
      </c>
      <c r="L764" s="17" t="str">
        <f t="shared" si="126"/>
        <v/>
      </c>
      <c r="M764" s="17" t="str">
        <f t="shared" si="126"/>
        <v/>
      </c>
      <c r="N764" s="17" t="str">
        <f t="shared" si="126"/>
        <v/>
      </c>
      <c r="O764" s="17" t="str">
        <f t="shared" si="126"/>
        <v/>
      </c>
      <c r="P764" s="17" t="str">
        <f t="shared" si="126"/>
        <v/>
      </c>
      <c r="Q764" s="17" t="str">
        <f t="shared" si="125"/>
        <v/>
      </c>
      <c r="R764" s="17" t="str">
        <f t="shared" si="125"/>
        <v/>
      </c>
      <c r="S764" s="17" t="str">
        <f t="shared" si="125"/>
        <v/>
      </c>
      <c r="T764" s="17" t="str">
        <f t="shared" si="125"/>
        <v/>
      </c>
      <c r="U764" s="17" t="str">
        <f t="shared" si="125"/>
        <v/>
      </c>
      <c r="V764" s="17" t="str">
        <f t="shared" si="125"/>
        <v/>
      </c>
      <c r="W764" s="17" t="str">
        <f t="shared" si="125"/>
        <v/>
      </c>
      <c r="X764" s="17" t="str">
        <f t="shared" si="125"/>
        <v/>
      </c>
      <c r="Y764" s="17" t="str">
        <f t="shared" si="125"/>
        <v/>
      </c>
      <c r="Z764" s="17" t="str">
        <f t="shared" si="125"/>
        <v/>
      </c>
      <c r="AA764" s="17" t="str">
        <f t="shared" si="127"/>
        <v/>
      </c>
      <c r="AB764" s="17" t="str">
        <f t="shared" si="127"/>
        <v/>
      </c>
      <c r="AC764" s="17" t="str">
        <f t="shared" si="127"/>
        <v/>
      </c>
      <c r="AD764" s="17" t="str">
        <f t="shared" si="127"/>
        <v/>
      </c>
      <c r="AE764" s="17" t="str">
        <f t="shared" si="127"/>
        <v/>
      </c>
      <c r="AF764" s="17" t="str">
        <f t="shared" si="127"/>
        <v/>
      </c>
      <c r="AG764" s="17" t="str">
        <f t="shared" si="127"/>
        <v/>
      </c>
      <c r="AH764" s="17" t="str">
        <f t="shared" si="127"/>
        <v/>
      </c>
      <c r="AI764" s="17" t="str">
        <f t="shared" si="127"/>
        <v/>
      </c>
      <c r="AJ764" s="17">
        <f t="shared" si="120"/>
        <v>1</v>
      </c>
      <c r="AL764" s="99" t="e">
        <f>TABLA!#REF!</f>
        <v>#REF!</v>
      </c>
    </row>
    <row r="765" spans="1:38" x14ac:dyDescent="0.2">
      <c r="A765" s="99" t="str">
        <f t="shared" si="119"/>
        <v/>
      </c>
      <c r="B765" s="100" t="e">
        <f>TABLA!#REF!</f>
        <v>#REF!</v>
      </c>
      <c r="C765" s="99" t="e">
        <f>TABLA!#REF!</f>
        <v>#REF!</v>
      </c>
      <c r="D765" s="99" t="e">
        <f>TABLA!#REF!</f>
        <v>#REF!</v>
      </c>
      <c r="E765" s="99" t="e">
        <f>TABLA!#REF!</f>
        <v>#REF!</v>
      </c>
      <c r="F765" s="17" t="e">
        <f t="shared" si="124"/>
        <v>#REF!</v>
      </c>
      <c r="G765" s="17" t="str">
        <f t="shared" si="126"/>
        <v/>
      </c>
      <c r="H765" s="17" t="str">
        <f t="shared" si="126"/>
        <v/>
      </c>
      <c r="I765" s="17" t="str">
        <f t="shared" si="126"/>
        <v/>
      </c>
      <c r="J765" s="17" t="str">
        <f t="shared" si="126"/>
        <v/>
      </c>
      <c r="K765" s="17" t="str">
        <f t="shared" si="126"/>
        <v/>
      </c>
      <c r="L765" s="17" t="str">
        <f t="shared" si="126"/>
        <v/>
      </c>
      <c r="M765" s="17" t="str">
        <f t="shared" si="126"/>
        <v/>
      </c>
      <c r="N765" s="17" t="str">
        <f t="shared" si="126"/>
        <v/>
      </c>
      <c r="O765" s="17" t="str">
        <f t="shared" si="126"/>
        <v/>
      </c>
      <c r="P765" s="17" t="str">
        <f t="shared" si="126"/>
        <v/>
      </c>
      <c r="Q765" s="17" t="str">
        <f t="shared" si="125"/>
        <v/>
      </c>
      <c r="R765" s="17" t="str">
        <f t="shared" si="125"/>
        <v/>
      </c>
      <c r="S765" s="17" t="str">
        <f t="shared" si="125"/>
        <v/>
      </c>
      <c r="T765" s="17" t="str">
        <f t="shared" si="125"/>
        <v/>
      </c>
      <c r="U765" s="17" t="str">
        <f t="shared" si="125"/>
        <v/>
      </c>
      <c r="V765" s="17" t="str">
        <f t="shared" si="125"/>
        <v/>
      </c>
      <c r="W765" s="17" t="str">
        <f t="shared" si="125"/>
        <v/>
      </c>
      <c r="X765" s="17" t="str">
        <f t="shared" si="125"/>
        <v/>
      </c>
      <c r="Y765" s="17" t="str">
        <f t="shared" si="125"/>
        <v/>
      </c>
      <c r="Z765" s="17" t="str">
        <f t="shared" si="125"/>
        <v/>
      </c>
      <c r="AA765" s="17" t="str">
        <f t="shared" si="127"/>
        <v/>
      </c>
      <c r="AB765" s="17" t="str">
        <f t="shared" si="127"/>
        <v/>
      </c>
      <c r="AC765" s="17" t="str">
        <f t="shared" si="127"/>
        <v/>
      </c>
      <c r="AD765" s="17" t="str">
        <f t="shared" si="127"/>
        <v/>
      </c>
      <c r="AE765" s="17" t="str">
        <f t="shared" si="127"/>
        <v/>
      </c>
      <c r="AF765" s="17" t="str">
        <f t="shared" si="127"/>
        <v/>
      </c>
      <c r="AG765" s="17" t="str">
        <f t="shared" si="127"/>
        <v/>
      </c>
      <c r="AH765" s="17" t="str">
        <f t="shared" si="127"/>
        <v/>
      </c>
      <c r="AI765" s="17" t="str">
        <f t="shared" si="127"/>
        <v/>
      </c>
      <c r="AJ765" s="17">
        <f t="shared" si="120"/>
        <v>1</v>
      </c>
      <c r="AL765" s="99" t="e">
        <f>TABLA!#REF!</f>
        <v>#REF!</v>
      </c>
    </row>
    <row r="766" spans="1:38" x14ac:dyDescent="0.2">
      <c r="A766" s="99" t="str">
        <f t="shared" si="119"/>
        <v/>
      </c>
      <c r="B766" s="100" t="e">
        <f>TABLA!#REF!</f>
        <v>#REF!</v>
      </c>
      <c r="C766" s="99" t="e">
        <f>TABLA!#REF!</f>
        <v>#REF!</v>
      </c>
      <c r="D766" s="99" t="e">
        <f>TABLA!#REF!</f>
        <v>#REF!</v>
      </c>
      <c r="E766" s="99" t="e">
        <f>TABLA!#REF!</f>
        <v>#REF!</v>
      </c>
      <c r="F766" s="17" t="e">
        <f t="shared" si="124"/>
        <v>#REF!</v>
      </c>
      <c r="G766" s="17" t="str">
        <f t="shared" si="126"/>
        <v/>
      </c>
      <c r="H766" s="17" t="str">
        <f t="shared" si="126"/>
        <v/>
      </c>
      <c r="I766" s="17" t="str">
        <f t="shared" si="126"/>
        <v/>
      </c>
      <c r="J766" s="17" t="str">
        <f t="shared" si="126"/>
        <v/>
      </c>
      <c r="K766" s="17" t="str">
        <f t="shared" si="126"/>
        <v/>
      </c>
      <c r="L766" s="17" t="str">
        <f t="shared" si="126"/>
        <v/>
      </c>
      <c r="M766" s="17" t="str">
        <f t="shared" si="126"/>
        <v/>
      </c>
      <c r="N766" s="17" t="str">
        <f t="shared" si="126"/>
        <v/>
      </c>
      <c r="O766" s="17" t="str">
        <f t="shared" si="126"/>
        <v/>
      </c>
      <c r="P766" s="17" t="str">
        <f t="shared" si="126"/>
        <v/>
      </c>
      <c r="Q766" s="17" t="str">
        <f t="shared" si="125"/>
        <v/>
      </c>
      <c r="R766" s="17" t="str">
        <f t="shared" si="125"/>
        <v/>
      </c>
      <c r="S766" s="17" t="str">
        <f t="shared" si="125"/>
        <v/>
      </c>
      <c r="T766" s="17" t="str">
        <f t="shared" si="125"/>
        <v/>
      </c>
      <c r="U766" s="17" t="str">
        <f t="shared" si="125"/>
        <v/>
      </c>
      <c r="V766" s="17" t="str">
        <f t="shared" si="125"/>
        <v/>
      </c>
      <c r="W766" s="17" t="str">
        <f t="shared" si="125"/>
        <v/>
      </c>
      <c r="X766" s="17" t="str">
        <f t="shared" si="125"/>
        <v/>
      </c>
      <c r="Y766" s="17" t="str">
        <f t="shared" si="125"/>
        <v/>
      </c>
      <c r="Z766" s="17" t="str">
        <f t="shared" si="125"/>
        <v/>
      </c>
      <c r="AA766" s="17" t="str">
        <f t="shared" si="127"/>
        <v/>
      </c>
      <c r="AB766" s="17" t="str">
        <f t="shared" si="127"/>
        <v/>
      </c>
      <c r="AC766" s="17" t="str">
        <f t="shared" si="127"/>
        <v/>
      </c>
      <c r="AD766" s="17" t="str">
        <f t="shared" si="127"/>
        <v/>
      </c>
      <c r="AE766" s="17" t="str">
        <f t="shared" si="127"/>
        <v/>
      </c>
      <c r="AF766" s="17" t="str">
        <f t="shared" si="127"/>
        <v/>
      </c>
      <c r="AG766" s="17" t="str">
        <f t="shared" si="127"/>
        <v/>
      </c>
      <c r="AH766" s="17" t="str">
        <f t="shared" si="127"/>
        <v/>
      </c>
      <c r="AI766" s="17" t="str">
        <f t="shared" si="127"/>
        <v/>
      </c>
      <c r="AJ766" s="17">
        <f t="shared" si="120"/>
        <v>1</v>
      </c>
      <c r="AL766" s="99" t="e">
        <f>TABLA!#REF!</f>
        <v>#REF!</v>
      </c>
    </row>
    <row r="767" spans="1:38" x14ac:dyDescent="0.2">
      <c r="A767" s="99" t="str">
        <f t="shared" si="119"/>
        <v/>
      </c>
      <c r="B767" s="100" t="e">
        <f>TABLA!#REF!</f>
        <v>#REF!</v>
      </c>
      <c r="C767" s="99" t="e">
        <f>TABLA!#REF!</f>
        <v>#REF!</v>
      </c>
      <c r="D767" s="99" t="e">
        <f>TABLA!#REF!</f>
        <v>#REF!</v>
      </c>
      <c r="E767" s="99" t="e">
        <f>TABLA!#REF!</f>
        <v>#REF!</v>
      </c>
      <c r="F767" s="17" t="e">
        <f t="shared" si="124"/>
        <v>#REF!</v>
      </c>
      <c r="G767" s="17" t="str">
        <f t="shared" si="126"/>
        <v/>
      </c>
      <c r="H767" s="17" t="str">
        <f t="shared" si="126"/>
        <v/>
      </c>
      <c r="I767" s="17" t="str">
        <f t="shared" si="126"/>
        <v/>
      </c>
      <c r="J767" s="17" t="str">
        <f t="shared" si="126"/>
        <v/>
      </c>
      <c r="K767" s="17" t="str">
        <f t="shared" si="126"/>
        <v/>
      </c>
      <c r="L767" s="17" t="str">
        <f t="shared" si="126"/>
        <v/>
      </c>
      <c r="M767" s="17" t="str">
        <f t="shared" si="126"/>
        <v/>
      </c>
      <c r="N767" s="17" t="str">
        <f t="shared" si="126"/>
        <v/>
      </c>
      <c r="O767" s="17" t="str">
        <f t="shared" si="126"/>
        <v/>
      </c>
      <c r="P767" s="17" t="str">
        <f t="shared" si="126"/>
        <v/>
      </c>
      <c r="Q767" s="17" t="str">
        <f t="shared" si="125"/>
        <v/>
      </c>
      <c r="R767" s="17" t="str">
        <f t="shared" si="125"/>
        <v/>
      </c>
      <c r="S767" s="17" t="str">
        <f t="shared" si="125"/>
        <v/>
      </c>
      <c r="T767" s="17" t="str">
        <f t="shared" si="125"/>
        <v/>
      </c>
      <c r="U767" s="17" t="str">
        <f t="shared" si="125"/>
        <v/>
      </c>
      <c r="V767" s="17" t="str">
        <f t="shared" si="125"/>
        <v/>
      </c>
      <c r="W767" s="17" t="str">
        <f t="shared" si="125"/>
        <v/>
      </c>
      <c r="X767" s="17" t="str">
        <f t="shared" si="125"/>
        <v/>
      </c>
      <c r="Y767" s="17" t="str">
        <f t="shared" si="125"/>
        <v/>
      </c>
      <c r="Z767" s="17" t="str">
        <f t="shared" si="125"/>
        <v/>
      </c>
      <c r="AA767" s="17" t="str">
        <f t="shared" si="127"/>
        <v/>
      </c>
      <c r="AB767" s="17" t="str">
        <f t="shared" si="127"/>
        <v/>
      </c>
      <c r="AC767" s="17" t="str">
        <f t="shared" si="127"/>
        <v/>
      </c>
      <c r="AD767" s="17" t="str">
        <f t="shared" si="127"/>
        <v/>
      </c>
      <c r="AE767" s="17" t="str">
        <f t="shared" si="127"/>
        <v/>
      </c>
      <c r="AF767" s="17" t="str">
        <f t="shared" si="127"/>
        <v/>
      </c>
      <c r="AG767" s="17" t="str">
        <f t="shared" si="127"/>
        <v/>
      </c>
      <c r="AH767" s="17" t="str">
        <f t="shared" si="127"/>
        <v/>
      </c>
      <c r="AI767" s="17" t="str">
        <f t="shared" si="127"/>
        <v/>
      </c>
      <c r="AJ767" s="17">
        <f t="shared" si="120"/>
        <v>1</v>
      </c>
      <c r="AL767" s="99" t="e">
        <f>TABLA!#REF!</f>
        <v>#REF!</v>
      </c>
    </row>
    <row r="768" spans="1:38" x14ac:dyDescent="0.2">
      <c r="A768" s="99" t="str">
        <f t="shared" si="119"/>
        <v/>
      </c>
      <c r="B768" s="100" t="e">
        <f>TABLA!#REF!</f>
        <v>#REF!</v>
      </c>
      <c r="C768" s="99" t="e">
        <f>TABLA!#REF!</f>
        <v>#REF!</v>
      </c>
      <c r="D768" s="99" t="e">
        <f>TABLA!#REF!</f>
        <v>#REF!</v>
      </c>
      <c r="E768" s="99" t="e">
        <f>TABLA!#REF!</f>
        <v>#REF!</v>
      </c>
      <c r="F768" s="17" t="e">
        <f t="shared" si="124"/>
        <v>#REF!</v>
      </c>
      <c r="G768" s="17" t="str">
        <f t="shared" si="126"/>
        <v/>
      </c>
      <c r="H768" s="17" t="str">
        <f t="shared" si="126"/>
        <v/>
      </c>
      <c r="I768" s="17" t="str">
        <f t="shared" si="126"/>
        <v/>
      </c>
      <c r="J768" s="17" t="str">
        <f t="shared" si="126"/>
        <v/>
      </c>
      <c r="K768" s="17" t="str">
        <f t="shared" si="126"/>
        <v/>
      </c>
      <c r="L768" s="17" t="str">
        <f t="shared" si="126"/>
        <v/>
      </c>
      <c r="M768" s="17" t="str">
        <f t="shared" si="126"/>
        <v/>
      </c>
      <c r="N768" s="17" t="str">
        <f t="shared" si="126"/>
        <v/>
      </c>
      <c r="O768" s="17" t="str">
        <f t="shared" si="126"/>
        <v/>
      </c>
      <c r="P768" s="17" t="str">
        <f t="shared" si="126"/>
        <v/>
      </c>
      <c r="Q768" s="17" t="str">
        <f t="shared" si="125"/>
        <v/>
      </c>
      <c r="R768" s="17" t="str">
        <f t="shared" si="125"/>
        <v/>
      </c>
      <c r="S768" s="17" t="str">
        <f t="shared" si="125"/>
        <v/>
      </c>
      <c r="T768" s="17" t="str">
        <f t="shared" si="125"/>
        <v/>
      </c>
      <c r="U768" s="17" t="str">
        <f t="shared" si="125"/>
        <v/>
      </c>
      <c r="V768" s="17" t="str">
        <f t="shared" si="125"/>
        <v/>
      </c>
      <c r="W768" s="17" t="str">
        <f t="shared" si="125"/>
        <v/>
      </c>
      <c r="X768" s="17" t="str">
        <f t="shared" si="125"/>
        <v/>
      </c>
      <c r="Y768" s="17" t="str">
        <f t="shared" si="125"/>
        <v/>
      </c>
      <c r="Z768" s="17" t="str">
        <f t="shared" si="125"/>
        <v/>
      </c>
      <c r="AA768" s="17" t="str">
        <f t="shared" si="127"/>
        <v/>
      </c>
      <c r="AB768" s="17" t="str">
        <f t="shared" si="127"/>
        <v/>
      </c>
      <c r="AC768" s="17" t="str">
        <f t="shared" si="127"/>
        <v/>
      </c>
      <c r="AD768" s="17" t="str">
        <f t="shared" si="127"/>
        <v/>
      </c>
      <c r="AE768" s="17" t="str">
        <f t="shared" si="127"/>
        <v/>
      </c>
      <c r="AF768" s="17" t="str">
        <f t="shared" si="127"/>
        <v/>
      </c>
      <c r="AG768" s="17" t="str">
        <f t="shared" si="127"/>
        <v/>
      </c>
      <c r="AH768" s="17" t="str">
        <f t="shared" si="127"/>
        <v/>
      </c>
      <c r="AI768" s="17" t="str">
        <f t="shared" si="127"/>
        <v/>
      </c>
      <c r="AJ768" s="17">
        <f t="shared" si="120"/>
        <v>1</v>
      </c>
      <c r="AL768" s="99" t="e">
        <f>TABLA!#REF!</f>
        <v>#REF!</v>
      </c>
    </row>
    <row r="769" spans="1:38" x14ac:dyDescent="0.2">
      <c r="A769" s="99" t="str">
        <f t="shared" si="119"/>
        <v/>
      </c>
      <c r="B769" s="100" t="e">
        <f>TABLA!#REF!</f>
        <v>#REF!</v>
      </c>
      <c r="C769" s="99" t="e">
        <f>TABLA!#REF!</f>
        <v>#REF!</v>
      </c>
      <c r="D769" s="99" t="e">
        <f>TABLA!#REF!</f>
        <v>#REF!</v>
      </c>
      <c r="E769" s="99" t="e">
        <f>TABLA!#REF!</f>
        <v>#REF!</v>
      </c>
      <c r="F769" s="17" t="e">
        <f t="shared" si="124"/>
        <v>#REF!</v>
      </c>
      <c r="G769" s="17" t="str">
        <f t="shared" si="126"/>
        <v/>
      </c>
      <c r="H769" s="17" t="str">
        <f t="shared" si="126"/>
        <v/>
      </c>
      <c r="I769" s="17" t="str">
        <f t="shared" si="126"/>
        <v/>
      </c>
      <c r="J769" s="17" t="str">
        <f t="shared" si="126"/>
        <v/>
      </c>
      <c r="K769" s="17" t="str">
        <f t="shared" si="126"/>
        <v/>
      </c>
      <c r="L769" s="17" t="str">
        <f t="shared" si="126"/>
        <v/>
      </c>
      <c r="M769" s="17" t="str">
        <f t="shared" si="126"/>
        <v/>
      </c>
      <c r="N769" s="17" t="str">
        <f t="shared" si="126"/>
        <v/>
      </c>
      <c r="O769" s="17" t="str">
        <f t="shared" si="126"/>
        <v/>
      </c>
      <c r="P769" s="17" t="str">
        <f t="shared" si="126"/>
        <v/>
      </c>
      <c r="Q769" s="17" t="str">
        <f t="shared" si="125"/>
        <v/>
      </c>
      <c r="R769" s="17" t="str">
        <f t="shared" si="125"/>
        <v/>
      </c>
      <c r="S769" s="17" t="str">
        <f t="shared" si="125"/>
        <v/>
      </c>
      <c r="T769" s="17" t="str">
        <f t="shared" si="125"/>
        <v/>
      </c>
      <c r="U769" s="17" t="str">
        <f t="shared" si="125"/>
        <v/>
      </c>
      <c r="V769" s="17" t="str">
        <f t="shared" si="125"/>
        <v/>
      </c>
      <c r="W769" s="17" t="str">
        <f t="shared" si="125"/>
        <v/>
      </c>
      <c r="X769" s="17" t="str">
        <f t="shared" si="125"/>
        <v/>
      </c>
      <c r="Y769" s="17" t="str">
        <f t="shared" si="125"/>
        <v/>
      </c>
      <c r="Z769" s="17" t="str">
        <f t="shared" si="125"/>
        <v/>
      </c>
      <c r="AA769" s="17" t="str">
        <f t="shared" si="127"/>
        <v/>
      </c>
      <c r="AB769" s="17" t="str">
        <f t="shared" si="127"/>
        <v/>
      </c>
      <c r="AC769" s="17" t="str">
        <f t="shared" si="127"/>
        <v/>
      </c>
      <c r="AD769" s="17" t="str">
        <f t="shared" si="127"/>
        <v/>
      </c>
      <c r="AE769" s="17" t="str">
        <f t="shared" si="127"/>
        <v/>
      </c>
      <c r="AF769" s="17" t="str">
        <f t="shared" si="127"/>
        <v/>
      </c>
      <c r="AG769" s="17" t="str">
        <f t="shared" si="127"/>
        <v/>
      </c>
      <c r="AH769" s="17" t="str">
        <f t="shared" si="127"/>
        <v/>
      </c>
      <c r="AI769" s="17" t="str">
        <f t="shared" si="127"/>
        <v/>
      </c>
      <c r="AJ769" s="17">
        <f t="shared" si="120"/>
        <v>1</v>
      </c>
      <c r="AL769" s="99" t="e">
        <f>TABLA!#REF!</f>
        <v>#REF!</v>
      </c>
    </row>
    <row r="770" spans="1:38" x14ac:dyDescent="0.2">
      <c r="A770" s="99" t="str">
        <f t="shared" si="119"/>
        <v/>
      </c>
      <c r="B770" s="100" t="e">
        <f>TABLA!#REF!</f>
        <v>#REF!</v>
      </c>
      <c r="C770" s="99" t="e">
        <f>TABLA!#REF!</f>
        <v>#REF!</v>
      </c>
      <c r="D770" s="99" t="e">
        <f>TABLA!#REF!</f>
        <v>#REF!</v>
      </c>
      <c r="E770" s="99" t="e">
        <f>TABLA!#REF!</f>
        <v>#REF!</v>
      </c>
      <c r="F770" s="17" t="e">
        <f t="shared" si="124"/>
        <v>#REF!</v>
      </c>
      <c r="G770" s="17" t="str">
        <f t="shared" si="126"/>
        <v/>
      </c>
      <c r="H770" s="17" t="str">
        <f t="shared" si="126"/>
        <v/>
      </c>
      <c r="I770" s="17" t="str">
        <f t="shared" si="126"/>
        <v/>
      </c>
      <c r="J770" s="17" t="str">
        <f t="shared" si="126"/>
        <v/>
      </c>
      <c r="K770" s="17" t="str">
        <f t="shared" si="126"/>
        <v/>
      </c>
      <c r="L770" s="17" t="str">
        <f t="shared" si="126"/>
        <v/>
      </c>
      <c r="M770" s="17" t="str">
        <f t="shared" si="126"/>
        <v/>
      </c>
      <c r="N770" s="17" t="str">
        <f t="shared" si="126"/>
        <v/>
      </c>
      <c r="O770" s="17" t="str">
        <f t="shared" si="126"/>
        <v/>
      </c>
      <c r="P770" s="17" t="str">
        <f t="shared" si="126"/>
        <v/>
      </c>
      <c r="Q770" s="17" t="str">
        <f t="shared" si="125"/>
        <v/>
      </c>
      <c r="R770" s="17" t="str">
        <f t="shared" si="125"/>
        <v/>
      </c>
      <c r="S770" s="17" t="str">
        <f t="shared" si="125"/>
        <v/>
      </c>
      <c r="T770" s="17" t="str">
        <f t="shared" si="125"/>
        <v/>
      </c>
      <c r="U770" s="17" t="str">
        <f t="shared" si="125"/>
        <v/>
      </c>
      <c r="V770" s="17" t="str">
        <f t="shared" si="125"/>
        <v/>
      </c>
      <c r="W770" s="17" t="str">
        <f t="shared" si="125"/>
        <v/>
      </c>
      <c r="X770" s="17" t="str">
        <f t="shared" si="125"/>
        <v/>
      </c>
      <c r="Y770" s="17" t="str">
        <f t="shared" si="125"/>
        <v/>
      </c>
      <c r="Z770" s="17" t="str">
        <f t="shared" si="125"/>
        <v/>
      </c>
      <c r="AA770" s="17" t="str">
        <f t="shared" si="127"/>
        <v/>
      </c>
      <c r="AB770" s="17" t="str">
        <f t="shared" si="127"/>
        <v/>
      </c>
      <c r="AC770" s="17" t="str">
        <f t="shared" si="127"/>
        <v/>
      </c>
      <c r="AD770" s="17" t="str">
        <f t="shared" si="127"/>
        <v/>
      </c>
      <c r="AE770" s="17" t="str">
        <f t="shared" si="127"/>
        <v/>
      </c>
      <c r="AF770" s="17" t="str">
        <f t="shared" si="127"/>
        <v/>
      </c>
      <c r="AG770" s="17" t="str">
        <f t="shared" si="127"/>
        <v/>
      </c>
      <c r="AH770" s="17" t="str">
        <f t="shared" si="127"/>
        <v/>
      </c>
      <c r="AI770" s="17" t="str">
        <f t="shared" si="127"/>
        <v/>
      </c>
      <c r="AJ770" s="17">
        <f t="shared" si="120"/>
        <v>1</v>
      </c>
      <c r="AL770" s="99" t="e">
        <f>TABLA!#REF!</f>
        <v>#REF!</v>
      </c>
    </row>
    <row r="771" spans="1:38" x14ac:dyDescent="0.2">
      <c r="A771" s="99" t="str">
        <f t="shared" ref="A771:A834" si="128">CONCATENATE(G771,H771,I771,J771,K771,L771,M771,N771,O771,P771,Q771,R771,S771,T771,U771,V771,W771,X771,Y771,Z771,AA771,AB771,AC771,AD771,AE771,AF771,AG771,AH771,AI771)</f>
        <v/>
      </c>
      <c r="B771" s="100" t="e">
        <f>TABLA!#REF!</f>
        <v>#REF!</v>
      </c>
      <c r="C771" s="99" t="e">
        <f>TABLA!#REF!</f>
        <v>#REF!</v>
      </c>
      <c r="D771" s="99" t="e">
        <f>TABLA!#REF!</f>
        <v>#REF!</v>
      </c>
      <c r="E771" s="99" t="e">
        <f>TABLA!#REF!</f>
        <v>#REF!</v>
      </c>
      <c r="F771" s="17" t="e">
        <f t="shared" si="124"/>
        <v>#REF!</v>
      </c>
      <c r="G771" s="17" t="str">
        <f t="shared" si="126"/>
        <v/>
      </c>
      <c r="H771" s="17" t="str">
        <f t="shared" si="126"/>
        <v/>
      </c>
      <c r="I771" s="17" t="str">
        <f t="shared" si="126"/>
        <v/>
      </c>
      <c r="J771" s="17" t="str">
        <f t="shared" si="126"/>
        <v/>
      </c>
      <c r="K771" s="17" t="str">
        <f t="shared" si="126"/>
        <v/>
      </c>
      <c r="L771" s="17" t="str">
        <f t="shared" si="126"/>
        <v/>
      </c>
      <c r="M771" s="17" t="str">
        <f t="shared" si="126"/>
        <v/>
      </c>
      <c r="N771" s="17" t="str">
        <f t="shared" si="126"/>
        <v/>
      </c>
      <c r="O771" s="17" t="str">
        <f t="shared" si="126"/>
        <v/>
      </c>
      <c r="P771" s="17" t="str">
        <f t="shared" si="126"/>
        <v/>
      </c>
      <c r="Q771" s="17" t="str">
        <f t="shared" si="125"/>
        <v/>
      </c>
      <c r="R771" s="17" t="str">
        <f t="shared" si="125"/>
        <v/>
      </c>
      <c r="S771" s="17" t="str">
        <f t="shared" si="125"/>
        <v/>
      </c>
      <c r="T771" s="17" t="str">
        <f t="shared" si="125"/>
        <v/>
      </c>
      <c r="U771" s="17" t="str">
        <f t="shared" si="125"/>
        <v/>
      </c>
      <c r="V771" s="17" t="str">
        <f t="shared" si="125"/>
        <v/>
      </c>
      <c r="W771" s="17" t="str">
        <f t="shared" si="125"/>
        <v/>
      </c>
      <c r="X771" s="17" t="str">
        <f t="shared" si="125"/>
        <v/>
      </c>
      <c r="Y771" s="17" t="str">
        <f t="shared" si="125"/>
        <v/>
      </c>
      <c r="Z771" s="17" t="str">
        <f t="shared" si="125"/>
        <v/>
      </c>
      <c r="AA771" s="17" t="str">
        <f t="shared" si="127"/>
        <v/>
      </c>
      <c r="AB771" s="17" t="str">
        <f t="shared" si="127"/>
        <v/>
      </c>
      <c r="AC771" s="17" t="str">
        <f t="shared" si="127"/>
        <v/>
      </c>
      <c r="AD771" s="17" t="str">
        <f t="shared" si="127"/>
        <v/>
      </c>
      <c r="AE771" s="17" t="str">
        <f t="shared" si="127"/>
        <v/>
      </c>
      <c r="AF771" s="17" t="str">
        <f t="shared" si="127"/>
        <v/>
      </c>
      <c r="AG771" s="17" t="str">
        <f t="shared" si="127"/>
        <v/>
      </c>
      <c r="AH771" s="17" t="str">
        <f t="shared" si="127"/>
        <v/>
      </c>
      <c r="AI771" s="17" t="str">
        <f t="shared" si="127"/>
        <v/>
      </c>
      <c r="AJ771" s="17">
        <f t="shared" si="120"/>
        <v>1</v>
      </c>
      <c r="AL771" s="99" t="e">
        <f>TABLA!#REF!</f>
        <v>#REF!</v>
      </c>
    </row>
    <row r="772" spans="1:38" x14ac:dyDescent="0.2">
      <c r="A772" s="99" t="str">
        <f t="shared" si="128"/>
        <v/>
      </c>
      <c r="B772" s="100" t="e">
        <f>TABLA!#REF!</f>
        <v>#REF!</v>
      </c>
      <c r="C772" s="99" t="e">
        <f>TABLA!#REF!</f>
        <v>#REF!</v>
      </c>
      <c r="D772" s="99" t="e">
        <f>TABLA!#REF!</f>
        <v>#REF!</v>
      </c>
      <c r="E772" s="99" t="e">
        <f>TABLA!#REF!</f>
        <v>#REF!</v>
      </c>
      <c r="F772" s="17" t="e">
        <f t="shared" si="124"/>
        <v>#REF!</v>
      </c>
      <c r="G772" s="17" t="str">
        <f t="shared" si="126"/>
        <v/>
      </c>
      <c r="H772" s="17" t="str">
        <f t="shared" si="126"/>
        <v/>
      </c>
      <c r="I772" s="17" t="str">
        <f t="shared" si="126"/>
        <v/>
      </c>
      <c r="J772" s="17" t="str">
        <f t="shared" si="126"/>
        <v/>
      </c>
      <c r="K772" s="17" t="str">
        <f t="shared" si="126"/>
        <v/>
      </c>
      <c r="L772" s="17" t="str">
        <f t="shared" si="126"/>
        <v/>
      </c>
      <c r="M772" s="17" t="str">
        <f t="shared" si="126"/>
        <v/>
      </c>
      <c r="N772" s="17" t="str">
        <f t="shared" si="126"/>
        <v/>
      </c>
      <c r="O772" s="17" t="str">
        <f t="shared" si="126"/>
        <v/>
      </c>
      <c r="P772" s="17" t="str">
        <f t="shared" si="126"/>
        <v/>
      </c>
      <c r="Q772" s="17" t="str">
        <f t="shared" si="125"/>
        <v/>
      </c>
      <c r="R772" s="17" t="str">
        <f t="shared" si="125"/>
        <v/>
      </c>
      <c r="S772" s="17" t="str">
        <f t="shared" si="125"/>
        <v/>
      </c>
      <c r="T772" s="17" t="str">
        <f t="shared" si="125"/>
        <v/>
      </c>
      <c r="U772" s="17" t="str">
        <f t="shared" si="125"/>
        <v/>
      </c>
      <c r="V772" s="17" t="str">
        <f t="shared" si="125"/>
        <v/>
      </c>
      <c r="W772" s="17" t="str">
        <f t="shared" si="125"/>
        <v/>
      </c>
      <c r="X772" s="17" t="str">
        <f t="shared" si="125"/>
        <v/>
      </c>
      <c r="Y772" s="17" t="str">
        <f t="shared" si="125"/>
        <v/>
      </c>
      <c r="Z772" s="17" t="str">
        <f t="shared" si="125"/>
        <v/>
      </c>
      <c r="AA772" s="17" t="str">
        <f t="shared" si="127"/>
        <v/>
      </c>
      <c r="AB772" s="17" t="str">
        <f t="shared" si="127"/>
        <v/>
      </c>
      <c r="AC772" s="17" t="str">
        <f t="shared" si="127"/>
        <v/>
      </c>
      <c r="AD772" s="17" t="str">
        <f t="shared" si="127"/>
        <v/>
      </c>
      <c r="AE772" s="17" t="str">
        <f t="shared" si="127"/>
        <v/>
      </c>
      <c r="AF772" s="17" t="str">
        <f t="shared" si="127"/>
        <v/>
      </c>
      <c r="AG772" s="17" t="str">
        <f t="shared" si="127"/>
        <v/>
      </c>
      <c r="AH772" s="17" t="str">
        <f t="shared" si="127"/>
        <v/>
      </c>
      <c r="AI772" s="17" t="str">
        <f t="shared" si="127"/>
        <v/>
      </c>
      <c r="AJ772" s="17">
        <f t="shared" ref="AJ772:AJ835" si="129">COUNTIF(E772,"&lt;&gt;0")</f>
        <v>1</v>
      </c>
      <c r="AL772" s="99" t="e">
        <f>TABLA!#REF!</f>
        <v>#REF!</v>
      </c>
    </row>
    <row r="773" spans="1:38" x14ac:dyDescent="0.2">
      <c r="A773" s="99" t="str">
        <f t="shared" si="128"/>
        <v/>
      </c>
      <c r="B773" s="100" t="e">
        <f>TABLA!#REF!</f>
        <v>#REF!</v>
      </c>
      <c r="C773" s="99" t="e">
        <f>TABLA!#REF!</f>
        <v>#REF!</v>
      </c>
      <c r="D773" s="99" t="e">
        <f>TABLA!#REF!</f>
        <v>#REF!</v>
      </c>
      <c r="E773" s="99" t="e">
        <f>TABLA!#REF!</f>
        <v>#REF!</v>
      </c>
      <c r="F773" s="17" t="e">
        <f t="shared" si="124"/>
        <v>#REF!</v>
      </c>
      <c r="G773" s="17" t="str">
        <f t="shared" si="126"/>
        <v/>
      </c>
      <c r="H773" s="17" t="str">
        <f t="shared" si="126"/>
        <v/>
      </c>
      <c r="I773" s="17" t="str">
        <f t="shared" si="126"/>
        <v/>
      </c>
      <c r="J773" s="17" t="str">
        <f t="shared" si="126"/>
        <v/>
      </c>
      <c r="K773" s="17" t="str">
        <f t="shared" si="126"/>
        <v/>
      </c>
      <c r="L773" s="17" t="str">
        <f t="shared" si="126"/>
        <v/>
      </c>
      <c r="M773" s="17" t="str">
        <f t="shared" si="126"/>
        <v/>
      </c>
      <c r="N773" s="17" t="str">
        <f t="shared" si="126"/>
        <v/>
      </c>
      <c r="O773" s="17" t="str">
        <f t="shared" si="126"/>
        <v/>
      </c>
      <c r="P773" s="17" t="str">
        <f t="shared" si="126"/>
        <v/>
      </c>
      <c r="Q773" s="17" t="str">
        <f t="shared" si="125"/>
        <v/>
      </c>
      <c r="R773" s="17" t="str">
        <f t="shared" si="125"/>
        <v/>
      </c>
      <c r="S773" s="17" t="str">
        <f t="shared" si="125"/>
        <v/>
      </c>
      <c r="T773" s="17" t="str">
        <f t="shared" si="125"/>
        <v/>
      </c>
      <c r="U773" s="17" t="str">
        <f t="shared" ref="Q773:Z798" si="130">IFERROR((IF(FIND(U$1,$F773,1)&gt;0,U$2)),"")</f>
        <v/>
      </c>
      <c r="V773" s="17" t="str">
        <f t="shared" si="130"/>
        <v/>
      </c>
      <c r="W773" s="17" t="str">
        <f t="shared" si="130"/>
        <v/>
      </c>
      <c r="X773" s="17" t="str">
        <f t="shared" si="130"/>
        <v/>
      </c>
      <c r="Y773" s="17" t="str">
        <f t="shared" si="130"/>
        <v/>
      </c>
      <c r="Z773" s="17" t="str">
        <f t="shared" si="130"/>
        <v/>
      </c>
      <c r="AA773" s="17" t="str">
        <f t="shared" si="127"/>
        <v/>
      </c>
      <c r="AB773" s="17" t="str">
        <f t="shared" si="127"/>
        <v/>
      </c>
      <c r="AC773" s="17" t="str">
        <f t="shared" si="127"/>
        <v/>
      </c>
      <c r="AD773" s="17" t="str">
        <f t="shared" si="127"/>
        <v/>
      </c>
      <c r="AE773" s="17" t="str">
        <f t="shared" si="127"/>
        <v/>
      </c>
      <c r="AF773" s="17" t="str">
        <f t="shared" si="127"/>
        <v/>
      </c>
      <c r="AG773" s="17" t="str">
        <f t="shared" si="127"/>
        <v/>
      </c>
      <c r="AH773" s="17" t="str">
        <f t="shared" si="127"/>
        <v/>
      </c>
      <c r="AI773" s="17" t="str">
        <f t="shared" si="127"/>
        <v/>
      </c>
      <c r="AJ773" s="17">
        <f t="shared" si="129"/>
        <v>1</v>
      </c>
      <c r="AL773" s="99" t="e">
        <f>TABLA!#REF!</f>
        <v>#REF!</v>
      </c>
    </row>
    <row r="774" spans="1:38" x14ac:dyDescent="0.2">
      <c r="A774" s="99" t="str">
        <f t="shared" si="128"/>
        <v/>
      </c>
      <c r="B774" s="100" t="e">
        <f>TABLA!#REF!</f>
        <v>#REF!</v>
      </c>
      <c r="C774" s="99" t="e">
        <f>TABLA!#REF!</f>
        <v>#REF!</v>
      </c>
      <c r="D774" s="99" t="e">
        <f>TABLA!#REF!</f>
        <v>#REF!</v>
      </c>
      <c r="E774" s="99" t="e">
        <f>TABLA!#REF!</f>
        <v>#REF!</v>
      </c>
      <c r="F774" s="17" t="e">
        <f t="shared" si="124"/>
        <v>#REF!</v>
      </c>
      <c r="G774" s="17" t="str">
        <f t="shared" si="126"/>
        <v/>
      </c>
      <c r="H774" s="17" t="str">
        <f t="shared" si="126"/>
        <v/>
      </c>
      <c r="I774" s="17" t="str">
        <f t="shared" si="126"/>
        <v/>
      </c>
      <c r="J774" s="17" t="str">
        <f t="shared" si="126"/>
        <v/>
      </c>
      <c r="K774" s="17" t="str">
        <f t="shared" si="126"/>
        <v/>
      </c>
      <c r="L774" s="17" t="str">
        <f t="shared" si="126"/>
        <v/>
      </c>
      <c r="M774" s="17" t="str">
        <f t="shared" si="126"/>
        <v/>
      </c>
      <c r="N774" s="17" t="str">
        <f t="shared" si="126"/>
        <v/>
      </c>
      <c r="O774" s="17" t="str">
        <f t="shared" si="126"/>
        <v/>
      </c>
      <c r="P774" s="17" t="str">
        <f t="shared" si="126"/>
        <v/>
      </c>
      <c r="Q774" s="17" t="str">
        <f t="shared" si="130"/>
        <v/>
      </c>
      <c r="R774" s="17" t="str">
        <f t="shared" si="130"/>
        <v/>
      </c>
      <c r="S774" s="17" t="str">
        <f t="shared" si="130"/>
        <v/>
      </c>
      <c r="T774" s="17" t="str">
        <f t="shared" si="130"/>
        <v/>
      </c>
      <c r="U774" s="17" t="str">
        <f t="shared" si="130"/>
        <v/>
      </c>
      <c r="V774" s="17" t="str">
        <f t="shared" si="130"/>
        <v/>
      </c>
      <c r="W774" s="17" t="str">
        <f t="shared" si="130"/>
        <v/>
      </c>
      <c r="X774" s="17" t="str">
        <f t="shared" si="130"/>
        <v/>
      </c>
      <c r="Y774" s="17" t="str">
        <f t="shared" si="130"/>
        <v/>
      </c>
      <c r="Z774" s="17" t="str">
        <f t="shared" si="130"/>
        <v/>
      </c>
      <c r="AA774" s="17" t="str">
        <f t="shared" si="127"/>
        <v/>
      </c>
      <c r="AB774" s="17" t="str">
        <f t="shared" si="127"/>
        <v/>
      </c>
      <c r="AC774" s="17" t="str">
        <f t="shared" si="127"/>
        <v/>
      </c>
      <c r="AD774" s="17" t="str">
        <f t="shared" si="127"/>
        <v/>
      </c>
      <c r="AE774" s="17" t="str">
        <f t="shared" si="127"/>
        <v/>
      </c>
      <c r="AF774" s="17" t="str">
        <f t="shared" si="127"/>
        <v/>
      </c>
      <c r="AG774" s="17" t="str">
        <f t="shared" si="127"/>
        <v/>
      </c>
      <c r="AH774" s="17" t="str">
        <f t="shared" si="127"/>
        <v/>
      </c>
      <c r="AI774" s="17" t="str">
        <f t="shared" si="127"/>
        <v/>
      </c>
      <c r="AJ774" s="17">
        <f t="shared" si="129"/>
        <v>1</v>
      </c>
      <c r="AL774" s="99" t="e">
        <f>TABLA!#REF!</f>
        <v>#REF!</v>
      </c>
    </row>
    <row r="775" spans="1:38" x14ac:dyDescent="0.2">
      <c r="A775" s="99" t="str">
        <f t="shared" si="128"/>
        <v/>
      </c>
      <c r="B775" s="100" t="e">
        <f>TABLA!#REF!</f>
        <v>#REF!</v>
      </c>
      <c r="C775" s="99" t="e">
        <f>TABLA!#REF!</f>
        <v>#REF!</v>
      </c>
      <c r="D775" s="99" t="e">
        <f>TABLA!#REF!</f>
        <v>#REF!</v>
      </c>
      <c r="E775" s="99" t="e">
        <f>TABLA!#REF!</f>
        <v>#REF!</v>
      </c>
      <c r="F775" s="17" t="e">
        <f t="shared" si="124"/>
        <v>#REF!</v>
      </c>
      <c r="G775" s="17" t="str">
        <f t="shared" ref="G775:P800" si="131">IFERROR((IF(FIND(G$1,$F775,1)&gt;0,G$2)),"")</f>
        <v/>
      </c>
      <c r="H775" s="17" t="str">
        <f t="shared" si="131"/>
        <v/>
      </c>
      <c r="I775" s="17" t="str">
        <f t="shared" si="131"/>
        <v/>
      </c>
      <c r="J775" s="17" t="str">
        <f t="shared" si="131"/>
        <v/>
      </c>
      <c r="K775" s="17" t="str">
        <f t="shared" si="131"/>
        <v/>
      </c>
      <c r="L775" s="17" t="str">
        <f t="shared" si="131"/>
        <v/>
      </c>
      <c r="M775" s="17" t="str">
        <f t="shared" si="131"/>
        <v/>
      </c>
      <c r="N775" s="17" t="str">
        <f t="shared" si="131"/>
        <v/>
      </c>
      <c r="O775" s="17" t="str">
        <f t="shared" si="131"/>
        <v/>
      </c>
      <c r="P775" s="17" t="str">
        <f t="shared" si="131"/>
        <v/>
      </c>
      <c r="Q775" s="17" t="str">
        <f t="shared" si="130"/>
        <v/>
      </c>
      <c r="R775" s="17" t="str">
        <f t="shared" si="130"/>
        <v/>
      </c>
      <c r="S775" s="17" t="str">
        <f t="shared" si="130"/>
        <v/>
      </c>
      <c r="T775" s="17" t="str">
        <f t="shared" si="130"/>
        <v/>
      </c>
      <c r="U775" s="17" t="str">
        <f t="shared" si="130"/>
        <v/>
      </c>
      <c r="V775" s="17" t="str">
        <f t="shared" si="130"/>
        <v/>
      </c>
      <c r="W775" s="17" t="str">
        <f t="shared" si="130"/>
        <v/>
      </c>
      <c r="X775" s="17" t="str">
        <f t="shared" si="130"/>
        <v/>
      </c>
      <c r="Y775" s="17" t="str">
        <f t="shared" si="130"/>
        <v/>
      </c>
      <c r="Z775" s="17" t="str">
        <f t="shared" si="130"/>
        <v/>
      </c>
      <c r="AA775" s="17" t="str">
        <f t="shared" si="127"/>
        <v/>
      </c>
      <c r="AB775" s="17" t="str">
        <f t="shared" si="127"/>
        <v/>
      </c>
      <c r="AC775" s="17" t="str">
        <f t="shared" si="127"/>
        <v/>
      </c>
      <c r="AD775" s="17" t="str">
        <f t="shared" si="127"/>
        <v/>
      </c>
      <c r="AE775" s="17" t="str">
        <f t="shared" si="127"/>
        <v/>
      </c>
      <c r="AF775" s="17" t="str">
        <f t="shared" si="127"/>
        <v/>
      </c>
      <c r="AG775" s="17" t="str">
        <f t="shared" si="127"/>
        <v/>
      </c>
      <c r="AH775" s="17" t="str">
        <f t="shared" si="127"/>
        <v/>
      </c>
      <c r="AI775" s="17" t="str">
        <f t="shared" si="127"/>
        <v/>
      </c>
      <c r="AJ775" s="17">
        <f t="shared" si="129"/>
        <v>1</v>
      </c>
      <c r="AL775" s="99" t="e">
        <f>TABLA!#REF!</f>
        <v>#REF!</v>
      </c>
    </row>
    <row r="776" spans="1:38" x14ac:dyDescent="0.2">
      <c r="A776" s="99" t="str">
        <f t="shared" si="128"/>
        <v/>
      </c>
      <c r="B776" s="100" t="e">
        <f>TABLA!#REF!</f>
        <v>#REF!</v>
      </c>
      <c r="C776" s="99" t="e">
        <f>TABLA!#REF!</f>
        <v>#REF!</v>
      </c>
      <c r="D776" s="99" t="e">
        <f>TABLA!#REF!</f>
        <v>#REF!</v>
      </c>
      <c r="E776" s="99" t="e">
        <f>TABLA!#REF!</f>
        <v>#REF!</v>
      </c>
      <c r="F776" s="17" t="e">
        <f t="shared" si="124"/>
        <v>#REF!</v>
      </c>
      <c r="G776" s="17" t="str">
        <f t="shared" si="131"/>
        <v/>
      </c>
      <c r="H776" s="17" t="str">
        <f t="shared" si="131"/>
        <v/>
      </c>
      <c r="I776" s="17" t="str">
        <f t="shared" si="131"/>
        <v/>
      </c>
      <c r="J776" s="17" t="str">
        <f t="shared" si="131"/>
        <v/>
      </c>
      <c r="K776" s="17" t="str">
        <f t="shared" si="131"/>
        <v/>
      </c>
      <c r="L776" s="17" t="str">
        <f t="shared" si="131"/>
        <v/>
      </c>
      <c r="M776" s="17" t="str">
        <f t="shared" si="131"/>
        <v/>
      </c>
      <c r="N776" s="17" t="str">
        <f t="shared" si="131"/>
        <v/>
      </c>
      <c r="O776" s="17" t="str">
        <f t="shared" si="131"/>
        <v/>
      </c>
      <c r="P776" s="17" t="str">
        <f t="shared" si="131"/>
        <v/>
      </c>
      <c r="Q776" s="17" t="str">
        <f t="shared" si="130"/>
        <v/>
      </c>
      <c r="R776" s="17" t="str">
        <f t="shared" si="130"/>
        <v/>
      </c>
      <c r="S776" s="17" t="str">
        <f t="shared" si="130"/>
        <v/>
      </c>
      <c r="T776" s="17" t="str">
        <f t="shared" si="130"/>
        <v/>
      </c>
      <c r="U776" s="17" t="str">
        <f t="shared" si="130"/>
        <v/>
      </c>
      <c r="V776" s="17" t="str">
        <f t="shared" si="130"/>
        <v/>
      </c>
      <c r="W776" s="17" t="str">
        <f t="shared" si="130"/>
        <v/>
      </c>
      <c r="X776" s="17" t="str">
        <f t="shared" si="130"/>
        <v/>
      </c>
      <c r="Y776" s="17" t="str">
        <f t="shared" si="130"/>
        <v/>
      </c>
      <c r="Z776" s="17" t="str">
        <f t="shared" si="130"/>
        <v/>
      </c>
      <c r="AA776" s="17" t="str">
        <f t="shared" si="127"/>
        <v/>
      </c>
      <c r="AB776" s="17" t="str">
        <f t="shared" si="127"/>
        <v/>
      </c>
      <c r="AC776" s="17" t="str">
        <f t="shared" si="127"/>
        <v/>
      </c>
      <c r="AD776" s="17" t="str">
        <f t="shared" si="127"/>
        <v/>
      </c>
      <c r="AE776" s="17" t="str">
        <f t="shared" si="127"/>
        <v/>
      </c>
      <c r="AF776" s="17" t="str">
        <f t="shared" si="127"/>
        <v/>
      </c>
      <c r="AG776" s="17" t="str">
        <f t="shared" si="127"/>
        <v/>
      </c>
      <c r="AH776" s="17" t="str">
        <f t="shared" si="127"/>
        <v/>
      </c>
      <c r="AI776" s="17" t="str">
        <f t="shared" si="127"/>
        <v/>
      </c>
      <c r="AJ776" s="17">
        <f t="shared" si="129"/>
        <v>1</v>
      </c>
      <c r="AL776" s="99" t="e">
        <f>TABLA!#REF!</f>
        <v>#REF!</v>
      </c>
    </row>
    <row r="777" spans="1:38" x14ac:dyDescent="0.2">
      <c r="A777" s="99" t="str">
        <f t="shared" si="128"/>
        <v/>
      </c>
      <c r="B777" s="100" t="e">
        <f>TABLA!#REF!</f>
        <v>#REF!</v>
      </c>
      <c r="C777" s="99" t="e">
        <f>TABLA!#REF!</f>
        <v>#REF!</v>
      </c>
      <c r="D777" s="99" t="e">
        <f>TABLA!#REF!</f>
        <v>#REF!</v>
      </c>
      <c r="E777" s="99" t="e">
        <f>TABLA!#REF!</f>
        <v>#REF!</v>
      </c>
      <c r="F777" s="17" t="e">
        <f t="shared" si="124"/>
        <v>#REF!</v>
      </c>
      <c r="G777" s="17" t="str">
        <f t="shared" si="131"/>
        <v/>
      </c>
      <c r="H777" s="17" t="str">
        <f t="shared" si="131"/>
        <v/>
      </c>
      <c r="I777" s="17" t="str">
        <f t="shared" si="131"/>
        <v/>
      </c>
      <c r="J777" s="17" t="str">
        <f t="shared" si="131"/>
        <v/>
      </c>
      <c r="K777" s="17" t="str">
        <f t="shared" si="131"/>
        <v/>
      </c>
      <c r="L777" s="17" t="str">
        <f t="shared" si="131"/>
        <v/>
      </c>
      <c r="M777" s="17" t="str">
        <f t="shared" si="131"/>
        <v/>
      </c>
      <c r="N777" s="17" t="str">
        <f t="shared" si="131"/>
        <v/>
      </c>
      <c r="O777" s="17" t="str">
        <f t="shared" si="131"/>
        <v/>
      </c>
      <c r="P777" s="17" t="str">
        <f t="shared" si="131"/>
        <v/>
      </c>
      <c r="Q777" s="17" t="str">
        <f t="shared" si="130"/>
        <v/>
      </c>
      <c r="R777" s="17" t="str">
        <f t="shared" si="130"/>
        <v/>
      </c>
      <c r="S777" s="17" t="str">
        <f t="shared" si="130"/>
        <v/>
      </c>
      <c r="T777" s="17" t="str">
        <f t="shared" si="130"/>
        <v/>
      </c>
      <c r="U777" s="17" t="str">
        <f t="shared" si="130"/>
        <v/>
      </c>
      <c r="V777" s="17" t="str">
        <f t="shared" si="130"/>
        <v/>
      </c>
      <c r="W777" s="17" t="str">
        <f t="shared" si="130"/>
        <v/>
      </c>
      <c r="X777" s="17" t="str">
        <f t="shared" si="130"/>
        <v/>
      </c>
      <c r="Y777" s="17" t="str">
        <f t="shared" si="130"/>
        <v/>
      </c>
      <c r="Z777" s="17" t="str">
        <f t="shared" si="130"/>
        <v/>
      </c>
      <c r="AA777" s="17" t="str">
        <f t="shared" si="127"/>
        <v/>
      </c>
      <c r="AB777" s="17" t="str">
        <f t="shared" si="127"/>
        <v/>
      </c>
      <c r="AC777" s="17" t="str">
        <f t="shared" si="127"/>
        <v/>
      </c>
      <c r="AD777" s="17" t="str">
        <f t="shared" si="127"/>
        <v/>
      </c>
      <c r="AE777" s="17" t="str">
        <f t="shared" ref="AA777:AI805" si="132">IFERROR((IF(FIND(AE$1,$F777,1)&gt;0,AE$2)),"")</f>
        <v/>
      </c>
      <c r="AF777" s="17" t="str">
        <f t="shared" si="132"/>
        <v/>
      </c>
      <c r="AG777" s="17" t="str">
        <f t="shared" si="132"/>
        <v/>
      </c>
      <c r="AH777" s="17" t="str">
        <f t="shared" si="132"/>
        <v/>
      </c>
      <c r="AI777" s="17" t="str">
        <f t="shared" si="132"/>
        <v/>
      </c>
      <c r="AJ777" s="17">
        <f t="shared" si="129"/>
        <v>1</v>
      </c>
      <c r="AL777" s="99" t="e">
        <f>TABLA!#REF!</f>
        <v>#REF!</v>
      </c>
    </row>
    <row r="778" spans="1:38" x14ac:dyDescent="0.2">
      <c r="A778" s="99" t="str">
        <f t="shared" si="128"/>
        <v/>
      </c>
      <c r="B778" s="100" t="e">
        <f>TABLA!#REF!</f>
        <v>#REF!</v>
      </c>
      <c r="C778" s="99" t="e">
        <f>TABLA!#REF!</f>
        <v>#REF!</v>
      </c>
      <c r="D778" s="99" t="e">
        <f>TABLA!#REF!</f>
        <v>#REF!</v>
      </c>
      <c r="E778" s="99" t="e">
        <f>TABLA!#REF!</f>
        <v>#REF!</v>
      </c>
      <c r="F778" s="17" t="e">
        <f t="shared" si="124"/>
        <v>#REF!</v>
      </c>
      <c r="G778" s="17" t="str">
        <f t="shared" si="131"/>
        <v/>
      </c>
      <c r="H778" s="17" t="str">
        <f t="shared" si="131"/>
        <v/>
      </c>
      <c r="I778" s="17" t="str">
        <f t="shared" si="131"/>
        <v/>
      </c>
      <c r="J778" s="17" t="str">
        <f t="shared" si="131"/>
        <v/>
      </c>
      <c r="K778" s="17" t="str">
        <f t="shared" si="131"/>
        <v/>
      </c>
      <c r="L778" s="17" t="str">
        <f t="shared" si="131"/>
        <v/>
      </c>
      <c r="M778" s="17" t="str">
        <f t="shared" si="131"/>
        <v/>
      </c>
      <c r="N778" s="17" t="str">
        <f t="shared" si="131"/>
        <v/>
      </c>
      <c r="O778" s="17" t="str">
        <f t="shared" si="131"/>
        <v/>
      </c>
      <c r="P778" s="17" t="str">
        <f t="shared" si="131"/>
        <v/>
      </c>
      <c r="Q778" s="17" t="str">
        <f t="shared" si="130"/>
        <v/>
      </c>
      <c r="R778" s="17" t="str">
        <f t="shared" si="130"/>
        <v/>
      </c>
      <c r="S778" s="17" t="str">
        <f t="shared" si="130"/>
        <v/>
      </c>
      <c r="T778" s="17" t="str">
        <f t="shared" si="130"/>
        <v/>
      </c>
      <c r="U778" s="17" t="str">
        <f t="shared" si="130"/>
        <v/>
      </c>
      <c r="V778" s="17" t="str">
        <f t="shared" si="130"/>
        <v/>
      </c>
      <c r="W778" s="17" t="str">
        <f t="shared" si="130"/>
        <v/>
      </c>
      <c r="X778" s="17" t="str">
        <f t="shared" si="130"/>
        <v/>
      </c>
      <c r="Y778" s="17" t="str">
        <f t="shared" si="130"/>
        <v/>
      </c>
      <c r="Z778" s="17" t="str">
        <f t="shared" si="130"/>
        <v/>
      </c>
      <c r="AA778" s="17" t="str">
        <f t="shared" si="132"/>
        <v/>
      </c>
      <c r="AB778" s="17" t="str">
        <f t="shared" si="132"/>
        <v/>
      </c>
      <c r="AC778" s="17" t="str">
        <f t="shared" si="132"/>
        <v/>
      </c>
      <c r="AD778" s="17" t="str">
        <f t="shared" si="132"/>
        <v/>
      </c>
      <c r="AE778" s="17" t="str">
        <f t="shared" si="132"/>
        <v/>
      </c>
      <c r="AF778" s="17" t="str">
        <f t="shared" si="132"/>
        <v/>
      </c>
      <c r="AG778" s="17" t="str">
        <f t="shared" si="132"/>
        <v/>
      </c>
      <c r="AH778" s="17" t="str">
        <f t="shared" si="132"/>
        <v/>
      </c>
      <c r="AI778" s="17" t="str">
        <f t="shared" si="132"/>
        <v/>
      </c>
      <c r="AJ778" s="17">
        <f t="shared" si="129"/>
        <v>1</v>
      </c>
      <c r="AL778" s="99" t="e">
        <f>TABLA!#REF!</f>
        <v>#REF!</v>
      </c>
    </row>
    <row r="779" spans="1:38" x14ac:dyDescent="0.2">
      <c r="A779" s="99" t="str">
        <f t="shared" si="128"/>
        <v/>
      </c>
      <c r="B779" s="100" t="e">
        <f>TABLA!#REF!</f>
        <v>#REF!</v>
      </c>
      <c r="C779" s="99" t="e">
        <f>TABLA!#REF!</f>
        <v>#REF!</v>
      </c>
      <c r="D779" s="99" t="e">
        <f>TABLA!#REF!</f>
        <v>#REF!</v>
      </c>
      <c r="E779" s="99" t="e">
        <f>TABLA!#REF!</f>
        <v>#REF!</v>
      </c>
      <c r="F779" s="17" t="e">
        <f t="shared" si="124"/>
        <v>#REF!</v>
      </c>
      <c r="G779" s="17" t="str">
        <f t="shared" si="131"/>
        <v/>
      </c>
      <c r="H779" s="17" t="str">
        <f t="shared" si="131"/>
        <v/>
      </c>
      <c r="I779" s="17" t="str">
        <f t="shared" si="131"/>
        <v/>
      </c>
      <c r="J779" s="17" t="str">
        <f t="shared" si="131"/>
        <v/>
      </c>
      <c r="K779" s="17" t="str">
        <f t="shared" si="131"/>
        <v/>
      </c>
      <c r="L779" s="17" t="str">
        <f t="shared" si="131"/>
        <v/>
      </c>
      <c r="M779" s="17" t="str">
        <f t="shared" si="131"/>
        <v/>
      </c>
      <c r="N779" s="17" t="str">
        <f t="shared" si="131"/>
        <v/>
      </c>
      <c r="O779" s="17" t="str">
        <f t="shared" si="131"/>
        <v/>
      </c>
      <c r="P779" s="17" t="str">
        <f t="shared" si="131"/>
        <v/>
      </c>
      <c r="Q779" s="17" t="str">
        <f t="shared" si="130"/>
        <v/>
      </c>
      <c r="R779" s="17" t="str">
        <f t="shared" si="130"/>
        <v/>
      </c>
      <c r="S779" s="17" t="str">
        <f t="shared" si="130"/>
        <v/>
      </c>
      <c r="T779" s="17" t="str">
        <f t="shared" si="130"/>
        <v/>
      </c>
      <c r="U779" s="17" t="str">
        <f t="shared" si="130"/>
        <v/>
      </c>
      <c r="V779" s="17" t="str">
        <f t="shared" si="130"/>
        <v/>
      </c>
      <c r="W779" s="17" t="str">
        <f t="shared" si="130"/>
        <v/>
      </c>
      <c r="X779" s="17" t="str">
        <f t="shared" si="130"/>
        <v/>
      </c>
      <c r="Y779" s="17" t="str">
        <f t="shared" si="130"/>
        <v/>
      </c>
      <c r="Z779" s="17" t="str">
        <f t="shared" si="130"/>
        <v/>
      </c>
      <c r="AA779" s="17" t="str">
        <f t="shared" si="132"/>
        <v/>
      </c>
      <c r="AB779" s="17" t="str">
        <f t="shared" si="132"/>
        <v/>
      </c>
      <c r="AC779" s="17" t="str">
        <f t="shared" si="132"/>
        <v/>
      </c>
      <c r="AD779" s="17" t="str">
        <f t="shared" si="132"/>
        <v/>
      </c>
      <c r="AE779" s="17" t="str">
        <f t="shared" si="132"/>
        <v/>
      </c>
      <c r="AF779" s="17" t="str">
        <f t="shared" si="132"/>
        <v/>
      </c>
      <c r="AG779" s="17" t="str">
        <f t="shared" si="132"/>
        <v/>
      </c>
      <c r="AH779" s="17" t="str">
        <f t="shared" si="132"/>
        <v/>
      </c>
      <c r="AI779" s="17" t="str">
        <f t="shared" si="132"/>
        <v/>
      </c>
      <c r="AJ779" s="17">
        <f t="shared" si="129"/>
        <v>1</v>
      </c>
      <c r="AL779" s="99" t="e">
        <f>TABLA!#REF!</f>
        <v>#REF!</v>
      </c>
    </row>
    <row r="780" spans="1:38" x14ac:dyDescent="0.2">
      <c r="A780" s="99" t="str">
        <f t="shared" si="128"/>
        <v/>
      </c>
      <c r="B780" s="100" t="e">
        <f>TABLA!#REF!</f>
        <v>#REF!</v>
      </c>
      <c r="C780" s="99" t="e">
        <f>TABLA!#REF!</f>
        <v>#REF!</v>
      </c>
      <c r="D780" s="99" t="e">
        <f>TABLA!#REF!</f>
        <v>#REF!</v>
      </c>
      <c r="E780" s="99" t="e">
        <f>TABLA!#REF!</f>
        <v>#REF!</v>
      </c>
      <c r="F780" s="17" t="e">
        <f t="shared" si="124"/>
        <v>#REF!</v>
      </c>
      <c r="G780" s="17" t="str">
        <f t="shared" si="131"/>
        <v/>
      </c>
      <c r="H780" s="17" t="str">
        <f t="shared" si="131"/>
        <v/>
      </c>
      <c r="I780" s="17" t="str">
        <f t="shared" si="131"/>
        <v/>
      </c>
      <c r="J780" s="17" t="str">
        <f t="shared" si="131"/>
        <v/>
      </c>
      <c r="K780" s="17" t="str">
        <f t="shared" si="131"/>
        <v/>
      </c>
      <c r="L780" s="17" t="str">
        <f t="shared" si="131"/>
        <v/>
      </c>
      <c r="M780" s="17" t="str">
        <f t="shared" si="131"/>
        <v/>
      </c>
      <c r="N780" s="17" t="str">
        <f t="shared" si="131"/>
        <v/>
      </c>
      <c r="O780" s="17" t="str">
        <f t="shared" si="131"/>
        <v/>
      </c>
      <c r="P780" s="17" t="str">
        <f t="shared" si="131"/>
        <v/>
      </c>
      <c r="Q780" s="17" t="str">
        <f t="shared" si="130"/>
        <v/>
      </c>
      <c r="R780" s="17" t="str">
        <f t="shared" si="130"/>
        <v/>
      </c>
      <c r="S780" s="17" t="str">
        <f t="shared" si="130"/>
        <v/>
      </c>
      <c r="T780" s="17" t="str">
        <f t="shared" si="130"/>
        <v/>
      </c>
      <c r="U780" s="17" t="str">
        <f t="shared" si="130"/>
        <v/>
      </c>
      <c r="V780" s="17" t="str">
        <f t="shared" si="130"/>
        <v/>
      </c>
      <c r="W780" s="17" t="str">
        <f t="shared" si="130"/>
        <v/>
      </c>
      <c r="X780" s="17" t="str">
        <f t="shared" si="130"/>
        <v/>
      </c>
      <c r="Y780" s="17" t="str">
        <f t="shared" si="130"/>
        <v/>
      </c>
      <c r="Z780" s="17" t="str">
        <f t="shared" si="130"/>
        <v/>
      </c>
      <c r="AA780" s="17" t="str">
        <f t="shared" si="132"/>
        <v/>
      </c>
      <c r="AB780" s="17" t="str">
        <f t="shared" si="132"/>
        <v/>
      </c>
      <c r="AC780" s="17" t="str">
        <f t="shared" si="132"/>
        <v/>
      </c>
      <c r="AD780" s="17" t="str">
        <f t="shared" si="132"/>
        <v/>
      </c>
      <c r="AE780" s="17" t="str">
        <f t="shared" si="132"/>
        <v/>
      </c>
      <c r="AF780" s="17" t="str">
        <f t="shared" si="132"/>
        <v/>
      </c>
      <c r="AG780" s="17" t="str">
        <f t="shared" si="132"/>
        <v/>
      </c>
      <c r="AH780" s="17" t="str">
        <f t="shared" si="132"/>
        <v/>
      </c>
      <c r="AI780" s="17" t="str">
        <f t="shared" si="132"/>
        <v/>
      </c>
      <c r="AJ780" s="17">
        <f t="shared" si="129"/>
        <v>1</v>
      </c>
      <c r="AL780" s="99" t="e">
        <f>TABLA!#REF!</f>
        <v>#REF!</v>
      </c>
    </row>
    <row r="781" spans="1:38" x14ac:dyDescent="0.2">
      <c r="A781" s="99" t="str">
        <f t="shared" si="128"/>
        <v/>
      </c>
      <c r="B781" s="100" t="e">
        <f>TABLA!#REF!</f>
        <v>#REF!</v>
      </c>
      <c r="C781" s="99" t="e">
        <f>TABLA!#REF!</f>
        <v>#REF!</v>
      </c>
      <c r="D781" s="99" t="e">
        <f>TABLA!#REF!</f>
        <v>#REF!</v>
      </c>
      <c r="E781" s="99" t="e">
        <f>TABLA!#REF!</f>
        <v>#REF!</v>
      </c>
      <c r="F781" s="17" t="e">
        <f t="shared" si="124"/>
        <v>#REF!</v>
      </c>
      <c r="G781" s="17" t="str">
        <f t="shared" si="131"/>
        <v/>
      </c>
      <c r="H781" s="17" t="str">
        <f t="shared" si="131"/>
        <v/>
      </c>
      <c r="I781" s="17" t="str">
        <f t="shared" si="131"/>
        <v/>
      </c>
      <c r="J781" s="17" t="str">
        <f t="shared" si="131"/>
        <v/>
      </c>
      <c r="K781" s="17" t="str">
        <f t="shared" si="131"/>
        <v/>
      </c>
      <c r="L781" s="17" t="str">
        <f t="shared" si="131"/>
        <v/>
      </c>
      <c r="M781" s="17" t="str">
        <f t="shared" si="131"/>
        <v/>
      </c>
      <c r="N781" s="17" t="str">
        <f t="shared" si="131"/>
        <v/>
      </c>
      <c r="O781" s="17" t="str">
        <f t="shared" si="131"/>
        <v/>
      </c>
      <c r="P781" s="17" t="str">
        <f t="shared" si="131"/>
        <v/>
      </c>
      <c r="Q781" s="17" t="str">
        <f t="shared" si="130"/>
        <v/>
      </c>
      <c r="R781" s="17" t="str">
        <f t="shared" si="130"/>
        <v/>
      </c>
      <c r="S781" s="17" t="str">
        <f t="shared" si="130"/>
        <v/>
      </c>
      <c r="T781" s="17" t="str">
        <f t="shared" si="130"/>
        <v/>
      </c>
      <c r="U781" s="17" t="str">
        <f t="shared" si="130"/>
        <v/>
      </c>
      <c r="V781" s="17" t="str">
        <f t="shared" si="130"/>
        <v/>
      </c>
      <c r="W781" s="17" t="str">
        <f t="shared" si="130"/>
        <v/>
      </c>
      <c r="X781" s="17" t="str">
        <f t="shared" si="130"/>
        <v/>
      </c>
      <c r="Y781" s="17" t="str">
        <f t="shared" si="130"/>
        <v/>
      </c>
      <c r="Z781" s="17" t="str">
        <f t="shared" si="130"/>
        <v/>
      </c>
      <c r="AA781" s="17" t="str">
        <f t="shared" si="132"/>
        <v/>
      </c>
      <c r="AB781" s="17" t="str">
        <f t="shared" si="132"/>
        <v/>
      </c>
      <c r="AC781" s="17" t="str">
        <f t="shared" si="132"/>
        <v/>
      </c>
      <c r="AD781" s="17" t="str">
        <f t="shared" si="132"/>
        <v/>
      </c>
      <c r="AE781" s="17" t="str">
        <f t="shared" si="132"/>
        <v/>
      </c>
      <c r="AF781" s="17" t="str">
        <f t="shared" si="132"/>
        <v/>
      </c>
      <c r="AG781" s="17" t="str">
        <f t="shared" si="132"/>
        <v/>
      </c>
      <c r="AH781" s="17" t="str">
        <f t="shared" si="132"/>
        <v/>
      </c>
      <c r="AI781" s="17" t="str">
        <f t="shared" si="132"/>
        <v/>
      </c>
      <c r="AJ781" s="17">
        <f t="shared" si="129"/>
        <v>1</v>
      </c>
      <c r="AL781" s="99" t="e">
        <f>TABLA!#REF!</f>
        <v>#REF!</v>
      </c>
    </row>
    <row r="782" spans="1:38" x14ac:dyDescent="0.2">
      <c r="A782" s="99" t="str">
        <f t="shared" si="128"/>
        <v/>
      </c>
      <c r="B782" s="100" t="e">
        <f>TABLA!#REF!</f>
        <v>#REF!</v>
      </c>
      <c r="C782" s="99" t="e">
        <f>TABLA!#REF!</f>
        <v>#REF!</v>
      </c>
      <c r="D782" s="99" t="e">
        <f>TABLA!#REF!</f>
        <v>#REF!</v>
      </c>
      <c r="E782" s="99" t="e">
        <f>TABLA!#REF!</f>
        <v>#REF!</v>
      </c>
      <c r="F782" s="17" t="e">
        <f t="shared" si="124"/>
        <v>#REF!</v>
      </c>
      <c r="G782" s="17" t="str">
        <f t="shared" si="131"/>
        <v/>
      </c>
      <c r="H782" s="17" t="str">
        <f t="shared" si="131"/>
        <v/>
      </c>
      <c r="I782" s="17" t="str">
        <f t="shared" si="131"/>
        <v/>
      </c>
      <c r="J782" s="17" t="str">
        <f t="shared" si="131"/>
        <v/>
      </c>
      <c r="K782" s="17" t="str">
        <f t="shared" si="131"/>
        <v/>
      </c>
      <c r="L782" s="17" t="str">
        <f t="shared" si="131"/>
        <v/>
      </c>
      <c r="M782" s="17" t="str">
        <f t="shared" si="131"/>
        <v/>
      </c>
      <c r="N782" s="17" t="str">
        <f t="shared" si="131"/>
        <v/>
      </c>
      <c r="O782" s="17" t="str">
        <f t="shared" si="131"/>
        <v/>
      </c>
      <c r="P782" s="17" t="str">
        <f t="shared" si="131"/>
        <v/>
      </c>
      <c r="Q782" s="17" t="str">
        <f t="shared" si="130"/>
        <v/>
      </c>
      <c r="R782" s="17" t="str">
        <f t="shared" si="130"/>
        <v/>
      </c>
      <c r="S782" s="17" t="str">
        <f t="shared" si="130"/>
        <v/>
      </c>
      <c r="T782" s="17" t="str">
        <f t="shared" si="130"/>
        <v/>
      </c>
      <c r="U782" s="17" t="str">
        <f t="shared" si="130"/>
        <v/>
      </c>
      <c r="V782" s="17" t="str">
        <f t="shared" si="130"/>
        <v/>
      </c>
      <c r="W782" s="17" t="str">
        <f t="shared" si="130"/>
        <v/>
      </c>
      <c r="X782" s="17" t="str">
        <f t="shared" si="130"/>
        <v/>
      </c>
      <c r="Y782" s="17" t="str">
        <f t="shared" si="130"/>
        <v/>
      </c>
      <c r="Z782" s="17" t="str">
        <f t="shared" si="130"/>
        <v/>
      </c>
      <c r="AA782" s="17" t="str">
        <f t="shared" si="132"/>
        <v/>
      </c>
      <c r="AB782" s="17" t="str">
        <f t="shared" si="132"/>
        <v/>
      </c>
      <c r="AC782" s="17" t="str">
        <f t="shared" si="132"/>
        <v/>
      </c>
      <c r="AD782" s="17" t="str">
        <f t="shared" si="132"/>
        <v/>
      </c>
      <c r="AE782" s="17" t="str">
        <f t="shared" si="132"/>
        <v/>
      </c>
      <c r="AF782" s="17" t="str">
        <f t="shared" si="132"/>
        <v/>
      </c>
      <c r="AG782" s="17" t="str">
        <f t="shared" si="132"/>
        <v/>
      </c>
      <c r="AH782" s="17" t="str">
        <f t="shared" si="132"/>
        <v/>
      </c>
      <c r="AI782" s="17" t="str">
        <f t="shared" si="132"/>
        <v/>
      </c>
      <c r="AJ782" s="17">
        <f t="shared" si="129"/>
        <v>1</v>
      </c>
      <c r="AL782" s="99" t="e">
        <f>TABLA!#REF!</f>
        <v>#REF!</v>
      </c>
    </row>
    <row r="783" spans="1:38" x14ac:dyDescent="0.2">
      <c r="A783" s="99" t="str">
        <f t="shared" si="128"/>
        <v/>
      </c>
      <c r="B783" s="100" t="e">
        <f>TABLA!#REF!</f>
        <v>#REF!</v>
      </c>
      <c r="C783" s="99" t="e">
        <f>TABLA!#REF!</f>
        <v>#REF!</v>
      </c>
      <c r="D783" s="99" t="e">
        <f>TABLA!#REF!</f>
        <v>#REF!</v>
      </c>
      <c r="E783" s="99" t="e">
        <f>TABLA!#REF!</f>
        <v>#REF!</v>
      </c>
      <c r="F783" s="17" t="e">
        <f t="shared" si="124"/>
        <v>#REF!</v>
      </c>
      <c r="G783" s="17" t="str">
        <f t="shared" si="131"/>
        <v/>
      </c>
      <c r="H783" s="17" t="str">
        <f t="shared" si="131"/>
        <v/>
      </c>
      <c r="I783" s="17" t="str">
        <f t="shared" si="131"/>
        <v/>
      </c>
      <c r="J783" s="17" t="str">
        <f t="shared" si="131"/>
        <v/>
      </c>
      <c r="K783" s="17" t="str">
        <f t="shared" si="131"/>
        <v/>
      </c>
      <c r="L783" s="17" t="str">
        <f t="shared" si="131"/>
        <v/>
      </c>
      <c r="M783" s="17" t="str">
        <f t="shared" si="131"/>
        <v/>
      </c>
      <c r="N783" s="17" t="str">
        <f t="shared" si="131"/>
        <v/>
      </c>
      <c r="O783" s="17" t="str">
        <f t="shared" si="131"/>
        <v/>
      </c>
      <c r="P783" s="17" t="str">
        <f t="shared" si="131"/>
        <v/>
      </c>
      <c r="Q783" s="17" t="str">
        <f t="shared" si="130"/>
        <v/>
      </c>
      <c r="R783" s="17" t="str">
        <f t="shared" si="130"/>
        <v/>
      </c>
      <c r="S783" s="17" t="str">
        <f t="shared" si="130"/>
        <v/>
      </c>
      <c r="T783" s="17" t="str">
        <f t="shared" si="130"/>
        <v/>
      </c>
      <c r="U783" s="17" t="str">
        <f t="shared" si="130"/>
        <v/>
      </c>
      <c r="V783" s="17" t="str">
        <f t="shared" si="130"/>
        <v/>
      </c>
      <c r="W783" s="17" t="str">
        <f t="shared" si="130"/>
        <v/>
      </c>
      <c r="X783" s="17" t="str">
        <f t="shared" si="130"/>
        <v/>
      </c>
      <c r="Y783" s="17" t="str">
        <f t="shared" si="130"/>
        <v/>
      </c>
      <c r="Z783" s="17" t="str">
        <f t="shared" si="130"/>
        <v/>
      </c>
      <c r="AA783" s="17" t="str">
        <f t="shared" si="132"/>
        <v/>
      </c>
      <c r="AB783" s="17" t="str">
        <f t="shared" si="132"/>
        <v/>
      </c>
      <c r="AC783" s="17" t="str">
        <f t="shared" si="132"/>
        <v/>
      </c>
      <c r="AD783" s="17" t="str">
        <f t="shared" si="132"/>
        <v/>
      </c>
      <c r="AE783" s="17" t="str">
        <f t="shared" si="132"/>
        <v/>
      </c>
      <c r="AF783" s="17" t="str">
        <f t="shared" si="132"/>
        <v/>
      </c>
      <c r="AG783" s="17" t="str">
        <f t="shared" si="132"/>
        <v/>
      </c>
      <c r="AH783" s="17" t="str">
        <f t="shared" si="132"/>
        <v/>
      </c>
      <c r="AI783" s="17" t="str">
        <f t="shared" si="132"/>
        <v/>
      </c>
      <c r="AJ783" s="17">
        <f t="shared" si="129"/>
        <v>1</v>
      </c>
      <c r="AL783" s="99" t="e">
        <f>TABLA!#REF!</f>
        <v>#REF!</v>
      </c>
    </row>
    <row r="784" spans="1:38" x14ac:dyDescent="0.2">
      <c r="A784" s="99" t="str">
        <f t="shared" si="128"/>
        <v/>
      </c>
      <c r="B784" s="100" t="e">
        <f>TABLA!#REF!</f>
        <v>#REF!</v>
      </c>
      <c r="C784" s="99" t="e">
        <f>TABLA!#REF!</f>
        <v>#REF!</v>
      </c>
      <c r="D784" s="99" t="e">
        <f>TABLA!#REF!</f>
        <v>#REF!</v>
      </c>
      <c r="E784" s="99" t="e">
        <f>TABLA!#REF!</f>
        <v>#REF!</v>
      </c>
      <c r="F784" s="17" t="e">
        <f t="shared" si="124"/>
        <v>#REF!</v>
      </c>
      <c r="G784" s="17" t="str">
        <f t="shared" si="131"/>
        <v/>
      </c>
      <c r="H784" s="17" t="str">
        <f t="shared" si="131"/>
        <v/>
      </c>
      <c r="I784" s="17" t="str">
        <f t="shared" si="131"/>
        <v/>
      </c>
      <c r="J784" s="17" t="str">
        <f t="shared" si="131"/>
        <v/>
      </c>
      <c r="K784" s="17" t="str">
        <f t="shared" si="131"/>
        <v/>
      </c>
      <c r="L784" s="17" t="str">
        <f t="shared" si="131"/>
        <v/>
      </c>
      <c r="M784" s="17" t="str">
        <f t="shared" si="131"/>
        <v/>
      </c>
      <c r="N784" s="17" t="str">
        <f t="shared" si="131"/>
        <v/>
      </c>
      <c r="O784" s="17" t="str">
        <f t="shared" si="131"/>
        <v/>
      </c>
      <c r="P784" s="17" t="str">
        <f t="shared" si="131"/>
        <v/>
      </c>
      <c r="Q784" s="17" t="str">
        <f t="shared" si="130"/>
        <v/>
      </c>
      <c r="R784" s="17" t="str">
        <f t="shared" si="130"/>
        <v/>
      </c>
      <c r="S784" s="17" t="str">
        <f t="shared" si="130"/>
        <v/>
      </c>
      <c r="T784" s="17" t="str">
        <f t="shared" si="130"/>
        <v/>
      </c>
      <c r="U784" s="17" t="str">
        <f t="shared" si="130"/>
        <v/>
      </c>
      <c r="V784" s="17" t="str">
        <f t="shared" si="130"/>
        <v/>
      </c>
      <c r="W784" s="17" t="str">
        <f t="shared" si="130"/>
        <v/>
      </c>
      <c r="X784" s="17" t="str">
        <f t="shared" si="130"/>
        <v/>
      </c>
      <c r="Y784" s="17" t="str">
        <f t="shared" si="130"/>
        <v/>
      </c>
      <c r="Z784" s="17" t="str">
        <f t="shared" si="130"/>
        <v/>
      </c>
      <c r="AA784" s="17" t="str">
        <f t="shared" si="132"/>
        <v/>
      </c>
      <c r="AB784" s="17" t="str">
        <f t="shared" si="132"/>
        <v/>
      </c>
      <c r="AC784" s="17" t="str">
        <f t="shared" si="132"/>
        <v/>
      </c>
      <c r="AD784" s="17" t="str">
        <f t="shared" si="132"/>
        <v/>
      </c>
      <c r="AE784" s="17" t="str">
        <f t="shared" si="132"/>
        <v/>
      </c>
      <c r="AF784" s="17" t="str">
        <f t="shared" si="132"/>
        <v/>
      </c>
      <c r="AG784" s="17" t="str">
        <f t="shared" si="132"/>
        <v/>
      </c>
      <c r="AH784" s="17" t="str">
        <f t="shared" si="132"/>
        <v/>
      </c>
      <c r="AI784" s="17" t="str">
        <f t="shared" si="132"/>
        <v/>
      </c>
      <c r="AJ784" s="17">
        <f t="shared" si="129"/>
        <v>1</v>
      </c>
      <c r="AL784" s="99" t="e">
        <f>TABLA!#REF!</f>
        <v>#REF!</v>
      </c>
    </row>
    <row r="785" spans="1:38" x14ac:dyDescent="0.2">
      <c r="A785" s="99" t="str">
        <f t="shared" si="128"/>
        <v/>
      </c>
      <c r="B785" s="100" t="e">
        <f>TABLA!#REF!</f>
        <v>#REF!</v>
      </c>
      <c r="C785" s="99" t="e">
        <f>TABLA!#REF!</f>
        <v>#REF!</v>
      </c>
      <c r="D785" s="99" t="e">
        <f>TABLA!#REF!</f>
        <v>#REF!</v>
      </c>
      <c r="E785" s="99" t="e">
        <f>TABLA!#REF!</f>
        <v>#REF!</v>
      </c>
      <c r="F785" s="17" t="e">
        <f t="shared" si="124"/>
        <v>#REF!</v>
      </c>
      <c r="G785" s="17" t="str">
        <f t="shared" si="131"/>
        <v/>
      </c>
      <c r="H785" s="17" t="str">
        <f t="shared" si="131"/>
        <v/>
      </c>
      <c r="I785" s="17" t="str">
        <f t="shared" si="131"/>
        <v/>
      </c>
      <c r="J785" s="17" t="str">
        <f t="shared" si="131"/>
        <v/>
      </c>
      <c r="K785" s="17" t="str">
        <f t="shared" si="131"/>
        <v/>
      </c>
      <c r="L785" s="17" t="str">
        <f t="shared" si="131"/>
        <v/>
      </c>
      <c r="M785" s="17" t="str">
        <f t="shared" si="131"/>
        <v/>
      </c>
      <c r="N785" s="17" t="str">
        <f t="shared" si="131"/>
        <v/>
      </c>
      <c r="O785" s="17" t="str">
        <f t="shared" si="131"/>
        <v/>
      </c>
      <c r="P785" s="17" t="str">
        <f t="shared" si="131"/>
        <v/>
      </c>
      <c r="Q785" s="17" t="str">
        <f t="shared" si="130"/>
        <v/>
      </c>
      <c r="R785" s="17" t="str">
        <f t="shared" si="130"/>
        <v/>
      </c>
      <c r="S785" s="17" t="str">
        <f t="shared" si="130"/>
        <v/>
      </c>
      <c r="T785" s="17" t="str">
        <f t="shared" si="130"/>
        <v/>
      </c>
      <c r="U785" s="17" t="str">
        <f t="shared" si="130"/>
        <v/>
      </c>
      <c r="V785" s="17" t="str">
        <f t="shared" si="130"/>
        <v/>
      </c>
      <c r="W785" s="17" t="str">
        <f t="shared" si="130"/>
        <v/>
      </c>
      <c r="X785" s="17" t="str">
        <f t="shared" si="130"/>
        <v/>
      </c>
      <c r="Y785" s="17" t="str">
        <f t="shared" si="130"/>
        <v/>
      </c>
      <c r="Z785" s="17" t="str">
        <f t="shared" si="130"/>
        <v/>
      </c>
      <c r="AA785" s="17" t="str">
        <f t="shared" si="132"/>
        <v/>
      </c>
      <c r="AB785" s="17" t="str">
        <f t="shared" si="132"/>
        <v/>
      </c>
      <c r="AC785" s="17" t="str">
        <f t="shared" si="132"/>
        <v/>
      </c>
      <c r="AD785" s="17" t="str">
        <f t="shared" si="132"/>
        <v/>
      </c>
      <c r="AE785" s="17" t="str">
        <f t="shared" si="132"/>
        <v/>
      </c>
      <c r="AF785" s="17" t="str">
        <f t="shared" si="132"/>
        <v/>
      </c>
      <c r="AG785" s="17" t="str">
        <f t="shared" si="132"/>
        <v/>
      </c>
      <c r="AH785" s="17" t="str">
        <f t="shared" si="132"/>
        <v/>
      </c>
      <c r="AI785" s="17" t="str">
        <f t="shared" si="132"/>
        <v/>
      </c>
      <c r="AJ785" s="17">
        <f t="shared" si="129"/>
        <v>1</v>
      </c>
      <c r="AL785" s="99" t="e">
        <f>TABLA!#REF!</f>
        <v>#REF!</v>
      </c>
    </row>
    <row r="786" spans="1:38" x14ac:dyDescent="0.2">
      <c r="A786" s="99" t="str">
        <f t="shared" si="128"/>
        <v/>
      </c>
      <c r="B786" s="100" t="e">
        <f>TABLA!#REF!</f>
        <v>#REF!</v>
      </c>
      <c r="C786" s="99" t="e">
        <f>TABLA!#REF!</f>
        <v>#REF!</v>
      </c>
      <c r="D786" s="99" t="e">
        <f>TABLA!#REF!</f>
        <v>#REF!</v>
      </c>
      <c r="E786" s="99" t="e">
        <f>TABLA!#REF!</f>
        <v>#REF!</v>
      </c>
      <c r="F786" s="17" t="e">
        <f t="shared" si="124"/>
        <v>#REF!</v>
      </c>
      <c r="G786" s="17" t="str">
        <f t="shared" si="131"/>
        <v/>
      </c>
      <c r="H786" s="17" t="str">
        <f t="shared" si="131"/>
        <v/>
      </c>
      <c r="I786" s="17" t="str">
        <f t="shared" si="131"/>
        <v/>
      </c>
      <c r="J786" s="17" t="str">
        <f t="shared" si="131"/>
        <v/>
      </c>
      <c r="K786" s="17" t="str">
        <f t="shared" si="131"/>
        <v/>
      </c>
      <c r="L786" s="17" t="str">
        <f t="shared" si="131"/>
        <v/>
      </c>
      <c r="M786" s="17" t="str">
        <f t="shared" si="131"/>
        <v/>
      </c>
      <c r="N786" s="17" t="str">
        <f t="shared" si="131"/>
        <v/>
      </c>
      <c r="O786" s="17" t="str">
        <f t="shared" si="131"/>
        <v/>
      </c>
      <c r="P786" s="17" t="str">
        <f t="shared" si="131"/>
        <v/>
      </c>
      <c r="Q786" s="17" t="str">
        <f t="shared" si="130"/>
        <v/>
      </c>
      <c r="R786" s="17" t="str">
        <f t="shared" si="130"/>
        <v/>
      </c>
      <c r="S786" s="17" t="str">
        <f t="shared" si="130"/>
        <v/>
      </c>
      <c r="T786" s="17" t="str">
        <f t="shared" si="130"/>
        <v/>
      </c>
      <c r="U786" s="17" t="str">
        <f t="shared" si="130"/>
        <v/>
      </c>
      <c r="V786" s="17" t="str">
        <f t="shared" si="130"/>
        <v/>
      </c>
      <c r="W786" s="17" t="str">
        <f t="shared" si="130"/>
        <v/>
      </c>
      <c r="X786" s="17" t="str">
        <f t="shared" si="130"/>
        <v/>
      </c>
      <c r="Y786" s="17" t="str">
        <f t="shared" si="130"/>
        <v/>
      </c>
      <c r="Z786" s="17" t="str">
        <f t="shared" si="130"/>
        <v/>
      </c>
      <c r="AA786" s="17" t="str">
        <f t="shared" si="132"/>
        <v/>
      </c>
      <c r="AB786" s="17" t="str">
        <f t="shared" si="132"/>
        <v/>
      </c>
      <c r="AC786" s="17" t="str">
        <f t="shared" si="132"/>
        <v/>
      </c>
      <c r="AD786" s="17" t="str">
        <f t="shared" si="132"/>
        <v/>
      </c>
      <c r="AE786" s="17" t="str">
        <f t="shared" si="132"/>
        <v/>
      </c>
      <c r="AF786" s="17" t="str">
        <f t="shared" si="132"/>
        <v/>
      </c>
      <c r="AG786" s="17" t="str">
        <f t="shared" si="132"/>
        <v/>
      </c>
      <c r="AH786" s="17" t="str">
        <f t="shared" si="132"/>
        <v/>
      </c>
      <c r="AI786" s="17" t="str">
        <f t="shared" si="132"/>
        <v/>
      </c>
      <c r="AJ786" s="17">
        <f t="shared" si="129"/>
        <v>1</v>
      </c>
      <c r="AL786" s="99" t="e">
        <f>TABLA!#REF!</f>
        <v>#REF!</v>
      </c>
    </row>
    <row r="787" spans="1:38" x14ac:dyDescent="0.2">
      <c r="A787" s="99" t="str">
        <f t="shared" si="128"/>
        <v/>
      </c>
      <c r="B787" s="100" t="e">
        <f>TABLA!#REF!</f>
        <v>#REF!</v>
      </c>
      <c r="C787" s="99" t="e">
        <f>TABLA!#REF!</f>
        <v>#REF!</v>
      </c>
      <c r="D787" s="99" t="e">
        <f>TABLA!#REF!</f>
        <v>#REF!</v>
      </c>
      <c r="E787" s="99" t="e">
        <f>TABLA!#REF!</f>
        <v>#REF!</v>
      </c>
      <c r="F787" s="17" t="e">
        <f t="shared" si="124"/>
        <v>#REF!</v>
      </c>
      <c r="G787" s="17" t="str">
        <f t="shared" si="131"/>
        <v/>
      </c>
      <c r="H787" s="17" t="str">
        <f t="shared" si="131"/>
        <v/>
      </c>
      <c r="I787" s="17" t="str">
        <f t="shared" si="131"/>
        <v/>
      </c>
      <c r="J787" s="17" t="str">
        <f t="shared" si="131"/>
        <v/>
      </c>
      <c r="K787" s="17" t="str">
        <f t="shared" si="131"/>
        <v/>
      </c>
      <c r="L787" s="17" t="str">
        <f t="shared" si="131"/>
        <v/>
      </c>
      <c r="M787" s="17" t="str">
        <f t="shared" si="131"/>
        <v/>
      </c>
      <c r="N787" s="17" t="str">
        <f t="shared" si="131"/>
        <v/>
      </c>
      <c r="O787" s="17" t="str">
        <f t="shared" si="131"/>
        <v/>
      </c>
      <c r="P787" s="17" t="str">
        <f t="shared" si="131"/>
        <v/>
      </c>
      <c r="Q787" s="17" t="str">
        <f t="shared" si="130"/>
        <v/>
      </c>
      <c r="R787" s="17" t="str">
        <f t="shared" si="130"/>
        <v/>
      </c>
      <c r="S787" s="17" t="str">
        <f t="shared" si="130"/>
        <v/>
      </c>
      <c r="T787" s="17" t="str">
        <f t="shared" si="130"/>
        <v/>
      </c>
      <c r="U787" s="17" t="str">
        <f t="shared" si="130"/>
        <v/>
      </c>
      <c r="V787" s="17" t="str">
        <f t="shared" si="130"/>
        <v/>
      </c>
      <c r="W787" s="17" t="str">
        <f t="shared" si="130"/>
        <v/>
      </c>
      <c r="X787" s="17" t="str">
        <f t="shared" si="130"/>
        <v/>
      </c>
      <c r="Y787" s="17" t="str">
        <f t="shared" si="130"/>
        <v/>
      </c>
      <c r="Z787" s="17" t="str">
        <f t="shared" si="130"/>
        <v/>
      </c>
      <c r="AA787" s="17" t="str">
        <f t="shared" si="132"/>
        <v/>
      </c>
      <c r="AB787" s="17" t="str">
        <f t="shared" si="132"/>
        <v/>
      </c>
      <c r="AC787" s="17" t="str">
        <f t="shared" si="132"/>
        <v/>
      </c>
      <c r="AD787" s="17" t="str">
        <f t="shared" si="132"/>
        <v/>
      </c>
      <c r="AE787" s="17" t="str">
        <f t="shared" si="132"/>
        <v/>
      </c>
      <c r="AF787" s="17" t="str">
        <f t="shared" si="132"/>
        <v/>
      </c>
      <c r="AG787" s="17" t="str">
        <f t="shared" si="132"/>
        <v/>
      </c>
      <c r="AH787" s="17" t="str">
        <f t="shared" si="132"/>
        <v/>
      </c>
      <c r="AI787" s="17" t="str">
        <f t="shared" si="132"/>
        <v/>
      </c>
      <c r="AJ787" s="17">
        <f t="shared" si="129"/>
        <v>1</v>
      </c>
      <c r="AL787" s="99" t="e">
        <f>TABLA!#REF!</f>
        <v>#REF!</v>
      </c>
    </row>
    <row r="788" spans="1:38" x14ac:dyDescent="0.2">
      <c r="A788" s="99" t="str">
        <f t="shared" si="128"/>
        <v/>
      </c>
      <c r="B788" s="100" t="e">
        <f>TABLA!#REF!</f>
        <v>#REF!</v>
      </c>
      <c r="C788" s="99" t="e">
        <f>TABLA!#REF!</f>
        <v>#REF!</v>
      </c>
      <c r="D788" s="99" t="e">
        <f>TABLA!#REF!</f>
        <v>#REF!</v>
      </c>
      <c r="E788" s="99" t="e">
        <f>TABLA!#REF!</f>
        <v>#REF!</v>
      </c>
      <c r="F788" s="17" t="e">
        <f t="shared" si="124"/>
        <v>#REF!</v>
      </c>
      <c r="G788" s="17" t="str">
        <f t="shared" si="131"/>
        <v/>
      </c>
      <c r="H788" s="17" t="str">
        <f t="shared" si="131"/>
        <v/>
      </c>
      <c r="I788" s="17" t="str">
        <f t="shared" si="131"/>
        <v/>
      </c>
      <c r="J788" s="17" t="str">
        <f t="shared" si="131"/>
        <v/>
      </c>
      <c r="K788" s="17" t="str">
        <f t="shared" si="131"/>
        <v/>
      </c>
      <c r="L788" s="17" t="str">
        <f t="shared" si="131"/>
        <v/>
      </c>
      <c r="M788" s="17" t="str">
        <f t="shared" si="131"/>
        <v/>
      </c>
      <c r="N788" s="17" t="str">
        <f t="shared" si="131"/>
        <v/>
      </c>
      <c r="O788" s="17" t="str">
        <f t="shared" si="131"/>
        <v/>
      </c>
      <c r="P788" s="17" t="str">
        <f t="shared" si="131"/>
        <v/>
      </c>
      <c r="Q788" s="17" t="str">
        <f t="shared" si="130"/>
        <v/>
      </c>
      <c r="R788" s="17" t="str">
        <f t="shared" si="130"/>
        <v/>
      </c>
      <c r="S788" s="17" t="str">
        <f t="shared" si="130"/>
        <v/>
      </c>
      <c r="T788" s="17" t="str">
        <f t="shared" si="130"/>
        <v/>
      </c>
      <c r="U788" s="17" t="str">
        <f t="shared" si="130"/>
        <v/>
      </c>
      <c r="V788" s="17" t="str">
        <f t="shared" si="130"/>
        <v/>
      </c>
      <c r="W788" s="17" t="str">
        <f t="shared" si="130"/>
        <v/>
      </c>
      <c r="X788" s="17" t="str">
        <f t="shared" si="130"/>
        <v/>
      </c>
      <c r="Y788" s="17" t="str">
        <f t="shared" si="130"/>
        <v/>
      </c>
      <c r="Z788" s="17" t="str">
        <f t="shared" si="130"/>
        <v/>
      </c>
      <c r="AA788" s="17" t="str">
        <f t="shared" si="132"/>
        <v/>
      </c>
      <c r="AB788" s="17" t="str">
        <f t="shared" si="132"/>
        <v/>
      </c>
      <c r="AC788" s="17" t="str">
        <f t="shared" si="132"/>
        <v/>
      </c>
      <c r="AD788" s="17" t="str">
        <f t="shared" si="132"/>
        <v/>
      </c>
      <c r="AE788" s="17" t="str">
        <f t="shared" si="132"/>
        <v/>
      </c>
      <c r="AF788" s="17" t="str">
        <f t="shared" si="132"/>
        <v/>
      </c>
      <c r="AG788" s="17" t="str">
        <f t="shared" si="132"/>
        <v/>
      </c>
      <c r="AH788" s="17" t="str">
        <f t="shared" si="132"/>
        <v/>
      </c>
      <c r="AI788" s="17" t="str">
        <f t="shared" si="132"/>
        <v/>
      </c>
      <c r="AJ788" s="17">
        <f t="shared" si="129"/>
        <v>1</v>
      </c>
      <c r="AL788" s="99" t="e">
        <f>TABLA!#REF!</f>
        <v>#REF!</v>
      </c>
    </row>
    <row r="789" spans="1:38" x14ac:dyDescent="0.2">
      <c r="A789" s="99" t="str">
        <f t="shared" si="128"/>
        <v/>
      </c>
      <c r="B789" s="100" t="e">
        <f>TABLA!#REF!</f>
        <v>#REF!</v>
      </c>
      <c r="C789" s="99" t="e">
        <f>TABLA!#REF!</f>
        <v>#REF!</v>
      </c>
      <c r="D789" s="99" t="e">
        <f>TABLA!#REF!</f>
        <v>#REF!</v>
      </c>
      <c r="E789" s="99" t="e">
        <f>TABLA!#REF!</f>
        <v>#REF!</v>
      </c>
      <c r="F789" s="17" t="e">
        <f t="shared" si="124"/>
        <v>#REF!</v>
      </c>
      <c r="G789" s="17" t="str">
        <f t="shared" si="131"/>
        <v/>
      </c>
      <c r="H789" s="17" t="str">
        <f t="shared" si="131"/>
        <v/>
      </c>
      <c r="I789" s="17" t="str">
        <f t="shared" si="131"/>
        <v/>
      </c>
      <c r="J789" s="17" t="str">
        <f t="shared" si="131"/>
        <v/>
      </c>
      <c r="K789" s="17" t="str">
        <f t="shared" si="131"/>
        <v/>
      </c>
      <c r="L789" s="17" t="str">
        <f t="shared" si="131"/>
        <v/>
      </c>
      <c r="M789" s="17" t="str">
        <f t="shared" si="131"/>
        <v/>
      </c>
      <c r="N789" s="17" t="str">
        <f t="shared" si="131"/>
        <v/>
      </c>
      <c r="O789" s="17" t="str">
        <f t="shared" si="131"/>
        <v/>
      </c>
      <c r="P789" s="17" t="str">
        <f t="shared" si="131"/>
        <v/>
      </c>
      <c r="Q789" s="17" t="str">
        <f t="shared" si="130"/>
        <v/>
      </c>
      <c r="R789" s="17" t="str">
        <f t="shared" si="130"/>
        <v/>
      </c>
      <c r="S789" s="17" t="str">
        <f t="shared" si="130"/>
        <v/>
      </c>
      <c r="T789" s="17" t="str">
        <f t="shared" si="130"/>
        <v/>
      </c>
      <c r="U789" s="17" t="str">
        <f t="shared" si="130"/>
        <v/>
      </c>
      <c r="V789" s="17" t="str">
        <f t="shared" si="130"/>
        <v/>
      </c>
      <c r="W789" s="17" t="str">
        <f t="shared" si="130"/>
        <v/>
      </c>
      <c r="X789" s="17" t="str">
        <f t="shared" si="130"/>
        <v/>
      </c>
      <c r="Y789" s="17" t="str">
        <f t="shared" si="130"/>
        <v/>
      </c>
      <c r="Z789" s="17" t="str">
        <f t="shared" si="130"/>
        <v/>
      </c>
      <c r="AA789" s="17" t="str">
        <f t="shared" si="132"/>
        <v/>
      </c>
      <c r="AB789" s="17" t="str">
        <f t="shared" si="132"/>
        <v/>
      </c>
      <c r="AC789" s="17" t="str">
        <f t="shared" si="132"/>
        <v/>
      </c>
      <c r="AD789" s="17" t="str">
        <f t="shared" si="132"/>
        <v/>
      </c>
      <c r="AE789" s="17" t="str">
        <f t="shared" si="132"/>
        <v/>
      </c>
      <c r="AF789" s="17" t="str">
        <f t="shared" si="132"/>
        <v/>
      </c>
      <c r="AG789" s="17" t="str">
        <f t="shared" si="132"/>
        <v/>
      </c>
      <c r="AH789" s="17" t="str">
        <f t="shared" si="132"/>
        <v/>
      </c>
      <c r="AI789" s="17" t="str">
        <f t="shared" si="132"/>
        <v/>
      </c>
      <c r="AJ789" s="17">
        <f t="shared" si="129"/>
        <v>1</v>
      </c>
      <c r="AL789" s="99" t="e">
        <f>TABLA!#REF!</f>
        <v>#REF!</v>
      </c>
    </row>
    <row r="790" spans="1:38" x14ac:dyDescent="0.2">
      <c r="A790" s="99" t="str">
        <f t="shared" si="128"/>
        <v/>
      </c>
      <c r="B790" s="100" t="e">
        <f>TABLA!#REF!</f>
        <v>#REF!</v>
      </c>
      <c r="C790" s="99" t="e">
        <f>TABLA!#REF!</f>
        <v>#REF!</v>
      </c>
      <c r="D790" s="99" t="e">
        <f>TABLA!#REF!</f>
        <v>#REF!</v>
      </c>
      <c r="E790" s="99" t="e">
        <f>TABLA!#REF!</f>
        <v>#REF!</v>
      </c>
      <c r="F790" s="17" t="e">
        <f t="shared" ref="F790:F853" si="133">SUBSTITUTE(SUBSTITUTE(SUBSTITUTE(SUBSTITUTE(SUBSTITUTE(UPPER(E790),"Á","A"),"É","E"),"Í","I"),"Ó","O"),"Ú","U")</f>
        <v>#REF!</v>
      </c>
      <c r="G790" s="17" t="str">
        <f t="shared" si="131"/>
        <v/>
      </c>
      <c r="H790" s="17" t="str">
        <f t="shared" si="131"/>
        <v/>
      </c>
      <c r="I790" s="17" t="str">
        <f t="shared" si="131"/>
        <v/>
      </c>
      <c r="J790" s="17" t="str">
        <f t="shared" si="131"/>
        <v/>
      </c>
      <c r="K790" s="17" t="str">
        <f t="shared" si="131"/>
        <v/>
      </c>
      <c r="L790" s="17" t="str">
        <f t="shared" si="131"/>
        <v/>
      </c>
      <c r="M790" s="17" t="str">
        <f t="shared" si="131"/>
        <v/>
      </c>
      <c r="N790" s="17" t="str">
        <f t="shared" si="131"/>
        <v/>
      </c>
      <c r="O790" s="17" t="str">
        <f t="shared" si="131"/>
        <v/>
      </c>
      <c r="P790" s="17" t="str">
        <f t="shared" si="131"/>
        <v/>
      </c>
      <c r="Q790" s="17" t="str">
        <f t="shared" si="130"/>
        <v/>
      </c>
      <c r="R790" s="17" t="str">
        <f t="shared" si="130"/>
        <v/>
      </c>
      <c r="S790" s="17" t="str">
        <f t="shared" si="130"/>
        <v/>
      </c>
      <c r="T790" s="17" t="str">
        <f t="shared" si="130"/>
        <v/>
      </c>
      <c r="U790" s="17" t="str">
        <f t="shared" si="130"/>
        <v/>
      </c>
      <c r="V790" s="17" t="str">
        <f t="shared" si="130"/>
        <v/>
      </c>
      <c r="W790" s="17" t="str">
        <f t="shared" si="130"/>
        <v/>
      </c>
      <c r="X790" s="17" t="str">
        <f t="shared" si="130"/>
        <v/>
      </c>
      <c r="Y790" s="17" t="str">
        <f t="shared" si="130"/>
        <v/>
      </c>
      <c r="Z790" s="17" t="str">
        <f t="shared" si="130"/>
        <v/>
      </c>
      <c r="AA790" s="17" t="str">
        <f t="shared" si="132"/>
        <v/>
      </c>
      <c r="AB790" s="17" t="str">
        <f t="shared" si="132"/>
        <v/>
      </c>
      <c r="AC790" s="17" t="str">
        <f t="shared" si="132"/>
        <v/>
      </c>
      <c r="AD790" s="17" t="str">
        <f t="shared" si="132"/>
        <v/>
      </c>
      <c r="AE790" s="17" t="str">
        <f t="shared" si="132"/>
        <v/>
      </c>
      <c r="AF790" s="17" t="str">
        <f t="shared" si="132"/>
        <v/>
      </c>
      <c r="AG790" s="17" t="str">
        <f t="shared" si="132"/>
        <v/>
      </c>
      <c r="AH790" s="17" t="str">
        <f t="shared" si="132"/>
        <v/>
      </c>
      <c r="AI790" s="17" t="str">
        <f t="shared" si="132"/>
        <v/>
      </c>
      <c r="AJ790" s="17">
        <f t="shared" si="129"/>
        <v>1</v>
      </c>
      <c r="AL790" s="99" t="e">
        <f>TABLA!#REF!</f>
        <v>#REF!</v>
      </c>
    </row>
    <row r="791" spans="1:38" x14ac:dyDescent="0.2">
      <c r="A791" s="99" t="str">
        <f t="shared" si="128"/>
        <v/>
      </c>
      <c r="B791" s="100" t="e">
        <f>TABLA!#REF!</f>
        <v>#REF!</v>
      </c>
      <c r="C791" s="99" t="e">
        <f>TABLA!#REF!</f>
        <v>#REF!</v>
      </c>
      <c r="D791" s="99" t="e">
        <f>TABLA!#REF!</f>
        <v>#REF!</v>
      </c>
      <c r="E791" s="99" t="e">
        <f>TABLA!#REF!</f>
        <v>#REF!</v>
      </c>
      <c r="F791" s="17" t="e">
        <f t="shared" si="133"/>
        <v>#REF!</v>
      </c>
      <c r="G791" s="17" t="str">
        <f t="shared" si="131"/>
        <v/>
      </c>
      <c r="H791" s="17" t="str">
        <f t="shared" si="131"/>
        <v/>
      </c>
      <c r="I791" s="17" t="str">
        <f t="shared" si="131"/>
        <v/>
      </c>
      <c r="J791" s="17" t="str">
        <f t="shared" si="131"/>
        <v/>
      </c>
      <c r="K791" s="17" t="str">
        <f t="shared" si="131"/>
        <v/>
      </c>
      <c r="L791" s="17" t="str">
        <f t="shared" si="131"/>
        <v/>
      </c>
      <c r="M791" s="17" t="str">
        <f t="shared" si="131"/>
        <v/>
      </c>
      <c r="N791" s="17" t="str">
        <f t="shared" si="131"/>
        <v/>
      </c>
      <c r="O791" s="17" t="str">
        <f t="shared" si="131"/>
        <v/>
      </c>
      <c r="P791" s="17" t="str">
        <f t="shared" si="131"/>
        <v/>
      </c>
      <c r="Q791" s="17" t="str">
        <f t="shared" si="130"/>
        <v/>
      </c>
      <c r="R791" s="17" t="str">
        <f t="shared" si="130"/>
        <v/>
      </c>
      <c r="S791" s="17" t="str">
        <f t="shared" si="130"/>
        <v/>
      </c>
      <c r="T791" s="17" t="str">
        <f t="shared" si="130"/>
        <v/>
      </c>
      <c r="U791" s="17" t="str">
        <f t="shared" si="130"/>
        <v/>
      </c>
      <c r="V791" s="17" t="str">
        <f t="shared" si="130"/>
        <v/>
      </c>
      <c r="W791" s="17" t="str">
        <f t="shared" si="130"/>
        <v/>
      </c>
      <c r="X791" s="17" t="str">
        <f t="shared" si="130"/>
        <v/>
      </c>
      <c r="Y791" s="17" t="str">
        <f t="shared" si="130"/>
        <v/>
      </c>
      <c r="Z791" s="17" t="str">
        <f t="shared" si="130"/>
        <v/>
      </c>
      <c r="AA791" s="17" t="str">
        <f t="shared" si="132"/>
        <v/>
      </c>
      <c r="AB791" s="17" t="str">
        <f t="shared" si="132"/>
        <v/>
      </c>
      <c r="AC791" s="17" t="str">
        <f t="shared" si="132"/>
        <v/>
      </c>
      <c r="AD791" s="17" t="str">
        <f t="shared" si="132"/>
        <v/>
      </c>
      <c r="AE791" s="17" t="str">
        <f t="shared" si="132"/>
        <v/>
      </c>
      <c r="AF791" s="17" t="str">
        <f t="shared" si="132"/>
        <v/>
      </c>
      <c r="AG791" s="17" t="str">
        <f t="shared" si="132"/>
        <v/>
      </c>
      <c r="AH791" s="17" t="str">
        <f t="shared" si="132"/>
        <v/>
      </c>
      <c r="AI791" s="17" t="str">
        <f t="shared" si="132"/>
        <v/>
      </c>
      <c r="AJ791" s="17">
        <f t="shared" si="129"/>
        <v>1</v>
      </c>
      <c r="AL791" s="99" t="e">
        <f>TABLA!#REF!</f>
        <v>#REF!</v>
      </c>
    </row>
    <row r="792" spans="1:38" x14ac:dyDescent="0.2">
      <c r="A792" s="99" t="str">
        <f t="shared" si="128"/>
        <v/>
      </c>
      <c r="B792" s="100" t="e">
        <f>TABLA!#REF!</f>
        <v>#REF!</v>
      </c>
      <c r="C792" s="99" t="e">
        <f>TABLA!#REF!</f>
        <v>#REF!</v>
      </c>
      <c r="D792" s="99" t="e">
        <f>TABLA!#REF!</f>
        <v>#REF!</v>
      </c>
      <c r="E792" s="99" t="e">
        <f>TABLA!#REF!</f>
        <v>#REF!</v>
      </c>
      <c r="F792" s="17" t="e">
        <f t="shared" si="133"/>
        <v>#REF!</v>
      </c>
      <c r="G792" s="17" t="str">
        <f t="shared" si="131"/>
        <v/>
      </c>
      <c r="H792" s="17" t="str">
        <f t="shared" si="131"/>
        <v/>
      </c>
      <c r="I792" s="17" t="str">
        <f t="shared" si="131"/>
        <v/>
      </c>
      <c r="J792" s="17" t="str">
        <f t="shared" si="131"/>
        <v/>
      </c>
      <c r="K792" s="17" t="str">
        <f t="shared" si="131"/>
        <v/>
      </c>
      <c r="L792" s="17" t="str">
        <f t="shared" si="131"/>
        <v/>
      </c>
      <c r="M792" s="17" t="str">
        <f t="shared" si="131"/>
        <v/>
      </c>
      <c r="N792" s="17" t="str">
        <f t="shared" si="131"/>
        <v/>
      </c>
      <c r="O792" s="17" t="str">
        <f t="shared" si="131"/>
        <v/>
      </c>
      <c r="P792" s="17" t="str">
        <f t="shared" si="131"/>
        <v/>
      </c>
      <c r="Q792" s="17" t="str">
        <f t="shared" si="130"/>
        <v/>
      </c>
      <c r="R792" s="17" t="str">
        <f t="shared" si="130"/>
        <v/>
      </c>
      <c r="S792" s="17" t="str">
        <f t="shared" si="130"/>
        <v/>
      </c>
      <c r="T792" s="17" t="str">
        <f t="shared" si="130"/>
        <v/>
      </c>
      <c r="U792" s="17" t="str">
        <f t="shared" si="130"/>
        <v/>
      </c>
      <c r="V792" s="17" t="str">
        <f t="shared" si="130"/>
        <v/>
      </c>
      <c r="W792" s="17" t="str">
        <f t="shared" si="130"/>
        <v/>
      </c>
      <c r="X792" s="17" t="str">
        <f t="shared" si="130"/>
        <v/>
      </c>
      <c r="Y792" s="17" t="str">
        <f t="shared" si="130"/>
        <v/>
      </c>
      <c r="Z792" s="17" t="str">
        <f t="shared" si="130"/>
        <v/>
      </c>
      <c r="AA792" s="17" t="str">
        <f t="shared" si="132"/>
        <v/>
      </c>
      <c r="AB792" s="17" t="str">
        <f t="shared" si="132"/>
        <v/>
      </c>
      <c r="AC792" s="17" t="str">
        <f t="shared" si="132"/>
        <v/>
      </c>
      <c r="AD792" s="17" t="str">
        <f t="shared" si="132"/>
        <v/>
      </c>
      <c r="AE792" s="17" t="str">
        <f t="shared" si="132"/>
        <v/>
      </c>
      <c r="AF792" s="17" t="str">
        <f t="shared" si="132"/>
        <v/>
      </c>
      <c r="AG792" s="17" t="str">
        <f t="shared" si="132"/>
        <v/>
      </c>
      <c r="AH792" s="17" t="str">
        <f t="shared" si="132"/>
        <v/>
      </c>
      <c r="AI792" s="17" t="str">
        <f t="shared" si="132"/>
        <v/>
      </c>
      <c r="AJ792" s="17">
        <f t="shared" si="129"/>
        <v>1</v>
      </c>
      <c r="AL792" s="99" t="e">
        <f>TABLA!#REF!</f>
        <v>#REF!</v>
      </c>
    </row>
    <row r="793" spans="1:38" x14ac:dyDescent="0.2">
      <c r="A793" s="99" t="str">
        <f t="shared" si="128"/>
        <v/>
      </c>
      <c r="B793" s="100" t="e">
        <f>TABLA!#REF!</f>
        <v>#REF!</v>
      </c>
      <c r="C793" s="99" t="e">
        <f>TABLA!#REF!</f>
        <v>#REF!</v>
      </c>
      <c r="D793" s="99" t="e">
        <f>TABLA!#REF!</f>
        <v>#REF!</v>
      </c>
      <c r="E793" s="99" t="e">
        <f>TABLA!#REF!</f>
        <v>#REF!</v>
      </c>
      <c r="F793" s="17" t="e">
        <f t="shared" si="133"/>
        <v>#REF!</v>
      </c>
      <c r="G793" s="17" t="str">
        <f t="shared" si="131"/>
        <v/>
      </c>
      <c r="H793" s="17" t="str">
        <f t="shared" si="131"/>
        <v/>
      </c>
      <c r="I793" s="17" t="str">
        <f t="shared" si="131"/>
        <v/>
      </c>
      <c r="J793" s="17" t="str">
        <f t="shared" si="131"/>
        <v/>
      </c>
      <c r="K793" s="17" t="str">
        <f t="shared" si="131"/>
        <v/>
      </c>
      <c r="L793" s="17" t="str">
        <f t="shared" si="131"/>
        <v/>
      </c>
      <c r="M793" s="17" t="str">
        <f t="shared" si="131"/>
        <v/>
      </c>
      <c r="N793" s="17" t="str">
        <f t="shared" si="131"/>
        <v/>
      </c>
      <c r="O793" s="17" t="str">
        <f t="shared" si="131"/>
        <v/>
      </c>
      <c r="P793" s="17" t="str">
        <f t="shared" si="131"/>
        <v/>
      </c>
      <c r="Q793" s="17" t="str">
        <f t="shared" si="130"/>
        <v/>
      </c>
      <c r="R793" s="17" t="str">
        <f t="shared" si="130"/>
        <v/>
      </c>
      <c r="S793" s="17" t="str">
        <f t="shared" si="130"/>
        <v/>
      </c>
      <c r="T793" s="17" t="str">
        <f t="shared" si="130"/>
        <v/>
      </c>
      <c r="U793" s="17" t="str">
        <f t="shared" si="130"/>
        <v/>
      </c>
      <c r="V793" s="17" t="str">
        <f t="shared" si="130"/>
        <v/>
      </c>
      <c r="W793" s="17" t="str">
        <f t="shared" si="130"/>
        <v/>
      </c>
      <c r="X793" s="17" t="str">
        <f t="shared" si="130"/>
        <v/>
      </c>
      <c r="Y793" s="17" t="str">
        <f t="shared" si="130"/>
        <v/>
      </c>
      <c r="Z793" s="17" t="str">
        <f t="shared" si="130"/>
        <v/>
      </c>
      <c r="AA793" s="17" t="str">
        <f t="shared" si="132"/>
        <v/>
      </c>
      <c r="AB793" s="17" t="str">
        <f t="shared" si="132"/>
        <v/>
      </c>
      <c r="AC793" s="17" t="str">
        <f t="shared" si="132"/>
        <v/>
      </c>
      <c r="AD793" s="17" t="str">
        <f t="shared" si="132"/>
        <v/>
      </c>
      <c r="AE793" s="17" t="str">
        <f t="shared" si="132"/>
        <v/>
      </c>
      <c r="AF793" s="17" t="str">
        <f t="shared" si="132"/>
        <v/>
      </c>
      <c r="AG793" s="17" t="str">
        <f t="shared" si="132"/>
        <v/>
      </c>
      <c r="AH793" s="17" t="str">
        <f t="shared" si="132"/>
        <v/>
      </c>
      <c r="AI793" s="17" t="str">
        <f t="shared" si="132"/>
        <v/>
      </c>
      <c r="AJ793" s="17">
        <f t="shared" si="129"/>
        <v>1</v>
      </c>
      <c r="AL793" s="99" t="e">
        <f>TABLA!#REF!</f>
        <v>#REF!</v>
      </c>
    </row>
    <row r="794" spans="1:38" x14ac:dyDescent="0.2">
      <c r="A794" s="99" t="str">
        <f t="shared" si="128"/>
        <v/>
      </c>
      <c r="B794" s="100" t="e">
        <f>TABLA!#REF!</f>
        <v>#REF!</v>
      </c>
      <c r="C794" s="99" t="e">
        <f>TABLA!#REF!</f>
        <v>#REF!</v>
      </c>
      <c r="D794" s="99" t="e">
        <f>TABLA!#REF!</f>
        <v>#REF!</v>
      </c>
      <c r="E794" s="99" t="e">
        <f>TABLA!#REF!</f>
        <v>#REF!</v>
      </c>
      <c r="F794" s="17" t="e">
        <f t="shared" si="133"/>
        <v>#REF!</v>
      </c>
      <c r="G794" s="17" t="str">
        <f t="shared" si="131"/>
        <v/>
      </c>
      <c r="H794" s="17" t="str">
        <f t="shared" si="131"/>
        <v/>
      </c>
      <c r="I794" s="17" t="str">
        <f t="shared" si="131"/>
        <v/>
      </c>
      <c r="J794" s="17" t="str">
        <f t="shared" si="131"/>
        <v/>
      </c>
      <c r="K794" s="17" t="str">
        <f t="shared" si="131"/>
        <v/>
      </c>
      <c r="L794" s="17" t="str">
        <f t="shared" si="131"/>
        <v/>
      </c>
      <c r="M794" s="17" t="str">
        <f t="shared" si="131"/>
        <v/>
      </c>
      <c r="N794" s="17" t="str">
        <f t="shared" si="131"/>
        <v/>
      </c>
      <c r="O794" s="17" t="str">
        <f t="shared" si="131"/>
        <v/>
      </c>
      <c r="P794" s="17" t="str">
        <f t="shared" si="131"/>
        <v/>
      </c>
      <c r="Q794" s="17" t="str">
        <f t="shared" si="130"/>
        <v/>
      </c>
      <c r="R794" s="17" t="str">
        <f t="shared" si="130"/>
        <v/>
      </c>
      <c r="S794" s="17" t="str">
        <f t="shared" si="130"/>
        <v/>
      </c>
      <c r="T794" s="17" t="str">
        <f t="shared" si="130"/>
        <v/>
      </c>
      <c r="U794" s="17" t="str">
        <f t="shared" si="130"/>
        <v/>
      </c>
      <c r="V794" s="17" t="str">
        <f t="shared" si="130"/>
        <v/>
      </c>
      <c r="W794" s="17" t="str">
        <f t="shared" si="130"/>
        <v/>
      </c>
      <c r="X794" s="17" t="str">
        <f t="shared" si="130"/>
        <v/>
      </c>
      <c r="Y794" s="17" t="str">
        <f t="shared" si="130"/>
        <v/>
      </c>
      <c r="Z794" s="17" t="str">
        <f t="shared" si="130"/>
        <v/>
      </c>
      <c r="AA794" s="17" t="str">
        <f t="shared" si="132"/>
        <v/>
      </c>
      <c r="AB794" s="17" t="str">
        <f t="shared" si="132"/>
        <v/>
      </c>
      <c r="AC794" s="17" t="str">
        <f t="shared" si="132"/>
        <v/>
      </c>
      <c r="AD794" s="17" t="str">
        <f t="shared" si="132"/>
        <v/>
      </c>
      <c r="AE794" s="17" t="str">
        <f t="shared" si="132"/>
        <v/>
      </c>
      <c r="AF794" s="17" t="str">
        <f t="shared" si="132"/>
        <v/>
      </c>
      <c r="AG794" s="17" t="str">
        <f t="shared" si="132"/>
        <v/>
      </c>
      <c r="AH794" s="17" t="str">
        <f t="shared" si="132"/>
        <v/>
      </c>
      <c r="AI794" s="17" t="str">
        <f t="shared" si="132"/>
        <v/>
      </c>
      <c r="AJ794" s="17">
        <f t="shared" si="129"/>
        <v>1</v>
      </c>
      <c r="AL794" s="99" t="e">
        <f>TABLA!#REF!</f>
        <v>#REF!</v>
      </c>
    </row>
    <row r="795" spans="1:38" x14ac:dyDescent="0.2">
      <c r="A795" s="99" t="str">
        <f t="shared" si="128"/>
        <v/>
      </c>
      <c r="B795" s="100" t="e">
        <f>TABLA!#REF!</f>
        <v>#REF!</v>
      </c>
      <c r="C795" s="99" t="e">
        <f>TABLA!#REF!</f>
        <v>#REF!</v>
      </c>
      <c r="D795" s="99" t="e">
        <f>TABLA!#REF!</f>
        <v>#REF!</v>
      </c>
      <c r="E795" s="99" t="e">
        <f>TABLA!#REF!</f>
        <v>#REF!</v>
      </c>
      <c r="F795" s="17" t="e">
        <f t="shared" si="133"/>
        <v>#REF!</v>
      </c>
      <c r="G795" s="17" t="str">
        <f t="shared" si="131"/>
        <v/>
      </c>
      <c r="H795" s="17" t="str">
        <f t="shared" si="131"/>
        <v/>
      </c>
      <c r="I795" s="17" t="str">
        <f t="shared" si="131"/>
        <v/>
      </c>
      <c r="J795" s="17" t="str">
        <f t="shared" si="131"/>
        <v/>
      </c>
      <c r="K795" s="17" t="str">
        <f t="shared" si="131"/>
        <v/>
      </c>
      <c r="L795" s="17" t="str">
        <f t="shared" si="131"/>
        <v/>
      </c>
      <c r="M795" s="17" t="str">
        <f t="shared" si="131"/>
        <v/>
      </c>
      <c r="N795" s="17" t="str">
        <f t="shared" si="131"/>
        <v/>
      </c>
      <c r="O795" s="17" t="str">
        <f t="shared" si="131"/>
        <v/>
      </c>
      <c r="P795" s="17" t="str">
        <f t="shared" si="131"/>
        <v/>
      </c>
      <c r="Q795" s="17" t="str">
        <f t="shared" si="130"/>
        <v/>
      </c>
      <c r="R795" s="17" t="str">
        <f t="shared" si="130"/>
        <v/>
      </c>
      <c r="S795" s="17" t="str">
        <f t="shared" si="130"/>
        <v/>
      </c>
      <c r="T795" s="17" t="str">
        <f t="shared" si="130"/>
        <v/>
      </c>
      <c r="U795" s="17" t="str">
        <f t="shared" si="130"/>
        <v/>
      </c>
      <c r="V795" s="17" t="str">
        <f t="shared" si="130"/>
        <v/>
      </c>
      <c r="W795" s="17" t="str">
        <f t="shared" si="130"/>
        <v/>
      </c>
      <c r="X795" s="17" t="str">
        <f t="shared" si="130"/>
        <v/>
      </c>
      <c r="Y795" s="17" t="str">
        <f t="shared" si="130"/>
        <v/>
      </c>
      <c r="Z795" s="17" t="str">
        <f t="shared" si="130"/>
        <v/>
      </c>
      <c r="AA795" s="17" t="str">
        <f t="shared" si="132"/>
        <v/>
      </c>
      <c r="AB795" s="17" t="str">
        <f t="shared" si="132"/>
        <v/>
      </c>
      <c r="AC795" s="17" t="str">
        <f t="shared" si="132"/>
        <v/>
      </c>
      <c r="AD795" s="17" t="str">
        <f t="shared" si="132"/>
        <v/>
      </c>
      <c r="AE795" s="17" t="str">
        <f t="shared" si="132"/>
        <v/>
      </c>
      <c r="AF795" s="17" t="str">
        <f t="shared" si="132"/>
        <v/>
      </c>
      <c r="AG795" s="17" t="str">
        <f t="shared" si="132"/>
        <v/>
      </c>
      <c r="AH795" s="17" t="str">
        <f t="shared" si="132"/>
        <v/>
      </c>
      <c r="AI795" s="17" t="str">
        <f t="shared" si="132"/>
        <v/>
      </c>
      <c r="AJ795" s="17">
        <f t="shared" si="129"/>
        <v>1</v>
      </c>
      <c r="AL795" s="99" t="e">
        <f>TABLA!#REF!</f>
        <v>#REF!</v>
      </c>
    </row>
    <row r="796" spans="1:38" x14ac:dyDescent="0.2">
      <c r="A796" s="99" t="str">
        <f t="shared" si="128"/>
        <v/>
      </c>
      <c r="B796" s="100" t="e">
        <f>TABLA!#REF!</f>
        <v>#REF!</v>
      </c>
      <c r="C796" s="99" t="e">
        <f>TABLA!#REF!</f>
        <v>#REF!</v>
      </c>
      <c r="D796" s="99" t="e">
        <f>TABLA!#REF!</f>
        <v>#REF!</v>
      </c>
      <c r="E796" s="99" t="e">
        <f>TABLA!#REF!</f>
        <v>#REF!</v>
      </c>
      <c r="F796" s="17" t="e">
        <f t="shared" si="133"/>
        <v>#REF!</v>
      </c>
      <c r="G796" s="17" t="str">
        <f t="shared" si="131"/>
        <v/>
      </c>
      <c r="H796" s="17" t="str">
        <f t="shared" si="131"/>
        <v/>
      </c>
      <c r="I796" s="17" t="str">
        <f t="shared" si="131"/>
        <v/>
      </c>
      <c r="J796" s="17" t="str">
        <f t="shared" si="131"/>
        <v/>
      </c>
      <c r="K796" s="17" t="str">
        <f t="shared" si="131"/>
        <v/>
      </c>
      <c r="L796" s="17" t="str">
        <f t="shared" si="131"/>
        <v/>
      </c>
      <c r="M796" s="17" t="str">
        <f t="shared" si="131"/>
        <v/>
      </c>
      <c r="N796" s="17" t="str">
        <f t="shared" si="131"/>
        <v/>
      </c>
      <c r="O796" s="17" t="str">
        <f t="shared" si="131"/>
        <v/>
      </c>
      <c r="P796" s="17" t="str">
        <f t="shared" si="131"/>
        <v/>
      </c>
      <c r="Q796" s="17" t="str">
        <f t="shared" si="130"/>
        <v/>
      </c>
      <c r="R796" s="17" t="str">
        <f t="shared" si="130"/>
        <v/>
      </c>
      <c r="S796" s="17" t="str">
        <f t="shared" si="130"/>
        <v/>
      </c>
      <c r="T796" s="17" t="str">
        <f t="shared" si="130"/>
        <v/>
      </c>
      <c r="U796" s="17" t="str">
        <f t="shared" si="130"/>
        <v/>
      </c>
      <c r="V796" s="17" t="str">
        <f t="shared" si="130"/>
        <v/>
      </c>
      <c r="W796" s="17" t="str">
        <f t="shared" si="130"/>
        <v/>
      </c>
      <c r="X796" s="17" t="str">
        <f t="shared" si="130"/>
        <v/>
      </c>
      <c r="Y796" s="17" t="str">
        <f t="shared" si="130"/>
        <v/>
      </c>
      <c r="Z796" s="17" t="str">
        <f t="shared" si="130"/>
        <v/>
      </c>
      <c r="AA796" s="17" t="str">
        <f t="shared" si="132"/>
        <v/>
      </c>
      <c r="AB796" s="17" t="str">
        <f t="shared" si="132"/>
        <v/>
      </c>
      <c r="AC796" s="17" t="str">
        <f t="shared" si="132"/>
        <v/>
      </c>
      <c r="AD796" s="17" t="str">
        <f t="shared" si="132"/>
        <v/>
      </c>
      <c r="AE796" s="17" t="str">
        <f t="shared" si="132"/>
        <v/>
      </c>
      <c r="AF796" s="17" t="str">
        <f t="shared" si="132"/>
        <v/>
      </c>
      <c r="AG796" s="17" t="str">
        <f t="shared" si="132"/>
        <v/>
      </c>
      <c r="AH796" s="17" t="str">
        <f t="shared" si="132"/>
        <v/>
      </c>
      <c r="AI796" s="17" t="str">
        <f t="shared" si="132"/>
        <v/>
      </c>
      <c r="AJ796" s="17">
        <f t="shared" si="129"/>
        <v>1</v>
      </c>
      <c r="AL796" s="99" t="e">
        <f>TABLA!#REF!</f>
        <v>#REF!</v>
      </c>
    </row>
    <row r="797" spans="1:38" x14ac:dyDescent="0.2">
      <c r="A797" s="99" t="str">
        <f t="shared" si="128"/>
        <v/>
      </c>
      <c r="B797" s="100" t="e">
        <f>TABLA!#REF!</f>
        <v>#REF!</v>
      </c>
      <c r="C797" s="99" t="e">
        <f>TABLA!#REF!</f>
        <v>#REF!</v>
      </c>
      <c r="D797" s="99" t="e">
        <f>TABLA!#REF!</f>
        <v>#REF!</v>
      </c>
      <c r="E797" s="99" t="e">
        <f>TABLA!#REF!</f>
        <v>#REF!</v>
      </c>
      <c r="F797" s="17" t="e">
        <f t="shared" si="133"/>
        <v>#REF!</v>
      </c>
      <c r="G797" s="17" t="str">
        <f t="shared" si="131"/>
        <v/>
      </c>
      <c r="H797" s="17" t="str">
        <f t="shared" si="131"/>
        <v/>
      </c>
      <c r="I797" s="17" t="str">
        <f t="shared" si="131"/>
        <v/>
      </c>
      <c r="J797" s="17" t="str">
        <f t="shared" si="131"/>
        <v/>
      </c>
      <c r="K797" s="17" t="str">
        <f t="shared" si="131"/>
        <v/>
      </c>
      <c r="L797" s="17" t="str">
        <f t="shared" si="131"/>
        <v/>
      </c>
      <c r="M797" s="17" t="str">
        <f t="shared" si="131"/>
        <v/>
      </c>
      <c r="N797" s="17" t="str">
        <f t="shared" si="131"/>
        <v/>
      </c>
      <c r="O797" s="17" t="str">
        <f t="shared" si="131"/>
        <v/>
      </c>
      <c r="P797" s="17" t="str">
        <f t="shared" si="131"/>
        <v/>
      </c>
      <c r="Q797" s="17" t="str">
        <f t="shared" si="130"/>
        <v/>
      </c>
      <c r="R797" s="17" t="str">
        <f t="shared" si="130"/>
        <v/>
      </c>
      <c r="S797" s="17" t="str">
        <f t="shared" si="130"/>
        <v/>
      </c>
      <c r="T797" s="17" t="str">
        <f t="shared" si="130"/>
        <v/>
      </c>
      <c r="U797" s="17" t="str">
        <f t="shared" si="130"/>
        <v/>
      </c>
      <c r="V797" s="17" t="str">
        <f t="shared" si="130"/>
        <v/>
      </c>
      <c r="W797" s="17" t="str">
        <f t="shared" si="130"/>
        <v/>
      </c>
      <c r="X797" s="17" t="str">
        <f t="shared" si="130"/>
        <v/>
      </c>
      <c r="Y797" s="17" t="str">
        <f t="shared" si="130"/>
        <v/>
      </c>
      <c r="Z797" s="17" t="str">
        <f t="shared" si="130"/>
        <v/>
      </c>
      <c r="AA797" s="17" t="str">
        <f t="shared" si="132"/>
        <v/>
      </c>
      <c r="AB797" s="17" t="str">
        <f t="shared" si="132"/>
        <v/>
      </c>
      <c r="AC797" s="17" t="str">
        <f t="shared" si="132"/>
        <v/>
      </c>
      <c r="AD797" s="17" t="str">
        <f t="shared" si="132"/>
        <v/>
      </c>
      <c r="AE797" s="17" t="str">
        <f t="shared" si="132"/>
        <v/>
      </c>
      <c r="AF797" s="17" t="str">
        <f t="shared" si="132"/>
        <v/>
      </c>
      <c r="AG797" s="17" t="str">
        <f t="shared" si="132"/>
        <v/>
      </c>
      <c r="AH797" s="17" t="str">
        <f t="shared" si="132"/>
        <v/>
      </c>
      <c r="AI797" s="17" t="str">
        <f t="shared" si="132"/>
        <v/>
      </c>
      <c r="AJ797" s="17">
        <f t="shared" si="129"/>
        <v>1</v>
      </c>
      <c r="AL797" s="99" t="e">
        <f>TABLA!#REF!</f>
        <v>#REF!</v>
      </c>
    </row>
    <row r="798" spans="1:38" x14ac:dyDescent="0.2">
      <c r="A798" s="99" t="str">
        <f t="shared" si="128"/>
        <v/>
      </c>
      <c r="B798" s="100" t="e">
        <f>TABLA!#REF!</f>
        <v>#REF!</v>
      </c>
      <c r="C798" s="99" t="e">
        <f>TABLA!#REF!</f>
        <v>#REF!</v>
      </c>
      <c r="D798" s="99" t="e">
        <f>TABLA!#REF!</f>
        <v>#REF!</v>
      </c>
      <c r="E798" s="99" t="e">
        <f>TABLA!#REF!</f>
        <v>#REF!</v>
      </c>
      <c r="F798" s="17" t="e">
        <f t="shared" si="133"/>
        <v>#REF!</v>
      </c>
      <c r="G798" s="17" t="str">
        <f t="shared" si="131"/>
        <v/>
      </c>
      <c r="H798" s="17" t="str">
        <f t="shared" si="131"/>
        <v/>
      </c>
      <c r="I798" s="17" t="str">
        <f t="shared" si="131"/>
        <v/>
      </c>
      <c r="J798" s="17" t="str">
        <f t="shared" si="131"/>
        <v/>
      </c>
      <c r="K798" s="17" t="str">
        <f t="shared" si="131"/>
        <v/>
      </c>
      <c r="L798" s="17" t="str">
        <f t="shared" si="131"/>
        <v/>
      </c>
      <c r="M798" s="17" t="str">
        <f t="shared" si="131"/>
        <v/>
      </c>
      <c r="N798" s="17" t="str">
        <f t="shared" si="131"/>
        <v/>
      </c>
      <c r="O798" s="17" t="str">
        <f t="shared" si="131"/>
        <v/>
      </c>
      <c r="P798" s="17" t="str">
        <f t="shared" si="131"/>
        <v/>
      </c>
      <c r="Q798" s="17" t="str">
        <f t="shared" si="130"/>
        <v/>
      </c>
      <c r="R798" s="17" t="str">
        <f t="shared" si="130"/>
        <v/>
      </c>
      <c r="S798" s="17" t="str">
        <f t="shared" si="130"/>
        <v/>
      </c>
      <c r="T798" s="17" t="str">
        <f t="shared" si="130"/>
        <v/>
      </c>
      <c r="U798" s="17" t="str">
        <f t="shared" si="130"/>
        <v/>
      </c>
      <c r="V798" s="17" t="str">
        <f t="shared" si="130"/>
        <v/>
      </c>
      <c r="W798" s="17" t="str">
        <f t="shared" si="130"/>
        <v/>
      </c>
      <c r="X798" s="17" t="str">
        <f t="shared" si="130"/>
        <v/>
      </c>
      <c r="Y798" s="17" t="str">
        <f t="shared" si="130"/>
        <v/>
      </c>
      <c r="Z798" s="17" t="str">
        <f t="shared" ref="Q798:Z824" si="134">IFERROR((IF(FIND(Z$1,$F798,1)&gt;0,Z$2)),"")</f>
        <v/>
      </c>
      <c r="AA798" s="17" t="str">
        <f t="shared" si="132"/>
        <v/>
      </c>
      <c r="AB798" s="17" t="str">
        <f t="shared" si="132"/>
        <v/>
      </c>
      <c r="AC798" s="17" t="str">
        <f t="shared" si="132"/>
        <v/>
      </c>
      <c r="AD798" s="17" t="str">
        <f t="shared" si="132"/>
        <v/>
      </c>
      <c r="AE798" s="17" t="str">
        <f t="shared" si="132"/>
        <v/>
      </c>
      <c r="AF798" s="17" t="str">
        <f t="shared" si="132"/>
        <v/>
      </c>
      <c r="AG798" s="17" t="str">
        <f t="shared" si="132"/>
        <v/>
      </c>
      <c r="AH798" s="17" t="str">
        <f t="shared" si="132"/>
        <v/>
      </c>
      <c r="AI798" s="17" t="str">
        <f t="shared" si="132"/>
        <v/>
      </c>
      <c r="AJ798" s="17">
        <f t="shared" si="129"/>
        <v>1</v>
      </c>
      <c r="AL798" s="99" t="e">
        <f>TABLA!#REF!</f>
        <v>#REF!</v>
      </c>
    </row>
    <row r="799" spans="1:38" x14ac:dyDescent="0.2">
      <c r="A799" s="99" t="str">
        <f t="shared" si="128"/>
        <v/>
      </c>
      <c r="B799" s="100" t="e">
        <f>TABLA!#REF!</f>
        <v>#REF!</v>
      </c>
      <c r="C799" s="99" t="e">
        <f>TABLA!#REF!</f>
        <v>#REF!</v>
      </c>
      <c r="D799" s="99" t="e">
        <f>TABLA!#REF!</f>
        <v>#REF!</v>
      </c>
      <c r="E799" s="99" t="e">
        <f>TABLA!#REF!</f>
        <v>#REF!</v>
      </c>
      <c r="F799" s="17" t="e">
        <f t="shared" si="133"/>
        <v>#REF!</v>
      </c>
      <c r="G799" s="17" t="str">
        <f t="shared" si="131"/>
        <v/>
      </c>
      <c r="H799" s="17" t="str">
        <f t="shared" si="131"/>
        <v/>
      </c>
      <c r="I799" s="17" t="str">
        <f t="shared" si="131"/>
        <v/>
      </c>
      <c r="J799" s="17" t="str">
        <f t="shared" si="131"/>
        <v/>
      </c>
      <c r="K799" s="17" t="str">
        <f t="shared" si="131"/>
        <v/>
      </c>
      <c r="L799" s="17" t="str">
        <f t="shared" si="131"/>
        <v/>
      </c>
      <c r="M799" s="17" t="str">
        <f t="shared" si="131"/>
        <v/>
      </c>
      <c r="N799" s="17" t="str">
        <f t="shared" si="131"/>
        <v/>
      </c>
      <c r="O799" s="17" t="str">
        <f t="shared" si="131"/>
        <v/>
      </c>
      <c r="P799" s="17" t="str">
        <f t="shared" si="131"/>
        <v/>
      </c>
      <c r="Q799" s="17" t="str">
        <f t="shared" si="134"/>
        <v/>
      </c>
      <c r="R799" s="17" t="str">
        <f t="shared" si="134"/>
        <v/>
      </c>
      <c r="S799" s="17" t="str">
        <f t="shared" si="134"/>
        <v/>
      </c>
      <c r="T799" s="17" t="str">
        <f t="shared" si="134"/>
        <v/>
      </c>
      <c r="U799" s="17" t="str">
        <f t="shared" si="134"/>
        <v/>
      </c>
      <c r="V799" s="17" t="str">
        <f t="shared" si="134"/>
        <v/>
      </c>
      <c r="W799" s="17" t="str">
        <f t="shared" si="134"/>
        <v/>
      </c>
      <c r="X799" s="17" t="str">
        <f t="shared" si="134"/>
        <v/>
      </c>
      <c r="Y799" s="17" t="str">
        <f t="shared" si="134"/>
        <v/>
      </c>
      <c r="Z799" s="17" t="str">
        <f t="shared" si="134"/>
        <v/>
      </c>
      <c r="AA799" s="17" t="str">
        <f t="shared" si="132"/>
        <v/>
      </c>
      <c r="AB799" s="17" t="str">
        <f t="shared" si="132"/>
        <v/>
      </c>
      <c r="AC799" s="17" t="str">
        <f t="shared" si="132"/>
        <v/>
      </c>
      <c r="AD799" s="17" t="str">
        <f t="shared" si="132"/>
        <v/>
      </c>
      <c r="AE799" s="17" t="str">
        <f t="shared" si="132"/>
        <v/>
      </c>
      <c r="AF799" s="17" t="str">
        <f t="shared" si="132"/>
        <v/>
      </c>
      <c r="AG799" s="17" t="str">
        <f t="shared" si="132"/>
        <v/>
      </c>
      <c r="AH799" s="17" t="str">
        <f t="shared" si="132"/>
        <v/>
      </c>
      <c r="AI799" s="17" t="str">
        <f t="shared" si="132"/>
        <v/>
      </c>
      <c r="AJ799" s="17">
        <f t="shared" si="129"/>
        <v>1</v>
      </c>
      <c r="AL799" s="99" t="e">
        <f>TABLA!#REF!</f>
        <v>#REF!</v>
      </c>
    </row>
    <row r="800" spans="1:38" x14ac:dyDescent="0.2">
      <c r="A800" s="99" t="str">
        <f t="shared" si="128"/>
        <v/>
      </c>
      <c r="B800" s="100" t="e">
        <f>TABLA!#REF!</f>
        <v>#REF!</v>
      </c>
      <c r="C800" s="99" t="e">
        <f>TABLA!#REF!</f>
        <v>#REF!</v>
      </c>
      <c r="D800" s="99" t="e">
        <f>TABLA!#REF!</f>
        <v>#REF!</v>
      </c>
      <c r="E800" s="99" t="e">
        <f>TABLA!#REF!</f>
        <v>#REF!</v>
      </c>
      <c r="F800" s="17" t="e">
        <f t="shared" si="133"/>
        <v>#REF!</v>
      </c>
      <c r="G800" s="17" t="str">
        <f t="shared" si="131"/>
        <v/>
      </c>
      <c r="H800" s="17" t="str">
        <f t="shared" si="131"/>
        <v/>
      </c>
      <c r="I800" s="17" t="str">
        <f t="shared" si="131"/>
        <v/>
      </c>
      <c r="J800" s="17" t="str">
        <f t="shared" si="131"/>
        <v/>
      </c>
      <c r="K800" s="17" t="str">
        <f t="shared" si="131"/>
        <v/>
      </c>
      <c r="L800" s="17" t="str">
        <f t="shared" ref="G800:P825" si="135">IFERROR((IF(FIND(L$1,$F800,1)&gt;0,L$2)),"")</f>
        <v/>
      </c>
      <c r="M800" s="17" t="str">
        <f t="shared" si="135"/>
        <v/>
      </c>
      <c r="N800" s="17" t="str">
        <f t="shared" si="135"/>
        <v/>
      </c>
      <c r="O800" s="17" t="str">
        <f t="shared" si="135"/>
        <v/>
      </c>
      <c r="P800" s="17" t="str">
        <f t="shared" si="135"/>
        <v/>
      </c>
      <c r="Q800" s="17" t="str">
        <f t="shared" si="134"/>
        <v/>
      </c>
      <c r="R800" s="17" t="str">
        <f t="shared" si="134"/>
        <v/>
      </c>
      <c r="S800" s="17" t="str">
        <f t="shared" si="134"/>
        <v/>
      </c>
      <c r="T800" s="17" t="str">
        <f t="shared" si="134"/>
        <v/>
      </c>
      <c r="U800" s="17" t="str">
        <f t="shared" si="134"/>
        <v/>
      </c>
      <c r="V800" s="17" t="str">
        <f t="shared" si="134"/>
        <v/>
      </c>
      <c r="W800" s="17" t="str">
        <f t="shared" si="134"/>
        <v/>
      </c>
      <c r="X800" s="17" t="str">
        <f t="shared" si="134"/>
        <v/>
      </c>
      <c r="Y800" s="17" t="str">
        <f t="shared" si="134"/>
        <v/>
      </c>
      <c r="Z800" s="17" t="str">
        <f t="shared" si="134"/>
        <v/>
      </c>
      <c r="AA800" s="17" t="str">
        <f t="shared" si="132"/>
        <v/>
      </c>
      <c r="AB800" s="17" t="str">
        <f t="shared" si="132"/>
        <v/>
      </c>
      <c r="AC800" s="17" t="str">
        <f t="shared" si="132"/>
        <v/>
      </c>
      <c r="AD800" s="17" t="str">
        <f t="shared" si="132"/>
        <v/>
      </c>
      <c r="AE800" s="17" t="str">
        <f t="shared" si="132"/>
        <v/>
      </c>
      <c r="AF800" s="17" t="str">
        <f t="shared" si="132"/>
        <v/>
      </c>
      <c r="AG800" s="17" t="str">
        <f t="shared" si="132"/>
        <v/>
      </c>
      <c r="AH800" s="17" t="str">
        <f t="shared" si="132"/>
        <v/>
      </c>
      <c r="AI800" s="17" t="str">
        <f t="shared" si="132"/>
        <v/>
      </c>
      <c r="AJ800" s="17">
        <f t="shared" si="129"/>
        <v>1</v>
      </c>
      <c r="AL800" s="99" t="e">
        <f>TABLA!#REF!</f>
        <v>#REF!</v>
      </c>
    </row>
    <row r="801" spans="1:38" x14ac:dyDescent="0.2">
      <c r="A801" s="99" t="str">
        <f t="shared" si="128"/>
        <v/>
      </c>
      <c r="B801" s="100" t="e">
        <f>TABLA!#REF!</f>
        <v>#REF!</v>
      </c>
      <c r="C801" s="99" t="e">
        <f>TABLA!#REF!</f>
        <v>#REF!</v>
      </c>
      <c r="D801" s="99" t="e">
        <f>TABLA!#REF!</f>
        <v>#REF!</v>
      </c>
      <c r="E801" s="99" t="e">
        <f>TABLA!#REF!</f>
        <v>#REF!</v>
      </c>
      <c r="F801" s="17" t="e">
        <f t="shared" si="133"/>
        <v>#REF!</v>
      </c>
      <c r="G801" s="17" t="str">
        <f t="shared" si="135"/>
        <v/>
      </c>
      <c r="H801" s="17" t="str">
        <f t="shared" si="135"/>
        <v/>
      </c>
      <c r="I801" s="17" t="str">
        <f t="shared" si="135"/>
        <v/>
      </c>
      <c r="J801" s="17" t="str">
        <f t="shared" si="135"/>
        <v/>
      </c>
      <c r="K801" s="17" t="str">
        <f t="shared" si="135"/>
        <v/>
      </c>
      <c r="L801" s="17" t="str">
        <f t="shared" si="135"/>
        <v/>
      </c>
      <c r="M801" s="17" t="str">
        <f t="shared" si="135"/>
        <v/>
      </c>
      <c r="N801" s="17" t="str">
        <f t="shared" si="135"/>
        <v/>
      </c>
      <c r="O801" s="17" t="str">
        <f t="shared" si="135"/>
        <v/>
      </c>
      <c r="P801" s="17" t="str">
        <f t="shared" si="135"/>
        <v/>
      </c>
      <c r="Q801" s="17" t="str">
        <f t="shared" si="134"/>
        <v/>
      </c>
      <c r="R801" s="17" t="str">
        <f t="shared" si="134"/>
        <v/>
      </c>
      <c r="S801" s="17" t="str">
        <f t="shared" si="134"/>
        <v/>
      </c>
      <c r="T801" s="17" t="str">
        <f t="shared" si="134"/>
        <v/>
      </c>
      <c r="U801" s="17" t="str">
        <f t="shared" si="134"/>
        <v/>
      </c>
      <c r="V801" s="17" t="str">
        <f t="shared" si="134"/>
        <v/>
      </c>
      <c r="W801" s="17" t="str">
        <f t="shared" si="134"/>
        <v/>
      </c>
      <c r="X801" s="17" t="str">
        <f t="shared" si="134"/>
        <v/>
      </c>
      <c r="Y801" s="17" t="str">
        <f t="shared" si="134"/>
        <v/>
      </c>
      <c r="Z801" s="17" t="str">
        <f t="shared" si="134"/>
        <v/>
      </c>
      <c r="AA801" s="17" t="str">
        <f t="shared" si="132"/>
        <v/>
      </c>
      <c r="AB801" s="17" t="str">
        <f t="shared" si="132"/>
        <v/>
      </c>
      <c r="AC801" s="17" t="str">
        <f t="shared" si="132"/>
        <v/>
      </c>
      <c r="AD801" s="17" t="str">
        <f t="shared" si="132"/>
        <v/>
      </c>
      <c r="AE801" s="17" t="str">
        <f t="shared" si="132"/>
        <v/>
      </c>
      <c r="AF801" s="17" t="str">
        <f t="shared" si="132"/>
        <v/>
      </c>
      <c r="AG801" s="17" t="str">
        <f t="shared" si="132"/>
        <v/>
      </c>
      <c r="AH801" s="17" t="str">
        <f t="shared" si="132"/>
        <v/>
      </c>
      <c r="AI801" s="17" t="str">
        <f t="shared" si="132"/>
        <v/>
      </c>
      <c r="AJ801" s="17">
        <f t="shared" si="129"/>
        <v>1</v>
      </c>
      <c r="AL801" s="99" t="e">
        <f>TABLA!#REF!</f>
        <v>#REF!</v>
      </c>
    </row>
    <row r="802" spans="1:38" x14ac:dyDescent="0.2">
      <c r="A802" s="99" t="str">
        <f t="shared" si="128"/>
        <v/>
      </c>
      <c r="B802" s="100" t="e">
        <f>TABLA!#REF!</f>
        <v>#REF!</v>
      </c>
      <c r="C802" s="99" t="e">
        <f>TABLA!#REF!</f>
        <v>#REF!</v>
      </c>
      <c r="D802" s="99" t="e">
        <f>TABLA!#REF!</f>
        <v>#REF!</v>
      </c>
      <c r="E802" s="99" t="e">
        <f>TABLA!#REF!</f>
        <v>#REF!</v>
      </c>
      <c r="F802" s="17" t="e">
        <f t="shared" si="133"/>
        <v>#REF!</v>
      </c>
      <c r="G802" s="17" t="str">
        <f t="shared" si="135"/>
        <v/>
      </c>
      <c r="H802" s="17" t="str">
        <f t="shared" si="135"/>
        <v/>
      </c>
      <c r="I802" s="17" t="str">
        <f t="shared" si="135"/>
        <v/>
      </c>
      <c r="J802" s="17" t="str">
        <f t="shared" si="135"/>
        <v/>
      </c>
      <c r="K802" s="17" t="str">
        <f t="shared" si="135"/>
        <v/>
      </c>
      <c r="L802" s="17" t="str">
        <f t="shared" si="135"/>
        <v/>
      </c>
      <c r="M802" s="17" t="str">
        <f t="shared" si="135"/>
        <v/>
      </c>
      <c r="N802" s="17" t="str">
        <f t="shared" si="135"/>
        <v/>
      </c>
      <c r="O802" s="17" t="str">
        <f t="shared" si="135"/>
        <v/>
      </c>
      <c r="P802" s="17" t="str">
        <f t="shared" si="135"/>
        <v/>
      </c>
      <c r="Q802" s="17" t="str">
        <f t="shared" si="134"/>
        <v/>
      </c>
      <c r="R802" s="17" t="str">
        <f t="shared" si="134"/>
        <v/>
      </c>
      <c r="S802" s="17" t="str">
        <f t="shared" si="134"/>
        <v/>
      </c>
      <c r="T802" s="17" t="str">
        <f t="shared" si="134"/>
        <v/>
      </c>
      <c r="U802" s="17" t="str">
        <f t="shared" si="134"/>
        <v/>
      </c>
      <c r="V802" s="17" t="str">
        <f t="shared" si="134"/>
        <v/>
      </c>
      <c r="W802" s="17" t="str">
        <f t="shared" si="134"/>
        <v/>
      </c>
      <c r="X802" s="17" t="str">
        <f t="shared" si="134"/>
        <v/>
      </c>
      <c r="Y802" s="17" t="str">
        <f t="shared" si="134"/>
        <v/>
      </c>
      <c r="Z802" s="17" t="str">
        <f t="shared" si="134"/>
        <v/>
      </c>
      <c r="AA802" s="17" t="str">
        <f t="shared" si="132"/>
        <v/>
      </c>
      <c r="AB802" s="17" t="str">
        <f t="shared" si="132"/>
        <v/>
      </c>
      <c r="AC802" s="17" t="str">
        <f t="shared" si="132"/>
        <v/>
      </c>
      <c r="AD802" s="17" t="str">
        <f t="shared" si="132"/>
        <v/>
      </c>
      <c r="AE802" s="17" t="str">
        <f t="shared" si="132"/>
        <v/>
      </c>
      <c r="AF802" s="17" t="str">
        <f t="shared" si="132"/>
        <v/>
      </c>
      <c r="AG802" s="17" t="str">
        <f t="shared" si="132"/>
        <v/>
      </c>
      <c r="AH802" s="17" t="str">
        <f t="shared" si="132"/>
        <v/>
      </c>
      <c r="AI802" s="17" t="str">
        <f t="shared" si="132"/>
        <v/>
      </c>
      <c r="AJ802" s="17">
        <f t="shared" si="129"/>
        <v>1</v>
      </c>
      <c r="AL802" s="99" t="e">
        <f>TABLA!#REF!</f>
        <v>#REF!</v>
      </c>
    </row>
    <row r="803" spans="1:38" x14ac:dyDescent="0.2">
      <c r="A803" s="99" t="str">
        <f t="shared" si="128"/>
        <v/>
      </c>
      <c r="B803" s="100" t="e">
        <f>TABLA!#REF!</f>
        <v>#REF!</v>
      </c>
      <c r="C803" s="99" t="e">
        <f>TABLA!#REF!</f>
        <v>#REF!</v>
      </c>
      <c r="D803" s="99" t="e">
        <f>TABLA!#REF!</f>
        <v>#REF!</v>
      </c>
      <c r="E803" s="99" t="e">
        <f>TABLA!#REF!</f>
        <v>#REF!</v>
      </c>
      <c r="F803" s="17" t="e">
        <f t="shared" si="133"/>
        <v>#REF!</v>
      </c>
      <c r="G803" s="17" t="str">
        <f t="shared" si="135"/>
        <v/>
      </c>
      <c r="H803" s="17" t="str">
        <f t="shared" si="135"/>
        <v/>
      </c>
      <c r="I803" s="17" t="str">
        <f t="shared" si="135"/>
        <v/>
      </c>
      <c r="J803" s="17" t="str">
        <f t="shared" si="135"/>
        <v/>
      </c>
      <c r="K803" s="17" t="str">
        <f t="shared" si="135"/>
        <v/>
      </c>
      <c r="L803" s="17" t="str">
        <f t="shared" si="135"/>
        <v/>
      </c>
      <c r="M803" s="17" t="str">
        <f t="shared" si="135"/>
        <v/>
      </c>
      <c r="N803" s="17" t="str">
        <f t="shared" si="135"/>
        <v/>
      </c>
      <c r="O803" s="17" t="str">
        <f t="shared" si="135"/>
        <v/>
      </c>
      <c r="P803" s="17" t="str">
        <f t="shared" si="135"/>
        <v/>
      </c>
      <c r="Q803" s="17" t="str">
        <f t="shared" si="134"/>
        <v/>
      </c>
      <c r="R803" s="17" t="str">
        <f t="shared" si="134"/>
        <v/>
      </c>
      <c r="S803" s="17" t="str">
        <f t="shared" si="134"/>
        <v/>
      </c>
      <c r="T803" s="17" t="str">
        <f t="shared" si="134"/>
        <v/>
      </c>
      <c r="U803" s="17" t="str">
        <f t="shared" si="134"/>
        <v/>
      </c>
      <c r="V803" s="17" t="str">
        <f t="shared" si="134"/>
        <v/>
      </c>
      <c r="W803" s="17" t="str">
        <f t="shared" si="134"/>
        <v/>
      </c>
      <c r="X803" s="17" t="str">
        <f t="shared" si="134"/>
        <v/>
      </c>
      <c r="Y803" s="17" t="str">
        <f t="shared" si="134"/>
        <v/>
      </c>
      <c r="Z803" s="17" t="str">
        <f t="shared" si="134"/>
        <v/>
      </c>
      <c r="AA803" s="17" t="str">
        <f t="shared" si="132"/>
        <v/>
      </c>
      <c r="AB803" s="17" t="str">
        <f t="shared" si="132"/>
        <v/>
      </c>
      <c r="AC803" s="17" t="str">
        <f t="shared" si="132"/>
        <v/>
      </c>
      <c r="AD803" s="17" t="str">
        <f t="shared" si="132"/>
        <v/>
      </c>
      <c r="AE803" s="17" t="str">
        <f t="shared" si="132"/>
        <v/>
      </c>
      <c r="AF803" s="17" t="str">
        <f t="shared" si="132"/>
        <v/>
      </c>
      <c r="AG803" s="17" t="str">
        <f t="shared" si="132"/>
        <v/>
      </c>
      <c r="AH803" s="17" t="str">
        <f t="shared" si="132"/>
        <v/>
      </c>
      <c r="AI803" s="17" t="str">
        <f t="shared" si="132"/>
        <v/>
      </c>
      <c r="AJ803" s="17">
        <f t="shared" si="129"/>
        <v>1</v>
      </c>
      <c r="AL803" s="99" t="e">
        <f>TABLA!#REF!</f>
        <v>#REF!</v>
      </c>
    </row>
    <row r="804" spans="1:38" x14ac:dyDescent="0.2">
      <c r="A804" s="99" t="str">
        <f t="shared" si="128"/>
        <v/>
      </c>
      <c r="B804" s="100" t="e">
        <f>TABLA!#REF!</f>
        <v>#REF!</v>
      </c>
      <c r="C804" s="99" t="e">
        <f>TABLA!#REF!</f>
        <v>#REF!</v>
      </c>
      <c r="D804" s="99" t="e">
        <f>TABLA!#REF!</f>
        <v>#REF!</v>
      </c>
      <c r="E804" s="99" t="e">
        <f>TABLA!#REF!</f>
        <v>#REF!</v>
      </c>
      <c r="F804" s="17" t="e">
        <f t="shared" si="133"/>
        <v>#REF!</v>
      </c>
      <c r="G804" s="17" t="str">
        <f t="shared" si="135"/>
        <v/>
      </c>
      <c r="H804" s="17" t="str">
        <f t="shared" si="135"/>
        <v/>
      </c>
      <c r="I804" s="17" t="str">
        <f t="shared" si="135"/>
        <v/>
      </c>
      <c r="J804" s="17" t="str">
        <f t="shared" si="135"/>
        <v/>
      </c>
      <c r="K804" s="17" t="str">
        <f t="shared" si="135"/>
        <v/>
      </c>
      <c r="L804" s="17" t="str">
        <f t="shared" si="135"/>
        <v/>
      </c>
      <c r="M804" s="17" t="str">
        <f t="shared" si="135"/>
        <v/>
      </c>
      <c r="N804" s="17" t="str">
        <f t="shared" si="135"/>
        <v/>
      </c>
      <c r="O804" s="17" t="str">
        <f t="shared" si="135"/>
        <v/>
      </c>
      <c r="P804" s="17" t="str">
        <f t="shared" si="135"/>
        <v/>
      </c>
      <c r="Q804" s="17" t="str">
        <f t="shared" si="134"/>
        <v/>
      </c>
      <c r="R804" s="17" t="str">
        <f t="shared" si="134"/>
        <v/>
      </c>
      <c r="S804" s="17" t="str">
        <f t="shared" si="134"/>
        <v/>
      </c>
      <c r="T804" s="17" t="str">
        <f t="shared" si="134"/>
        <v/>
      </c>
      <c r="U804" s="17" t="str">
        <f t="shared" si="134"/>
        <v/>
      </c>
      <c r="V804" s="17" t="str">
        <f t="shared" si="134"/>
        <v/>
      </c>
      <c r="W804" s="17" t="str">
        <f t="shared" si="134"/>
        <v/>
      </c>
      <c r="X804" s="17" t="str">
        <f t="shared" si="134"/>
        <v/>
      </c>
      <c r="Y804" s="17" t="str">
        <f t="shared" si="134"/>
        <v/>
      </c>
      <c r="Z804" s="17" t="str">
        <f t="shared" si="134"/>
        <v/>
      </c>
      <c r="AA804" s="17" t="str">
        <f t="shared" si="132"/>
        <v/>
      </c>
      <c r="AB804" s="17" t="str">
        <f t="shared" si="132"/>
        <v/>
      </c>
      <c r="AC804" s="17" t="str">
        <f t="shared" si="132"/>
        <v/>
      </c>
      <c r="AD804" s="17" t="str">
        <f t="shared" si="132"/>
        <v/>
      </c>
      <c r="AE804" s="17" t="str">
        <f t="shared" si="132"/>
        <v/>
      </c>
      <c r="AF804" s="17" t="str">
        <f t="shared" si="132"/>
        <v/>
      </c>
      <c r="AG804" s="17" t="str">
        <f t="shared" si="132"/>
        <v/>
      </c>
      <c r="AH804" s="17" t="str">
        <f t="shared" si="132"/>
        <v/>
      </c>
      <c r="AI804" s="17" t="str">
        <f t="shared" si="132"/>
        <v/>
      </c>
      <c r="AJ804" s="17">
        <f t="shared" si="129"/>
        <v>1</v>
      </c>
      <c r="AL804" s="99" t="e">
        <f>TABLA!#REF!</f>
        <v>#REF!</v>
      </c>
    </row>
    <row r="805" spans="1:38" x14ac:dyDescent="0.2">
      <c r="A805" s="99" t="str">
        <f t="shared" si="128"/>
        <v/>
      </c>
      <c r="B805" s="100" t="e">
        <f>TABLA!#REF!</f>
        <v>#REF!</v>
      </c>
      <c r="C805" s="99" t="e">
        <f>TABLA!#REF!</f>
        <v>#REF!</v>
      </c>
      <c r="D805" s="99" t="e">
        <f>TABLA!#REF!</f>
        <v>#REF!</v>
      </c>
      <c r="E805" s="99" t="e">
        <f>TABLA!#REF!</f>
        <v>#REF!</v>
      </c>
      <c r="F805" s="17" t="e">
        <f t="shared" si="133"/>
        <v>#REF!</v>
      </c>
      <c r="G805" s="17" t="str">
        <f t="shared" si="135"/>
        <v/>
      </c>
      <c r="H805" s="17" t="str">
        <f t="shared" si="135"/>
        <v/>
      </c>
      <c r="I805" s="17" t="str">
        <f t="shared" si="135"/>
        <v/>
      </c>
      <c r="J805" s="17" t="str">
        <f t="shared" si="135"/>
        <v/>
      </c>
      <c r="K805" s="17" t="str">
        <f t="shared" si="135"/>
        <v/>
      </c>
      <c r="L805" s="17" t="str">
        <f t="shared" si="135"/>
        <v/>
      </c>
      <c r="M805" s="17" t="str">
        <f t="shared" si="135"/>
        <v/>
      </c>
      <c r="N805" s="17" t="str">
        <f t="shared" si="135"/>
        <v/>
      </c>
      <c r="O805" s="17" t="str">
        <f t="shared" si="135"/>
        <v/>
      </c>
      <c r="P805" s="17" t="str">
        <f t="shared" si="135"/>
        <v/>
      </c>
      <c r="Q805" s="17" t="str">
        <f t="shared" si="134"/>
        <v/>
      </c>
      <c r="R805" s="17" t="str">
        <f t="shared" si="134"/>
        <v/>
      </c>
      <c r="S805" s="17" t="str">
        <f t="shared" si="134"/>
        <v/>
      </c>
      <c r="T805" s="17" t="str">
        <f t="shared" si="134"/>
        <v/>
      </c>
      <c r="U805" s="17" t="str">
        <f t="shared" si="134"/>
        <v/>
      </c>
      <c r="V805" s="17" t="str">
        <f t="shared" si="134"/>
        <v/>
      </c>
      <c r="W805" s="17" t="str">
        <f t="shared" si="134"/>
        <v/>
      </c>
      <c r="X805" s="17" t="str">
        <f t="shared" si="134"/>
        <v/>
      </c>
      <c r="Y805" s="17" t="str">
        <f t="shared" si="134"/>
        <v/>
      </c>
      <c r="Z805" s="17" t="str">
        <f t="shared" si="134"/>
        <v/>
      </c>
      <c r="AA805" s="17" t="str">
        <f t="shared" si="132"/>
        <v/>
      </c>
      <c r="AB805" s="17" t="str">
        <f t="shared" si="132"/>
        <v/>
      </c>
      <c r="AC805" s="17" t="str">
        <f t="shared" si="132"/>
        <v/>
      </c>
      <c r="AD805" s="17" t="str">
        <f t="shared" si="132"/>
        <v/>
      </c>
      <c r="AE805" s="17" t="str">
        <f t="shared" si="132"/>
        <v/>
      </c>
      <c r="AF805" s="17" t="str">
        <f t="shared" si="132"/>
        <v/>
      </c>
      <c r="AG805" s="17" t="str">
        <f t="shared" si="132"/>
        <v/>
      </c>
      <c r="AH805" s="17" t="str">
        <f t="shared" ref="AA805:AI834" si="136">IFERROR((IF(FIND(AH$1,$F805,1)&gt;0,AH$2)),"")</f>
        <v/>
      </c>
      <c r="AI805" s="17" t="str">
        <f t="shared" si="136"/>
        <v/>
      </c>
      <c r="AJ805" s="17">
        <f t="shared" si="129"/>
        <v>1</v>
      </c>
      <c r="AL805" s="99" t="e">
        <f>TABLA!#REF!</f>
        <v>#REF!</v>
      </c>
    </row>
    <row r="806" spans="1:38" x14ac:dyDescent="0.2">
      <c r="A806" s="99" t="str">
        <f t="shared" si="128"/>
        <v/>
      </c>
      <c r="B806" s="100" t="e">
        <f>TABLA!#REF!</f>
        <v>#REF!</v>
      </c>
      <c r="C806" s="99" t="e">
        <f>TABLA!#REF!</f>
        <v>#REF!</v>
      </c>
      <c r="D806" s="99" t="e">
        <f>TABLA!#REF!</f>
        <v>#REF!</v>
      </c>
      <c r="E806" s="99" t="e">
        <f>TABLA!#REF!</f>
        <v>#REF!</v>
      </c>
      <c r="F806" s="17" t="e">
        <f t="shared" si="133"/>
        <v>#REF!</v>
      </c>
      <c r="G806" s="17" t="str">
        <f t="shared" si="135"/>
        <v/>
      </c>
      <c r="H806" s="17" t="str">
        <f t="shared" si="135"/>
        <v/>
      </c>
      <c r="I806" s="17" t="str">
        <f t="shared" si="135"/>
        <v/>
      </c>
      <c r="J806" s="17" t="str">
        <f t="shared" si="135"/>
        <v/>
      </c>
      <c r="K806" s="17" t="str">
        <f t="shared" si="135"/>
        <v/>
      </c>
      <c r="L806" s="17" t="str">
        <f t="shared" si="135"/>
        <v/>
      </c>
      <c r="M806" s="17" t="str">
        <f t="shared" si="135"/>
        <v/>
      </c>
      <c r="N806" s="17" t="str">
        <f t="shared" si="135"/>
        <v/>
      </c>
      <c r="O806" s="17" t="str">
        <f t="shared" si="135"/>
        <v/>
      </c>
      <c r="P806" s="17" t="str">
        <f t="shared" si="135"/>
        <v/>
      </c>
      <c r="Q806" s="17" t="str">
        <f t="shared" si="134"/>
        <v/>
      </c>
      <c r="R806" s="17" t="str">
        <f t="shared" si="134"/>
        <v/>
      </c>
      <c r="S806" s="17" t="str">
        <f t="shared" si="134"/>
        <v/>
      </c>
      <c r="T806" s="17" t="str">
        <f t="shared" si="134"/>
        <v/>
      </c>
      <c r="U806" s="17" t="str">
        <f t="shared" si="134"/>
        <v/>
      </c>
      <c r="V806" s="17" t="str">
        <f t="shared" si="134"/>
        <v/>
      </c>
      <c r="W806" s="17" t="str">
        <f t="shared" si="134"/>
        <v/>
      </c>
      <c r="X806" s="17" t="str">
        <f t="shared" si="134"/>
        <v/>
      </c>
      <c r="Y806" s="17" t="str">
        <f t="shared" si="134"/>
        <v/>
      </c>
      <c r="Z806" s="17" t="str">
        <f t="shared" si="134"/>
        <v/>
      </c>
      <c r="AA806" s="17" t="str">
        <f t="shared" si="136"/>
        <v/>
      </c>
      <c r="AB806" s="17" t="str">
        <f t="shared" si="136"/>
        <v/>
      </c>
      <c r="AC806" s="17" t="str">
        <f t="shared" si="136"/>
        <v/>
      </c>
      <c r="AD806" s="17" t="str">
        <f t="shared" si="136"/>
        <v/>
      </c>
      <c r="AE806" s="17" t="str">
        <f t="shared" si="136"/>
        <v/>
      </c>
      <c r="AF806" s="17" t="str">
        <f t="shared" si="136"/>
        <v/>
      </c>
      <c r="AG806" s="17" t="str">
        <f t="shared" si="136"/>
        <v/>
      </c>
      <c r="AH806" s="17" t="str">
        <f t="shared" si="136"/>
        <v/>
      </c>
      <c r="AI806" s="17" t="str">
        <f t="shared" si="136"/>
        <v/>
      </c>
      <c r="AJ806" s="17">
        <f t="shared" si="129"/>
        <v>1</v>
      </c>
      <c r="AL806" s="99" t="e">
        <f>TABLA!#REF!</f>
        <v>#REF!</v>
      </c>
    </row>
    <row r="807" spans="1:38" x14ac:dyDescent="0.2">
      <c r="A807" s="99" t="str">
        <f t="shared" si="128"/>
        <v/>
      </c>
      <c r="B807" s="100" t="e">
        <f>TABLA!#REF!</f>
        <v>#REF!</v>
      </c>
      <c r="C807" s="99" t="e">
        <f>TABLA!#REF!</f>
        <v>#REF!</v>
      </c>
      <c r="D807" s="99" t="e">
        <f>TABLA!#REF!</f>
        <v>#REF!</v>
      </c>
      <c r="E807" s="99" t="e">
        <f>TABLA!#REF!</f>
        <v>#REF!</v>
      </c>
      <c r="F807" s="17" t="e">
        <f t="shared" si="133"/>
        <v>#REF!</v>
      </c>
      <c r="G807" s="17" t="str">
        <f t="shared" si="135"/>
        <v/>
      </c>
      <c r="H807" s="17" t="str">
        <f t="shared" si="135"/>
        <v/>
      </c>
      <c r="I807" s="17" t="str">
        <f t="shared" si="135"/>
        <v/>
      </c>
      <c r="J807" s="17" t="str">
        <f t="shared" si="135"/>
        <v/>
      </c>
      <c r="K807" s="17" t="str">
        <f t="shared" si="135"/>
        <v/>
      </c>
      <c r="L807" s="17" t="str">
        <f t="shared" si="135"/>
        <v/>
      </c>
      <c r="M807" s="17" t="str">
        <f t="shared" si="135"/>
        <v/>
      </c>
      <c r="N807" s="17" t="str">
        <f t="shared" si="135"/>
        <v/>
      </c>
      <c r="O807" s="17" t="str">
        <f t="shared" si="135"/>
        <v/>
      </c>
      <c r="P807" s="17" t="str">
        <f t="shared" si="135"/>
        <v/>
      </c>
      <c r="Q807" s="17" t="str">
        <f t="shared" si="134"/>
        <v/>
      </c>
      <c r="R807" s="17" t="str">
        <f t="shared" si="134"/>
        <v/>
      </c>
      <c r="S807" s="17" t="str">
        <f t="shared" si="134"/>
        <v/>
      </c>
      <c r="T807" s="17" t="str">
        <f t="shared" si="134"/>
        <v/>
      </c>
      <c r="U807" s="17" t="str">
        <f t="shared" si="134"/>
        <v/>
      </c>
      <c r="V807" s="17" t="str">
        <f t="shared" si="134"/>
        <v/>
      </c>
      <c r="W807" s="17" t="str">
        <f t="shared" si="134"/>
        <v/>
      </c>
      <c r="X807" s="17" t="str">
        <f t="shared" si="134"/>
        <v/>
      </c>
      <c r="Y807" s="17" t="str">
        <f t="shared" si="134"/>
        <v/>
      </c>
      <c r="Z807" s="17" t="str">
        <f t="shared" si="134"/>
        <v/>
      </c>
      <c r="AA807" s="17" t="str">
        <f t="shared" si="136"/>
        <v/>
      </c>
      <c r="AB807" s="17" t="str">
        <f t="shared" si="136"/>
        <v/>
      </c>
      <c r="AC807" s="17" t="str">
        <f t="shared" si="136"/>
        <v/>
      </c>
      <c r="AD807" s="17" t="str">
        <f t="shared" si="136"/>
        <v/>
      </c>
      <c r="AE807" s="17" t="str">
        <f t="shared" si="136"/>
        <v/>
      </c>
      <c r="AF807" s="17" t="str">
        <f t="shared" si="136"/>
        <v/>
      </c>
      <c r="AG807" s="17" t="str">
        <f t="shared" si="136"/>
        <v/>
      </c>
      <c r="AH807" s="17" t="str">
        <f t="shared" si="136"/>
        <v/>
      </c>
      <c r="AI807" s="17" t="str">
        <f t="shared" si="136"/>
        <v/>
      </c>
      <c r="AJ807" s="17">
        <f t="shared" si="129"/>
        <v>1</v>
      </c>
      <c r="AL807" s="99" t="e">
        <f>TABLA!#REF!</f>
        <v>#REF!</v>
      </c>
    </row>
    <row r="808" spans="1:38" x14ac:dyDescent="0.2">
      <c r="A808" s="99" t="str">
        <f t="shared" si="128"/>
        <v/>
      </c>
      <c r="B808" s="100" t="e">
        <f>TABLA!#REF!</f>
        <v>#REF!</v>
      </c>
      <c r="C808" s="99" t="e">
        <f>TABLA!#REF!</f>
        <v>#REF!</v>
      </c>
      <c r="D808" s="99" t="e">
        <f>TABLA!#REF!</f>
        <v>#REF!</v>
      </c>
      <c r="E808" s="99" t="e">
        <f>TABLA!#REF!</f>
        <v>#REF!</v>
      </c>
      <c r="F808" s="17" t="e">
        <f t="shared" si="133"/>
        <v>#REF!</v>
      </c>
      <c r="G808" s="17" t="str">
        <f t="shared" si="135"/>
        <v/>
      </c>
      <c r="H808" s="17" t="str">
        <f t="shared" si="135"/>
        <v/>
      </c>
      <c r="I808" s="17" t="str">
        <f t="shared" si="135"/>
        <v/>
      </c>
      <c r="J808" s="17" t="str">
        <f t="shared" si="135"/>
        <v/>
      </c>
      <c r="K808" s="17" t="str">
        <f t="shared" si="135"/>
        <v/>
      </c>
      <c r="L808" s="17" t="str">
        <f t="shared" si="135"/>
        <v/>
      </c>
      <c r="M808" s="17" t="str">
        <f t="shared" si="135"/>
        <v/>
      </c>
      <c r="N808" s="17" t="str">
        <f t="shared" si="135"/>
        <v/>
      </c>
      <c r="O808" s="17" t="str">
        <f t="shared" si="135"/>
        <v/>
      </c>
      <c r="P808" s="17" t="str">
        <f t="shared" si="135"/>
        <v/>
      </c>
      <c r="Q808" s="17" t="str">
        <f t="shared" si="134"/>
        <v/>
      </c>
      <c r="R808" s="17" t="str">
        <f t="shared" si="134"/>
        <v/>
      </c>
      <c r="S808" s="17" t="str">
        <f t="shared" si="134"/>
        <v/>
      </c>
      <c r="T808" s="17" t="str">
        <f t="shared" si="134"/>
        <v/>
      </c>
      <c r="U808" s="17" t="str">
        <f t="shared" si="134"/>
        <v/>
      </c>
      <c r="V808" s="17" t="str">
        <f t="shared" si="134"/>
        <v/>
      </c>
      <c r="W808" s="17" t="str">
        <f t="shared" si="134"/>
        <v/>
      </c>
      <c r="X808" s="17" t="str">
        <f t="shared" si="134"/>
        <v/>
      </c>
      <c r="Y808" s="17" t="str">
        <f t="shared" si="134"/>
        <v/>
      </c>
      <c r="Z808" s="17" t="str">
        <f t="shared" si="134"/>
        <v/>
      </c>
      <c r="AA808" s="17" t="str">
        <f t="shared" si="136"/>
        <v/>
      </c>
      <c r="AB808" s="17" t="str">
        <f t="shared" si="136"/>
        <v/>
      </c>
      <c r="AC808" s="17" t="str">
        <f t="shared" si="136"/>
        <v/>
      </c>
      <c r="AD808" s="17" t="str">
        <f t="shared" si="136"/>
        <v/>
      </c>
      <c r="AE808" s="17" t="str">
        <f t="shared" si="136"/>
        <v/>
      </c>
      <c r="AF808" s="17" t="str">
        <f t="shared" si="136"/>
        <v/>
      </c>
      <c r="AG808" s="17" t="str">
        <f t="shared" si="136"/>
        <v/>
      </c>
      <c r="AH808" s="17" t="str">
        <f t="shared" si="136"/>
        <v/>
      </c>
      <c r="AI808" s="17" t="str">
        <f t="shared" si="136"/>
        <v/>
      </c>
      <c r="AJ808" s="17">
        <f t="shared" si="129"/>
        <v>1</v>
      </c>
      <c r="AL808" s="99" t="e">
        <f>TABLA!#REF!</f>
        <v>#REF!</v>
      </c>
    </row>
    <row r="809" spans="1:38" x14ac:dyDescent="0.2">
      <c r="A809" s="99" t="str">
        <f t="shared" si="128"/>
        <v/>
      </c>
      <c r="B809" s="100" t="e">
        <f>TABLA!#REF!</f>
        <v>#REF!</v>
      </c>
      <c r="C809" s="99" t="e">
        <f>TABLA!#REF!</f>
        <v>#REF!</v>
      </c>
      <c r="D809" s="99" t="e">
        <f>TABLA!#REF!</f>
        <v>#REF!</v>
      </c>
      <c r="E809" s="99" t="e">
        <f>TABLA!#REF!</f>
        <v>#REF!</v>
      </c>
      <c r="F809" s="17" t="e">
        <f t="shared" si="133"/>
        <v>#REF!</v>
      </c>
      <c r="G809" s="17" t="str">
        <f t="shared" si="135"/>
        <v/>
      </c>
      <c r="H809" s="17" t="str">
        <f t="shared" si="135"/>
        <v/>
      </c>
      <c r="I809" s="17" t="str">
        <f t="shared" si="135"/>
        <v/>
      </c>
      <c r="J809" s="17" t="str">
        <f t="shared" si="135"/>
        <v/>
      </c>
      <c r="K809" s="17" t="str">
        <f t="shared" si="135"/>
        <v/>
      </c>
      <c r="L809" s="17" t="str">
        <f t="shared" si="135"/>
        <v/>
      </c>
      <c r="M809" s="17" t="str">
        <f t="shared" si="135"/>
        <v/>
      </c>
      <c r="N809" s="17" t="str">
        <f t="shared" si="135"/>
        <v/>
      </c>
      <c r="O809" s="17" t="str">
        <f t="shared" si="135"/>
        <v/>
      </c>
      <c r="P809" s="17" t="str">
        <f t="shared" si="135"/>
        <v/>
      </c>
      <c r="Q809" s="17" t="str">
        <f t="shared" si="134"/>
        <v/>
      </c>
      <c r="R809" s="17" t="str">
        <f t="shared" si="134"/>
        <v/>
      </c>
      <c r="S809" s="17" t="str">
        <f t="shared" si="134"/>
        <v/>
      </c>
      <c r="T809" s="17" t="str">
        <f t="shared" si="134"/>
        <v/>
      </c>
      <c r="U809" s="17" t="str">
        <f t="shared" si="134"/>
        <v/>
      </c>
      <c r="V809" s="17" t="str">
        <f t="shared" si="134"/>
        <v/>
      </c>
      <c r="W809" s="17" t="str">
        <f t="shared" si="134"/>
        <v/>
      </c>
      <c r="X809" s="17" t="str">
        <f t="shared" si="134"/>
        <v/>
      </c>
      <c r="Y809" s="17" t="str">
        <f t="shared" si="134"/>
        <v/>
      </c>
      <c r="Z809" s="17" t="str">
        <f t="shared" si="134"/>
        <v/>
      </c>
      <c r="AA809" s="17" t="str">
        <f t="shared" si="136"/>
        <v/>
      </c>
      <c r="AB809" s="17" t="str">
        <f t="shared" si="136"/>
        <v/>
      </c>
      <c r="AC809" s="17" t="str">
        <f t="shared" si="136"/>
        <v/>
      </c>
      <c r="AD809" s="17" t="str">
        <f t="shared" si="136"/>
        <v/>
      </c>
      <c r="AE809" s="17" t="str">
        <f t="shared" si="136"/>
        <v/>
      </c>
      <c r="AF809" s="17" t="str">
        <f t="shared" si="136"/>
        <v/>
      </c>
      <c r="AG809" s="17" t="str">
        <f t="shared" si="136"/>
        <v/>
      </c>
      <c r="AH809" s="17" t="str">
        <f t="shared" si="136"/>
        <v/>
      </c>
      <c r="AI809" s="17" t="str">
        <f t="shared" si="136"/>
        <v/>
      </c>
      <c r="AJ809" s="17">
        <f t="shared" si="129"/>
        <v>1</v>
      </c>
      <c r="AL809" s="99" t="e">
        <f>TABLA!#REF!</f>
        <v>#REF!</v>
      </c>
    </row>
    <row r="810" spans="1:38" x14ac:dyDescent="0.2">
      <c r="A810" s="99" t="str">
        <f t="shared" si="128"/>
        <v/>
      </c>
      <c r="B810" s="100" t="e">
        <f>TABLA!#REF!</f>
        <v>#REF!</v>
      </c>
      <c r="C810" s="99" t="e">
        <f>TABLA!#REF!</f>
        <v>#REF!</v>
      </c>
      <c r="D810" s="99" t="e">
        <f>TABLA!#REF!</f>
        <v>#REF!</v>
      </c>
      <c r="E810" s="99" t="e">
        <f>TABLA!#REF!</f>
        <v>#REF!</v>
      </c>
      <c r="F810" s="17" t="e">
        <f t="shared" si="133"/>
        <v>#REF!</v>
      </c>
      <c r="G810" s="17" t="str">
        <f t="shared" si="135"/>
        <v/>
      </c>
      <c r="H810" s="17" t="str">
        <f t="shared" si="135"/>
        <v/>
      </c>
      <c r="I810" s="17" t="str">
        <f t="shared" si="135"/>
        <v/>
      </c>
      <c r="J810" s="17" t="str">
        <f t="shared" si="135"/>
        <v/>
      </c>
      <c r="K810" s="17" t="str">
        <f t="shared" si="135"/>
        <v/>
      </c>
      <c r="L810" s="17" t="str">
        <f t="shared" si="135"/>
        <v/>
      </c>
      <c r="M810" s="17" t="str">
        <f t="shared" si="135"/>
        <v/>
      </c>
      <c r="N810" s="17" t="str">
        <f t="shared" si="135"/>
        <v/>
      </c>
      <c r="O810" s="17" t="str">
        <f t="shared" si="135"/>
        <v/>
      </c>
      <c r="P810" s="17" t="str">
        <f t="shared" si="135"/>
        <v/>
      </c>
      <c r="Q810" s="17" t="str">
        <f t="shared" si="134"/>
        <v/>
      </c>
      <c r="R810" s="17" t="str">
        <f t="shared" si="134"/>
        <v/>
      </c>
      <c r="S810" s="17" t="str">
        <f t="shared" si="134"/>
        <v/>
      </c>
      <c r="T810" s="17" t="str">
        <f t="shared" si="134"/>
        <v/>
      </c>
      <c r="U810" s="17" t="str">
        <f t="shared" si="134"/>
        <v/>
      </c>
      <c r="V810" s="17" t="str">
        <f t="shared" si="134"/>
        <v/>
      </c>
      <c r="W810" s="17" t="str">
        <f t="shared" si="134"/>
        <v/>
      </c>
      <c r="X810" s="17" t="str">
        <f t="shared" si="134"/>
        <v/>
      </c>
      <c r="Y810" s="17" t="str">
        <f t="shared" si="134"/>
        <v/>
      </c>
      <c r="Z810" s="17" t="str">
        <f t="shared" si="134"/>
        <v/>
      </c>
      <c r="AA810" s="17" t="str">
        <f t="shared" si="136"/>
        <v/>
      </c>
      <c r="AB810" s="17" t="str">
        <f t="shared" si="136"/>
        <v/>
      </c>
      <c r="AC810" s="17" t="str">
        <f t="shared" si="136"/>
        <v/>
      </c>
      <c r="AD810" s="17" t="str">
        <f t="shared" si="136"/>
        <v/>
      </c>
      <c r="AE810" s="17" t="str">
        <f t="shared" si="136"/>
        <v/>
      </c>
      <c r="AF810" s="17" t="str">
        <f t="shared" si="136"/>
        <v/>
      </c>
      <c r="AG810" s="17" t="str">
        <f t="shared" si="136"/>
        <v/>
      </c>
      <c r="AH810" s="17" t="str">
        <f t="shared" si="136"/>
        <v/>
      </c>
      <c r="AI810" s="17" t="str">
        <f t="shared" si="136"/>
        <v/>
      </c>
      <c r="AJ810" s="17">
        <f t="shared" si="129"/>
        <v>1</v>
      </c>
      <c r="AL810" s="99" t="e">
        <f>TABLA!#REF!</f>
        <v>#REF!</v>
      </c>
    </row>
    <row r="811" spans="1:38" x14ac:dyDescent="0.2">
      <c r="A811" s="99" t="str">
        <f t="shared" si="128"/>
        <v/>
      </c>
      <c r="B811" s="100" t="e">
        <f>TABLA!#REF!</f>
        <v>#REF!</v>
      </c>
      <c r="C811" s="99" t="e">
        <f>TABLA!#REF!</f>
        <v>#REF!</v>
      </c>
      <c r="D811" s="99" t="e">
        <f>TABLA!#REF!</f>
        <v>#REF!</v>
      </c>
      <c r="E811" s="99" t="e">
        <f>TABLA!#REF!</f>
        <v>#REF!</v>
      </c>
      <c r="F811" s="17" t="e">
        <f t="shared" si="133"/>
        <v>#REF!</v>
      </c>
      <c r="G811" s="17" t="str">
        <f t="shared" si="135"/>
        <v/>
      </c>
      <c r="H811" s="17" t="str">
        <f t="shared" si="135"/>
        <v/>
      </c>
      <c r="I811" s="17" t="str">
        <f t="shared" si="135"/>
        <v/>
      </c>
      <c r="J811" s="17" t="str">
        <f t="shared" si="135"/>
        <v/>
      </c>
      <c r="K811" s="17" t="str">
        <f t="shared" si="135"/>
        <v/>
      </c>
      <c r="L811" s="17" t="str">
        <f t="shared" si="135"/>
        <v/>
      </c>
      <c r="M811" s="17" t="str">
        <f t="shared" si="135"/>
        <v/>
      </c>
      <c r="N811" s="17" t="str">
        <f t="shared" si="135"/>
        <v/>
      </c>
      <c r="O811" s="17" t="str">
        <f t="shared" si="135"/>
        <v/>
      </c>
      <c r="P811" s="17" t="str">
        <f t="shared" si="135"/>
        <v/>
      </c>
      <c r="Q811" s="17" t="str">
        <f t="shared" si="134"/>
        <v/>
      </c>
      <c r="R811" s="17" t="str">
        <f t="shared" si="134"/>
        <v/>
      </c>
      <c r="S811" s="17" t="str">
        <f t="shared" si="134"/>
        <v/>
      </c>
      <c r="T811" s="17" t="str">
        <f t="shared" si="134"/>
        <v/>
      </c>
      <c r="U811" s="17" t="str">
        <f t="shared" si="134"/>
        <v/>
      </c>
      <c r="V811" s="17" t="str">
        <f t="shared" si="134"/>
        <v/>
      </c>
      <c r="W811" s="17" t="str">
        <f t="shared" si="134"/>
        <v/>
      </c>
      <c r="X811" s="17" t="str">
        <f t="shared" si="134"/>
        <v/>
      </c>
      <c r="Y811" s="17" t="str">
        <f t="shared" si="134"/>
        <v/>
      </c>
      <c r="Z811" s="17" t="str">
        <f t="shared" si="134"/>
        <v/>
      </c>
      <c r="AA811" s="17" t="str">
        <f t="shared" si="136"/>
        <v/>
      </c>
      <c r="AB811" s="17" t="str">
        <f t="shared" si="136"/>
        <v/>
      </c>
      <c r="AC811" s="17" t="str">
        <f t="shared" si="136"/>
        <v/>
      </c>
      <c r="AD811" s="17" t="str">
        <f t="shared" si="136"/>
        <v/>
      </c>
      <c r="AE811" s="17" t="str">
        <f t="shared" si="136"/>
        <v/>
      </c>
      <c r="AF811" s="17" t="str">
        <f t="shared" si="136"/>
        <v/>
      </c>
      <c r="AG811" s="17" t="str">
        <f t="shared" si="136"/>
        <v/>
      </c>
      <c r="AH811" s="17" t="str">
        <f t="shared" si="136"/>
        <v/>
      </c>
      <c r="AI811" s="17" t="str">
        <f t="shared" si="136"/>
        <v/>
      </c>
      <c r="AJ811" s="17">
        <f t="shared" si="129"/>
        <v>1</v>
      </c>
      <c r="AL811" s="99" t="e">
        <f>TABLA!#REF!</f>
        <v>#REF!</v>
      </c>
    </row>
    <row r="812" spans="1:38" x14ac:dyDescent="0.2">
      <c r="A812" s="99" t="str">
        <f t="shared" si="128"/>
        <v/>
      </c>
      <c r="B812" s="100" t="e">
        <f>TABLA!#REF!</f>
        <v>#REF!</v>
      </c>
      <c r="C812" s="99" t="e">
        <f>TABLA!#REF!</f>
        <v>#REF!</v>
      </c>
      <c r="D812" s="99" t="e">
        <f>TABLA!#REF!</f>
        <v>#REF!</v>
      </c>
      <c r="E812" s="99" t="e">
        <f>TABLA!#REF!</f>
        <v>#REF!</v>
      </c>
      <c r="F812" s="17" t="e">
        <f t="shared" si="133"/>
        <v>#REF!</v>
      </c>
      <c r="G812" s="17" t="str">
        <f t="shared" si="135"/>
        <v/>
      </c>
      <c r="H812" s="17" t="str">
        <f t="shared" si="135"/>
        <v/>
      </c>
      <c r="I812" s="17" t="str">
        <f t="shared" si="135"/>
        <v/>
      </c>
      <c r="J812" s="17" t="str">
        <f t="shared" si="135"/>
        <v/>
      </c>
      <c r="K812" s="17" t="str">
        <f t="shared" si="135"/>
        <v/>
      </c>
      <c r="L812" s="17" t="str">
        <f t="shared" si="135"/>
        <v/>
      </c>
      <c r="M812" s="17" t="str">
        <f t="shared" si="135"/>
        <v/>
      </c>
      <c r="N812" s="17" t="str">
        <f t="shared" si="135"/>
        <v/>
      </c>
      <c r="O812" s="17" t="str">
        <f t="shared" si="135"/>
        <v/>
      </c>
      <c r="P812" s="17" t="str">
        <f t="shared" si="135"/>
        <v/>
      </c>
      <c r="Q812" s="17" t="str">
        <f t="shared" si="134"/>
        <v/>
      </c>
      <c r="R812" s="17" t="str">
        <f t="shared" si="134"/>
        <v/>
      </c>
      <c r="S812" s="17" t="str">
        <f t="shared" si="134"/>
        <v/>
      </c>
      <c r="T812" s="17" t="str">
        <f t="shared" si="134"/>
        <v/>
      </c>
      <c r="U812" s="17" t="str">
        <f t="shared" si="134"/>
        <v/>
      </c>
      <c r="V812" s="17" t="str">
        <f t="shared" si="134"/>
        <v/>
      </c>
      <c r="W812" s="17" t="str">
        <f t="shared" si="134"/>
        <v/>
      </c>
      <c r="X812" s="17" t="str">
        <f t="shared" si="134"/>
        <v/>
      </c>
      <c r="Y812" s="17" t="str">
        <f t="shared" si="134"/>
        <v/>
      </c>
      <c r="Z812" s="17" t="str">
        <f t="shared" si="134"/>
        <v/>
      </c>
      <c r="AA812" s="17" t="str">
        <f t="shared" si="136"/>
        <v/>
      </c>
      <c r="AB812" s="17" t="str">
        <f t="shared" si="136"/>
        <v/>
      </c>
      <c r="AC812" s="17" t="str">
        <f t="shared" si="136"/>
        <v/>
      </c>
      <c r="AD812" s="17" t="str">
        <f t="shared" si="136"/>
        <v/>
      </c>
      <c r="AE812" s="17" t="str">
        <f t="shared" si="136"/>
        <v/>
      </c>
      <c r="AF812" s="17" t="str">
        <f t="shared" si="136"/>
        <v/>
      </c>
      <c r="AG812" s="17" t="str">
        <f t="shared" si="136"/>
        <v/>
      </c>
      <c r="AH812" s="17" t="str">
        <f t="shared" si="136"/>
        <v/>
      </c>
      <c r="AI812" s="17" t="str">
        <f t="shared" si="136"/>
        <v/>
      </c>
      <c r="AJ812" s="17">
        <f t="shared" si="129"/>
        <v>1</v>
      </c>
      <c r="AL812" s="99" t="e">
        <f>TABLA!#REF!</f>
        <v>#REF!</v>
      </c>
    </row>
    <row r="813" spans="1:38" x14ac:dyDescent="0.2">
      <c r="A813" s="99" t="str">
        <f t="shared" si="128"/>
        <v/>
      </c>
      <c r="B813" s="100" t="e">
        <f>TABLA!#REF!</f>
        <v>#REF!</v>
      </c>
      <c r="C813" s="99" t="e">
        <f>TABLA!#REF!</f>
        <v>#REF!</v>
      </c>
      <c r="D813" s="99" t="e">
        <f>TABLA!#REF!</f>
        <v>#REF!</v>
      </c>
      <c r="E813" s="99" t="e">
        <f>TABLA!#REF!</f>
        <v>#REF!</v>
      </c>
      <c r="F813" s="17" t="e">
        <f t="shared" si="133"/>
        <v>#REF!</v>
      </c>
      <c r="G813" s="17" t="str">
        <f t="shared" si="135"/>
        <v/>
      </c>
      <c r="H813" s="17" t="str">
        <f t="shared" si="135"/>
        <v/>
      </c>
      <c r="I813" s="17" t="str">
        <f t="shared" si="135"/>
        <v/>
      </c>
      <c r="J813" s="17" t="str">
        <f t="shared" si="135"/>
        <v/>
      </c>
      <c r="K813" s="17" t="str">
        <f t="shared" si="135"/>
        <v/>
      </c>
      <c r="L813" s="17" t="str">
        <f t="shared" si="135"/>
        <v/>
      </c>
      <c r="M813" s="17" t="str">
        <f t="shared" si="135"/>
        <v/>
      </c>
      <c r="N813" s="17" t="str">
        <f t="shared" si="135"/>
        <v/>
      </c>
      <c r="O813" s="17" t="str">
        <f t="shared" si="135"/>
        <v/>
      </c>
      <c r="P813" s="17" t="str">
        <f t="shared" si="135"/>
        <v/>
      </c>
      <c r="Q813" s="17" t="str">
        <f t="shared" si="134"/>
        <v/>
      </c>
      <c r="R813" s="17" t="str">
        <f t="shared" si="134"/>
        <v/>
      </c>
      <c r="S813" s="17" t="str">
        <f t="shared" si="134"/>
        <v/>
      </c>
      <c r="T813" s="17" t="str">
        <f t="shared" si="134"/>
        <v/>
      </c>
      <c r="U813" s="17" t="str">
        <f t="shared" si="134"/>
        <v/>
      </c>
      <c r="V813" s="17" t="str">
        <f t="shared" si="134"/>
        <v/>
      </c>
      <c r="W813" s="17" t="str">
        <f t="shared" si="134"/>
        <v/>
      </c>
      <c r="X813" s="17" t="str">
        <f t="shared" si="134"/>
        <v/>
      </c>
      <c r="Y813" s="17" t="str">
        <f t="shared" si="134"/>
        <v/>
      </c>
      <c r="Z813" s="17" t="str">
        <f t="shared" si="134"/>
        <v/>
      </c>
      <c r="AA813" s="17" t="str">
        <f t="shared" si="136"/>
        <v/>
      </c>
      <c r="AB813" s="17" t="str">
        <f t="shared" si="136"/>
        <v/>
      </c>
      <c r="AC813" s="17" t="str">
        <f t="shared" si="136"/>
        <v/>
      </c>
      <c r="AD813" s="17" t="str">
        <f t="shared" si="136"/>
        <v/>
      </c>
      <c r="AE813" s="17" t="str">
        <f t="shared" si="136"/>
        <v/>
      </c>
      <c r="AF813" s="17" t="str">
        <f t="shared" si="136"/>
        <v/>
      </c>
      <c r="AG813" s="17" t="str">
        <f t="shared" si="136"/>
        <v/>
      </c>
      <c r="AH813" s="17" t="str">
        <f t="shared" si="136"/>
        <v/>
      </c>
      <c r="AI813" s="17" t="str">
        <f t="shared" si="136"/>
        <v/>
      </c>
      <c r="AJ813" s="17">
        <f t="shared" si="129"/>
        <v>1</v>
      </c>
      <c r="AL813" s="99" t="e">
        <f>TABLA!#REF!</f>
        <v>#REF!</v>
      </c>
    </row>
    <row r="814" spans="1:38" x14ac:dyDescent="0.2">
      <c r="A814" s="99" t="str">
        <f t="shared" si="128"/>
        <v/>
      </c>
      <c r="B814" s="100" t="e">
        <f>TABLA!#REF!</f>
        <v>#REF!</v>
      </c>
      <c r="C814" s="99" t="e">
        <f>TABLA!#REF!</f>
        <v>#REF!</v>
      </c>
      <c r="D814" s="99" t="e">
        <f>TABLA!#REF!</f>
        <v>#REF!</v>
      </c>
      <c r="E814" s="99" t="e">
        <f>TABLA!#REF!</f>
        <v>#REF!</v>
      </c>
      <c r="F814" s="17" t="e">
        <f t="shared" si="133"/>
        <v>#REF!</v>
      </c>
      <c r="G814" s="17" t="str">
        <f t="shared" si="135"/>
        <v/>
      </c>
      <c r="H814" s="17" t="str">
        <f t="shared" si="135"/>
        <v/>
      </c>
      <c r="I814" s="17" t="str">
        <f t="shared" si="135"/>
        <v/>
      </c>
      <c r="J814" s="17" t="str">
        <f t="shared" si="135"/>
        <v/>
      </c>
      <c r="K814" s="17" t="str">
        <f t="shared" si="135"/>
        <v/>
      </c>
      <c r="L814" s="17" t="str">
        <f t="shared" si="135"/>
        <v/>
      </c>
      <c r="M814" s="17" t="str">
        <f t="shared" si="135"/>
        <v/>
      </c>
      <c r="N814" s="17" t="str">
        <f t="shared" si="135"/>
        <v/>
      </c>
      <c r="O814" s="17" t="str">
        <f t="shared" si="135"/>
        <v/>
      </c>
      <c r="P814" s="17" t="str">
        <f t="shared" si="135"/>
        <v/>
      </c>
      <c r="Q814" s="17" t="str">
        <f t="shared" si="134"/>
        <v/>
      </c>
      <c r="R814" s="17" t="str">
        <f t="shared" si="134"/>
        <v/>
      </c>
      <c r="S814" s="17" t="str">
        <f t="shared" si="134"/>
        <v/>
      </c>
      <c r="T814" s="17" t="str">
        <f t="shared" si="134"/>
        <v/>
      </c>
      <c r="U814" s="17" t="str">
        <f t="shared" si="134"/>
        <v/>
      </c>
      <c r="V814" s="17" t="str">
        <f t="shared" si="134"/>
        <v/>
      </c>
      <c r="W814" s="17" t="str">
        <f t="shared" si="134"/>
        <v/>
      </c>
      <c r="X814" s="17" t="str">
        <f t="shared" si="134"/>
        <v/>
      </c>
      <c r="Y814" s="17" t="str">
        <f t="shared" si="134"/>
        <v/>
      </c>
      <c r="Z814" s="17" t="str">
        <f t="shared" si="134"/>
        <v/>
      </c>
      <c r="AA814" s="17" t="str">
        <f t="shared" si="136"/>
        <v/>
      </c>
      <c r="AB814" s="17" t="str">
        <f t="shared" si="136"/>
        <v/>
      </c>
      <c r="AC814" s="17" t="str">
        <f t="shared" si="136"/>
        <v/>
      </c>
      <c r="AD814" s="17" t="str">
        <f t="shared" si="136"/>
        <v/>
      </c>
      <c r="AE814" s="17" t="str">
        <f t="shared" si="136"/>
        <v/>
      </c>
      <c r="AF814" s="17" t="str">
        <f t="shared" si="136"/>
        <v/>
      </c>
      <c r="AG814" s="17" t="str">
        <f t="shared" si="136"/>
        <v/>
      </c>
      <c r="AH814" s="17" t="str">
        <f t="shared" si="136"/>
        <v/>
      </c>
      <c r="AI814" s="17" t="str">
        <f t="shared" si="136"/>
        <v/>
      </c>
      <c r="AJ814" s="17">
        <f t="shared" si="129"/>
        <v>1</v>
      </c>
      <c r="AL814" s="99" t="e">
        <f>TABLA!#REF!</f>
        <v>#REF!</v>
      </c>
    </row>
    <row r="815" spans="1:38" x14ac:dyDescent="0.2">
      <c r="A815" s="99" t="str">
        <f t="shared" si="128"/>
        <v/>
      </c>
      <c r="B815" s="100" t="e">
        <f>TABLA!#REF!</f>
        <v>#REF!</v>
      </c>
      <c r="C815" s="99" t="e">
        <f>TABLA!#REF!</f>
        <v>#REF!</v>
      </c>
      <c r="D815" s="99" t="e">
        <f>TABLA!#REF!</f>
        <v>#REF!</v>
      </c>
      <c r="E815" s="99" t="e">
        <f>TABLA!#REF!</f>
        <v>#REF!</v>
      </c>
      <c r="F815" s="17" t="e">
        <f t="shared" si="133"/>
        <v>#REF!</v>
      </c>
      <c r="G815" s="17" t="str">
        <f t="shared" si="135"/>
        <v/>
      </c>
      <c r="H815" s="17" t="str">
        <f t="shared" si="135"/>
        <v/>
      </c>
      <c r="I815" s="17" t="str">
        <f t="shared" si="135"/>
        <v/>
      </c>
      <c r="J815" s="17" t="str">
        <f t="shared" si="135"/>
        <v/>
      </c>
      <c r="K815" s="17" t="str">
        <f t="shared" si="135"/>
        <v/>
      </c>
      <c r="L815" s="17" t="str">
        <f t="shared" si="135"/>
        <v/>
      </c>
      <c r="M815" s="17" t="str">
        <f t="shared" si="135"/>
        <v/>
      </c>
      <c r="N815" s="17" t="str">
        <f t="shared" si="135"/>
        <v/>
      </c>
      <c r="O815" s="17" t="str">
        <f t="shared" si="135"/>
        <v/>
      </c>
      <c r="P815" s="17" t="str">
        <f t="shared" si="135"/>
        <v/>
      </c>
      <c r="Q815" s="17" t="str">
        <f t="shared" si="134"/>
        <v/>
      </c>
      <c r="R815" s="17" t="str">
        <f t="shared" si="134"/>
        <v/>
      </c>
      <c r="S815" s="17" t="str">
        <f t="shared" si="134"/>
        <v/>
      </c>
      <c r="T815" s="17" t="str">
        <f t="shared" si="134"/>
        <v/>
      </c>
      <c r="U815" s="17" t="str">
        <f t="shared" si="134"/>
        <v/>
      </c>
      <c r="V815" s="17" t="str">
        <f t="shared" si="134"/>
        <v/>
      </c>
      <c r="W815" s="17" t="str">
        <f t="shared" si="134"/>
        <v/>
      </c>
      <c r="X815" s="17" t="str">
        <f t="shared" si="134"/>
        <v/>
      </c>
      <c r="Y815" s="17" t="str">
        <f t="shared" si="134"/>
        <v/>
      </c>
      <c r="Z815" s="17" t="str">
        <f t="shared" si="134"/>
        <v/>
      </c>
      <c r="AA815" s="17" t="str">
        <f t="shared" si="136"/>
        <v/>
      </c>
      <c r="AB815" s="17" t="str">
        <f t="shared" si="136"/>
        <v/>
      </c>
      <c r="AC815" s="17" t="str">
        <f t="shared" si="136"/>
        <v/>
      </c>
      <c r="AD815" s="17" t="str">
        <f t="shared" si="136"/>
        <v/>
      </c>
      <c r="AE815" s="17" t="str">
        <f t="shared" si="136"/>
        <v/>
      </c>
      <c r="AF815" s="17" t="str">
        <f t="shared" si="136"/>
        <v/>
      </c>
      <c r="AG815" s="17" t="str">
        <f t="shared" si="136"/>
        <v/>
      </c>
      <c r="AH815" s="17" t="str">
        <f t="shared" si="136"/>
        <v/>
      </c>
      <c r="AI815" s="17" t="str">
        <f t="shared" si="136"/>
        <v/>
      </c>
      <c r="AJ815" s="17">
        <f t="shared" si="129"/>
        <v>1</v>
      </c>
      <c r="AL815" s="99" t="e">
        <f>TABLA!#REF!</f>
        <v>#REF!</v>
      </c>
    </row>
    <row r="816" spans="1:38" x14ac:dyDescent="0.2">
      <c r="A816" s="99" t="str">
        <f t="shared" si="128"/>
        <v/>
      </c>
      <c r="B816" s="100" t="e">
        <f>TABLA!#REF!</f>
        <v>#REF!</v>
      </c>
      <c r="C816" s="99" t="e">
        <f>TABLA!#REF!</f>
        <v>#REF!</v>
      </c>
      <c r="D816" s="99" t="e">
        <f>TABLA!#REF!</f>
        <v>#REF!</v>
      </c>
      <c r="E816" s="99" t="e">
        <f>TABLA!#REF!</f>
        <v>#REF!</v>
      </c>
      <c r="F816" s="17" t="e">
        <f t="shared" si="133"/>
        <v>#REF!</v>
      </c>
      <c r="G816" s="17" t="str">
        <f t="shared" si="135"/>
        <v/>
      </c>
      <c r="H816" s="17" t="str">
        <f t="shared" si="135"/>
        <v/>
      </c>
      <c r="I816" s="17" t="str">
        <f t="shared" si="135"/>
        <v/>
      </c>
      <c r="J816" s="17" t="str">
        <f t="shared" si="135"/>
        <v/>
      </c>
      <c r="K816" s="17" t="str">
        <f t="shared" si="135"/>
        <v/>
      </c>
      <c r="L816" s="17" t="str">
        <f t="shared" si="135"/>
        <v/>
      </c>
      <c r="M816" s="17" t="str">
        <f t="shared" si="135"/>
        <v/>
      </c>
      <c r="N816" s="17" t="str">
        <f t="shared" si="135"/>
        <v/>
      </c>
      <c r="O816" s="17" t="str">
        <f t="shared" si="135"/>
        <v/>
      </c>
      <c r="P816" s="17" t="str">
        <f t="shared" si="135"/>
        <v/>
      </c>
      <c r="Q816" s="17" t="str">
        <f t="shared" si="134"/>
        <v/>
      </c>
      <c r="R816" s="17" t="str">
        <f t="shared" si="134"/>
        <v/>
      </c>
      <c r="S816" s="17" t="str">
        <f t="shared" si="134"/>
        <v/>
      </c>
      <c r="T816" s="17" t="str">
        <f t="shared" si="134"/>
        <v/>
      </c>
      <c r="U816" s="17" t="str">
        <f t="shared" si="134"/>
        <v/>
      </c>
      <c r="V816" s="17" t="str">
        <f t="shared" si="134"/>
        <v/>
      </c>
      <c r="W816" s="17" t="str">
        <f t="shared" si="134"/>
        <v/>
      </c>
      <c r="X816" s="17" t="str">
        <f t="shared" si="134"/>
        <v/>
      </c>
      <c r="Y816" s="17" t="str">
        <f t="shared" si="134"/>
        <v/>
      </c>
      <c r="Z816" s="17" t="str">
        <f t="shared" si="134"/>
        <v/>
      </c>
      <c r="AA816" s="17" t="str">
        <f t="shared" si="136"/>
        <v/>
      </c>
      <c r="AB816" s="17" t="str">
        <f t="shared" si="136"/>
        <v/>
      </c>
      <c r="AC816" s="17" t="str">
        <f t="shared" si="136"/>
        <v/>
      </c>
      <c r="AD816" s="17" t="str">
        <f t="shared" si="136"/>
        <v/>
      </c>
      <c r="AE816" s="17" t="str">
        <f t="shared" si="136"/>
        <v/>
      </c>
      <c r="AF816" s="17" t="str">
        <f t="shared" si="136"/>
        <v/>
      </c>
      <c r="AG816" s="17" t="str">
        <f t="shared" si="136"/>
        <v/>
      </c>
      <c r="AH816" s="17" t="str">
        <f t="shared" si="136"/>
        <v/>
      </c>
      <c r="AI816" s="17" t="str">
        <f t="shared" si="136"/>
        <v/>
      </c>
      <c r="AJ816" s="17">
        <f t="shared" si="129"/>
        <v>1</v>
      </c>
      <c r="AL816" s="99" t="e">
        <f>TABLA!#REF!</f>
        <v>#REF!</v>
      </c>
    </row>
    <row r="817" spans="1:38" x14ac:dyDescent="0.2">
      <c r="A817" s="99" t="str">
        <f t="shared" si="128"/>
        <v/>
      </c>
      <c r="B817" s="100" t="e">
        <f>TABLA!#REF!</f>
        <v>#REF!</v>
      </c>
      <c r="C817" s="99" t="e">
        <f>TABLA!#REF!</f>
        <v>#REF!</v>
      </c>
      <c r="D817" s="99" t="e">
        <f>TABLA!#REF!</f>
        <v>#REF!</v>
      </c>
      <c r="E817" s="99" t="e">
        <f>TABLA!#REF!</f>
        <v>#REF!</v>
      </c>
      <c r="F817" s="17" t="e">
        <f t="shared" si="133"/>
        <v>#REF!</v>
      </c>
      <c r="G817" s="17" t="str">
        <f t="shared" si="135"/>
        <v/>
      </c>
      <c r="H817" s="17" t="str">
        <f t="shared" si="135"/>
        <v/>
      </c>
      <c r="I817" s="17" t="str">
        <f t="shared" si="135"/>
        <v/>
      </c>
      <c r="J817" s="17" t="str">
        <f t="shared" si="135"/>
        <v/>
      </c>
      <c r="K817" s="17" t="str">
        <f t="shared" si="135"/>
        <v/>
      </c>
      <c r="L817" s="17" t="str">
        <f t="shared" si="135"/>
        <v/>
      </c>
      <c r="M817" s="17" t="str">
        <f t="shared" si="135"/>
        <v/>
      </c>
      <c r="N817" s="17" t="str">
        <f t="shared" si="135"/>
        <v/>
      </c>
      <c r="O817" s="17" t="str">
        <f t="shared" si="135"/>
        <v/>
      </c>
      <c r="P817" s="17" t="str">
        <f t="shared" si="135"/>
        <v/>
      </c>
      <c r="Q817" s="17" t="str">
        <f t="shared" si="134"/>
        <v/>
      </c>
      <c r="R817" s="17" t="str">
        <f t="shared" si="134"/>
        <v/>
      </c>
      <c r="S817" s="17" t="str">
        <f t="shared" si="134"/>
        <v/>
      </c>
      <c r="T817" s="17" t="str">
        <f t="shared" si="134"/>
        <v/>
      </c>
      <c r="U817" s="17" t="str">
        <f t="shared" si="134"/>
        <v/>
      </c>
      <c r="V817" s="17" t="str">
        <f t="shared" si="134"/>
        <v/>
      </c>
      <c r="W817" s="17" t="str">
        <f t="shared" si="134"/>
        <v/>
      </c>
      <c r="X817" s="17" t="str">
        <f t="shared" si="134"/>
        <v/>
      </c>
      <c r="Y817" s="17" t="str">
        <f t="shared" si="134"/>
        <v/>
      </c>
      <c r="Z817" s="17" t="str">
        <f t="shared" si="134"/>
        <v/>
      </c>
      <c r="AA817" s="17" t="str">
        <f t="shared" si="136"/>
        <v/>
      </c>
      <c r="AB817" s="17" t="str">
        <f t="shared" si="136"/>
        <v/>
      </c>
      <c r="AC817" s="17" t="str">
        <f t="shared" si="136"/>
        <v/>
      </c>
      <c r="AD817" s="17" t="str">
        <f t="shared" si="136"/>
        <v/>
      </c>
      <c r="AE817" s="17" t="str">
        <f t="shared" si="136"/>
        <v/>
      </c>
      <c r="AF817" s="17" t="str">
        <f t="shared" si="136"/>
        <v/>
      </c>
      <c r="AG817" s="17" t="str">
        <f t="shared" si="136"/>
        <v/>
      </c>
      <c r="AH817" s="17" t="str">
        <f t="shared" si="136"/>
        <v/>
      </c>
      <c r="AI817" s="17" t="str">
        <f t="shared" si="136"/>
        <v/>
      </c>
      <c r="AJ817" s="17">
        <f t="shared" si="129"/>
        <v>1</v>
      </c>
      <c r="AL817" s="99" t="e">
        <f>TABLA!#REF!</f>
        <v>#REF!</v>
      </c>
    </row>
    <row r="818" spans="1:38" x14ac:dyDescent="0.2">
      <c r="A818" s="99" t="str">
        <f t="shared" si="128"/>
        <v/>
      </c>
      <c r="B818" s="100" t="e">
        <f>TABLA!#REF!</f>
        <v>#REF!</v>
      </c>
      <c r="C818" s="99" t="e">
        <f>TABLA!#REF!</f>
        <v>#REF!</v>
      </c>
      <c r="D818" s="99" t="e">
        <f>TABLA!#REF!</f>
        <v>#REF!</v>
      </c>
      <c r="E818" s="99" t="e">
        <f>TABLA!#REF!</f>
        <v>#REF!</v>
      </c>
      <c r="F818" s="17" t="e">
        <f t="shared" si="133"/>
        <v>#REF!</v>
      </c>
      <c r="G818" s="17" t="str">
        <f t="shared" si="135"/>
        <v/>
      </c>
      <c r="H818" s="17" t="str">
        <f t="shared" si="135"/>
        <v/>
      </c>
      <c r="I818" s="17" t="str">
        <f t="shared" si="135"/>
        <v/>
      </c>
      <c r="J818" s="17" t="str">
        <f t="shared" si="135"/>
        <v/>
      </c>
      <c r="K818" s="17" t="str">
        <f t="shared" si="135"/>
        <v/>
      </c>
      <c r="L818" s="17" t="str">
        <f t="shared" si="135"/>
        <v/>
      </c>
      <c r="M818" s="17" t="str">
        <f t="shared" si="135"/>
        <v/>
      </c>
      <c r="N818" s="17" t="str">
        <f t="shared" si="135"/>
        <v/>
      </c>
      <c r="O818" s="17" t="str">
        <f t="shared" si="135"/>
        <v/>
      </c>
      <c r="P818" s="17" t="str">
        <f t="shared" si="135"/>
        <v/>
      </c>
      <c r="Q818" s="17" t="str">
        <f t="shared" si="134"/>
        <v/>
      </c>
      <c r="R818" s="17" t="str">
        <f t="shared" si="134"/>
        <v/>
      </c>
      <c r="S818" s="17" t="str">
        <f t="shared" si="134"/>
        <v/>
      </c>
      <c r="T818" s="17" t="str">
        <f t="shared" si="134"/>
        <v/>
      </c>
      <c r="U818" s="17" t="str">
        <f t="shared" si="134"/>
        <v/>
      </c>
      <c r="V818" s="17" t="str">
        <f t="shared" si="134"/>
        <v/>
      </c>
      <c r="W818" s="17" t="str">
        <f t="shared" si="134"/>
        <v/>
      </c>
      <c r="X818" s="17" t="str">
        <f t="shared" si="134"/>
        <v/>
      </c>
      <c r="Y818" s="17" t="str">
        <f t="shared" si="134"/>
        <v/>
      </c>
      <c r="Z818" s="17" t="str">
        <f t="shared" si="134"/>
        <v/>
      </c>
      <c r="AA818" s="17" t="str">
        <f t="shared" si="136"/>
        <v/>
      </c>
      <c r="AB818" s="17" t="str">
        <f t="shared" si="136"/>
        <v/>
      </c>
      <c r="AC818" s="17" t="str">
        <f t="shared" si="136"/>
        <v/>
      </c>
      <c r="AD818" s="17" t="str">
        <f t="shared" si="136"/>
        <v/>
      </c>
      <c r="AE818" s="17" t="str">
        <f t="shared" si="136"/>
        <v/>
      </c>
      <c r="AF818" s="17" t="str">
        <f t="shared" si="136"/>
        <v/>
      </c>
      <c r="AG818" s="17" t="str">
        <f t="shared" si="136"/>
        <v/>
      </c>
      <c r="AH818" s="17" t="str">
        <f t="shared" si="136"/>
        <v/>
      </c>
      <c r="AI818" s="17" t="str">
        <f t="shared" si="136"/>
        <v/>
      </c>
      <c r="AJ818" s="17">
        <f t="shared" si="129"/>
        <v>1</v>
      </c>
      <c r="AL818" s="99" t="e">
        <f>TABLA!#REF!</f>
        <v>#REF!</v>
      </c>
    </row>
    <row r="819" spans="1:38" x14ac:dyDescent="0.2">
      <c r="A819" s="99" t="str">
        <f t="shared" si="128"/>
        <v/>
      </c>
      <c r="B819" s="100" t="e">
        <f>TABLA!#REF!</f>
        <v>#REF!</v>
      </c>
      <c r="C819" s="99" t="e">
        <f>TABLA!#REF!</f>
        <v>#REF!</v>
      </c>
      <c r="D819" s="99" t="e">
        <f>TABLA!#REF!</f>
        <v>#REF!</v>
      </c>
      <c r="E819" s="99" t="e">
        <f>TABLA!#REF!</f>
        <v>#REF!</v>
      </c>
      <c r="F819" s="17" t="e">
        <f t="shared" si="133"/>
        <v>#REF!</v>
      </c>
      <c r="G819" s="17" t="str">
        <f t="shared" si="135"/>
        <v/>
      </c>
      <c r="H819" s="17" t="str">
        <f t="shared" si="135"/>
        <v/>
      </c>
      <c r="I819" s="17" t="str">
        <f t="shared" si="135"/>
        <v/>
      </c>
      <c r="J819" s="17" t="str">
        <f t="shared" si="135"/>
        <v/>
      </c>
      <c r="K819" s="17" t="str">
        <f t="shared" si="135"/>
        <v/>
      </c>
      <c r="L819" s="17" t="str">
        <f t="shared" si="135"/>
        <v/>
      </c>
      <c r="M819" s="17" t="str">
        <f t="shared" si="135"/>
        <v/>
      </c>
      <c r="N819" s="17" t="str">
        <f t="shared" si="135"/>
        <v/>
      </c>
      <c r="O819" s="17" t="str">
        <f t="shared" si="135"/>
        <v/>
      </c>
      <c r="P819" s="17" t="str">
        <f t="shared" si="135"/>
        <v/>
      </c>
      <c r="Q819" s="17" t="str">
        <f t="shared" si="134"/>
        <v/>
      </c>
      <c r="R819" s="17" t="str">
        <f t="shared" si="134"/>
        <v/>
      </c>
      <c r="S819" s="17" t="str">
        <f t="shared" si="134"/>
        <v/>
      </c>
      <c r="T819" s="17" t="str">
        <f t="shared" si="134"/>
        <v/>
      </c>
      <c r="U819" s="17" t="str">
        <f t="shared" si="134"/>
        <v/>
      </c>
      <c r="V819" s="17" t="str">
        <f t="shared" si="134"/>
        <v/>
      </c>
      <c r="W819" s="17" t="str">
        <f t="shared" si="134"/>
        <v/>
      </c>
      <c r="X819" s="17" t="str">
        <f t="shared" si="134"/>
        <v/>
      </c>
      <c r="Y819" s="17" t="str">
        <f t="shared" si="134"/>
        <v/>
      </c>
      <c r="Z819" s="17" t="str">
        <f t="shared" si="134"/>
        <v/>
      </c>
      <c r="AA819" s="17" t="str">
        <f t="shared" si="136"/>
        <v/>
      </c>
      <c r="AB819" s="17" t="str">
        <f t="shared" si="136"/>
        <v/>
      </c>
      <c r="AC819" s="17" t="str">
        <f t="shared" si="136"/>
        <v/>
      </c>
      <c r="AD819" s="17" t="str">
        <f t="shared" si="136"/>
        <v/>
      </c>
      <c r="AE819" s="17" t="str">
        <f t="shared" si="136"/>
        <v/>
      </c>
      <c r="AF819" s="17" t="str">
        <f t="shared" si="136"/>
        <v/>
      </c>
      <c r="AG819" s="17" t="str">
        <f t="shared" si="136"/>
        <v/>
      </c>
      <c r="AH819" s="17" t="str">
        <f t="shared" si="136"/>
        <v/>
      </c>
      <c r="AI819" s="17" t="str">
        <f t="shared" si="136"/>
        <v/>
      </c>
      <c r="AJ819" s="17">
        <f t="shared" si="129"/>
        <v>1</v>
      </c>
      <c r="AL819" s="99" t="e">
        <f>TABLA!#REF!</f>
        <v>#REF!</v>
      </c>
    </row>
    <row r="820" spans="1:38" x14ac:dyDescent="0.2">
      <c r="A820" s="99" t="str">
        <f t="shared" si="128"/>
        <v/>
      </c>
      <c r="B820" s="100" t="e">
        <f>TABLA!#REF!</f>
        <v>#REF!</v>
      </c>
      <c r="C820" s="99" t="e">
        <f>TABLA!#REF!</f>
        <v>#REF!</v>
      </c>
      <c r="D820" s="99" t="e">
        <f>TABLA!#REF!</f>
        <v>#REF!</v>
      </c>
      <c r="E820" s="99" t="e">
        <f>TABLA!#REF!</f>
        <v>#REF!</v>
      </c>
      <c r="F820" s="17" t="e">
        <f t="shared" si="133"/>
        <v>#REF!</v>
      </c>
      <c r="G820" s="17" t="str">
        <f t="shared" si="135"/>
        <v/>
      </c>
      <c r="H820" s="17" t="str">
        <f t="shared" si="135"/>
        <v/>
      </c>
      <c r="I820" s="17" t="str">
        <f t="shared" si="135"/>
        <v/>
      </c>
      <c r="J820" s="17" t="str">
        <f t="shared" si="135"/>
        <v/>
      </c>
      <c r="K820" s="17" t="str">
        <f t="shared" si="135"/>
        <v/>
      </c>
      <c r="L820" s="17" t="str">
        <f t="shared" si="135"/>
        <v/>
      </c>
      <c r="M820" s="17" t="str">
        <f t="shared" si="135"/>
        <v/>
      </c>
      <c r="N820" s="17" t="str">
        <f t="shared" si="135"/>
        <v/>
      </c>
      <c r="O820" s="17" t="str">
        <f t="shared" si="135"/>
        <v/>
      </c>
      <c r="P820" s="17" t="str">
        <f t="shared" si="135"/>
        <v/>
      </c>
      <c r="Q820" s="17" t="str">
        <f t="shared" si="134"/>
        <v/>
      </c>
      <c r="R820" s="17" t="str">
        <f t="shared" si="134"/>
        <v/>
      </c>
      <c r="S820" s="17" t="str">
        <f t="shared" si="134"/>
        <v/>
      </c>
      <c r="T820" s="17" t="str">
        <f t="shared" si="134"/>
        <v/>
      </c>
      <c r="U820" s="17" t="str">
        <f t="shared" si="134"/>
        <v/>
      </c>
      <c r="V820" s="17" t="str">
        <f t="shared" si="134"/>
        <v/>
      </c>
      <c r="W820" s="17" t="str">
        <f t="shared" si="134"/>
        <v/>
      </c>
      <c r="X820" s="17" t="str">
        <f t="shared" si="134"/>
        <v/>
      </c>
      <c r="Y820" s="17" t="str">
        <f t="shared" si="134"/>
        <v/>
      </c>
      <c r="Z820" s="17" t="str">
        <f t="shared" si="134"/>
        <v/>
      </c>
      <c r="AA820" s="17" t="str">
        <f t="shared" si="136"/>
        <v/>
      </c>
      <c r="AB820" s="17" t="str">
        <f t="shared" si="136"/>
        <v/>
      </c>
      <c r="AC820" s="17" t="str">
        <f t="shared" si="136"/>
        <v/>
      </c>
      <c r="AD820" s="17" t="str">
        <f t="shared" si="136"/>
        <v/>
      </c>
      <c r="AE820" s="17" t="str">
        <f t="shared" si="136"/>
        <v/>
      </c>
      <c r="AF820" s="17" t="str">
        <f t="shared" si="136"/>
        <v/>
      </c>
      <c r="AG820" s="17" t="str">
        <f t="shared" si="136"/>
        <v/>
      </c>
      <c r="AH820" s="17" t="str">
        <f t="shared" si="136"/>
        <v/>
      </c>
      <c r="AI820" s="17" t="str">
        <f t="shared" si="136"/>
        <v/>
      </c>
      <c r="AJ820" s="17">
        <f t="shared" si="129"/>
        <v>1</v>
      </c>
      <c r="AL820" s="99" t="e">
        <f>TABLA!#REF!</f>
        <v>#REF!</v>
      </c>
    </row>
    <row r="821" spans="1:38" x14ac:dyDescent="0.2">
      <c r="A821" s="99" t="str">
        <f t="shared" si="128"/>
        <v/>
      </c>
      <c r="B821" s="100" t="e">
        <f>TABLA!#REF!</f>
        <v>#REF!</v>
      </c>
      <c r="C821" s="99" t="e">
        <f>TABLA!#REF!</f>
        <v>#REF!</v>
      </c>
      <c r="D821" s="99" t="e">
        <f>TABLA!#REF!</f>
        <v>#REF!</v>
      </c>
      <c r="E821" s="99" t="e">
        <f>TABLA!#REF!</f>
        <v>#REF!</v>
      </c>
      <c r="F821" s="17" t="e">
        <f t="shared" si="133"/>
        <v>#REF!</v>
      </c>
      <c r="G821" s="17" t="str">
        <f t="shared" si="135"/>
        <v/>
      </c>
      <c r="H821" s="17" t="str">
        <f t="shared" si="135"/>
        <v/>
      </c>
      <c r="I821" s="17" t="str">
        <f t="shared" si="135"/>
        <v/>
      </c>
      <c r="J821" s="17" t="str">
        <f t="shared" si="135"/>
        <v/>
      </c>
      <c r="K821" s="17" t="str">
        <f t="shared" si="135"/>
        <v/>
      </c>
      <c r="L821" s="17" t="str">
        <f t="shared" si="135"/>
        <v/>
      </c>
      <c r="M821" s="17" t="str">
        <f t="shared" si="135"/>
        <v/>
      </c>
      <c r="N821" s="17" t="str">
        <f t="shared" si="135"/>
        <v/>
      </c>
      <c r="O821" s="17" t="str">
        <f t="shared" si="135"/>
        <v/>
      </c>
      <c r="P821" s="17" t="str">
        <f t="shared" si="135"/>
        <v/>
      </c>
      <c r="Q821" s="17" t="str">
        <f t="shared" si="134"/>
        <v/>
      </c>
      <c r="R821" s="17" t="str">
        <f t="shared" si="134"/>
        <v/>
      </c>
      <c r="S821" s="17" t="str">
        <f t="shared" si="134"/>
        <v/>
      </c>
      <c r="T821" s="17" t="str">
        <f t="shared" si="134"/>
        <v/>
      </c>
      <c r="U821" s="17" t="str">
        <f t="shared" si="134"/>
        <v/>
      </c>
      <c r="V821" s="17" t="str">
        <f t="shared" si="134"/>
        <v/>
      </c>
      <c r="W821" s="17" t="str">
        <f t="shared" si="134"/>
        <v/>
      </c>
      <c r="X821" s="17" t="str">
        <f t="shared" si="134"/>
        <v/>
      </c>
      <c r="Y821" s="17" t="str">
        <f t="shared" si="134"/>
        <v/>
      </c>
      <c r="Z821" s="17" t="str">
        <f t="shared" si="134"/>
        <v/>
      </c>
      <c r="AA821" s="17" t="str">
        <f t="shared" si="136"/>
        <v/>
      </c>
      <c r="AB821" s="17" t="str">
        <f t="shared" si="136"/>
        <v/>
      </c>
      <c r="AC821" s="17" t="str">
        <f t="shared" si="136"/>
        <v/>
      </c>
      <c r="AD821" s="17" t="str">
        <f t="shared" si="136"/>
        <v/>
      </c>
      <c r="AE821" s="17" t="str">
        <f t="shared" si="136"/>
        <v/>
      </c>
      <c r="AF821" s="17" t="str">
        <f t="shared" si="136"/>
        <v/>
      </c>
      <c r="AG821" s="17" t="str">
        <f t="shared" si="136"/>
        <v/>
      </c>
      <c r="AH821" s="17" t="str">
        <f t="shared" si="136"/>
        <v/>
      </c>
      <c r="AI821" s="17" t="str">
        <f t="shared" si="136"/>
        <v/>
      </c>
      <c r="AJ821" s="17">
        <f t="shared" si="129"/>
        <v>1</v>
      </c>
      <c r="AL821" s="99" t="e">
        <f>TABLA!#REF!</f>
        <v>#REF!</v>
      </c>
    </row>
    <row r="822" spans="1:38" x14ac:dyDescent="0.2">
      <c r="A822" s="99" t="str">
        <f t="shared" si="128"/>
        <v/>
      </c>
      <c r="B822" s="100" t="e">
        <f>TABLA!#REF!</f>
        <v>#REF!</v>
      </c>
      <c r="C822" s="99" t="e">
        <f>TABLA!#REF!</f>
        <v>#REF!</v>
      </c>
      <c r="D822" s="99" t="e">
        <f>TABLA!#REF!</f>
        <v>#REF!</v>
      </c>
      <c r="E822" s="99" t="e">
        <f>TABLA!#REF!</f>
        <v>#REF!</v>
      </c>
      <c r="F822" s="17" t="e">
        <f t="shared" si="133"/>
        <v>#REF!</v>
      </c>
      <c r="G822" s="17" t="str">
        <f t="shared" si="135"/>
        <v/>
      </c>
      <c r="H822" s="17" t="str">
        <f t="shared" si="135"/>
        <v/>
      </c>
      <c r="I822" s="17" t="str">
        <f t="shared" si="135"/>
        <v/>
      </c>
      <c r="J822" s="17" t="str">
        <f t="shared" si="135"/>
        <v/>
      </c>
      <c r="K822" s="17" t="str">
        <f t="shared" si="135"/>
        <v/>
      </c>
      <c r="L822" s="17" t="str">
        <f t="shared" si="135"/>
        <v/>
      </c>
      <c r="M822" s="17" t="str">
        <f t="shared" si="135"/>
        <v/>
      </c>
      <c r="N822" s="17" t="str">
        <f t="shared" si="135"/>
        <v/>
      </c>
      <c r="O822" s="17" t="str">
        <f t="shared" si="135"/>
        <v/>
      </c>
      <c r="P822" s="17" t="str">
        <f t="shared" si="135"/>
        <v/>
      </c>
      <c r="Q822" s="17" t="str">
        <f t="shared" si="134"/>
        <v/>
      </c>
      <c r="R822" s="17" t="str">
        <f t="shared" si="134"/>
        <v/>
      </c>
      <c r="S822" s="17" t="str">
        <f t="shared" si="134"/>
        <v/>
      </c>
      <c r="T822" s="17" t="str">
        <f t="shared" si="134"/>
        <v/>
      </c>
      <c r="U822" s="17" t="str">
        <f t="shared" si="134"/>
        <v/>
      </c>
      <c r="V822" s="17" t="str">
        <f t="shared" si="134"/>
        <v/>
      </c>
      <c r="W822" s="17" t="str">
        <f t="shared" si="134"/>
        <v/>
      </c>
      <c r="X822" s="17" t="str">
        <f t="shared" si="134"/>
        <v/>
      </c>
      <c r="Y822" s="17" t="str">
        <f t="shared" si="134"/>
        <v/>
      </c>
      <c r="Z822" s="17" t="str">
        <f t="shared" si="134"/>
        <v/>
      </c>
      <c r="AA822" s="17" t="str">
        <f t="shared" si="136"/>
        <v/>
      </c>
      <c r="AB822" s="17" t="str">
        <f t="shared" si="136"/>
        <v/>
      </c>
      <c r="AC822" s="17" t="str">
        <f t="shared" si="136"/>
        <v/>
      </c>
      <c r="AD822" s="17" t="str">
        <f t="shared" si="136"/>
        <v/>
      </c>
      <c r="AE822" s="17" t="str">
        <f t="shared" si="136"/>
        <v/>
      </c>
      <c r="AF822" s="17" t="str">
        <f t="shared" si="136"/>
        <v/>
      </c>
      <c r="AG822" s="17" t="str">
        <f t="shared" si="136"/>
        <v/>
      </c>
      <c r="AH822" s="17" t="str">
        <f t="shared" si="136"/>
        <v/>
      </c>
      <c r="AI822" s="17" t="str">
        <f t="shared" si="136"/>
        <v/>
      </c>
      <c r="AJ822" s="17">
        <f t="shared" si="129"/>
        <v>1</v>
      </c>
      <c r="AL822" s="99" t="e">
        <f>TABLA!#REF!</f>
        <v>#REF!</v>
      </c>
    </row>
    <row r="823" spans="1:38" x14ac:dyDescent="0.2">
      <c r="A823" s="99" t="str">
        <f t="shared" si="128"/>
        <v/>
      </c>
      <c r="B823" s="100" t="e">
        <f>TABLA!#REF!</f>
        <v>#REF!</v>
      </c>
      <c r="C823" s="99" t="e">
        <f>TABLA!#REF!</f>
        <v>#REF!</v>
      </c>
      <c r="D823" s="99" t="e">
        <f>TABLA!#REF!</f>
        <v>#REF!</v>
      </c>
      <c r="E823" s="99" t="e">
        <f>TABLA!#REF!</f>
        <v>#REF!</v>
      </c>
      <c r="F823" s="17" t="e">
        <f t="shared" si="133"/>
        <v>#REF!</v>
      </c>
      <c r="G823" s="17" t="str">
        <f t="shared" si="135"/>
        <v/>
      </c>
      <c r="H823" s="17" t="str">
        <f t="shared" si="135"/>
        <v/>
      </c>
      <c r="I823" s="17" t="str">
        <f t="shared" si="135"/>
        <v/>
      </c>
      <c r="J823" s="17" t="str">
        <f t="shared" si="135"/>
        <v/>
      </c>
      <c r="K823" s="17" t="str">
        <f t="shared" si="135"/>
        <v/>
      </c>
      <c r="L823" s="17" t="str">
        <f t="shared" si="135"/>
        <v/>
      </c>
      <c r="M823" s="17" t="str">
        <f t="shared" si="135"/>
        <v/>
      </c>
      <c r="N823" s="17" t="str">
        <f t="shared" si="135"/>
        <v/>
      </c>
      <c r="O823" s="17" t="str">
        <f t="shared" si="135"/>
        <v/>
      </c>
      <c r="P823" s="17" t="str">
        <f t="shared" si="135"/>
        <v/>
      </c>
      <c r="Q823" s="17" t="str">
        <f t="shared" si="134"/>
        <v/>
      </c>
      <c r="R823" s="17" t="str">
        <f t="shared" si="134"/>
        <v/>
      </c>
      <c r="S823" s="17" t="str">
        <f t="shared" si="134"/>
        <v/>
      </c>
      <c r="T823" s="17" t="str">
        <f t="shared" si="134"/>
        <v/>
      </c>
      <c r="U823" s="17" t="str">
        <f t="shared" si="134"/>
        <v/>
      </c>
      <c r="V823" s="17" t="str">
        <f t="shared" si="134"/>
        <v/>
      </c>
      <c r="W823" s="17" t="str">
        <f t="shared" si="134"/>
        <v/>
      </c>
      <c r="X823" s="17" t="str">
        <f t="shared" si="134"/>
        <v/>
      </c>
      <c r="Y823" s="17" t="str">
        <f t="shared" si="134"/>
        <v/>
      </c>
      <c r="Z823" s="17" t="str">
        <f t="shared" si="134"/>
        <v/>
      </c>
      <c r="AA823" s="17" t="str">
        <f t="shared" si="136"/>
        <v/>
      </c>
      <c r="AB823" s="17" t="str">
        <f t="shared" si="136"/>
        <v/>
      </c>
      <c r="AC823" s="17" t="str">
        <f t="shared" si="136"/>
        <v/>
      </c>
      <c r="AD823" s="17" t="str">
        <f t="shared" si="136"/>
        <v/>
      </c>
      <c r="AE823" s="17" t="str">
        <f t="shared" si="136"/>
        <v/>
      </c>
      <c r="AF823" s="17" t="str">
        <f t="shared" si="136"/>
        <v/>
      </c>
      <c r="AG823" s="17" t="str">
        <f t="shared" si="136"/>
        <v/>
      </c>
      <c r="AH823" s="17" t="str">
        <f t="shared" si="136"/>
        <v/>
      </c>
      <c r="AI823" s="17" t="str">
        <f t="shared" si="136"/>
        <v/>
      </c>
      <c r="AJ823" s="17">
        <f t="shared" si="129"/>
        <v>1</v>
      </c>
      <c r="AL823" s="99" t="e">
        <f>TABLA!#REF!</f>
        <v>#REF!</v>
      </c>
    </row>
    <row r="824" spans="1:38" x14ac:dyDescent="0.2">
      <c r="A824" s="99" t="str">
        <f t="shared" si="128"/>
        <v/>
      </c>
      <c r="B824" s="100" t="e">
        <f>TABLA!#REF!</f>
        <v>#REF!</v>
      </c>
      <c r="C824" s="99" t="e">
        <f>TABLA!#REF!</f>
        <v>#REF!</v>
      </c>
      <c r="D824" s="99" t="e">
        <f>TABLA!#REF!</f>
        <v>#REF!</v>
      </c>
      <c r="E824" s="99" t="e">
        <f>TABLA!#REF!</f>
        <v>#REF!</v>
      </c>
      <c r="F824" s="17" t="e">
        <f t="shared" si="133"/>
        <v>#REF!</v>
      </c>
      <c r="G824" s="17" t="str">
        <f t="shared" si="135"/>
        <v/>
      </c>
      <c r="H824" s="17" t="str">
        <f t="shared" si="135"/>
        <v/>
      </c>
      <c r="I824" s="17" t="str">
        <f t="shared" si="135"/>
        <v/>
      </c>
      <c r="J824" s="17" t="str">
        <f t="shared" si="135"/>
        <v/>
      </c>
      <c r="K824" s="17" t="str">
        <f t="shared" si="135"/>
        <v/>
      </c>
      <c r="L824" s="17" t="str">
        <f t="shared" si="135"/>
        <v/>
      </c>
      <c r="M824" s="17" t="str">
        <f t="shared" si="135"/>
        <v/>
      </c>
      <c r="N824" s="17" t="str">
        <f t="shared" si="135"/>
        <v/>
      </c>
      <c r="O824" s="17" t="str">
        <f t="shared" si="135"/>
        <v/>
      </c>
      <c r="P824" s="17" t="str">
        <f t="shared" si="135"/>
        <v/>
      </c>
      <c r="Q824" s="17" t="str">
        <f t="shared" si="134"/>
        <v/>
      </c>
      <c r="R824" s="17" t="str">
        <f t="shared" si="134"/>
        <v/>
      </c>
      <c r="S824" s="17" t="str">
        <f t="shared" si="134"/>
        <v/>
      </c>
      <c r="T824" s="17" t="str">
        <f t="shared" si="134"/>
        <v/>
      </c>
      <c r="U824" s="17" t="str">
        <f t="shared" ref="Q824:Z849" si="137">IFERROR((IF(FIND(U$1,$F824,1)&gt;0,U$2)),"")</f>
        <v/>
      </c>
      <c r="V824" s="17" t="str">
        <f t="shared" si="137"/>
        <v/>
      </c>
      <c r="W824" s="17" t="str">
        <f t="shared" si="137"/>
        <v/>
      </c>
      <c r="X824" s="17" t="str">
        <f t="shared" si="137"/>
        <v/>
      </c>
      <c r="Y824" s="17" t="str">
        <f t="shared" si="137"/>
        <v/>
      </c>
      <c r="Z824" s="17" t="str">
        <f t="shared" si="137"/>
        <v/>
      </c>
      <c r="AA824" s="17" t="str">
        <f t="shared" si="136"/>
        <v/>
      </c>
      <c r="AB824" s="17" t="str">
        <f t="shared" si="136"/>
        <v/>
      </c>
      <c r="AC824" s="17" t="str">
        <f t="shared" si="136"/>
        <v/>
      </c>
      <c r="AD824" s="17" t="str">
        <f t="shared" si="136"/>
        <v/>
      </c>
      <c r="AE824" s="17" t="str">
        <f t="shared" si="136"/>
        <v/>
      </c>
      <c r="AF824" s="17" t="str">
        <f t="shared" si="136"/>
        <v/>
      </c>
      <c r="AG824" s="17" t="str">
        <f t="shared" si="136"/>
        <v/>
      </c>
      <c r="AH824" s="17" t="str">
        <f t="shared" si="136"/>
        <v/>
      </c>
      <c r="AI824" s="17" t="str">
        <f t="shared" si="136"/>
        <v/>
      </c>
      <c r="AJ824" s="17">
        <f t="shared" si="129"/>
        <v>1</v>
      </c>
      <c r="AL824" s="99" t="e">
        <f>TABLA!#REF!</f>
        <v>#REF!</v>
      </c>
    </row>
    <row r="825" spans="1:38" x14ac:dyDescent="0.2">
      <c r="A825" s="99" t="str">
        <f t="shared" si="128"/>
        <v/>
      </c>
      <c r="B825" s="100" t="e">
        <f>TABLA!#REF!</f>
        <v>#REF!</v>
      </c>
      <c r="C825" s="99" t="e">
        <f>TABLA!#REF!</f>
        <v>#REF!</v>
      </c>
      <c r="D825" s="99" t="e">
        <f>TABLA!#REF!</f>
        <v>#REF!</v>
      </c>
      <c r="E825" s="99" t="e">
        <f>TABLA!#REF!</f>
        <v>#REF!</v>
      </c>
      <c r="F825" s="17" t="e">
        <f t="shared" si="133"/>
        <v>#REF!</v>
      </c>
      <c r="G825" s="17" t="str">
        <f t="shared" si="135"/>
        <v/>
      </c>
      <c r="H825" s="17" t="str">
        <f t="shared" si="135"/>
        <v/>
      </c>
      <c r="I825" s="17" t="str">
        <f t="shared" si="135"/>
        <v/>
      </c>
      <c r="J825" s="17" t="str">
        <f t="shared" si="135"/>
        <v/>
      </c>
      <c r="K825" s="17" t="str">
        <f t="shared" si="135"/>
        <v/>
      </c>
      <c r="L825" s="17" t="str">
        <f t="shared" si="135"/>
        <v/>
      </c>
      <c r="M825" s="17" t="str">
        <f t="shared" si="135"/>
        <v/>
      </c>
      <c r="N825" s="17" t="str">
        <f t="shared" si="135"/>
        <v/>
      </c>
      <c r="O825" s="17" t="str">
        <f t="shared" si="135"/>
        <v/>
      </c>
      <c r="P825" s="17" t="str">
        <f t="shared" si="135"/>
        <v/>
      </c>
      <c r="Q825" s="17" t="str">
        <f t="shared" si="137"/>
        <v/>
      </c>
      <c r="R825" s="17" t="str">
        <f t="shared" si="137"/>
        <v/>
      </c>
      <c r="S825" s="17" t="str">
        <f t="shared" si="137"/>
        <v/>
      </c>
      <c r="T825" s="17" t="str">
        <f t="shared" si="137"/>
        <v/>
      </c>
      <c r="U825" s="17" t="str">
        <f t="shared" si="137"/>
        <v/>
      </c>
      <c r="V825" s="17" t="str">
        <f t="shared" si="137"/>
        <v/>
      </c>
      <c r="W825" s="17" t="str">
        <f t="shared" si="137"/>
        <v/>
      </c>
      <c r="X825" s="17" t="str">
        <f t="shared" si="137"/>
        <v/>
      </c>
      <c r="Y825" s="17" t="str">
        <f t="shared" si="137"/>
        <v/>
      </c>
      <c r="Z825" s="17" t="str">
        <f t="shared" si="137"/>
        <v/>
      </c>
      <c r="AA825" s="17" t="str">
        <f t="shared" si="136"/>
        <v/>
      </c>
      <c r="AB825" s="17" t="str">
        <f t="shared" si="136"/>
        <v/>
      </c>
      <c r="AC825" s="17" t="str">
        <f t="shared" si="136"/>
        <v/>
      </c>
      <c r="AD825" s="17" t="str">
        <f t="shared" si="136"/>
        <v/>
      </c>
      <c r="AE825" s="17" t="str">
        <f t="shared" si="136"/>
        <v/>
      </c>
      <c r="AF825" s="17" t="str">
        <f t="shared" si="136"/>
        <v/>
      </c>
      <c r="AG825" s="17" t="str">
        <f t="shared" si="136"/>
        <v/>
      </c>
      <c r="AH825" s="17" t="str">
        <f t="shared" si="136"/>
        <v/>
      </c>
      <c r="AI825" s="17" t="str">
        <f t="shared" si="136"/>
        <v/>
      </c>
      <c r="AJ825" s="17">
        <f t="shared" si="129"/>
        <v>1</v>
      </c>
      <c r="AL825" s="99" t="e">
        <f>TABLA!#REF!</f>
        <v>#REF!</v>
      </c>
    </row>
    <row r="826" spans="1:38" x14ac:dyDescent="0.2">
      <c r="A826" s="99" t="str">
        <f t="shared" si="128"/>
        <v/>
      </c>
      <c r="B826" s="100" t="e">
        <f>TABLA!#REF!</f>
        <v>#REF!</v>
      </c>
      <c r="C826" s="99" t="e">
        <f>TABLA!#REF!</f>
        <v>#REF!</v>
      </c>
      <c r="D826" s="99" t="e">
        <f>TABLA!#REF!</f>
        <v>#REF!</v>
      </c>
      <c r="E826" s="99" t="e">
        <f>TABLA!#REF!</f>
        <v>#REF!</v>
      </c>
      <c r="F826" s="17" t="e">
        <f t="shared" si="133"/>
        <v>#REF!</v>
      </c>
      <c r="G826" s="17" t="str">
        <f t="shared" ref="G826:P851" si="138">IFERROR((IF(FIND(G$1,$F826,1)&gt;0,G$2)),"")</f>
        <v/>
      </c>
      <c r="H826" s="17" t="str">
        <f t="shared" si="138"/>
        <v/>
      </c>
      <c r="I826" s="17" t="str">
        <f t="shared" si="138"/>
        <v/>
      </c>
      <c r="J826" s="17" t="str">
        <f t="shared" si="138"/>
        <v/>
      </c>
      <c r="K826" s="17" t="str">
        <f t="shared" si="138"/>
        <v/>
      </c>
      <c r="L826" s="17" t="str">
        <f t="shared" si="138"/>
        <v/>
      </c>
      <c r="M826" s="17" t="str">
        <f t="shared" si="138"/>
        <v/>
      </c>
      <c r="N826" s="17" t="str">
        <f t="shared" si="138"/>
        <v/>
      </c>
      <c r="O826" s="17" t="str">
        <f t="shared" si="138"/>
        <v/>
      </c>
      <c r="P826" s="17" t="str">
        <f t="shared" si="138"/>
        <v/>
      </c>
      <c r="Q826" s="17" t="str">
        <f t="shared" si="137"/>
        <v/>
      </c>
      <c r="R826" s="17" t="str">
        <f t="shared" si="137"/>
        <v/>
      </c>
      <c r="S826" s="17" t="str">
        <f t="shared" si="137"/>
        <v/>
      </c>
      <c r="T826" s="17" t="str">
        <f t="shared" si="137"/>
        <v/>
      </c>
      <c r="U826" s="17" t="str">
        <f t="shared" si="137"/>
        <v/>
      </c>
      <c r="V826" s="17" t="str">
        <f t="shared" si="137"/>
        <v/>
      </c>
      <c r="W826" s="17" t="str">
        <f t="shared" si="137"/>
        <v/>
      </c>
      <c r="X826" s="17" t="str">
        <f t="shared" si="137"/>
        <v/>
      </c>
      <c r="Y826" s="17" t="str">
        <f t="shared" si="137"/>
        <v/>
      </c>
      <c r="Z826" s="17" t="str">
        <f t="shared" si="137"/>
        <v/>
      </c>
      <c r="AA826" s="17" t="str">
        <f t="shared" si="136"/>
        <v/>
      </c>
      <c r="AB826" s="17" t="str">
        <f t="shared" si="136"/>
        <v/>
      </c>
      <c r="AC826" s="17" t="str">
        <f t="shared" si="136"/>
        <v/>
      </c>
      <c r="AD826" s="17" t="str">
        <f t="shared" si="136"/>
        <v/>
      </c>
      <c r="AE826" s="17" t="str">
        <f t="shared" si="136"/>
        <v/>
      </c>
      <c r="AF826" s="17" t="str">
        <f t="shared" si="136"/>
        <v/>
      </c>
      <c r="AG826" s="17" t="str">
        <f t="shared" si="136"/>
        <v/>
      </c>
      <c r="AH826" s="17" t="str">
        <f t="shared" si="136"/>
        <v/>
      </c>
      <c r="AI826" s="17" t="str">
        <f t="shared" si="136"/>
        <v/>
      </c>
      <c r="AJ826" s="17">
        <f t="shared" si="129"/>
        <v>1</v>
      </c>
      <c r="AL826" s="99" t="e">
        <f>TABLA!#REF!</f>
        <v>#REF!</v>
      </c>
    </row>
    <row r="827" spans="1:38" x14ac:dyDescent="0.2">
      <c r="A827" s="99" t="str">
        <f t="shared" si="128"/>
        <v/>
      </c>
      <c r="B827" s="100" t="e">
        <f>TABLA!#REF!</f>
        <v>#REF!</v>
      </c>
      <c r="C827" s="99" t="e">
        <f>TABLA!#REF!</f>
        <v>#REF!</v>
      </c>
      <c r="D827" s="99" t="e">
        <f>TABLA!#REF!</f>
        <v>#REF!</v>
      </c>
      <c r="E827" s="99" t="e">
        <f>TABLA!#REF!</f>
        <v>#REF!</v>
      </c>
      <c r="F827" s="17" t="e">
        <f t="shared" si="133"/>
        <v>#REF!</v>
      </c>
      <c r="G827" s="17" t="str">
        <f t="shared" si="138"/>
        <v/>
      </c>
      <c r="H827" s="17" t="str">
        <f t="shared" si="138"/>
        <v/>
      </c>
      <c r="I827" s="17" t="str">
        <f t="shared" si="138"/>
        <v/>
      </c>
      <c r="J827" s="17" t="str">
        <f t="shared" si="138"/>
        <v/>
      </c>
      <c r="K827" s="17" t="str">
        <f t="shared" si="138"/>
        <v/>
      </c>
      <c r="L827" s="17" t="str">
        <f t="shared" si="138"/>
        <v/>
      </c>
      <c r="M827" s="17" t="str">
        <f t="shared" si="138"/>
        <v/>
      </c>
      <c r="N827" s="17" t="str">
        <f t="shared" si="138"/>
        <v/>
      </c>
      <c r="O827" s="17" t="str">
        <f t="shared" si="138"/>
        <v/>
      </c>
      <c r="P827" s="17" t="str">
        <f t="shared" si="138"/>
        <v/>
      </c>
      <c r="Q827" s="17" t="str">
        <f t="shared" si="137"/>
        <v/>
      </c>
      <c r="R827" s="17" t="str">
        <f t="shared" si="137"/>
        <v/>
      </c>
      <c r="S827" s="17" t="str">
        <f t="shared" si="137"/>
        <v/>
      </c>
      <c r="T827" s="17" t="str">
        <f t="shared" si="137"/>
        <v/>
      </c>
      <c r="U827" s="17" t="str">
        <f t="shared" si="137"/>
        <v/>
      </c>
      <c r="V827" s="17" t="str">
        <f t="shared" si="137"/>
        <v/>
      </c>
      <c r="W827" s="17" t="str">
        <f t="shared" si="137"/>
        <v/>
      </c>
      <c r="X827" s="17" t="str">
        <f t="shared" si="137"/>
        <v/>
      </c>
      <c r="Y827" s="17" t="str">
        <f t="shared" si="137"/>
        <v/>
      </c>
      <c r="Z827" s="17" t="str">
        <f t="shared" si="137"/>
        <v/>
      </c>
      <c r="AA827" s="17" t="str">
        <f t="shared" si="136"/>
        <v/>
      </c>
      <c r="AB827" s="17" t="str">
        <f t="shared" si="136"/>
        <v/>
      </c>
      <c r="AC827" s="17" t="str">
        <f t="shared" si="136"/>
        <v/>
      </c>
      <c r="AD827" s="17" t="str">
        <f t="shared" si="136"/>
        <v/>
      </c>
      <c r="AE827" s="17" t="str">
        <f t="shared" si="136"/>
        <v/>
      </c>
      <c r="AF827" s="17" t="str">
        <f t="shared" si="136"/>
        <v/>
      </c>
      <c r="AG827" s="17" t="str">
        <f t="shared" si="136"/>
        <v/>
      </c>
      <c r="AH827" s="17" t="str">
        <f t="shared" si="136"/>
        <v/>
      </c>
      <c r="AI827" s="17" t="str">
        <f t="shared" si="136"/>
        <v/>
      </c>
      <c r="AJ827" s="17">
        <f t="shared" si="129"/>
        <v>1</v>
      </c>
      <c r="AL827" s="99" t="e">
        <f>TABLA!#REF!</f>
        <v>#REF!</v>
      </c>
    </row>
    <row r="828" spans="1:38" x14ac:dyDescent="0.2">
      <c r="A828" s="99" t="str">
        <f t="shared" si="128"/>
        <v/>
      </c>
      <c r="B828" s="100" t="e">
        <f>TABLA!#REF!</f>
        <v>#REF!</v>
      </c>
      <c r="C828" s="99" t="e">
        <f>TABLA!#REF!</f>
        <v>#REF!</v>
      </c>
      <c r="D828" s="99" t="e">
        <f>TABLA!#REF!</f>
        <v>#REF!</v>
      </c>
      <c r="E828" s="99" t="e">
        <f>TABLA!#REF!</f>
        <v>#REF!</v>
      </c>
      <c r="F828" s="17" t="e">
        <f t="shared" si="133"/>
        <v>#REF!</v>
      </c>
      <c r="G828" s="17" t="str">
        <f t="shared" si="138"/>
        <v/>
      </c>
      <c r="H828" s="17" t="str">
        <f t="shared" si="138"/>
        <v/>
      </c>
      <c r="I828" s="17" t="str">
        <f t="shared" si="138"/>
        <v/>
      </c>
      <c r="J828" s="17" t="str">
        <f t="shared" si="138"/>
        <v/>
      </c>
      <c r="K828" s="17" t="str">
        <f t="shared" si="138"/>
        <v/>
      </c>
      <c r="L828" s="17" t="str">
        <f t="shared" si="138"/>
        <v/>
      </c>
      <c r="M828" s="17" t="str">
        <f t="shared" si="138"/>
        <v/>
      </c>
      <c r="N828" s="17" t="str">
        <f t="shared" si="138"/>
        <v/>
      </c>
      <c r="O828" s="17" t="str">
        <f t="shared" si="138"/>
        <v/>
      </c>
      <c r="P828" s="17" t="str">
        <f t="shared" si="138"/>
        <v/>
      </c>
      <c r="Q828" s="17" t="str">
        <f t="shared" si="137"/>
        <v/>
      </c>
      <c r="R828" s="17" t="str">
        <f t="shared" si="137"/>
        <v/>
      </c>
      <c r="S828" s="17" t="str">
        <f t="shared" si="137"/>
        <v/>
      </c>
      <c r="T828" s="17" t="str">
        <f t="shared" si="137"/>
        <v/>
      </c>
      <c r="U828" s="17" t="str">
        <f t="shared" si="137"/>
        <v/>
      </c>
      <c r="V828" s="17" t="str">
        <f t="shared" si="137"/>
        <v/>
      </c>
      <c r="W828" s="17" t="str">
        <f t="shared" si="137"/>
        <v/>
      </c>
      <c r="X828" s="17" t="str">
        <f t="shared" si="137"/>
        <v/>
      </c>
      <c r="Y828" s="17" t="str">
        <f t="shared" si="137"/>
        <v/>
      </c>
      <c r="Z828" s="17" t="str">
        <f t="shared" si="137"/>
        <v/>
      </c>
      <c r="AA828" s="17" t="str">
        <f t="shared" si="136"/>
        <v/>
      </c>
      <c r="AB828" s="17" t="str">
        <f t="shared" si="136"/>
        <v/>
      </c>
      <c r="AC828" s="17" t="str">
        <f t="shared" si="136"/>
        <v/>
      </c>
      <c r="AD828" s="17" t="str">
        <f t="shared" si="136"/>
        <v/>
      </c>
      <c r="AE828" s="17" t="str">
        <f t="shared" si="136"/>
        <v/>
      </c>
      <c r="AF828" s="17" t="str">
        <f t="shared" si="136"/>
        <v/>
      </c>
      <c r="AG828" s="17" t="str">
        <f t="shared" si="136"/>
        <v/>
      </c>
      <c r="AH828" s="17" t="str">
        <f t="shared" si="136"/>
        <v/>
      </c>
      <c r="AI828" s="17" t="str">
        <f t="shared" si="136"/>
        <v/>
      </c>
      <c r="AJ828" s="17">
        <f t="shared" si="129"/>
        <v>1</v>
      </c>
      <c r="AL828" s="99" t="e">
        <f>TABLA!#REF!</f>
        <v>#REF!</v>
      </c>
    </row>
    <row r="829" spans="1:38" x14ac:dyDescent="0.2">
      <c r="A829" s="99" t="str">
        <f t="shared" si="128"/>
        <v/>
      </c>
      <c r="B829" s="100" t="e">
        <f>TABLA!#REF!</f>
        <v>#REF!</v>
      </c>
      <c r="C829" s="99" t="e">
        <f>TABLA!#REF!</f>
        <v>#REF!</v>
      </c>
      <c r="D829" s="99" t="e">
        <f>TABLA!#REF!</f>
        <v>#REF!</v>
      </c>
      <c r="E829" s="99" t="e">
        <f>TABLA!#REF!</f>
        <v>#REF!</v>
      </c>
      <c r="F829" s="17" t="e">
        <f t="shared" si="133"/>
        <v>#REF!</v>
      </c>
      <c r="G829" s="17" t="str">
        <f t="shared" si="138"/>
        <v/>
      </c>
      <c r="H829" s="17" t="str">
        <f t="shared" si="138"/>
        <v/>
      </c>
      <c r="I829" s="17" t="str">
        <f t="shared" si="138"/>
        <v/>
      </c>
      <c r="J829" s="17" t="str">
        <f t="shared" si="138"/>
        <v/>
      </c>
      <c r="K829" s="17" t="str">
        <f t="shared" si="138"/>
        <v/>
      </c>
      <c r="L829" s="17" t="str">
        <f t="shared" si="138"/>
        <v/>
      </c>
      <c r="M829" s="17" t="str">
        <f t="shared" si="138"/>
        <v/>
      </c>
      <c r="N829" s="17" t="str">
        <f t="shared" si="138"/>
        <v/>
      </c>
      <c r="O829" s="17" t="str">
        <f t="shared" si="138"/>
        <v/>
      </c>
      <c r="P829" s="17" t="str">
        <f t="shared" si="138"/>
        <v/>
      </c>
      <c r="Q829" s="17" t="str">
        <f t="shared" si="137"/>
        <v/>
      </c>
      <c r="R829" s="17" t="str">
        <f t="shared" si="137"/>
        <v/>
      </c>
      <c r="S829" s="17" t="str">
        <f t="shared" si="137"/>
        <v/>
      </c>
      <c r="T829" s="17" t="str">
        <f t="shared" si="137"/>
        <v/>
      </c>
      <c r="U829" s="17" t="str">
        <f t="shared" si="137"/>
        <v/>
      </c>
      <c r="V829" s="17" t="str">
        <f t="shared" si="137"/>
        <v/>
      </c>
      <c r="W829" s="17" t="str">
        <f t="shared" si="137"/>
        <v/>
      </c>
      <c r="X829" s="17" t="str">
        <f t="shared" si="137"/>
        <v/>
      </c>
      <c r="Y829" s="17" t="str">
        <f t="shared" si="137"/>
        <v/>
      </c>
      <c r="Z829" s="17" t="str">
        <f t="shared" si="137"/>
        <v/>
      </c>
      <c r="AA829" s="17" t="str">
        <f t="shared" si="136"/>
        <v/>
      </c>
      <c r="AB829" s="17" t="str">
        <f t="shared" si="136"/>
        <v/>
      </c>
      <c r="AC829" s="17" t="str">
        <f t="shared" si="136"/>
        <v/>
      </c>
      <c r="AD829" s="17" t="str">
        <f t="shared" si="136"/>
        <v/>
      </c>
      <c r="AE829" s="17" t="str">
        <f t="shared" si="136"/>
        <v/>
      </c>
      <c r="AF829" s="17" t="str">
        <f t="shared" si="136"/>
        <v/>
      </c>
      <c r="AG829" s="17" t="str">
        <f t="shared" si="136"/>
        <v/>
      </c>
      <c r="AH829" s="17" t="str">
        <f t="shared" si="136"/>
        <v/>
      </c>
      <c r="AI829" s="17" t="str">
        <f t="shared" si="136"/>
        <v/>
      </c>
      <c r="AJ829" s="17">
        <f t="shared" si="129"/>
        <v>1</v>
      </c>
      <c r="AL829" s="99" t="e">
        <f>TABLA!#REF!</f>
        <v>#REF!</v>
      </c>
    </row>
    <row r="830" spans="1:38" x14ac:dyDescent="0.2">
      <c r="A830" s="99" t="str">
        <f t="shared" si="128"/>
        <v/>
      </c>
      <c r="B830" s="100" t="e">
        <f>TABLA!#REF!</f>
        <v>#REF!</v>
      </c>
      <c r="C830" s="99" t="e">
        <f>TABLA!#REF!</f>
        <v>#REF!</v>
      </c>
      <c r="D830" s="99" t="e">
        <f>TABLA!#REF!</f>
        <v>#REF!</v>
      </c>
      <c r="E830" s="99" t="e">
        <f>TABLA!#REF!</f>
        <v>#REF!</v>
      </c>
      <c r="F830" s="17" t="e">
        <f t="shared" si="133"/>
        <v>#REF!</v>
      </c>
      <c r="G830" s="17" t="str">
        <f t="shared" si="138"/>
        <v/>
      </c>
      <c r="H830" s="17" t="str">
        <f t="shared" si="138"/>
        <v/>
      </c>
      <c r="I830" s="17" t="str">
        <f t="shared" si="138"/>
        <v/>
      </c>
      <c r="J830" s="17" t="str">
        <f t="shared" si="138"/>
        <v/>
      </c>
      <c r="K830" s="17" t="str">
        <f t="shared" si="138"/>
        <v/>
      </c>
      <c r="L830" s="17" t="str">
        <f t="shared" si="138"/>
        <v/>
      </c>
      <c r="M830" s="17" t="str">
        <f t="shared" si="138"/>
        <v/>
      </c>
      <c r="N830" s="17" t="str">
        <f t="shared" si="138"/>
        <v/>
      </c>
      <c r="O830" s="17" t="str">
        <f t="shared" si="138"/>
        <v/>
      </c>
      <c r="P830" s="17" t="str">
        <f t="shared" si="138"/>
        <v/>
      </c>
      <c r="Q830" s="17" t="str">
        <f t="shared" si="137"/>
        <v/>
      </c>
      <c r="R830" s="17" t="str">
        <f t="shared" si="137"/>
        <v/>
      </c>
      <c r="S830" s="17" t="str">
        <f t="shared" si="137"/>
        <v/>
      </c>
      <c r="T830" s="17" t="str">
        <f t="shared" si="137"/>
        <v/>
      </c>
      <c r="U830" s="17" t="str">
        <f t="shared" si="137"/>
        <v/>
      </c>
      <c r="V830" s="17" t="str">
        <f t="shared" si="137"/>
        <v/>
      </c>
      <c r="W830" s="17" t="str">
        <f t="shared" si="137"/>
        <v/>
      </c>
      <c r="X830" s="17" t="str">
        <f t="shared" si="137"/>
        <v/>
      </c>
      <c r="Y830" s="17" t="str">
        <f t="shared" si="137"/>
        <v/>
      </c>
      <c r="Z830" s="17" t="str">
        <f t="shared" si="137"/>
        <v/>
      </c>
      <c r="AA830" s="17" t="str">
        <f t="shared" si="136"/>
        <v/>
      </c>
      <c r="AB830" s="17" t="str">
        <f t="shared" si="136"/>
        <v/>
      </c>
      <c r="AC830" s="17" t="str">
        <f t="shared" si="136"/>
        <v/>
      </c>
      <c r="AD830" s="17" t="str">
        <f t="shared" si="136"/>
        <v/>
      </c>
      <c r="AE830" s="17" t="str">
        <f t="shared" si="136"/>
        <v/>
      </c>
      <c r="AF830" s="17" t="str">
        <f t="shared" si="136"/>
        <v/>
      </c>
      <c r="AG830" s="17" t="str">
        <f t="shared" si="136"/>
        <v/>
      </c>
      <c r="AH830" s="17" t="str">
        <f t="shared" si="136"/>
        <v/>
      </c>
      <c r="AI830" s="17" t="str">
        <f t="shared" si="136"/>
        <v/>
      </c>
      <c r="AJ830" s="17">
        <f t="shared" si="129"/>
        <v>1</v>
      </c>
      <c r="AL830" s="99" t="e">
        <f>TABLA!#REF!</f>
        <v>#REF!</v>
      </c>
    </row>
    <row r="831" spans="1:38" x14ac:dyDescent="0.2">
      <c r="A831" s="99" t="str">
        <f t="shared" si="128"/>
        <v/>
      </c>
      <c r="B831" s="100" t="e">
        <f>TABLA!#REF!</f>
        <v>#REF!</v>
      </c>
      <c r="C831" s="99" t="e">
        <f>TABLA!#REF!</f>
        <v>#REF!</v>
      </c>
      <c r="D831" s="99" t="e">
        <f>TABLA!#REF!</f>
        <v>#REF!</v>
      </c>
      <c r="E831" s="99" t="e">
        <f>TABLA!#REF!</f>
        <v>#REF!</v>
      </c>
      <c r="F831" s="17" t="e">
        <f t="shared" si="133"/>
        <v>#REF!</v>
      </c>
      <c r="G831" s="17" t="str">
        <f t="shared" si="138"/>
        <v/>
      </c>
      <c r="H831" s="17" t="str">
        <f t="shared" si="138"/>
        <v/>
      </c>
      <c r="I831" s="17" t="str">
        <f t="shared" si="138"/>
        <v/>
      </c>
      <c r="J831" s="17" t="str">
        <f t="shared" si="138"/>
        <v/>
      </c>
      <c r="K831" s="17" t="str">
        <f t="shared" si="138"/>
        <v/>
      </c>
      <c r="L831" s="17" t="str">
        <f t="shared" si="138"/>
        <v/>
      </c>
      <c r="M831" s="17" t="str">
        <f t="shared" si="138"/>
        <v/>
      </c>
      <c r="N831" s="17" t="str">
        <f t="shared" si="138"/>
        <v/>
      </c>
      <c r="O831" s="17" t="str">
        <f t="shared" si="138"/>
        <v/>
      </c>
      <c r="P831" s="17" t="str">
        <f t="shared" si="138"/>
        <v/>
      </c>
      <c r="Q831" s="17" t="str">
        <f t="shared" si="137"/>
        <v/>
      </c>
      <c r="R831" s="17" t="str">
        <f t="shared" si="137"/>
        <v/>
      </c>
      <c r="S831" s="17" t="str">
        <f t="shared" si="137"/>
        <v/>
      </c>
      <c r="T831" s="17" t="str">
        <f t="shared" si="137"/>
        <v/>
      </c>
      <c r="U831" s="17" t="str">
        <f t="shared" si="137"/>
        <v/>
      </c>
      <c r="V831" s="17" t="str">
        <f t="shared" si="137"/>
        <v/>
      </c>
      <c r="W831" s="17" t="str">
        <f t="shared" si="137"/>
        <v/>
      </c>
      <c r="X831" s="17" t="str">
        <f t="shared" si="137"/>
        <v/>
      </c>
      <c r="Y831" s="17" t="str">
        <f t="shared" si="137"/>
        <v/>
      </c>
      <c r="Z831" s="17" t="str">
        <f t="shared" si="137"/>
        <v/>
      </c>
      <c r="AA831" s="17" t="str">
        <f t="shared" si="136"/>
        <v/>
      </c>
      <c r="AB831" s="17" t="str">
        <f t="shared" si="136"/>
        <v/>
      </c>
      <c r="AC831" s="17" t="str">
        <f t="shared" si="136"/>
        <v/>
      </c>
      <c r="AD831" s="17" t="str">
        <f t="shared" si="136"/>
        <v/>
      </c>
      <c r="AE831" s="17" t="str">
        <f t="shared" si="136"/>
        <v/>
      </c>
      <c r="AF831" s="17" t="str">
        <f t="shared" si="136"/>
        <v/>
      </c>
      <c r="AG831" s="17" t="str">
        <f t="shared" si="136"/>
        <v/>
      </c>
      <c r="AH831" s="17" t="str">
        <f t="shared" si="136"/>
        <v/>
      </c>
      <c r="AI831" s="17" t="str">
        <f t="shared" si="136"/>
        <v/>
      </c>
      <c r="AJ831" s="17">
        <f t="shared" si="129"/>
        <v>1</v>
      </c>
      <c r="AL831" s="99" t="e">
        <f>TABLA!#REF!</f>
        <v>#REF!</v>
      </c>
    </row>
    <row r="832" spans="1:38" x14ac:dyDescent="0.2">
      <c r="A832" s="99" t="str">
        <f t="shared" si="128"/>
        <v/>
      </c>
      <c r="B832" s="100" t="e">
        <f>TABLA!#REF!</f>
        <v>#REF!</v>
      </c>
      <c r="C832" s="99" t="e">
        <f>TABLA!#REF!</f>
        <v>#REF!</v>
      </c>
      <c r="D832" s="99" t="e">
        <f>TABLA!#REF!</f>
        <v>#REF!</v>
      </c>
      <c r="E832" s="99" t="e">
        <f>TABLA!#REF!</f>
        <v>#REF!</v>
      </c>
      <c r="F832" s="17" t="e">
        <f t="shared" si="133"/>
        <v>#REF!</v>
      </c>
      <c r="G832" s="17" t="str">
        <f t="shared" si="138"/>
        <v/>
      </c>
      <c r="H832" s="17" t="str">
        <f t="shared" si="138"/>
        <v/>
      </c>
      <c r="I832" s="17" t="str">
        <f t="shared" si="138"/>
        <v/>
      </c>
      <c r="J832" s="17" t="str">
        <f t="shared" si="138"/>
        <v/>
      </c>
      <c r="K832" s="17" t="str">
        <f t="shared" si="138"/>
        <v/>
      </c>
      <c r="L832" s="17" t="str">
        <f t="shared" si="138"/>
        <v/>
      </c>
      <c r="M832" s="17" t="str">
        <f t="shared" si="138"/>
        <v/>
      </c>
      <c r="N832" s="17" t="str">
        <f t="shared" si="138"/>
        <v/>
      </c>
      <c r="O832" s="17" t="str">
        <f t="shared" si="138"/>
        <v/>
      </c>
      <c r="P832" s="17" t="str">
        <f t="shared" si="138"/>
        <v/>
      </c>
      <c r="Q832" s="17" t="str">
        <f t="shared" si="137"/>
        <v/>
      </c>
      <c r="R832" s="17" t="str">
        <f t="shared" si="137"/>
        <v/>
      </c>
      <c r="S832" s="17" t="str">
        <f t="shared" si="137"/>
        <v/>
      </c>
      <c r="T832" s="17" t="str">
        <f t="shared" si="137"/>
        <v/>
      </c>
      <c r="U832" s="17" t="str">
        <f t="shared" si="137"/>
        <v/>
      </c>
      <c r="V832" s="17" t="str">
        <f t="shared" si="137"/>
        <v/>
      </c>
      <c r="W832" s="17" t="str">
        <f t="shared" si="137"/>
        <v/>
      </c>
      <c r="X832" s="17" t="str">
        <f t="shared" si="137"/>
        <v/>
      </c>
      <c r="Y832" s="17" t="str">
        <f t="shared" si="137"/>
        <v/>
      </c>
      <c r="Z832" s="17" t="str">
        <f t="shared" si="137"/>
        <v/>
      </c>
      <c r="AA832" s="17" t="str">
        <f t="shared" si="136"/>
        <v/>
      </c>
      <c r="AB832" s="17" t="str">
        <f t="shared" si="136"/>
        <v/>
      </c>
      <c r="AC832" s="17" t="str">
        <f t="shared" si="136"/>
        <v/>
      </c>
      <c r="AD832" s="17" t="str">
        <f t="shared" si="136"/>
        <v/>
      </c>
      <c r="AE832" s="17" t="str">
        <f t="shared" si="136"/>
        <v/>
      </c>
      <c r="AF832" s="17" t="str">
        <f t="shared" si="136"/>
        <v/>
      </c>
      <c r="AG832" s="17" t="str">
        <f t="shared" si="136"/>
        <v/>
      </c>
      <c r="AH832" s="17" t="str">
        <f t="shared" si="136"/>
        <v/>
      </c>
      <c r="AI832" s="17" t="str">
        <f t="shared" si="136"/>
        <v/>
      </c>
      <c r="AJ832" s="17">
        <f t="shared" si="129"/>
        <v>1</v>
      </c>
      <c r="AL832" s="99" t="e">
        <f>TABLA!#REF!</f>
        <v>#REF!</v>
      </c>
    </row>
    <row r="833" spans="1:38" x14ac:dyDescent="0.2">
      <c r="A833" s="99" t="str">
        <f t="shared" si="128"/>
        <v/>
      </c>
      <c r="B833" s="100" t="e">
        <f>TABLA!#REF!</f>
        <v>#REF!</v>
      </c>
      <c r="C833" s="99" t="e">
        <f>TABLA!#REF!</f>
        <v>#REF!</v>
      </c>
      <c r="D833" s="99" t="e">
        <f>TABLA!#REF!</f>
        <v>#REF!</v>
      </c>
      <c r="E833" s="99" t="e">
        <f>TABLA!#REF!</f>
        <v>#REF!</v>
      </c>
      <c r="F833" s="17" t="e">
        <f t="shared" si="133"/>
        <v>#REF!</v>
      </c>
      <c r="G833" s="17" t="str">
        <f t="shared" si="138"/>
        <v/>
      </c>
      <c r="H833" s="17" t="str">
        <f t="shared" si="138"/>
        <v/>
      </c>
      <c r="I833" s="17" t="str">
        <f t="shared" si="138"/>
        <v/>
      </c>
      <c r="J833" s="17" t="str">
        <f t="shared" si="138"/>
        <v/>
      </c>
      <c r="K833" s="17" t="str">
        <f t="shared" si="138"/>
        <v/>
      </c>
      <c r="L833" s="17" t="str">
        <f t="shared" si="138"/>
        <v/>
      </c>
      <c r="M833" s="17" t="str">
        <f t="shared" si="138"/>
        <v/>
      </c>
      <c r="N833" s="17" t="str">
        <f t="shared" si="138"/>
        <v/>
      </c>
      <c r="O833" s="17" t="str">
        <f t="shared" si="138"/>
        <v/>
      </c>
      <c r="P833" s="17" t="str">
        <f t="shared" si="138"/>
        <v/>
      </c>
      <c r="Q833" s="17" t="str">
        <f t="shared" si="137"/>
        <v/>
      </c>
      <c r="R833" s="17" t="str">
        <f t="shared" si="137"/>
        <v/>
      </c>
      <c r="S833" s="17" t="str">
        <f t="shared" si="137"/>
        <v/>
      </c>
      <c r="T833" s="17" t="str">
        <f t="shared" si="137"/>
        <v/>
      </c>
      <c r="U833" s="17" t="str">
        <f t="shared" si="137"/>
        <v/>
      </c>
      <c r="V833" s="17" t="str">
        <f t="shared" si="137"/>
        <v/>
      </c>
      <c r="W833" s="17" t="str">
        <f t="shared" si="137"/>
        <v/>
      </c>
      <c r="X833" s="17" t="str">
        <f t="shared" si="137"/>
        <v/>
      </c>
      <c r="Y833" s="17" t="str">
        <f t="shared" si="137"/>
        <v/>
      </c>
      <c r="Z833" s="17" t="str">
        <f t="shared" si="137"/>
        <v/>
      </c>
      <c r="AA833" s="17" t="str">
        <f t="shared" si="136"/>
        <v/>
      </c>
      <c r="AB833" s="17" t="str">
        <f t="shared" si="136"/>
        <v/>
      </c>
      <c r="AC833" s="17" t="str">
        <f t="shared" si="136"/>
        <v/>
      </c>
      <c r="AD833" s="17" t="str">
        <f t="shared" si="136"/>
        <v/>
      </c>
      <c r="AE833" s="17" t="str">
        <f t="shared" si="136"/>
        <v/>
      </c>
      <c r="AF833" s="17" t="str">
        <f t="shared" si="136"/>
        <v/>
      </c>
      <c r="AG833" s="17" t="str">
        <f t="shared" si="136"/>
        <v/>
      </c>
      <c r="AH833" s="17" t="str">
        <f t="shared" si="136"/>
        <v/>
      </c>
      <c r="AI833" s="17" t="str">
        <f t="shared" si="136"/>
        <v/>
      </c>
      <c r="AJ833" s="17">
        <f t="shared" si="129"/>
        <v>1</v>
      </c>
      <c r="AL833" s="99" t="e">
        <f>TABLA!#REF!</f>
        <v>#REF!</v>
      </c>
    </row>
    <row r="834" spans="1:38" x14ac:dyDescent="0.2">
      <c r="A834" s="99" t="str">
        <f t="shared" si="128"/>
        <v/>
      </c>
      <c r="B834" s="100" t="e">
        <f>TABLA!#REF!</f>
        <v>#REF!</v>
      </c>
      <c r="C834" s="99" t="e">
        <f>TABLA!#REF!</f>
        <v>#REF!</v>
      </c>
      <c r="D834" s="99" t="e">
        <f>TABLA!#REF!</f>
        <v>#REF!</v>
      </c>
      <c r="E834" s="99" t="e">
        <f>TABLA!#REF!</f>
        <v>#REF!</v>
      </c>
      <c r="F834" s="17" t="e">
        <f t="shared" si="133"/>
        <v>#REF!</v>
      </c>
      <c r="G834" s="17" t="str">
        <f t="shared" si="138"/>
        <v/>
      </c>
      <c r="H834" s="17" t="str">
        <f t="shared" si="138"/>
        <v/>
      </c>
      <c r="I834" s="17" t="str">
        <f t="shared" si="138"/>
        <v/>
      </c>
      <c r="J834" s="17" t="str">
        <f t="shared" si="138"/>
        <v/>
      </c>
      <c r="K834" s="17" t="str">
        <f t="shared" si="138"/>
        <v/>
      </c>
      <c r="L834" s="17" t="str">
        <f t="shared" si="138"/>
        <v/>
      </c>
      <c r="M834" s="17" t="str">
        <f t="shared" si="138"/>
        <v/>
      </c>
      <c r="N834" s="17" t="str">
        <f t="shared" si="138"/>
        <v/>
      </c>
      <c r="O834" s="17" t="str">
        <f t="shared" si="138"/>
        <v/>
      </c>
      <c r="P834" s="17" t="str">
        <f t="shared" si="138"/>
        <v/>
      </c>
      <c r="Q834" s="17" t="str">
        <f t="shared" si="137"/>
        <v/>
      </c>
      <c r="R834" s="17" t="str">
        <f t="shared" si="137"/>
        <v/>
      </c>
      <c r="S834" s="17" t="str">
        <f t="shared" si="137"/>
        <v/>
      </c>
      <c r="T834" s="17" t="str">
        <f t="shared" si="137"/>
        <v/>
      </c>
      <c r="U834" s="17" t="str">
        <f t="shared" si="137"/>
        <v/>
      </c>
      <c r="V834" s="17" t="str">
        <f t="shared" si="137"/>
        <v/>
      </c>
      <c r="W834" s="17" t="str">
        <f t="shared" si="137"/>
        <v/>
      </c>
      <c r="X834" s="17" t="str">
        <f t="shared" si="137"/>
        <v/>
      </c>
      <c r="Y834" s="17" t="str">
        <f t="shared" si="137"/>
        <v/>
      </c>
      <c r="Z834" s="17" t="str">
        <f t="shared" si="137"/>
        <v/>
      </c>
      <c r="AA834" s="17" t="str">
        <f t="shared" si="136"/>
        <v/>
      </c>
      <c r="AB834" s="17" t="str">
        <f t="shared" ref="AA834:AI862" si="139">IFERROR((IF(FIND(AB$1,$F834,1)&gt;0,AB$2)),"")</f>
        <v/>
      </c>
      <c r="AC834" s="17" t="str">
        <f t="shared" si="139"/>
        <v/>
      </c>
      <c r="AD834" s="17" t="str">
        <f t="shared" si="139"/>
        <v/>
      </c>
      <c r="AE834" s="17" t="str">
        <f t="shared" si="139"/>
        <v/>
      </c>
      <c r="AF834" s="17" t="str">
        <f t="shared" si="139"/>
        <v/>
      </c>
      <c r="AG834" s="17" t="str">
        <f t="shared" si="139"/>
        <v/>
      </c>
      <c r="AH834" s="17" t="str">
        <f t="shared" si="139"/>
        <v/>
      </c>
      <c r="AI834" s="17" t="str">
        <f t="shared" si="139"/>
        <v/>
      </c>
      <c r="AJ834" s="17">
        <f t="shared" si="129"/>
        <v>1</v>
      </c>
      <c r="AL834" s="99" t="e">
        <f>TABLA!#REF!</f>
        <v>#REF!</v>
      </c>
    </row>
    <row r="835" spans="1:38" x14ac:dyDescent="0.2">
      <c r="A835" s="99" t="str">
        <f t="shared" ref="A835:A888" si="140">CONCATENATE(G835,H835,I835,J835,K835,L835,M835,N835,O835,P835,Q835,R835,S835,T835,U835,V835,W835,X835,Y835,Z835,AA835,AB835,AC835,AD835,AE835,AF835,AG835,AH835,AI835)</f>
        <v/>
      </c>
      <c r="B835" s="100" t="e">
        <f>TABLA!#REF!</f>
        <v>#REF!</v>
      </c>
      <c r="C835" s="99" t="e">
        <f>TABLA!#REF!</f>
        <v>#REF!</v>
      </c>
      <c r="D835" s="99" t="e">
        <f>TABLA!#REF!</f>
        <v>#REF!</v>
      </c>
      <c r="E835" s="99" t="e">
        <f>TABLA!#REF!</f>
        <v>#REF!</v>
      </c>
      <c r="F835" s="17" t="e">
        <f t="shared" si="133"/>
        <v>#REF!</v>
      </c>
      <c r="G835" s="17" t="str">
        <f t="shared" si="138"/>
        <v/>
      </c>
      <c r="H835" s="17" t="str">
        <f t="shared" si="138"/>
        <v/>
      </c>
      <c r="I835" s="17" t="str">
        <f t="shared" si="138"/>
        <v/>
      </c>
      <c r="J835" s="17" t="str">
        <f t="shared" si="138"/>
        <v/>
      </c>
      <c r="K835" s="17" t="str">
        <f t="shared" si="138"/>
        <v/>
      </c>
      <c r="L835" s="17" t="str">
        <f t="shared" si="138"/>
        <v/>
      </c>
      <c r="M835" s="17" t="str">
        <f t="shared" si="138"/>
        <v/>
      </c>
      <c r="N835" s="17" t="str">
        <f t="shared" si="138"/>
        <v/>
      </c>
      <c r="O835" s="17" t="str">
        <f t="shared" si="138"/>
        <v/>
      </c>
      <c r="P835" s="17" t="str">
        <f t="shared" si="138"/>
        <v/>
      </c>
      <c r="Q835" s="17" t="str">
        <f t="shared" si="137"/>
        <v/>
      </c>
      <c r="R835" s="17" t="str">
        <f t="shared" si="137"/>
        <v/>
      </c>
      <c r="S835" s="17" t="str">
        <f t="shared" si="137"/>
        <v/>
      </c>
      <c r="T835" s="17" t="str">
        <f t="shared" si="137"/>
        <v/>
      </c>
      <c r="U835" s="17" t="str">
        <f t="shared" si="137"/>
        <v/>
      </c>
      <c r="V835" s="17" t="str">
        <f t="shared" si="137"/>
        <v/>
      </c>
      <c r="W835" s="17" t="str">
        <f t="shared" si="137"/>
        <v/>
      </c>
      <c r="X835" s="17" t="str">
        <f t="shared" si="137"/>
        <v/>
      </c>
      <c r="Y835" s="17" t="str">
        <f t="shared" si="137"/>
        <v/>
      </c>
      <c r="Z835" s="17" t="str">
        <f t="shared" si="137"/>
        <v/>
      </c>
      <c r="AA835" s="17" t="str">
        <f t="shared" si="139"/>
        <v/>
      </c>
      <c r="AB835" s="17" t="str">
        <f t="shared" si="139"/>
        <v/>
      </c>
      <c r="AC835" s="17" t="str">
        <f t="shared" si="139"/>
        <v/>
      </c>
      <c r="AD835" s="17" t="str">
        <f t="shared" si="139"/>
        <v/>
      </c>
      <c r="AE835" s="17" t="str">
        <f t="shared" si="139"/>
        <v/>
      </c>
      <c r="AF835" s="17" t="str">
        <f t="shared" si="139"/>
        <v/>
      </c>
      <c r="AG835" s="17" t="str">
        <f t="shared" si="139"/>
        <v/>
      </c>
      <c r="AH835" s="17" t="str">
        <f t="shared" si="139"/>
        <v/>
      </c>
      <c r="AI835" s="17" t="str">
        <f t="shared" si="139"/>
        <v/>
      </c>
      <c r="AJ835" s="17">
        <f t="shared" si="129"/>
        <v>1</v>
      </c>
      <c r="AL835" s="99" t="e">
        <f>TABLA!#REF!</f>
        <v>#REF!</v>
      </c>
    </row>
    <row r="836" spans="1:38" x14ac:dyDescent="0.2">
      <c r="A836" s="99" t="str">
        <f t="shared" si="140"/>
        <v/>
      </c>
      <c r="B836" s="100" t="e">
        <f>TABLA!#REF!</f>
        <v>#REF!</v>
      </c>
      <c r="C836" s="99" t="e">
        <f>TABLA!#REF!</f>
        <v>#REF!</v>
      </c>
      <c r="D836" s="99" t="e">
        <f>TABLA!#REF!</f>
        <v>#REF!</v>
      </c>
      <c r="E836" s="99" t="e">
        <f>TABLA!#REF!</f>
        <v>#REF!</v>
      </c>
      <c r="F836" s="17" t="e">
        <f t="shared" si="133"/>
        <v>#REF!</v>
      </c>
      <c r="G836" s="17" t="str">
        <f t="shared" si="138"/>
        <v/>
      </c>
      <c r="H836" s="17" t="str">
        <f t="shared" si="138"/>
        <v/>
      </c>
      <c r="I836" s="17" t="str">
        <f t="shared" si="138"/>
        <v/>
      </c>
      <c r="J836" s="17" t="str">
        <f t="shared" si="138"/>
        <v/>
      </c>
      <c r="K836" s="17" t="str">
        <f t="shared" si="138"/>
        <v/>
      </c>
      <c r="L836" s="17" t="str">
        <f t="shared" si="138"/>
        <v/>
      </c>
      <c r="M836" s="17" t="str">
        <f t="shared" si="138"/>
        <v/>
      </c>
      <c r="N836" s="17" t="str">
        <f t="shared" si="138"/>
        <v/>
      </c>
      <c r="O836" s="17" t="str">
        <f t="shared" si="138"/>
        <v/>
      </c>
      <c r="P836" s="17" t="str">
        <f t="shared" si="138"/>
        <v/>
      </c>
      <c r="Q836" s="17" t="str">
        <f t="shared" si="137"/>
        <v/>
      </c>
      <c r="R836" s="17" t="str">
        <f t="shared" si="137"/>
        <v/>
      </c>
      <c r="S836" s="17" t="str">
        <f t="shared" si="137"/>
        <v/>
      </c>
      <c r="T836" s="17" t="str">
        <f t="shared" si="137"/>
        <v/>
      </c>
      <c r="U836" s="17" t="str">
        <f t="shared" si="137"/>
        <v/>
      </c>
      <c r="V836" s="17" t="str">
        <f t="shared" si="137"/>
        <v/>
      </c>
      <c r="W836" s="17" t="str">
        <f t="shared" si="137"/>
        <v/>
      </c>
      <c r="X836" s="17" t="str">
        <f t="shared" si="137"/>
        <v/>
      </c>
      <c r="Y836" s="17" t="str">
        <f t="shared" si="137"/>
        <v/>
      </c>
      <c r="Z836" s="17" t="str">
        <f t="shared" si="137"/>
        <v/>
      </c>
      <c r="AA836" s="17" t="str">
        <f t="shared" si="139"/>
        <v/>
      </c>
      <c r="AB836" s="17" t="str">
        <f t="shared" si="139"/>
        <v/>
      </c>
      <c r="AC836" s="17" t="str">
        <f t="shared" si="139"/>
        <v/>
      </c>
      <c r="AD836" s="17" t="str">
        <f t="shared" si="139"/>
        <v/>
      </c>
      <c r="AE836" s="17" t="str">
        <f t="shared" si="139"/>
        <v/>
      </c>
      <c r="AF836" s="17" t="str">
        <f t="shared" si="139"/>
        <v/>
      </c>
      <c r="AG836" s="17" t="str">
        <f t="shared" si="139"/>
        <v/>
      </c>
      <c r="AH836" s="17" t="str">
        <f t="shared" si="139"/>
        <v/>
      </c>
      <c r="AI836" s="17" t="str">
        <f t="shared" si="139"/>
        <v/>
      </c>
      <c r="AJ836" s="17">
        <f t="shared" ref="AJ836:AJ888" si="141">COUNTIF(E836,"&lt;&gt;0")</f>
        <v>1</v>
      </c>
      <c r="AL836" s="99" t="e">
        <f>TABLA!#REF!</f>
        <v>#REF!</v>
      </c>
    </row>
    <row r="837" spans="1:38" x14ac:dyDescent="0.2">
      <c r="A837" s="99" t="str">
        <f t="shared" si="140"/>
        <v/>
      </c>
      <c r="B837" s="100" t="e">
        <f>TABLA!#REF!</f>
        <v>#REF!</v>
      </c>
      <c r="C837" s="99" t="e">
        <f>TABLA!#REF!</f>
        <v>#REF!</v>
      </c>
      <c r="D837" s="99" t="e">
        <f>TABLA!#REF!</f>
        <v>#REF!</v>
      </c>
      <c r="E837" s="99" t="e">
        <f>TABLA!#REF!</f>
        <v>#REF!</v>
      </c>
      <c r="F837" s="17" t="e">
        <f t="shared" si="133"/>
        <v>#REF!</v>
      </c>
      <c r="G837" s="17" t="str">
        <f t="shared" si="138"/>
        <v/>
      </c>
      <c r="H837" s="17" t="str">
        <f t="shared" si="138"/>
        <v/>
      </c>
      <c r="I837" s="17" t="str">
        <f t="shared" si="138"/>
        <v/>
      </c>
      <c r="J837" s="17" t="str">
        <f t="shared" si="138"/>
        <v/>
      </c>
      <c r="K837" s="17" t="str">
        <f t="shared" si="138"/>
        <v/>
      </c>
      <c r="L837" s="17" t="str">
        <f t="shared" si="138"/>
        <v/>
      </c>
      <c r="M837" s="17" t="str">
        <f t="shared" si="138"/>
        <v/>
      </c>
      <c r="N837" s="17" t="str">
        <f t="shared" si="138"/>
        <v/>
      </c>
      <c r="O837" s="17" t="str">
        <f t="shared" si="138"/>
        <v/>
      </c>
      <c r="P837" s="17" t="str">
        <f t="shared" si="138"/>
        <v/>
      </c>
      <c r="Q837" s="17" t="str">
        <f t="shared" si="137"/>
        <v/>
      </c>
      <c r="R837" s="17" t="str">
        <f t="shared" si="137"/>
        <v/>
      </c>
      <c r="S837" s="17" t="str">
        <f t="shared" si="137"/>
        <v/>
      </c>
      <c r="T837" s="17" t="str">
        <f t="shared" si="137"/>
        <v/>
      </c>
      <c r="U837" s="17" t="str">
        <f t="shared" si="137"/>
        <v/>
      </c>
      <c r="V837" s="17" t="str">
        <f t="shared" si="137"/>
        <v/>
      </c>
      <c r="W837" s="17" t="str">
        <f t="shared" si="137"/>
        <v/>
      </c>
      <c r="X837" s="17" t="str">
        <f t="shared" si="137"/>
        <v/>
      </c>
      <c r="Y837" s="17" t="str">
        <f t="shared" si="137"/>
        <v/>
      </c>
      <c r="Z837" s="17" t="str">
        <f t="shared" si="137"/>
        <v/>
      </c>
      <c r="AA837" s="17" t="str">
        <f t="shared" si="139"/>
        <v/>
      </c>
      <c r="AB837" s="17" t="str">
        <f t="shared" si="139"/>
        <v/>
      </c>
      <c r="AC837" s="17" t="str">
        <f t="shared" si="139"/>
        <v/>
      </c>
      <c r="AD837" s="17" t="str">
        <f t="shared" si="139"/>
        <v/>
      </c>
      <c r="AE837" s="17" t="str">
        <f t="shared" si="139"/>
        <v/>
      </c>
      <c r="AF837" s="17" t="str">
        <f t="shared" si="139"/>
        <v/>
      </c>
      <c r="AG837" s="17" t="str">
        <f t="shared" si="139"/>
        <v/>
      </c>
      <c r="AH837" s="17" t="str">
        <f t="shared" si="139"/>
        <v/>
      </c>
      <c r="AI837" s="17" t="str">
        <f t="shared" si="139"/>
        <v/>
      </c>
      <c r="AJ837" s="17">
        <f t="shared" si="141"/>
        <v>1</v>
      </c>
      <c r="AL837" s="99" t="e">
        <f>TABLA!#REF!</f>
        <v>#REF!</v>
      </c>
    </row>
    <row r="838" spans="1:38" x14ac:dyDescent="0.2">
      <c r="A838" s="99" t="str">
        <f t="shared" si="140"/>
        <v/>
      </c>
      <c r="B838" s="100" t="e">
        <f>TABLA!#REF!</f>
        <v>#REF!</v>
      </c>
      <c r="C838" s="99" t="e">
        <f>TABLA!#REF!</f>
        <v>#REF!</v>
      </c>
      <c r="D838" s="99" t="e">
        <f>TABLA!#REF!</f>
        <v>#REF!</v>
      </c>
      <c r="E838" s="99" t="e">
        <f>TABLA!#REF!</f>
        <v>#REF!</v>
      </c>
      <c r="F838" s="17" t="e">
        <f t="shared" si="133"/>
        <v>#REF!</v>
      </c>
      <c r="G838" s="17" t="str">
        <f t="shared" si="138"/>
        <v/>
      </c>
      <c r="H838" s="17" t="str">
        <f t="shared" si="138"/>
        <v/>
      </c>
      <c r="I838" s="17" t="str">
        <f t="shared" si="138"/>
        <v/>
      </c>
      <c r="J838" s="17" t="str">
        <f t="shared" si="138"/>
        <v/>
      </c>
      <c r="K838" s="17" t="str">
        <f t="shared" si="138"/>
        <v/>
      </c>
      <c r="L838" s="17" t="str">
        <f t="shared" si="138"/>
        <v/>
      </c>
      <c r="M838" s="17" t="str">
        <f t="shared" si="138"/>
        <v/>
      </c>
      <c r="N838" s="17" t="str">
        <f t="shared" si="138"/>
        <v/>
      </c>
      <c r="O838" s="17" t="str">
        <f t="shared" si="138"/>
        <v/>
      </c>
      <c r="P838" s="17" t="str">
        <f t="shared" si="138"/>
        <v/>
      </c>
      <c r="Q838" s="17" t="str">
        <f t="shared" si="137"/>
        <v/>
      </c>
      <c r="R838" s="17" t="str">
        <f t="shared" si="137"/>
        <v/>
      </c>
      <c r="S838" s="17" t="str">
        <f t="shared" si="137"/>
        <v/>
      </c>
      <c r="T838" s="17" t="str">
        <f t="shared" si="137"/>
        <v/>
      </c>
      <c r="U838" s="17" t="str">
        <f t="shared" si="137"/>
        <v/>
      </c>
      <c r="V838" s="17" t="str">
        <f t="shared" si="137"/>
        <v/>
      </c>
      <c r="W838" s="17" t="str">
        <f t="shared" si="137"/>
        <v/>
      </c>
      <c r="X838" s="17" t="str">
        <f t="shared" si="137"/>
        <v/>
      </c>
      <c r="Y838" s="17" t="str">
        <f t="shared" si="137"/>
        <v/>
      </c>
      <c r="Z838" s="17" t="str">
        <f t="shared" si="137"/>
        <v/>
      </c>
      <c r="AA838" s="17" t="str">
        <f t="shared" si="139"/>
        <v/>
      </c>
      <c r="AB838" s="17" t="str">
        <f t="shared" si="139"/>
        <v/>
      </c>
      <c r="AC838" s="17" t="str">
        <f t="shared" si="139"/>
        <v/>
      </c>
      <c r="AD838" s="17" t="str">
        <f t="shared" si="139"/>
        <v/>
      </c>
      <c r="AE838" s="17" t="str">
        <f t="shared" si="139"/>
        <v/>
      </c>
      <c r="AF838" s="17" t="str">
        <f t="shared" si="139"/>
        <v/>
      </c>
      <c r="AG838" s="17" t="str">
        <f t="shared" si="139"/>
        <v/>
      </c>
      <c r="AH838" s="17" t="str">
        <f t="shared" si="139"/>
        <v/>
      </c>
      <c r="AI838" s="17" t="str">
        <f t="shared" si="139"/>
        <v/>
      </c>
      <c r="AJ838" s="17">
        <f t="shared" si="141"/>
        <v>1</v>
      </c>
      <c r="AL838" s="99" t="e">
        <f>TABLA!#REF!</f>
        <v>#REF!</v>
      </c>
    </row>
    <row r="839" spans="1:38" x14ac:dyDescent="0.2">
      <c r="A839" s="99" t="str">
        <f t="shared" si="140"/>
        <v/>
      </c>
      <c r="B839" s="100" t="e">
        <f>TABLA!#REF!</f>
        <v>#REF!</v>
      </c>
      <c r="C839" s="99" t="e">
        <f>TABLA!#REF!</f>
        <v>#REF!</v>
      </c>
      <c r="D839" s="99" t="e">
        <f>TABLA!#REF!</f>
        <v>#REF!</v>
      </c>
      <c r="E839" s="99" t="e">
        <f>TABLA!#REF!</f>
        <v>#REF!</v>
      </c>
      <c r="F839" s="17" t="e">
        <f t="shared" si="133"/>
        <v>#REF!</v>
      </c>
      <c r="G839" s="17" t="str">
        <f t="shared" si="138"/>
        <v/>
      </c>
      <c r="H839" s="17" t="str">
        <f t="shared" si="138"/>
        <v/>
      </c>
      <c r="I839" s="17" t="str">
        <f t="shared" si="138"/>
        <v/>
      </c>
      <c r="J839" s="17" t="str">
        <f t="shared" si="138"/>
        <v/>
      </c>
      <c r="K839" s="17" t="str">
        <f t="shared" si="138"/>
        <v/>
      </c>
      <c r="L839" s="17" t="str">
        <f t="shared" si="138"/>
        <v/>
      </c>
      <c r="M839" s="17" t="str">
        <f t="shared" si="138"/>
        <v/>
      </c>
      <c r="N839" s="17" t="str">
        <f t="shared" si="138"/>
        <v/>
      </c>
      <c r="O839" s="17" t="str">
        <f t="shared" si="138"/>
        <v/>
      </c>
      <c r="P839" s="17" t="str">
        <f t="shared" si="138"/>
        <v/>
      </c>
      <c r="Q839" s="17" t="str">
        <f t="shared" si="137"/>
        <v/>
      </c>
      <c r="R839" s="17" t="str">
        <f t="shared" si="137"/>
        <v/>
      </c>
      <c r="S839" s="17" t="str">
        <f t="shared" si="137"/>
        <v/>
      </c>
      <c r="T839" s="17" t="str">
        <f t="shared" si="137"/>
        <v/>
      </c>
      <c r="U839" s="17" t="str">
        <f t="shared" si="137"/>
        <v/>
      </c>
      <c r="V839" s="17" t="str">
        <f t="shared" si="137"/>
        <v/>
      </c>
      <c r="W839" s="17" t="str">
        <f t="shared" si="137"/>
        <v/>
      </c>
      <c r="X839" s="17" t="str">
        <f t="shared" si="137"/>
        <v/>
      </c>
      <c r="Y839" s="17" t="str">
        <f t="shared" si="137"/>
        <v/>
      </c>
      <c r="Z839" s="17" t="str">
        <f t="shared" si="137"/>
        <v/>
      </c>
      <c r="AA839" s="17" t="str">
        <f t="shared" si="139"/>
        <v/>
      </c>
      <c r="AB839" s="17" t="str">
        <f t="shared" si="139"/>
        <v/>
      </c>
      <c r="AC839" s="17" t="str">
        <f t="shared" si="139"/>
        <v/>
      </c>
      <c r="AD839" s="17" t="str">
        <f t="shared" si="139"/>
        <v/>
      </c>
      <c r="AE839" s="17" t="str">
        <f t="shared" si="139"/>
        <v/>
      </c>
      <c r="AF839" s="17" t="str">
        <f t="shared" si="139"/>
        <v/>
      </c>
      <c r="AG839" s="17" t="str">
        <f t="shared" si="139"/>
        <v/>
      </c>
      <c r="AH839" s="17" t="str">
        <f t="shared" si="139"/>
        <v/>
      </c>
      <c r="AI839" s="17" t="str">
        <f t="shared" si="139"/>
        <v/>
      </c>
      <c r="AJ839" s="17">
        <f t="shared" si="141"/>
        <v>1</v>
      </c>
      <c r="AL839" s="99" t="e">
        <f>TABLA!#REF!</f>
        <v>#REF!</v>
      </c>
    </row>
    <row r="840" spans="1:38" x14ac:dyDescent="0.2">
      <c r="A840" s="99" t="str">
        <f t="shared" si="140"/>
        <v/>
      </c>
      <c r="B840" s="100" t="e">
        <f>TABLA!#REF!</f>
        <v>#REF!</v>
      </c>
      <c r="C840" s="99" t="e">
        <f>TABLA!#REF!</f>
        <v>#REF!</v>
      </c>
      <c r="D840" s="99" t="e">
        <f>TABLA!#REF!</f>
        <v>#REF!</v>
      </c>
      <c r="E840" s="99" t="e">
        <f>TABLA!#REF!</f>
        <v>#REF!</v>
      </c>
      <c r="F840" s="17" t="e">
        <f t="shared" si="133"/>
        <v>#REF!</v>
      </c>
      <c r="G840" s="17" t="str">
        <f t="shared" si="138"/>
        <v/>
      </c>
      <c r="H840" s="17" t="str">
        <f t="shared" si="138"/>
        <v/>
      </c>
      <c r="I840" s="17" t="str">
        <f t="shared" si="138"/>
        <v/>
      </c>
      <c r="J840" s="17" t="str">
        <f t="shared" si="138"/>
        <v/>
      </c>
      <c r="K840" s="17" t="str">
        <f t="shared" si="138"/>
        <v/>
      </c>
      <c r="L840" s="17" t="str">
        <f t="shared" si="138"/>
        <v/>
      </c>
      <c r="M840" s="17" t="str">
        <f t="shared" si="138"/>
        <v/>
      </c>
      <c r="N840" s="17" t="str">
        <f t="shared" si="138"/>
        <v/>
      </c>
      <c r="O840" s="17" t="str">
        <f t="shared" si="138"/>
        <v/>
      </c>
      <c r="P840" s="17" t="str">
        <f t="shared" si="138"/>
        <v/>
      </c>
      <c r="Q840" s="17" t="str">
        <f t="shared" si="137"/>
        <v/>
      </c>
      <c r="R840" s="17" t="str">
        <f t="shared" si="137"/>
        <v/>
      </c>
      <c r="S840" s="17" t="str">
        <f t="shared" si="137"/>
        <v/>
      </c>
      <c r="T840" s="17" t="str">
        <f t="shared" si="137"/>
        <v/>
      </c>
      <c r="U840" s="17" t="str">
        <f t="shared" si="137"/>
        <v/>
      </c>
      <c r="V840" s="17" t="str">
        <f t="shared" si="137"/>
        <v/>
      </c>
      <c r="W840" s="17" t="str">
        <f t="shared" si="137"/>
        <v/>
      </c>
      <c r="X840" s="17" t="str">
        <f t="shared" si="137"/>
        <v/>
      </c>
      <c r="Y840" s="17" t="str">
        <f t="shared" si="137"/>
        <v/>
      </c>
      <c r="Z840" s="17" t="str">
        <f t="shared" si="137"/>
        <v/>
      </c>
      <c r="AA840" s="17" t="str">
        <f t="shared" si="139"/>
        <v/>
      </c>
      <c r="AB840" s="17" t="str">
        <f t="shared" si="139"/>
        <v/>
      </c>
      <c r="AC840" s="17" t="str">
        <f t="shared" si="139"/>
        <v/>
      </c>
      <c r="AD840" s="17" t="str">
        <f t="shared" si="139"/>
        <v/>
      </c>
      <c r="AE840" s="17" t="str">
        <f t="shared" si="139"/>
        <v/>
      </c>
      <c r="AF840" s="17" t="str">
        <f t="shared" si="139"/>
        <v/>
      </c>
      <c r="AG840" s="17" t="str">
        <f t="shared" si="139"/>
        <v/>
      </c>
      <c r="AH840" s="17" t="str">
        <f t="shared" si="139"/>
        <v/>
      </c>
      <c r="AI840" s="17" t="str">
        <f t="shared" si="139"/>
        <v/>
      </c>
      <c r="AJ840" s="17">
        <f t="shared" si="141"/>
        <v>1</v>
      </c>
      <c r="AL840" s="99" t="e">
        <f>TABLA!#REF!</f>
        <v>#REF!</v>
      </c>
    </row>
    <row r="841" spans="1:38" x14ac:dyDescent="0.2">
      <c r="A841" s="99" t="str">
        <f t="shared" si="140"/>
        <v/>
      </c>
      <c r="B841" s="100" t="e">
        <f>TABLA!#REF!</f>
        <v>#REF!</v>
      </c>
      <c r="C841" s="99" t="e">
        <f>TABLA!#REF!</f>
        <v>#REF!</v>
      </c>
      <c r="D841" s="99" t="e">
        <f>TABLA!#REF!</f>
        <v>#REF!</v>
      </c>
      <c r="E841" s="99" t="e">
        <f>TABLA!#REF!</f>
        <v>#REF!</v>
      </c>
      <c r="F841" s="17" t="e">
        <f t="shared" si="133"/>
        <v>#REF!</v>
      </c>
      <c r="G841" s="17" t="str">
        <f t="shared" si="138"/>
        <v/>
      </c>
      <c r="H841" s="17" t="str">
        <f t="shared" si="138"/>
        <v/>
      </c>
      <c r="I841" s="17" t="str">
        <f t="shared" si="138"/>
        <v/>
      </c>
      <c r="J841" s="17" t="str">
        <f t="shared" si="138"/>
        <v/>
      </c>
      <c r="K841" s="17" t="str">
        <f t="shared" si="138"/>
        <v/>
      </c>
      <c r="L841" s="17" t="str">
        <f t="shared" si="138"/>
        <v/>
      </c>
      <c r="M841" s="17" t="str">
        <f t="shared" si="138"/>
        <v/>
      </c>
      <c r="N841" s="17" t="str">
        <f t="shared" si="138"/>
        <v/>
      </c>
      <c r="O841" s="17" t="str">
        <f t="shared" si="138"/>
        <v/>
      </c>
      <c r="P841" s="17" t="str">
        <f t="shared" si="138"/>
        <v/>
      </c>
      <c r="Q841" s="17" t="str">
        <f t="shared" si="137"/>
        <v/>
      </c>
      <c r="R841" s="17" t="str">
        <f t="shared" si="137"/>
        <v/>
      </c>
      <c r="S841" s="17" t="str">
        <f t="shared" si="137"/>
        <v/>
      </c>
      <c r="T841" s="17" t="str">
        <f t="shared" si="137"/>
        <v/>
      </c>
      <c r="U841" s="17" t="str">
        <f t="shared" si="137"/>
        <v/>
      </c>
      <c r="V841" s="17" t="str">
        <f t="shared" si="137"/>
        <v/>
      </c>
      <c r="W841" s="17" t="str">
        <f t="shared" si="137"/>
        <v/>
      </c>
      <c r="X841" s="17" t="str">
        <f t="shared" si="137"/>
        <v/>
      </c>
      <c r="Y841" s="17" t="str">
        <f t="shared" si="137"/>
        <v/>
      </c>
      <c r="Z841" s="17" t="str">
        <f t="shared" si="137"/>
        <v/>
      </c>
      <c r="AA841" s="17" t="str">
        <f t="shared" si="139"/>
        <v/>
      </c>
      <c r="AB841" s="17" t="str">
        <f t="shared" si="139"/>
        <v/>
      </c>
      <c r="AC841" s="17" t="str">
        <f t="shared" si="139"/>
        <v/>
      </c>
      <c r="AD841" s="17" t="str">
        <f t="shared" si="139"/>
        <v/>
      </c>
      <c r="AE841" s="17" t="str">
        <f t="shared" si="139"/>
        <v/>
      </c>
      <c r="AF841" s="17" t="str">
        <f t="shared" si="139"/>
        <v/>
      </c>
      <c r="AG841" s="17" t="str">
        <f t="shared" si="139"/>
        <v/>
      </c>
      <c r="AH841" s="17" t="str">
        <f t="shared" si="139"/>
        <v/>
      </c>
      <c r="AI841" s="17" t="str">
        <f t="shared" si="139"/>
        <v/>
      </c>
      <c r="AJ841" s="17">
        <f t="shared" si="141"/>
        <v>1</v>
      </c>
      <c r="AL841" s="99" t="e">
        <f>TABLA!#REF!</f>
        <v>#REF!</v>
      </c>
    </row>
    <row r="842" spans="1:38" x14ac:dyDescent="0.2">
      <c r="A842" s="99" t="str">
        <f t="shared" si="140"/>
        <v/>
      </c>
      <c r="B842" s="100" t="e">
        <f>TABLA!#REF!</f>
        <v>#REF!</v>
      </c>
      <c r="C842" s="99" t="e">
        <f>TABLA!#REF!</f>
        <v>#REF!</v>
      </c>
      <c r="D842" s="99" t="e">
        <f>TABLA!#REF!</f>
        <v>#REF!</v>
      </c>
      <c r="E842" s="99" t="e">
        <f>TABLA!#REF!</f>
        <v>#REF!</v>
      </c>
      <c r="F842" s="17" t="e">
        <f t="shared" si="133"/>
        <v>#REF!</v>
      </c>
      <c r="G842" s="17" t="str">
        <f t="shared" si="138"/>
        <v/>
      </c>
      <c r="H842" s="17" t="str">
        <f t="shared" si="138"/>
        <v/>
      </c>
      <c r="I842" s="17" t="str">
        <f t="shared" si="138"/>
        <v/>
      </c>
      <c r="J842" s="17" t="str">
        <f t="shared" si="138"/>
        <v/>
      </c>
      <c r="K842" s="17" t="str">
        <f t="shared" si="138"/>
        <v/>
      </c>
      <c r="L842" s="17" t="str">
        <f t="shared" si="138"/>
        <v/>
      </c>
      <c r="M842" s="17" t="str">
        <f t="shared" si="138"/>
        <v/>
      </c>
      <c r="N842" s="17" t="str">
        <f t="shared" si="138"/>
        <v/>
      </c>
      <c r="O842" s="17" t="str">
        <f t="shared" si="138"/>
        <v/>
      </c>
      <c r="P842" s="17" t="str">
        <f t="shared" si="138"/>
        <v/>
      </c>
      <c r="Q842" s="17" t="str">
        <f t="shared" si="137"/>
        <v/>
      </c>
      <c r="R842" s="17" t="str">
        <f t="shared" si="137"/>
        <v/>
      </c>
      <c r="S842" s="17" t="str">
        <f t="shared" si="137"/>
        <v/>
      </c>
      <c r="T842" s="17" t="str">
        <f t="shared" si="137"/>
        <v/>
      </c>
      <c r="U842" s="17" t="str">
        <f t="shared" si="137"/>
        <v/>
      </c>
      <c r="V842" s="17" t="str">
        <f t="shared" si="137"/>
        <v/>
      </c>
      <c r="W842" s="17" t="str">
        <f t="shared" si="137"/>
        <v/>
      </c>
      <c r="X842" s="17" t="str">
        <f t="shared" si="137"/>
        <v/>
      </c>
      <c r="Y842" s="17" t="str">
        <f t="shared" si="137"/>
        <v/>
      </c>
      <c r="Z842" s="17" t="str">
        <f t="shared" si="137"/>
        <v/>
      </c>
      <c r="AA842" s="17" t="str">
        <f t="shared" si="139"/>
        <v/>
      </c>
      <c r="AB842" s="17" t="str">
        <f t="shared" si="139"/>
        <v/>
      </c>
      <c r="AC842" s="17" t="str">
        <f t="shared" si="139"/>
        <v/>
      </c>
      <c r="AD842" s="17" t="str">
        <f t="shared" si="139"/>
        <v/>
      </c>
      <c r="AE842" s="17" t="str">
        <f t="shared" si="139"/>
        <v/>
      </c>
      <c r="AF842" s="17" t="str">
        <f t="shared" si="139"/>
        <v/>
      </c>
      <c r="AG842" s="17" t="str">
        <f t="shared" si="139"/>
        <v/>
      </c>
      <c r="AH842" s="17" t="str">
        <f t="shared" si="139"/>
        <v/>
      </c>
      <c r="AI842" s="17" t="str">
        <f t="shared" si="139"/>
        <v/>
      </c>
      <c r="AJ842" s="17">
        <f t="shared" si="141"/>
        <v>1</v>
      </c>
      <c r="AL842" s="99" t="e">
        <f>TABLA!#REF!</f>
        <v>#REF!</v>
      </c>
    </row>
    <row r="843" spans="1:38" x14ac:dyDescent="0.2">
      <c r="A843" s="99" t="str">
        <f t="shared" si="140"/>
        <v/>
      </c>
      <c r="B843" s="100" t="e">
        <f>TABLA!#REF!</f>
        <v>#REF!</v>
      </c>
      <c r="C843" s="99" t="e">
        <f>TABLA!#REF!</f>
        <v>#REF!</v>
      </c>
      <c r="D843" s="99" t="e">
        <f>TABLA!#REF!</f>
        <v>#REF!</v>
      </c>
      <c r="E843" s="99" t="e">
        <f>TABLA!#REF!</f>
        <v>#REF!</v>
      </c>
      <c r="F843" s="17" t="e">
        <f t="shared" si="133"/>
        <v>#REF!</v>
      </c>
      <c r="G843" s="17" t="str">
        <f t="shared" si="138"/>
        <v/>
      </c>
      <c r="H843" s="17" t="str">
        <f t="shared" si="138"/>
        <v/>
      </c>
      <c r="I843" s="17" t="str">
        <f t="shared" si="138"/>
        <v/>
      </c>
      <c r="J843" s="17" t="str">
        <f t="shared" si="138"/>
        <v/>
      </c>
      <c r="K843" s="17" t="str">
        <f t="shared" si="138"/>
        <v/>
      </c>
      <c r="L843" s="17" t="str">
        <f t="shared" si="138"/>
        <v/>
      </c>
      <c r="M843" s="17" t="str">
        <f t="shared" si="138"/>
        <v/>
      </c>
      <c r="N843" s="17" t="str">
        <f t="shared" si="138"/>
        <v/>
      </c>
      <c r="O843" s="17" t="str">
        <f t="shared" si="138"/>
        <v/>
      </c>
      <c r="P843" s="17" t="str">
        <f t="shared" si="138"/>
        <v/>
      </c>
      <c r="Q843" s="17" t="str">
        <f t="shared" si="137"/>
        <v/>
      </c>
      <c r="R843" s="17" t="str">
        <f t="shared" si="137"/>
        <v/>
      </c>
      <c r="S843" s="17" t="str">
        <f t="shared" si="137"/>
        <v/>
      </c>
      <c r="T843" s="17" t="str">
        <f t="shared" si="137"/>
        <v/>
      </c>
      <c r="U843" s="17" t="str">
        <f t="shared" si="137"/>
        <v/>
      </c>
      <c r="V843" s="17" t="str">
        <f t="shared" si="137"/>
        <v/>
      </c>
      <c r="W843" s="17" t="str">
        <f t="shared" si="137"/>
        <v/>
      </c>
      <c r="X843" s="17" t="str">
        <f t="shared" si="137"/>
        <v/>
      </c>
      <c r="Y843" s="17" t="str">
        <f t="shared" si="137"/>
        <v/>
      </c>
      <c r="Z843" s="17" t="str">
        <f t="shared" si="137"/>
        <v/>
      </c>
      <c r="AA843" s="17" t="str">
        <f t="shared" si="139"/>
        <v/>
      </c>
      <c r="AB843" s="17" t="str">
        <f t="shared" si="139"/>
        <v/>
      </c>
      <c r="AC843" s="17" t="str">
        <f t="shared" si="139"/>
        <v/>
      </c>
      <c r="AD843" s="17" t="str">
        <f t="shared" si="139"/>
        <v/>
      </c>
      <c r="AE843" s="17" t="str">
        <f t="shared" si="139"/>
        <v/>
      </c>
      <c r="AF843" s="17" t="str">
        <f t="shared" si="139"/>
        <v/>
      </c>
      <c r="AG843" s="17" t="str">
        <f t="shared" si="139"/>
        <v/>
      </c>
      <c r="AH843" s="17" t="str">
        <f t="shared" si="139"/>
        <v/>
      </c>
      <c r="AI843" s="17" t="str">
        <f t="shared" si="139"/>
        <v/>
      </c>
      <c r="AJ843" s="17">
        <f t="shared" si="141"/>
        <v>1</v>
      </c>
      <c r="AL843" s="99" t="e">
        <f>TABLA!#REF!</f>
        <v>#REF!</v>
      </c>
    </row>
    <row r="844" spans="1:38" x14ac:dyDescent="0.2">
      <c r="A844" s="99" t="str">
        <f t="shared" si="140"/>
        <v/>
      </c>
      <c r="B844" s="100" t="e">
        <f>TABLA!#REF!</f>
        <v>#REF!</v>
      </c>
      <c r="C844" s="99" t="e">
        <f>TABLA!#REF!</f>
        <v>#REF!</v>
      </c>
      <c r="D844" s="99" t="e">
        <f>TABLA!#REF!</f>
        <v>#REF!</v>
      </c>
      <c r="E844" s="99" t="e">
        <f>TABLA!#REF!</f>
        <v>#REF!</v>
      </c>
      <c r="F844" s="17" t="e">
        <f t="shared" si="133"/>
        <v>#REF!</v>
      </c>
      <c r="G844" s="17" t="str">
        <f t="shared" si="138"/>
        <v/>
      </c>
      <c r="H844" s="17" t="str">
        <f t="shared" si="138"/>
        <v/>
      </c>
      <c r="I844" s="17" t="str">
        <f t="shared" si="138"/>
        <v/>
      </c>
      <c r="J844" s="17" t="str">
        <f t="shared" si="138"/>
        <v/>
      </c>
      <c r="K844" s="17" t="str">
        <f t="shared" si="138"/>
        <v/>
      </c>
      <c r="L844" s="17" t="str">
        <f t="shared" si="138"/>
        <v/>
      </c>
      <c r="M844" s="17" t="str">
        <f t="shared" si="138"/>
        <v/>
      </c>
      <c r="N844" s="17" t="str">
        <f t="shared" si="138"/>
        <v/>
      </c>
      <c r="O844" s="17" t="str">
        <f t="shared" si="138"/>
        <v/>
      </c>
      <c r="P844" s="17" t="str">
        <f t="shared" si="138"/>
        <v/>
      </c>
      <c r="Q844" s="17" t="str">
        <f t="shared" si="137"/>
        <v/>
      </c>
      <c r="R844" s="17" t="str">
        <f t="shared" si="137"/>
        <v/>
      </c>
      <c r="S844" s="17" t="str">
        <f t="shared" si="137"/>
        <v/>
      </c>
      <c r="T844" s="17" t="str">
        <f t="shared" si="137"/>
        <v/>
      </c>
      <c r="U844" s="17" t="str">
        <f t="shared" si="137"/>
        <v/>
      </c>
      <c r="V844" s="17" t="str">
        <f t="shared" si="137"/>
        <v/>
      </c>
      <c r="W844" s="17" t="str">
        <f t="shared" si="137"/>
        <v/>
      </c>
      <c r="X844" s="17" t="str">
        <f t="shared" si="137"/>
        <v/>
      </c>
      <c r="Y844" s="17" t="str">
        <f t="shared" si="137"/>
        <v/>
      </c>
      <c r="Z844" s="17" t="str">
        <f t="shared" si="137"/>
        <v/>
      </c>
      <c r="AA844" s="17" t="str">
        <f t="shared" si="139"/>
        <v/>
      </c>
      <c r="AB844" s="17" t="str">
        <f t="shared" si="139"/>
        <v/>
      </c>
      <c r="AC844" s="17" t="str">
        <f t="shared" si="139"/>
        <v/>
      </c>
      <c r="AD844" s="17" t="str">
        <f t="shared" si="139"/>
        <v/>
      </c>
      <c r="AE844" s="17" t="str">
        <f t="shared" si="139"/>
        <v/>
      </c>
      <c r="AF844" s="17" t="str">
        <f t="shared" si="139"/>
        <v/>
      </c>
      <c r="AG844" s="17" t="str">
        <f t="shared" si="139"/>
        <v/>
      </c>
      <c r="AH844" s="17" t="str">
        <f t="shared" si="139"/>
        <v/>
      </c>
      <c r="AI844" s="17" t="str">
        <f t="shared" si="139"/>
        <v/>
      </c>
      <c r="AJ844" s="17">
        <f t="shared" si="141"/>
        <v>1</v>
      </c>
      <c r="AL844" s="99" t="e">
        <f>TABLA!#REF!</f>
        <v>#REF!</v>
      </c>
    </row>
    <row r="845" spans="1:38" x14ac:dyDescent="0.2">
      <c r="A845" s="99" t="str">
        <f t="shared" si="140"/>
        <v/>
      </c>
      <c r="B845" s="100" t="e">
        <f>TABLA!#REF!</f>
        <v>#REF!</v>
      </c>
      <c r="C845" s="99" t="e">
        <f>TABLA!#REF!</f>
        <v>#REF!</v>
      </c>
      <c r="D845" s="99" t="e">
        <f>TABLA!#REF!</f>
        <v>#REF!</v>
      </c>
      <c r="E845" s="99" t="e">
        <f>TABLA!#REF!</f>
        <v>#REF!</v>
      </c>
      <c r="F845" s="17" t="e">
        <f t="shared" si="133"/>
        <v>#REF!</v>
      </c>
      <c r="G845" s="17" t="str">
        <f t="shared" si="138"/>
        <v/>
      </c>
      <c r="H845" s="17" t="str">
        <f t="shared" si="138"/>
        <v/>
      </c>
      <c r="I845" s="17" t="str">
        <f t="shared" si="138"/>
        <v/>
      </c>
      <c r="J845" s="17" t="str">
        <f t="shared" si="138"/>
        <v/>
      </c>
      <c r="K845" s="17" t="str">
        <f t="shared" si="138"/>
        <v/>
      </c>
      <c r="L845" s="17" t="str">
        <f t="shared" si="138"/>
        <v/>
      </c>
      <c r="M845" s="17" t="str">
        <f t="shared" si="138"/>
        <v/>
      </c>
      <c r="N845" s="17" t="str">
        <f t="shared" si="138"/>
        <v/>
      </c>
      <c r="O845" s="17" t="str">
        <f t="shared" si="138"/>
        <v/>
      </c>
      <c r="P845" s="17" t="str">
        <f t="shared" si="138"/>
        <v/>
      </c>
      <c r="Q845" s="17" t="str">
        <f t="shared" si="137"/>
        <v/>
      </c>
      <c r="R845" s="17" t="str">
        <f t="shared" si="137"/>
        <v/>
      </c>
      <c r="S845" s="17" t="str">
        <f t="shared" si="137"/>
        <v/>
      </c>
      <c r="T845" s="17" t="str">
        <f t="shared" si="137"/>
        <v/>
      </c>
      <c r="U845" s="17" t="str">
        <f t="shared" si="137"/>
        <v/>
      </c>
      <c r="V845" s="17" t="str">
        <f t="shared" si="137"/>
        <v/>
      </c>
      <c r="W845" s="17" t="str">
        <f t="shared" si="137"/>
        <v/>
      </c>
      <c r="X845" s="17" t="str">
        <f t="shared" si="137"/>
        <v/>
      </c>
      <c r="Y845" s="17" t="str">
        <f t="shared" si="137"/>
        <v/>
      </c>
      <c r="Z845" s="17" t="str">
        <f t="shared" si="137"/>
        <v/>
      </c>
      <c r="AA845" s="17" t="str">
        <f t="shared" si="139"/>
        <v/>
      </c>
      <c r="AB845" s="17" t="str">
        <f t="shared" si="139"/>
        <v/>
      </c>
      <c r="AC845" s="17" t="str">
        <f t="shared" si="139"/>
        <v/>
      </c>
      <c r="AD845" s="17" t="str">
        <f t="shared" si="139"/>
        <v/>
      </c>
      <c r="AE845" s="17" t="str">
        <f t="shared" si="139"/>
        <v/>
      </c>
      <c r="AF845" s="17" t="str">
        <f t="shared" si="139"/>
        <v/>
      </c>
      <c r="AG845" s="17" t="str">
        <f t="shared" si="139"/>
        <v/>
      </c>
      <c r="AH845" s="17" t="str">
        <f t="shared" si="139"/>
        <v/>
      </c>
      <c r="AI845" s="17" t="str">
        <f t="shared" si="139"/>
        <v/>
      </c>
      <c r="AJ845" s="17">
        <f t="shared" si="141"/>
        <v>1</v>
      </c>
      <c r="AL845" s="99" t="e">
        <f>TABLA!#REF!</f>
        <v>#REF!</v>
      </c>
    </row>
    <row r="846" spans="1:38" x14ac:dyDescent="0.2">
      <c r="A846" s="99" t="str">
        <f t="shared" si="140"/>
        <v/>
      </c>
      <c r="B846" s="100" t="e">
        <f>TABLA!#REF!</f>
        <v>#REF!</v>
      </c>
      <c r="C846" s="99" t="e">
        <f>TABLA!#REF!</f>
        <v>#REF!</v>
      </c>
      <c r="D846" s="99" t="e">
        <f>TABLA!#REF!</f>
        <v>#REF!</v>
      </c>
      <c r="E846" s="99" t="e">
        <f>TABLA!#REF!</f>
        <v>#REF!</v>
      </c>
      <c r="F846" s="17" t="e">
        <f t="shared" si="133"/>
        <v>#REF!</v>
      </c>
      <c r="G846" s="17" t="str">
        <f t="shared" si="138"/>
        <v/>
      </c>
      <c r="H846" s="17" t="str">
        <f t="shared" si="138"/>
        <v/>
      </c>
      <c r="I846" s="17" t="str">
        <f t="shared" si="138"/>
        <v/>
      </c>
      <c r="J846" s="17" t="str">
        <f t="shared" si="138"/>
        <v/>
      </c>
      <c r="K846" s="17" t="str">
        <f t="shared" si="138"/>
        <v/>
      </c>
      <c r="L846" s="17" t="str">
        <f t="shared" si="138"/>
        <v/>
      </c>
      <c r="M846" s="17" t="str">
        <f t="shared" si="138"/>
        <v/>
      </c>
      <c r="N846" s="17" t="str">
        <f t="shared" si="138"/>
        <v/>
      </c>
      <c r="O846" s="17" t="str">
        <f t="shared" si="138"/>
        <v/>
      </c>
      <c r="P846" s="17" t="str">
        <f t="shared" si="138"/>
        <v/>
      </c>
      <c r="Q846" s="17" t="str">
        <f t="shared" si="137"/>
        <v/>
      </c>
      <c r="R846" s="17" t="str">
        <f t="shared" si="137"/>
        <v/>
      </c>
      <c r="S846" s="17" t="str">
        <f t="shared" si="137"/>
        <v/>
      </c>
      <c r="T846" s="17" t="str">
        <f t="shared" si="137"/>
        <v/>
      </c>
      <c r="U846" s="17" t="str">
        <f t="shared" si="137"/>
        <v/>
      </c>
      <c r="V846" s="17" t="str">
        <f t="shared" si="137"/>
        <v/>
      </c>
      <c r="W846" s="17" t="str">
        <f t="shared" si="137"/>
        <v/>
      </c>
      <c r="X846" s="17" t="str">
        <f t="shared" si="137"/>
        <v/>
      </c>
      <c r="Y846" s="17" t="str">
        <f t="shared" si="137"/>
        <v/>
      </c>
      <c r="Z846" s="17" t="str">
        <f t="shared" si="137"/>
        <v/>
      </c>
      <c r="AA846" s="17" t="str">
        <f t="shared" si="139"/>
        <v/>
      </c>
      <c r="AB846" s="17" t="str">
        <f t="shared" si="139"/>
        <v/>
      </c>
      <c r="AC846" s="17" t="str">
        <f t="shared" si="139"/>
        <v/>
      </c>
      <c r="AD846" s="17" t="str">
        <f t="shared" si="139"/>
        <v/>
      </c>
      <c r="AE846" s="17" t="str">
        <f t="shared" si="139"/>
        <v/>
      </c>
      <c r="AF846" s="17" t="str">
        <f t="shared" si="139"/>
        <v/>
      </c>
      <c r="AG846" s="17" t="str">
        <f t="shared" si="139"/>
        <v/>
      </c>
      <c r="AH846" s="17" t="str">
        <f t="shared" si="139"/>
        <v/>
      </c>
      <c r="AI846" s="17" t="str">
        <f t="shared" si="139"/>
        <v/>
      </c>
      <c r="AJ846" s="17">
        <f t="shared" si="141"/>
        <v>1</v>
      </c>
      <c r="AL846" s="99" t="e">
        <f>TABLA!#REF!</f>
        <v>#REF!</v>
      </c>
    </row>
    <row r="847" spans="1:38" x14ac:dyDescent="0.2">
      <c r="A847" s="99" t="str">
        <f t="shared" si="140"/>
        <v/>
      </c>
      <c r="B847" s="100" t="e">
        <f>TABLA!#REF!</f>
        <v>#REF!</v>
      </c>
      <c r="C847" s="99" t="e">
        <f>TABLA!#REF!</f>
        <v>#REF!</v>
      </c>
      <c r="D847" s="99" t="e">
        <f>TABLA!#REF!</f>
        <v>#REF!</v>
      </c>
      <c r="E847" s="99" t="e">
        <f>TABLA!#REF!</f>
        <v>#REF!</v>
      </c>
      <c r="F847" s="17" t="e">
        <f t="shared" si="133"/>
        <v>#REF!</v>
      </c>
      <c r="G847" s="17" t="str">
        <f t="shared" si="138"/>
        <v/>
      </c>
      <c r="H847" s="17" t="str">
        <f t="shared" si="138"/>
        <v/>
      </c>
      <c r="I847" s="17" t="str">
        <f t="shared" si="138"/>
        <v/>
      </c>
      <c r="J847" s="17" t="str">
        <f t="shared" si="138"/>
        <v/>
      </c>
      <c r="K847" s="17" t="str">
        <f t="shared" si="138"/>
        <v/>
      </c>
      <c r="L847" s="17" t="str">
        <f t="shared" si="138"/>
        <v/>
      </c>
      <c r="M847" s="17" t="str">
        <f t="shared" si="138"/>
        <v/>
      </c>
      <c r="N847" s="17" t="str">
        <f t="shared" si="138"/>
        <v/>
      </c>
      <c r="O847" s="17" t="str">
        <f t="shared" si="138"/>
        <v/>
      </c>
      <c r="P847" s="17" t="str">
        <f t="shared" si="138"/>
        <v/>
      </c>
      <c r="Q847" s="17" t="str">
        <f t="shared" si="137"/>
        <v/>
      </c>
      <c r="R847" s="17" t="str">
        <f t="shared" si="137"/>
        <v/>
      </c>
      <c r="S847" s="17" t="str">
        <f t="shared" si="137"/>
        <v/>
      </c>
      <c r="T847" s="17" t="str">
        <f t="shared" si="137"/>
        <v/>
      </c>
      <c r="U847" s="17" t="str">
        <f t="shared" si="137"/>
        <v/>
      </c>
      <c r="V847" s="17" t="str">
        <f t="shared" si="137"/>
        <v/>
      </c>
      <c r="W847" s="17" t="str">
        <f t="shared" si="137"/>
        <v/>
      </c>
      <c r="X847" s="17" t="str">
        <f t="shared" si="137"/>
        <v/>
      </c>
      <c r="Y847" s="17" t="str">
        <f t="shared" si="137"/>
        <v/>
      </c>
      <c r="Z847" s="17" t="str">
        <f t="shared" si="137"/>
        <v/>
      </c>
      <c r="AA847" s="17" t="str">
        <f t="shared" si="139"/>
        <v/>
      </c>
      <c r="AB847" s="17" t="str">
        <f t="shared" si="139"/>
        <v/>
      </c>
      <c r="AC847" s="17" t="str">
        <f t="shared" si="139"/>
        <v/>
      </c>
      <c r="AD847" s="17" t="str">
        <f t="shared" si="139"/>
        <v/>
      </c>
      <c r="AE847" s="17" t="str">
        <f t="shared" si="139"/>
        <v/>
      </c>
      <c r="AF847" s="17" t="str">
        <f t="shared" si="139"/>
        <v/>
      </c>
      <c r="AG847" s="17" t="str">
        <f t="shared" si="139"/>
        <v/>
      </c>
      <c r="AH847" s="17" t="str">
        <f t="shared" si="139"/>
        <v/>
      </c>
      <c r="AI847" s="17" t="str">
        <f t="shared" si="139"/>
        <v/>
      </c>
      <c r="AJ847" s="17">
        <f t="shared" si="141"/>
        <v>1</v>
      </c>
      <c r="AL847" s="99" t="e">
        <f>TABLA!#REF!</f>
        <v>#REF!</v>
      </c>
    </row>
    <row r="848" spans="1:38" x14ac:dyDescent="0.2">
      <c r="A848" s="99" t="str">
        <f t="shared" si="140"/>
        <v/>
      </c>
      <c r="B848" s="100" t="e">
        <f>TABLA!#REF!</f>
        <v>#REF!</v>
      </c>
      <c r="C848" s="99" t="e">
        <f>TABLA!#REF!</f>
        <v>#REF!</v>
      </c>
      <c r="D848" s="99" t="e">
        <f>TABLA!#REF!</f>
        <v>#REF!</v>
      </c>
      <c r="E848" s="99" t="e">
        <f>TABLA!#REF!</f>
        <v>#REF!</v>
      </c>
      <c r="F848" s="17" t="e">
        <f t="shared" si="133"/>
        <v>#REF!</v>
      </c>
      <c r="G848" s="17" t="str">
        <f t="shared" si="138"/>
        <v/>
      </c>
      <c r="H848" s="17" t="str">
        <f t="shared" si="138"/>
        <v/>
      </c>
      <c r="I848" s="17" t="str">
        <f t="shared" si="138"/>
        <v/>
      </c>
      <c r="J848" s="17" t="str">
        <f t="shared" si="138"/>
        <v/>
      </c>
      <c r="K848" s="17" t="str">
        <f t="shared" si="138"/>
        <v/>
      </c>
      <c r="L848" s="17" t="str">
        <f t="shared" si="138"/>
        <v/>
      </c>
      <c r="M848" s="17" t="str">
        <f t="shared" si="138"/>
        <v/>
      </c>
      <c r="N848" s="17" t="str">
        <f t="shared" si="138"/>
        <v/>
      </c>
      <c r="O848" s="17" t="str">
        <f t="shared" si="138"/>
        <v/>
      </c>
      <c r="P848" s="17" t="str">
        <f t="shared" si="138"/>
        <v/>
      </c>
      <c r="Q848" s="17" t="str">
        <f t="shared" si="137"/>
        <v/>
      </c>
      <c r="R848" s="17" t="str">
        <f t="shared" si="137"/>
        <v/>
      </c>
      <c r="S848" s="17" t="str">
        <f t="shared" si="137"/>
        <v/>
      </c>
      <c r="T848" s="17" t="str">
        <f t="shared" si="137"/>
        <v/>
      </c>
      <c r="U848" s="17" t="str">
        <f t="shared" si="137"/>
        <v/>
      </c>
      <c r="V848" s="17" t="str">
        <f t="shared" si="137"/>
        <v/>
      </c>
      <c r="W848" s="17" t="str">
        <f t="shared" si="137"/>
        <v/>
      </c>
      <c r="X848" s="17" t="str">
        <f t="shared" si="137"/>
        <v/>
      </c>
      <c r="Y848" s="17" t="str">
        <f t="shared" si="137"/>
        <v/>
      </c>
      <c r="Z848" s="17" t="str">
        <f t="shared" si="137"/>
        <v/>
      </c>
      <c r="AA848" s="17" t="str">
        <f t="shared" si="139"/>
        <v/>
      </c>
      <c r="AB848" s="17" t="str">
        <f t="shared" si="139"/>
        <v/>
      </c>
      <c r="AC848" s="17" t="str">
        <f t="shared" si="139"/>
        <v/>
      </c>
      <c r="AD848" s="17" t="str">
        <f t="shared" si="139"/>
        <v/>
      </c>
      <c r="AE848" s="17" t="str">
        <f t="shared" si="139"/>
        <v/>
      </c>
      <c r="AF848" s="17" t="str">
        <f t="shared" si="139"/>
        <v/>
      </c>
      <c r="AG848" s="17" t="str">
        <f t="shared" si="139"/>
        <v/>
      </c>
      <c r="AH848" s="17" t="str">
        <f t="shared" si="139"/>
        <v/>
      </c>
      <c r="AI848" s="17" t="str">
        <f t="shared" si="139"/>
        <v/>
      </c>
      <c r="AJ848" s="17">
        <f t="shared" si="141"/>
        <v>1</v>
      </c>
      <c r="AL848" s="99" t="e">
        <f>TABLA!#REF!</f>
        <v>#REF!</v>
      </c>
    </row>
    <row r="849" spans="1:38" x14ac:dyDescent="0.2">
      <c r="A849" s="99" t="str">
        <f t="shared" si="140"/>
        <v/>
      </c>
      <c r="B849" s="100" t="e">
        <f>TABLA!#REF!</f>
        <v>#REF!</v>
      </c>
      <c r="C849" s="99" t="e">
        <f>TABLA!#REF!</f>
        <v>#REF!</v>
      </c>
      <c r="D849" s="99" t="e">
        <f>TABLA!#REF!</f>
        <v>#REF!</v>
      </c>
      <c r="E849" s="99" t="e">
        <f>TABLA!#REF!</f>
        <v>#REF!</v>
      </c>
      <c r="F849" s="17" t="e">
        <f t="shared" si="133"/>
        <v>#REF!</v>
      </c>
      <c r="G849" s="17" t="str">
        <f t="shared" si="138"/>
        <v/>
      </c>
      <c r="H849" s="17" t="str">
        <f t="shared" si="138"/>
        <v/>
      </c>
      <c r="I849" s="17" t="str">
        <f t="shared" si="138"/>
        <v/>
      </c>
      <c r="J849" s="17" t="str">
        <f t="shared" si="138"/>
        <v/>
      </c>
      <c r="K849" s="17" t="str">
        <f t="shared" si="138"/>
        <v/>
      </c>
      <c r="L849" s="17" t="str">
        <f t="shared" si="138"/>
        <v/>
      </c>
      <c r="M849" s="17" t="str">
        <f t="shared" si="138"/>
        <v/>
      </c>
      <c r="N849" s="17" t="str">
        <f t="shared" si="138"/>
        <v/>
      </c>
      <c r="O849" s="17" t="str">
        <f t="shared" si="138"/>
        <v/>
      </c>
      <c r="P849" s="17" t="str">
        <f t="shared" si="138"/>
        <v/>
      </c>
      <c r="Q849" s="17" t="str">
        <f t="shared" si="137"/>
        <v/>
      </c>
      <c r="R849" s="17" t="str">
        <f t="shared" si="137"/>
        <v/>
      </c>
      <c r="S849" s="17" t="str">
        <f t="shared" si="137"/>
        <v/>
      </c>
      <c r="T849" s="17" t="str">
        <f t="shared" si="137"/>
        <v/>
      </c>
      <c r="U849" s="17" t="str">
        <f t="shared" si="137"/>
        <v/>
      </c>
      <c r="V849" s="17" t="str">
        <f t="shared" si="137"/>
        <v/>
      </c>
      <c r="W849" s="17" t="str">
        <f t="shared" si="137"/>
        <v/>
      </c>
      <c r="X849" s="17" t="str">
        <f t="shared" si="137"/>
        <v/>
      </c>
      <c r="Y849" s="17" t="str">
        <f t="shared" si="137"/>
        <v/>
      </c>
      <c r="Z849" s="17" t="str">
        <f t="shared" ref="Q849:Z875" si="142">IFERROR((IF(FIND(Z$1,$F849,1)&gt;0,Z$2)),"")</f>
        <v/>
      </c>
      <c r="AA849" s="17" t="str">
        <f t="shared" si="139"/>
        <v/>
      </c>
      <c r="AB849" s="17" t="str">
        <f t="shared" si="139"/>
        <v/>
      </c>
      <c r="AC849" s="17" t="str">
        <f t="shared" si="139"/>
        <v/>
      </c>
      <c r="AD849" s="17" t="str">
        <f t="shared" si="139"/>
        <v/>
      </c>
      <c r="AE849" s="17" t="str">
        <f t="shared" si="139"/>
        <v/>
      </c>
      <c r="AF849" s="17" t="str">
        <f t="shared" si="139"/>
        <v/>
      </c>
      <c r="AG849" s="17" t="str">
        <f t="shared" si="139"/>
        <v/>
      </c>
      <c r="AH849" s="17" t="str">
        <f t="shared" si="139"/>
        <v/>
      </c>
      <c r="AI849" s="17" t="str">
        <f t="shared" si="139"/>
        <v/>
      </c>
      <c r="AJ849" s="17">
        <f t="shared" si="141"/>
        <v>1</v>
      </c>
      <c r="AL849" s="99" t="e">
        <f>TABLA!#REF!</f>
        <v>#REF!</v>
      </c>
    </row>
    <row r="850" spans="1:38" x14ac:dyDescent="0.2">
      <c r="A850" s="99" t="str">
        <f t="shared" si="140"/>
        <v/>
      </c>
      <c r="B850" s="100" t="e">
        <f>TABLA!#REF!</f>
        <v>#REF!</v>
      </c>
      <c r="C850" s="99" t="e">
        <f>TABLA!#REF!</f>
        <v>#REF!</v>
      </c>
      <c r="D850" s="99" t="e">
        <f>TABLA!#REF!</f>
        <v>#REF!</v>
      </c>
      <c r="E850" s="99" t="e">
        <f>TABLA!#REF!</f>
        <v>#REF!</v>
      </c>
      <c r="F850" s="17" t="e">
        <f t="shared" si="133"/>
        <v>#REF!</v>
      </c>
      <c r="G850" s="17" t="str">
        <f t="shared" si="138"/>
        <v/>
      </c>
      <c r="H850" s="17" t="str">
        <f t="shared" si="138"/>
        <v/>
      </c>
      <c r="I850" s="17" t="str">
        <f t="shared" si="138"/>
        <v/>
      </c>
      <c r="J850" s="17" t="str">
        <f t="shared" si="138"/>
        <v/>
      </c>
      <c r="K850" s="17" t="str">
        <f t="shared" si="138"/>
        <v/>
      </c>
      <c r="L850" s="17" t="str">
        <f t="shared" si="138"/>
        <v/>
      </c>
      <c r="M850" s="17" t="str">
        <f t="shared" si="138"/>
        <v/>
      </c>
      <c r="N850" s="17" t="str">
        <f t="shared" si="138"/>
        <v/>
      </c>
      <c r="O850" s="17" t="str">
        <f t="shared" si="138"/>
        <v/>
      </c>
      <c r="P850" s="17" t="str">
        <f t="shared" si="138"/>
        <v/>
      </c>
      <c r="Q850" s="17" t="str">
        <f t="shared" si="142"/>
        <v/>
      </c>
      <c r="R850" s="17" t="str">
        <f t="shared" si="142"/>
        <v/>
      </c>
      <c r="S850" s="17" t="str">
        <f t="shared" si="142"/>
        <v/>
      </c>
      <c r="T850" s="17" t="str">
        <f t="shared" si="142"/>
        <v/>
      </c>
      <c r="U850" s="17" t="str">
        <f t="shared" si="142"/>
        <v/>
      </c>
      <c r="V850" s="17" t="str">
        <f t="shared" si="142"/>
        <v/>
      </c>
      <c r="W850" s="17" t="str">
        <f t="shared" si="142"/>
        <v/>
      </c>
      <c r="X850" s="17" t="str">
        <f t="shared" si="142"/>
        <v/>
      </c>
      <c r="Y850" s="17" t="str">
        <f t="shared" si="142"/>
        <v/>
      </c>
      <c r="Z850" s="17" t="str">
        <f t="shared" si="142"/>
        <v/>
      </c>
      <c r="AA850" s="17" t="str">
        <f t="shared" si="139"/>
        <v/>
      </c>
      <c r="AB850" s="17" t="str">
        <f t="shared" si="139"/>
        <v/>
      </c>
      <c r="AC850" s="17" t="str">
        <f t="shared" si="139"/>
        <v/>
      </c>
      <c r="AD850" s="17" t="str">
        <f t="shared" si="139"/>
        <v/>
      </c>
      <c r="AE850" s="17" t="str">
        <f t="shared" si="139"/>
        <v/>
      </c>
      <c r="AF850" s="17" t="str">
        <f t="shared" si="139"/>
        <v/>
      </c>
      <c r="AG850" s="17" t="str">
        <f t="shared" si="139"/>
        <v/>
      </c>
      <c r="AH850" s="17" t="str">
        <f t="shared" si="139"/>
        <v/>
      </c>
      <c r="AI850" s="17" t="str">
        <f t="shared" si="139"/>
        <v/>
      </c>
      <c r="AJ850" s="17">
        <f t="shared" si="141"/>
        <v>1</v>
      </c>
      <c r="AL850" s="99" t="e">
        <f>TABLA!#REF!</f>
        <v>#REF!</v>
      </c>
    </row>
    <row r="851" spans="1:38" x14ac:dyDescent="0.2">
      <c r="A851" s="99" t="str">
        <f t="shared" si="140"/>
        <v/>
      </c>
      <c r="B851" s="100" t="e">
        <f>TABLA!#REF!</f>
        <v>#REF!</v>
      </c>
      <c r="C851" s="99" t="e">
        <f>TABLA!#REF!</f>
        <v>#REF!</v>
      </c>
      <c r="D851" s="99" t="e">
        <f>TABLA!#REF!</f>
        <v>#REF!</v>
      </c>
      <c r="E851" s="99" t="e">
        <f>TABLA!#REF!</f>
        <v>#REF!</v>
      </c>
      <c r="F851" s="17" t="e">
        <f t="shared" si="133"/>
        <v>#REF!</v>
      </c>
      <c r="G851" s="17" t="str">
        <f t="shared" si="138"/>
        <v/>
      </c>
      <c r="H851" s="17" t="str">
        <f t="shared" si="138"/>
        <v/>
      </c>
      <c r="I851" s="17" t="str">
        <f t="shared" si="138"/>
        <v/>
      </c>
      <c r="J851" s="17" t="str">
        <f t="shared" si="138"/>
        <v/>
      </c>
      <c r="K851" s="17" t="str">
        <f t="shared" si="138"/>
        <v/>
      </c>
      <c r="L851" s="17" t="str">
        <f t="shared" ref="G851:P876" si="143">IFERROR((IF(FIND(L$1,$F851,1)&gt;0,L$2)),"")</f>
        <v/>
      </c>
      <c r="M851" s="17" t="str">
        <f t="shared" si="143"/>
        <v/>
      </c>
      <c r="N851" s="17" t="str">
        <f t="shared" si="143"/>
        <v/>
      </c>
      <c r="O851" s="17" t="str">
        <f t="shared" si="143"/>
        <v/>
      </c>
      <c r="P851" s="17" t="str">
        <f t="shared" si="143"/>
        <v/>
      </c>
      <c r="Q851" s="17" t="str">
        <f t="shared" si="142"/>
        <v/>
      </c>
      <c r="R851" s="17" t="str">
        <f t="shared" si="142"/>
        <v/>
      </c>
      <c r="S851" s="17" t="str">
        <f t="shared" si="142"/>
        <v/>
      </c>
      <c r="T851" s="17" t="str">
        <f t="shared" si="142"/>
        <v/>
      </c>
      <c r="U851" s="17" t="str">
        <f t="shared" si="142"/>
        <v/>
      </c>
      <c r="V851" s="17" t="str">
        <f t="shared" si="142"/>
        <v/>
      </c>
      <c r="W851" s="17" t="str">
        <f t="shared" si="142"/>
        <v/>
      </c>
      <c r="X851" s="17" t="str">
        <f t="shared" si="142"/>
        <v/>
      </c>
      <c r="Y851" s="17" t="str">
        <f t="shared" si="142"/>
        <v/>
      </c>
      <c r="Z851" s="17" t="str">
        <f t="shared" si="142"/>
        <v/>
      </c>
      <c r="AA851" s="17" t="str">
        <f t="shared" si="139"/>
        <v/>
      </c>
      <c r="AB851" s="17" t="str">
        <f t="shared" si="139"/>
        <v/>
      </c>
      <c r="AC851" s="17" t="str">
        <f t="shared" si="139"/>
        <v/>
      </c>
      <c r="AD851" s="17" t="str">
        <f t="shared" si="139"/>
        <v/>
      </c>
      <c r="AE851" s="17" t="str">
        <f t="shared" si="139"/>
        <v/>
      </c>
      <c r="AF851" s="17" t="str">
        <f t="shared" si="139"/>
        <v/>
      </c>
      <c r="AG851" s="17" t="str">
        <f t="shared" si="139"/>
        <v/>
      </c>
      <c r="AH851" s="17" t="str">
        <f t="shared" si="139"/>
        <v/>
      </c>
      <c r="AI851" s="17" t="str">
        <f t="shared" si="139"/>
        <v/>
      </c>
      <c r="AJ851" s="17">
        <f t="shared" si="141"/>
        <v>1</v>
      </c>
      <c r="AL851" s="99" t="e">
        <f>TABLA!#REF!</f>
        <v>#REF!</v>
      </c>
    </row>
    <row r="852" spans="1:38" x14ac:dyDescent="0.2">
      <c r="A852" s="99" t="str">
        <f t="shared" si="140"/>
        <v/>
      </c>
      <c r="B852" s="100" t="e">
        <f>TABLA!#REF!</f>
        <v>#REF!</v>
      </c>
      <c r="C852" s="99" t="e">
        <f>TABLA!#REF!</f>
        <v>#REF!</v>
      </c>
      <c r="D852" s="99" t="e">
        <f>TABLA!#REF!</f>
        <v>#REF!</v>
      </c>
      <c r="E852" s="99" t="e">
        <f>TABLA!#REF!</f>
        <v>#REF!</v>
      </c>
      <c r="F852" s="17" t="e">
        <f t="shared" si="133"/>
        <v>#REF!</v>
      </c>
      <c r="G852" s="17" t="str">
        <f t="shared" si="143"/>
        <v/>
      </c>
      <c r="H852" s="17" t="str">
        <f t="shared" si="143"/>
        <v/>
      </c>
      <c r="I852" s="17" t="str">
        <f t="shared" si="143"/>
        <v/>
      </c>
      <c r="J852" s="17" t="str">
        <f t="shared" si="143"/>
        <v/>
      </c>
      <c r="K852" s="17" t="str">
        <f t="shared" si="143"/>
        <v/>
      </c>
      <c r="L852" s="17" t="str">
        <f t="shared" si="143"/>
        <v/>
      </c>
      <c r="M852" s="17" t="str">
        <f t="shared" si="143"/>
        <v/>
      </c>
      <c r="N852" s="17" t="str">
        <f t="shared" si="143"/>
        <v/>
      </c>
      <c r="O852" s="17" t="str">
        <f t="shared" si="143"/>
        <v/>
      </c>
      <c r="P852" s="17" t="str">
        <f t="shared" si="143"/>
        <v/>
      </c>
      <c r="Q852" s="17" t="str">
        <f t="shared" si="142"/>
        <v/>
      </c>
      <c r="R852" s="17" t="str">
        <f t="shared" si="142"/>
        <v/>
      </c>
      <c r="S852" s="17" t="str">
        <f t="shared" si="142"/>
        <v/>
      </c>
      <c r="T852" s="17" t="str">
        <f t="shared" si="142"/>
        <v/>
      </c>
      <c r="U852" s="17" t="str">
        <f t="shared" si="142"/>
        <v/>
      </c>
      <c r="V852" s="17" t="str">
        <f t="shared" si="142"/>
        <v/>
      </c>
      <c r="W852" s="17" t="str">
        <f t="shared" si="142"/>
        <v/>
      </c>
      <c r="X852" s="17" t="str">
        <f t="shared" si="142"/>
        <v/>
      </c>
      <c r="Y852" s="17" t="str">
        <f t="shared" si="142"/>
        <v/>
      </c>
      <c r="Z852" s="17" t="str">
        <f t="shared" si="142"/>
        <v/>
      </c>
      <c r="AA852" s="17" t="str">
        <f t="shared" si="139"/>
        <v/>
      </c>
      <c r="AB852" s="17" t="str">
        <f t="shared" si="139"/>
        <v/>
      </c>
      <c r="AC852" s="17" t="str">
        <f t="shared" si="139"/>
        <v/>
      </c>
      <c r="AD852" s="17" t="str">
        <f t="shared" si="139"/>
        <v/>
      </c>
      <c r="AE852" s="17" t="str">
        <f t="shared" si="139"/>
        <v/>
      </c>
      <c r="AF852" s="17" t="str">
        <f t="shared" si="139"/>
        <v/>
      </c>
      <c r="AG852" s="17" t="str">
        <f t="shared" si="139"/>
        <v/>
      </c>
      <c r="AH852" s="17" t="str">
        <f t="shared" si="139"/>
        <v/>
      </c>
      <c r="AI852" s="17" t="str">
        <f t="shared" si="139"/>
        <v/>
      </c>
      <c r="AJ852" s="17">
        <f t="shared" si="141"/>
        <v>1</v>
      </c>
      <c r="AL852" s="99" t="e">
        <f>TABLA!#REF!</f>
        <v>#REF!</v>
      </c>
    </row>
    <row r="853" spans="1:38" x14ac:dyDescent="0.2">
      <c r="A853" s="99" t="str">
        <f t="shared" si="140"/>
        <v/>
      </c>
      <c r="B853" s="100" t="e">
        <f>TABLA!#REF!</f>
        <v>#REF!</v>
      </c>
      <c r="C853" s="99" t="e">
        <f>TABLA!#REF!</f>
        <v>#REF!</v>
      </c>
      <c r="D853" s="99" t="e">
        <f>TABLA!#REF!</f>
        <v>#REF!</v>
      </c>
      <c r="E853" s="99" t="e">
        <f>TABLA!#REF!</f>
        <v>#REF!</v>
      </c>
      <c r="F853" s="17" t="e">
        <f t="shared" si="133"/>
        <v>#REF!</v>
      </c>
      <c r="G853" s="17" t="str">
        <f t="shared" si="143"/>
        <v/>
      </c>
      <c r="H853" s="17" t="str">
        <f t="shared" si="143"/>
        <v/>
      </c>
      <c r="I853" s="17" t="str">
        <f t="shared" si="143"/>
        <v/>
      </c>
      <c r="J853" s="17" t="str">
        <f t="shared" si="143"/>
        <v/>
      </c>
      <c r="K853" s="17" t="str">
        <f t="shared" si="143"/>
        <v/>
      </c>
      <c r="L853" s="17" t="str">
        <f t="shared" si="143"/>
        <v/>
      </c>
      <c r="M853" s="17" t="str">
        <f t="shared" si="143"/>
        <v/>
      </c>
      <c r="N853" s="17" t="str">
        <f t="shared" si="143"/>
        <v/>
      </c>
      <c r="O853" s="17" t="str">
        <f t="shared" si="143"/>
        <v/>
      </c>
      <c r="P853" s="17" t="str">
        <f t="shared" si="143"/>
        <v/>
      </c>
      <c r="Q853" s="17" t="str">
        <f t="shared" si="142"/>
        <v/>
      </c>
      <c r="R853" s="17" t="str">
        <f t="shared" si="142"/>
        <v/>
      </c>
      <c r="S853" s="17" t="str">
        <f t="shared" si="142"/>
        <v/>
      </c>
      <c r="T853" s="17" t="str">
        <f t="shared" si="142"/>
        <v/>
      </c>
      <c r="U853" s="17" t="str">
        <f t="shared" si="142"/>
        <v/>
      </c>
      <c r="V853" s="17" t="str">
        <f t="shared" si="142"/>
        <v/>
      </c>
      <c r="W853" s="17" t="str">
        <f t="shared" si="142"/>
        <v/>
      </c>
      <c r="X853" s="17" t="str">
        <f t="shared" si="142"/>
        <v/>
      </c>
      <c r="Y853" s="17" t="str">
        <f t="shared" si="142"/>
        <v/>
      </c>
      <c r="Z853" s="17" t="str">
        <f t="shared" si="142"/>
        <v/>
      </c>
      <c r="AA853" s="17" t="str">
        <f t="shared" si="139"/>
        <v/>
      </c>
      <c r="AB853" s="17" t="str">
        <f t="shared" si="139"/>
        <v/>
      </c>
      <c r="AC853" s="17" t="str">
        <f t="shared" si="139"/>
        <v/>
      </c>
      <c r="AD853" s="17" t="str">
        <f t="shared" si="139"/>
        <v/>
      </c>
      <c r="AE853" s="17" t="str">
        <f t="shared" si="139"/>
        <v/>
      </c>
      <c r="AF853" s="17" t="str">
        <f t="shared" si="139"/>
        <v/>
      </c>
      <c r="AG853" s="17" t="str">
        <f t="shared" si="139"/>
        <v/>
      </c>
      <c r="AH853" s="17" t="str">
        <f t="shared" si="139"/>
        <v/>
      </c>
      <c r="AI853" s="17" t="str">
        <f t="shared" si="139"/>
        <v/>
      </c>
      <c r="AJ853" s="17">
        <f t="shared" si="141"/>
        <v>1</v>
      </c>
      <c r="AL853" s="99" t="e">
        <f>TABLA!#REF!</f>
        <v>#REF!</v>
      </c>
    </row>
    <row r="854" spans="1:38" x14ac:dyDescent="0.2">
      <c r="A854" s="99" t="str">
        <f t="shared" si="140"/>
        <v/>
      </c>
      <c r="B854" s="100" t="e">
        <f>TABLA!#REF!</f>
        <v>#REF!</v>
      </c>
      <c r="C854" s="99" t="e">
        <f>TABLA!#REF!</f>
        <v>#REF!</v>
      </c>
      <c r="D854" s="99" t="e">
        <f>TABLA!#REF!</f>
        <v>#REF!</v>
      </c>
      <c r="E854" s="99" t="e">
        <f>TABLA!#REF!</f>
        <v>#REF!</v>
      </c>
      <c r="F854" s="17" t="e">
        <f t="shared" ref="F854:F888" si="144">SUBSTITUTE(SUBSTITUTE(SUBSTITUTE(SUBSTITUTE(SUBSTITUTE(UPPER(E854),"Á","A"),"É","E"),"Í","I"),"Ó","O"),"Ú","U")</f>
        <v>#REF!</v>
      </c>
      <c r="G854" s="17" t="str">
        <f t="shared" si="143"/>
        <v/>
      </c>
      <c r="H854" s="17" t="str">
        <f t="shared" si="143"/>
        <v/>
      </c>
      <c r="I854" s="17" t="str">
        <f t="shared" si="143"/>
        <v/>
      </c>
      <c r="J854" s="17" t="str">
        <f t="shared" si="143"/>
        <v/>
      </c>
      <c r="K854" s="17" t="str">
        <f t="shared" si="143"/>
        <v/>
      </c>
      <c r="L854" s="17" t="str">
        <f t="shared" si="143"/>
        <v/>
      </c>
      <c r="M854" s="17" t="str">
        <f t="shared" si="143"/>
        <v/>
      </c>
      <c r="N854" s="17" t="str">
        <f t="shared" si="143"/>
        <v/>
      </c>
      <c r="O854" s="17" t="str">
        <f t="shared" si="143"/>
        <v/>
      </c>
      <c r="P854" s="17" t="str">
        <f t="shared" si="143"/>
        <v/>
      </c>
      <c r="Q854" s="17" t="str">
        <f t="shared" si="142"/>
        <v/>
      </c>
      <c r="R854" s="17" t="str">
        <f t="shared" si="142"/>
        <v/>
      </c>
      <c r="S854" s="17" t="str">
        <f t="shared" si="142"/>
        <v/>
      </c>
      <c r="T854" s="17" t="str">
        <f t="shared" si="142"/>
        <v/>
      </c>
      <c r="U854" s="17" t="str">
        <f t="shared" si="142"/>
        <v/>
      </c>
      <c r="V854" s="17" t="str">
        <f t="shared" si="142"/>
        <v/>
      </c>
      <c r="W854" s="17" t="str">
        <f t="shared" si="142"/>
        <v/>
      </c>
      <c r="X854" s="17" t="str">
        <f t="shared" si="142"/>
        <v/>
      </c>
      <c r="Y854" s="17" t="str">
        <f t="shared" si="142"/>
        <v/>
      </c>
      <c r="Z854" s="17" t="str">
        <f t="shared" si="142"/>
        <v/>
      </c>
      <c r="AA854" s="17" t="str">
        <f t="shared" si="139"/>
        <v/>
      </c>
      <c r="AB854" s="17" t="str">
        <f t="shared" si="139"/>
        <v/>
      </c>
      <c r="AC854" s="17" t="str">
        <f t="shared" si="139"/>
        <v/>
      </c>
      <c r="AD854" s="17" t="str">
        <f t="shared" si="139"/>
        <v/>
      </c>
      <c r="AE854" s="17" t="str">
        <f t="shared" si="139"/>
        <v/>
      </c>
      <c r="AF854" s="17" t="str">
        <f t="shared" si="139"/>
        <v/>
      </c>
      <c r="AG854" s="17" t="str">
        <f t="shared" si="139"/>
        <v/>
      </c>
      <c r="AH854" s="17" t="str">
        <f t="shared" si="139"/>
        <v/>
      </c>
      <c r="AI854" s="17" t="str">
        <f t="shared" si="139"/>
        <v/>
      </c>
      <c r="AJ854" s="17">
        <f t="shared" si="141"/>
        <v>1</v>
      </c>
      <c r="AL854" s="99" t="e">
        <f>TABLA!#REF!</f>
        <v>#REF!</v>
      </c>
    </row>
    <row r="855" spans="1:38" x14ac:dyDescent="0.2">
      <c r="A855" s="99" t="str">
        <f t="shared" si="140"/>
        <v/>
      </c>
      <c r="B855" s="100" t="e">
        <f>TABLA!#REF!</f>
        <v>#REF!</v>
      </c>
      <c r="C855" s="99" t="e">
        <f>TABLA!#REF!</f>
        <v>#REF!</v>
      </c>
      <c r="D855" s="99" t="e">
        <f>TABLA!#REF!</f>
        <v>#REF!</v>
      </c>
      <c r="E855" s="99" t="e">
        <f>TABLA!#REF!</f>
        <v>#REF!</v>
      </c>
      <c r="F855" s="17" t="e">
        <f t="shared" si="144"/>
        <v>#REF!</v>
      </c>
      <c r="G855" s="17" t="str">
        <f t="shared" si="143"/>
        <v/>
      </c>
      <c r="H855" s="17" t="str">
        <f t="shared" si="143"/>
        <v/>
      </c>
      <c r="I855" s="17" t="str">
        <f t="shared" si="143"/>
        <v/>
      </c>
      <c r="J855" s="17" t="str">
        <f t="shared" si="143"/>
        <v/>
      </c>
      <c r="K855" s="17" t="str">
        <f t="shared" si="143"/>
        <v/>
      </c>
      <c r="L855" s="17" t="str">
        <f t="shared" si="143"/>
        <v/>
      </c>
      <c r="M855" s="17" t="str">
        <f t="shared" si="143"/>
        <v/>
      </c>
      <c r="N855" s="17" t="str">
        <f t="shared" si="143"/>
        <v/>
      </c>
      <c r="O855" s="17" t="str">
        <f t="shared" si="143"/>
        <v/>
      </c>
      <c r="P855" s="17" t="str">
        <f t="shared" si="143"/>
        <v/>
      </c>
      <c r="Q855" s="17" t="str">
        <f t="shared" si="142"/>
        <v/>
      </c>
      <c r="R855" s="17" t="str">
        <f t="shared" si="142"/>
        <v/>
      </c>
      <c r="S855" s="17" t="str">
        <f t="shared" si="142"/>
        <v/>
      </c>
      <c r="T855" s="17" t="str">
        <f t="shared" si="142"/>
        <v/>
      </c>
      <c r="U855" s="17" t="str">
        <f t="shared" si="142"/>
        <v/>
      </c>
      <c r="V855" s="17" t="str">
        <f t="shared" si="142"/>
        <v/>
      </c>
      <c r="W855" s="17" t="str">
        <f t="shared" si="142"/>
        <v/>
      </c>
      <c r="X855" s="17" t="str">
        <f t="shared" si="142"/>
        <v/>
      </c>
      <c r="Y855" s="17" t="str">
        <f t="shared" si="142"/>
        <v/>
      </c>
      <c r="Z855" s="17" t="str">
        <f t="shared" si="142"/>
        <v/>
      </c>
      <c r="AA855" s="17" t="str">
        <f t="shared" si="139"/>
        <v/>
      </c>
      <c r="AB855" s="17" t="str">
        <f t="shared" si="139"/>
        <v/>
      </c>
      <c r="AC855" s="17" t="str">
        <f t="shared" si="139"/>
        <v/>
      </c>
      <c r="AD855" s="17" t="str">
        <f t="shared" si="139"/>
        <v/>
      </c>
      <c r="AE855" s="17" t="str">
        <f t="shared" si="139"/>
        <v/>
      </c>
      <c r="AF855" s="17" t="str">
        <f t="shared" si="139"/>
        <v/>
      </c>
      <c r="AG855" s="17" t="str">
        <f t="shared" si="139"/>
        <v/>
      </c>
      <c r="AH855" s="17" t="str">
        <f t="shared" si="139"/>
        <v/>
      </c>
      <c r="AI855" s="17" t="str">
        <f t="shared" si="139"/>
        <v/>
      </c>
      <c r="AJ855" s="17">
        <f t="shared" si="141"/>
        <v>1</v>
      </c>
      <c r="AL855" s="99" t="e">
        <f>TABLA!#REF!</f>
        <v>#REF!</v>
      </c>
    </row>
    <row r="856" spans="1:38" x14ac:dyDescent="0.2">
      <c r="A856" s="99" t="str">
        <f t="shared" si="140"/>
        <v/>
      </c>
      <c r="B856" s="100" t="e">
        <f>TABLA!#REF!</f>
        <v>#REF!</v>
      </c>
      <c r="C856" s="99" t="e">
        <f>TABLA!#REF!</f>
        <v>#REF!</v>
      </c>
      <c r="D856" s="99" t="e">
        <f>TABLA!#REF!</f>
        <v>#REF!</v>
      </c>
      <c r="E856" s="99" t="e">
        <f>TABLA!#REF!</f>
        <v>#REF!</v>
      </c>
      <c r="F856" s="17" t="e">
        <f t="shared" si="144"/>
        <v>#REF!</v>
      </c>
      <c r="G856" s="17" t="str">
        <f t="shared" si="143"/>
        <v/>
      </c>
      <c r="H856" s="17" t="str">
        <f t="shared" si="143"/>
        <v/>
      </c>
      <c r="I856" s="17" t="str">
        <f t="shared" si="143"/>
        <v/>
      </c>
      <c r="J856" s="17" t="str">
        <f t="shared" si="143"/>
        <v/>
      </c>
      <c r="K856" s="17" t="str">
        <f t="shared" si="143"/>
        <v/>
      </c>
      <c r="L856" s="17" t="str">
        <f t="shared" si="143"/>
        <v/>
      </c>
      <c r="M856" s="17" t="str">
        <f t="shared" si="143"/>
        <v/>
      </c>
      <c r="N856" s="17" t="str">
        <f t="shared" si="143"/>
        <v/>
      </c>
      <c r="O856" s="17" t="str">
        <f t="shared" si="143"/>
        <v/>
      </c>
      <c r="P856" s="17" t="str">
        <f t="shared" si="143"/>
        <v/>
      </c>
      <c r="Q856" s="17" t="str">
        <f t="shared" si="142"/>
        <v/>
      </c>
      <c r="R856" s="17" t="str">
        <f t="shared" si="142"/>
        <v/>
      </c>
      <c r="S856" s="17" t="str">
        <f t="shared" si="142"/>
        <v/>
      </c>
      <c r="T856" s="17" t="str">
        <f t="shared" si="142"/>
        <v/>
      </c>
      <c r="U856" s="17" t="str">
        <f t="shared" si="142"/>
        <v/>
      </c>
      <c r="V856" s="17" t="str">
        <f t="shared" si="142"/>
        <v/>
      </c>
      <c r="W856" s="17" t="str">
        <f t="shared" si="142"/>
        <v/>
      </c>
      <c r="X856" s="17" t="str">
        <f t="shared" si="142"/>
        <v/>
      </c>
      <c r="Y856" s="17" t="str">
        <f t="shared" si="142"/>
        <v/>
      </c>
      <c r="Z856" s="17" t="str">
        <f t="shared" si="142"/>
        <v/>
      </c>
      <c r="AA856" s="17" t="str">
        <f t="shared" si="139"/>
        <v/>
      </c>
      <c r="AB856" s="17" t="str">
        <f t="shared" si="139"/>
        <v/>
      </c>
      <c r="AC856" s="17" t="str">
        <f t="shared" si="139"/>
        <v/>
      </c>
      <c r="AD856" s="17" t="str">
        <f t="shared" si="139"/>
        <v/>
      </c>
      <c r="AE856" s="17" t="str">
        <f t="shared" si="139"/>
        <v/>
      </c>
      <c r="AF856" s="17" t="str">
        <f t="shared" si="139"/>
        <v/>
      </c>
      <c r="AG856" s="17" t="str">
        <f t="shared" si="139"/>
        <v/>
      </c>
      <c r="AH856" s="17" t="str">
        <f t="shared" si="139"/>
        <v/>
      </c>
      <c r="AI856" s="17" t="str">
        <f t="shared" si="139"/>
        <v/>
      </c>
      <c r="AJ856" s="17">
        <f t="shared" si="141"/>
        <v>1</v>
      </c>
      <c r="AL856" s="99" t="e">
        <f>TABLA!#REF!</f>
        <v>#REF!</v>
      </c>
    </row>
    <row r="857" spans="1:38" x14ac:dyDescent="0.2">
      <c r="A857" s="99" t="str">
        <f t="shared" si="140"/>
        <v/>
      </c>
      <c r="B857" s="100" t="e">
        <f>TABLA!#REF!</f>
        <v>#REF!</v>
      </c>
      <c r="C857" s="99" t="e">
        <f>TABLA!#REF!</f>
        <v>#REF!</v>
      </c>
      <c r="D857" s="99" t="e">
        <f>TABLA!#REF!</f>
        <v>#REF!</v>
      </c>
      <c r="E857" s="99" t="e">
        <f>TABLA!#REF!</f>
        <v>#REF!</v>
      </c>
      <c r="F857" s="17" t="e">
        <f t="shared" si="144"/>
        <v>#REF!</v>
      </c>
      <c r="G857" s="17" t="str">
        <f t="shared" si="143"/>
        <v/>
      </c>
      <c r="H857" s="17" t="str">
        <f t="shared" si="143"/>
        <v/>
      </c>
      <c r="I857" s="17" t="str">
        <f t="shared" si="143"/>
        <v/>
      </c>
      <c r="J857" s="17" t="str">
        <f t="shared" si="143"/>
        <v/>
      </c>
      <c r="K857" s="17" t="str">
        <f t="shared" si="143"/>
        <v/>
      </c>
      <c r="L857" s="17" t="str">
        <f t="shared" si="143"/>
        <v/>
      </c>
      <c r="M857" s="17" t="str">
        <f t="shared" si="143"/>
        <v/>
      </c>
      <c r="N857" s="17" t="str">
        <f t="shared" si="143"/>
        <v/>
      </c>
      <c r="O857" s="17" t="str">
        <f t="shared" si="143"/>
        <v/>
      </c>
      <c r="P857" s="17" t="str">
        <f t="shared" si="143"/>
        <v/>
      </c>
      <c r="Q857" s="17" t="str">
        <f t="shared" si="142"/>
        <v/>
      </c>
      <c r="R857" s="17" t="str">
        <f t="shared" si="142"/>
        <v/>
      </c>
      <c r="S857" s="17" t="str">
        <f t="shared" si="142"/>
        <v/>
      </c>
      <c r="T857" s="17" t="str">
        <f t="shared" si="142"/>
        <v/>
      </c>
      <c r="U857" s="17" t="str">
        <f t="shared" si="142"/>
        <v/>
      </c>
      <c r="V857" s="17" t="str">
        <f t="shared" si="142"/>
        <v/>
      </c>
      <c r="W857" s="17" t="str">
        <f t="shared" si="142"/>
        <v/>
      </c>
      <c r="X857" s="17" t="str">
        <f t="shared" si="142"/>
        <v/>
      </c>
      <c r="Y857" s="17" t="str">
        <f t="shared" si="142"/>
        <v/>
      </c>
      <c r="Z857" s="17" t="str">
        <f t="shared" si="142"/>
        <v/>
      </c>
      <c r="AA857" s="17" t="str">
        <f t="shared" si="139"/>
        <v/>
      </c>
      <c r="AB857" s="17" t="str">
        <f t="shared" si="139"/>
        <v/>
      </c>
      <c r="AC857" s="17" t="str">
        <f t="shared" si="139"/>
        <v/>
      </c>
      <c r="AD857" s="17" t="str">
        <f t="shared" si="139"/>
        <v/>
      </c>
      <c r="AE857" s="17" t="str">
        <f t="shared" si="139"/>
        <v/>
      </c>
      <c r="AF857" s="17" t="str">
        <f t="shared" si="139"/>
        <v/>
      </c>
      <c r="AG857" s="17" t="str">
        <f t="shared" si="139"/>
        <v/>
      </c>
      <c r="AH857" s="17" t="str">
        <f t="shared" si="139"/>
        <v/>
      </c>
      <c r="AI857" s="17" t="str">
        <f t="shared" si="139"/>
        <v/>
      </c>
      <c r="AJ857" s="17">
        <f t="shared" si="141"/>
        <v>1</v>
      </c>
      <c r="AL857" s="99" t="e">
        <f>TABLA!#REF!</f>
        <v>#REF!</v>
      </c>
    </row>
    <row r="858" spans="1:38" x14ac:dyDescent="0.2">
      <c r="A858" s="99" t="str">
        <f t="shared" si="140"/>
        <v/>
      </c>
      <c r="B858" s="100" t="e">
        <f>TABLA!#REF!</f>
        <v>#REF!</v>
      </c>
      <c r="C858" s="99" t="e">
        <f>TABLA!#REF!</f>
        <v>#REF!</v>
      </c>
      <c r="D858" s="99" t="e">
        <f>TABLA!#REF!</f>
        <v>#REF!</v>
      </c>
      <c r="E858" s="99" t="e">
        <f>TABLA!#REF!</f>
        <v>#REF!</v>
      </c>
      <c r="F858" s="17" t="e">
        <f t="shared" si="144"/>
        <v>#REF!</v>
      </c>
      <c r="G858" s="17" t="str">
        <f t="shared" si="143"/>
        <v/>
      </c>
      <c r="H858" s="17" t="str">
        <f t="shared" si="143"/>
        <v/>
      </c>
      <c r="I858" s="17" t="str">
        <f t="shared" si="143"/>
        <v/>
      </c>
      <c r="J858" s="17" t="str">
        <f t="shared" si="143"/>
        <v/>
      </c>
      <c r="K858" s="17" t="str">
        <f t="shared" si="143"/>
        <v/>
      </c>
      <c r="L858" s="17" t="str">
        <f t="shared" si="143"/>
        <v/>
      </c>
      <c r="M858" s="17" t="str">
        <f t="shared" si="143"/>
        <v/>
      </c>
      <c r="N858" s="17" t="str">
        <f t="shared" si="143"/>
        <v/>
      </c>
      <c r="O858" s="17" t="str">
        <f t="shared" si="143"/>
        <v/>
      </c>
      <c r="P858" s="17" t="str">
        <f t="shared" si="143"/>
        <v/>
      </c>
      <c r="Q858" s="17" t="str">
        <f t="shared" si="142"/>
        <v/>
      </c>
      <c r="R858" s="17" t="str">
        <f t="shared" si="142"/>
        <v/>
      </c>
      <c r="S858" s="17" t="str">
        <f t="shared" si="142"/>
        <v/>
      </c>
      <c r="T858" s="17" t="str">
        <f t="shared" si="142"/>
        <v/>
      </c>
      <c r="U858" s="17" t="str">
        <f t="shared" si="142"/>
        <v/>
      </c>
      <c r="V858" s="17" t="str">
        <f t="shared" si="142"/>
        <v/>
      </c>
      <c r="W858" s="17" t="str">
        <f t="shared" si="142"/>
        <v/>
      </c>
      <c r="X858" s="17" t="str">
        <f t="shared" si="142"/>
        <v/>
      </c>
      <c r="Y858" s="17" t="str">
        <f t="shared" si="142"/>
        <v/>
      </c>
      <c r="Z858" s="17" t="str">
        <f t="shared" si="142"/>
        <v/>
      </c>
      <c r="AA858" s="17" t="str">
        <f t="shared" si="139"/>
        <v/>
      </c>
      <c r="AB858" s="17" t="str">
        <f t="shared" si="139"/>
        <v/>
      </c>
      <c r="AC858" s="17" t="str">
        <f t="shared" si="139"/>
        <v/>
      </c>
      <c r="AD858" s="17" t="str">
        <f t="shared" si="139"/>
        <v/>
      </c>
      <c r="AE858" s="17" t="str">
        <f t="shared" si="139"/>
        <v/>
      </c>
      <c r="AF858" s="17" t="str">
        <f t="shared" si="139"/>
        <v/>
      </c>
      <c r="AG858" s="17" t="str">
        <f t="shared" si="139"/>
        <v/>
      </c>
      <c r="AH858" s="17" t="str">
        <f t="shared" si="139"/>
        <v/>
      </c>
      <c r="AI858" s="17" t="str">
        <f t="shared" si="139"/>
        <v/>
      </c>
      <c r="AJ858" s="17">
        <f t="shared" si="141"/>
        <v>1</v>
      </c>
      <c r="AL858" s="99" t="e">
        <f>TABLA!#REF!</f>
        <v>#REF!</v>
      </c>
    </row>
    <row r="859" spans="1:38" x14ac:dyDescent="0.2">
      <c r="A859" s="99" t="str">
        <f t="shared" si="140"/>
        <v/>
      </c>
      <c r="B859" s="100" t="e">
        <f>TABLA!#REF!</f>
        <v>#REF!</v>
      </c>
      <c r="C859" s="99" t="e">
        <f>TABLA!#REF!</f>
        <v>#REF!</v>
      </c>
      <c r="D859" s="99" t="e">
        <f>TABLA!#REF!</f>
        <v>#REF!</v>
      </c>
      <c r="E859" s="99" t="e">
        <f>TABLA!#REF!</f>
        <v>#REF!</v>
      </c>
      <c r="F859" s="17" t="e">
        <f t="shared" si="144"/>
        <v>#REF!</v>
      </c>
      <c r="G859" s="17" t="str">
        <f t="shared" si="143"/>
        <v/>
      </c>
      <c r="H859" s="17" t="str">
        <f t="shared" si="143"/>
        <v/>
      </c>
      <c r="I859" s="17" t="str">
        <f t="shared" si="143"/>
        <v/>
      </c>
      <c r="J859" s="17" t="str">
        <f t="shared" si="143"/>
        <v/>
      </c>
      <c r="K859" s="17" t="str">
        <f t="shared" si="143"/>
        <v/>
      </c>
      <c r="L859" s="17" t="str">
        <f t="shared" si="143"/>
        <v/>
      </c>
      <c r="M859" s="17" t="str">
        <f t="shared" si="143"/>
        <v/>
      </c>
      <c r="N859" s="17" t="str">
        <f t="shared" si="143"/>
        <v/>
      </c>
      <c r="O859" s="17" t="str">
        <f t="shared" si="143"/>
        <v/>
      </c>
      <c r="P859" s="17" t="str">
        <f t="shared" si="143"/>
        <v/>
      </c>
      <c r="Q859" s="17" t="str">
        <f t="shared" si="142"/>
        <v/>
      </c>
      <c r="R859" s="17" t="str">
        <f t="shared" si="142"/>
        <v/>
      </c>
      <c r="S859" s="17" t="str">
        <f t="shared" si="142"/>
        <v/>
      </c>
      <c r="T859" s="17" t="str">
        <f t="shared" si="142"/>
        <v/>
      </c>
      <c r="U859" s="17" t="str">
        <f t="shared" si="142"/>
        <v/>
      </c>
      <c r="V859" s="17" t="str">
        <f t="shared" si="142"/>
        <v/>
      </c>
      <c r="W859" s="17" t="str">
        <f t="shared" si="142"/>
        <v/>
      </c>
      <c r="X859" s="17" t="str">
        <f t="shared" si="142"/>
        <v/>
      </c>
      <c r="Y859" s="17" t="str">
        <f t="shared" si="142"/>
        <v/>
      </c>
      <c r="Z859" s="17" t="str">
        <f t="shared" si="142"/>
        <v/>
      </c>
      <c r="AA859" s="17" t="str">
        <f t="shared" si="139"/>
        <v/>
      </c>
      <c r="AB859" s="17" t="str">
        <f t="shared" si="139"/>
        <v/>
      </c>
      <c r="AC859" s="17" t="str">
        <f t="shared" si="139"/>
        <v/>
      </c>
      <c r="AD859" s="17" t="str">
        <f t="shared" si="139"/>
        <v/>
      </c>
      <c r="AE859" s="17" t="str">
        <f t="shared" si="139"/>
        <v/>
      </c>
      <c r="AF859" s="17" t="str">
        <f t="shared" si="139"/>
        <v/>
      </c>
      <c r="AG859" s="17" t="str">
        <f t="shared" si="139"/>
        <v/>
      </c>
      <c r="AH859" s="17" t="str">
        <f t="shared" si="139"/>
        <v/>
      </c>
      <c r="AI859" s="17" t="str">
        <f t="shared" si="139"/>
        <v/>
      </c>
      <c r="AJ859" s="17">
        <f t="shared" si="141"/>
        <v>1</v>
      </c>
      <c r="AL859" s="99" t="e">
        <f>TABLA!#REF!</f>
        <v>#REF!</v>
      </c>
    </row>
    <row r="860" spans="1:38" x14ac:dyDescent="0.2">
      <c r="A860" s="99" t="str">
        <f t="shared" si="140"/>
        <v/>
      </c>
      <c r="B860" s="100" t="e">
        <f>TABLA!#REF!</f>
        <v>#REF!</v>
      </c>
      <c r="C860" s="99" t="e">
        <f>TABLA!#REF!</f>
        <v>#REF!</v>
      </c>
      <c r="D860" s="99" t="e">
        <f>TABLA!#REF!</f>
        <v>#REF!</v>
      </c>
      <c r="E860" s="99" t="e">
        <f>TABLA!#REF!</f>
        <v>#REF!</v>
      </c>
      <c r="F860" s="17" t="e">
        <f t="shared" si="144"/>
        <v>#REF!</v>
      </c>
      <c r="G860" s="17" t="str">
        <f t="shared" si="143"/>
        <v/>
      </c>
      <c r="H860" s="17" t="str">
        <f t="shared" si="143"/>
        <v/>
      </c>
      <c r="I860" s="17" t="str">
        <f t="shared" si="143"/>
        <v/>
      </c>
      <c r="J860" s="17" t="str">
        <f t="shared" si="143"/>
        <v/>
      </c>
      <c r="K860" s="17" t="str">
        <f t="shared" si="143"/>
        <v/>
      </c>
      <c r="L860" s="17" t="str">
        <f t="shared" si="143"/>
        <v/>
      </c>
      <c r="M860" s="17" t="str">
        <f t="shared" si="143"/>
        <v/>
      </c>
      <c r="N860" s="17" t="str">
        <f t="shared" si="143"/>
        <v/>
      </c>
      <c r="O860" s="17" t="str">
        <f t="shared" si="143"/>
        <v/>
      </c>
      <c r="P860" s="17" t="str">
        <f t="shared" si="143"/>
        <v/>
      </c>
      <c r="Q860" s="17" t="str">
        <f t="shared" si="142"/>
        <v/>
      </c>
      <c r="R860" s="17" t="str">
        <f t="shared" si="142"/>
        <v/>
      </c>
      <c r="S860" s="17" t="str">
        <f t="shared" si="142"/>
        <v/>
      </c>
      <c r="T860" s="17" t="str">
        <f t="shared" si="142"/>
        <v/>
      </c>
      <c r="U860" s="17" t="str">
        <f t="shared" si="142"/>
        <v/>
      </c>
      <c r="V860" s="17" t="str">
        <f t="shared" si="142"/>
        <v/>
      </c>
      <c r="W860" s="17" t="str">
        <f t="shared" si="142"/>
        <v/>
      </c>
      <c r="X860" s="17" t="str">
        <f t="shared" si="142"/>
        <v/>
      </c>
      <c r="Y860" s="17" t="str">
        <f t="shared" si="142"/>
        <v/>
      </c>
      <c r="Z860" s="17" t="str">
        <f t="shared" si="142"/>
        <v/>
      </c>
      <c r="AA860" s="17" t="str">
        <f t="shared" si="139"/>
        <v/>
      </c>
      <c r="AB860" s="17" t="str">
        <f t="shared" si="139"/>
        <v/>
      </c>
      <c r="AC860" s="17" t="str">
        <f t="shared" si="139"/>
        <v/>
      </c>
      <c r="AD860" s="17" t="str">
        <f t="shared" si="139"/>
        <v/>
      </c>
      <c r="AE860" s="17" t="str">
        <f t="shared" si="139"/>
        <v/>
      </c>
      <c r="AF860" s="17" t="str">
        <f t="shared" si="139"/>
        <v/>
      </c>
      <c r="AG860" s="17" t="str">
        <f t="shared" si="139"/>
        <v/>
      </c>
      <c r="AH860" s="17" t="str">
        <f t="shared" si="139"/>
        <v/>
      </c>
      <c r="AI860" s="17" t="str">
        <f t="shared" si="139"/>
        <v/>
      </c>
      <c r="AJ860" s="17">
        <f t="shared" si="141"/>
        <v>1</v>
      </c>
      <c r="AL860" s="99" t="e">
        <f>TABLA!#REF!</f>
        <v>#REF!</v>
      </c>
    </row>
    <row r="861" spans="1:38" x14ac:dyDescent="0.2">
      <c r="A861" s="99" t="str">
        <f t="shared" si="140"/>
        <v/>
      </c>
      <c r="B861" s="100" t="e">
        <f>TABLA!#REF!</f>
        <v>#REF!</v>
      </c>
      <c r="C861" s="99" t="e">
        <f>TABLA!#REF!</f>
        <v>#REF!</v>
      </c>
      <c r="D861" s="99" t="e">
        <f>TABLA!#REF!</f>
        <v>#REF!</v>
      </c>
      <c r="E861" s="99" t="e">
        <f>TABLA!#REF!</f>
        <v>#REF!</v>
      </c>
      <c r="F861" s="17" t="e">
        <f t="shared" si="144"/>
        <v>#REF!</v>
      </c>
      <c r="G861" s="17" t="str">
        <f t="shared" si="143"/>
        <v/>
      </c>
      <c r="H861" s="17" t="str">
        <f t="shared" si="143"/>
        <v/>
      </c>
      <c r="I861" s="17" t="str">
        <f t="shared" si="143"/>
        <v/>
      </c>
      <c r="J861" s="17" t="str">
        <f t="shared" si="143"/>
        <v/>
      </c>
      <c r="K861" s="17" t="str">
        <f t="shared" si="143"/>
        <v/>
      </c>
      <c r="L861" s="17" t="str">
        <f t="shared" si="143"/>
        <v/>
      </c>
      <c r="M861" s="17" t="str">
        <f t="shared" si="143"/>
        <v/>
      </c>
      <c r="N861" s="17" t="str">
        <f t="shared" si="143"/>
        <v/>
      </c>
      <c r="O861" s="17" t="str">
        <f t="shared" si="143"/>
        <v/>
      </c>
      <c r="P861" s="17" t="str">
        <f t="shared" si="143"/>
        <v/>
      </c>
      <c r="Q861" s="17" t="str">
        <f t="shared" si="142"/>
        <v/>
      </c>
      <c r="R861" s="17" t="str">
        <f t="shared" si="142"/>
        <v/>
      </c>
      <c r="S861" s="17" t="str">
        <f t="shared" si="142"/>
        <v/>
      </c>
      <c r="T861" s="17" t="str">
        <f t="shared" si="142"/>
        <v/>
      </c>
      <c r="U861" s="17" t="str">
        <f t="shared" si="142"/>
        <v/>
      </c>
      <c r="V861" s="17" t="str">
        <f t="shared" si="142"/>
        <v/>
      </c>
      <c r="W861" s="17" t="str">
        <f t="shared" si="142"/>
        <v/>
      </c>
      <c r="X861" s="17" t="str">
        <f t="shared" si="142"/>
        <v/>
      </c>
      <c r="Y861" s="17" t="str">
        <f t="shared" si="142"/>
        <v/>
      </c>
      <c r="Z861" s="17" t="str">
        <f t="shared" si="142"/>
        <v/>
      </c>
      <c r="AA861" s="17" t="str">
        <f t="shared" si="139"/>
        <v/>
      </c>
      <c r="AB861" s="17" t="str">
        <f t="shared" si="139"/>
        <v/>
      </c>
      <c r="AC861" s="17" t="str">
        <f t="shared" si="139"/>
        <v/>
      </c>
      <c r="AD861" s="17" t="str">
        <f t="shared" si="139"/>
        <v/>
      </c>
      <c r="AE861" s="17" t="str">
        <f t="shared" si="139"/>
        <v/>
      </c>
      <c r="AF861" s="17" t="str">
        <f t="shared" si="139"/>
        <v/>
      </c>
      <c r="AG861" s="17" t="str">
        <f t="shared" si="139"/>
        <v/>
      </c>
      <c r="AH861" s="17" t="str">
        <f t="shared" si="139"/>
        <v/>
      </c>
      <c r="AI861" s="17" t="str">
        <f t="shared" si="139"/>
        <v/>
      </c>
      <c r="AJ861" s="17">
        <f t="shared" si="141"/>
        <v>1</v>
      </c>
      <c r="AL861" s="99" t="e">
        <f>TABLA!#REF!</f>
        <v>#REF!</v>
      </c>
    </row>
    <row r="862" spans="1:38" x14ac:dyDescent="0.2">
      <c r="A862" s="99" t="str">
        <f t="shared" si="140"/>
        <v/>
      </c>
      <c r="B862" s="100" t="e">
        <f>TABLA!#REF!</f>
        <v>#REF!</v>
      </c>
      <c r="C862" s="99" t="e">
        <f>TABLA!#REF!</f>
        <v>#REF!</v>
      </c>
      <c r="D862" s="99" t="e">
        <f>TABLA!#REF!</f>
        <v>#REF!</v>
      </c>
      <c r="E862" s="99" t="e">
        <f>TABLA!#REF!</f>
        <v>#REF!</v>
      </c>
      <c r="F862" s="17" t="e">
        <f t="shared" si="144"/>
        <v>#REF!</v>
      </c>
      <c r="G862" s="17" t="str">
        <f t="shared" si="143"/>
        <v/>
      </c>
      <c r="H862" s="17" t="str">
        <f t="shared" si="143"/>
        <v/>
      </c>
      <c r="I862" s="17" t="str">
        <f t="shared" si="143"/>
        <v/>
      </c>
      <c r="J862" s="17" t="str">
        <f t="shared" si="143"/>
        <v/>
      </c>
      <c r="K862" s="17" t="str">
        <f t="shared" si="143"/>
        <v/>
      </c>
      <c r="L862" s="17" t="str">
        <f t="shared" si="143"/>
        <v/>
      </c>
      <c r="M862" s="17" t="str">
        <f t="shared" si="143"/>
        <v/>
      </c>
      <c r="N862" s="17" t="str">
        <f t="shared" si="143"/>
        <v/>
      </c>
      <c r="O862" s="17" t="str">
        <f t="shared" si="143"/>
        <v/>
      </c>
      <c r="P862" s="17" t="str">
        <f t="shared" si="143"/>
        <v/>
      </c>
      <c r="Q862" s="17" t="str">
        <f t="shared" si="142"/>
        <v/>
      </c>
      <c r="R862" s="17" t="str">
        <f t="shared" si="142"/>
        <v/>
      </c>
      <c r="S862" s="17" t="str">
        <f t="shared" si="142"/>
        <v/>
      </c>
      <c r="T862" s="17" t="str">
        <f t="shared" si="142"/>
        <v/>
      </c>
      <c r="U862" s="17" t="str">
        <f t="shared" si="142"/>
        <v/>
      </c>
      <c r="V862" s="17" t="str">
        <f t="shared" si="142"/>
        <v/>
      </c>
      <c r="W862" s="17" t="str">
        <f t="shared" si="142"/>
        <v/>
      </c>
      <c r="X862" s="17" t="str">
        <f t="shared" si="142"/>
        <v/>
      </c>
      <c r="Y862" s="17" t="str">
        <f t="shared" si="142"/>
        <v/>
      </c>
      <c r="Z862" s="17" t="str">
        <f t="shared" si="142"/>
        <v/>
      </c>
      <c r="AA862" s="17" t="str">
        <f t="shared" si="139"/>
        <v/>
      </c>
      <c r="AB862" s="17" t="str">
        <f t="shared" si="139"/>
        <v/>
      </c>
      <c r="AC862" s="17" t="str">
        <f t="shared" si="139"/>
        <v/>
      </c>
      <c r="AD862" s="17" t="str">
        <f t="shared" si="139"/>
        <v/>
      </c>
      <c r="AE862" s="17" t="str">
        <f t="shared" ref="AA862:AI888" si="145">IFERROR((IF(FIND(AE$1,$F862,1)&gt;0,AE$2)),"")</f>
        <v/>
      </c>
      <c r="AF862" s="17" t="str">
        <f t="shared" si="145"/>
        <v/>
      </c>
      <c r="AG862" s="17" t="str">
        <f t="shared" si="145"/>
        <v/>
      </c>
      <c r="AH862" s="17" t="str">
        <f t="shared" si="145"/>
        <v/>
      </c>
      <c r="AI862" s="17" t="str">
        <f t="shared" si="145"/>
        <v/>
      </c>
      <c r="AJ862" s="17">
        <f t="shared" si="141"/>
        <v>1</v>
      </c>
      <c r="AL862" s="99" t="e">
        <f>TABLA!#REF!</f>
        <v>#REF!</v>
      </c>
    </row>
    <row r="863" spans="1:38" x14ac:dyDescent="0.2">
      <c r="A863" s="99" t="str">
        <f t="shared" si="140"/>
        <v/>
      </c>
      <c r="B863" s="100" t="e">
        <f>TABLA!#REF!</f>
        <v>#REF!</v>
      </c>
      <c r="C863" s="99" t="e">
        <f>TABLA!#REF!</f>
        <v>#REF!</v>
      </c>
      <c r="D863" s="99" t="e">
        <f>TABLA!#REF!</f>
        <v>#REF!</v>
      </c>
      <c r="E863" s="99" t="e">
        <f>TABLA!#REF!</f>
        <v>#REF!</v>
      </c>
      <c r="F863" s="17" t="e">
        <f t="shared" si="144"/>
        <v>#REF!</v>
      </c>
      <c r="G863" s="17" t="str">
        <f t="shared" si="143"/>
        <v/>
      </c>
      <c r="H863" s="17" t="str">
        <f t="shared" si="143"/>
        <v/>
      </c>
      <c r="I863" s="17" t="str">
        <f t="shared" si="143"/>
        <v/>
      </c>
      <c r="J863" s="17" t="str">
        <f t="shared" si="143"/>
        <v/>
      </c>
      <c r="K863" s="17" t="str">
        <f t="shared" si="143"/>
        <v/>
      </c>
      <c r="L863" s="17" t="str">
        <f t="shared" si="143"/>
        <v/>
      </c>
      <c r="M863" s="17" t="str">
        <f t="shared" si="143"/>
        <v/>
      </c>
      <c r="N863" s="17" t="str">
        <f t="shared" si="143"/>
        <v/>
      </c>
      <c r="O863" s="17" t="str">
        <f t="shared" si="143"/>
        <v/>
      </c>
      <c r="P863" s="17" t="str">
        <f t="shared" si="143"/>
        <v/>
      </c>
      <c r="Q863" s="17" t="str">
        <f t="shared" si="142"/>
        <v/>
      </c>
      <c r="R863" s="17" t="str">
        <f t="shared" si="142"/>
        <v/>
      </c>
      <c r="S863" s="17" t="str">
        <f t="shared" si="142"/>
        <v/>
      </c>
      <c r="T863" s="17" t="str">
        <f t="shared" si="142"/>
        <v/>
      </c>
      <c r="U863" s="17" t="str">
        <f t="shared" si="142"/>
        <v/>
      </c>
      <c r="V863" s="17" t="str">
        <f t="shared" si="142"/>
        <v/>
      </c>
      <c r="W863" s="17" t="str">
        <f t="shared" si="142"/>
        <v/>
      </c>
      <c r="X863" s="17" t="str">
        <f t="shared" si="142"/>
        <v/>
      </c>
      <c r="Y863" s="17" t="str">
        <f t="shared" si="142"/>
        <v/>
      </c>
      <c r="Z863" s="17" t="str">
        <f t="shared" si="142"/>
        <v/>
      </c>
      <c r="AA863" s="17" t="str">
        <f t="shared" si="145"/>
        <v/>
      </c>
      <c r="AB863" s="17" t="str">
        <f t="shared" si="145"/>
        <v/>
      </c>
      <c r="AC863" s="17" t="str">
        <f t="shared" si="145"/>
        <v/>
      </c>
      <c r="AD863" s="17" t="str">
        <f t="shared" si="145"/>
        <v/>
      </c>
      <c r="AE863" s="17" t="str">
        <f t="shared" si="145"/>
        <v/>
      </c>
      <c r="AF863" s="17" t="str">
        <f t="shared" si="145"/>
        <v/>
      </c>
      <c r="AG863" s="17" t="str">
        <f t="shared" si="145"/>
        <v/>
      </c>
      <c r="AH863" s="17" t="str">
        <f t="shared" si="145"/>
        <v/>
      </c>
      <c r="AI863" s="17" t="str">
        <f t="shared" si="145"/>
        <v/>
      </c>
      <c r="AJ863" s="17">
        <f t="shared" si="141"/>
        <v>1</v>
      </c>
      <c r="AL863" s="99" t="e">
        <f>TABLA!#REF!</f>
        <v>#REF!</v>
      </c>
    </row>
    <row r="864" spans="1:38" x14ac:dyDescent="0.2">
      <c r="A864" s="99" t="str">
        <f t="shared" si="140"/>
        <v/>
      </c>
      <c r="B864" s="100" t="e">
        <f>TABLA!#REF!</f>
        <v>#REF!</v>
      </c>
      <c r="C864" s="99" t="e">
        <f>TABLA!#REF!</f>
        <v>#REF!</v>
      </c>
      <c r="D864" s="99" t="e">
        <f>TABLA!#REF!</f>
        <v>#REF!</v>
      </c>
      <c r="E864" s="99" t="e">
        <f>TABLA!#REF!</f>
        <v>#REF!</v>
      </c>
      <c r="F864" s="17" t="e">
        <f t="shared" si="144"/>
        <v>#REF!</v>
      </c>
      <c r="G864" s="17" t="str">
        <f t="shared" si="143"/>
        <v/>
      </c>
      <c r="H864" s="17" t="str">
        <f t="shared" si="143"/>
        <v/>
      </c>
      <c r="I864" s="17" t="str">
        <f t="shared" si="143"/>
        <v/>
      </c>
      <c r="J864" s="17" t="str">
        <f t="shared" si="143"/>
        <v/>
      </c>
      <c r="K864" s="17" t="str">
        <f t="shared" si="143"/>
        <v/>
      </c>
      <c r="L864" s="17" t="str">
        <f t="shared" si="143"/>
        <v/>
      </c>
      <c r="M864" s="17" t="str">
        <f t="shared" si="143"/>
        <v/>
      </c>
      <c r="N864" s="17" t="str">
        <f t="shared" si="143"/>
        <v/>
      </c>
      <c r="O864" s="17" t="str">
        <f t="shared" si="143"/>
        <v/>
      </c>
      <c r="P864" s="17" t="str">
        <f t="shared" si="143"/>
        <v/>
      </c>
      <c r="Q864" s="17" t="str">
        <f t="shared" si="142"/>
        <v/>
      </c>
      <c r="R864" s="17" t="str">
        <f t="shared" si="142"/>
        <v/>
      </c>
      <c r="S864" s="17" t="str">
        <f t="shared" si="142"/>
        <v/>
      </c>
      <c r="T864" s="17" t="str">
        <f t="shared" si="142"/>
        <v/>
      </c>
      <c r="U864" s="17" t="str">
        <f t="shared" si="142"/>
        <v/>
      </c>
      <c r="V864" s="17" t="str">
        <f t="shared" si="142"/>
        <v/>
      </c>
      <c r="W864" s="17" t="str">
        <f t="shared" si="142"/>
        <v/>
      </c>
      <c r="X864" s="17" t="str">
        <f t="shared" si="142"/>
        <v/>
      </c>
      <c r="Y864" s="17" t="str">
        <f t="shared" si="142"/>
        <v/>
      </c>
      <c r="Z864" s="17" t="str">
        <f t="shared" si="142"/>
        <v/>
      </c>
      <c r="AA864" s="17" t="str">
        <f t="shared" si="145"/>
        <v/>
      </c>
      <c r="AB864" s="17" t="str">
        <f t="shared" si="145"/>
        <v/>
      </c>
      <c r="AC864" s="17" t="str">
        <f t="shared" si="145"/>
        <v/>
      </c>
      <c r="AD864" s="17" t="str">
        <f t="shared" si="145"/>
        <v/>
      </c>
      <c r="AE864" s="17" t="str">
        <f t="shared" si="145"/>
        <v/>
      </c>
      <c r="AF864" s="17" t="str">
        <f t="shared" si="145"/>
        <v/>
      </c>
      <c r="AG864" s="17" t="str">
        <f t="shared" si="145"/>
        <v/>
      </c>
      <c r="AH864" s="17" t="str">
        <f t="shared" si="145"/>
        <v/>
      </c>
      <c r="AI864" s="17" t="str">
        <f t="shared" si="145"/>
        <v/>
      </c>
      <c r="AJ864" s="17">
        <f t="shared" si="141"/>
        <v>1</v>
      </c>
      <c r="AL864" s="99" t="e">
        <f>TABLA!#REF!</f>
        <v>#REF!</v>
      </c>
    </row>
    <row r="865" spans="1:38" x14ac:dyDescent="0.2">
      <c r="A865" s="99" t="str">
        <f t="shared" si="140"/>
        <v/>
      </c>
      <c r="B865" s="100" t="e">
        <f>TABLA!#REF!</f>
        <v>#REF!</v>
      </c>
      <c r="C865" s="99" t="e">
        <f>TABLA!#REF!</f>
        <v>#REF!</v>
      </c>
      <c r="D865" s="99" t="e">
        <f>TABLA!#REF!</f>
        <v>#REF!</v>
      </c>
      <c r="E865" s="99" t="e">
        <f>TABLA!#REF!</f>
        <v>#REF!</v>
      </c>
      <c r="F865" s="17" t="e">
        <f t="shared" si="144"/>
        <v>#REF!</v>
      </c>
      <c r="G865" s="17" t="str">
        <f t="shared" si="143"/>
        <v/>
      </c>
      <c r="H865" s="17" t="str">
        <f t="shared" si="143"/>
        <v/>
      </c>
      <c r="I865" s="17" t="str">
        <f t="shared" si="143"/>
        <v/>
      </c>
      <c r="J865" s="17" t="str">
        <f t="shared" si="143"/>
        <v/>
      </c>
      <c r="K865" s="17" t="str">
        <f t="shared" si="143"/>
        <v/>
      </c>
      <c r="L865" s="17" t="str">
        <f t="shared" si="143"/>
        <v/>
      </c>
      <c r="M865" s="17" t="str">
        <f t="shared" si="143"/>
        <v/>
      </c>
      <c r="N865" s="17" t="str">
        <f t="shared" si="143"/>
        <v/>
      </c>
      <c r="O865" s="17" t="str">
        <f t="shared" si="143"/>
        <v/>
      </c>
      <c r="P865" s="17" t="str">
        <f t="shared" si="143"/>
        <v/>
      </c>
      <c r="Q865" s="17" t="str">
        <f t="shared" si="142"/>
        <v/>
      </c>
      <c r="R865" s="17" t="str">
        <f t="shared" si="142"/>
        <v/>
      </c>
      <c r="S865" s="17" t="str">
        <f t="shared" si="142"/>
        <v/>
      </c>
      <c r="T865" s="17" t="str">
        <f t="shared" si="142"/>
        <v/>
      </c>
      <c r="U865" s="17" t="str">
        <f t="shared" si="142"/>
        <v/>
      </c>
      <c r="V865" s="17" t="str">
        <f t="shared" si="142"/>
        <v/>
      </c>
      <c r="W865" s="17" t="str">
        <f t="shared" si="142"/>
        <v/>
      </c>
      <c r="X865" s="17" t="str">
        <f t="shared" si="142"/>
        <v/>
      </c>
      <c r="Y865" s="17" t="str">
        <f t="shared" si="142"/>
        <v/>
      </c>
      <c r="Z865" s="17" t="str">
        <f t="shared" si="142"/>
        <v/>
      </c>
      <c r="AA865" s="17" t="str">
        <f t="shared" si="145"/>
        <v/>
      </c>
      <c r="AB865" s="17" t="str">
        <f t="shared" si="145"/>
        <v/>
      </c>
      <c r="AC865" s="17" t="str">
        <f t="shared" si="145"/>
        <v/>
      </c>
      <c r="AD865" s="17" t="str">
        <f t="shared" si="145"/>
        <v/>
      </c>
      <c r="AE865" s="17" t="str">
        <f t="shared" si="145"/>
        <v/>
      </c>
      <c r="AF865" s="17" t="str">
        <f t="shared" si="145"/>
        <v/>
      </c>
      <c r="AG865" s="17" t="str">
        <f t="shared" si="145"/>
        <v/>
      </c>
      <c r="AH865" s="17" t="str">
        <f t="shared" si="145"/>
        <v/>
      </c>
      <c r="AI865" s="17" t="str">
        <f t="shared" si="145"/>
        <v/>
      </c>
      <c r="AJ865" s="17">
        <f t="shared" si="141"/>
        <v>1</v>
      </c>
      <c r="AL865" s="99" t="e">
        <f>TABLA!#REF!</f>
        <v>#REF!</v>
      </c>
    </row>
    <row r="866" spans="1:38" x14ac:dyDescent="0.2">
      <c r="A866" s="99" t="str">
        <f t="shared" si="140"/>
        <v/>
      </c>
      <c r="B866" s="100" t="e">
        <f>TABLA!#REF!</f>
        <v>#REF!</v>
      </c>
      <c r="C866" s="99" t="e">
        <f>TABLA!#REF!</f>
        <v>#REF!</v>
      </c>
      <c r="D866" s="99" t="e">
        <f>TABLA!#REF!</f>
        <v>#REF!</v>
      </c>
      <c r="E866" s="99" t="e">
        <f>TABLA!#REF!</f>
        <v>#REF!</v>
      </c>
      <c r="F866" s="17" t="e">
        <f t="shared" si="144"/>
        <v>#REF!</v>
      </c>
      <c r="G866" s="17" t="str">
        <f t="shared" si="143"/>
        <v/>
      </c>
      <c r="H866" s="17" t="str">
        <f t="shared" si="143"/>
        <v/>
      </c>
      <c r="I866" s="17" t="str">
        <f t="shared" si="143"/>
        <v/>
      </c>
      <c r="J866" s="17" t="str">
        <f t="shared" si="143"/>
        <v/>
      </c>
      <c r="K866" s="17" t="str">
        <f t="shared" si="143"/>
        <v/>
      </c>
      <c r="L866" s="17" t="str">
        <f t="shared" si="143"/>
        <v/>
      </c>
      <c r="M866" s="17" t="str">
        <f t="shared" si="143"/>
        <v/>
      </c>
      <c r="N866" s="17" t="str">
        <f t="shared" si="143"/>
        <v/>
      </c>
      <c r="O866" s="17" t="str">
        <f t="shared" si="143"/>
        <v/>
      </c>
      <c r="P866" s="17" t="str">
        <f t="shared" si="143"/>
        <v/>
      </c>
      <c r="Q866" s="17" t="str">
        <f t="shared" si="142"/>
        <v/>
      </c>
      <c r="R866" s="17" t="str">
        <f t="shared" si="142"/>
        <v/>
      </c>
      <c r="S866" s="17" t="str">
        <f t="shared" si="142"/>
        <v/>
      </c>
      <c r="T866" s="17" t="str">
        <f t="shared" si="142"/>
        <v/>
      </c>
      <c r="U866" s="17" t="str">
        <f t="shared" si="142"/>
        <v/>
      </c>
      <c r="V866" s="17" t="str">
        <f t="shared" si="142"/>
        <v/>
      </c>
      <c r="W866" s="17" t="str">
        <f t="shared" si="142"/>
        <v/>
      </c>
      <c r="X866" s="17" t="str">
        <f t="shared" si="142"/>
        <v/>
      </c>
      <c r="Y866" s="17" t="str">
        <f t="shared" si="142"/>
        <v/>
      </c>
      <c r="Z866" s="17" t="str">
        <f t="shared" si="142"/>
        <v/>
      </c>
      <c r="AA866" s="17" t="str">
        <f t="shared" si="145"/>
        <v/>
      </c>
      <c r="AB866" s="17" t="str">
        <f t="shared" si="145"/>
        <v/>
      </c>
      <c r="AC866" s="17" t="str">
        <f t="shared" si="145"/>
        <v/>
      </c>
      <c r="AD866" s="17" t="str">
        <f t="shared" si="145"/>
        <v/>
      </c>
      <c r="AE866" s="17" t="str">
        <f t="shared" si="145"/>
        <v/>
      </c>
      <c r="AF866" s="17" t="str">
        <f t="shared" si="145"/>
        <v/>
      </c>
      <c r="AG866" s="17" t="str">
        <f t="shared" si="145"/>
        <v/>
      </c>
      <c r="AH866" s="17" t="str">
        <f t="shared" si="145"/>
        <v/>
      </c>
      <c r="AI866" s="17" t="str">
        <f t="shared" si="145"/>
        <v/>
      </c>
      <c r="AJ866" s="17">
        <f t="shared" si="141"/>
        <v>1</v>
      </c>
      <c r="AL866" s="99" t="e">
        <f>TABLA!#REF!</f>
        <v>#REF!</v>
      </c>
    </row>
    <row r="867" spans="1:38" x14ac:dyDescent="0.2">
      <c r="A867" s="99" t="str">
        <f t="shared" si="140"/>
        <v/>
      </c>
      <c r="B867" s="100" t="e">
        <f>TABLA!#REF!</f>
        <v>#REF!</v>
      </c>
      <c r="C867" s="99" t="e">
        <f>TABLA!#REF!</f>
        <v>#REF!</v>
      </c>
      <c r="D867" s="99" t="e">
        <f>TABLA!#REF!</f>
        <v>#REF!</v>
      </c>
      <c r="E867" s="99" t="e">
        <f>TABLA!#REF!</f>
        <v>#REF!</v>
      </c>
      <c r="F867" s="17" t="e">
        <f t="shared" si="144"/>
        <v>#REF!</v>
      </c>
      <c r="G867" s="17" t="str">
        <f t="shared" si="143"/>
        <v/>
      </c>
      <c r="H867" s="17" t="str">
        <f t="shared" si="143"/>
        <v/>
      </c>
      <c r="I867" s="17" t="str">
        <f t="shared" si="143"/>
        <v/>
      </c>
      <c r="J867" s="17" t="str">
        <f t="shared" si="143"/>
        <v/>
      </c>
      <c r="K867" s="17" t="str">
        <f t="shared" si="143"/>
        <v/>
      </c>
      <c r="L867" s="17" t="str">
        <f t="shared" si="143"/>
        <v/>
      </c>
      <c r="M867" s="17" t="str">
        <f t="shared" si="143"/>
        <v/>
      </c>
      <c r="N867" s="17" t="str">
        <f t="shared" si="143"/>
        <v/>
      </c>
      <c r="O867" s="17" t="str">
        <f t="shared" si="143"/>
        <v/>
      </c>
      <c r="P867" s="17" t="str">
        <f t="shared" si="143"/>
        <v/>
      </c>
      <c r="Q867" s="17" t="str">
        <f t="shared" si="142"/>
        <v/>
      </c>
      <c r="R867" s="17" t="str">
        <f t="shared" si="142"/>
        <v/>
      </c>
      <c r="S867" s="17" t="str">
        <f t="shared" si="142"/>
        <v/>
      </c>
      <c r="T867" s="17" t="str">
        <f t="shared" si="142"/>
        <v/>
      </c>
      <c r="U867" s="17" t="str">
        <f t="shared" si="142"/>
        <v/>
      </c>
      <c r="V867" s="17" t="str">
        <f t="shared" si="142"/>
        <v/>
      </c>
      <c r="W867" s="17" t="str">
        <f t="shared" si="142"/>
        <v/>
      </c>
      <c r="X867" s="17" t="str">
        <f t="shared" si="142"/>
        <v/>
      </c>
      <c r="Y867" s="17" t="str">
        <f t="shared" si="142"/>
        <v/>
      </c>
      <c r="Z867" s="17" t="str">
        <f t="shared" si="142"/>
        <v/>
      </c>
      <c r="AA867" s="17" t="str">
        <f t="shared" si="145"/>
        <v/>
      </c>
      <c r="AB867" s="17" t="str">
        <f t="shared" si="145"/>
        <v/>
      </c>
      <c r="AC867" s="17" t="str">
        <f t="shared" si="145"/>
        <v/>
      </c>
      <c r="AD867" s="17" t="str">
        <f t="shared" si="145"/>
        <v/>
      </c>
      <c r="AE867" s="17" t="str">
        <f t="shared" si="145"/>
        <v/>
      </c>
      <c r="AF867" s="17" t="str">
        <f t="shared" si="145"/>
        <v/>
      </c>
      <c r="AG867" s="17" t="str">
        <f t="shared" si="145"/>
        <v/>
      </c>
      <c r="AH867" s="17" t="str">
        <f t="shared" si="145"/>
        <v/>
      </c>
      <c r="AI867" s="17" t="str">
        <f t="shared" si="145"/>
        <v/>
      </c>
      <c r="AJ867" s="17">
        <f t="shared" si="141"/>
        <v>1</v>
      </c>
      <c r="AL867" s="99" t="e">
        <f>TABLA!#REF!</f>
        <v>#REF!</v>
      </c>
    </row>
    <row r="868" spans="1:38" x14ac:dyDescent="0.2">
      <c r="A868" s="99" t="str">
        <f t="shared" si="140"/>
        <v/>
      </c>
      <c r="B868" s="100" t="e">
        <f>TABLA!#REF!</f>
        <v>#REF!</v>
      </c>
      <c r="C868" s="99" t="e">
        <f>TABLA!#REF!</f>
        <v>#REF!</v>
      </c>
      <c r="D868" s="99" t="e">
        <f>TABLA!#REF!</f>
        <v>#REF!</v>
      </c>
      <c r="E868" s="99" t="e">
        <f>TABLA!#REF!</f>
        <v>#REF!</v>
      </c>
      <c r="F868" s="17" t="e">
        <f t="shared" si="144"/>
        <v>#REF!</v>
      </c>
      <c r="G868" s="17" t="str">
        <f t="shared" si="143"/>
        <v/>
      </c>
      <c r="H868" s="17" t="str">
        <f t="shared" si="143"/>
        <v/>
      </c>
      <c r="I868" s="17" t="str">
        <f t="shared" si="143"/>
        <v/>
      </c>
      <c r="J868" s="17" t="str">
        <f t="shared" si="143"/>
        <v/>
      </c>
      <c r="K868" s="17" t="str">
        <f t="shared" si="143"/>
        <v/>
      </c>
      <c r="L868" s="17" t="str">
        <f t="shared" si="143"/>
        <v/>
      </c>
      <c r="M868" s="17" t="str">
        <f t="shared" si="143"/>
        <v/>
      </c>
      <c r="N868" s="17" t="str">
        <f t="shared" si="143"/>
        <v/>
      </c>
      <c r="O868" s="17" t="str">
        <f t="shared" si="143"/>
        <v/>
      </c>
      <c r="P868" s="17" t="str">
        <f t="shared" si="143"/>
        <v/>
      </c>
      <c r="Q868" s="17" t="str">
        <f t="shared" si="142"/>
        <v/>
      </c>
      <c r="R868" s="17" t="str">
        <f t="shared" si="142"/>
        <v/>
      </c>
      <c r="S868" s="17" t="str">
        <f t="shared" si="142"/>
        <v/>
      </c>
      <c r="T868" s="17" t="str">
        <f t="shared" si="142"/>
        <v/>
      </c>
      <c r="U868" s="17" t="str">
        <f t="shared" si="142"/>
        <v/>
      </c>
      <c r="V868" s="17" t="str">
        <f t="shared" si="142"/>
        <v/>
      </c>
      <c r="W868" s="17" t="str">
        <f t="shared" si="142"/>
        <v/>
      </c>
      <c r="X868" s="17" t="str">
        <f t="shared" si="142"/>
        <v/>
      </c>
      <c r="Y868" s="17" t="str">
        <f t="shared" si="142"/>
        <v/>
      </c>
      <c r="Z868" s="17" t="str">
        <f t="shared" si="142"/>
        <v/>
      </c>
      <c r="AA868" s="17" t="str">
        <f t="shared" si="145"/>
        <v/>
      </c>
      <c r="AB868" s="17" t="str">
        <f t="shared" si="145"/>
        <v/>
      </c>
      <c r="AC868" s="17" t="str">
        <f t="shared" si="145"/>
        <v/>
      </c>
      <c r="AD868" s="17" t="str">
        <f t="shared" si="145"/>
        <v/>
      </c>
      <c r="AE868" s="17" t="str">
        <f t="shared" si="145"/>
        <v/>
      </c>
      <c r="AF868" s="17" t="str">
        <f t="shared" si="145"/>
        <v/>
      </c>
      <c r="AG868" s="17" t="str">
        <f t="shared" si="145"/>
        <v/>
      </c>
      <c r="AH868" s="17" t="str">
        <f t="shared" si="145"/>
        <v/>
      </c>
      <c r="AI868" s="17" t="str">
        <f t="shared" si="145"/>
        <v/>
      </c>
      <c r="AJ868" s="17">
        <f t="shared" si="141"/>
        <v>1</v>
      </c>
      <c r="AL868" s="99" t="e">
        <f>TABLA!#REF!</f>
        <v>#REF!</v>
      </c>
    </row>
    <row r="869" spans="1:38" x14ac:dyDescent="0.2">
      <c r="A869" s="99" t="str">
        <f t="shared" si="140"/>
        <v/>
      </c>
      <c r="B869" s="100" t="e">
        <f>TABLA!#REF!</f>
        <v>#REF!</v>
      </c>
      <c r="C869" s="99" t="e">
        <f>TABLA!#REF!</f>
        <v>#REF!</v>
      </c>
      <c r="D869" s="99" t="e">
        <f>TABLA!#REF!</f>
        <v>#REF!</v>
      </c>
      <c r="E869" s="99" t="e">
        <f>TABLA!#REF!</f>
        <v>#REF!</v>
      </c>
      <c r="F869" s="17" t="e">
        <f t="shared" si="144"/>
        <v>#REF!</v>
      </c>
      <c r="G869" s="17" t="str">
        <f t="shared" si="143"/>
        <v/>
      </c>
      <c r="H869" s="17" t="str">
        <f t="shared" si="143"/>
        <v/>
      </c>
      <c r="I869" s="17" t="str">
        <f t="shared" si="143"/>
        <v/>
      </c>
      <c r="J869" s="17" t="str">
        <f t="shared" si="143"/>
        <v/>
      </c>
      <c r="K869" s="17" t="str">
        <f t="shared" si="143"/>
        <v/>
      </c>
      <c r="L869" s="17" t="str">
        <f t="shared" si="143"/>
        <v/>
      </c>
      <c r="M869" s="17" t="str">
        <f t="shared" si="143"/>
        <v/>
      </c>
      <c r="N869" s="17" t="str">
        <f t="shared" si="143"/>
        <v/>
      </c>
      <c r="O869" s="17" t="str">
        <f t="shared" si="143"/>
        <v/>
      </c>
      <c r="P869" s="17" t="str">
        <f t="shared" si="143"/>
        <v/>
      </c>
      <c r="Q869" s="17" t="str">
        <f t="shared" si="142"/>
        <v/>
      </c>
      <c r="R869" s="17" t="str">
        <f t="shared" si="142"/>
        <v/>
      </c>
      <c r="S869" s="17" t="str">
        <f t="shared" si="142"/>
        <v/>
      </c>
      <c r="T869" s="17" t="str">
        <f t="shared" si="142"/>
        <v/>
      </c>
      <c r="U869" s="17" t="str">
        <f t="shared" si="142"/>
        <v/>
      </c>
      <c r="V869" s="17" t="str">
        <f t="shared" si="142"/>
        <v/>
      </c>
      <c r="W869" s="17" t="str">
        <f t="shared" si="142"/>
        <v/>
      </c>
      <c r="X869" s="17" t="str">
        <f t="shared" si="142"/>
        <v/>
      </c>
      <c r="Y869" s="17" t="str">
        <f t="shared" si="142"/>
        <v/>
      </c>
      <c r="Z869" s="17" t="str">
        <f t="shared" si="142"/>
        <v/>
      </c>
      <c r="AA869" s="17" t="str">
        <f t="shared" si="145"/>
        <v/>
      </c>
      <c r="AB869" s="17" t="str">
        <f t="shared" si="145"/>
        <v/>
      </c>
      <c r="AC869" s="17" t="str">
        <f t="shared" si="145"/>
        <v/>
      </c>
      <c r="AD869" s="17" t="str">
        <f t="shared" si="145"/>
        <v/>
      </c>
      <c r="AE869" s="17" t="str">
        <f t="shared" si="145"/>
        <v/>
      </c>
      <c r="AF869" s="17" t="str">
        <f t="shared" si="145"/>
        <v/>
      </c>
      <c r="AG869" s="17" t="str">
        <f t="shared" si="145"/>
        <v/>
      </c>
      <c r="AH869" s="17" t="str">
        <f t="shared" si="145"/>
        <v/>
      </c>
      <c r="AI869" s="17" t="str">
        <f t="shared" si="145"/>
        <v/>
      </c>
      <c r="AJ869" s="17">
        <f t="shared" si="141"/>
        <v>1</v>
      </c>
      <c r="AL869" s="99" t="e">
        <f>TABLA!#REF!</f>
        <v>#REF!</v>
      </c>
    </row>
    <row r="870" spans="1:38" x14ac:dyDescent="0.2">
      <c r="A870" s="99" t="str">
        <f t="shared" si="140"/>
        <v/>
      </c>
      <c r="B870" s="100" t="e">
        <f>TABLA!#REF!</f>
        <v>#REF!</v>
      </c>
      <c r="C870" s="99" t="e">
        <f>TABLA!#REF!</f>
        <v>#REF!</v>
      </c>
      <c r="D870" s="99" t="e">
        <f>TABLA!#REF!</f>
        <v>#REF!</v>
      </c>
      <c r="E870" s="99" t="e">
        <f>TABLA!#REF!</f>
        <v>#REF!</v>
      </c>
      <c r="F870" s="17" t="e">
        <f t="shared" si="144"/>
        <v>#REF!</v>
      </c>
      <c r="G870" s="17" t="str">
        <f t="shared" si="143"/>
        <v/>
      </c>
      <c r="H870" s="17" t="str">
        <f t="shared" si="143"/>
        <v/>
      </c>
      <c r="I870" s="17" t="str">
        <f t="shared" si="143"/>
        <v/>
      </c>
      <c r="J870" s="17" t="str">
        <f t="shared" si="143"/>
        <v/>
      </c>
      <c r="K870" s="17" t="str">
        <f t="shared" si="143"/>
        <v/>
      </c>
      <c r="L870" s="17" t="str">
        <f t="shared" si="143"/>
        <v/>
      </c>
      <c r="M870" s="17" t="str">
        <f t="shared" si="143"/>
        <v/>
      </c>
      <c r="N870" s="17" t="str">
        <f t="shared" si="143"/>
        <v/>
      </c>
      <c r="O870" s="17" t="str">
        <f t="shared" si="143"/>
        <v/>
      </c>
      <c r="P870" s="17" t="str">
        <f t="shared" si="143"/>
        <v/>
      </c>
      <c r="Q870" s="17" t="str">
        <f t="shared" si="142"/>
        <v/>
      </c>
      <c r="R870" s="17" t="str">
        <f t="shared" si="142"/>
        <v/>
      </c>
      <c r="S870" s="17" t="str">
        <f t="shared" si="142"/>
        <v/>
      </c>
      <c r="T870" s="17" t="str">
        <f t="shared" si="142"/>
        <v/>
      </c>
      <c r="U870" s="17" t="str">
        <f t="shared" si="142"/>
        <v/>
      </c>
      <c r="V870" s="17" t="str">
        <f t="shared" si="142"/>
        <v/>
      </c>
      <c r="W870" s="17" t="str">
        <f t="shared" si="142"/>
        <v/>
      </c>
      <c r="X870" s="17" t="str">
        <f t="shared" si="142"/>
        <v/>
      </c>
      <c r="Y870" s="17" t="str">
        <f t="shared" si="142"/>
        <v/>
      </c>
      <c r="Z870" s="17" t="str">
        <f t="shared" si="142"/>
        <v/>
      </c>
      <c r="AA870" s="17" t="str">
        <f t="shared" si="145"/>
        <v/>
      </c>
      <c r="AB870" s="17" t="str">
        <f t="shared" si="145"/>
        <v/>
      </c>
      <c r="AC870" s="17" t="str">
        <f t="shared" si="145"/>
        <v/>
      </c>
      <c r="AD870" s="17" t="str">
        <f t="shared" si="145"/>
        <v/>
      </c>
      <c r="AE870" s="17" t="str">
        <f t="shared" si="145"/>
        <v/>
      </c>
      <c r="AF870" s="17" t="str">
        <f t="shared" si="145"/>
        <v/>
      </c>
      <c r="AG870" s="17" t="str">
        <f t="shared" si="145"/>
        <v/>
      </c>
      <c r="AH870" s="17" t="str">
        <f t="shared" si="145"/>
        <v/>
      </c>
      <c r="AI870" s="17" t="str">
        <f t="shared" si="145"/>
        <v/>
      </c>
      <c r="AJ870" s="17">
        <f t="shared" si="141"/>
        <v>1</v>
      </c>
      <c r="AL870" s="99" t="e">
        <f>TABLA!#REF!</f>
        <v>#REF!</v>
      </c>
    </row>
    <row r="871" spans="1:38" x14ac:dyDescent="0.2">
      <c r="A871" s="99" t="str">
        <f t="shared" si="140"/>
        <v/>
      </c>
      <c r="B871" s="100" t="e">
        <f>TABLA!#REF!</f>
        <v>#REF!</v>
      </c>
      <c r="C871" s="99" t="e">
        <f>TABLA!#REF!</f>
        <v>#REF!</v>
      </c>
      <c r="D871" s="99" t="e">
        <f>TABLA!#REF!</f>
        <v>#REF!</v>
      </c>
      <c r="E871" s="99" t="e">
        <f>TABLA!#REF!</f>
        <v>#REF!</v>
      </c>
      <c r="F871" s="17" t="e">
        <f t="shared" si="144"/>
        <v>#REF!</v>
      </c>
      <c r="G871" s="17" t="str">
        <f t="shared" si="143"/>
        <v/>
      </c>
      <c r="H871" s="17" t="str">
        <f t="shared" si="143"/>
        <v/>
      </c>
      <c r="I871" s="17" t="str">
        <f t="shared" si="143"/>
        <v/>
      </c>
      <c r="J871" s="17" t="str">
        <f t="shared" si="143"/>
        <v/>
      </c>
      <c r="K871" s="17" t="str">
        <f t="shared" si="143"/>
        <v/>
      </c>
      <c r="L871" s="17" t="str">
        <f t="shared" si="143"/>
        <v/>
      </c>
      <c r="M871" s="17" t="str">
        <f t="shared" si="143"/>
        <v/>
      </c>
      <c r="N871" s="17" t="str">
        <f t="shared" si="143"/>
        <v/>
      </c>
      <c r="O871" s="17" t="str">
        <f t="shared" si="143"/>
        <v/>
      </c>
      <c r="P871" s="17" t="str">
        <f t="shared" si="143"/>
        <v/>
      </c>
      <c r="Q871" s="17" t="str">
        <f t="shared" si="142"/>
        <v/>
      </c>
      <c r="R871" s="17" t="str">
        <f t="shared" si="142"/>
        <v/>
      </c>
      <c r="S871" s="17" t="str">
        <f t="shared" si="142"/>
        <v/>
      </c>
      <c r="T871" s="17" t="str">
        <f t="shared" si="142"/>
        <v/>
      </c>
      <c r="U871" s="17" t="str">
        <f t="shared" si="142"/>
        <v/>
      </c>
      <c r="V871" s="17" t="str">
        <f t="shared" si="142"/>
        <v/>
      </c>
      <c r="W871" s="17" t="str">
        <f t="shared" si="142"/>
        <v/>
      </c>
      <c r="X871" s="17" t="str">
        <f t="shared" si="142"/>
        <v/>
      </c>
      <c r="Y871" s="17" t="str">
        <f t="shared" si="142"/>
        <v/>
      </c>
      <c r="Z871" s="17" t="str">
        <f t="shared" si="142"/>
        <v/>
      </c>
      <c r="AA871" s="17" t="str">
        <f t="shared" si="145"/>
        <v/>
      </c>
      <c r="AB871" s="17" t="str">
        <f t="shared" si="145"/>
        <v/>
      </c>
      <c r="AC871" s="17" t="str">
        <f t="shared" si="145"/>
        <v/>
      </c>
      <c r="AD871" s="17" t="str">
        <f t="shared" si="145"/>
        <v/>
      </c>
      <c r="AE871" s="17" t="str">
        <f t="shared" si="145"/>
        <v/>
      </c>
      <c r="AF871" s="17" t="str">
        <f t="shared" si="145"/>
        <v/>
      </c>
      <c r="AG871" s="17" t="str">
        <f t="shared" si="145"/>
        <v/>
      </c>
      <c r="AH871" s="17" t="str">
        <f t="shared" si="145"/>
        <v/>
      </c>
      <c r="AI871" s="17" t="str">
        <f t="shared" si="145"/>
        <v/>
      </c>
      <c r="AJ871" s="17">
        <f t="shared" si="141"/>
        <v>1</v>
      </c>
      <c r="AL871" s="99" t="e">
        <f>TABLA!#REF!</f>
        <v>#REF!</v>
      </c>
    </row>
    <row r="872" spans="1:38" x14ac:dyDescent="0.2">
      <c r="A872" s="99" t="str">
        <f t="shared" si="140"/>
        <v/>
      </c>
      <c r="B872" s="100" t="e">
        <f>TABLA!#REF!</f>
        <v>#REF!</v>
      </c>
      <c r="C872" s="99" t="e">
        <f>TABLA!#REF!</f>
        <v>#REF!</v>
      </c>
      <c r="D872" s="99" t="e">
        <f>TABLA!#REF!</f>
        <v>#REF!</v>
      </c>
      <c r="E872" s="99" t="e">
        <f>TABLA!#REF!</f>
        <v>#REF!</v>
      </c>
      <c r="F872" s="17" t="e">
        <f t="shared" si="144"/>
        <v>#REF!</v>
      </c>
      <c r="G872" s="17" t="str">
        <f t="shared" si="143"/>
        <v/>
      </c>
      <c r="H872" s="17" t="str">
        <f t="shared" si="143"/>
        <v/>
      </c>
      <c r="I872" s="17" t="str">
        <f t="shared" si="143"/>
        <v/>
      </c>
      <c r="J872" s="17" t="str">
        <f t="shared" si="143"/>
        <v/>
      </c>
      <c r="K872" s="17" t="str">
        <f t="shared" si="143"/>
        <v/>
      </c>
      <c r="L872" s="17" t="str">
        <f t="shared" si="143"/>
        <v/>
      </c>
      <c r="M872" s="17" t="str">
        <f t="shared" si="143"/>
        <v/>
      </c>
      <c r="N872" s="17" t="str">
        <f t="shared" si="143"/>
        <v/>
      </c>
      <c r="O872" s="17" t="str">
        <f t="shared" si="143"/>
        <v/>
      </c>
      <c r="P872" s="17" t="str">
        <f t="shared" si="143"/>
        <v/>
      </c>
      <c r="Q872" s="17" t="str">
        <f t="shared" si="142"/>
        <v/>
      </c>
      <c r="R872" s="17" t="str">
        <f t="shared" si="142"/>
        <v/>
      </c>
      <c r="S872" s="17" t="str">
        <f t="shared" si="142"/>
        <v/>
      </c>
      <c r="T872" s="17" t="str">
        <f t="shared" si="142"/>
        <v/>
      </c>
      <c r="U872" s="17" t="str">
        <f t="shared" si="142"/>
        <v/>
      </c>
      <c r="V872" s="17" t="str">
        <f t="shared" si="142"/>
        <v/>
      </c>
      <c r="W872" s="17" t="str">
        <f t="shared" si="142"/>
        <v/>
      </c>
      <c r="X872" s="17" t="str">
        <f t="shared" si="142"/>
        <v/>
      </c>
      <c r="Y872" s="17" t="str">
        <f t="shared" si="142"/>
        <v/>
      </c>
      <c r="Z872" s="17" t="str">
        <f t="shared" si="142"/>
        <v/>
      </c>
      <c r="AA872" s="17" t="str">
        <f t="shared" si="145"/>
        <v/>
      </c>
      <c r="AB872" s="17" t="str">
        <f t="shared" si="145"/>
        <v/>
      </c>
      <c r="AC872" s="17" t="str">
        <f t="shared" si="145"/>
        <v/>
      </c>
      <c r="AD872" s="17" t="str">
        <f t="shared" si="145"/>
        <v/>
      </c>
      <c r="AE872" s="17" t="str">
        <f t="shared" si="145"/>
        <v/>
      </c>
      <c r="AF872" s="17" t="str">
        <f t="shared" si="145"/>
        <v/>
      </c>
      <c r="AG872" s="17" t="str">
        <f t="shared" si="145"/>
        <v/>
      </c>
      <c r="AH872" s="17" t="str">
        <f t="shared" si="145"/>
        <v/>
      </c>
      <c r="AI872" s="17" t="str">
        <f t="shared" si="145"/>
        <v/>
      </c>
      <c r="AJ872" s="17">
        <f t="shared" si="141"/>
        <v>1</v>
      </c>
      <c r="AL872" s="99" t="e">
        <f>TABLA!#REF!</f>
        <v>#REF!</v>
      </c>
    </row>
    <row r="873" spans="1:38" x14ac:dyDescent="0.2">
      <c r="A873" s="99" t="str">
        <f t="shared" si="140"/>
        <v/>
      </c>
      <c r="B873" s="100" t="e">
        <f>TABLA!#REF!</f>
        <v>#REF!</v>
      </c>
      <c r="C873" s="99" t="e">
        <f>TABLA!#REF!</f>
        <v>#REF!</v>
      </c>
      <c r="D873" s="99" t="e">
        <f>TABLA!#REF!</f>
        <v>#REF!</v>
      </c>
      <c r="E873" s="99" t="e">
        <f>TABLA!#REF!</f>
        <v>#REF!</v>
      </c>
      <c r="F873" s="17" t="e">
        <f t="shared" si="144"/>
        <v>#REF!</v>
      </c>
      <c r="G873" s="17" t="str">
        <f t="shared" si="143"/>
        <v/>
      </c>
      <c r="H873" s="17" t="str">
        <f t="shared" si="143"/>
        <v/>
      </c>
      <c r="I873" s="17" t="str">
        <f t="shared" si="143"/>
        <v/>
      </c>
      <c r="J873" s="17" t="str">
        <f t="shared" si="143"/>
        <v/>
      </c>
      <c r="K873" s="17" t="str">
        <f t="shared" si="143"/>
        <v/>
      </c>
      <c r="L873" s="17" t="str">
        <f t="shared" si="143"/>
        <v/>
      </c>
      <c r="M873" s="17" t="str">
        <f t="shared" si="143"/>
        <v/>
      </c>
      <c r="N873" s="17" t="str">
        <f t="shared" si="143"/>
        <v/>
      </c>
      <c r="O873" s="17" t="str">
        <f t="shared" si="143"/>
        <v/>
      </c>
      <c r="P873" s="17" t="str">
        <f t="shared" si="143"/>
        <v/>
      </c>
      <c r="Q873" s="17" t="str">
        <f t="shared" si="142"/>
        <v/>
      </c>
      <c r="R873" s="17" t="str">
        <f t="shared" si="142"/>
        <v/>
      </c>
      <c r="S873" s="17" t="str">
        <f t="shared" si="142"/>
        <v/>
      </c>
      <c r="T873" s="17" t="str">
        <f t="shared" si="142"/>
        <v/>
      </c>
      <c r="U873" s="17" t="str">
        <f t="shared" si="142"/>
        <v/>
      </c>
      <c r="V873" s="17" t="str">
        <f t="shared" si="142"/>
        <v/>
      </c>
      <c r="W873" s="17" t="str">
        <f t="shared" si="142"/>
        <v/>
      </c>
      <c r="X873" s="17" t="str">
        <f t="shared" si="142"/>
        <v/>
      </c>
      <c r="Y873" s="17" t="str">
        <f t="shared" si="142"/>
        <v/>
      </c>
      <c r="Z873" s="17" t="str">
        <f t="shared" si="142"/>
        <v/>
      </c>
      <c r="AA873" s="17" t="str">
        <f t="shared" si="145"/>
        <v/>
      </c>
      <c r="AB873" s="17" t="str">
        <f t="shared" si="145"/>
        <v/>
      </c>
      <c r="AC873" s="17" t="str">
        <f t="shared" si="145"/>
        <v/>
      </c>
      <c r="AD873" s="17" t="str">
        <f t="shared" si="145"/>
        <v/>
      </c>
      <c r="AE873" s="17" t="str">
        <f t="shared" si="145"/>
        <v/>
      </c>
      <c r="AF873" s="17" t="str">
        <f t="shared" si="145"/>
        <v/>
      </c>
      <c r="AG873" s="17" t="str">
        <f t="shared" si="145"/>
        <v/>
      </c>
      <c r="AH873" s="17" t="str">
        <f t="shared" si="145"/>
        <v/>
      </c>
      <c r="AI873" s="17" t="str">
        <f t="shared" si="145"/>
        <v/>
      </c>
      <c r="AJ873" s="17">
        <f t="shared" si="141"/>
        <v>1</v>
      </c>
      <c r="AL873" s="99" t="e">
        <f>TABLA!#REF!</f>
        <v>#REF!</v>
      </c>
    </row>
    <row r="874" spans="1:38" x14ac:dyDescent="0.2">
      <c r="A874" s="99" t="str">
        <f t="shared" si="140"/>
        <v/>
      </c>
      <c r="B874" s="100" t="e">
        <f>TABLA!#REF!</f>
        <v>#REF!</v>
      </c>
      <c r="C874" s="99" t="e">
        <f>TABLA!#REF!</f>
        <v>#REF!</v>
      </c>
      <c r="D874" s="99" t="e">
        <f>TABLA!#REF!</f>
        <v>#REF!</v>
      </c>
      <c r="E874" s="99" t="e">
        <f>TABLA!#REF!</f>
        <v>#REF!</v>
      </c>
      <c r="F874" s="17" t="e">
        <f t="shared" si="144"/>
        <v>#REF!</v>
      </c>
      <c r="G874" s="17" t="str">
        <f t="shared" si="143"/>
        <v/>
      </c>
      <c r="H874" s="17" t="str">
        <f t="shared" si="143"/>
        <v/>
      </c>
      <c r="I874" s="17" t="str">
        <f t="shared" si="143"/>
        <v/>
      </c>
      <c r="J874" s="17" t="str">
        <f t="shared" si="143"/>
        <v/>
      </c>
      <c r="K874" s="17" t="str">
        <f t="shared" si="143"/>
        <v/>
      </c>
      <c r="L874" s="17" t="str">
        <f t="shared" si="143"/>
        <v/>
      </c>
      <c r="M874" s="17" t="str">
        <f t="shared" si="143"/>
        <v/>
      </c>
      <c r="N874" s="17" t="str">
        <f t="shared" si="143"/>
        <v/>
      </c>
      <c r="O874" s="17" t="str">
        <f t="shared" si="143"/>
        <v/>
      </c>
      <c r="P874" s="17" t="str">
        <f t="shared" si="143"/>
        <v/>
      </c>
      <c r="Q874" s="17" t="str">
        <f t="shared" si="142"/>
        <v/>
      </c>
      <c r="R874" s="17" t="str">
        <f t="shared" si="142"/>
        <v/>
      </c>
      <c r="S874" s="17" t="str">
        <f t="shared" si="142"/>
        <v/>
      </c>
      <c r="T874" s="17" t="str">
        <f t="shared" si="142"/>
        <v/>
      </c>
      <c r="U874" s="17" t="str">
        <f t="shared" si="142"/>
        <v/>
      </c>
      <c r="V874" s="17" t="str">
        <f t="shared" si="142"/>
        <v/>
      </c>
      <c r="W874" s="17" t="str">
        <f t="shared" si="142"/>
        <v/>
      </c>
      <c r="X874" s="17" t="str">
        <f t="shared" si="142"/>
        <v/>
      </c>
      <c r="Y874" s="17" t="str">
        <f t="shared" si="142"/>
        <v/>
      </c>
      <c r="Z874" s="17" t="str">
        <f t="shared" si="142"/>
        <v/>
      </c>
      <c r="AA874" s="17" t="str">
        <f t="shared" si="145"/>
        <v/>
      </c>
      <c r="AB874" s="17" t="str">
        <f t="shared" si="145"/>
        <v/>
      </c>
      <c r="AC874" s="17" t="str">
        <f t="shared" si="145"/>
        <v/>
      </c>
      <c r="AD874" s="17" t="str">
        <f t="shared" si="145"/>
        <v/>
      </c>
      <c r="AE874" s="17" t="str">
        <f t="shared" si="145"/>
        <v/>
      </c>
      <c r="AF874" s="17" t="str">
        <f t="shared" si="145"/>
        <v/>
      </c>
      <c r="AG874" s="17" t="str">
        <f t="shared" si="145"/>
        <v/>
      </c>
      <c r="AH874" s="17" t="str">
        <f t="shared" si="145"/>
        <v/>
      </c>
      <c r="AI874" s="17" t="str">
        <f t="shared" si="145"/>
        <v/>
      </c>
      <c r="AJ874" s="17">
        <f t="shared" si="141"/>
        <v>1</v>
      </c>
      <c r="AL874" s="99" t="e">
        <f>TABLA!#REF!</f>
        <v>#REF!</v>
      </c>
    </row>
    <row r="875" spans="1:38" x14ac:dyDescent="0.2">
      <c r="A875" s="99" t="str">
        <f t="shared" si="140"/>
        <v/>
      </c>
      <c r="B875" s="100" t="e">
        <f>TABLA!#REF!</f>
        <v>#REF!</v>
      </c>
      <c r="C875" s="99" t="e">
        <f>TABLA!#REF!</f>
        <v>#REF!</v>
      </c>
      <c r="D875" s="99" t="e">
        <f>TABLA!#REF!</f>
        <v>#REF!</v>
      </c>
      <c r="E875" s="99" t="e">
        <f>TABLA!#REF!</f>
        <v>#REF!</v>
      </c>
      <c r="F875" s="17" t="e">
        <f t="shared" si="144"/>
        <v>#REF!</v>
      </c>
      <c r="G875" s="17" t="str">
        <f t="shared" si="143"/>
        <v/>
      </c>
      <c r="H875" s="17" t="str">
        <f t="shared" si="143"/>
        <v/>
      </c>
      <c r="I875" s="17" t="str">
        <f t="shared" si="143"/>
        <v/>
      </c>
      <c r="J875" s="17" t="str">
        <f t="shared" si="143"/>
        <v/>
      </c>
      <c r="K875" s="17" t="str">
        <f t="shared" si="143"/>
        <v/>
      </c>
      <c r="L875" s="17" t="str">
        <f t="shared" si="143"/>
        <v/>
      </c>
      <c r="M875" s="17" t="str">
        <f t="shared" si="143"/>
        <v/>
      </c>
      <c r="N875" s="17" t="str">
        <f t="shared" si="143"/>
        <v/>
      </c>
      <c r="O875" s="17" t="str">
        <f t="shared" si="143"/>
        <v/>
      </c>
      <c r="P875" s="17" t="str">
        <f t="shared" si="143"/>
        <v/>
      </c>
      <c r="Q875" s="17" t="str">
        <f t="shared" si="142"/>
        <v/>
      </c>
      <c r="R875" s="17" t="str">
        <f t="shared" si="142"/>
        <v/>
      </c>
      <c r="S875" s="17" t="str">
        <f t="shared" si="142"/>
        <v/>
      </c>
      <c r="T875" s="17" t="str">
        <f t="shared" si="142"/>
        <v/>
      </c>
      <c r="U875" s="17" t="str">
        <f t="shared" ref="Q875:Z888" si="146">IFERROR((IF(FIND(U$1,$F875,1)&gt;0,U$2)),"")</f>
        <v/>
      </c>
      <c r="V875" s="17" t="str">
        <f t="shared" si="146"/>
        <v/>
      </c>
      <c r="W875" s="17" t="str">
        <f t="shared" si="146"/>
        <v/>
      </c>
      <c r="X875" s="17" t="str">
        <f t="shared" si="146"/>
        <v/>
      </c>
      <c r="Y875" s="17" t="str">
        <f t="shared" si="146"/>
        <v/>
      </c>
      <c r="Z875" s="17" t="str">
        <f t="shared" si="146"/>
        <v/>
      </c>
      <c r="AA875" s="17" t="str">
        <f t="shared" si="145"/>
        <v/>
      </c>
      <c r="AB875" s="17" t="str">
        <f t="shared" si="145"/>
        <v/>
      </c>
      <c r="AC875" s="17" t="str">
        <f t="shared" si="145"/>
        <v/>
      </c>
      <c r="AD875" s="17" t="str">
        <f t="shared" si="145"/>
        <v/>
      </c>
      <c r="AE875" s="17" t="str">
        <f t="shared" si="145"/>
        <v/>
      </c>
      <c r="AF875" s="17" t="str">
        <f t="shared" si="145"/>
        <v/>
      </c>
      <c r="AG875" s="17" t="str">
        <f t="shared" si="145"/>
        <v/>
      </c>
      <c r="AH875" s="17" t="str">
        <f t="shared" si="145"/>
        <v/>
      </c>
      <c r="AI875" s="17" t="str">
        <f t="shared" si="145"/>
        <v/>
      </c>
      <c r="AJ875" s="17">
        <f t="shared" si="141"/>
        <v>1</v>
      </c>
      <c r="AL875" s="99" t="e">
        <f>TABLA!#REF!</f>
        <v>#REF!</v>
      </c>
    </row>
    <row r="876" spans="1:38" x14ac:dyDescent="0.2">
      <c r="A876" s="99" t="str">
        <f t="shared" si="140"/>
        <v/>
      </c>
      <c r="B876" s="100" t="e">
        <f>TABLA!#REF!</f>
        <v>#REF!</v>
      </c>
      <c r="C876" s="99" t="e">
        <f>TABLA!#REF!</f>
        <v>#REF!</v>
      </c>
      <c r="D876" s="99" t="e">
        <f>TABLA!#REF!</f>
        <v>#REF!</v>
      </c>
      <c r="E876" s="99" t="e">
        <f>TABLA!#REF!</f>
        <v>#REF!</v>
      </c>
      <c r="F876" s="17" t="e">
        <f t="shared" si="144"/>
        <v>#REF!</v>
      </c>
      <c r="G876" s="17" t="str">
        <f t="shared" si="143"/>
        <v/>
      </c>
      <c r="H876" s="17" t="str">
        <f t="shared" si="143"/>
        <v/>
      </c>
      <c r="I876" s="17" t="str">
        <f t="shared" si="143"/>
        <v/>
      </c>
      <c r="J876" s="17" t="str">
        <f t="shared" si="143"/>
        <v/>
      </c>
      <c r="K876" s="17" t="str">
        <f t="shared" si="143"/>
        <v/>
      </c>
      <c r="L876" s="17" t="str">
        <f t="shared" si="143"/>
        <v/>
      </c>
      <c r="M876" s="17" t="str">
        <f t="shared" si="143"/>
        <v/>
      </c>
      <c r="N876" s="17" t="str">
        <f t="shared" si="143"/>
        <v/>
      </c>
      <c r="O876" s="17" t="str">
        <f t="shared" si="143"/>
        <v/>
      </c>
      <c r="P876" s="17" t="str">
        <f t="shared" si="143"/>
        <v/>
      </c>
      <c r="Q876" s="17" t="str">
        <f t="shared" si="146"/>
        <v/>
      </c>
      <c r="R876" s="17" t="str">
        <f t="shared" si="146"/>
        <v/>
      </c>
      <c r="S876" s="17" t="str">
        <f t="shared" si="146"/>
        <v/>
      </c>
      <c r="T876" s="17" t="str">
        <f t="shared" si="146"/>
        <v/>
      </c>
      <c r="U876" s="17" t="str">
        <f t="shared" si="146"/>
        <v/>
      </c>
      <c r="V876" s="17" t="str">
        <f t="shared" si="146"/>
        <v/>
      </c>
      <c r="W876" s="17" t="str">
        <f t="shared" si="146"/>
        <v/>
      </c>
      <c r="X876" s="17" t="str">
        <f t="shared" si="146"/>
        <v/>
      </c>
      <c r="Y876" s="17" t="str">
        <f t="shared" si="146"/>
        <v/>
      </c>
      <c r="Z876" s="17" t="str">
        <f t="shared" si="146"/>
        <v/>
      </c>
      <c r="AA876" s="17" t="str">
        <f t="shared" si="145"/>
        <v/>
      </c>
      <c r="AB876" s="17" t="str">
        <f t="shared" si="145"/>
        <v/>
      </c>
      <c r="AC876" s="17" t="str">
        <f t="shared" si="145"/>
        <v/>
      </c>
      <c r="AD876" s="17" t="str">
        <f t="shared" si="145"/>
        <v/>
      </c>
      <c r="AE876" s="17" t="str">
        <f t="shared" si="145"/>
        <v/>
      </c>
      <c r="AF876" s="17" t="str">
        <f t="shared" si="145"/>
        <v/>
      </c>
      <c r="AG876" s="17" t="str">
        <f t="shared" si="145"/>
        <v/>
      </c>
      <c r="AH876" s="17" t="str">
        <f t="shared" si="145"/>
        <v/>
      </c>
      <c r="AI876" s="17" t="str">
        <f t="shared" si="145"/>
        <v/>
      </c>
      <c r="AJ876" s="17">
        <f t="shared" si="141"/>
        <v>1</v>
      </c>
      <c r="AL876" s="99" t="e">
        <f>TABLA!#REF!</f>
        <v>#REF!</v>
      </c>
    </row>
    <row r="877" spans="1:38" x14ac:dyDescent="0.2">
      <c r="A877" s="99" t="str">
        <f t="shared" si="140"/>
        <v/>
      </c>
      <c r="B877" s="100">
        <f>TABLA!BR629</f>
        <v>0</v>
      </c>
      <c r="C877" s="99">
        <f>TABLA!C629</f>
        <v>0</v>
      </c>
      <c r="D877" s="99">
        <f>TABLA!G629</f>
        <v>0</v>
      </c>
      <c r="E877" s="99">
        <f>TABLA!BT629</f>
        <v>0</v>
      </c>
      <c r="F877" s="17" t="str">
        <f t="shared" si="144"/>
        <v>0</v>
      </c>
      <c r="G877" s="17" t="str">
        <f t="shared" ref="G877:P888" si="147">IFERROR((IF(FIND(G$1,$F877,1)&gt;0,G$2)),"")</f>
        <v/>
      </c>
      <c r="H877" s="17" t="str">
        <f t="shared" si="147"/>
        <v/>
      </c>
      <c r="I877" s="17" t="str">
        <f t="shared" si="147"/>
        <v/>
      </c>
      <c r="J877" s="17" t="str">
        <f t="shared" si="147"/>
        <v/>
      </c>
      <c r="K877" s="17" t="str">
        <f t="shared" si="147"/>
        <v/>
      </c>
      <c r="L877" s="17" t="str">
        <f t="shared" si="147"/>
        <v/>
      </c>
      <c r="M877" s="17" t="str">
        <f t="shared" si="147"/>
        <v/>
      </c>
      <c r="N877" s="17" t="str">
        <f t="shared" si="147"/>
        <v/>
      </c>
      <c r="O877" s="17" t="str">
        <f t="shared" si="147"/>
        <v/>
      </c>
      <c r="P877" s="17" t="str">
        <f t="shared" si="147"/>
        <v/>
      </c>
      <c r="Q877" s="17" t="str">
        <f t="shared" si="146"/>
        <v/>
      </c>
      <c r="R877" s="17" t="str">
        <f t="shared" si="146"/>
        <v/>
      </c>
      <c r="S877" s="17" t="str">
        <f t="shared" si="146"/>
        <v/>
      </c>
      <c r="T877" s="17" t="str">
        <f t="shared" si="146"/>
        <v/>
      </c>
      <c r="U877" s="17" t="str">
        <f t="shared" si="146"/>
        <v/>
      </c>
      <c r="V877" s="17" t="str">
        <f t="shared" si="146"/>
        <v/>
      </c>
      <c r="W877" s="17" t="str">
        <f t="shared" si="146"/>
        <v/>
      </c>
      <c r="X877" s="17" t="str">
        <f t="shared" si="146"/>
        <v/>
      </c>
      <c r="Y877" s="17" t="str">
        <f t="shared" si="146"/>
        <v/>
      </c>
      <c r="Z877" s="17" t="str">
        <f t="shared" si="146"/>
        <v/>
      </c>
      <c r="AA877" s="17" t="str">
        <f t="shared" si="145"/>
        <v/>
      </c>
      <c r="AB877" s="17" t="str">
        <f t="shared" si="145"/>
        <v/>
      </c>
      <c r="AC877" s="17" t="str">
        <f t="shared" si="145"/>
        <v/>
      </c>
      <c r="AD877" s="17" t="str">
        <f t="shared" si="145"/>
        <v/>
      </c>
      <c r="AE877" s="17" t="str">
        <f t="shared" si="145"/>
        <v/>
      </c>
      <c r="AF877" s="17" t="str">
        <f t="shared" si="145"/>
        <v/>
      </c>
      <c r="AG877" s="17" t="str">
        <f t="shared" si="145"/>
        <v/>
      </c>
      <c r="AH877" s="17" t="str">
        <f t="shared" si="145"/>
        <v/>
      </c>
      <c r="AI877" s="17" t="str">
        <f t="shared" si="145"/>
        <v/>
      </c>
      <c r="AJ877" s="17">
        <f t="shared" si="141"/>
        <v>0</v>
      </c>
      <c r="AL877" s="99">
        <f>TABLA!BK629</f>
        <v>0</v>
      </c>
    </row>
    <row r="878" spans="1:38" x14ac:dyDescent="0.2">
      <c r="A878" s="99" t="str">
        <f t="shared" si="140"/>
        <v/>
      </c>
      <c r="B878" s="100">
        <f>TABLA!BR630</f>
        <v>0</v>
      </c>
      <c r="C878" s="99">
        <f>TABLA!C630</f>
        <v>0</v>
      </c>
      <c r="D878" s="99">
        <f>TABLA!G630</f>
        <v>0</v>
      </c>
      <c r="E878" s="99">
        <f>TABLA!BT630</f>
        <v>0</v>
      </c>
      <c r="F878" s="17" t="str">
        <f t="shared" si="144"/>
        <v>0</v>
      </c>
      <c r="G878" s="17" t="str">
        <f t="shared" si="147"/>
        <v/>
      </c>
      <c r="H878" s="17" t="str">
        <f t="shared" si="147"/>
        <v/>
      </c>
      <c r="I878" s="17" t="str">
        <f t="shared" si="147"/>
        <v/>
      </c>
      <c r="J878" s="17" t="str">
        <f t="shared" si="147"/>
        <v/>
      </c>
      <c r="K878" s="17" t="str">
        <f t="shared" si="147"/>
        <v/>
      </c>
      <c r="L878" s="17" t="str">
        <f t="shared" si="147"/>
        <v/>
      </c>
      <c r="M878" s="17" t="str">
        <f t="shared" si="147"/>
        <v/>
      </c>
      <c r="N878" s="17" t="str">
        <f t="shared" si="147"/>
        <v/>
      </c>
      <c r="O878" s="17" t="str">
        <f t="shared" si="147"/>
        <v/>
      </c>
      <c r="P878" s="17" t="str">
        <f t="shared" si="147"/>
        <v/>
      </c>
      <c r="Q878" s="17" t="str">
        <f t="shared" si="146"/>
        <v/>
      </c>
      <c r="R878" s="17" t="str">
        <f t="shared" si="146"/>
        <v/>
      </c>
      <c r="S878" s="17" t="str">
        <f t="shared" si="146"/>
        <v/>
      </c>
      <c r="T878" s="17" t="str">
        <f t="shared" si="146"/>
        <v/>
      </c>
      <c r="U878" s="17" t="str">
        <f t="shared" si="146"/>
        <v/>
      </c>
      <c r="V878" s="17" t="str">
        <f t="shared" si="146"/>
        <v/>
      </c>
      <c r="W878" s="17" t="str">
        <f t="shared" si="146"/>
        <v/>
      </c>
      <c r="X878" s="17" t="str">
        <f t="shared" si="146"/>
        <v/>
      </c>
      <c r="Y878" s="17" t="str">
        <f t="shared" si="146"/>
        <v/>
      </c>
      <c r="Z878" s="17" t="str">
        <f t="shared" si="146"/>
        <v/>
      </c>
      <c r="AA878" s="17" t="str">
        <f t="shared" si="145"/>
        <v/>
      </c>
      <c r="AB878" s="17" t="str">
        <f t="shared" si="145"/>
        <v/>
      </c>
      <c r="AC878" s="17" t="str">
        <f t="shared" si="145"/>
        <v/>
      </c>
      <c r="AD878" s="17" t="str">
        <f t="shared" si="145"/>
        <v/>
      </c>
      <c r="AE878" s="17" t="str">
        <f t="shared" si="145"/>
        <v/>
      </c>
      <c r="AF878" s="17" t="str">
        <f t="shared" si="145"/>
        <v/>
      </c>
      <c r="AG878" s="17" t="str">
        <f t="shared" si="145"/>
        <v/>
      </c>
      <c r="AH878" s="17" t="str">
        <f t="shared" si="145"/>
        <v/>
      </c>
      <c r="AI878" s="17" t="str">
        <f t="shared" si="145"/>
        <v/>
      </c>
      <c r="AJ878" s="17">
        <f t="shared" si="141"/>
        <v>0</v>
      </c>
      <c r="AL878" s="99">
        <f>TABLA!BK630</f>
        <v>0</v>
      </c>
    </row>
    <row r="879" spans="1:38" x14ac:dyDescent="0.2">
      <c r="A879" s="99" t="str">
        <f t="shared" si="140"/>
        <v/>
      </c>
      <c r="B879" s="100">
        <f>TABLA!BR631</f>
        <v>0</v>
      </c>
      <c r="C879" s="99">
        <f>TABLA!C631</f>
        <v>0</v>
      </c>
      <c r="D879" s="99">
        <f>TABLA!G631</f>
        <v>0</v>
      </c>
      <c r="E879" s="99">
        <f>TABLA!BT631</f>
        <v>0</v>
      </c>
      <c r="F879" s="17" t="str">
        <f t="shared" si="144"/>
        <v>0</v>
      </c>
      <c r="G879" s="17" t="str">
        <f t="shared" si="147"/>
        <v/>
      </c>
      <c r="H879" s="17" t="str">
        <f t="shared" si="147"/>
        <v/>
      </c>
      <c r="I879" s="17" t="str">
        <f t="shared" si="147"/>
        <v/>
      </c>
      <c r="J879" s="17" t="str">
        <f t="shared" si="147"/>
        <v/>
      </c>
      <c r="K879" s="17" t="str">
        <f t="shared" si="147"/>
        <v/>
      </c>
      <c r="L879" s="17" t="str">
        <f t="shared" si="147"/>
        <v/>
      </c>
      <c r="M879" s="17" t="str">
        <f t="shared" si="147"/>
        <v/>
      </c>
      <c r="N879" s="17" t="str">
        <f t="shared" si="147"/>
        <v/>
      </c>
      <c r="O879" s="17" t="str">
        <f t="shared" si="147"/>
        <v/>
      </c>
      <c r="P879" s="17" t="str">
        <f t="shared" si="147"/>
        <v/>
      </c>
      <c r="Q879" s="17" t="str">
        <f t="shared" si="146"/>
        <v/>
      </c>
      <c r="R879" s="17" t="str">
        <f t="shared" si="146"/>
        <v/>
      </c>
      <c r="S879" s="17" t="str">
        <f t="shared" si="146"/>
        <v/>
      </c>
      <c r="T879" s="17" t="str">
        <f t="shared" si="146"/>
        <v/>
      </c>
      <c r="U879" s="17" t="str">
        <f t="shared" si="146"/>
        <v/>
      </c>
      <c r="V879" s="17" t="str">
        <f t="shared" si="146"/>
        <v/>
      </c>
      <c r="W879" s="17" t="str">
        <f t="shared" si="146"/>
        <v/>
      </c>
      <c r="X879" s="17" t="str">
        <f t="shared" si="146"/>
        <v/>
      </c>
      <c r="Y879" s="17" t="str">
        <f t="shared" si="146"/>
        <v/>
      </c>
      <c r="Z879" s="17" t="str">
        <f t="shared" si="146"/>
        <v/>
      </c>
      <c r="AA879" s="17" t="str">
        <f t="shared" si="145"/>
        <v/>
      </c>
      <c r="AB879" s="17" t="str">
        <f t="shared" si="145"/>
        <v/>
      </c>
      <c r="AC879" s="17" t="str">
        <f t="shared" si="145"/>
        <v/>
      </c>
      <c r="AD879" s="17" t="str">
        <f t="shared" si="145"/>
        <v/>
      </c>
      <c r="AE879" s="17" t="str">
        <f t="shared" si="145"/>
        <v/>
      </c>
      <c r="AF879" s="17" t="str">
        <f t="shared" si="145"/>
        <v/>
      </c>
      <c r="AG879" s="17" t="str">
        <f t="shared" si="145"/>
        <v/>
      </c>
      <c r="AH879" s="17" t="str">
        <f t="shared" si="145"/>
        <v/>
      </c>
      <c r="AI879" s="17" t="str">
        <f t="shared" si="145"/>
        <v/>
      </c>
      <c r="AJ879" s="17">
        <f t="shared" si="141"/>
        <v>0</v>
      </c>
      <c r="AL879" s="99">
        <f>TABLA!BK631</f>
        <v>0</v>
      </c>
    </row>
    <row r="880" spans="1:38" x14ac:dyDescent="0.2">
      <c r="A880" s="99" t="str">
        <f t="shared" si="140"/>
        <v/>
      </c>
      <c r="B880" s="100">
        <f>TABLA!BR632</f>
        <v>0</v>
      </c>
      <c r="C880" s="99">
        <f>TABLA!C632</f>
        <v>0</v>
      </c>
      <c r="D880" s="99">
        <f>TABLA!G632</f>
        <v>0</v>
      </c>
      <c r="E880" s="99">
        <f>TABLA!BT632</f>
        <v>0</v>
      </c>
      <c r="F880" s="17" t="str">
        <f t="shared" si="144"/>
        <v>0</v>
      </c>
      <c r="G880" s="17" t="str">
        <f t="shared" si="147"/>
        <v/>
      </c>
      <c r="H880" s="17" t="str">
        <f t="shared" si="147"/>
        <v/>
      </c>
      <c r="I880" s="17" t="str">
        <f t="shared" si="147"/>
        <v/>
      </c>
      <c r="J880" s="17" t="str">
        <f t="shared" si="147"/>
        <v/>
      </c>
      <c r="K880" s="17" t="str">
        <f t="shared" si="147"/>
        <v/>
      </c>
      <c r="L880" s="17" t="str">
        <f t="shared" si="147"/>
        <v/>
      </c>
      <c r="M880" s="17" t="str">
        <f t="shared" si="147"/>
        <v/>
      </c>
      <c r="N880" s="17" t="str">
        <f t="shared" si="147"/>
        <v/>
      </c>
      <c r="O880" s="17" t="str">
        <f t="shared" si="147"/>
        <v/>
      </c>
      <c r="P880" s="17" t="str">
        <f t="shared" si="147"/>
        <v/>
      </c>
      <c r="Q880" s="17" t="str">
        <f t="shared" si="146"/>
        <v/>
      </c>
      <c r="R880" s="17" t="str">
        <f t="shared" si="146"/>
        <v/>
      </c>
      <c r="S880" s="17" t="str">
        <f t="shared" si="146"/>
        <v/>
      </c>
      <c r="T880" s="17" t="str">
        <f t="shared" si="146"/>
        <v/>
      </c>
      <c r="U880" s="17" t="str">
        <f t="shared" si="146"/>
        <v/>
      </c>
      <c r="V880" s="17" t="str">
        <f t="shared" si="146"/>
        <v/>
      </c>
      <c r="W880" s="17" t="str">
        <f t="shared" si="146"/>
        <v/>
      </c>
      <c r="X880" s="17" t="str">
        <f t="shared" si="146"/>
        <v/>
      </c>
      <c r="Y880" s="17" t="str">
        <f t="shared" si="146"/>
        <v/>
      </c>
      <c r="Z880" s="17" t="str">
        <f t="shared" si="146"/>
        <v/>
      </c>
      <c r="AA880" s="17" t="str">
        <f t="shared" si="145"/>
        <v/>
      </c>
      <c r="AB880" s="17" t="str">
        <f t="shared" si="145"/>
        <v/>
      </c>
      <c r="AC880" s="17" t="str">
        <f t="shared" si="145"/>
        <v/>
      </c>
      <c r="AD880" s="17" t="str">
        <f t="shared" si="145"/>
        <v/>
      </c>
      <c r="AE880" s="17" t="str">
        <f t="shared" si="145"/>
        <v/>
      </c>
      <c r="AF880" s="17" t="str">
        <f t="shared" si="145"/>
        <v/>
      </c>
      <c r="AG880" s="17" t="str">
        <f t="shared" si="145"/>
        <v/>
      </c>
      <c r="AH880" s="17" t="str">
        <f t="shared" si="145"/>
        <v/>
      </c>
      <c r="AI880" s="17" t="str">
        <f t="shared" si="145"/>
        <v/>
      </c>
      <c r="AJ880" s="17">
        <f t="shared" si="141"/>
        <v>0</v>
      </c>
      <c r="AL880" s="99">
        <f>TABLA!BK632</f>
        <v>0</v>
      </c>
    </row>
    <row r="881" spans="1:38" x14ac:dyDescent="0.2">
      <c r="A881" s="99" t="str">
        <f t="shared" si="140"/>
        <v/>
      </c>
      <c r="B881" s="100">
        <f>TABLA!BR633</f>
        <v>0</v>
      </c>
      <c r="C881" s="99">
        <f>TABLA!C633</f>
        <v>0</v>
      </c>
      <c r="D881" s="99">
        <f>TABLA!G633</f>
        <v>0</v>
      </c>
      <c r="E881" s="99">
        <f>TABLA!BT633</f>
        <v>0</v>
      </c>
      <c r="F881" s="17" t="str">
        <f t="shared" si="144"/>
        <v>0</v>
      </c>
      <c r="G881" s="17" t="str">
        <f t="shared" si="147"/>
        <v/>
      </c>
      <c r="H881" s="17" t="str">
        <f t="shared" si="147"/>
        <v/>
      </c>
      <c r="I881" s="17" t="str">
        <f t="shared" si="147"/>
        <v/>
      </c>
      <c r="J881" s="17" t="str">
        <f t="shared" si="147"/>
        <v/>
      </c>
      <c r="K881" s="17" t="str">
        <f t="shared" si="147"/>
        <v/>
      </c>
      <c r="L881" s="17" t="str">
        <f t="shared" si="147"/>
        <v/>
      </c>
      <c r="M881" s="17" t="str">
        <f t="shared" si="147"/>
        <v/>
      </c>
      <c r="N881" s="17" t="str">
        <f t="shared" si="147"/>
        <v/>
      </c>
      <c r="O881" s="17" t="str">
        <f t="shared" si="147"/>
        <v/>
      </c>
      <c r="P881" s="17" t="str">
        <f t="shared" si="147"/>
        <v/>
      </c>
      <c r="Q881" s="17" t="str">
        <f t="shared" si="146"/>
        <v/>
      </c>
      <c r="R881" s="17" t="str">
        <f t="shared" si="146"/>
        <v/>
      </c>
      <c r="S881" s="17" t="str">
        <f t="shared" si="146"/>
        <v/>
      </c>
      <c r="T881" s="17" t="str">
        <f t="shared" si="146"/>
        <v/>
      </c>
      <c r="U881" s="17" t="str">
        <f t="shared" si="146"/>
        <v/>
      </c>
      <c r="V881" s="17" t="str">
        <f t="shared" si="146"/>
        <v/>
      </c>
      <c r="W881" s="17" t="str">
        <f t="shared" si="146"/>
        <v/>
      </c>
      <c r="X881" s="17" t="str">
        <f t="shared" si="146"/>
        <v/>
      </c>
      <c r="Y881" s="17" t="str">
        <f t="shared" si="146"/>
        <v/>
      </c>
      <c r="Z881" s="17" t="str">
        <f t="shared" si="146"/>
        <v/>
      </c>
      <c r="AA881" s="17" t="str">
        <f t="shared" si="145"/>
        <v/>
      </c>
      <c r="AB881" s="17" t="str">
        <f t="shared" si="145"/>
        <v/>
      </c>
      <c r="AC881" s="17" t="str">
        <f t="shared" si="145"/>
        <v/>
      </c>
      <c r="AD881" s="17" t="str">
        <f t="shared" si="145"/>
        <v/>
      </c>
      <c r="AE881" s="17" t="str">
        <f t="shared" si="145"/>
        <v/>
      </c>
      <c r="AF881" s="17" t="str">
        <f t="shared" si="145"/>
        <v/>
      </c>
      <c r="AG881" s="17" t="str">
        <f t="shared" si="145"/>
        <v/>
      </c>
      <c r="AH881" s="17" t="str">
        <f t="shared" si="145"/>
        <v/>
      </c>
      <c r="AI881" s="17" t="str">
        <f t="shared" si="145"/>
        <v/>
      </c>
      <c r="AJ881" s="17">
        <f t="shared" si="141"/>
        <v>0</v>
      </c>
      <c r="AL881" s="99">
        <f>TABLA!BK633</f>
        <v>0</v>
      </c>
    </row>
    <row r="882" spans="1:38" x14ac:dyDescent="0.2">
      <c r="A882" s="99" t="str">
        <f t="shared" si="140"/>
        <v/>
      </c>
      <c r="B882" s="100">
        <f>TABLA!BR634</f>
        <v>0</v>
      </c>
      <c r="C882" s="99">
        <f>TABLA!C634</f>
        <v>0</v>
      </c>
      <c r="D882" s="99">
        <f>TABLA!G634</f>
        <v>0</v>
      </c>
      <c r="E882" s="99">
        <f>TABLA!BT634</f>
        <v>0</v>
      </c>
      <c r="F882" s="17" t="str">
        <f t="shared" si="144"/>
        <v>0</v>
      </c>
      <c r="G882" s="17" t="str">
        <f t="shared" si="147"/>
        <v/>
      </c>
      <c r="H882" s="17" t="str">
        <f t="shared" si="147"/>
        <v/>
      </c>
      <c r="I882" s="17" t="str">
        <f t="shared" si="147"/>
        <v/>
      </c>
      <c r="J882" s="17" t="str">
        <f t="shared" si="147"/>
        <v/>
      </c>
      <c r="K882" s="17" t="str">
        <f t="shared" si="147"/>
        <v/>
      </c>
      <c r="L882" s="17" t="str">
        <f t="shared" si="147"/>
        <v/>
      </c>
      <c r="M882" s="17" t="str">
        <f t="shared" si="147"/>
        <v/>
      </c>
      <c r="N882" s="17" t="str">
        <f t="shared" si="147"/>
        <v/>
      </c>
      <c r="O882" s="17" t="str">
        <f t="shared" si="147"/>
        <v/>
      </c>
      <c r="P882" s="17" t="str">
        <f t="shared" si="147"/>
        <v/>
      </c>
      <c r="Q882" s="17" t="str">
        <f t="shared" si="146"/>
        <v/>
      </c>
      <c r="R882" s="17" t="str">
        <f t="shared" si="146"/>
        <v/>
      </c>
      <c r="S882" s="17" t="str">
        <f t="shared" si="146"/>
        <v/>
      </c>
      <c r="T882" s="17" t="str">
        <f t="shared" si="146"/>
        <v/>
      </c>
      <c r="U882" s="17" t="str">
        <f t="shared" si="146"/>
        <v/>
      </c>
      <c r="V882" s="17" t="str">
        <f t="shared" si="146"/>
        <v/>
      </c>
      <c r="W882" s="17" t="str">
        <f t="shared" si="146"/>
        <v/>
      </c>
      <c r="X882" s="17" t="str">
        <f t="shared" si="146"/>
        <v/>
      </c>
      <c r="Y882" s="17" t="str">
        <f t="shared" si="146"/>
        <v/>
      </c>
      <c r="Z882" s="17" t="str">
        <f t="shared" si="146"/>
        <v/>
      </c>
      <c r="AA882" s="17" t="str">
        <f t="shared" si="145"/>
        <v/>
      </c>
      <c r="AB882" s="17" t="str">
        <f t="shared" si="145"/>
        <v/>
      </c>
      <c r="AC882" s="17" t="str">
        <f t="shared" si="145"/>
        <v/>
      </c>
      <c r="AD882" s="17" t="str">
        <f t="shared" si="145"/>
        <v/>
      </c>
      <c r="AE882" s="17" t="str">
        <f t="shared" si="145"/>
        <v/>
      </c>
      <c r="AF882" s="17" t="str">
        <f t="shared" si="145"/>
        <v/>
      </c>
      <c r="AG882" s="17" t="str">
        <f t="shared" si="145"/>
        <v/>
      </c>
      <c r="AH882" s="17" t="str">
        <f t="shared" si="145"/>
        <v/>
      </c>
      <c r="AI882" s="17" t="str">
        <f t="shared" si="145"/>
        <v/>
      </c>
      <c r="AJ882" s="17">
        <f t="shared" si="141"/>
        <v>0</v>
      </c>
      <c r="AL882" s="99">
        <f>TABLA!BK634</f>
        <v>0</v>
      </c>
    </row>
    <row r="883" spans="1:38" x14ac:dyDescent="0.2">
      <c r="A883" s="99" t="str">
        <f t="shared" si="140"/>
        <v/>
      </c>
      <c r="B883" s="100">
        <f>TABLA!BR635</f>
        <v>0</v>
      </c>
      <c r="C883" s="99">
        <f>TABLA!C635</f>
        <v>0</v>
      </c>
      <c r="D883" s="99">
        <f>TABLA!G635</f>
        <v>0</v>
      </c>
      <c r="E883" s="99">
        <f>TABLA!BT635</f>
        <v>0</v>
      </c>
      <c r="F883" s="17" t="str">
        <f t="shared" si="144"/>
        <v>0</v>
      </c>
      <c r="G883" s="17" t="str">
        <f t="shared" si="147"/>
        <v/>
      </c>
      <c r="H883" s="17" t="str">
        <f t="shared" si="147"/>
        <v/>
      </c>
      <c r="I883" s="17" t="str">
        <f t="shared" si="147"/>
        <v/>
      </c>
      <c r="J883" s="17" t="str">
        <f t="shared" si="147"/>
        <v/>
      </c>
      <c r="K883" s="17" t="str">
        <f t="shared" si="147"/>
        <v/>
      </c>
      <c r="L883" s="17" t="str">
        <f t="shared" si="147"/>
        <v/>
      </c>
      <c r="M883" s="17" t="str">
        <f t="shared" si="147"/>
        <v/>
      </c>
      <c r="N883" s="17" t="str">
        <f t="shared" si="147"/>
        <v/>
      </c>
      <c r="O883" s="17" t="str">
        <f t="shared" si="147"/>
        <v/>
      </c>
      <c r="P883" s="17" t="str">
        <f t="shared" si="147"/>
        <v/>
      </c>
      <c r="Q883" s="17" t="str">
        <f t="shared" si="146"/>
        <v/>
      </c>
      <c r="R883" s="17" t="str">
        <f t="shared" si="146"/>
        <v/>
      </c>
      <c r="S883" s="17" t="str">
        <f t="shared" si="146"/>
        <v/>
      </c>
      <c r="T883" s="17" t="str">
        <f t="shared" si="146"/>
        <v/>
      </c>
      <c r="U883" s="17" t="str">
        <f t="shared" si="146"/>
        <v/>
      </c>
      <c r="V883" s="17" t="str">
        <f t="shared" si="146"/>
        <v/>
      </c>
      <c r="W883" s="17" t="str">
        <f t="shared" si="146"/>
        <v/>
      </c>
      <c r="X883" s="17" t="str">
        <f t="shared" si="146"/>
        <v/>
      </c>
      <c r="Y883" s="17" t="str">
        <f t="shared" si="146"/>
        <v/>
      </c>
      <c r="Z883" s="17" t="str">
        <f t="shared" si="146"/>
        <v/>
      </c>
      <c r="AA883" s="17" t="str">
        <f t="shared" si="145"/>
        <v/>
      </c>
      <c r="AB883" s="17" t="str">
        <f t="shared" si="145"/>
        <v/>
      </c>
      <c r="AC883" s="17" t="str">
        <f t="shared" si="145"/>
        <v/>
      </c>
      <c r="AD883" s="17" t="str">
        <f t="shared" si="145"/>
        <v/>
      </c>
      <c r="AE883" s="17" t="str">
        <f t="shared" si="145"/>
        <v/>
      </c>
      <c r="AF883" s="17" t="str">
        <f t="shared" si="145"/>
        <v/>
      </c>
      <c r="AG883" s="17" t="str">
        <f t="shared" si="145"/>
        <v/>
      </c>
      <c r="AH883" s="17" t="str">
        <f t="shared" si="145"/>
        <v/>
      </c>
      <c r="AI883" s="17" t="str">
        <f t="shared" si="145"/>
        <v/>
      </c>
      <c r="AJ883" s="17">
        <f t="shared" si="141"/>
        <v>0</v>
      </c>
      <c r="AL883" s="99">
        <f>TABLA!BK635</f>
        <v>0</v>
      </c>
    </row>
    <row r="884" spans="1:38" x14ac:dyDescent="0.2">
      <c r="A884" s="99" t="str">
        <f t="shared" si="140"/>
        <v/>
      </c>
      <c r="B884" s="100">
        <f>TABLA!BR636</f>
        <v>0</v>
      </c>
      <c r="C884" s="99">
        <f>TABLA!C636</f>
        <v>0</v>
      </c>
      <c r="D884" s="99">
        <f>TABLA!G636</f>
        <v>0</v>
      </c>
      <c r="E884" s="99">
        <f>TABLA!BT636</f>
        <v>0</v>
      </c>
      <c r="F884" s="17" t="str">
        <f t="shared" si="144"/>
        <v>0</v>
      </c>
      <c r="G884" s="17" t="str">
        <f t="shared" si="147"/>
        <v/>
      </c>
      <c r="H884" s="17" t="str">
        <f t="shared" si="147"/>
        <v/>
      </c>
      <c r="I884" s="17" t="str">
        <f t="shared" si="147"/>
        <v/>
      </c>
      <c r="J884" s="17" t="str">
        <f t="shared" si="147"/>
        <v/>
      </c>
      <c r="K884" s="17" t="str">
        <f t="shared" si="147"/>
        <v/>
      </c>
      <c r="L884" s="17" t="str">
        <f t="shared" si="147"/>
        <v/>
      </c>
      <c r="M884" s="17" t="str">
        <f t="shared" si="147"/>
        <v/>
      </c>
      <c r="N884" s="17" t="str">
        <f t="shared" si="147"/>
        <v/>
      </c>
      <c r="O884" s="17" t="str">
        <f t="shared" si="147"/>
        <v/>
      </c>
      <c r="P884" s="17" t="str">
        <f t="shared" si="147"/>
        <v/>
      </c>
      <c r="Q884" s="17" t="str">
        <f t="shared" si="146"/>
        <v/>
      </c>
      <c r="R884" s="17" t="str">
        <f t="shared" si="146"/>
        <v/>
      </c>
      <c r="S884" s="17" t="str">
        <f t="shared" si="146"/>
        <v/>
      </c>
      <c r="T884" s="17" t="str">
        <f t="shared" si="146"/>
        <v/>
      </c>
      <c r="U884" s="17" t="str">
        <f t="shared" si="146"/>
        <v/>
      </c>
      <c r="V884" s="17" t="str">
        <f t="shared" si="146"/>
        <v/>
      </c>
      <c r="W884" s="17" t="str">
        <f t="shared" si="146"/>
        <v/>
      </c>
      <c r="X884" s="17" t="str">
        <f t="shared" si="146"/>
        <v/>
      </c>
      <c r="Y884" s="17" t="str">
        <f t="shared" si="146"/>
        <v/>
      </c>
      <c r="Z884" s="17" t="str">
        <f t="shared" si="146"/>
        <v/>
      </c>
      <c r="AA884" s="17" t="str">
        <f t="shared" si="145"/>
        <v/>
      </c>
      <c r="AB884" s="17" t="str">
        <f t="shared" si="145"/>
        <v/>
      </c>
      <c r="AC884" s="17" t="str">
        <f t="shared" si="145"/>
        <v/>
      </c>
      <c r="AD884" s="17" t="str">
        <f t="shared" si="145"/>
        <v/>
      </c>
      <c r="AE884" s="17" t="str">
        <f t="shared" si="145"/>
        <v/>
      </c>
      <c r="AF884" s="17" t="str">
        <f t="shared" si="145"/>
        <v/>
      </c>
      <c r="AG884" s="17" t="str">
        <f t="shared" si="145"/>
        <v/>
      </c>
      <c r="AH884" s="17" t="str">
        <f t="shared" si="145"/>
        <v/>
      </c>
      <c r="AI884" s="17" t="str">
        <f t="shared" si="145"/>
        <v/>
      </c>
      <c r="AJ884" s="17">
        <f t="shared" si="141"/>
        <v>0</v>
      </c>
      <c r="AL884" s="99">
        <f>TABLA!BK636</f>
        <v>0</v>
      </c>
    </row>
    <row r="885" spans="1:38" x14ac:dyDescent="0.2">
      <c r="A885" s="99" t="str">
        <f t="shared" si="140"/>
        <v/>
      </c>
      <c r="B885" s="100">
        <f>TABLA!BR637</f>
        <v>0</v>
      </c>
      <c r="C885" s="99">
        <f>TABLA!C637</f>
        <v>0</v>
      </c>
      <c r="D885" s="99">
        <f>TABLA!G637</f>
        <v>0</v>
      </c>
      <c r="E885" s="99">
        <f>TABLA!BT637</f>
        <v>0</v>
      </c>
      <c r="F885" s="17" t="str">
        <f t="shared" si="144"/>
        <v>0</v>
      </c>
      <c r="G885" s="17" t="str">
        <f t="shared" si="147"/>
        <v/>
      </c>
      <c r="H885" s="17" t="str">
        <f t="shared" si="147"/>
        <v/>
      </c>
      <c r="I885" s="17" t="str">
        <f t="shared" si="147"/>
        <v/>
      </c>
      <c r="J885" s="17" t="str">
        <f t="shared" si="147"/>
        <v/>
      </c>
      <c r="K885" s="17" t="str">
        <f t="shared" si="147"/>
        <v/>
      </c>
      <c r="L885" s="17" t="str">
        <f t="shared" si="147"/>
        <v/>
      </c>
      <c r="M885" s="17" t="str">
        <f t="shared" si="147"/>
        <v/>
      </c>
      <c r="N885" s="17" t="str">
        <f t="shared" si="147"/>
        <v/>
      </c>
      <c r="O885" s="17" t="str">
        <f t="shared" si="147"/>
        <v/>
      </c>
      <c r="P885" s="17" t="str">
        <f t="shared" si="147"/>
        <v/>
      </c>
      <c r="Q885" s="17" t="str">
        <f t="shared" si="146"/>
        <v/>
      </c>
      <c r="R885" s="17" t="str">
        <f t="shared" si="146"/>
        <v/>
      </c>
      <c r="S885" s="17" t="str">
        <f t="shared" si="146"/>
        <v/>
      </c>
      <c r="T885" s="17" t="str">
        <f t="shared" si="146"/>
        <v/>
      </c>
      <c r="U885" s="17" t="str">
        <f t="shared" si="146"/>
        <v/>
      </c>
      <c r="V885" s="17" t="str">
        <f t="shared" si="146"/>
        <v/>
      </c>
      <c r="W885" s="17" t="str">
        <f t="shared" si="146"/>
        <v/>
      </c>
      <c r="X885" s="17" t="str">
        <f t="shared" si="146"/>
        <v/>
      </c>
      <c r="Y885" s="17" t="str">
        <f t="shared" si="146"/>
        <v/>
      </c>
      <c r="Z885" s="17" t="str">
        <f t="shared" si="146"/>
        <v/>
      </c>
      <c r="AA885" s="17" t="str">
        <f t="shared" si="145"/>
        <v/>
      </c>
      <c r="AB885" s="17" t="str">
        <f t="shared" si="145"/>
        <v/>
      </c>
      <c r="AC885" s="17" t="str">
        <f t="shared" si="145"/>
        <v/>
      </c>
      <c r="AD885" s="17" t="str">
        <f t="shared" si="145"/>
        <v/>
      </c>
      <c r="AE885" s="17" t="str">
        <f t="shared" si="145"/>
        <v/>
      </c>
      <c r="AF885" s="17" t="str">
        <f t="shared" si="145"/>
        <v/>
      </c>
      <c r="AG885" s="17" t="str">
        <f t="shared" si="145"/>
        <v/>
      </c>
      <c r="AH885" s="17" t="str">
        <f t="shared" si="145"/>
        <v/>
      </c>
      <c r="AI885" s="17" t="str">
        <f t="shared" si="145"/>
        <v/>
      </c>
      <c r="AJ885" s="17">
        <f t="shared" si="141"/>
        <v>0</v>
      </c>
      <c r="AL885" s="99">
        <f>TABLA!BK637</f>
        <v>0</v>
      </c>
    </row>
    <row r="886" spans="1:38" x14ac:dyDescent="0.2">
      <c r="A886" s="99" t="str">
        <f t="shared" si="140"/>
        <v/>
      </c>
      <c r="B886" s="100">
        <f>TABLA!BR638</f>
        <v>0</v>
      </c>
      <c r="C886" s="99">
        <f>TABLA!C638</f>
        <v>0</v>
      </c>
      <c r="D886" s="99">
        <f>TABLA!G638</f>
        <v>0</v>
      </c>
      <c r="E886" s="99">
        <f>TABLA!BT638</f>
        <v>0</v>
      </c>
      <c r="F886" s="17" t="str">
        <f t="shared" si="144"/>
        <v>0</v>
      </c>
      <c r="G886" s="17" t="str">
        <f t="shared" si="147"/>
        <v/>
      </c>
      <c r="H886" s="17" t="str">
        <f t="shared" si="147"/>
        <v/>
      </c>
      <c r="I886" s="17" t="str">
        <f t="shared" si="147"/>
        <v/>
      </c>
      <c r="J886" s="17" t="str">
        <f t="shared" si="147"/>
        <v/>
      </c>
      <c r="K886" s="17" t="str">
        <f t="shared" si="147"/>
        <v/>
      </c>
      <c r="L886" s="17" t="str">
        <f t="shared" si="147"/>
        <v/>
      </c>
      <c r="M886" s="17" t="str">
        <f t="shared" si="147"/>
        <v/>
      </c>
      <c r="N886" s="17" t="str">
        <f t="shared" si="147"/>
        <v/>
      </c>
      <c r="O886" s="17" t="str">
        <f t="shared" si="147"/>
        <v/>
      </c>
      <c r="P886" s="17" t="str">
        <f t="shared" si="147"/>
        <v/>
      </c>
      <c r="Q886" s="17" t="str">
        <f t="shared" si="146"/>
        <v/>
      </c>
      <c r="R886" s="17" t="str">
        <f t="shared" si="146"/>
        <v/>
      </c>
      <c r="S886" s="17" t="str">
        <f t="shared" si="146"/>
        <v/>
      </c>
      <c r="T886" s="17" t="str">
        <f t="shared" si="146"/>
        <v/>
      </c>
      <c r="U886" s="17" t="str">
        <f t="shared" si="146"/>
        <v/>
      </c>
      <c r="V886" s="17" t="str">
        <f t="shared" si="146"/>
        <v/>
      </c>
      <c r="W886" s="17" t="str">
        <f t="shared" si="146"/>
        <v/>
      </c>
      <c r="X886" s="17" t="str">
        <f t="shared" si="146"/>
        <v/>
      </c>
      <c r="Y886" s="17" t="str">
        <f t="shared" si="146"/>
        <v/>
      </c>
      <c r="Z886" s="17" t="str">
        <f t="shared" si="146"/>
        <v/>
      </c>
      <c r="AA886" s="17" t="str">
        <f t="shared" si="145"/>
        <v/>
      </c>
      <c r="AB886" s="17" t="str">
        <f t="shared" si="145"/>
        <v/>
      </c>
      <c r="AC886" s="17" t="str">
        <f t="shared" si="145"/>
        <v/>
      </c>
      <c r="AD886" s="17" t="str">
        <f t="shared" si="145"/>
        <v/>
      </c>
      <c r="AE886" s="17" t="str">
        <f t="shared" si="145"/>
        <v/>
      </c>
      <c r="AF886" s="17" t="str">
        <f t="shared" si="145"/>
        <v/>
      </c>
      <c r="AG886" s="17" t="str">
        <f t="shared" si="145"/>
        <v/>
      </c>
      <c r="AH886" s="17" t="str">
        <f t="shared" si="145"/>
        <v/>
      </c>
      <c r="AI886" s="17" t="str">
        <f t="shared" si="145"/>
        <v/>
      </c>
      <c r="AJ886" s="17">
        <f t="shared" si="141"/>
        <v>0</v>
      </c>
      <c r="AL886" s="99">
        <f>TABLA!BK638</f>
        <v>0</v>
      </c>
    </row>
    <row r="887" spans="1:38" x14ac:dyDescent="0.2">
      <c r="A887" s="99" t="str">
        <f t="shared" si="140"/>
        <v/>
      </c>
      <c r="B887" s="100">
        <f>TABLA!BR639</f>
        <v>0</v>
      </c>
      <c r="C887" s="99">
        <f>TABLA!C639</f>
        <v>0</v>
      </c>
      <c r="D887" s="99">
        <f>TABLA!G639</f>
        <v>0</v>
      </c>
      <c r="E887" s="99">
        <f>TABLA!BT639</f>
        <v>0</v>
      </c>
      <c r="F887" s="17" t="str">
        <f t="shared" si="144"/>
        <v>0</v>
      </c>
      <c r="G887" s="17" t="str">
        <f t="shared" si="147"/>
        <v/>
      </c>
      <c r="H887" s="17" t="str">
        <f t="shared" si="147"/>
        <v/>
      </c>
      <c r="I887" s="17" t="str">
        <f t="shared" si="147"/>
        <v/>
      </c>
      <c r="J887" s="17" t="str">
        <f t="shared" si="147"/>
        <v/>
      </c>
      <c r="K887" s="17" t="str">
        <f t="shared" si="147"/>
        <v/>
      </c>
      <c r="L887" s="17" t="str">
        <f t="shared" si="147"/>
        <v/>
      </c>
      <c r="M887" s="17" t="str">
        <f t="shared" si="147"/>
        <v/>
      </c>
      <c r="N887" s="17" t="str">
        <f t="shared" si="147"/>
        <v/>
      </c>
      <c r="O887" s="17" t="str">
        <f t="shared" si="147"/>
        <v/>
      </c>
      <c r="P887" s="17" t="str">
        <f t="shared" si="147"/>
        <v/>
      </c>
      <c r="Q887" s="17" t="str">
        <f t="shared" si="146"/>
        <v/>
      </c>
      <c r="R887" s="17" t="str">
        <f t="shared" si="146"/>
        <v/>
      </c>
      <c r="S887" s="17" t="str">
        <f t="shared" si="146"/>
        <v/>
      </c>
      <c r="T887" s="17" t="str">
        <f t="shared" si="146"/>
        <v/>
      </c>
      <c r="U887" s="17" t="str">
        <f t="shared" si="146"/>
        <v/>
      </c>
      <c r="V887" s="17" t="str">
        <f t="shared" si="146"/>
        <v/>
      </c>
      <c r="W887" s="17" t="str">
        <f t="shared" si="146"/>
        <v/>
      </c>
      <c r="X887" s="17" t="str">
        <f t="shared" si="146"/>
        <v/>
      </c>
      <c r="Y887" s="17" t="str">
        <f t="shared" si="146"/>
        <v/>
      </c>
      <c r="Z887" s="17" t="str">
        <f t="shared" si="146"/>
        <v/>
      </c>
      <c r="AA887" s="17" t="str">
        <f t="shared" si="145"/>
        <v/>
      </c>
      <c r="AB887" s="17" t="str">
        <f t="shared" si="145"/>
        <v/>
      </c>
      <c r="AC887" s="17" t="str">
        <f t="shared" si="145"/>
        <v/>
      </c>
      <c r="AD887" s="17" t="str">
        <f t="shared" si="145"/>
        <v/>
      </c>
      <c r="AE887" s="17" t="str">
        <f t="shared" si="145"/>
        <v/>
      </c>
      <c r="AF887" s="17" t="str">
        <f t="shared" si="145"/>
        <v/>
      </c>
      <c r="AG887" s="17" t="str">
        <f t="shared" si="145"/>
        <v/>
      </c>
      <c r="AH887" s="17" t="str">
        <f t="shared" si="145"/>
        <v/>
      </c>
      <c r="AI887" s="17" t="str">
        <f t="shared" si="145"/>
        <v/>
      </c>
      <c r="AJ887" s="17">
        <f t="shared" si="141"/>
        <v>0</v>
      </c>
      <c r="AL887" s="99">
        <f>TABLA!BK639</f>
        <v>0</v>
      </c>
    </row>
    <row r="888" spans="1:38" x14ac:dyDescent="0.2">
      <c r="A888" s="99" t="str">
        <f t="shared" si="140"/>
        <v/>
      </c>
      <c r="B888" s="100">
        <f>TABLA!BR640</f>
        <v>0</v>
      </c>
      <c r="C888" s="99">
        <f>TABLA!C640</f>
        <v>0</v>
      </c>
      <c r="D888" s="99">
        <f>TABLA!G640</f>
        <v>0</v>
      </c>
      <c r="E888" s="99">
        <f>TABLA!BT640</f>
        <v>0</v>
      </c>
      <c r="F888" s="17" t="str">
        <f t="shared" si="144"/>
        <v>0</v>
      </c>
      <c r="G888" s="17" t="str">
        <f t="shared" si="147"/>
        <v/>
      </c>
      <c r="H888" s="17" t="str">
        <f t="shared" si="147"/>
        <v/>
      </c>
      <c r="I888" s="17" t="str">
        <f t="shared" si="147"/>
        <v/>
      </c>
      <c r="J888" s="17" t="str">
        <f t="shared" si="147"/>
        <v/>
      </c>
      <c r="K888" s="17" t="str">
        <f t="shared" si="147"/>
        <v/>
      </c>
      <c r="L888" s="17" t="str">
        <f t="shared" si="147"/>
        <v/>
      </c>
      <c r="M888" s="17" t="str">
        <f t="shared" si="147"/>
        <v/>
      </c>
      <c r="N888" s="17" t="str">
        <f t="shared" si="147"/>
        <v/>
      </c>
      <c r="O888" s="17" t="str">
        <f t="shared" si="147"/>
        <v/>
      </c>
      <c r="P888" s="17" t="str">
        <f t="shared" si="147"/>
        <v/>
      </c>
      <c r="Q888" s="17" t="str">
        <f t="shared" si="146"/>
        <v/>
      </c>
      <c r="R888" s="17" t="str">
        <f t="shared" si="146"/>
        <v/>
      </c>
      <c r="S888" s="17" t="str">
        <f t="shared" si="146"/>
        <v/>
      </c>
      <c r="T888" s="17" t="str">
        <f t="shared" si="146"/>
        <v/>
      </c>
      <c r="U888" s="17" t="str">
        <f t="shared" si="146"/>
        <v/>
      </c>
      <c r="V888" s="17" t="str">
        <f t="shared" si="146"/>
        <v/>
      </c>
      <c r="W888" s="17" t="str">
        <f t="shared" si="146"/>
        <v/>
      </c>
      <c r="X888" s="17" t="str">
        <f t="shared" si="146"/>
        <v/>
      </c>
      <c r="Y888" s="17" t="str">
        <f t="shared" si="146"/>
        <v/>
      </c>
      <c r="Z888" s="17" t="str">
        <f t="shared" si="146"/>
        <v/>
      </c>
      <c r="AA888" s="17" t="str">
        <f t="shared" si="145"/>
        <v/>
      </c>
      <c r="AB888" s="17" t="str">
        <f t="shared" si="145"/>
        <v/>
      </c>
      <c r="AC888" s="17" t="str">
        <f t="shared" si="145"/>
        <v/>
      </c>
      <c r="AD888" s="17" t="str">
        <f t="shared" si="145"/>
        <v/>
      </c>
      <c r="AE888" s="17" t="str">
        <f t="shared" si="145"/>
        <v/>
      </c>
      <c r="AF888" s="17" t="str">
        <f t="shared" si="145"/>
        <v/>
      </c>
      <c r="AG888" s="17" t="str">
        <f t="shared" si="145"/>
        <v/>
      </c>
      <c r="AH888" s="17" t="str">
        <f t="shared" si="145"/>
        <v/>
      </c>
      <c r="AI888" s="17" t="str">
        <f t="shared" si="145"/>
        <v/>
      </c>
      <c r="AJ888" s="17">
        <f t="shared" si="141"/>
        <v>0</v>
      </c>
      <c r="AL888" s="99">
        <f>TABLA!BK640</f>
        <v>0</v>
      </c>
    </row>
  </sheetData>
  <autoFilter ref="A2:BB888" xr:uid="{00000000-0009-0000-0000-000009000000}">
    <sortState xmlns:xlrd2="http://schemas.microsoft.com/office/spreadsheetml/2017/richdata2" ref="A3:AN573">
      <sortCondition ref="Q2:Q573"/>
    </sortState>
  </autoFilter>
  <sortState xmlns:xlrd2="http://schemas.microsoft.com/office/spreadsheetml/2017/richdata2" columnSort="1" ref="G1:AI2">
    <sortCondition ref="G2:AI2"/>
  </sortState>
  <conditionalFormatting sqref="G2:AJ2">
    <cfRule type="cellIs" dxfId="1" priority="1" stopIfTrue="1" operator="equal">
      <formula>"X"</formula>
    </cfRule>
    <cfRule type="cellIs" dxfId="0" priority="2" stopIfTrue="1" operator="equal">
      <formula>"x"</formula>
    </cfRule>
  </conditionalFormatting>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C7"/>
  <sheetViews>
    <sheetView workbookViewId="0"/>
  </sheetViews>
  <sheetFormatPr baseColWidth="10" defaultColWidth="11.375" defaultRowHeight="12.9" x14ac:dyDescent="0.2"/>
  <cols>
    <col min="2" max="2" width="35" customWidth="1"/>
  </cols>
  <sheetData>
    <row r="4" spans="1:3" x14ac:dyDescent="0.2">
      <c r="A4">
        <v>1</v>
      </c>
      <c r="B4" t="s">
        <v>810</v>
      </c>
      <c r="C4" s="116"/>
    </row>
    <row r="5" spans="1:3" x14ac:dyDescent="0.2">
      <c r="A5">
        <v>2</v>
      </c>
      <c r="B5" t="s">
        <v>812</v>
      </c>
      <c r="C5" s="116"/>
    </row>
    <row r="6" spans="1:3" x14ac:dyDescent="0.2">
      <c r="A6">
        <v>3</v>
      </c>
      <c r="B6" t="s">
        <v>809</v>
      </c>
      <c r="C6" s="116"/>
    </row>
    <row r="7" spans="1:3" x14ac:dyDescent="0.2">
      <c r="A7">
        <v>4</v>
      </c>
      <c r="B7" t="s">
        <v>811</v>
      </c>
      <c r="C7" s="116"/>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290"/>
  <sheetViews>
    <sheetView tabSelected="1" workbookViewId="0"/>
  </sheetViews>
  <sheetFormatPr baseColWidth="10" defaultColWidth="11.375" defaultRowHeight="12.75" customHeight="1" x14ac:dyDescent="0.25"/>
  <cols>
    <col min="1" max="1" width="8.75" style="1" customWidth="1"/>
    <col min="2" max="2" width="46.75" style="2" customWidth="1"/>
    <col min="3" max="3" width="6.375" style="3" customWidth="1"/>
    <col min="4" max="5" width="6.375" customWidth="1"/>
    <col min="6" max="6" width="8" customWidth="1"/>
    <col min="7" max="7" width="6.875" customWidth="1"/>
    <col min="8" max="9" width="6.375" customWidth="1"/>
    <col min="10" max="10" width="7.25" customWidth="1"/>
    <col min="11" max="15" width="6.375" customWidth="1"/>
    <col min="16" max="16" width="11.625" style="4" bestFit="1" customWidth="1"/>
    <col min="17" max="17" width="12.75" style="5" bestFit="1" customWidth="1"/>
    <col min="18" max="18" width="11.625" style="6" bestFit="1" customWidth="1"/>
    <col min="19" max="24" width="6.625" style="6" customWidth="1"/>
    <col min="25" max="25" width="11.625" style="6" bestFit="1" customWidth="1"/>
    <col min="26" max="26" width="11.375" style="6"/>
  </cols>
  <sheetData>
    <row r="1" spans="1:26" ht="51.8" customHeight="1" x14ac:dyDescent="0.35">
      <c r="A1" s="121"/>
      <c r="B1" s="122"/>
      <c r="C1" s="123"/>
      <c r="D1" s="124"/>
      <c r="E1" s="124"/>
      <c r="F1" s="124"/>
      <c r="G1" s="124"/>
      <c r="H1" s="124"/>
      <c r="I1" s="124"/>
      <c r="J1" s="124"/>
      <c r="K1" s="124"/>
      <c r="L1" s="124"/>
      <c r="M1" s="124"/>
      <c r="N1" s="124"/>
      <c r="O1" s="124"/>
      <c r="P1" s="125"/>
    </row>
    <row r="2" spans="1:26" ht="20.25" customHeight="1" x14ac:dyDescent="0.25">
      <c r="A2" s="126"/>
      <c r="B2" s="265" t="s">
        <v>1</v>
      </c>
      <c r="C2" s="265"/>
      <c r="D2" s="265"/>
      <c r="E2" s="265"/>
      <c r="F2" s="265"/>
      <c r="G2" s="265"/>
      <c r="H2" s="265"/>
      <c r="I2" s="265"/>
      <c r="J2" s="265"/>
      <c r="K2" s="265"/>
      <c r="L2" s="265"/>
      <c r="M2" s="265"/>
      <c r="N2" s="265"/>
      <c r="O2" s="265"/>
      <c r="P2" s="265"/>
      <c r="R2" s="6">
        <v>1</v>
      </c>
    </row>
    <row r="3" spans="1:26" ht="23.3" customHeight="1" x14ac:dyDescent="0.25">
      <c r="A3" s="126"/>
      <c r="B3" s="265"/>
      <c r="C3" s="265"/>
      <c r="D3" s="265"/>
      <c r="E3" s="265"/>
      <c r="F3" s="265"/>
      <c r="G3" s="265"/>
      <c r="H3" s="265"/>
      <c r="I3" s="265"/>
      <c r="J3" s="265"/>
      <c r="K3" s="265"/>
      <c r="L3" s="265"/>
      <c r="M3" s="265"/>
      <c r="N3" s="265"/>
      <c r="O3" s="265"/>
      <c r="P3" s="265"/>
    </row>
    <row r="4" spans="1:26" ht="12.75" customHeight="1" x14ac:dyDescent="0.25">
      <c r="A4" s="127"/>
      <c r="B4" s="128"/>
      <c r="C4" s="129"/>
      <c r="D4" s="126"/>
      <c r="E4" s="126"/>
      <c r="F4" s="126"/>
      <c r="G4" s="126"/>
      <c r="H4" s="124"/>
      <c r="I4" s="124"/>
      <c r="J4" s="124"/>
      <c r="K4" s="124"/>
      <c r="L4" s="124"/>
      <c r="M4" s="124"/>
      <c r="N4" s="124"/>
      <c r="O4" s="124"/>
      <c r="P4" s="125"/>
    </row>
    <row r="5" spans="1:26" ht="18.7" customHeight="1" x14ac:dyDescent="0.25">
      <c r="A5" s="126"/>
      <c r="B5" s="266" t="s">
        <v>2</v>
      </c>
      <c r="C5" s="266"/>
      <c r="D5" s="266"/>
      <c r="E5" s="266"/>
      <c r="F5" s="266"/>
      <c r="G5" s="266"/>
      <c r="H5" s="266"/>
      <c r="I5" s="266"/>
      <c r="J5" s="266"/>
      <c r="K5" s="266"/>
      <c r="L5" s="266"/>
      <c r="M5" s="266"/>
      <c r="N5" s="266"/>
      <c r="O5" s="266"/>
      <c r="P5" s="266"/>
      <c r="R5" s="6" t="str">
        <f>LOOKUP($R$2,Areas!A4:A7,Areas!B4:B7)</f>
        <v>Ciencias Experimentales</v>
      </c>
    </row>
    <row r="6" spans="1:26" ht="18.7" customHeight="1" x14ac:dyDescent="0.25">
      <c r="A6" s="126"/>
      <c r="B6" s="266" t="s">
        <v>3</v>
      </c>
      <c r="C6" s="266"/>
      <c r="D6" s="266"/>
      <c r="E6" s="266"/>
      <c r="F6" s="266"/>
      <c r="G6" s="266"/>
      <c r="H6" s="266"/>
      <c r="I6" s="266"/>
      <c r="J6" s="266"/>
      <c r="K6" s="266"/>
      <c r="L6" s="266"/>
      <c r="M6" s="266"/>
      <c r="N6" s="266"/>
      <c r="O6" s="266"/>
      <c r="P6" s="266"/>
    </row>
    <row r="7" spans="1:26" ht="21.25" customHeight="1" x14ac:dyDescent="0.25">
      <c r="A7" s="126"/>
      <c r="B7" s="130"/>
      <c r="C7" s="130"/>
      <c r="D7" s="130"/>
      <c r="E7" s="130"/>
      <c r="F7" s="131" t="str">
        <f>R5</f>
        <v>Ciencias Experimentales</v>
      </c>
      <c r="G7" s="130"/>
      <c r="H7" s="130"/>
      <c r="I7" s="130"/>
      <c r="J7" s="130"/>
      <c r="K7" s="130"/>
      <c r="L7" s="130"/>
      <c r="M7" s="130"/>
      <c r="N7" s="130"/>
      <c r="O7" s="130"/>
      <c r="P7" s="132"/>
    </row>
    <row r="8" spans="1:26" ht="18.7" customHeight="1" x14ac:dyDescent="0.35">
      <c r="A8" s="126"/>
      <c r="B8" s="133"/>
      <c r="C8" s="134"/>
      <c r="D8" s="135"/>
      <c r="E8" s="135"/>
      <c r="F8" s="136" t="s">
        <v>4</v>
      </c>
      <c r="G8" s="135"/>
      <c r="H8" s="137"/>
      <c r="I8" s="137"/>
      <c r="J8" s="137"/>
      <c r="K8" s="124"/>
      <c r="L8" s="124"/>
      <c r="M8" s="124"/>
      <c r="N8" s="124"/>
      <c r="O8" s="124"/>
      <c r="P8" s="125"/>
    </row>
    <row r="9" spans="1:26" ht="18.7" customHeight="1" x14ac:dyDescent="0.35">
      <c r="A9" s="126"/>
      <c r="B9" s="133"/>
      <c r="C9" s="134"/>
      <c r="D9" s="135"/>
      <c r="E9" s="135"/>
      <c r="F9" s="138" t="s">
        <v>5</v>
      </c>
      <c r="G9" s="135"/>
      <c r="H9" s="137"/>
      <c r="I9" s="137"/>
      <c r="J9" s="137"/>
      <c r="K9" s="124"/>
      <c r="L9" s="124"/>
      <c r="M9" s="124"/>
      <c r="N9" s="124"/>
      <c r="O9" s="124"/>
      <c r="P9" s="125"/>
    </row>
    <row r="10" spans="1:26" ht="18.7" customHeight="1" x14ac:dyDescent="0.35">
      <c r="A10" s="126"/>
      <c r="B10" s="133"/>
      <c r="C10" s="134"/>
      <c r="D10" s="124"/>
      <c r="E10" s="135"/>
      <c r="F10" s="241">
        <f>C42</f>
        <v>106</v>
      </c>
      <c r="G10" s="135"/>
      <c r="H10" s="137"/>
      <c r="I10" s="137"/>
      <c r="J10" s="137"/>
      <c r="K10" s="124"/>
      <c r="L10" s="124"/>
      <c r="M10" s="124"/>
      <c r="N10" s="124"/>
      <c r="O10" s="124"/>
      <c r="P10" s="125"/>
    </row>
    <row r="11" spans="1:26" s="9" customFormat="1" ht="27" customHeight="1" x14ac:dyDescent="0.4">
      <c r="A11" s="143" t="s">
        <v>7</v>
      </c>
      <c r="B11" s="144" t="s">
        <v>8</v>
      </c>
      <c r="C11" s="145"/>
      <c r="D11" s="146"/>
      <c r="E11" s="146"/>
      <c r="F11" s="146"/>
      <c r="G11" s="146"/>
      <c r="H11" s="146"/>
      <c r="I11" s="146"/>
      <c r="J11" s="146"/>
      <c r="K11" s="146"/>
      <c r="L11" s="146"/>
      <c r="M11" s="146"/>
      <c r="N11" s="146"/>
      <c r="O11" s="146"/>
      <c r="P11" s="125"/>
      <c r="Q11" s="5"/>
      <c r="R11" s="10"/>
      <c r="S11" s="10"/>
      <c r="T11" s="10"/>
      <c r="U11" s="10"/>
      <c r="V11" s="10"/>
      <c r="W11" s="10"/>
      <c r="X11" s="10"/>
      <c r="Y11" s="10"/>
      <c r="Z11" s="10"/>
    </row>
    <row r="12" spans="1:26" ht="10.55" customHeight="1" x14ac:dyDescent="0.25">
      <c r="A12" s="126"/>
      <c r="B12" s="147"/>
      <c r="C12" s="123"/>
      <c r="D12" s="124"/>
      <c r="E12" s="124"/>
      <c r="F12" s="124"/>
      <c r="G12" s="124"/>
      <c r="H12" s="124"/>
      <c r="I12" s="124"/>
      <c r="J12" s="124"/>
      <c r="K12" s="124"/>
      <c r="L12" s="124"/>
      <c r="M12" s="124"/>
      <c r="N12" s="124"/>
      <c r="O12" s="124"/>
      <c r="P12" s="125"/>
    </row>
    <row r="13" spans="1:26" ht="19.55" customHeight="1" x14ac:dyDescent="0.3">
      <c r="A13" s="148"/>
      <c r="B13" s="149" t="s">
        <v>9</v>
      </c>
      <c r="C13" s="123"/>
      <c r="D13" s="124"/>
      <c r="E13" s="124"/>
      <c r="F13" s="124"/>
      <c r="G13" s="124"/>
      <c r="H13" s="124"/>
      <c r="I13" s="124"/>
      <c r="J13" s="124"/>
      <c r="K13" s="124"/>
      <c r="L13" s="124"/>
      <c r="M13" s="124"/>
      <c r="N13" s="124"/>
      <c r="O13" s="124"/>
      <c r="P13" s="125"/>
    </row>
    <row r="14" spans="1:26" ht="15.8" customHeight="1" x14ac:dyDescent="0.25">
      <c r="A14" s="148"/>
      <c r="B14" s="147"/>
      <c r="C14" s="150"/>
      <c r="D14" s="151"/>
      <c r="E14" s="124"/>
      <c r="F14" s="124"/>
      <c r="G14" s="124"/>
      <c r="H14" s="124"/>
      <c r="I14" s="124"/>
      <c r="J14" s="124"/>
      <c r="K14" s="124"/>
      <c r="L14" s="124"/>
      <c r="M14" s="124"/>
      <c r="N14" s="124"/>
      <c r="O14" s="124"/>
      <c r="P14" s="125"/>
    </row>
    <row r="15" spans="1:26" ht="24.8" customHeight="1" x14ac:dyDescent="0.25">
      <c r="A15" s="152"/>
      <c r="B15" s="153" t="s">
        <v>16</v>
      </c>
      <c r="C15" s="154">
        <f>COUNTIFS(TABLA!G:G,B15,TABLA!C:C,'BUC Areas'!$R$5)</f>
        <v>0</v>
      </c>
      <c r="D15" s="155"/>
      <c r="E15" s="124"/>
      <c r="F15" s="124"/>
      <c r="G15" s="124"/>
      <c r="H15" s="124"/>
      <c r="I15" s="124"/>
      <c r="J15" s="124"/>
      <c r="K15" s="124"/>
      <c r="L15" s="124"/>
      <c r="M15" s="124"/>
      <c r="N15" s="124"/>
      <c r="O15" s="124"/>
      <c r="P15" s="125"/>
    </row>
    <row r="16" spans="1:26" ht="24.8" customHeight="1" x14ac:dyDescent="0.25">
      <c r="A16" s="156"/>
      <c r="B16" s="157" t="s">
        <v>17</v>
      </c>
      <c r="C16" s="154">
        <f>COUNTIFS(TABLA!G:G,B16,TABLA!C:C,'BUC Areas'!$R$5)</f>
        <v>21</v>
      </c>
      <c r="D16" s="155"/>
      <c r="E16" s="124"/>
      <c r="F16" s="124"/>
      <c r="G16" s="124"/>
      <c r="H16" s="124"/>
      <c r="I16" s="124"/>
      <c r="J16" s="124"/>
      <c r="K16" s="124"/>
      <c r="L16" s="124"/>
      <c r="M16" s="124"/>
      <c r="N16" s="124"/>
      <c r="O16" s="124"/>
      <c r="P16" s="125"/>
    </row>
    <row r="17" spans="1:16" ht="24.8" customHeight="1" x14ac:dyDescent="0.25">
      <c r="A17" s="156"/>
      <c r="B17" s="157" t="s">
        <v>30</v>
      </c>
      <c r="C17" s="154">
        <f>COUNTIFS(TABLA!G:G,B17,TABLA!C:C,'BUC Areas'!$R$5)</f>
        <v>0</v>
      </c>
      <c r="D17" s="155"/>
      <c r="E17" s="124"/>
      <c r="F17" s="124"/>
      <c r="G17" s="124"/>
      <c r="H17" s="124"/>
      <c r="I17" s="124"/>
      <c r="J17" s="124"/>
      <c r="K17" s="124"/>
      <c r="L17" s="124"/>
      <c r="M17" s="124"/>
      <c r="N17" s="124"/>
      <c r="O17" s="124"/>
      <c r="P17" s="125"/>
    </row>
    <row r="18" spans="1:16" ht="24.8" customHeight="1" x14ac:dyDescent="0.25">
      <c r="A18" s="156"/>
      <c r="B18" s="157" t="s">
        <v>13</v>
      </c>
      <c r="C18" s="154">
        <f>COUNTIFS(TABLA!G:G,B18,TABLA!C:C,'BUC Areas'!$R$5)</f>
        <v>0</v>
      </c>
      <c r="D18" s="155"/>
      <c r="E18" s="124"/>
      <c r="F18" s="124"/>
      <c r="G18" s="124"/>
      <c r="H18" s="124"/>
      <c r="I18" s="124"/>
      <c r="J18" s="124"/>
      <c r="K18" s="124"/>
      <c r="L18" s="124"/>
      <c r="M18" s="124"/>
      <c r="N18" s="124"/>
      <c r="O18" s="124"/>
      <c r="P18" s="125"/>
    </row>
    <row r="19" spans="1:16" ht="24.8" customHeight="1" x14ac:dyDescent="0.25">
      <c r="A19" s="156"/>
      <c r="B19" s="157" t="s">
        <v>18</v>
      </c>
      <c r="C19" s="154">
        <f>COUNTIFS(TABLA!G:G,B19,TABLA!C:C,'BUC Areas'!$R$5)</f>
        <v>0</v>
      </c>
      <c r="D19" s="155"/>
      <c r="E19" s="124"/>
      <c r="F19" s="124"/>
      <c r="G19" s="124"/>
      <c r="H19" s="124"/>
      <c r="I19" s="124"/>
      <c r="J19" s="124"/>
      <c r="K19" s="124"/>
      <c r="L19" s="124"/>
      <c r="M19" s="124"/>
      <c r="N19" s="124"/>
      <c r="O19" s="124"/>
      <c r="P19" s="125"/>
    </row>
    <row r="20" spans="1:16" ht="24.8" customHeight="1" x14ac:dyDescent="0.25">
      <c r="A20" s="156"/>
      <c r="B20" s="157" t="s">
        <v>28</v>
      </c>
      <c r="C20" s="154">
        <f>COUNTIFS(TABLA!G:G,B20,TABLA!C:C,'BUC Areas'!$R$5)</f>
        <v>12</v>
      </c>
      <c r="D20" s="155"/>
      <c r="E20" s="124"/>
      <c r="F20" s="124"/>
      <c r="G20" s="124"/>
      <c r="H20" s="124"/>
      <c r="I20" s="124"/>
      <c r="J20" s="124"/>
      <c r="K20" s="124"/>
      <c r="L20" s="124"/>
      <c r="M20" s="124"/>
      <c r="N20" s="124"/>
      <c r="O20" s="124"/>
      <c r="P20" s="125"/>
    </row>
    <row r="21" spans="1:16" ht="24.8" customHeight="1" x14ac:dyDescent="0.25">
      <c r="A21" s="156"/>
      <c r="B21" s="157" t="s">
        <v>21</v>
      </c>
      <c r="C21" s="154">
        <f>COUNTIFS(TABLA!G:G,B21,TABLA!C:C,'BUC Areas'!$R$5)</f>
        <v>16</v>
      </c>
      <c r="D21" s="155"/>
      <c r="E21" s="124"/>
      <c r="F21" s="124"/>
      <c r="G21" s="124"/>
      <c r="H21" s="124"/>
      <c r="I21" s="124"/>
      <c r="J21" s="124"/>
      <c r="K21" s="124"/>
      <c r="L21" s="124"/>
      <c r="M21" s="124"/>
      <c r="N21" s="124"/>
      <c r="O21" s="124"/>
      <c r="P21" s="125"/>
    </row>
    <row r="22" spans="1:16" ht="24.8" customHeight="1" x14ac:dyDescent="0.25">
      <c r="A22" s="156"/>
      <c r="B22" s="157" t="s">
        <v>26</v>
      </c>
      <c r="C22" s="154">
        <f>COUNTIFS(TABLA!G:G,B22,TABLA!C:C,'BUC Areas'!$R$5)</f>
        <v>18</v>
      </c>
      <c r="D22" s="155"/>
      <c r="E22" s="124"/>
      <c r="F22" s="124"/>
      <c r="G22" s="124"/>
      <c r="H22" s="124"/>
      <c r="I22" s="124"/>
      <c r="J22" s="124"/>
      <c r="K22" s="124"/>
      <c r="L22" s="124"/>
      <c r="M22" s="124"/>
      <c r="N22" s="124"/>
      <c r="O22" s="124"/>
      <c r="P22" s="125"/>
    </row>
    <row r="23" spans="1:16" ht="24.8" customHeight="1" x14ac:dyDescent="0.25">
      <c r="A23" s="156"/>
      <c r="B23" s="157" t="s">
        <v>12</v>
      </c>
      <c r="C23" s="154">
        <f>COUNTIFS(TABLA!G:G,B23,TABLA!C:C,'BUC Areas'!$R$5)</f>
        <v>0</v>
      </c>
      <c r="D23" s="155"/>
      <c r="E23" s="124"/>
      <c r="F23" s="124"/>
      <c r="G23" s="124"/>
      <c r="H23" s="124"/>
      <c r="I23" s="124"/>
      <c r="J23" s="124"/>
      <c r="K23" s="124"/>
      <c r="L23" s="124"/>
      <c r="M23" s="124"/>
      <c r="N23" s="124"/>
      <c r="O23" s="124"/>
      <c r="P23" s="125"/>
    </row>
    <row r="24" spans="1:16" ht="24.8" customHeight="1" x14ac:dyDescent="0.25">
      <c r="A24" s="156"/>
      <c r="B24" s="157" t="s">
        <v>23</v>
      </c>
      <c r="C24" s="154">
        <f>COUNTIFS(TABLA!G:G,B24,TABLA!C:C,'BUC Areas'!$R$5)</f>
        <v>25</v>
      </c>
      <c r="D24" s="155"/>
      <c r="E24" s="124"/>
      <c r="F24" s="124"/>
      <c r="G24" s="124"/>
      <c r="H24" s="124"/>
      <c r="I24" s="124"/>
      <c r="J24" s="124"/>
      <c r="K24" s="124"/>
      <c r="L24" s="124"/>
      <c r="M24" s="124"/>
      <c r="N24" s="124"/>
      <c r="O24" s="124"/>
      <c r="P24" s="125"/>
    </row>
    <row r="25" spans="1:16" ht="24.8" customHeight="1" x14ac:dyDescent="0.25">
      <c r="A25" s="156"/>
      <c r="B25" s="157" t="s">
        <v>24</v>
      </c>
      <c r="C25" s="154">
        <f>COUNTIFS(TABLA!G:G,B25,TABLA!C:C,'BUC Areas'!$R$5)</f>
        <v>0</v>
      </c>
      <c r="D25" s="155"/>
      <c r="E25" s="124"/>
      <c r="F25" s="124"/>
      <c r="G25" s="124"/>
      <c r="H25" s="124"/>
      <c r="I25" s="124"/>
      <c r="J25" s="124"/>
      <c r="K25" s="124"/>
      <c r="L25" s="124"/>
      <c r="M25" s="124"/>
      <c r="N25" s="124"/>
      <c r="O25" s="124"/>
      <c r="P25" s="125"/>
    </row>
    <row r="26" spans="1:16" ht="24.8" customHeight="1" x14ac:dyDescent="0.25">
      <c r="A26" s="156"/>
      <c r="B26" s="157" t="s">
        <v>19</v>
      </c>
      <c r="C26" s="154">
        <f>COUNTIFS(TABLA!G:G,B26,TABLA!C:C,'BUC Areas'!$R$5)</f>
        <v>0</v>
      </c>
      <c r="D26" s="155"/>
      <c r="E26" s="124"/>
      <c r="F26" s="124"/>
      <c r="G26" s="124"/>
      <c r="H26" s="124"/>
      <c r="I26" s="124"/>
      <c r="J26" s="124"/>
      <c r="K26" s="124"/>
      <c r="L26" s="124"/>
      <c r="M26" s="124"/>
      <c r="N26" s="124"/>
      <c r="O26" s="124"/>
      <c r="P26" s="125"/>
    </row>
    <row r="27" spans="1:16" ht="30.25" customHeight="1" x14ac:dyDescent="0.25">
      <c r="A27" s="156"/>
      <c r="B27" s="157" t="s">
        <v>31</v>
      </c>
      <c r="C27" s="154">
        <f>COUNTIFS(TABLA!G:G,B27,TABLA!C:C,'BUC Areas'!$R$5)</f>
        <v>0</v>
      </c>
      <c r="D27" s="155"/>
      <c r="E27" s="124"/>
      <c r="F27" s="124"/>
      <c r="G27" s="124"/>
      <c r="H27" s="124"/>
      <c r="I27" s="124"/>
      <c r="J27" s="124"/>
      <c r="K27" s="124"/>
      <c r="L27" s="124"/>
      <c r="M27" s="124"/>
      <c r="N27" s="124"/>
      <c r="O27" s="124"/>
      <c r="P27" s="125"/>
    </row>
    <row r="28" spans="1:16" ht="24.8" customHeight="1" x14ac:dyDescent="0.25">
      <c r="A28" s="156"/>
      <c r="B28" s="157" t="s">
        <v>10</v>
      </c>
      <c r="C28" s="154">
        <f>COUNTIFS(TABLA!G:G,B28,TABLA!C:C,'BUC Areas'!$R$5)</f>
        <v>0</v>
      </c>
      <c r="D28" s="155"/>
      <c r="E28" s="124"/>
      <c r="F28" s="124"/>
      <c r="G28" s="124"/>
      <c r="H28" s="124"/>
      <c r="I28" s="124"/>
      <c r="J28" s="124"/>
      <c r="K28" s="124"/>
      <c r="L28" s="124"/>
      <c r="M28" s="124"/>
      <c r="N28" s="124"/>
      <c r="O28" s="124"/>
      <c r="P28" s="125"/>
    </row>
    <row r="29" spans="1:16" ht="24.8" customHeight="1" x14ac:dyDescent="0.25">
      <c r="A29" s="156"/>
      <c r="B29" s="157" t="s">
        <v>25</v>
      </c>
      <c r="C29" s="154">
        <f>COUNTIFS(TABLA!G:G,B29,TABLA!C:C,'BUC Areas'!$R$5)</f>
        <v>0</v>
      </c>
      <c r="D29" s="155"/>
      <c r="E29" s="124"/>
      <c r="F29" s="124"/>
      <c r="G29" s="124"/>
      <c r="H29" s="124"/>
      <c r="I29" s="124"/>
      <c r="J29" s="124"/>
      <c r="K29" s="124"/>
      <c r="L29" s="124"/>
      <c r="M29" s="124"/>
      <c r="N29" s="124"/>
      <c r="O29" s="124"/>
      <c r="P29" s="125"/>
    </row>
    <row r="30" spans="1:16" ht="24.8" customHeight="1" x14ac:dyDescent="0.25">
      <c r="A30" s="156"/>
      <c r="B30" s="157" t="s">
        <v>11</v>
      </c>
      <c r="C30" s="154">
        <f>COUNTIFS(TABLA!G:G,B30,TABLA!C:C,'BUC Areas'!$R$5)</f>
        <v>0</v>
      </c>
      <c r="D30" s="155"/>
      <c r="E30" s="124"/>
      <c r="F30" s="124"/>
      <c r="G30" s="124"/>
      <c r="H30" s="124"/>
      <c r="I30" s="124"/>
      <c r="J30" s="124"/>
      <c r="K30" s="124"/>
      <c r="L30" s="124"/>
      <c r="M30" s="124"/>
      <c r="N30" s="124"/>
      <c r="O30" s="124"/>
      <c r="P30" s="125"/>
    </row>
    <row r="31" spans="1:16" ht="24.8" customHeight="1" x14ac:dyDescent="0.25">
      <c r="A31" s="156"/>
      <c r="B31" s="157" t="s">
        <v>32</v>
      </c>
      <c r="C31" s="154">
        <f>COUNTIFS(TABLA!G:G,B31,TABLA!C:C,'BUC Areas'!$R$5)</f>
        <v>7</v>
      </c>
      <c r="D31" s="155"/>
      <c r="E31" s="124"/>
      <c r="F31" s="124"/>
      <c r="G31" s="124"/>
      <c r="H31" s="124"/>
      <c r="I31" s="124"/>
      <c r="J31" s="124"/>
      <c r="K31" s="124"/>
      <c r="L31" s="124"/>
      <c r="M31" s="124"/>
      <c r="N31" s="124"/>
      <c r="O31" s="124"/>
      <c r="P31" s="125"/>
    </row>
    <row r="32" spans="1:16" ht="24.8" customHeight="1" x14ac:dyDescent="0.25">
      <c r="A32" s="156"/>
      <c r="B32" s="157" t="s">
        <v>27</v>
      </c>
      <c r="C32" s="154">
        <f>COUNTIFS(TABLA!G:G,B32,TABLA!C:C,'BUC Areas'!$R$5)</f>
        <v>0</v>
      </c>
      <c r="D32" s="155"/>
      <c r="E32" s="124"/>
      <c r="F32" s="124"/>
      <c r="G32" s="124"/>
      <c r="H32" s="124"/>
      <c r="I32" s="124"/>
      <c r="J32" s="124"/>
      <c r="K32" s="124"/>
      <c r="L32" s="124"/>
      <c r="M32" s="124"/>
      <c r="N32" s="124"/>
      <c r="O32" s="124"/>
      <c r="P32" s="125"/>
    </row>
    <row r="33" spans="1:26" ht="24.8" customHeight="1" x14ac:dyDescent="0.25">
      <c r="A33" s="156"/>
      <c r="B33" s="157" t="s">
        <v>29</v>
      </c>
      <c r="C33" s="154">
        <f>COUNTIFS(TABLA!G:G,B33,TABLA!C:C,'BUC Areas'!$R$5)</f>
        <v>0</v>
      </c>
      <c r="D33" s="155"/>
      <c r="E33" s="124"/>
      <c r="F33" s="124"/>
      <c r="G33" s="124"/>
      <c r="H33" s="124"/>
      <c r="I33" s="124"/>
      <c r="J33" s="124"/>
      <c r="K33" s="124"/>
      <c r="L33" s="124"/>
      <c r="M33" s="124"/>
      <c r="N33" s="124"/>
      <c r="O33" s="124"/>
      <c r="P33" s="125"/>
    </row>
    <row r="34" spans="1:26" ht="24.8" customHeight="1" x14ac:dyDescent="0.25">
      <c r="A34" s="156"/>
      <c r="B34" s="157" t="s">
        <v>22</v>
      </c>
      <c r="C34" s="154">
        <f>COUNTIFS(TABLA!G:G,B34,TABLA!C:C,'BUC Areas'!$R$5)</f>
        <v>0</v>
      </c>
      <c r="D34" s="155"/>
      <c r="E34" s="124"/>
      <c r="F34" s="124"/>
      <c r="G34" s="124"/>
      <c r="H34" s="124"/>
      <c r="I34" s="124"/>
      <c r="J34" s="124"/>
      <c r="K34" s="124"/>
      <c r="L34" s="124"/>
      <c r="M34" s="124"/>
      <c r="N34" s="124"/>
      <c r="O34" s="124"/>
      <c r="P34" s="125"/>
    </row>
    <row r="35" spans="1:26" ht="24.8" customHeight="1" x14ac:dyDescent="0.25">
      <c r="A35" s="156"/>
      <c r="B35" s="157" t="s">
        <v>14</v>
      </c>
      <c r="C35" s="154">
        <f>COUNTIFS(TABLA!G:G,B35,TABLA!C:C,'BUC Areas'!$R$5)</f>
        <v>0</v>
      </c>
      <c r="D35" s="155"/>
      <c r="E35" s="124"/>
      <c r="F35" s="124"/>
      <c r="G35" s="124"/>
      <c r="H35" s="124"/>
      <c r="I35" s="124"/>
      <c r="J35" s="124"/>
      <c r="K35" s="124"/>
      <c r="L35" s="124"/>
      <c r="M35" s="124"/>
      <c r="N35" s="124"/>
      <c r="O35" s="124"/>
      <c r="P35" s="125"/>
    </row>
    <row r="36" spans="1:26" ht="24.8" customHeight="1" x14ac:dyDescent="0.25">
      <c r="A36" s="156"/>
      <c r="B36" s="157" t="s">
        <v>15</v>
      </c>
      <c r="C36" s="154">
        <f>COUNTIFS(TABLA!G:G,B36,TABLA!C:C,'BUC Areas'!$R$5)</f>
        <v>0</v>
      </c>
      <c r="D36" s="155"/>
      <c r="E36" s="124"/>
      <c r="F36" s="124"/>
      <c r="G36" s="124"/>
      <c r="H36" s="124"/>
      <c r="I36" s="124"/>
      <c r="J36" s="124"/>
      <c r="K36" s="124"/>
      <c r="L36" s="124"/>
      <c r="M36" s="124"/>
      <c r="N36" s="124"/>
      <c r="O36" s="124"/>
      <c r="P36" s="125"/>
    </row>
    <row r="37" spans="1:26" ht="24.8" customHeight="1" x14ac:dyDescent="0.25">
      <c r="A37" s="156"/>
      <c r="B37" s="157" t="s">
        <v>35</v>
      </c>
      <c r="C37" s="154">
        <f>COUNTIFS(TABLA!G:G,B37,TABLA!C:C,'BUC Areas'!$R$5)</f>
        <v>0</v>
      </c>
      <c r="D37" s="155"/>
      <c r="E37" s="124"/>
      <c r="F37" s="124"/>
      <c r="G37" s="124"/>
      <c r="H37" s="124"/>
      <c r="I37" s="124"/>
      <c r="J37" s="124"/>
      <c r="K37" s="124"/>
      <c r="L37" s="124"/>
      <c r="M37" s="124"/>
      <c r="N37" s="124"/>
      <c r="O37" s="124"/>
      <c r="P37" s="125"/>
    </row>
    <row r="38" spans="1:26" ht="24.8" customHeight="1" x14ac:dyDescent="0.25">
      <c r="A38" s="156"/>
      <c r="B38" s="157" t="s">
        <v>33</v>
      </c>
      <c r="C38" s="154">
        <f>COUNTIFS(TABLA!G:G,B38,TABLA!C:C,'BUC Areas'!$R$5)</f>
        <v>0</v>
      </c>
      <c r="D38" s="155"/>
      <c r="E38" s="124"/>
      <c r="F38" s="124"/>
      <c r="G38" s="124"/>
      <c r="H38" s="124"/>
      <c r="I38" s="124"/>
      <c r="J38" s="124"/>
      <c r="K38" s="124"/>
      <c r="L38" s="124"/>
      <c r="M38" s="124"/>
      <c r="N38" s="124"/>
      <c r="O38" s="124"/>
      <c r="P38" s="125"/>
    </row>
    <row r="39" spans="1:26" ht="24.8" customHeight="1" x14ac:dyDescent="0.25">
      <c r="A39" s="156"/>
      <c r="B39" s="157" t="s">
        <v>34</v>
      </c>
      <c r="C39" s="154">
        <f>COUNTIFS(TABLA!G:G,B39,TABLA!C:C,'BUC Areas'!$R$5)</f>
        <v>7</v>
      </c>
      <c r="D39" s="155"/>
      <c r="E39" s="124"/>
      <c r="F39" s="124"/>
      <c r="G39" s="124"/>
      <c r="H39" s="124"/>
      <c r="I39" s="124"/>
      <c r="J39" s="124"/>
      <c r="K39" s="124"/>
      <c r="L39" s="124"/>
      <c r="M39" s="124"/>
      <c r="N39" s="124"/>
      <c r="O39" s="124"/>
      <c r="P39" s="125"/>
    </row>
    <row r="40" spans="1:26" ht="24.8" customHeight="1" x14ac:dyDescent="0.25">
      <c r="A40" s="156"/>
      <c r="B40" s="157" t="s">
        <v>20</v>
      </c>
      <c r="C40" s="154">
        <f>COUNTIFS(TABLA!G:G,B40,TABLA!C:C,'BUC Areas'!$R$5)</f>
        <v>0</v>
      </c>
      <c r="D40" s="155"/>
      <c r="E40" s="124"/>
      <c r="F40" s="124"/>
      <c r="G40" s="124"/>
      <c r="H40" s="124"/>
      <c r="I40" s="124"/>
      <c r="J40" s="124"/>
      <c r="K40" s="124"/>
      <c r="L40" s="124"/>
      <c r="M40" s="124"/>
      <c r="N40" s="124"/>
      <c r="O40" s="124"/>
      <c r="P40" s="125"/>
    </row>
    <row r="41" spans="1:26" ht="24.8" customHeight="1" x14ac:dyDescent="0.25">
      <c r="A41" s="156"/>
      <c r="B41" s="157" t="s">
        <v>36</v>
      </c>
      <c r="C41" s="154">
        <f>COUNTIFS(TABLA!G:G,B41,TABLA!C:C,'BUC Areas'!$R$5)</f>
        <v>0</v>
      </c>
      <c r="D41" s="155"/>
      <c r="E41" s="124"/>
      <c r="F41" s="124"/>
      <c r="G41" s="124"/>
      <c r="H41" s="124"/>
      <c r="I41" s="124"/>
      <c r="J41" s="124"/>
      <c r="K41" s="124"/>
      <c r="L41" s="124"/>
      <c r="M41" s="124"/>
      <c r="N41" s="124"/>
      <c r="O41" s="124"/>
      <c r="P41" s="125"/>
    </row>
    <row r="42" spans="1:26" ht="12.75" customHeight="1" x14ac:dyDescent="0.25">
      <c r="A42" s="126"/>
      <c r="B42" s="147"/>
      <c r="C42" s="158">
        <f>SUM(C15:C41)</f>
        <v>106</v>
      </c>
      <c r="D42" s="124"/>
      <c r="E42" s="124"/>
      <c r="F42" s="124"/>
      <c r="G42" s="124"/>
      <c r="H42" s="124"/>
      <c r="I42" s="124"/>
      <c r="J42" s="124"/>
      <c r="K42" s="124"/>
      <c r="L42" s="124"/>
      <c r="M42" s="124"/>
      <c r="N42" s="124"/>
      <c r="O42" s="124"/>
      <c r="P42" s="125"/>
    </row>
    <row r="43" spans="1:26" ht="12.75" customHeight="1" x14ac:dyDescent="0.25">
      <c r="A43" s="148"/>
      <c r="B43" s="147"/>
      <c r="C43" s="123"/>
      <c r="D43" s="124"/>
      <c r="E43" s="124"/>
      <c r="F43" s="124"/>
      <c r="G43" s="124"/>
      <c r="H43" s="124"/>
      <c r="I43" s="124"/>
      <c r="J43" s="124"/>
      <c r="K43" s="124"/>
      <c r="L43" s="124"/>
      <c r="M43" s="124"/>
      <c r="N43" s="124"/>
      <c r="O43" s="124"/>
      <c r="P43" s="125"/>
    </row>
    <row r="44" spans="1:26" ht="12.75" customHeight="1" x14ac:dyDescent="0.25">
      <c r="A44" s="148"/>
      <c r="B44" s="147"/>
      <c r="C44" s="123"/>
      <c r="D44" s="124"/>
      <c r="E44" s="124"/>
      <c r="F44" s="124"/>
      <c r="G44" s="124"/>
      <c r="H44" s="124"/>
      <c r="I44" s="124"/>
      <c r="J44" s="124"/>
      <c r="K44" s="124"/>
      <c r="L44" s="124"/>
      <c r="M44" s="124"/>
      <c r="N44" s="124"/>
      <c r="O44" s="124"/>
      <c r="P44" s="125"/>
    </row>
    <row r="45" spans="1:26" ht="19.55" customHeight="1" x14ac:dyDescent="0.3">
      <c r="A45" s="148"/>
      <c r="B45" s="159" t="s">
        <v>37</v>
      </c>
      <c r="C45" s="123"/>
      <c r="D45" s="124"/>
      <c r="E45" s="124"/>
      <c r="F45" s="124"/>
      <c r="G45" s="124"/>
      <c r="H45" s="124"/>
      <c r="I45" s="124"/>
      <c r="J45" s="124"/>
      <c r="K45" s="124"/>
      <c r="L45" s="124"/>
      <c r="M45" s="124"/>
      <c r="N45" s="124"/>
      <c r="O45" s="124"/>
      <c r="P45" s="125"/>
    </row>
    <row r="46" spans="1:26" ht="26.5" customHeight="1" x14ac:dyDescent="0.3">
      <c r="A46" s="148"/>
      <c r="B46" s="159" t="s">
        <v>38</v>
      </c>
      <c r="C46" s="123"/>
      <c r="D46" s="124"/>
      <c r="E46" s="124"/>
      <c r="F46" s="124"/>
      <c r="G46" s="124"/>
      <c r="H46" s="124"/>
      <c r="I46" s="124"/>
      <c r="J46" s="124"/>
      <c r="K46" s="124"/>
      <c r="L46" s="124"/>
      <c r="M46" s="124"/>
      <c r="N46" s="124"/>
      <c r="O46" s="124"/>
      <c r="P46" s="125"/>
    </row>
    <row r="47" spans="1:26" ht="12.75" customHeight="1" x14ac:dyDescent="0.25">
      <c r="A47" s="148"/>
      <c r="B47" s="147"/>
      <c r="C47" s="160" t="s">
        <v>39</v>
      </c>
      <c r="D47" s="160" t="s">
        <v>40</v>
      </c>
      <c r="E47" s="124"/>
      <c r="F47" s="124"/>
      <c r="G47" s="124"/>
      <c r="H47" s="124"/>
      <c r="I47" s="124"/>
      <c r="J47" s="124"/>
      <c r="K47" s="124"/>
      <c r="L47" s="124"/>
      <c r="M47" s="124"/>
      <c r="N47" s="124"/>
      <c r="O47" s="124"/>
      <c r="P47" s="125"/>
    </row>
    <row r="48" spans="1:26" s="7" customFormat="1" ht="34.5" customHeight="1" x14ac:dyDescent="0.2">
      <c r="A48" s="161">
        <v>1</v>
      </c>
      <c r="B48" s="162" t="s">
        <v>41</v>
      </c>
      <c r="C48" s="163">
        <f>COUNTIFS(TABLA!I:I,'BUC Areas'!B48,TABLA!C:C,'BUC Areas'!$R$5)</f>
        <v>2</v>
      </c>
      <c r="D48" s="164">
        <f t="shared" ref="D48:D61" si="0">C48/SUM(C$48:C$52)</f>
        <v>1.8867924528301886E-2</v>
      </c>
      <c r="E48" s="128"/>
      <c r="F48" s="128"/>
      <c r="G48" s="128"/>
      <c r="H48" s="128"/>
      <c r="I48" s="128"/>
      <c r="J48" s="128"/>
      <c r="K48" s="128"/>
      <c r="L48" s="128"/>
      <c r="M48" s="128"/>
      <c r="N48" s="128"/>
      <c r="O48" s="128"/>
      <c r="P48" s="165"/>
      <c r="Q48" s="15"/>
      <c r="R48" s="16"/>
      <c r="S48" s="16"/>
      <c r="T48" s="16"/>
      <c r="U48" s="16"/>
      <c r="V48" s="16"/>
      <c r="W48" s="16"/>
      <c r="X48" s="16"/>
      <c r="Y48" s="16"/>
      <c r="Z48" s="16"/>
    </row>
    <row r="49" spans="1:26" s="7" customFormat="1" ht="34.5" customHeight="1" x14ac:dyDescent="0.2">
      <c r="A49" s="161">
        <v>2</v>
      </c>
      <c r="B49" s="162" t="s">
        <v>42</v>
      </c>
      <c r="C49" s="163">
        <f>COUNTIFS(TABLA!I:I,'BUC Areas'!B49,TABLA!C:C,'BUC Areas'!$R$5)</f>
        <v>59</v>
      </c>
      <c r="D49" s="164">
        <f t="shared" si="0"/>
        <v>0.55660377358490565</v>
      </c>
      <c r="E49" s="128"/>
      <c r="F49" s="128"/>
      <c r="G49" s="128"/>
      <c r="H49" s="128"/>
      <c r="I49" s="128"/>
      <c r="J49" s="128"/>
      <c r="K49" s="128"/>
      <c r="L49" s="128"/>
      <c r="M49" s="128"/>
      <c r="N49" s="128"/>
      <c r="O49" s="128"/>
      <c r="P49" s="165"/>
      <c r="Q49" s="15"/>
      <c r="R49" s="16"/>
      <c r="S49" s="16"/>
      <c r="T49" s="16"/>
      <c r="U49" s="16"/>
      <c r="V49" s="16"/>
      <c r="W49" s="16"/>
      <c r="X49" s="16"/>
      <c r="Y49" s="16"/>
      <c r="Z49" s="16"/>
    </row>
    <row r="50" spans="1:26" s="7" customFormat="1" ht="34.5" customHeight="1" x14ac:dyDescent="0.2">
      <c r="A50" s="161">
        <v>3</v>
      </c>
      <c r="B50" s="162" t="s">
        <v>43</v>
      </c>
      <c r="C50" s="163">
        <f>COUNTIFS(TABLA!I:I,'BUC Areas'!B50,TABLA!C:C,'BUC Areas'!$R$5)</f>
        <v>37</v>
      </c>
      <c r="D50" s="164">
        <f t="shared" si="0"/>
        <v>0.34905660377358488</v>
      </c>
      <c r="E50" s="128"/>
      <c r="F50" s="128"/>
      <c r="G50" s="128"/>
      <c r="H50" s="128"/>
      <c r="I50" s="128"/>
      <c r="J50" s="128"/>
      <c r="K50" s="128"/>
      <c r="L50" s="128"/>
      <c r="M50" s="128"/>
      <c r="N50" s="128"/>
      <c r="O50" s="128"/>
      <c r="P50" s="165"/>
      <c r="Q50" s="15"/>
      <c r="R50" s="16"/>
      <c r="S50" s="16"/>
      <c r="T50" s="16"/>
      <c r="U50" s="16"/>
      <c r="V50" s="16"/>
      <c r="W50" s="16"/>
      <c r="X50" s="16"/>
      <c r="Y50" s="16"/>
      <c r="Z50" s="16"/>
    </row>
    <row r="51" spans="1:26" s="7" customFormat="1" ht="34.5" customHeight="1" x14ac:dyDescent="0.2">
      <c r="A51" s="128">
        <v>4</v>
      </c>
      <c r="B51" s="162" t="s">
        <v>44</v>
      </c>
      <c r="C51" s="163">
        <f>COUNTIFS(TABLA!I:I,'BUC Areas'!B51,TABLA!C:C,'BUC Areas'!$R$5)</f>
        <v>8</v>
      </c>
      <c r="D51" s="164">
        <f t="shared" si="0"/>
        <v>7.5471698113207544E-2</v>
      </c>
      <c r="E51" s="128"/>
      <c r="F51" s="128"/>
      <c r="G51" s="128"/>
      <c r="H51" s="128"/>
      <c r="I51" s="128"/>
      <c r="J51" s="128"/>
      <c r="K51" s="128"/>
      <c r="L51" s="128"/>
      <c r="M51" s="128"/>
      <c r="N51" s="128"/>
      <c r="O51" s="128"/>
      <c r="P51" s="165"/>
      <c r="Q51" s="15">
        <f>SUM(C47:C52)</f>
        <v>106</v>
      </c>
      <c r="R51" s="16"/>
      <c r="S51" s="16"/>
      <c r="T51" s="16"/>
      <c r="U51" s="16"/>
      <c r="V51" s="16"/>
      <c r="W51" s="16"/>
      <c r="X51" s="16"/>
      <c r="Y51" s="16"/>
      <c r="Z51" s="16"/>
    </row>
    <row r="52" spans="1:26" s="7" customFormat="1" ht="34.5" customHeight="1" x14ac:dyDescent="0.2">
      <c r="A52" s="128">
        <v>5</v>
      </c>
      <c r="B52" s="162" t="s">
        <v>45</v>
      </c>
      <c r="C52" s="163">
        <f>COUNTIFS(TABLA!I:I,'BUC Areas'!B52,TABLA!C:C,'BUC Areas'!$R$5)</f>
        <v>0</v>
      </c>
      <c r="D52" s="164">
        <f t="shared" si="0"/>
        <v>0</v>
      </c>
      <c r="E52" s="128"/>
      <c r="F52" s="128"/>
      <c r="G52" s="128"/>
      <c r="H52" s="128"/>
      <c r="I52" s="128"/>
      <c r="J52" s="128"/>
      <c r="K52" s="128"/>
      <c r="L52" s="128"/>
      <c r="M52" s="128"/>
      <c r="N52" s="128"/>
      <c r="O52" s="128"/>
      <c r="P52" s="165"/>
      <c r="Q52" s="15"/>
      <c r="R52" s="16"/>
      <c r="S52" s="16"/>
      <c r="T52" s="16"/>
      <c r="U52" s="16"/>
      <c r="V52" s="16"/>
      <c r="W52" s="16"/>
      <c r="X52" s="16"/>
      <c r="Y52" s="16"/>
      <c r="Z52" s="16"/>
    </row>
    <row r="53" spans="1:26" ht="33.799999999999997" customHeight="1" x14ac:dyDescent="0.25">
      <c r="A53" s="126"/>
      <c r="B53" s="147"/>
      <c r="C53" s="123"/>
      <c r="D53" s="166"/>
      <c r="E53" s="124"/>
      <c r="F53" s="124"/>
      <c r="G53" s="124"/>
      <c r="H53" s="124"/>
      <c r="I53" s="124"/>
      <c r="J53" s="124"/>
      <c r="K53" s="124"/>
      <c r="L53" s="124"/>
      <c r="M53" s="124"/>
      <c r="N53" s="124"/>
      <c r="O53" s="124"/>
      <c r="P53" s="125"/>
    </row>
    <row r="54" spans="1:26" ht="29.25" customHeight="1" x14ac:dyDescent="0.25">
      <c r="A54" s="126"/>
      <c r="B54" s="147"/>
      <c r="C54" s="123"/>
      <c r="D54" s="124"/>
      <c r="E54" s="124"/>
      <c r="F54" s="124"/>
      <c r="G54" s="124"/>
      <c r="H54" s="124"/>
      <c r="I54" s="124"/>
      <c r="J54" s="124"/>
      <c r="K54" s="124"/>
      <c r="L54" s="124"/>
      <c r="M54" s="124"/>
      <c r="N54" s="124"/>
      <c r="O54" s="124"/>
      <c r="P54" s="125"/>
    </row>
    <row r="55" spans="1:26" ht="21.25" customHeight="1" x14ac:dyDescent="0.3">
      <c r="A55" s="148"/>
      <c r="B55" s="159" t="s">
        <v>46</v>
      </c>
      <c r="C55" s="123"/>
      <c r="D55" s="124"/>
      <c r="E55" s="124"/>
      <c r="F55" s="124"/>
      <c r="G55" s="124"/>
      <c r="H55" s="124"/>
      <c r="I55" s="124"/>
      <c r="J55" s="124"/>
      <c r="K55" s="124"/>
      <c r="L55" s="124"/>
      <c r="M55" s="124"/>
      <c r="N55" s="124"/>
      <c r="O55" s="124"/>
      <c r="P55" s="125"/>
    </row>
    <row r="56" spans="1:26" ht="18.7" customHeight="1" x14ac:dyDescent="0.25">
      <c r="A56" s="148"/>
      <c r="B56" s="147"/>
      <c r="C56" s="160" t="s">
        <v>39</v>
      </c>
      <c r="D56" s="160" t="s">
        <v>40</v>
      </c>
      <c r="E56" s="124"/>
      <c r="F56" s="124"/>
      <c r="G56" s="124"/>
      <c r="H56" s="124"/>
      <c r="I56" s="124"/>
      <c r="J56" s="124"/>
      <c r="K56" s="124"/>
      <c r="L56" s="124"/>
      <c r="M56" s="124"/>
      <c r="N56" s="124"/>
      <c r="O56" s="124"/>
      <c r="P56" s="125"/>
    </row>
    <row r="57" spans="1:26" ht="34.5" customHeight="1" x14ac:dyDescent="0.25">
      <c r="A57" s="161">
        <v>1</v>
      </c>
      <c r="B57" s="162" t="s">
        <v>41</v>
      </c>
      <c r="C57" s="163">
        <f>COUNTIFS(TABLA!J:J,'BUC Areas'!B57,TABLA!C:C,'BUC Areas'!$R$5)</f>
        <v>0</v>
      </c>
      <c r="D57" s="164">
        <f t="shared" si="0"/>
        <v>0</v>
      </c>
      <c r="E57" s="124"/>
      <c r="F57" s="124"/>
      <c r="G57" s="124"/>
      <c r="H57" s="124"/>
      <c r="I57" s="124"/>
      <c r="J57" s="124"/>
      <c r="K57" s="124"/>
      <c r="L57" s="124"/>
      <c r="M57" s="124"/>
      <c r="N57" s="124"/>
      <c r="O57" s="124"/>
      <c r="P57" s="125"/>
    </row>
    <row r="58" spans="1:26" ht="34.5" customHeight="1" x14ac:dyDescent="0.25">
      <c r="A58" s="161">
        <v>2</v>
      </c>
      <c r="B58" s="162" t="s">
        <v>42</v>
      </c>
      <c r="C58" s="163">
        <f>COUNTIFS(TABLA!J:J,'BUC Areas'!B58,TABLA!C:C,'BUC Areas'!$R$5)</f>
        <v>9</v>
      </c>
      <c r="D58" s="164">
        <f t="shared" si="0"/>
        <v>8.4905660377358486E-2</v>
      </c>
      <c r="E58" s="124"/>
      <c r="F58" s="124"/>
      <c r="G58" s="124"/>
      <c r="H58" s="124"/>
      <c r="I58" s="124"/>
      <c r="J58" s="124"/>
      <c r="K58" s="124"/>
      <c r="L58" s="124"/>
      <c r="M58" s="124"/>
      <c r="N58" s="124"/>
      <c r="O58" s="124"/>
      <c r="P58" s="125"/>
    </row>
    <row r="59" spans="1:26" ht="34.5" customHeight="1" x14ac:dyDescent="0.25">
      <c r="A59" s="161">
        <v>3</v>
      </c>
      <c r="B59" s="162" t="s">
        <v>43</v>
      </c>
      <c r="C59" s="163">
        <f>COUNTIFS(TABLA!J:J,'BUC Areas'!B59,TABLA!C:C,'BUC Areas'!$R$5)</f>
        <v>26</v>
      </c>
      <c r="D59" s="164">
        <f t="shared" si="0"/>
        <v>0.24528301886792453</v>
      </c>
      <c r="E59" s="124"/>
      <c r="F59" s="124"/>
      <c r="G59" s="124"/>
      <c r="H59" s="124"/>
      <c r="I59" s="124"/>
      <c r="J59" s="124"/>
      <c r="K59" s="124"/>
      <c r="L59" s="124"/>
      <c r="M59" s="124"/>
      <c r="N59" s="124"/>
      <c r="O59" s="124"/>
      <c r="P59" s="125"/>
    </row>
    <row r="60" spans="1:26" ht="34.5" customHeight="1" x14ac:dyDescent="0.25">
      <c r="A60" s="128">
        <v>4</v>
      </c>
      <c r="B60" s="162" t="s">
        <v>44</v>
      </c>
      <c r="C60" s="163">
        <f>COUNTIFS(TABLA!J:J,'BUC Areas'!B60,TABLA!C:C,'BUC Areas'!$R$5)</f>
        <v>25</v>
      </c>
      <c r="D60" s="164">
        <f t="shared" si="0"/>
        <v>0.23584905660377359</v>
      </c>
      <c r="E60" s="124"/>
      <c r="F60" s="124"/>
      <c r="G60" s="124"/>
      <c r="H60" s="124"/>
      <c r="I60" s="124"/>
      <c r="J60" s="124"/>
      <c r="K60" s="124"/>
      <c r="L60" s="124"/>
      <c r="M60" s="124"/>
      <c r="N60" s="124"/>
      <c r="O60" s="124"/>
      <c r="P60" s="125"/>
    </row>
    <row r="61" spans="1:26" ht="34.5" customHeight="1" x14ac:dyDescent="0.25">
      <c r="A61" s="128">
        <v>5</v>
      </c>
      <c r="B61" s="162" t="s">
        <v>45</v>
      </c>
      <c r="C61" s="163">
        <f>COUNTIFS(TABLA!J:J,'BUC Areas'!B61,TABLA!C:C,'BUC Areas'!$R$5)</f>
        <v>46</v>
      </c>
      <c r="D61" s="164">
        <f t="shared" si="0"/>
        <v>0.43396226415094341</v>
      </c>
      <c r="E61" s="124"/>
      <c r="F61" s="124"/>
      <c r="G61" s="124"/>
      <c r="H61" s="124"/>
      <c r="I61" s="124"/>
      <c r="J61" s="124"/>
      <c r="K61" s="124"/>
      <c r="L61" s="124"/>
      <c r="M61" s="124"/>
      <c r="N61" s="124"/>
      <c r="O61" s="124"/>
      <c r="P61" s="125"/>
    </row>
    <row r="62" spans="1:26" ht="57.25" customHeight="1" x14ac:dyDescent="0.25">
      <c r="A62" s="126"/>
      <c r="B62" s="147"/>
      <c r="C62" s="123"/>
      <c r="D62" s="124"/>
      <c r="E62" s="124"/>
      <c r="F62" s="124"/>
      <c r="G62" s="124"/>
      <c r="H62" s="124"/>
      <c r="I62" s="124"/>
      <c r="J62" s="124"/>
      <c r="K62" s="124"/>
      <c r="L62" s="124"/>
      <c r="M62" s="124"/>
      <c r="N62" s="124"/>
      <c r="O62" s="124"/>
      <c r="P62" s="125"/>
    </row>
    <row r="63" spans="1:26" ht="32.299999999999997" customHeight="1" x14ac:dyDescent="0.25">
      <c r="A63" s="126"/>
      <c r="B63" s="267" t="s">
        <v>47</v>
      </c>
      <c r="C63" s="267"/>
      <c r="D63" s="267"/>
      <c r="E63" s="267"/>
      <c r="F63" s="267"/>
      <c r="G63" s="267"/>
      <c r="H63" s="267"/>
      <c r="I63" s="267"/>
      <c r="J63" s="267"/>
      <c r="K63" s="267"/>
      <c r="L63" s="267"/>
      <c r="M63" s="267"/>
      <c r="N63" s="267"/>
      <c r="O63" s="267"/>
      <c r="P63" s="125"/>
    </row>
    <row r="64" spans="1:26" ht="26.5" customHeight="1" x14ac:dyDescent="0.25">
      <c r="A64" s="126"/>
      <c r="B64" s="167"/>
      <c r="C64" s="123"/>
      <c r="D64" s="167" t="s">
        <v>48</v>
      </c>
      <c r="E64" s="167" t="s">
        <v>49</v>
      </c>
      <c r="F64" s="167" t="s">
        <v>50</v>
      </c>
      <c r="G64" s="167"/>
      <c r="H64" s="167"/>
      <c r="I64" s="167"/>
      <c r="J64" s="167"/>
      <c r="K64" s="167"/>
      <c r="L64" s="167"/>
      <c r="M64" s="167"/>
      <c r="N64" s="167"/>
      <c r="O64" s="167"/>
      <c r="P64" s="125"/>
    </row>
    <row r="65" spans="1:16" ht="15.8" customHeight="1" x14ac:dyDescent="0.25">
      <c r="A65" s="124">
        <v>29</v>
      </c>
      <c r="B65" s="147" t="s">
        <v>51</v>
      </c>
      <c r="C65" s="168" t="s">
        <v>52</v>
      </c>
      <c r="D65" s="163">
        <f>COUNTIFS(TABLA!L:L,B65,TABLA!C:C,'BUC Areas'!$R$5)</f>
        <v>0</v>
      </c>
      <c r="E65" s="163">
        <f>COUNTIFS(TABLA!M:M,B65,TABLA!C:C,'BUC Areas'!$R$5)</f>
        <v>6</v>
      </c>
      <c r="F65" s="163">
        <f>COUNTIFS(TABLA!N:N,B65,TABLA!C:C,'BUC Areas'!$R$5)</f>
        <v>2</v>
      </c>
      <c r="G65" s="124">
        <f t="shared" ref="G65:G92" si="1">SUM(D65:F65)</f>
        <v>8</v>
      </c>
      <c r="H65" s="124"/>
      <c r="I65" s="124"/>
      <c r="J65" s="124"/>
      <c r="K65" s="124"/>
      <c r="L65" s="124"/>
      <c r="M65" s="124"/>
      <c r="N65" s="124"/>
      <c r="O65" s="124"/>
      <c r="P65" s="125"/>
    </row>
    <row r="66" spans="1:16" ht="15.8" customHeight="1" x14ac:dyDescent="0.25">
      <c r="A66" s="124">
        <v>16</v>
      </c>
      <c r="B66" s="147" t="s">
        <v>16</v>
      </c>
      <c r="C66" s="168" t="s">
        <v>64</v>
      </c>
      <c r="D66" s="163">
        <f>COUNTIFS(TABLA!L:L,B66,TABLA!C:C,'BUC Areas'!$R$5)</f>
        <v>0</v>
      </c>
      <c r="E66" s="163">
        <f>COUNTIFS(TABLA!M:M,B66,TABLA!C:C,'BUC Areas'!$R$5)</f>
        <v>0</v>
      </c>
      <c r="F66" s="163">
        <f>COUNTIFS(TABLA!N:N,B66,TABLA!C:C,'BUC Areas'!$R$5)</f>
        <v>0</v>
      </c>
      <c r="G66" s="124">
        <f t="shared" si="1"/>
        <v>0</v>
      </c>
      <c r="H66" s="124"/>
      <c r="I66" s="124"/>
      <c r="J66" s="124"/>
      <c r="K66" s="124"/>
      <c r="L66" s="124"/>
      <c r="M66" s="124"/>
      <c r="N66" s="124"/>
      <c r="O66" s="124"/>
      <c r="P66" s="125"/>
    </row>
    <row r="67" spans="1:16" ht="15.8" customHeight="1" x14ac:dyDescent="0.25">
      <c r="A67" s="124">
        <v>14</v>
      </c>
      <c r="B67" s="147" t="s">
        <v>17</v>
      </c>
      <c r="C67" s="168" t="s">
        <v>63</v>
      </c>
      <c r="D67" s="163">
        <f>COUNTIFS(TABLA!L:L,B67,TABLA!C:C,'BUC Areas'!$R$5)</f>
        <v>20</v>
      </c>
      <c r="E67" s="163">
        <f>COUNTIFS(TABLA!M:M,B67,TABLA!C:C,'BUC Areas'!$R$5)</f>
        <v>5</v>
      </c>
      <c r="F67" s="163">
        <f>COUNTIFS(TABLA!N:N,B67,TABLA!C:C,'BUC Areas'!$R$5)</f>
        <v>0</v>
      </c>
      <c r="G67" s="124">
        <f t="shared" si="1"/>
        <v>25</v>
      </c>
      <c r="H67" s="124"/>
      <c r="I67" s="124"/>
      <c r="J67" s="124"/>
      <c r="K67" s="124"/>
      <c r="L67" s="124"/>
      <c r="M67" s="124"/>
      <c r="N67" s="124"/>
      <c r="O67" s="124"/>
      <c r="P67" s="125"/>
    </row>
    <row r="68" spans="1:16" ht="15.8" customHeight="1" x14ac:dyDescent="0.25">
      <c r="A68" s="124">
        <v>9</v>
      </c>
      <c r="B68" s="147" t="s">
        <v>30</v>
      </c>
      <c r="C68" s="168" t="s">
        <v>74</v>
      </c>
      <c r="D68" s="163">
        <f>COUNTIFS(TABLA!L:L,B68,TABLA!C:C,'BUC Areas'!$R$5)</f>
        <v>0</v>
      </c>
      <c r="E68" s="163">
        <f>COUNTIFS(TABLA!M:M,B68,TABLA!C:C,'BUC Areas'!$R$5)</f>
        <v>1</v>
      </c>
      <c r="F68" s="163">
        <f>COUNTIFS(TABLA!N:N,B68,TABLA!C:C,'BUC Areas'!$R$5)</f>
        <v>0</v>
      </c>
      <c r="G68" s="124">
        <f t="shared" si="1"/>
        <v>1</v>
      </c>
      <c r="H68" s="124"/>
      <c r="I68" s="124"/>
      <c r="J68" s="124"/>
      <c r="K68" s="124"/>
      <c r="L68" s="124"/>
      <c r="M68" s="124"/>
      <c r="N68" s="124"/>
      <c r="O68" s="124"/>
      <c r="P68" s="125"/>
    </row>
    <row r="69" spans="1:16" ht="15.8" customHeight="1" x14ac:dyDescent="0.25">
      <c r="A69" s="124">
        <v>15</v>
      </c>
      <c r="B69" s="147" t="s">
        <v>13</v>
      </c>
      <c r="C69" s="168" t="s">
        <v>57</v>
      </c>
      <c r="D69" s="163">
        <f>COUNTIFS(TABLA!L:L,B69,TABLA!C:C,'BUC Areas'!$R$5)</f>
        <v>0</v>
      </c>
      <c r="E69" s="163">
        <f>COUNTIFS(TABLA!M:M,B69,TABLA!C:C,'BUC Areas'!$R$5)</f>
        <v>0</v>
      </c>
      <c r="F69" s="163">
        <f>COUNTIFS(TABLA!N:N,B69,TABLA!C:C,'BUC Areas'!$R$5)</f>
        <v>0</v>
      </c>
      <c r="G69" s="124">
        <f t="shared" si="1"/>
        <v>0</v>
      </c>
      <c r="H69" s="124"/>
      <c r="I69" s="124"/>
      <c r="J69" s="124"/>
      <c r="K69" s="124"/>
      <c r="L69" s="124"/>
      <c r="M69" s="124"/>
      <c r="N69" s="124"/>
      <c r="O69" s="124"/>
      <c r="P69" s="125"/>
    </row>
    <row r="70" spans="1:16" ht="15.8" customHeight="1" x14ac:dyDescent="0.25">
      <c r="A70" s="124">
        <v>4</v>
      </c>
      <c r="B70" s="147" t="s">
        <v>18</v>
      </c>
      <c r="C70" s="168" t="s">
        <v>60</v>
      </c>
      <c r="D70" s="163">
        <f>COUNTIFS(TABLA!L:L,B70,TABLA!C:C,'BUC Areas'!$R$5)</f>
        <v>1</v>
      </c>
      <c r="E70" s="163">
        <f>COUNTIFS(TABLA!M:M,B70,TABLA!C:C,'BUC Areas'!$R$5)</f>
        <v>0</v>
      </c>
      <c r="F70" s="163">
        <f>COUNTIFS(TABLA!N:N,B70,TABLA!C:C,'BUC Areas'!$R$5)</f>
        <v>0</v>
      </c>
      <c r="G70" s="124">
        <f t="shared" si="1"/>
        <v>1</v>
      </c>
      <c r="H70" s="124"/>
      <c r="I70" s="124"/>
      <c r="J70" s="124"/>
      <c r="K70" s="124"/>
      <c r="L70" s="124"/>
      <c r="M70" s="124"/>
      <c r="N70" s="124"/>
      <c r="O70" s="124"/>
      <c r="P70" s="125"/>
    </row>
    <row r="71" spans="1:16" ht="15.8" customHeight="1" x14ac:dyDescent="0.25">
      <c r="A71" s="124">
        <v>18</v>
      </c>
      <c r="B71" s="147" t="s">
        <v>28</v>
      </c>
      <c r="C71" s="168" t="s">
        <v>71</v>
      </c>
      <c r="D71" s="163">
        <f>COUNTIFS(TABLA!L:L,B71,TABLA!C:C,'BUC Areas'!$R$5)</f>
        <v>10</v>
      </c>
      <c r="E71" s="163">
        <f>COUNTIFS(TABLA!M:M,B71,TABLA!C:C,'BUC Areas'!$R$5)</f>
        <v>3</v>
      </c>
      <c r="F71" s="163">
        <f>COUNTIFS(TABLA!N:N,B71,TABLA!C:C,'BUC Areas'!$R$5)</f>
        <v>3</v>
      </c>
      <c r="G71" s="124">
        <f t="shared" si="1"/>
        <v>16</v>
      </c>
      <c r="H71" s="124"/>
      <c r="I71" s="124"/>
      <c r="J71" s="124"/>
      <c r="K71" s="124"/>
      <c r="L71" s="124"/>
      <c r="M71" s="124"/>
      <c r="N71" s="124"/>
      <c r="O71" s="124"/>
      <c r="P71" s="125"/>
    </row>
    <row r="72" spans="1:16" ht="15.8" customHeight="1" x14ac:dyDescent="0.25">
      <c r="A72" s="124">
        <v>5</v>
      </c>
      <c r="B72" s="147" t="s">
        <v>21</v>
      </c>
      <c r="C72" s="168" t="s">
        <v>67</v>
      </c>
      <c r="D72" s="163">
        <f>COUNTIFS(TABLA!L:L,B72,TABLA!C:C,'BUC Areas'!$R$5)</f>
        <v>14</v>
      </c>
      <c r="E72" s="163">
        <f>COUNTIFS(TABLA!M:M,B72,TABLA!C:C,'BUC Areas'!$R$5)</f>
        <v>5</v>
      </c>
      <c r="F72" s="163">
        <f>COUNTIFS(TABLA!N:N,B72,TABLA!C:C,'BUC Areas'!$R$5)</f>
        <v>2</v>
      </c>
      <c r="G72" s="124">
        <f t="shared" si="1"/>
        <v>21</v>
      </c>
      <c r="H72" s="124"/>
      <c r="I72" s="124"/>
      <c r="J72" s="124"/>
      <c r="K72" s="124"/>
      <c r="L72" s="124"/>
      <c r="M72" s="124"/>
      <c r="N72" s="124"/>
      <c r="O72" s="124"/>
      <c r="P72" s="125"/>
    </row>
    <row r="73" spans="1:16" ht="15.8" customHeight="1" x14ac:dyDescent="0.25">
      <c r="A73" s="124">
        <v>11</v>
      </c>
      <c r="B73" s="147" t="s">
        <v>26</v>
      </c>
      <c r="C73" s="168" t="s">
        <v>68</v>
      </c>
      <c r="D73" s="163">
        <f>COUNTIFS(TABLA!L:L,B73,TABLA!C:C,'BUC Areas'!$R$5)</f>
        <v>17</v>
      </c>
      <c r="E73" s="163">
        <f>COUNTIFS(TABLA!M:M,B73,TABLA!C:C,'BUC Areas'!$R$5)</f>
        <v>3</v>
      </c>
      <c r="F73" s="163">
        <f>COUNTIFS(TABLA!N:N,B73,TABLA!C:C,'BUC Areas'!$R$5)</f>
        <v>2</v>
      </c>
      <c r="G73" s="124">
        <f t="shared" si="1"/>
        <v>22</v>
      </c>
      <c r="H73" s="124"/>
      <c r="I73" s="124"/>
      <c r="J73" s="124"/>
      <c r="K73" s="124"/>
      <c r="L73" s="124"/>
      <c r="M73" s="124"/>
      <c r="N73" s="124"/>
      <c r="O73" s="124"/>
      <c r="P73" s="125"/>
    </row>
    <row r="74" spans="1:16" ht="15.8" customHeight="1" x14ac:dyDescent="0.25">
      <c r="A74" s="124">
        <v>12</v>
      </c>
      <c r="B74" s="147" t="s">
        <v>12</v>
      </c>
      <c r="C74" s="168" t="s">
        <v>56</v>
      </c>
      <c r="D74" s="163">
        <f>COUNTIFS(TABLA!L:L,B74,TABLA!C:C,'BUC Areas'!$R$5)</f>
        <v>0</v>
      </c>
      <c r="E74" s="163">
        <f>COUNTIFS(TABLA!M:M,B74,TABLA!C:C,'BUC Areas'!$R$5)</f>
        <v>1</v>
      </c>
      <c r="F74" s="163">
        <f>COUNTIFS(TABLA!N:N,B74,TABLA!C:C,'BUC Areas'!$R$5)</f>
        <v>1</v>
      </c>
      <c r="G74" s="124">
        <f t="shared" si="1"/>
        <v>2</v>
      </c>
      <c r="H74" s="124"/>
      <c r="I74" s="124"/>
      <c r="J74" s="124"/>
      <c r="K74" s="124"/>
      <c r="L74" s="124"/>
      <c r="M74" s="124"/>
      <c r="N74" s="124"/>
      <c r="O74" s="124"/>
      <c r="P74" s="125"/>
    </row>
    <row r="75" spans="1:16" ht="15.8" customHeight="1" x14ac:dyDescent="0.25">
      <c r="A75" s="124">
        <v>10</v>
      </c>
      <c r="B75" s="147" t="s">
        <v>23</v>
      </c>
      <c r="C75" s="168" t="s">
        <v>70</v>
      </c>
      <c r="D75" s="163">
        <f>COUNTIFS(TABLA!L:L,B75,TABLA!C:C,'BUC Areas'!$R$5)</f>
        <v>22</v>
      </c>
      <c r="E75" s="163">
        <f>COUNTIFS(TABLA!M:M,B75,TABLA!C:C,'BUC Areas'!$R$5)</f>
        <v>3</v>
      </c>
      <c r="F75" s="163">
        <f>COUNTIFS(TABLA!N:N,B75,TABLA!C:C,'BUC Areas'!$R$5)</f>
        <v>2</v>
      </c>
      <c r="G75" s="124">
        <f t="shared" si="1"/>
        <v>27</v>
      </c>
      <c r="H75" s="124"/>
      <c r="I75" s="124"/>
      <c r="J75" s="124"/>
      <c r="K75" s="124"/>
      <c r="L75" s="124"/>
      <c r="M75" s="124"/>
      <c r="N75" s="124"/>
      <c r="O75" s="124"/>
      <c r="P75" s="125"/>
    </row>
    <row r="76" spans="1:16" ht="15.8" customHeight="1" x14ac:dyDescent="0.25">
      <c r="A76" s="124">
        <v>2</v>
      </c>
      <c r="B76" s="147" t="s">
        <v>33</v>
      </c>
      <c r="C76" s="168" t="s">
        <v>75</v>
      </c>
      <c r="D76" s="163">
        <f>COUNTIFS(TABLA!L:L,B76,TABLA!C:C,'BUC Areas'!$R$5)</f>
        <v>0</v>
      </c>
      <c r="E76" s="163">
        <f>COUNTIFS(TABLA!M:M,B76,TABLA!C:C,'BUC Areas'!$R$5)</f>
        <v>0</v>
      </c>
      <c r="F76" s="163">
        <f>COUNTIFS(TABLA!N:N,B76,TABLA!C:C,'BUC Areas'!$R$5)</f>
        <v>0</v>
      </c>
      <c r="G76" s="124">
        <f t="shared" si="1"/>
        <v>0</v>
      </c>
      <c r="H76" s="124"/>
      <c r="I76" s="124"/>
      <c r="J76" s="124"/>
      <c r="K76" s="124"/>
      <c r="L76" s="124"/>
      <c r="M76" s="124"/>
      <c r="N76" s="124"/>
      <c r="O76" s="124"/>
      <c r="P76" s="125"/>
    </row>
    <row r="77" spans="1:16" ht="15.8" customHeight="1" x14ac:dyDescent="0.25">
      <c r="A77" s="124">
        <v>6</v>
      </c>
      <c r="B77" s="147" t="s">
        <v>76</v>
      </c>
      <c r="C77" s="168" t="s">
        <v>77</v>
      </c>
      <c r="D77" s="163">
        <f>COUNTIFS(TABLA!L:L,B77,TABLA!C:C,'BUC Areas'!$R$5)</f>
        <v>0</v>
      </c>
      <c r="E77" s="163">
        <f>COUNTIFS(TABLA!M:M,B77,TABLA!C:C,'BUC Areas'!$R$5)</f>
        <v>0</v>
      </c>
      <c r="F77" s="163">
        <f>COUNTIFS(TABLA!N:N,B77,TABLA!C:C,'BUC Areas'!$R$5)</f>
        <v>0</v>
      </c>
      <c r="G77" s="124">
        <f t="shared" si="1"/>
        <v>0</v>
      </c>
      <c r="H77" s="124"/>
      <c r="I77" s="124"/>
      <c r="J77" s="124"/>
      <c r="K77" s="124"/>
      <c r="L77" s="124"/>
      <c r="M77" s="124"/>
      <c r="N77" s="124"/>
      <c r="O77" s="124"/>
      <c r="P77" s="125"/>
    </row>
    <row r="78" spans="1:16" ht="15.8" customHeight="1" x14ac:dyDescent="0.25">
      <c r="A78" s="124">
        <v>20</v>
      </c>
      <c r="B78" s="147" t="s">
        <v>19</v>
      </c>
      <c r="C78" s="168" t="s">
        <v>69</v>
      </c>
      <c r="D78" s="163">
        <f>COUNTIFS(TABLA!L:L,B78,TABLA!C:C,'BUC Areas'!$R$5)</f>
        <v>0</v>
      </c>
      <c r="E78" s="163">
        <f>COUNTIFS(TABLA!M:M,B78,TABLA!C:C,'BUC Areas'!$R$5)</f>
        <v>1</v>
      </c>
      <c r="F78" s="163">
        <f>COUNTIFS(TABLA!N:N,B78,TABLA!C:C,'BUC Areas'!$R$5)</f>
        <v>0</v>
      </c>
      <c r="G78" s="124">
        <f t="shared" si="1"/>
        <v>1</v>
      </c>
      <c r="H78" s="124"/>
      <c r="I78" s="124"/>
      <c r="J78" s="124"/>
      <c r="K78" s="124"/>
      <c r="L78" s="124"/>
      <c r="M78" s="124"/>
      <c r="N78" s="124"/>
      <c r="O78" s="124"/>
      <c r="P78" s="125"/>
    </row>
    <row r="79" spans="1:16" ht="15.8" customHeight="1" x14ac:dyDescent="0.25">
      <c r="A79" s="124">
        <v>8</v>
      </c>
      <c r="B79" s="147" t="s">
        <v>15</v>
      </c>
      <c r="C79" s="168" t="s">
        <v>61</v>
      </c>
      <c r="D79" s="163">
        <f>COUNTIFS(TABLA!L:L,B79,TABLA!C:C,'BUC Areas'!$R$5)</f>
        <v>0</v>
      </c>
      <c r="E79" s="163">
        <f>COUNTIFS(TABLA!M:M,B79,TABLA!C:C,'BUC Areas'!$R$5)</f>
        <v>0</v>
      </c>
      <c r="F79" s="163">
        <f>COUNTIFS(TABLA!N:N,B79,TABLA!C:C,'BUC Areas'!$R$5)</f>
        <v>0</v>
      </c>
      <c r="G79" s="124">
        <f t="shared" si="1"/>
        <v>0</v>
      </c>
      <c r="H79" s="124"/>
      <c r="I79" s="124"/>
      <c r="J79" s="124"/>
      <c r="K79" s="124"/>
      <c r="L79" s="124"/>
      <c r="M79" s="124"/>
      <c r="N79" s="124"/>
      <c r="O79" s="124"/>
      <c r="P79" s="125"/>
    </row>
    <row r="80" spans="1:16" ht="15.8" customHeight="1" x14ac:dyDescent="0.25">
      <c r="A80" s="124">
        <v>7</v>
      </c>
      <c r="B80" s="147" t="s">
        <v>34</v>
      </c>
      <c r="C80" s="168" t="s">
        <v>81</v>
      </c>
      <c r="D80" s="163">
        <f>COUNTIFS(TABLA!L:L,B80,TABLA!C:C,'BUC Areas'!$R$5)</f>
        <v>7</v>
      </c>
      <c r="E80" s="163">
        <f>COUNTIFS(TABLA!M:M,B80,TABLA!C:C,'BUC Areas'!$R$5)</f>
        <v>0</v>
      </c>
      <c r="F80" s="163">
        <f>COUNTIFS(TABLA!N:N,B80,TABLA!C:C,'BUC Areas'!$R$5)</f>
        <v>0</v>
      </c>
      <c r="G80" s="124">
        <f t="shared" si="1"/>
        <v>7</v>
      </c>
      <c r="H80" s="124"/>
      <c r="I80" s="124"/>
      <c r="J80" s="124"/>
      <c r="K80" s="124"/>
      <c r="L80" s="124"/>
      <c r="M80" s="124"/>
      <c r="N80" s="124"/>
      <c r="O80" s="124"/>
      <c r="P80" s="125"/>
    </row>
    <row r="81" spans="1:16" ht="15.8" customHeight="1" x14ac:dyDescent="0.25">
      <c r="A81" s="124">
        <v>1</v>
      </c>
      <c r="B81" s="147" t="s">
        <v>31</v>
      </c>
      <c r="C81" s="168" t="s">
        <v>78</v>
      </c>
      <c r="D81" s="163">
        <f>COUNTIFS(TABLA!L:L,B81,TABLA!C:C,'BUC Areas'!$R$5)</f>
        <v>0</v>
      </c>
      <c r="E81" s="163">
        <f>COUNTIFS(TABLA!M:M,B81,TABLA!C:C,'BUC Areas'!$R$5)</f>
        <v>0</v>
      </c>
      <c r="F81" s="163">
        <f>COUNTIFS(TABLA!N:N,B81,TABLA!C:C,'BUC Areas'!$R$5)</f>
        <v>3</v>
      </c>
      <c r="G81" s="124">
        <f t="shared" si="1"/>
        <v>3</v>
      </c>
      <c r="H81" s="124"/>
      <c r="I81" s="124"/>
      <c r="J81" s="124"/>
      <c r="K81" s="124"/>
      <c r="L81" s="124"/>
      <c r="M81" s="124"/>
      <c r="N81" s="124"/>
      <c r="O81" s="124"/>
      <c r="P81" s="125"/>
    </row>
    <row r="82" spans="1:16" ht="15.8" customHeight="1" x14ac:dyDescent="0.25">
      <c r="A82" s="124">
        <v>13</v>
      </c>
      <c r="B82" s="147" t="s">
        <v>54</v>
      </c>
      <c r="C82" s="168" t="s">
        <v>55</v>
      </c>
      <c r="D82" s="163">
        <f>COUNTIFS(TABLA!L:L,B82,TABLA!C:C,'BUC Areas'!$R$5)</f>
        <v>1</v>
      </c>
      <c r="E82" s="163">
        <f>COUNTIFS(TABLA!M:M,B82,TABLA!C:C,'BUC Areas'!$R$5)</f>
        <v>0</v>
      </c>
      <c r="F82" s="163">
        <f>COUNTIFS(TABLA!N:N,B82,TABLA!C:C,'BUC Areas'!$R$5)</f>
        <v>1</v>
      </c>
      <c r="G82" s="124">
        <f t="shared" si="1"/>
        <v>2</v>
      </c>
      <c r="H82" s="124"/>
      <c r="I82" s="124"/>
      <c r="J82" s="124"/>
      <c r="K82" s="124"/>
      <c r="L82" s="124"/>
      <c r="M82" s="124"/>
      <c r="N82" s="124"/>
      <c r="O82" s="124"/>
      <c r="P82" s="125"/>
    </row>
    <row r="83" spans="1:16" ht="15.8" customHeight="1" x14ac:dyDescent="0.25">
      <c r="A83" s="124">
        <v>21</v>
      </c>
      <c r="B83" s="147" t="s">
        <v>25</v>
      </c>
      <c r="C83" s="168" t="s">
        <v>59</v>
      </c>
      <c r="D83" s="163">
        <f>COUNTIFS(TABLA!L:L,B83,TABLA!C:C,'BUC Areas'!$R$5)</f>
        <v>0</v>
      </c>
      <c r="E83" s="163">
        <f>COUNTIFS(TABLA!M:M,B83,TABLA!C:C,'BUC Areas'!$R$5)</f>
        <v>1</v>
      </c>
      <c r="F83" s="163">
        <f>COUNTIFS(TABLA!N:N,B83,TABLA!C:C,'BUC Areas'!$R$5)</f>
        <v>1</v>
      </c>
      <c r="G83" s="124">
        <f t="shared" si="1"/>
        <v>2</v>
      </c>
      <c r="H83" s="124"/>
      <c r="I83" s="124"/>
      <c r="J83" s="124"/>
      <c r="K83" s="124"/>
      <c r="L83" s="124"/>
      <c r="M83" s="124"/>
      <c r="N83" s="124"/>
      <c r="O83" s="124"/>
      <c r="P83" s="125"/>
    </row>
    <row r="84" spans="1:16" ht="15.8" customHeight="1" x14ac:dyDescent="0.25">
      <c r="A84" s="124">
        <v>26</v>
      </c>
      <c r="B84" s="147" t="s">
        <v>11</v>
      </c>
      <c r="C84" s="168" t="s">
        <v>53</v>
      </c>
      <c r="D84" s="163">
        <f>COUNTIFS(TABLA!L:L,B84,TABLA!C:C,'BUC Areas'!$R$5)</f>
        <v>0</v>
      </c>
      <c r="E84" s="163">
        <f>COUNTIFS(TABLA!M:M,B84,TABLA!C:C,'BUC Areas'!$R$5)</f>
        <v>5</v>
      </c>
      <c r="F84" s="163">
        <f>COUNTIFS(TABLA!N:N,B84,TABLA!C:C,'BUC Areas'!$R$5)</f>
        <v>1</v>
      </c>
      <c r="G84" s="124">
        <f t="shared" si="1"/>
        <v>6</v>
      </c>
      <c r="H84" s="124"/>
      <c r="I84" s="124"/>
      <c r="J84" s="124"/>
      <c r="K84" s="124"/>
      <c r="L84" s="124"/>
      <c r="M84" s="124"/>
      <c r="N84" s="124"/>
      <c r="O84" s="124"/>
      <c r="P84" s="125"/>
    </row>
    <row r="85" spans="1:16" ht="15.8" customHeight="1" x14ac:dyDescent="0.25">
      <c r="A85" s="124">
        <v>25</v>
      </c>
      <c r="B85" s="147" t="s">
        <v>32</v>
      </c>
      <c r="C85" s="168" t="s">
        <v>80</v>
      </c>
      <c r="D85" s="163">
        <f>COUNTIFS(TABLA!L:L,B85,TABLA!C:C,'BUC Areas'!$R$5)</f>
        <v>7</v>
      </c>
      <c r="E85" s="163">
        <f>COUNTIFS(TABLA!M:M,B85,TABLA!C:C,'BUC Areas'!$R$5)</f>
        <v>1</v>
      </c>
      <c r="F85" s="163">
        <f>COUNTIFS(TABLA!N:N,B85,TABLA!C:C,'BUC Areas'!$R$5)</f>
        <v>1</v>
      </c>
      <c r="G85" s="124">
        <f t="shared" si="1"/>
        <v>9</v>
      </c>
      <c r="H85" s="124"/>
      <c r="I85" s="124"/>
      <c r="J85" s="124"/>
      <c r="K85" s="124"/>
      <c r="L85" s="124"/>
      <c r="M85" s="124"/>
      <c r="N85" s="124"/>
      <c r="O85" s="124"/>
      <c r="P85" s="125"/>
    </row>
    <row r="86" spans="1:16" ht="15.8" customHeight="1" x14ac:dyDescent="0.25">
      <c r="A86" s="124">
        <v>17</v>
      </c>
      <c r="B86" s="147" t="s">
        <v>27</v>
      </c>
      <c r="C86" s="168" t="s">
        <v>58</v>
      </c>
      <c r="D86" s="163">
        <f>COUNTIFS(TABLA!L:L,B86,TABLA!C:C,'BUC Areas'!$R$5)</f>
        <v>0</v>
      </c>
      <c r="E86" s="163">
        <f>COUNTIFS(TABLA!M:M,B86,TABLA!C:C,'BUC Areas'!$R$5)</f>
        <v>2</v>
      </c>
      <c r="F86" s="163">
        <f>COUNTIFS(TABLA!N:N,B86,TABLA!C:C,'BUC Areas'!$R$5)</f>
        <v>1</v>
      </c>
      <c r="G86" s="124">
        <f t="shared" si="1"/>
        <v>3</v>
      </c>
      <c r="H86" s="124"/>
      <c r="I86" s="124"/>
      <c r="J86" s="124"/>
      <c r="K86" s="124"/>
      <c r="L86" s="124"/>
      <c r="M86" s="124"/>
      <c r="N86" s="124"/>
      <c r="O86" s="124"/>
      <c r="P86" s="125"/>
    </row>
    <row r="87" spans="1:16" ht="15.8" customHeight="1" x14ac:dyDescent="0.25">
      <c r="A87" s="124">
        <v>3</v>
      </c>
      <c r="B87" s="147" t="s">
        <v>29</v>
      </c>
      <c r="C87" s="168" t="s">
        <v>79</v>
      </c>
      <c r="D87" s="163">
        <f>COUNTIFS(TABLA!L:L,B87,TABLA!C:C,'BUC Areas'!$R$5)</f>
        <v>0</v>
      </c>
      <c r="E87" s="163">
        <f>COUNTIFS(TABLA!M:M,B87,TABLA!C:C,'BUC Areas'!$R$5)</f>
        <v>0</v>
      </c>
      <c r="F87" s="163">
        <f>COUNTIFS(TABLA!N:N,B87,TABLA!C:C,'BUC Areas'!$R$5)</f>
        <v>0</v>
      </c>
      <c r="G87" s="124">
        <f t="shared" si="1"/>
        <v>0</v>
      </c>
      <c r="H87" s="124"/>
      <c r="I87" s="124"/>
      <c r="J87" s="124"/>
      <c r="K87" s="124"/>
      <c r="L87" s="124"/>
      <c r="M87" s="124"/>
      <c r="N87" s="124"/>
      <c r="O87" s="124"/>
      <c r="P87" s="125"/>
    </row>
    <row r="88" spans="1:16" ht="15.8" customHeight="1" x14ac:dyDescent="0.25">
      <c r="A88" s="124">
        <v>28</v>
      </c>
      <c r="B88" s="169" t="s">
        <v>35</v>
      </c>
      <c r="C88" s="168" t="s">
        <v>82</v>
      </c>
      <c r="D88" s="163">
        <f>COUNTIFS(TABLA!L:L,B88,TABLA!C:C,'BUC Areas'!$R$5)</f>
        <v>0</v>
      </c>
      <c r="E88" s="163">
        <f>COUNTIFS(TABLA!M:M,B88,TABLA!C:C,'BUC Areas'!$R$5)</f>
        <v>1</v>
      </c>
      <c r="F88" s="163">
        <f>COUNTIFS(TABLA!N:N,B88,TABLA!C:C,'BUC Areas'!$R$5)</f>
        <v>0</v>
      </c>
      <c r="G88" s="124">
        <f t="shared" si="1"/>
        <v>1</v>
      </c>
      <c r="H88" s="124"/>
      <c r="I88" s="124"/>
      <c r="J88" s="124"/>
      <c r="K88" s="124"/>
      <c r="L88" s="124"/>
      <c r="M88" s="124"/>
      <c r="N88" s="124"/>
      <c r="O88" s="124"/>
      <c r="P88" s="125"/>
    </row>
    <row r="89" spans="1:16" ht="15.8" customHeight="1" x14ac:dyDescent="0.25">
      <c r="A89" s="124">
        <v>24</v>
      </c>
      <c r="B89" s="169" t="s">
        <v>22</v>
      </c>
      <c r="C89" s="168" t="s">
        <v>62</v>
      </c>
      <c r="D89" s="163">
        <f>COUNTIFS(TABLA!L:L,B89,TABLA!C:C,'BUC Areas'!$R$5)</f>
        <v>0</v>
      </c>
      <c r="E89" s="163">
        <f>COUNTIFS(TABLA!M:M,B89,TABLA!C:C,'BUC Areas'!$R$5)</f>
        <v>0</v>
      </c>
      <c r="F89" s="163">
        <f>COUNTIFS(TABLA!N:N,B89,TABLA!C:C,'BUC Areas'!$R$5)</f>
        <v>0</v>
      </c>
      <c r="G89" s="124">
        <f t="shared" si="1"/>
        <v>0</v>
      </c>
      <c r="H89" s="124"/>
      <c r="I89" s="124"/>
      <c r="J89" s="124"/>
      <c r="K89" s="124"/>
      <c r="L89" s="124"/>
      <c r="M89" s="124"/>
      <c r="N89" s="124"/>
      <c r="O89" s="124"/>
      <c r="P89" s="125"/>
    </row>
    <row r="90" spans="1:16" ht="15.8" customHeight="1" x14ac:dyDescent="0.25">
      <c r="A90" s="124">
        <v>22</v>
      </c>
      <c r="B90" s="147" t="s">
        <v>20</v>
      </c>
      <c r="C90" s="168" t="s">
        <v>65</v>
      </c>
      <c r="D90" s="163">
        <f>COUNTIFS(TABLA!L:L,B90,TABLA!C:C,'BUC Areas'!$R$5)</f>
        <v>0</v>
      </c>
      <c r="E90" s="163">
        <f>COUNTIFS(TABLA!M:M,B90,TABLA!C:C,'BUC Areas'!$R$5)</f>
        <v>0</v>
      </c>
      <c r="F90" s="163">
        <f>COUNTIFS(TABLA!N:N,B90,TABLA!C:C,'BUC Areas'!$R$5)</f>
        <v>0</v>
      </c>
      <c r="G90" s="124">
        <f t="shared" si="1"/>
        <v>0</v>
      </c>
      <c r="H90" s="124"/>
      <c r="I90" s="124"/>
      <c r="J90" s="124"/>
      <c r="K90" s="124"/>
      <c r="L90" s="124"/>
      <c r="M90" s="124"/>
      <c r="N90" s="124"/>
      <c r="O90" s="124"/>
      <c r="P90" s="125"/>
    </row>
    <row r="91" spans="1:16" ht="15.8" customHeight="1" x14ac:dyDescent="0.25">
      <c r="A91" s="124">
        <v>19</v>
      </c>
      <c r="B91" s="147" t="s">
        <v>14</v>
      </c>
      <c r="C91" s="168" t="s">
        <v>66</v>
      </c>
      <c r="D91" s="163">
        <f>COUNTIFS(TABLA!L:L,B91,TABLA!C:C,'BUC Areas'!$R$5)</f>
        <v>0</v>
      </c>
      <c r="E91" s="163">
        <f>COUNTIFS(TABLA!M:M,B91,TABLA!C:C,'BUC Areas'!$R$5)</f>
        <v>0</v>
      </c>
      <c r="F91" s="163">
        <f>COUNTIFS(TABLA!N:N,B91,TABLA!C:C,'BUC Areas'!$R$5)</f>
        <v>0</v>
      </c>
      <c r="G91" s="124">
        <f t="shared" si="1"/>
        <v>0</v>
      </c>
      <c r="H91" s="124"/>
      <c r="I91" s="124"/>
      <c r="J91" s="124"/>
      <c r="K91" s="124"/>
      <c r="L91" s="124"/>
      <c r="M91" s="124"/>
      <c r="N91" s="124"/>
      <c r="O91" s="124"/>
      <c r="P91" s="125"/>
    </row>
    <row r="92" spans="1:16" ht="15.8" customHeight="1" x14ac:dyDescent="0.25">
      <c r="A92" s="124">
        <v>23</v>
      </c>
      <c r="B92" s="147" t="s">
        <v>72</v>
      </c>
      <c r="C92" s="168" t="s">
        <v>73</v>
      </c>
      <c r="D92" s="163">
        <f>COUNTIFS(TABLA!L:L,B92,TABLA!C:C,'BUC Areas'!$R$5)</f>
        <v>0</v>
      </c>
      <c r="E92" s="163">
        <f>COUNTIFS(TABLA!M:M,B92,TABLA!C:C,'BUC Areas'!$R$5)</f>
        <v>1</v>
      </c>
      <c r="F92" s="163">
        <f>COUNTIFS(TABLA!N:N,B92,TABLA!C:C,'BUC Areas'!$R$5)</f>
        <v>1</v>
      </c>
      <c r="G92" s="124">
        <f t="shared" si="1"/>
        <v>2</v>
      </c>
      <c r="H92" s="124"/>
      <c r="I92" s="124"/>
      <c r="J92" s="124"/>
      <c r="K92" s="124"/>
      <c r="L92" s="124"/>
      <c r="M92" s="124"/>
      <c r="N92" s="124"/>
      <c r="O92" s="124"/>
      <c r="P92" s="125"/>
    </row>
    <row r="93" spans="1:16" ht="15.8" customHeight="1" x14ac:dyDescent="0.25">
      <c r="A93" s="124"/>
      <c r="B93" s="147"/>
      <c r="C93" s="123"/>
      <c r="D93" s="124"/>
      <c r="E93" s="124"/>
      <c r="F93" s="124"/>
      <c r="G93" s="124"/>
      <c r="H93" s="124"/>
      <c r="I93" s="124"/>
      <c r="J93" s="124"/>
      <c r="K93" s="124"/>
      <c r="L93" s="124"/>
      <c r="M93" s="124"/>
      <c r="N93" s="124"/>
      <c r="O93" s="124"/>
      <c r="P93" s="125"/>
    </row>
    <row r="94" spans="1:16" ht="15.8" customHeight="1" x14ac:dyDescent="0.25">
      <c r="A94" s="126"/>
      <c r="B94" s="147"/>
      <c r="C94" s="123"/>
      <c r="D94" s="124"/>
      <c r="E94" s="124"/>
      <c r="F94" s="124"/>
      <c r="G94" s="124"/>
      <c r="H94" s="124"/>
      <c r="I94" s="124"/>
      <c r="J94" s="124"/>
      <c r="K94" s="124"/>
      <c r="L94" s="124"/>
      <c r="M94" s="124"/>
      <c r="N94" s="124"/>
      <c r="O94" s="124"/>
      <c r="P94" s="125"/>
    </row>
    <row r="95" spans="1:16" ht="12.75" customHeight="1" x14ac:dyDescent="0.25">
      <c r="A95" s="126"/>
      <c r="B95" s="147"/>
      <c r="C95" s="123"/>
      <c r="D95" s="124"/>
      <c r="E95" s="124"/>
      <c r="F95" s="124"/>
      <c r="G95" s="124"/>
      <c r="H95" s="124"/>
      <c r="I95" s="124"/>
      <c r="J95" s="124"/>
      <c r="K95" s="124"/>
      <c r="L95" s="124"/>
      <c r="M95" s="124"/>
      <c r="N95" s="124"/>
      <c r="O95" s="124"/>
      <c r="P95" s="125"/>
    </row>
    <row r="96" spans="1:16" ht="12.75" customHeight="1" x14ac:dyDescent="0.25">
      <c r="A96" s="126"/>
      <c r="B96" s="147"/>
      <c r="C96" s="123"/>
      <c r="D96" s="124"/>
      <c r="E96" s="124"/>
      <c r="F96" s="124"/>
      <c r="G96" s="124"/>
      <c r="H96" s="124"/>
      <c r="I96" s="124"/>
      <c r="J96" s="124"/>
      <c r="K96" s="124"/>
      <c r="L96" s="124"/>
      <c r="M96" s="124"/>
      <c r="N96" s="124"/>
      <c r="O96" s="124"/>
      <c r="P96" s="125"/>
    </row>
    <row r="97" spans="1:26" s="17" customFormat="1" ht="59.3" customHeight="1" x14ac:dyDescent="0.45">
      <c r="A97" s="143" t="s">
        <v>83</v>
      </c>
      <c r="B97" s="170" t="s">
        <v>84</v>
      </c>
      <c r="C97" s="268" t="s">
        <v>85</v>
      </c>
      <c r="D97" s="268"/>
      <c r="E97" s="268"/>
      <c r="F97" s="268"/>
      <c r="G97" s="268"/>
      <c r="H97" s="268"/>
      <c r="I97" s="171"/>
      <c r="J97" s="268"/>
      <c r="K97" s="268"/>
      <c r="L97" s="268"/>
      <c r="M97" s="268"/>
      <c r="N97" s="268"/>
      <c r="O97" s="268"/>
      <c r="P97" s="171"/>
      <c r="Q97" s="18"/>
      <c r="R97" s="19"/>
      <c r="S97" s="19"/>
      <c r="T97" s="19"/>
      <c r="U97" s="19"/>
      <c r="V97" s="19"/>
      <c r="W97" s="19"/>
      <c r="X97" s="19"/>
      <c r="Y97" s="19"/>
      <c r="Z97" s="19"/>
    </row>
    <row r="98" spans="1:26" ht="30.25" customHeight="1" x14ac:dyDescent="0.45">
      <c r="A98" s="126"/>
      <c r="B98" s="147"/>
      <c r="C98" s="172" t="s">
        <v>86</v>
      </c>
      <c r="D98" s="173"/>
      <c r="E98" s="174" t="s">
        <v>87</v>
      </c>
      <c r="F98" s="173"/>
      <c r="G98" s="175" t="s">
        <v>88</v>
      </c>
      <c r="H98" s="176" t="s">
        <v>89</v>
      </c>
      <c r="I98" s="177"/>
      <c r="J98" s="178"/>
      <c r="K98" s="177"/>
      <c r="L98" s="179"/>
      <c r="M98" s="177"/>
      <c r="N98" s="179"/>
      <c r="O98" s="180"/>
      <c r="P98" s="125"/>
    </row>
    <row r="99" spans="1:26" ht="17.5" customHeight="1" x14ac:dyDescent="0.25">
      <c r="A99" s="126"/>
      <c r="B99" s="147"/>
      <c r="C99" s="181">
        <v>1</v>
      </c>
      <c r="D99" s="181">
        <v>2</v>
      </c>
      <c r="E99" s="181">
        <v>3</v>
      </c>
      <c r="F99" s="181">
        <v>4</v>
      </c>
      <c r="G99" s="181">
        <v>5</v>
      </c>
      <c r="H99" s="181">
        <v>0</v>
      </c>
      <c r="I99" s="182"/>
      <c r="J99" s="183"/>
      <c r="K99" s="178"/>
      <c r="L99" s="178"/>
      <c r="M99" s="178"/>
      <c r="N99" s="178"/>
      <c r="O99" s="178"/>
      <c r="P99" s="125"/>
    </row>
    <row r="100" spans="1:26" ht="12.75" customHeight="1" x14ac:dyDescent="0.25">
      <c r="A100" s="184"/>
      <c r="B100" s="262" t="str">
        <f>J100</f>
        <v>2.1 El horario de la Biblioteca</v>
      </c>
      <c r="C100" s="185">
        <f>COUNTIFS(TABLA!$R:$R,C$99,TABLA!$C:$C,'BUC Areas'!$R$5)</f>
        <v>1</v>
      </c>
      <c r="D100" s="185">
        <f>COUNTIFS(TABLA!$R:$R,D$99,TABLA!$C:$C,'BUC Areas'!$R$5)</f>
        <v>0</v>
      </c>
      <c r="E100" s="185">
        <f>COUNTIFS(TABLA!$R:$R,E$99,TABLA!$C:$C,'BUC Areas'!$R$5)</f>
        <v>4</v>
      </c>
      <c r="F100" s="185">
        <f>COUNTIFS(TABLA!$R:$R,F$99,TABLA!$C:$C,'BUC Areas'!$R$5)</f>
        <v>16</v>
      </c>
      <c r="G100" s="185">
        <f>COUNTIFS(TABLA!$R:$R,G$99,TABLA!$C:$C,'BUC Areas'!$R$5)</f>
        <v>82</v>
      </c>
      <c r="H100" s="185">
        <f>F$10-SUM(C100:G100)</f>
        <v>3</v>
      </c>
      <c r="I100" s="124"/>
      <c r="J100" s="264" t="str">
        <f>TABLA!R1</f>
        <v>2.1 El horario de la Biblioteca</v>
      </c>
      <c r="K100" s="264"/>
      <c r="L100" s="264"/>
      <c r="M100" s="264"/>
      <c r="N100" s="264"/>
      <c r="O100" s="264"/>
      <c r="P100" s="240">
        <f>Y100*10</f>
        <v>9.3203883495145625</v>
      </c>
      <c r="Q100" s="5">
        <f>SUM(C100:H100)</f>
        <v>106</v>
      </c>
      <c r="R100" s="6">
        <f>SUM(J100:O100)</f>
        <v>0</v>
      </c>
      <c r="S100" s="6">
        <v>0</v>
      </c>
      <c r="T100" s="6">
        <v>1</v>
      </c>
      <c r="U100" s="6">
        <v>2</v>
      </c>
      <c r="V100" s="6">
        <v>3</v>
      </c>
      <c r="W100" s="6">
        <v>4</v>
      </c>
      <c r="Y100" s="6">
        <f>SUM(S101:W101)/((Q100-H100)*4)</f>
        <v>0.93203883495145634</v>
      </c>
    </row>
    <row r="101" spans="1:26" ht="12.75" customHeight="1" x14ac:dyDescent="0.25">
      <c r="A101" s="126"/>
      <c r="B101" s="262"/>
      <c r="C101" s="187">
        <f t="shared" ref="C101:H101" si="2">C100/SUM($C100:$H100)</f>
        <v>9.433962264150943E-3</v>
      </c>
      <c r="D101" s="187">
        <f t="shared" si="2"/>
        <v>0</v>
      </c>
      <c r="E101" s="187">
        <f t="shared" si="2"/>
        <v>3.7735849056603772E-2</v>
      </c>
      <c r="F101" s="187">
        <f t="shared" si="2"/>
        <v>0.15094339622641509</v>
      </c>
      <c r="G101" s="187">
        <f t="shared" si="2"/>
        <v>0.77358490566037741</v>
      </c>
      <c r="H101" s="187">
        <f t="shared" si="2"/>
        <v>2.8301886792452831E-2</v>
      </c>
      <c r="I101" s="166"/>
      <c r="J101" s="264"/>
      <c r="K101" s="264"/>
      <c r="L101" s="264"/>
      <c r="M101" s="264"/>
      <c r="N101" s="264"/>
      <c r="O101" s="264"/>
      <c r="P101" s="188"/>
      <c r="S101" s="6">
        <v>0</v>
      </c>
      <c r="T101" s="6">
        <f>D100*T100</f>
        <v>0</v>
      </c>
      <c r="U101" s="6">
        <f>E100*U100</f>
        <v>8</v>
      </c>
      <c r="V101" s="6">
        <f>F100*V100</f>
        <v>48</v>
      </c>
      <c r="W101" s="6">
        <f>G100*W100</f>
        <v>328</v>
      </c>
    </row>
    <row r="102" spans="1:26" ht="144" customHeight="1" x14ac:dyDescent="0.45">
      <c r="A102" s="184"/>
      <c r="B102" s="262"/>
      <c r="C102" s="179"/>
      <c r="D102" s="189"/>
      <c r="E102" s="189"/>
      <c r="F102" s="189"/>
      <c r="G102" s="189"/>
      <c r="H102" s="189"/>
      <c r="I102" s="190"/>
      <c r="J102" s="124"/>
      <c r="K102" s="189"/>
      <c r="L102" s="189"/>
      <c r="M102" s="189"/>
      <c r="N102" s="189"/>
      <c r="O102" s="189"/>
      <c r="P102" s="191"/>
    </row>
    <row r="103" spans="1:26" ht="12.75" customHeight="1" x14ac:dyDescent="0.25">
      <c r="A103" s="184"/>
      <c r="B103" s="262" t="str">
        <f>J103</f>
        <v>2.2 El número de puestos de lectura</v>
      </c>
      <c r="C103" s="185">
        <f>COUNTIFS(TABLA!$S:$S,C$99,TABLA!$C:$C,'BUC Areas'!$R$5)</f>
        <v>1</v>
      </c>
      <c r="D103" s="185">
        <f>COUNTIFS(TABLA!$S:$S,D$99,TABLA!$C:$C,'BUC Areas'!$R$5)</f>
        <v>0</v>
      </c>
      <c r="E103" s="185">
        <f>COUNTIFS(TABLA!$S:$S,E$99,TABLA!$C:$C,'BUC Areas'!$R$5)</f>
        <v>6</v>
      </c>
      <c r="F103" s="185">
        <f>COUNTIFS(TABLA!$S:$S,F$99,TABLA!$C:$C,'BUC Areas'!$R$5)</f>
        <v>20</v>
      </c>
      <c r="G103" s="185">
        <f>COUNTIFS(TABLA!$S:$S,G$99,TABLA!$C:$C,'BUC Areas'!$R$5)</f>
        <v>72</v>
      </c>
      <c r="H103" s="185">
        <f>F$10-SUM(C103:G103)</f>
        <v>7</v>
      </c>
      <c r="I103" s="190"/>
      <c r="J103" s="264" t="str">
        <f>TABLA!S1</f>
        <v>2.2 El número de puestos de lectura</v>
      </c>
      <c r="K103" s="264"/>
      <c r="L103" s="264"/>
      <c r="M103" s="264"/>
      <c r="N103" s="264"/>
      <c r="O103" s="264"/>
      <c r="P103" s="240">
        <f>Y103*10</f>
        <v>9.0909090909090899</v>
      </c>
      <c r="Q103" s="5">
        <f>SUM(C103:H103)</f>
        <v>106</v>
      </c>
      <c r="R103" s="6">
        <f>SUM(J103:O103)</f>
        <v>0</v>
      </c>
      <c r="S103" s="6">
        <v>0</v>
      </c>
      <c r="T103" s="6">
        <v>1</v>
      </c>
      <c r="U103" s="6">
        <v>2</v>
      </c>
      <c r="V103" s="6">
        <v>3</v>
      </c>
      <c r="W103" s="6">
        <v>4</v>
      </c>
      <c r="Y103" s="6">
        <f>SUM(S104:W104)/((Q103-H103)*4)</f>
        <v>0.90909090909090906</v>
      </c>
    </row>
    <row r="104" spans="1:26" ht="12.75" customHeight="1" x14ac:dyDescent="0.25">
      <c r="A104" s="126"/>
      <c r="B104" s="262"/>
      <c r="C104" s="187">
        <f t="shared" ref="C104:H104" si="3">C103/SUM($C103:$H103)</f>
        <v>9.433962264150943E-3</v>
      </c>
      <c r="D104" s="187">
        <f t="shared" si="3"/>
        <v>0</v>
      </c>
      <c r="E104" s="187">
        <f t="shared" si="3"/>
        <v>5.6603773584905662E-2</v>
      </c>
      <c r="F104" s="187">
        <f t="shared" si="3"/>
        <v>0.18867924528301888</v>
      </c>
      <c r="G104" s="187">
        <f t="shared" si="3"/>
        <v>0.67924528301886788</v>
      </c>
      <c r="H104" s="187">
        <f t="shared" si="3"/>
        <v>6.6037735849056603E-2</v>
      </c>
      <c r="I104" s="166"/>
      <c r="J104" s="264"/>
      <c r="K104" s="264"/>
      <c r="L104" s="264"/>
      <c r="M104" s="264"/>
      <c r="N104" s="264"/>
      <c r="O104" s="264"/>
      <c r="P104" s="188"/>
      <c r="S104" s="6">
        <v>0</v>
      </c>
      <c r="T104" s="6">
        <f>D103*T103</f>
        <v>0</v>
      </c>
      <c r="U104" s="6">
        <f>E103*U103</f>
        <v>12</v>
      </c>
      <c r="V104" s="6">
        <f>F103*V103</f>
        <v>60</v>
      </c>
      <c r="W104" s="6">
        <f>G103*W103</f>
        <v>288</v>
      </c>
    </row>
    <row r="105" spans="1:26" ht="144" customHeight="1" x14ac:dyDescent="0.25">
      <c r="A105" s="184"/>
      <c r="B105" s="262"/>
      <c r="C105" s="189"/>
      <c r="D105" s="189"/>
      <c r="E105" s="189"/>
      <c r="F105" s="189"/>
      <c r="G105" s="189"/>
      <c r="H105" s="189"/>
      <c r="I105" s="190"/>
      <c r="J105" s="124"/>
      <c r="K105" s="189"/>
      <c r="L105" s="189"/>
      <c r="M105" s="189"/>
      <c r="N105" s="189"/>
      <c r="O105" s="189"/>
      <c r="P105" s="191"/>
    </row>
    <row r="106" spans="1:26" ht="18.7" customHeight="1" x14ac:dyDescent="0.25">
      <c r="A106" s="184"/>
      <c r="B106" s="262" t="str">
        <f>J106</f>
        <v>2.3 La comodidad de las instalaciones de la Biblioteca</v>
      </c>
      <c r="C106" s="185">
        <f>COUNTIFS(TABLA!$T:$T,C$99,TABLA!$C:$C,'BUC Areas'!$R$5)</f>
        <v>1</v>
      </c>
      <c r="D106" s="185">
        <f>COUNTIFS(TABLA!$T:$T,D$99,TABLA!$C:$C,'BUC Areas'!$R$5)</f>
        <v>1</v>
      </c>
      <c r="E106" s="185">
        <f>COUNTIFS(TABLA!$T:$T,E$99,TABLA!$C:$C,'BUC Areas'!$R$5)</f>
        <v>5</v>
      </c>
      <c r="F106" s="185">
        <f>COUNTIFS(TABLA!$T:$T,F$99,TABLA!$C:$C,'BUC Areas'!$R$5)</f>
        <v>31</v>
      </c>
      <c r="G106" s="185">
        <f>COUNTIFS(TABLA!$T:$T,G$99,TABLA!$C:$C,'BUC Areas'!$R$5)</f>
        <v>63</v>
      </c>
      <c r="H106" s="185">
        <f>F$10-SUM(C106:G106)</f>
        <v>5</v>
      </c>
      <c r="I106" s="190"/>
      <c r="J106" s="253" t="str">
        <f>TABLA!T1</f>
        <v>2.3 La comodidad de las instalaciones de la Biblioteca</v>
      </c>
      <c r="K106" s="253"/>
      <c r="L106" s="253"/>
      <c r="M106" s="253"/>
      <c r="N106" s="253"/>
      <c r="O106" s="253"/>
      <c r="P106" s="240">
        <f>Y106*10</f>
        <v>8.8118811881188126</v>
      </c>
      <c r="Q106" s="5">
        <f>SUM(C106:H106)</f>
        <v>106</v>
      </c>
      <c r="R106" s="6">
        <f>SUM(J106:O106)</f>
        <v>0</v>
      </c>
      <c r="S106" s="6">
        <v>0</v>
      </c>
      <c r="T106" s="6">
        <v>1</v>
      </c>
      <c r="U106" s="6">
        <v>2</v>
      </c>
      <c r="V106" s="6">
        <v>3</v>
      </c>
      <c r="W106" s="6">
        <v>4</v>
      </c>
      <c r="Y106" s="6">
        <f>SUM(S107:W107)/((Q106-H106)*4)</f>
        <v>0.88118811881188119</v>
      </c>
    </row>
    <row r="107" spans="1:26" ht="12.75" customHeight="1" x14ac:dyDescent="0.25">
      <c r="A107" s="126"/>
      <c r="B107" s="262"/>
      <c r="C107" s="187">
        <f t="shared" ref="C107:H107" si="4">C106/SUM($C106:$H106)</f>
        <v>9.433962264150943E-3</v>
      </c>
      <c r="D107" s="187">
        <f t="shared" si="4"/>
        <v>9.433962264150943E-3</v>
      </c>
      <c r="E107" s="187">
        <f t="shared" si="4"/>
        <v>4.716981132075472E-2</v>
      </c>
      <c r="F107" s="187">
        <f t="shared" si="4"/>
        <v>0.29245283018867924</v>
      </c>
      <c r="G107" s="187">
        <f t="shared" si="4"/>
        <v>0.59433962264150941</v>
      </c>
      <c r="H107" s="187">
        <f t="shared" si="4"/>
        <v>4.716981132075472E-2</v>
      </c>
      <c r="I107" s="166"/>
      <c r="J107" s="253"/>
      <c r="K107" s="253"/>
      <c r="L107" s="253"/>
      <c r="M107" s="253"/>
      <c r="N107" s="253"/>
      <c r="O107" s="253"/>
      <c r="P107" s="188"/>
      <c r="S107" s="6">
        <v>0</v>
      </c>
      <c r="T107" s="6">
        <f>D106*T106</f>
        <v>1</v>
      </c>
      <c r="U107" s="6">
        <f>E106*U106</f>
        <v>10</v>
      </c>
      <c r="V107" s="6">
        <f>F106*V106</f>
        <v>93</v>
      </c>
      <c r="W107" s="6">
        <f>G106*W106</f>
        <v>252</v>
      </c>
    </row>
    <row r="108" spans="1:26" ht="144" customHeight="1" x14ac:dyDescent="0.25">
      <c r="A108" s="184"/>
      <c r="B108" s="262"/>
      <c r="C108" s="189"/>
      <c r="D108" s="189"/>
      <c r="E108" s="189"/>
      <c r="F108" s="189"/>
      <c r="G108" s="189"/>
      <c r="H108" s="189"/>
      <c r="I108" s="190"/>
      <c r="J108" s="124"/>
      <c r="K108" s="189"/>
      <c r="L108" s="189"/>
      <c r="M108" s="189"/>
      <c r="N108" s="189"/>
      <c r="O108" s="189"/>
      <c r="P108" s="191"/>
    </row>
    <row r="109" spans="1:26" ht="22.75" customHeight="1" x14ac:dyDescent="0.25">
      <c r="A109" s="184"/>
      <c r="B109" s="262" t="str">
        <f>J109</f>
        <v>2.5 El equipamiento informático de la Biblioteca</v>
      </c>
      <c r="C109" s="185">
        <f>COUNTIFS(TABLA!$U:$U,C$99,TABLA!$C:$C,'BUC Areas'!$R$5)</f>
        <v>1</v>
      </c>
      <c r="D109" s="185">
        <f>COUNTIFS(TABLA!$U:$U,D$99,TABLA!$C:$C,'BUC Areas'!$R$5)</f>
        <v>5</v>
      </c>
      <c r="E109" s="185">
        <f>COUNTIFS(TABLA!$U:$U,E$99,TABLA!$C:$C,'BUC Areas'!$R$5)</f>
        <v>12</v>
      </c>
      <c r="F109" s="185">
        <f>COUNTIFS(TABLA!$U:$U,F$99,TABLA!$C:$C,'BUC Areas'!$R$5)</f>
        <v>43</v>
      </c>
      <c r="G109" s="185">
        <f>COUNTIFS(TABLA!$U:$U,G$99,TABLA!$C:$C,'BUC Areas'!$R$5)</f>
        <v>35</v>
      </c>
      <c r="H109" s="185">
        <f>F$10-SUM(C109:G109)</f>
        <v>10</v>
      </c>
      <c r="I109" s="190"/>
      <c r="J109" s="253" t="str">
        <f>TABLA!U1</f>
        <v>2.5 El equipamiento informático de la Biblioteca</v>
      </c>
      <c r="K109" s="253"/>
      <c r="L109" s="253"/>
      <c r="M109" s="253"/>
      <c r="N109" s="253"/>
      <c r="O109" s="253"/>
      <c r="P109" s="240">
        <f>Y109*10</f>
        <v>7.7604166666666661</v>
      </c>
      <c r="Q109" s="5">
        <f>SUM(C109:H109)</f>
        <v>106</v>
      </c>
      <c r="R109" s="6">
        <f>SUM(J109:O109)</f>
        <v>0</v>
      </c>
      <c r="S109" s="6">
        <v>0</v>
      </c>
      <c r="T109" s="6">
        <v>1</v>
      </c>
      <c r="U109" s="6">
        <v>2</v>
      </c>
      <c r="V109" s="6">
        <v>3</v>
      </c>
      <c r="W109" s="6">
        <v>4</v>
      </c>
      <c r="Y109" s="6">
        <f>SUM(S110:W110)/((Q109-H109)*4)</f>
        <v>0.77604166666666663</v>
      </c>
    </row>
    <row r="110" spans="1:26" ht="22.75" customHeight="1" x14ac:dyDescent="0.25">
      <c r="A110" s="126"/>
      <c r="B110" s="262"/>
      <c r="C110" s="187">
        <f t="shared" ref="C110:H110" si="5">C109/SUM($C109:$H109)</f>
        <v>9.433962264150943E-3</v>
      </c>
      <c r="D110" s="187">
        <f t="shared" si="5"/>
        <v>4.716981132075472E-2</v>
      </c>
      <c r="E110" s="187">
        <f t="shared" si="5"/>
        <v>0.11320754716981132</v>
      </c>
      <c r="F110" s="187">
        <f t="shared" si="5"/>
        <v>0.40566037735849059</v>
      </c>
      <c r="G110" s="187">
        <f t="shared" si="5"/>
        <v>0.330188679245283</v>
      </c>
      <c r="H110" s="187">
        <f t="shared" si="5"/>
        <v>9.4339622641509441E-2</v>
      </c>
      <c r="I110" s="166"/>
      <c r="J110" s="253"/>
      <c r="K110" s="253"/>
      <c r="L110" s="253"/>
      <c r="M110" s="253"/>
      <c r="N110" s="253"/>
      <c r="O110" s="253"/>
      <c r="P110" s="188"/>
      <c r="S110" s="6">
        <v>0</v>
      </c>
      <c r="T110" s="6">
        <f>D109*T109</f>
        <v>5</v>
      </c>
      <c r="U110" s="6">
        <f>E109*U109</f>
        <v>24</v>
      </c>
      <c r="V110" s="6">
        <f>F109*V109</f>
        <v>129</v>
      </c>
      <c r="W110" s="6">
        <f>G109*W109</f>
        <v>140</v>
      </c>
    </row>
    <row r="111" spans="1:26" ht="144" customHeight="1" x14ac:dyDescent="0.25">
      <c r="A111" s="184"/>
      <c r="B111" s="262"/>
      <c r="C111" s="189"/>
      <c r="D111" s="189"/>
      <c r="E111" s="189"/>
      <c r="F111" s="189"/>
      <c r="G111" s="189"/>
      <c r="H111" s="189"/>
      <c r="I111" s="190"/>
      <c r="J111" s="124"/>
      <c r="K111" s="189"/>
      <c r="L111" s="189"/>
      <c r="M111" s="189"/>
      <c r="N111" s="189"/>
      <c r="O111" s="189"/>
      <c r="P111" s="191"/>
    </row>
    <row r="112" spans="1:26" ht="63" customHeight="1" x14ac:dyDescent="0.25">
      <c r="A112" s="143">
        <v>3</v>
      </c>
      <c r="B112" s="263" t="s">
        <v>90</v>
      </c>
      <c r="C112" s="263"/>
      <c r="D112" s="263"/>
      <c r="E112" s="263"/>
      <c r="F112" s="263"/>
      <c r="G112" s="263"/>
      <c r="H112" s="263"/>
      <c r="I112" s="263"/>
      <c r="J112" s="263"/>
      <c r="K112" s="263"/>
      <c r="L112" s="263"/>
      <c r="M112" s="263"/>
      <c r="N112" s="263"/>
      <c r="O112" s="263"/>
      <c r="P112" s="263"/>
    </row>
    <row r="113" spans="1:25" ht="63" customHeight="1" x14ac:dyDescent="0.25">
      <c r="A113" s="193"/>
      <c r="B113" s="254" t="str">
        <f>TABLA!W1</f>
        <v>¿De dónde obtiene usted la mayor parte de la información que necesita para su actividad docente e investigadora? (1-Nada, 2- Poco, 3- Algo, 4- Bastante, 5- Mucho)</v>
      </c>
      <c r="C113" s="254"/>
      <c r="D113" s="254"/>
      <c r="E113" s="254"/>
      <c r="F113" s="254"/>
      <c r="G113" s="254"/>
      <c r="H113" s="254"/>
      <c r="I113" s="254"/>
      <c r="J113" s="254"/>
      <c r="K113" s="254"/>
      <c r="L113" s="254"/>
      <c r="M113" s="254"/>
      <c r="N113" s="254"/>
      <c r="O113" s="254"/>
      <c r="P113" s="254"/>
    </row>
    <row r="114" spans="1:25" ht="20.25" customHeight="1" x14ac:dyDescent="0.25">
      <c r="A114" s="193"/>
      <c r="B114" s="195"/>
      <c r="C114" s="189"/>
      <c r="D114" s="189"/>
      <c r="E114" s="189"/>
      <c r="F114" s="189"/>
      <c r="G114" s="189"/>
      <c r="H114" s="189"/>
      <c r="I114" s="190"/>
      <c r="J114" s="189"/>
      <c r="K114" s="189"/>
      <c r="L114" s="189"/>
      <c r="M114" s="189"/>
      <c r="N114" s="189"/>
      <c r="O114" s="189"/>
      <c r="P114" s="146"/>
    </row>
    <row r="115" spans="1:25" ht="24.8" customHeight="1" x14ac:dyDescent="0.25">
      <c r="A115" s="193"/>
      <c r="B115" s="195"/>
      <c r="C115" s="189"/>
      <c r="D115" s="169" t="s">
        <v>91</v>
      </c>
      <c r="E115" s="169" t="s">
        <v>92</v>
      </c>
      <c r="F115" s="169" t="s">
        <v>93</v>
      </c>
      <c r="G115" s="169" t="s">
        <v>94</v>
      </c>
      <c r="H115" s="169" t="s">
        <v>95</v>
      </c>
      <c r="I115" s="196"/>
      <c r="J115" s="169" t="s">
        <v>91</v>
      </c>
      <c r="K115" s="169" t="s">
        <v>92</v>
      </c>
      <c r="L115" s="169" t="s">
        <v>93</v>
      </c>
      <c r="M115" s="169" t="s">
        <v>94</v>
      </c>
      <c r="N115" s="169" t="s">
        <v>95</v>
      </c>
      <c r="O115" s="124"/>
      <c r="P115" s="146"/>
    </row>
    <row r="116" spans="1:25" ht="26.5" customHeight="1" x14ac:dyDescent="0.25">
      <c r="A116" s="193"/>
      <c r="B116" s="195"/>
      <c r="C116" s="189"/>
      <c r="D116" s="189">
        <v>1</v>
      </c>
      <c r="E116" s="189">
        <v>2</v>
      </c>
      <c r="F116" s="189">
        <v>3</v>
      </c>
      <c r="G116" s="190">
        <v>4</v>
      </c>
      <c r="H116" s="189">
        <v>5</v>
      </c>
      <c r="I116" s="124"/>
      <c r="J116" s="189">
        <v>1</v>
      </c>
      <c r="K116" s="189">
        <v>2</v>
      </c>
      <c r="L116" s="189">
        <v>3</v>
      </c>
      <c r="M116" s="190">
        <v>4</v>
      </c>
      <c r="N116" s="189">
        <v>5</v>
      </c>
      <c r="O116" s="124"/>
      <c r="P116" s="146"/>
    </row>
    <row r="117" spans="1:25" ht="74.25" customHeight="1" x14ac:dyDescent="0.25">
      <c r="A117" s="193"/>
      <c r="B117" s="261" t="str">
        <f>TABLA!X$1</f>
        <v>De los libros impresos y revistas impresas que hay en la biblioteca de la UCM o los que obtengo por préstamo interbibliotecario</v>
      </c>
      <c r="C117" s="261"/>
      <c r="D117" s="198">
        <f>COUNTIFS(TABLA!$X:$X,D$116,TABLA!$C:$C,'BUC Areas'!$R$5)</f>
        <v>9</v>
      </c>
      <c r="E117" s="198">
        <f>COUNTIFS(TABLA!$X:$X,E$116,TABLA!$C:$C,'BUC Areas'!$R$5)</f>
        <v>17</v>
      </c>
      <c r="F117" s="198">
        <f>COUNTIFS(TABLA!$X:$X,F$116,TABLA!$C:$C,'BUC Areas'!$R$5)</f>
        <v>22</v>
      </c>
      <c r="G117" s="198">
        <f>COUNTIFS(TABLA!$X:$X,G$116,TABLA!$C:$C,'BUC Areas'!$R$5)</f>
        <v>32</v>
      </c>
      <c r="H117" s="198">
        <f>COUNTIFS(TABLA!$X:$X,H$116,TABLA!$C:$C,'BUC Areas'!$R$5)</f>
        <v>23</v>
      </c>
      <c r="I117" s="124"/>
      <c r="J117" s="199">
        <f>D117/$Q117</f>
        <v>8.7378640776699032E-2</v>
      </c>
      <c r="K117" s="199">
        <f t="shared" ref="J117:N121" si="6">E117/$Q117</f>
        <v>0.1650485436893204</v>
      </c>
      <c r="L117" s="199">
        <f t="shared" si="6"/>
        <v>0.21359223300970873</v>
      </c>
      <c r="M117" s="199">
        <f t="shared" si="6"/>
        <v>0.31067961165048541</v>
      </c>
      <c r="N117" s="199">
        <f t="shared" si="6"/>
        <v>0.22330097087378642</v>
      </c>
      <c r="O117" s="195"/>
      <c r="P117" s="195"/>
      <c r="Q117" s="5">
        <f t="shared" ref="Q117:Q121" si="7">SUM(D117:H117)</f>
        <v>103</v>
      </c>
    </row>
    <row r="118" spans="1:25" ht="63" customHeight="1" x14ac:dyDescent="0.25">
      <c r="A118" s="193"/>
      <c r="B118" s="261" t="str">
        <f>TABLA!Y$1</f>
        <v>De las revistas en línea o libros electrónicos suscritos por la biblioteca</v>
      </c>
      <c r="C118" s="261"/>
      <c r="D118" s="198">
        <f>COUNTIFS(TABLA!$Y:$Y,D$116,TABLA!$C:$C,'BUC Areas'!$R$5)</f>
        <v>2</v>
      </c>
      <c r="E118" s="198">
        <f>COUNTIFS(TABLA!$Y:$Y,E$116,TABLA!$C:$C,'BUC Areas'!$R$5)</f>
        <v>4</v>
      </c>
      <c r="F118" s="198">
        <f>COUNTIFS(TABLA!$Y:$Y,F$116,TABLA!$C:$C,'BUC Areas'!$R$5)</f>
        <v>2</v>
      </c>
      <c r="G118" s="198">
        <f>COUNTIFS(TABLA!$Y:$Y,G$116,TABLA!$C:$C,'BUC Areas'!$R$5)</f>
        <v>19</v>
      </c>
      <c r="H118" s="198">
        <f>COUNTIFS(TABLA!$Y:$Y,H$116,TABLA!$C:$C,'BUC Areas'!$R$5)</f>
        <v>78</v>
      </c>
      <c r="I118" s="124"/>
      <c r="J118" s="200">
        <f t="shared" si="6"/>
        <v>1.9047619047619049E-2</v>
      </c>
      <c r="K118" s="200">
        <f t="shared" si="6"/>
        <v>3.8095238095238099E-2</v>
      </c>
      <c r="L118" s="200">
        <f t="shared" si="6"/>
        <v>1.9047619047619049E-2</v>
      </c>
      <c r="M118" s="200">
        <f t="shared" si="6"/>
        <v>0.18095238095238095</v>
      </c>
      <c r="N118" s="200">
        <f t="shared" si="6"/>
        <v>0.74285714285714288</v>
      </c>
      <c r="O118" s="189"/>
      <c r="P118" s="146"/>
      <c r="Q118" s="5">
        <f t="shared" si="7"/>
        <v>105</v>
      </c>
    </row>
    <row r="119" spans="1:25" ht="63" customHeight="1" x14ac:dyDescent="0.25">
      <c r="A119" s="193"/>
      <c r="B119" s="261" t="str">
        <f>TABLA!Z$1</f>
        <v>De mi propia biblioteca personal</v>
      </c>
      <c r="C119" s="261"/>
      <c r="D119" s="198">
        <f>COUNTIFS(TABLA!$Z:$Z,D$116,TABLA!$C:$C,'BUC Areas'!$R$5)</f>
        <v>9</v>
      </c>
      <c r="E119" s="198">
        <f>COUNTIFS(TABLA!$Z:$Z,E$116,TABLA!$C:$C,'BUC Areas'!$R$5)</f>
        <v>16</v>
      </c>
      <c r="F119" s="198">
        <f>COUNTIFS(TABLA!$Z:$Z,F$116,TABLA!$C:$C,'BUC Areas'!$R$5)</f>
        <v>22</v>
      </c>
      <c r="G119" s="198">
        <f>COUNTIFS(TABLA!$Z:$Z,G$116,TABLA!$C:$C,'BUC Areas'!$R$5)</f>
        <v>37</v>
      </c>
      <c r="H119" s="198">
        <f>COUNTIFS(TABLA!$Z:$Z,H$116,TABLA!$C:$C,'BUC Areas'!$R$5)</f>
        <v>18</v>
      </c>
      <c r="I119" s="124"/>
      <c r="J119" s="200">
        <f t="shared" si="6"/>
        <v>8.8235294117647065E-2</v>
      </c>
      <c r="K119" s="200">
        <f t="shared" si="6"/>
        <v>0.15686274509803921</v>
      </c>
      <c r="L119" s="200">
        <f t="shared" si="6"/>
        <v>0.21568627450980393</v>
      </c>
      <c r="M119" s="200">
        <f t="shared" si="6"/>
        <v>0.36274509803921567</v>
      </c>
      <c r="N119" s="200">
        <f t="shared" si="6"/>
        <v>0.17647058823529413</v>
      </c>
      <c r="O119" s="189"/>
      <c r="P119" s="146"/>
      <c r="Q119" s="5">
        <f t="shared" si="7"/>
        <v>102</v>
      </c>
    </row>
    <row r="120" spans="1:25" ht="63" customHeight="1" x14ac:dyDescent="0.25">
      <c r="A120" s="193"/>
      <c r="B120" s="261" t="str">
        <f>TABLA!AA$1</f>
        <v>De los documentos que encuentro en otros archivos o bibliotecas</v>
      </c>
      <c r="C120" s="261"/>
      <c r="D120" s="198">
        <f>COUNTIFS(TABLA!$AA:$AA,D$116,TABLA!$C:$C,'BUC Areas'!$R$5)</f>
        <v>9</v>
      </c>
      <c r="E120" s="198">
        <f>COUNTIFS(TABLA!$AA:$AA,E$116,TABLA!$C:$C,'BUC Areas'!$R$5)</f>
        <v>19</v>
      </c>
      <c r="F120" s="198">
        <f>COUNTIFS(TABLA!$AA:$AA,F$116,TABLA!$C:$C,'BUC Areas'!$R$5)</f>
        <v>29</v>
      </c>
      <c r="G120" s="198">
        <f>COUNTIFS(TABLA!$AA:$AA,G$116,TABLA!$C:$C,'BUC Areas'!$R$5)</f>
        <v>22</v>
      </c>
      <c r="H120" s="198">
        <f>COUNTIFS(TABLA!$AA:$AA,H$116,TABLA!$C:$C,'BUC Areas'!$R$5)</f>
        <v>25</v>
      </c>
      <c r="I120" s="124"/>
      <c r="J120" s="200">
        <f t="shared" si="6"/>
        <v>8.6538461538461536E-2</v>
      </c>
      <c r="K120" s="200">
        <f t="shared" si="6"/>
        <v>0.18269230769230768</v>
      </c>
      <c r="L120" s="200">
        <f t="shared" si="6"/>
        <v>0.27884615384615385</v>
      </c>
      <c r="M120" s="200">
        <f t="shared" si="6"/>
        <v>0.21153846153846154</v>
      </c>
      <c r="N120" s="200">
        <f t="shared" si="6"/>
        <v>0.24038461538461539</v>
      </c>
      <c r="O120" s="189"/>
      <c r="P120" s="146"/>
      <c r="Q120" s="5">
        <f t="shared" si="7"/>
        <v>104</v>
      </c>
    </row>
    <row r="121" spans="1:25" ht="63" customHeight="1" x14ac:dyDescent="0.25">
      <c r="A121" s="193"/>
      <c r="B121" s="261" t="str">
        <f>TABLA!AB$1</f>
        <v>De los recursos libres y gratuitos que encuentro en internet</v>
      </c>
      <c r="C121" s="261"/>
      <c r="D121" s="198">
        <f>COUNTIFS(TABLA!$AB:$AB,D$116,TABLA!$C:$C,'BUC Areas'!$R$5)</f>
        <v>5</v>
      </c>
      <c r="E121" s="198">
        <f>COUNTIFS(TABLA!$AB:$AB,E$116,TABLA!$C:$C,'BUC Areas'!$R$5)</f>
        <v>9</v>
      </c>
      <c r="F121" s="198">
        <f>COUNTIFS(TABLA!$AB:$AB,F$116,TABLA!$C:$C,'BUC Areas'!$R$5)</f>
        <v>17</v>
      </c>
      <c r="G121" s="198">
        <f>COUNTIFS(TABLA!$AB:$AB,G$116,TABLA!$C:$C,'BUC Areas'!$R$5)</f>
        <v>36</v>
      </c>
      <c r="H121" s="198">
        <f>COUNTIFS(TABLA!$AB:$AB,H$116,TABLA!$C:$C,'BUC Areas'!$R$5)</f>
        <v>38</v>
      </c>
      <c r="I121" s="124"/>
      <c r="J121" s="200">
        <f t="shared" si="6"/>
        <v>4.7619047619047616E-2</v>
      </c>
      <c r="K121" s="200">
        <f t="shared" si="6"/>
        <v>8.5714285714285715E-2</v>
      </c>
      <c r="L121" s="200">
        <f t="shared" si="6"/>
        <v>0.16190476190476191</v>
      </c>
      <c r="M121" s="200">
        <f t="shared" si="6"/>
        <v>0.34285714285714286</v>
      </c>
      <c r="N121" s="200">
        <f t="shared" si="6"/>
        <v>0.3619047619047619</v>
      </c>
      <c r="O121" s="189"/>
      <c r="P121" s="146"/>
      <c r="Q121" s="5">
        <f t="shared" si="7"/>
        <v>105</v>
      </c>
    </row>
    <row r="122" spans="1:25" ht="63" customHeight="1" x14ac:dyDescent="0.25">
      <c r="A122" s="193"/>
      <c r="B122" s="201"/>
      <c r="C122" s="197"/>
      <c r="D122" s="198"/>
      <c r="E122" s="198"/>
      <c r="F122" s="198"/>
      <c r="G122" s="198"/>
      <c r="H122" s="198"/>
      <c r="I122" s="124"/>
      <c r="J122" s="202"/>
      <c r="K122" s="202"/>
      <c r="L122" s="202"/>
      <c r="M122" s="202"/>
      <c r="N122" s="202"/>
      <c r="O122" s="189"/>
      <c r="P122" s="146"/>
    </row>
    <row r="123" spans="1:25" ht="30.25" customHeight="1" x14ac:dyDescent="0.45">
      <c r="A123" s="126"/>
      <c r="B123" s="147"/>
      <c r="C123" s="172" t="s">
        <v>86</v>
      </c>
      <c r="D123" s="173"/>
      <c r="E123" s="174" t="s">
        <v>87</v>
      </c>
      <c r="F123" s="173"/>
      <c r="G123" s="175" t="s">
        <v>88</v>
      </c>
      <c r="H123" s="176" t="s">
        <v>89</v>
      </c>
      <c r="I123" s="177"/>
      <c r="J123" s="179"/>
      <c r="K123" s="177"/>
      <c r="L123" s="179"/>
      <c r="M123" s="177"/>
      <c r="N123" s="179"/>
      <c r="O123" s="180"/>
      <c r="P123" s="125"/>
    </row>
    <row r="124" spans="1:25" ht="17.5" customHeight="1" x14ac:dyDescent="0.25">
      <c r="A124" s="126"/>
      <c r="B124" s="147"/>
      <c r="C124" s="181">
        <v>1</v>
      </c>
      <c r="D124" s="181">
        <v>2</v>
      </c>
      <c r="E124" s="181">
        <v>3</v>
      </c>
      <c r="F124" s="181">
        <v>4</v>
      </c>
      <c r="G124" s="181">
        <v>5</v>
      </c>
      <c r="H124" s="181">
        <v>0</v>
      </c>
      <c r="I124" s="182"/>
      <c r="J124" s="178"/>
      <c r="K124" s="178"/>
      <c r="L124" s="178"/>
      <c r="M124" s="178"/>
      <c r="N124" s="178"/>
      <c r="O124" s="178"/>
      <c r="P124" s="125"/>
    </row>
    <row r="125" spans="1:25" ht="21.25" customHeight="1" x14ac:dyDescent="0.25">
      <c r="A125" s="184"/>
      <c r="B125" s="254" t="str">
        <f>J125</f>
        <v>3.1 La adecuación de la colección a sus necesidades</v>
      </c>
      <c r="C125" s="163">
        <f>COUNTIFS(TABLA!$AD:$AD,C$99,TABLA!$C:$C,'BUC Areas'!$R$5)</f>
        <v>2</v>
      </c>
      <c r="D125" s="163">
        <f>COUNTIFS(TABLA!$AD:$AD,D$99,TABLA!$C:$C,'BUC Areas'!$R$5)</f>
        <v>5</v>
      </c>
      <c r="E125" s="163">
        <f>COUNTIFS(TABLA!$AD:$AD,E$99,TABLA!$C:$C,'BUC Areas'!$R$5)</f>
        <v>10</v>
      </c>
      <c r="F125" s="163">
        <f>COUNTIFS(TABLA!$AD:$AD,F$99,TABLA!$C:$C,'BUC Areas'!$R$5)</f>
        <v>54</v>
      </c>
      <c r="G125" s="163">
        <f>COUNTIFS(TABLA!$AD:$AD,G$99,TABLA!$C:$C,'BUC Areas'!$R$5)</f>
        <v>33</v>
      </c>
      <c r="H125" s="163">
        <f>F$10-SUM(C125:G125)</f>
        <v>2</v>
      </c>
      <c r="I125" s="190"/>
      <c r="J125" s="258" t="str">
        <f>TABLA!AD1</f>
        <v>3.1 La adecuación de la colección a sus necesidades</v>
      </c>
      <c r="K125" s="258"/>
      <c r="L125" s="258"/>
      <c r="M125" s="258"/>
      <c r="N125" s="258"/>
      <c r="O125" s="258"/>
      <c r="P125" s="240">
        <f>Y125*10</f>
        <v>7.6682692307692317</v>
      </c>
      <c r="Q125" s="5">
        <f>SUM(C125:H125)</f>
        <v>106</v>
      </c>
      <c r="R125" s="6">
        <f>SUM(J125:O125)</f>
        <v>0</v>
      </c>
      <c r="S125" s="6">
        <v>0</v>
      </c>
      <c r="T125" s="6">
        <v>1</v>
      </c>
      <c r="U125" s="6">
        <v>2</v>
      </c>
      <c r="V125" s="6">
        <v>3</v>
      </c>
      <c r="W125" s="6">
        <v>4</v>
      </c>
      <c r="Y125" s="6">
        <f>SUM(S126:W126)/((Q125-H125)*4)</f>
        <v>0.76682692307692313</v>
      </c>
    </row>
    <row r="126" spans="1:25" ht="12.75" customHeight="1" x14ac:dyDescent="0.25">
      <c r="A126" s="126"/>
      <c r="B126" s="254"/>
      <c r="C126" s="204">
        <f t="shared" ref="C126:H126" si="8">C125/SUM($C125:$H125)</f>
        <v>1.8867924528301886E-2</v>
      </c>
      <c r="D126" s="204">
        <f t="shared" si="8"/>
        <v>4.716981132075472E-2</v>
      </c>
      <c r="E126" s="204">
        <f t="shared" si="8"/>
        <v>9.4339622641509441E-2</v>
      </c>
      <c r="F126" s="204">
        <f t="shared" si="8"/>
        <v>0.50943396226415094</v>
      </c>
      <c r="G126" s="204">
        <f t="shared" si="8"/>
        <v>0.31132075471698112</v>
      </c>
      <c r="H126" s="204">
        <f t="shared" si="8"/>
        <v>1.8867924528301886E-2</v>
      </c>
      <c r="I126" s="166"/>
      <c r="J126" s="258"/>
      <c r="K126" s="258"/>
      <c r="L126" s="258"/>
      <c r="M126" s="258"/>
      <c r="N126" s="258"/>
      <c r="O126" s="258"/>
      <c r="P126" s="188"/>
      <c r="S126" s="6">
        <v>0</v>
      </c>
      <c r="T126" s="6">
        <f>D125*T125</f>
        <v>5</v>
      </c>
      <c r="U126" s="6">
        <f>E125*U125</f>
        <v>20</v>
      </c>
      <c r="V126" s="6">
        <f>F125*V125</f>
        <v>162</v>
      </c>
      <c r="W126" s="6">
        <f>G125*W125</f>
        <v>132</v>
      </c>
    </row>
    <row r="127" spans="1:25" ht="144" customHeight="1" x14ac:dyDescent="0.25">
      <c r="A127" s="184"/>
      <c r="B127" s="254"/>
      <c r="C127" s="189"/>
      <c r="D127" s="189"/>
      <c r="E127" s="189"/>
      <c r="F127" s="189"/>
      <c r="G127" s="189"/>
      <c r="H127" s="189"/>
      <c r="I127" s="190"/>
      <c r="J127" s="124"/>
      <c r="K127" s="189"/>
      <c r="L127" s="189"/>
      <c r="M127" s="189"/>
      <c r="N127" s="189"/>
      <c r="O127" s="189"/>
      <c r="P127" s="191"/>
    </row>
    <row r="128" spans="1:25" ht="21.25" customHeight="1" x14ac:dyDescent="0.25">
      <c r="A128" s="184"/>
      <c r="B128" s="254" t="str">
        <f>J128</f>
        <v>3.2 La facilidad para localizar los libros, revistas u otros documentos en la biblioteca</v>
      </c>
      <c r="C128" s="185">
        <f>COUNTIFS(TABLA!$AE:$AE,C$99,TABLA!$C:$C,'BUC Areas'!$R$5)</f>
        <v>1</v>
      </c>
      <c r="D128" s="185">
        <f>COUNTIFS(TABLA!$AE:$AE,D$99,TABLA!$C:$C,'BUC Areas'!$R$5)</f>
        <v>2</v>
      </c>
      <c r="E128" s="185">
        <f>COUNTIFS(TABLA!$AE:$AE,E$99,TABLA!$C:$C,'BUC Areas'!$R$5)</f>
        <v>8</v>
      </c>
      <c r="F128" s="185">
        <f>COUNTIFS(TABLA!$AE:$AE,F$99,TABLA!$C:$C,'BUC Areas'!$R$5)</f>
        <v>40</v>
      </c>
      <c r="G128" s="185">
        <f>COUNTIFS(TABLA!$AE:$AE,G$99,TABLA!$C:$C,'BUC Areas'!$R$5)</f>
        <v>52</v>
      </c>
      <c r="H128" s="185">
        <f>F$10-SUM(C128:G128)</f>
        <v>3</v>
      </c>
      <c r="I128" s="190"/>
      <c r="J128" s="258" t="str">
        <f>TABLA!AE1</f>
        <v>3.2 La facilidad para localizar los libros, revistas u otros documentos en la biblioteca</v>
      </c>
      <c r="K128" s="258"/>
      <c r="L128" s="258"/>
      <c r="M128" s="258"/>
      <c r="N128" s="258"/>
      <c r="O128" s="258"/>
      <c r="P128" s="240">
        <f>Y128*10</f>
        <v>8.3980582524271838</v>
      </c>
      <c r="Q128" s="5">
        <f>SUM(C128:H128)</f>
        <v>106</v>
      </c>
      <c r="R128" s="6">
        <f>SUM(J128:O128)</f>
        <v>0</v>
      </c>
      <c r="S128" s="6">
        <v>0</v>
      </c>
      <c r="T128" s="6">
        <v>1</v>
      </c>
      <c r="U128" s="6">
        <v>2</v>
      </c>
      <c r="V128" s="6">
        <v>3</v>
      </c>
      <c r="W128" s="6">
        <v>4</v>
      </c>
      <c r="Y128" s="6">
        <f>SUM(S129:W129)/((Q128-H128)*4)</f>
        <v>0.83980582524271841</v>
      </c>
    </row>
    <row r="129" spans="1:25" ht="23.3" customHeight="1" x14ac:dyDescent="0.25">
      <c r="A129" s="126"/>
      <c r="B129" s="254"/>
      <c r="C129" s="187">
        <f t="shared" ref="C129:H129" si="9">C128/SUM($C128:$H128)</f>
        <v>9.433962264150943E-3</v>
      </c>
      <c r="D129" s="187">
        <f t="shared" si="9"/>
        <v>1.8867924528301886E-2</v>
      </c>
      <c r="E129" s="187">
        <f t="shared" si="9"/>
        <v>7.5471698113207544E-2</v>
      </c>
      <c r="F129" s="187">
        <f t="shared" si="9"/>
        <v>0.37735849056603776</v>
      </c>
      <c r="G129" s="187">
        <f t="shared" si="9"/>
        <v>0.49056603773584906</v>
      </c>
      <c r="H129" s="187">
        <f t="shared" si="9"/>
        <v>2.8301886792452831E-2</v>
      </c>
      <c r="I129" s="166"/>
      <c r="J129" s="258"/>
      <c r="K129" s="258"/>
      <c r="L129" s="258"/>
      <c r="M129" s="258"/>
      <c r="N129" s="258"/>
      <c r="O129" s="258"/>
      <c r="P129" s="188"/>
      <c r="S129" s="6">
        <v>0</v>
      </c>
      <c r="T129" s="6">
        <f>D128*T128</f>
        <v>2</v>
      </c>
      <c r="U129" s="6">
        <f>E128*U128</f>
        <v>16</v>
      </c>
      <c r="V129" s="6">
        <f>F128*V128</f>
        <v>120</v>
      </c>
      <c r="W129" s="6">
        <f>G128*W128</f>
        <v>208</v>
      </c>
    </row>
    <row r="130" spans="1:25" ht="144" customHeight="1" x14ac:dyDescent="0.25">
      <c r="A130" s="184"/>
      <c r="B130" s="254"/>
      <c r="C130" s="189"/>
      <c r="D130" s="189"/>
      <c r="E130" s="189"/>
      <c r="F130" s="189"/>
      <c r="G130" s="189"/>
      <c r="H130" s="189"/>
      <c r="I130" s="190"/>
      <c r="J130" s="124"/>
      <c r="K130" s="189"/>
      <c r="L130" s="189"/>
      <c r="M130" s="189"/>
      <c r="N130" s="189"/>
      <c r="O130" s="189"/>
      <c r="P130" s="191"/>
    </row>
    <row r="131" spans="1:25" ht="12.75" customHeight="1" x14ac:dyDescent="0.25">
      <c r="A131" s="184"/>
      <c r="B131" s="254" t="str">
        <f>J131</f>
        <v>3.3 La facilidad para acceder a los recursos electrónicos que necesita</v>
      </c>
      <c r="C131" s="185">
        <f>COUNTIFS(TABLA!$AF:$AF,C$99,TABLA!$C:$C,'BUC Areas'!$R$5)</f>
        <v>3</v>
      </c>
      <c r="D131" s="185">
        <f>COUNTIFS(TABLA!$AF:$AF,D$99,TABLA!$C:$C,'BUC Areas'!$R$5)</f>
        <v>4</v>
      </c>
      <c r="E131" s="185">
        <f>COUNTIFS(TABLA!$AF:$AF,E$99,TABLA!$C:$C,'BUC Areas'!$R$5)</f>
        <v>5</v>
      </c>
      <c r="F131" s="185">
        <f>COUNTIFS(TABLA!$AF:$AF,F$99,TABLA!$C:$C,'BUC Areas'!$R$5)</f>
        <v>38</v>
      </c>
      <c r="G131" s="185">
        <f>COUNTIFS(TABLA!$AF:$AF,G$99,TABLA!$C:$C,'BUC Areas'!$R$5)</f>
        <v>53</v>
      </c>
      <c r="H131" s="185">
        <f>F$10-SUM(C131:G131)</f>
        <v>3</v>
      </c>
      <c r="I131" s="190"/>
      <c r="J131" s="258" t="str">
        <f>TABLA!AF1</f>
        <v>3.3 La facilidad para acceder a los recursos electrónicos que necesita</v>
      </c>
      <c r="K131" s="258"/>
      <c r="L131" s="258"/>
      <c r="M131" s="258"/>
      <c r="N131" s="258"/>
      <c r="O131" s="258"/>
      <c r="P131" s="240">
        <f>Y131*10</f>
        <v>8.2524271844660184</v>
      </c>
      <c r="Q131" s="5">
        <f>SUM(C131:H131)</f>
        <v>106</v>
      </c>
      <c r="R131" s="6">
        <f>SUM(J131:O131)</f>
        <v>0</v>
      </c>
      <c r="S131" s="6">
        <v>0</v>
      </c>
      <c r="T131" s="6">
        <v>1</v>
      </c>
      <c r="U131" s="6">
        <v>2</v>
      </c>
      <c r="V131" s="6">
        <v>3</v>
      </c>
      <c r="W131" s="6">
        <v>4</v>
      </c>
      <c r="Y131" s="6">
        <f>SUM(S132:W132)/((Q131-H131)*4)</f>
        <v>0.82524271844660191</v>
      </c>
    </row>
    <row r="132" spans="1:25" ht="12.75" customHeight="1" x14ac:dyDescent="0.25">
      <c r="A132" s="126"/>
      <c r="B132" s="254"/>
      <c r="C132" s="187">
        <f t="shared" ref="C132:H132" si="10">C131/SUM($C131:$H131)</f>
        <v>2.8301886792452831E-2</v>
      </c>
      <c r="D132" s="187">
        <f t="shared" si="10"/>
        <v>3.7735849056603772E-2</v>
      </c>
      <c r="E132" s="187">
        <f t="shared" si="10"/>
        <v>4.716981132075472E-2</v>
      </c>
      <c r="F132" s="187">
        <f t="shared" si="10"/>
        <v>0.35849056603773582</v>
      </c>
      <c r="G132" s="187">
        <f t="shared" si="10"/>
        <v>0.5</v>
      </c>
      <c r="H132" s="187">
        <f t="shared" si="10"/>
        <v>2.8301886792452831E-2</v>
      </c>
      <c r="I132" s="166"/>
      <c r="J132" s="258"/>
      <c r="K132" s="258"/>
      <c r="L132" s="258"/>
      <c r="M132" s="258"/>
      <c r="N132" s="258"/>
      <c r="O132" s="258"/>
      <c r="P132" s="188"/>
      <c r="S132" s="6">
        <v>0</v>
      </c>
      <c r="T132" s="6">
        <f>D131*T131</f>
        <v>4</v>
      </c>
      <c r="U132" s="6">
        <f>E131*U131</f>
        <v>10</v>
      </c>
      <c r="V132" s="6">
        <f>F131*V131</f>
        <v>114</v>
      </c>
      <c r="W132" s="6">
        <f>G131*W131</f>
        <v>212</v>
      </c>
    </row>
    <row r="133" spans="1:25" ht="12.75" customHeight="1" x14ac:dyDescent="0.25">
      <c r="A133" s="126"/>
      <c r="B133" s="254"/>
      <c r="C133" s="205"/>
      <c r="D133" s="205"/>
      <c r="E133" s="205"/>
      <c r="F133" s="205"/>
      <c r="G133" s="205"/>
      <c r="H133" s="205"/>
      <c r="I133" s="166"/>
      <c r="J133" s="203"/>
      <c r="K133" s="203"/>
      <c r="L133" s="203"/>
      <c r="M133" s="203"/>
      <c r="N133" s="203"/>
      <c r="O133" s="203"/>
      <c r="P133" s="188"/>
    </row>
    <row r="134" spans="1:25" ht="130.75" customHeight="1" x14ac:dyDescent="0.25">
      <c r="A134" s="184"/>
      <c r="B134" s="254"/>
      <c r="C134" s="189"/>
      <c r="D134" s="189"/>
      <c r="E134" s="189"/>
      <c r="F134" s="189"/>
      <c r="G134" s="189"/>
      <c r="H134" s="189"/>
      <c r="I134" s="190"/>
      <c r="J134" s="124"/>
      <c r="K134" s="189"/>
      <c r="L134" s="189"/>
      <c r="M134" s="189"/>
      <c r="N134" s="189"/>
      <c r="O134" s="189"/>
      <c r="P134" s="191"/>
    </row>
    <row r="135" spans="1:25" ht="12.75" customHeight="1" x14ac:dyDescent="0.25">
      <c r="A135" s="148"/>
      <c r="B135" s="147"/>
      <c r="C135" s="123"/>
      <c r="D135" s="124"/>
      <c r="E135" s="124"/>
      <c r="F135" s="124"/>
      <c r="G135" s="124"/>
      <c r="H135" s="124"/>
      <c r="I135" s="124"/>
      <c r="J135" s="124"/>
      <c r="K135" s="124"/>
      <c r="L135" s="124"/>
      <c r="M135" s="124"/>
      <c r="N135" s="124"/>
      <c r="O135" s="124"/>
      <c r="P135" s="125"/>
    </row>
    <row r="136" spans="1:25" ht="12.75" customHeight="1" x14ac:dyDescent="0.25">
      <c r="A136" s="148"/>
      <c r="B136" s="147"/>
      <c r="C136" s="123"/>
      <c r="D136" s="124"/>
      <c r="E136" s="124"/>
      <c r="F136" s="124"/>
      <c r="G136" s="124"/>
      <c r="H136" s="124"/>
      <c r="I136" s="124"/>
      <c r="J136" s="124"/>
      <c r="K136" s="124"/>
      <c r="L136" s="124"/>
      <c r="M136" s="124"/>
      <c r="N136" s="124"/>
      <c r="O136" s="124"/>
      <c r="P136" s="125"/>
      <c r="Y136" s="19"/>
    </row>
    <row r="137" spans="1:25" ht="12.75" customHeight="1" x14ac:dyDescent="0.25">
      <c r="A137" s="184"/>
      <c r="B137" s="254" t="str">
        <f>J137</f>
        <v>3.4 La respuesta obtenida al solicitar alguna información</v>
      </c>
      <c r="C137" s="185">
        <f>COUNTIFS(TABLA!$AG:$AG,C$99,TABLA!$C:$C,'BUC Areas'!$R$5)</f>
        <v>1</v>
      </c>
      <c r="D137" s="185">
        <f>COUNTIFS(TABLA!$AG:$AG,D$99,TABLA!$C:$C,'BUC Areas'!$R$5)</f>
        <v>0</v>
      </c>
      <c r="E137" s="185">
        <f>COUNTIFS(TABLA!$AG:$AG,E$99,TABLA!$C:$C,'BUC Areas'!$R$5)</f>
        <v>6</v>
      </c>
      <c r="F137" s="185">
        <f>COUNTIFS(TABLA!$AG:$AG,F$99,TABLA!$C:$C,'BUC Areas'!$R$5)</f>
        <v>9</v>
      </c>
      <c r="G137" s="185">
        <f>COUNTIFS(TABLA!$AG:$AG,G$99,TABLA!$C:$C,'BUC Areas'!$R$5)</f>
        <v>87</v>
      </c>
      <c r="H137" s="185">
        <f>F$10-SUM(C137:G137)</f>
        <v>3</v>
      </c>
      <c r="I137" s="190"/>
      <c r="J137" s="258" t="str">
        <f>TABLA!AG1</f>
        <v>3.4 La respuesta obtenida al solicitar alguna información</v>
      </c>
      <c r="K137" s="258"/>
      <c r="L137" s="258"/>
      <c r="M137" s="258"/>
      <c r="N137" s="258"/>
      <c r="O137" s="258"/>
      <c r="P137" s="240">
        <f>Y137*10</f>
        <v>9.3932038834951452</v>
      </c>
      <c r="Q137" s="5">
        <f>SUM(C137:H137)</f>
        <v>106</v>
      </c>
      <c r="R137" s="6">
        <f>SUM(J137:O137)</f>
        <v>0</v>
      </c>
      <c r="S137" s="6">
        <v>0</v>
      </c>
      <c r="T137" s="6">
        <v>1</v>
      </c>
      <c r="U137" s="6">
        <v>2</v>
      </c>
      <c r="V137" s="6">
        <v>3</v>
      </c>
      <c r="W137" s="6">
        <v>4</v>
      </c>
      <c r="Y137" s="6">
        <f>SUM(S138:W138)/((Q137-H137)*4)</f>
        <v>0.93932038834951459</v>
      </c>
    </row>
    <row r="138" spans="1:25" ht="12.75" customHeight="1" x14ac:dyDescent="0.25">
      <c r="A138" s="126"/>
      <c r="B138" s="254"/>
      <c r="C138" s="187">
        <f t="shared" ref="C138:H138" si="11">C137/SUM($C137:$H137)</f>
        <v>9.433962264150943E-3</v>
      </c>
      <c r="D138" s="187">
        <f t="shared" si="11"/>
        <v>0</v>
      </c>
      <c r="E138" s="187">
        <f t="shared" si="11"/>
        <v>5.6603773584905662E-2</v>
      </c>
      <c r="F138" s="187">
        <f t="shared" si="11"/>
        <v>8.4905660377358486E-2</v>
      </c>
      <c r="G138" s="187">
        <f t="shared" si="11"/>
        <v>0.82075471698113212</v>
      </c>
      <c r="H138" s="187">
        <f t="shared" si="11"/>
        <v>2.8301886792452831E-2</v>
      </c>
      <c r="I138" s="166"/>
      <c r="J138" s="258"/>
      <c r="K138" s="258"/>
      <c r="L138" s="258"/>
      <c r="M138" s="258"/>
      <c r="N138" s="258"/>
      <c r="O138" s="258"/>
      <c r="P138" s="188"/>
      <c r="S138" s="6">
        <v>0</v>
      </c>
      <c r="T138" s="6">
        <f>D137*T137</f>
        <v>0</v>
      </c>
      <c r="U138" s="6">
        <f>E137*U137</f>
        <v>12</v>
      </c>
      <c r="V138" s="6">
        <f>F137*V137</f>
        <v>27</v>
      </c>
      <c r="W138" s="6">
        <f>G137*W137</f>
        <v>348</v>
      </c>
    </row>
    <row r="139" spans="1:25" ht="12.75" customHeight="1" x14ac:dyDescent="0.25">
      <c r="A139" s="126"/>
      <c r="B139" s="254"/>
      <c r="C139" s="205"/>
      <c r="D139" s="205"/>
      <c r="E139" s="205"/>
      <c r="F139" s="205"/>
      <c r="G139" s="205"/>
      <c r="H139" s="205"/>
      <c r="I139" s="166"/>
      <c r="J139" s="203"/>
      <c r="K139" s="203"/>
      <c r="L139" s="203"/>
      <c r="M139" s="203"/>
      <c r="N139" s="203"/>
      <c r="O139" s="203"/>
      <c r="P139" s="188"/>
    </row>
    <row r="140" spans="1:25" ht="144" customHeight="1" x14ac:dyDescent="0.25">
      <c r="A140" s="184"/>
      <c r="B140" s="254"/>
      <c r="C140" s="189"/>
      <c r="D140" s="189"/>
      <c r="E140" s="189"/>
      <c r="F140" s="189"/>
      <c r="G140" s="189"/>
      <c r="H140" s="189"/>
      <c r="I140" s="190"/>
      <c r="J140" s="124"/>
      <c r="K140" s="189"/>
      <c r="L140" s="189"/>
      <c r="M140" s="189"/>
      <c r="N140" s="189"/>
      <c r="O140" s="189"/>
      <c r="P140" s="191"/>
    </row>
    <row r="141" spans="1:25" ht="17.5" customHeight="1" x14ac:dyDescent="0.25">
      <c r="A141" s="184"/>
      <c r="B141" s="254" t="str">
        <f>J141</f>
        <v>3.5 La facilidad para navegar por el catálogo de la Biblioteca</v>
      </c>
      <c r="C141" s="163">
        <f>COUNTIFS(TABLA!$AH:$AH,C$99,TABLA!$C:$C,'BUC Areas'!$R$5)</f>
        <v>4</v>
      </c>
      <c r="D141" s="163">
        <f>COUNTIFS(TABLA!$AH:$AH,D$99,TABLA!$C:$C,'BUC Areas'!$R$5)</f>
        <v>6</v>
      </c>
      <c r="E141" s="163">
        <f>COUNTIFS(TABLA!$AH:$AH,E$99,TABLA!$C:$C,'BUC Areas'!$R$5)</f>
        <v>28</v>
      </c>
      <c r="F141" s="163">
        <f>COUNTIFS(TABLA!$AH:$AH,F$99,TABLA!$C:$C,'BUC Areas'!$R$5)</f>
        <v>35</v>
      </c>
      <c r="G141" s="163">
        <f>COUNTIFS(TABLA!$AH:$AH,G$99,TABLA!$C:$C,'BUC Areas'!$R$5)</f>
        <v>28</v>
      </c>
      <c r="H141" s="163">
        <f>F$10-SUM(C141:G141)</f>
        <v>5</v>
      </c>
      <c r="I141" s="190"/>
      <c r="J141" s="258" t="str">
        <f>TABLA!AH1</f>
        <v>3.5 La facilidad para navegar por el catálogo de la Biblioteca</v>
      </c>
      <c r="K141" s="258"/>
      <c r="L141" s="258"/>
      <c r="M141" s="258"/>
      <c r="N141" s="258"/>
      <c r="O141" s="258"/>
      <c r="P141" s="240">
        <f>Y141*10</f>
        <v>6.9059405940594054</v>
      </c>
      <c r="Q141" s="5">
        <f>SUM(C141:H141)</f>
        <v>106</v>
      </c>
      <c r="R141" s="6">
        <f>SUM(J141:O141)</f>
        <v>0</v>
      </c>
      <c r="S141" s="6">
        <v>0</v>
      </c>
      <c r="T141" s="6">
        <v>1</v>
      </c>
      <c r="U141" s="6">
        <v>2</v>
      </c>
      <c r="V141" s="6">
        <v>3</v>
      </c>
      <c r="W141" s="6">
        <v>4</v>
      </c>
      <c r="Y141" s="6">
        <f>SUM(S142:W142)/((Q141-H141)*4)</f>
        <v>0.69059405940594054</v>
      </c>
    </row>
    <row r="142" spans="1:25" ht="12.75" customHeight="1" x14ac:dyDescent="0.25">
      <c r="A142" s="126"/>
      <c r="B142" s="254"/>
      <c r="C142" s="204">
        <f t="shared" ref="C142:H142" si="12">C141/SUM($C141:$H141)</f>
        <v>3.7735849056603772E-2</v>
      </c>
      <c r="D142" s="204">
        <f t="shared" si="12"/>
        <v>5.6603773584905662E-2</v>
      </c>
      <c r="E142" s="204">
        <f t="shared" si="12"/>
        <v>0.26415094339622641</v>
      </c>
      <c r="F142" s="204">
        <f t="shared" si="12"/>
        <v>0.330188679245283</v>
      </c>
      <c r="G142" s="204">
        <f t="shared" si="12"/>
        <v>0.26415094339622641</v>
      </c>
      <c r="H142" s="204">
        <f t="shared" si="12"/>
        <v>4.716981132075472E-2</v>
      </c>
      <c r="I142" s="166"/>
      <c r="J142" s="258"/>
      <c r="K142" s="258"/>
      <c r="L142" s="258"/>
      <c r="M142" s="258"/>
      <c r="N142" s="258"/>
      <c r="O142" s="258"/>
      <c r="P142" s="188"/>
      <c r="S142" s="6">
        <v>0</v>
      </c>
      <c r="T142" s="6">
        <f>D141*T141</f>
        <v>6</v>
      </c>
      <c r="U142" s="6">
        <f>E141*U141</f>
        <v>56</v>
      </c>
      <c r="V142" s="6">
        <f>F141*V141</f>
        <v>105</v>
      </c>
      <c r="W142" s="6">
        <f>G141*W141</f>
        <v>112</v>
      </c>
    </row>
    <row r="143" spans="1:25" ht="12.75" customHeight="1" x14ac:dyDescent="0.25">
      <c r="A143" s="126"/>
      <c r="B143" s="254"/>
      <c r="C143" s="205"/>
      <c r="D143" s="205"/>
      <c r="E143" s="205"/>
      <c r="F143" s="205"/>
      <c r="G143" s="205"/>
      <c r="H143" s="205"/>
      <c r="I143" s="166"/>
      <c r="J143" s="203"/>
      <c r="K143" s="203"/>
      <c r="L143" s="203"/>
      <c r="M143" s="203"/>
      <c r="N143" s="203"/>
      <c r="O143" s="203"/>
      <c r="P143" s="188"/>
    </row>
    <row r="144" spans="1:25" ht="12.75" customHeight="1" x14ac:dyDescent="0.25">
      <c r="A144" s="126"/>
      <c r="B144" s="254"/>
      <c r="C144" s="205"/>
      <c r="D144" s="205"/>
      <c r="E144" s="205"/>
      <c r="F144" s="205"/>
      <c r="G144" s="205"/>
      <c r="H144" s="205"/>
      <c r="I144" s="166"/>
      <c r="J144" s="203"/>
      <c r="K144" s="203"/>
      <c r="L144" s="203"/>
      <c r="M144" s="203"/>
      <c r="N144" s="203"/>
      <c r="O144" s="203"/>
      <c r="P144" s="188"/>
    </row>
    <row r="145" spans="1:28" ht="144" customHeight="1" x14ac:dyDescent="0.25">
      <c r="A145" s="184"/>
      <c r="B145" s="254"/>
      <c r="C145" s="189"/>
      <c r="D145" s="189"/>
      <c r="E145" s="189"/>
      <c r="F145" s="189"/>
      <c r="G145" s="189"/>
      <c r="H145" s="189"/>
      <c r="I145" s="190"/>
      <c r="J145" s="124"/>
      <c r="K145" s="189"/>
      <c r="L145" s="189"/>
      <c r="M145" s="189"/>
      <c r="N145" s="189"/>
      <c r="O145" s="189"/>
      <c r="P145" s="191"/>
    </row>
    <row r="146" spans="1:28" ht="32.950000000000003" customHeight="1" x14ac:dyDescent="0.25">
      <c r="A146" s="184"/>
      <c r="B146" s="254" t="str">
        <f>J146</f>
        <v>3.6 La facilidad para hacer sugerencias y comentarios o peticiones para nuevas adquisiciones</v>
      </c>
      <c r="C146" s="163">
        <f>COUNTIFS(TABLA!$AI:$AI,C$99,TABLA!$C:$C,'BUC Areas'!$R$5)</f>
        <v>2</v>
      </c>
      <c r="D146" s="163">
        <f>COUNTIFS(TABLA!$AI:$AI,D$99,TABLA!$C:$C,'BUC Areas'!$R$5)</f>
        <v>0</v>
      </c>
      <c r="E146" s="163">
        <f>COUNTIFS(TABLA!$AI:$AI,E$99,TABLA!$C:$C,'BUC Areas'!$R$5)</f>
        <v>11</v>
      </c>
      <c r="F146" s="163">
        <f>COUNTIFS(TABLA!$AI:$AI,F$99,TABLA!$C:$C,'BUC Areas'!$R$5)</f>
        <v>28</v>
      </c>
      <c r="G146" s="163">
        <f>COUNTIFS(TABLA!$AI:$AI,G$99,TABLA!$C:$C,'BUC Areas'!$R$5)</f>
        <v>59</v>
      </c>
      <c r="H146" s="163">
        <f>F$10-SUM(C146:G146)</f>
        <v>6</v>
      </c>
      <c r="I146" s="190"/>
      <c r="J146" s="258" t="str">
        <f>TABLA!AI1</f>
        <v>3.6 La facilidad para hacer sugerencias y comentarios o peticiones para nuevas adquisiciones</v>
      </c>
      <c r="K146" s="258"/>
      <c r="L146" s="258"/>
      <c r="M146" s="258"/>
      <c r="N146" s="258"/>
      <c r="O146" s="258"/>
      <c r="P146" s="240">
        <f>Y146*10</f>
        <v>8.5500000000000007</v>
      </c>
      <c r="Q146" s="5">
        <f>SUM(C146:H146)</f>
        <v>106</v>
      </c>
      <c r="R146" s="20">
        <f>SUM(J146:O146)</f>
        <v>0</v>
      </c>
      <c r="S146" s="6">
        <v>0</v>
      </c>
      <c r="T146" s="6">
        <v>1</v>
      </c>
      <c r="U146" s="6">
        <v>2</v>
      </c>
      <c r="V146" s="6">
        <v>3</v>
      </c>
      <c r="W146" s="6">
        <v>4</v>
      </c>
      <c r="Y146" s="6">
        <f>SUM(S147:W147)/((Q146-H146)*4)</f>
        <v>0.85499999999999998</v>
      </c>
    </row>
    <row r="147" spans="1:28" ht="12.75" customHeight="1" x14ac:dyDescent="0.25">
      <c r="A147" s="126"/>
      <c r="B147" s="254"/>
      <c r="C147" s="204">
        <f t="shared" ref="C147:H147" si="13">C146/SUM($C146:$H146)</f>
        <v>1.8867924528301886E-2</v>
      </c>
      <c r="D147" s="204">
        <f t="shared" si="13"/>
        <v>0</v>
      </c>
      <c r="E147" s="204">
        <f t="shared" si="13"/>
        <v>0.10377358490566038</v>
      </c>
      <c r="F147" s="204">
        <f t="shared" si="13"/>
        <v>0.26415094339622641</v>
      </c>
      <c r="G147" s="204">
        <f t="shared" si="13"/>
        <v>0.55660377358490565</v>
      </c>
      <c r="H147" s="204">
        <f t="shared" si="13"/>
        <v>5.6603773584905662E-2</v>
      </c>
      <c r="I147" s="166"/>
      <c r="J147" s="258"/>
      <c r="K147" s="258"/>
      <c r="L147" s="258"/>
      <c r="M147" s="258"/>
      <c r="N147" s="258"/>
      <c r="O147" s="258"/>
      <c r="P147" s="188"/>
      <c r="S147" s="6">
        <v>0</v>
      </c>
      <c r="T147" s="6">
        <f>D146*T146</f>
        <v>0</v>
      </c>
      <c r="U147" s="6">
        <f>E146*U146</f>
        <v>22</v>
      </c>
      <c r="V147" s="6">
        <f>F146*V146</f>
        <v>84</v>
      </c>
      <c r="W147" s="6">
        <f>G146*W146</f>
        <v>236</v>
      </c>
    </row>
    <row r="148" spans="1:28" ht="12.75" customHeight="1" x14ac:dyDescent="0.25">
      <c r="A148" s="126"/>
      <c r="B148" s="254"/>
      <c r="C148" s="205"/>
      <c r="D148" s="205"/>
      <c r="E148" s="205"/>
      <c r="F148" s="205"/>
      <c r="G148" s="205"/>
      <c r="H148" s="205"/>
      <c r="I148" s="166"/>
      <c r="J148" s="203"/>
      <c r="K148" s="203"/>
      <c r="L148" s="203"/>
      <c r="M148" s="203"/>
      <c r="N148" s="203"/>
      <c r="O148" s="203"/>
      <c r="P148" s="188"/>
    </row>
    <row r="149" spans="1:28" ht="144" customHeight="1" x14ac:dyDescent="0.25">
      <c r="A149" s="184"/>
      <c r="B149" s="254"/>
      <c r="C149" s="189"/>
      <c r="D149" s="189"/>
      <c r="E149" s="189"/>
      <c r="F149" s="189"/>
      <c r="G149" s="189"/>
      <c r="H149" s="189"/>
      <c r="I149" s="190"/>
      <c r="J149" s="124"/>
      <c r="K149" s="189"/>
      <c r="L149" s="189"/>
      <c r="M149" s="189"/>
      <c r="N149" s="189"/>
      <c r="O149" s="189"/>
      <c r="P149" s="191"/>
    </row>
    <row r="150" spans="1:28" ht="14.3" customHeight="1" x14ac:dyDescent="0.25">
      <c r="A150" s="184"/>
      <c r="B150" s="254" t="str">
        <f>J150</f>
        <v>3.7 Los contenidos y la facilidad de uso de la página web de la Biblioteca</v>
      </c>
      <c r="C150" s="185">
        <f>COUNTIFS(TABLA!$AJ:$AJ,C$99,TABLA!$C:$C,'BUC Areas'!$R$5)</f>
        <v>3</v>
      </c>
      <c r="D150" s="185">
        <f>COUNTIFS(TABLA!$AJ:$AJ,D$99,TABLA!$C:$C,'BUC Areas'!$R$5)</f>
        <v>4</v>
      </c>
      <c r="E150" s="185">
        <f>COUNTIFS(TABLA!$AJ:$AJ,E$99,TABLA!$C:$C,'BUC Areas'!$R$5)</f>
        <v>14</v>
      </c>
      <c r="F150" s="185">
        <f>COUNTIFS(TABLA!$AJ:$AJ,F$99,TABLA!$C:$C,'BUC Areas'!$R$5)</f>
        <v>42</v>
      </c>
      <c r="G150" s="185">
        <f>COUNTIFS(TABLA!$AJ:$AJ,G$99,TABLA!$C:$C,'BUC Areas'!$R$5)</f>
        <v>40</v>
      </c>
      <c r="H150" s="185">
        <f>F$10-SUM(C150:G150)</f>
        <v>3</v>
      </c>
      <c r="I150" s="190"/>
      <c r="J150" s="258" t="str">
        <f>TABLA!AJ1</f>
        <v>3.7 Los contenidos y la facilidad de uso de la página web de la Biblioteca</v>
      </c>
      <c r="K150" s="258"/>
      <c r="L150" s="258"/>
      <c r="M150" s="258"/>
      <c r="N150" s="258"/>
      <c r="O150" s="258"/>
      <c r="P150" s="240">
        <f>Y150*10</f>
        <v>7.7184466019417473</v>
      </c>
      <c r="Q150" s="5">
        <f>SUM(C150:H150)</f>
        <v>106</v>
      </c>
      <c r="R150" s="6">
        <f>SUM(J150:O150)</f>
        <v>0</v>
      </c>
      <c r="S150" s="6">
        <v>0</v>
      </c>
      <c r="T150" s="6">
        <v>1</v>
      </c>
      <c r="U150" s="6">
        <v>2</v>
      </c>
      <c r="V150" s="6">
        <v>3</v>
      </c>
      <c r="W150" s="6">
        <v>4</v>
      </c>
      <c r="Y150" s="6">
        <f>SUM(S151:W151)/((Q150-H150)*4)</f>
        <v>0.77184466019417475</v>
      </c>
    </row>
    <row r="151" spans="1:28" ht="12.75" customHeight="1" x14ac:dyDescent="0.25">
      <c r="A151" s="126"/>
      <c r="B151" s="254"/>
      <c r="C151" s="187">
        <f t="shared" ref="C151:H151" si="14">C150/SUM($C150:$H150)</f>
        <v>2.8301886792452831E-2</v>
      </c>
      <c r="D151" s="187">
        <f t="shared" si="14"/>
        <v>3.7735849056603772E-2</v>
      </c>
      <c r="E151" s="187">
        <f t="shared" si="14"/>
        <v>0.13207547169811321</v>
      </c>
      <c r="F151" s="187">
        <f t="shared" si="14"/>
        <v>0.39622641509433965</v>
      </c>
      <c r="G151" s="187">
        <f t="shared" si="14"/>
        <v>0.37735849056603776</v>
      </c>
      <c r="H151" s="187">
        <f t="shared" si="14"/>
        <v>2.8301886792452831E-2</v>
      </c>
      <c r="I151" s="166"/>
      <c r="J151" s="258"/>
      <c r="K151" s="258"/>
      <c r="L151" s="258"/>
      <c r="M151" s="258"/>
      <c r="N151" s="258"/>
      <c r="O151" s="258"/>
      <c r="P151" s="125"/>
      <c r="S151" s="6">
        <v>0</v>
      </c>
      <c r="T151" s="6">
        <f>D150*T150</f>
        <v>4</v>
      </c>
      <c r="U151" s="6">
        <f>E150*U150</f>
        <v>28</v>
      </c>
      <c r="V151" s="6">
        <f>F150*V150</f>
        <v>126</v>
      </c>
      <c r="W151" s="6">
        <f>G150*W150</f>
        <v>160</v>
      </c>
    </row>
    <row r="152" spans="1:28" ht="12.75" customHeight="1" x14ac:dyDescent="0.25">
      <c r="A152" s="126"/>
      <c r="B152" s="254"/>
      <c r="C152" s="205"/>
      <c r="D152" s="205"/>
      <c r="E152" s="205"/>
      <c r="F152" s="205"/>
      <c r="G152" s="205"/>
      <c r="H152" s="205"/>
      <c r="I152" s="166"/>
      <c r="J152" s="203"/>
      <c r="K152" s="203"/>
      <c r="L152" s="203"/>
      <c r="M152" s="203"/>
      <c r="N152" s="203"/>
      <c r="O152" s="203"/>
      <c r="P152" s="125"/>
    </row>
    <row r="153" spans="1:28" ht="144" customHeight="1" x14ac:dyDescent="0.25">
      <c r="A153" s="184"/>
      <c r="B153" s="254"/>
      <c r="C153" s="189"/>
      <c r="D153" s="189"/>
      <c r="E153" s="189"/>
      <c r="F153" s="189"/>
      <c r="G153" s="189"/>
      <c r="H153" s="189"/>
      <c r="I153" s="190"/>
      <c r="J153" s="189"/>
      <c r="K153" s="189"/>
      <c r="L153" s="189"/>
      <c r="M153" s="189"/>
      <c r="N153" s="189"/>
      <c r="O153" s="189"/>
      <c r="P153" s="125"/>
    </row>
    <row r="154" spans="1:28" ht="15.8" customHeight="1" x14ac:dyDescent="0.3">
      <c r="A154" s="184"/>
      <c r="B154" s="159" t="str">
        <f>TABLA!AK1</f>
        <v>3.13 Señale las redes sociales que usa con frecuencia en el ámbito de su actividad docente o investigadora</v>
      </c>
      <c r="C154" s="123"/>
      <c r="D154" s="124"/>
      <c r="E154" s="124"/>
      <c r="F154" s="124"/>
      <c r="G154" s="124"/>
      <c r="H154" s="124"/>
      <c r="I154" s="124"/>
      <c r="J154" s="124"/>
      <c r="K154" s="124"/>
      <c r="L154" s="124"/>
      <c r="M154" s="124"/>
      <c r="N154" s="124"/>
      <c r="O154" s="124"/>
      <c r="P154" s="125"/>
    </row>
    <row r="155" spans="1:28" ht="15.8" customHeight="1" x14ac:dyDescent="0.25">
      <c r="A155" s="184"/>
      <c r="B155" s="147"/>
      <c r="C155" s="123"/>
      <c r="D155" s="124"/>
      <c r="E155" s="124"/>
      <c r="F155" s="124"/>
      <c r="G155" s="124"/>
      <c r="H155" s="124"/>
      <c r="I155" s="124"/>
      <c r="J155" s="124"/>
      <c r="K155" s="124"/>
      <c r="L155" s="124"/>
      <c r="M155" s="124"/>
      <c r="N155" s="124"/>
      <c r="O155" s="124"/>
      <c r="P155" s="125"/>
      <c r="AA155" s="14"/>
      <c r="AB155" s="14"/>
    </row>
    <row r="156" spans="1:28" ht="15.8" customHeight="1" x14ac:dyDescent="0.25">
      <c r="A156" s="184"/>
      <c r="B156" s="147"/>
      <c r="C156" s="160" t="s">
        <v>39</v>
      </c>
      <c r="D156" s="160" t="s">
        <v>40</v>
      </c>
      <c r="E156" s="128"/>
      <c r="F156" s="128"/>
      <c r="G156" s="128"/>
      <c r="H156" s="128"/>
      <c r="I156" s="128"/>
      <c r="J156" s="128"/>
      <c r="K156" s="128"/>
      <c r="L156" s="128"/>
      <c r="M156" s="128"/>
      <c r="N156" s="128"/>
      <c r="O156" s="128"/>
      <c r="P156" s="165"/>
    </row>
    <row r="157" spans="1:28" ht="15.8" customHeight="1" x14ac:dyDescent="0.25">
      <c r="A157" s="184"/>
      <c r="B157" s="242" t="s">
        <v>96</v>
      </c>
      <c r="C157" s="243">
        <f>SUMIF('Redes sociales'!$A:$A,'BUC Areas'!$R$5,'Redes sociales'!C:C)</f>
        <v>2</v>
      </c>
      <c r="D157" s="164">
        <f t="shared" ref="D157:D163" si="15">C157/SUM(C$48:C$52)</f>
        <v>1.8867924528301886E-2</v>
      </c>
      <c r="E157" s="128"/>
      <c r="F157" s="128"/>
      <c r="G157" s="128"/>
      <c r="H157" s="128"/>
      <c r="I157" s="128"/>
      <c r="J157" s="128"/>
      <c r="K157" s="128"/>
      <c r="L157" s="128"/>
      <c r="M157" s="128"/>
      <c r="N157" s="128"/>
      <c r="O157" s="128"/>
      <c r="P157" s="165"/>
    </row>
    <row r="158" spans="1:28" ht="15.8" customHeight="1" x14ac:dyDescent="0.25">
      <c r="A158" s="184"/>
      <c r="B158" s="242" t="s">
        <v>97</v>
      </c>
      <c r="C158" s="243">
        <f>SUMIF('Redes sociales'!$A:$A,'BUC Areas'!$R$5,'Redes sociales'!D:D)</f>
        <v>5</v>
      </c>
      <c r="D158" s="164">
        <f t="shared" si="15"/>
        <v>4.716981132075472E-2</v>
      </c>
      <c r="E158" s="128"/>
      <c r="F158" s="128"/>
      <c r="G158" s="128"/>
      <c r="H158" s="128"/>
      <c r="I158" s="128"/>
      <c r="J158" s="128"/>
      <c r="K158" s="128"/>
      <c r="L158" s="128"/>
      <c r="M158" s="128"/>
      <c r="N158" s="128"/>
      <c r="O158" s="128"/>
      <c r="P158" s="165"/>
    </row>
    <row r="159" spans="1:28" ht="15.8" customHeight="1" x14ac:dyDescent="0.25">
      <c r="A159" s="184"/>
      <c r="B159" s="242" t="s">
        <v>98</v>
      </c>
      <c r="C159" s="243">
        <f>SUMIF('Redes sociales'!$A:$A,'BUC Areas'!$R$5,'Redes sociales'!E:E)</f>
        <v>0</v>
      </c>
      <c r="D159" s="164">
        <f t="shared" si="15"/>
        <v>0</v>
      </c>
      <c r="E159" s="128"/>
      <c r="F159" s="128"/>
      <c r="G159" s="128"/>
      <c r="H159" s="128"/>
      <c r="I159" s="128"/>
      <c r="J159" s="128"/>
      <c r="K159" s="128"/>
      <c r="L159" s="128"/>
      <c r="M159" s="128"/>
      <c r="N159" s="128"/>
      <c r="O159" s="128"/>
      <c r="P159" s="165"/>
    </row>
    <row r="160" spans="1:28" ht="15.8" customHeight="1" x14ac:dyDescent="0.25">
      <c r="A160" s="184"/>
      <c r="B160" s="242" t="s">
        <v>99</v>
      </c>
      <c r="C160" s="243">
        <f>SUMIF('Redes sociales'!$A:$A,'BUC Areas'!$R$5,'Redes sociales'!F:F)</f>
        <v>13</v>
      </c>
      <c r="D160" s="164">
        <f t="shared" si="15"/>
        <v>0.12264150943396226</v>
      </c>
      <c r="E160" s="128"/>
      <c r="F160" s="128"/>
      <c r="G160" s="128"/>
      <c r="H160" s="128"/>
      <c r="I160" s="128"/>
      <c r="J160" s="128"/>
      <c r="K160" s="128"/>
      <c r="L160" s="128"/>
      <c r="M160" s="128"/>
      <c r="N160" s="128"/>
      <c r="O160" s="128"/>
      <c r="P160" s="165"/>
    </row>
    <row r="161" spans="1:26" ht="15.8" customHeight="1" x14ac:dyDescent="0.25">
      <c r="A161" s="184"/>
      <c r="B161" s="242" t="s">
        <v>100</v>
      </c>
      <c r="C161" s="243">
        <f>SUMIF('Redes sociales'!$A:$A,'BUC Areas'!$R$5,'Redes sociales'!G:G)</f>
        <v>12</v>
      </c>
      <c r="D161" s="164">
        <f t="shared" si="15"/>
        <v>0.11320754716981132</v>
      </c>
      <c r="E161" s="124"/>
      <c r="F161" s="124"/>
      <c r="G161" s="124"/>
      <c r="H161" s="124"/>
      <c r="I161" s="124"/>
      <c r="J161" s="124"/>
      <c r="K161" s="124"/>
      <c r="L161" s="124"/>
      <c r="M161" s="124"/>
      <c r="N161" s="124"/>
      <c r="O161" s="124"/>
      <c r="P161" s="125"/>
    </row>
    <row r="162" spans="1:26" ht="15.8" customHeight="1" x14ac:dyDescent="0.25">
      <c r="A162" s="184"/>
      <c r="B162" s="242" t="s">
        <v>101</v>
      </c>
      <c r="C162" s="243">
        <f>SUMIF('Redes sociales'!$A:$A,'BUC Areas'!$R$5,'Redes sociales'!H:H)</f>
        <v>13</v>
      </c>
      <c r="D162" s="164">
        <f t="shared" si="15"/>
        <v>0.12264150943396226</v>
      </c>
      <c r="E162" s="189"/>
      <c r="F162" s="189"/>
      <c r="G162" s="189"/>
      <c r="H162" s="189"/>
      <c r="I162" s="190"/>
      <c r="J162" s="189"/>
      <c r="K162" s="189"/>
      <c r="L162" s="189"/>
      <c r="M162" s="189"/>
      <c r="N162" s="189"/>
      <c r="O162" s="189"/>
      <c r="P162" s="125"/>
    </row>
    <row r="163" spans="1:26" ht="15.8" customHeight="1" x14ac:dyDescent="0.25">
      <c r="A163" s="184"/>
      <c r="B163" s="242" t="s">
        <v>102</v>
      </c>
      <c r="C163" s="160">
        <f>SUMIF('Redes sociales'!$A:$A,'BUC Areas'!$R$5,'Redes sociales'!I:I)</f>
        <v>76</v>
      </c>
      <c r="D163" s="164">
        <f t="shared" si="15"/>
        <v>0.71698113207547165</v>
      </c>
      <c r="E163" s="189"/>
      <c r="F163" s="189"/>
      <c r="G163" s="189"/>
      <c r="H163" s="189"/>
      <c r="I163" s="190"/>
      <c r="J163" s="189"/>
      <c r="K163" s="189"/>
      <c r="L163" s="189"/>
      <c r="M163" s="189"/>
      <c r="N163" s="189"/>
      <c r="O163" s="189"/>
      <c r="P163" s="125"/>
    </row>
    <row r="164" spans="1:26" ht="15.8" customHeight="1" x14ac:dyDescent="0.25">
      <c r="A164" s="184"/>
      <c r="B164" s="206"/>
      <c r="C164" s="207"/>
      <c r="D164" s="244"/>
      <c r="E164" s="189"/>
      <c r="F164" s="189"/>
      <c r="G164" s="189"/>
      <c r="H164" s="189"/>
      <c r="I164" s="190"/>
      <c r="J164" s="189"/>
      <c r="K164" s="189"/>
      <c r="L164" s="189"/>
      <c r="M164" s="189"/>
      <c r="N164" s="189"/>
      <c r="O164" s="189"/>
      <c r="P164" s="125"/>
    </row>
    <row r="165" spans="1:26" ht="15.8" customHeight="1" x14ac:dyDescent="0.25">
      <c r="A165" s="184"/>
      <c r="B165" s="206"/>
      <c r="C165" s="206"/>
      <c r="D165" s="206"/>
      <c r="E165" s="206"/>
      <c r="F165" s="206"/>
      <c r="G165" s="206"/>
      <c r="H165" s="206"/>
      <c r="I165" s="190"/>
      <c r="J165" s="189"/>
      <c r="K165" s="189"/>
      <c r="L165" s="189"/>
      <c r="M165" s="189"/>
      <c r="N165" s="189"/>
      <c r="O165" s="189"/>
      <c r="P165" s="125"/>
    </row>
    <row r="166" spans="1:26" ht="15.8" customHeight="1" x14ac:dyDescent="0.25">
      <c r="A166" s="184"/>
      <c r="B166" s="194"/>
      <c r="C166" s="181">
        <v>1</v>
      </c>
      <c r="D166" s="181">
        <v>2</v>
      </c>
      <c r="E166" s="181">
        <v>3</v>
      </c>
      <c r="F166" s="181">
        <v>4</v>
      </c>
      <c r="G166" s="181">
        <v>5</v>
      </c>
      <c r="H166" s="181">
        <v>0</v>
      </c>
      <c r="I166" s="190"/>
      <c r="J166" s="189"/>
      <c r="K166" s="189"/>
      <c r="L166" s="189"/>
      <c r="M166" s="189"/>
      <c r="N166" s="189"/>
      <c r="O166" s="189"/>
      <c r="P166" s="125"/>
    </row>
    <row r="167" spans="1:26" ht="14.3" customHeight="1" x14ac:dyDescent="0.25">
      <c r="A167" s="184"/>
      <c r="B167" s="254" t="str">
        <f>TABLA!AL1</f>
        <v>3.14  Valore la información que recibe de la Biblioteca a través de la web, newslettter, pantallas informativas, campañas especiales y redes sociales (https://biblioteca.ucm.es/redes-sociales)</v>
      </c>
      <c r="C167" s="212">
        <f>COUNTIFS(TABLA!$AL:$AL,C166,TABLA!$C:$C,'BUC Areas'!$R$5)</f>
        <v>3</v>
      </c>
      <c r="D167" s="212">
        <f>COUNTIFS(TABLA!$AL:$AL,D166,TABLA!$C:$C,'BUC Areas'!$R$5)</f>
        <v>1</v>
      </c>
      <c r="E167" s="212">
        <f>COUNTIFS(TABLA!$AL:$AL,E166,TABLA!$C:$C,'BUC Areas'!$R$5)</f>
        <v>20</v>
      </c>
      <c r="F167" s="212">
        <f>COUNTIFS(TABLA!$AL:$AL,F166,TABLA!$C:$C,'BUC Areas'!$R$5)</f>
        <v>33</v>
      </c>
      <c r="G167" s="212">
        <f>COUNTIFS(TABLA!$AL:$AL,G166,TABLA!$C:$C,'BUC Areas'!$R$5)</f>
        <v>43</v>
      </c>
      <c r="H167" s="212">
        <f>F$10-SUM(C167:G167)</f>
        <v>6</v>
      </c>
      <c r="I167" s="190"/>
      <c r="J167" s="258" t="str">
        <f>TABLA!AL1</f>
        <v>3.14  Valore la información que recibe de la Biblioteca a través de la web, newslettter, pantallas informativas, campañas especiales y redes sociales (https://biblioteca.ucm.es/redes-sociales)</v>
      </c>
      <c r="K167" s="258"/>
      <c r="L167" s="258"/>
      <c r="M167" s="258"/>
      <c r="N167" s="258"/>
      <c r="O167" s="258"/>
      <c r="P167" s="240">
        <f>Y167*10</f>
        <v>7.8000000000000007</v>
      </c>
      <c r="Q167" s="5">
        <f>SUM(C167:H167)</f>
        <v>106</v>
      </c>
      <c r="R167" s="6">
        <f>SUM(J167:O167)</f>
        <v>0</v>
      </c>
      <c r="S167" s="6">
        <v>0</v>
      </c>
      <c r="T167" s="6">
        <v>1</v>
      </c>
      <c r="U167" s="6">
        <v>2</v>
      </c>
      <c r="V167" s="6">
        <v>3</v>
      </c>
      <c r="W167" s="6">
        <v>4</v>
      </c>
      <c r="Y167" s="6">
        <f>SUM(S168:W168)/((Q167-H167)*4)</f>
        <v>0.78</v>
      </c>
    </row>
    <row r="168" spans="1:26" ht="12.75" customHeight="1" x14ac:dyDescent="0.25">
      <c r="A168" s="126"/>
      <c r="B168" s="254"/>
      <c r="C168" s="187">
        <f t="shared" ref="C168:H168" si="16">C167/SUM($C167:$H167)</f>
        <v>2.8301886792452831E-2</v>
      </c>
      <c r="D168" s="187">
        <f t="shared" si="16"/>
        <v>9.433962264150943E-3</v>
      </c>
      <c r="E168" s="187">
        <f t="shared" si="16"/>
        <v>0.18867924528301888</v>
      </c>
      <c r="F168" s="187">
        <f t="shared" si="16"/>
        <v>0.31132075471698112</v>
      </c>
      <c r="G168" s="187">
        <f t="shared" si="16"/>
        <v>0.40566037735849059</v>
      </c>
      <c r="H168" s="187">
        <f t="shared" si="16"/>
        <v>5.6603773584905662E-2</v>
      </c>
      <c r="I168" s="166"/>
      <c r="J168" s="258"/>
      <c r="K168" s="258"/>
      <c r="L168" s="258"/>
      <c r="M168" s="258"/>
      <c r="N168" s="258"/>
      <c r="O168" s="258"/>
      <c r="P168" s="125"/>
      <c r="S168" s="6">
        <v>0</v>
      </c>
      <c r="T168" s="6">
        <f>D167*T167</f>
        <v>1</v>
      </c>
      <c r="U168" s="6">
        <f>E167*U167</f>
        <v>40</v>
      </c>
      <c r="V168" s="6">
        <f>F167*V167</f>
        <v>99</v>
      </c>
      <c r="W168" s="6">
        <f>G167*W167</f>
        <v>172</v>
      </c>
    </row>
    <row r="169" spans="1:26" ht="12.75" customHeight="1" x14ac:dyDescent="0.25">
      <c r="A169" s="126"/>
      <c r="B169" s="254"/>
      <c r="C169" s="205"/>
      <c r="D169" s="205"/>
      <c r="E169" s="205"/>
      <c r="F169" s="205"/>
      <c r="G169" s="205"/>
      <c r="H169" s="205"/>
      <c r="I169" s="166"/>
      <c r="J169" s="203"/>
      <c r="K169" s="203"/>
      <c r="L169" s="203"/>
      <c r="M169" s="203"/>
      <c r="N169" s="203"/>
      <c r="O169" s="203"/>
      <c r="P169" s="125"/>
    </row>
    <row r="170" spans="1:26" ht="144" customHeight="1" x14ac:dyDescent="0.25">
      <c r="A170" s="184"/>
      <c r="B170" s="254"/>
      <c r="C170" s="189"/>
      <c r="D170" s="189"/>
      <c r="E170" s="189"/>
      <c r="F170" s="189"/>
      <c r="G170" s="189"/>
      <c r="H170" s="189"/>
      <c r="I170" s="190"/>
      <c r="J170" s="189"/>
      <c r="K170" s="189"/>
      <c r="L170" s="189"/>
      <c r="M170" s="189"/>
      <c r="N170" s="189"/>
      <c r="O170" s="189"/>
      <c r="P170" s="125"/>
    </row>
    <row r="171" spans="1:26" s="17" customFormat="1" ht="59.3" customHeight="1" x14ac:dyDescent="0.2">
      <c r="A171" s="143" t="s">
        <v>103</v>
      </c>
      <c r="B171" s="209" t="s">
        <v>104</v>
      </c>
      <c r="C171" s="269" t="s">
        <v>105</v>
      </c>
      <c r="D171" s="269"/>
      <c r="E171" s="269"/>
      <c r="F171" s="269"/>
      <c r="G171" s="269"/>
      <c r="H171" s="269"/>
      <c r="I171" s="171"/>
      <c r="J171" s="268"/>
      <c r="K171" s="268"/>
      <c r="L171" s="268"/>
      <c r="M171" s="268"/>
      <c r="N171" s="268"/>
      <c r="O171" s="268"/>
      <c r="P171" s="171"/>
      <c r="Q171" s="22"/>
      <c r="R171" s="19"/>
      <c r="S171" s="19"/>
      <c r="T171" s="19"/>
      <c r="U171" s="19"/>
      <c r="V171" s="19"/>
      <c r="W171" s="19"/>
      <c r="X171" s="19"/>
      <c r="Y171" s="6"/>
      <c r="Z171" s="19"/>
    </row>
    <row r="172" spans="1:26" ht="28.55" customHeight="1" x14ac:dyDescent="0.45">
      <c r="A172" s="126"/>
      <c r="B172" s="147"/>
      <c r="C172" s="172" t="s">
        <v>86</v>
      </c>
      <c r="D172" s="173"/>
      <c r="E172" s="174" t="s">
        <v>87</v>
      </c>
      <c r="F172" s="173"/>
      <c r="G172" s="175" t="s">
        <v>88</v>
      </c>
      <c r="H172" s="176" t="s">
        <v>89</v>
      </c>
      <c r="I172" s="177"/>
      <c r="J172" s="179"/>
      <c r="K172" s="177"/>
      <c r="L172" s="179"/>
      <c r="M172" s="177"/>
      <c r="N172" s="179"/>
      <c r="O172" s="180"/>
      <c r="P172" s="125"/>
      <c r="Y172" s="23"/>
    </row>
    <row r="173" spans="1:26" s="24" customFormat="1" ht="16.5" customHeight="1" x14ac:dyDescent="0.25">
      <c r="A173" s="210"/>
      <c r="B173" s="211"/>
      <c r="C173" s="181">
        <v>1</v>
      </c>
      <c r="D173" s="181">
        <v>2</v>
      </c>
      <c r="E173" s="181">
        <v>3</v>
      </c>
      <c r="F173" s="181">
        <v>4</v>
      </c>
      <c r="G173" s="181">
        <v>5</v>
      </c>
      <c r="H173" s="181">
        <v>0</v>
      </c>
      <c r="I173" s="182"/>
      <c r="J173" s="178"/>
      <c r="K173" s="178"/>
      <c r="L173" s="178"/>
      <c r="M173" s="178"/>
      <c r="N173" s="178"/>
      <c r="O173" s="178"/>
      <c r="P173" s="125"/>
      <c r="Q173" s="5"/>
      <c r="R173" s="23"/>
      <c r="S173" s="23"/>
      <c r="T173" s="23"/>
      <c r="U173" s="23"/>
      <c r="V173" s="23"/>
      <c r="W173" s="23"/>
      <c r="X173" s="23"/>
      <c r="Y173" s="6"/>
      <c r="Z173" s="23"/>
    </row>
    <row r="174" spans="1:26" ht="16.5" customHeight="1" x14ac:dyDescent="0.25">
      <c r="A174" s="184"/>
      <c r="B174" s="254" t="str">
        <f>J174</f>
        <v>4.1 La agilidad al ser atendido en el mostrador de préstamo</v>
      </c>
      <c r="C174" s="212">
        <f>COUNTIFS(TABLA!$AO:$AO,C173,TABLA!$C:$C,'BUC Areas'!$R$5)</f>
        <v>1</v>
      </c>
      <c r="D174" s="212">
        <f>COUNTIFS(TABLA!$AO:$AO,D173,TABLA!$C:$C,'BUC Areas'!$R$5)</f>
        <v>1</v>
      </c>
      <c r="E174" s="212">
        <f>COUNTIFS(TABLA!$AO:$AO,E173,TABLA!$C:$C,'BUC Areas'!$R$5)</f>
        <v>1</v>
      </c>
      <c r="F174" s="212">
        <f>COUNTIFS(TABLA!$AO:$AO,F173,TABLA!$C:$C,'BUC Areas'!$R$5)</f>
        <v>11</v>
      </c>
      <c r="G174" s="212">
        <f>COUNTIFS(TABLA!$AO:$AO,G173,TABLA!$C:$C,'BUC Areas'!$R$5)</f>
        <v>87</v>
      </c>
      <c r="H174" s="212">
        <f>F$10-SUM(C174:G174)</f>
        <v>5</v>
      </c>
      <c r="I174" s="190"/>
      <c r="J174" s="258" t="str">
        <f>TABLA!AO1</f>
        <v>4.1 La agilidad al ser atendido en el mostrador de préstamo</v>
      </c>
      <c r="K174" s="258"/>
      <c r="L174" s="258"/>
      <c r="M174" s="258"/>
      <c r="N174" s="258"/>
      <c r="O174" s="258"/>
      <c r="P174" s="240">
        <f>Y174*10</f>
        <v>9.5049504950495045</v>
      </c>
      <c r="Q174" s="5">
        <f>SUM(C174:H174)</f>
        <v>106</v>
      </c>
      <c r="R174" s="6">
        <f>SUM(J174:O174)</f>
        <v>0</v>
      </c>
      <c r="S174" s="6">
        <v>0</v>
      </c>
      <c r="T174" s="6">
        <v>1</v>
      </c>
      <c r="U174" s="6">
        <v>2</v>
      </c>
      <c r="V174" s="6">
        <v>3</v>
      </c>
      <c r="W174" s="6">
        <v>4</v>
      </c>
      <c r="Y174" s="6">
        <f>SUM(S175:W175)/((Q174-H174)*4)</f>
        <v>0.95049504950495045</v>
      </c>
    </row>
    <row r="175" spans="1:26" ht="12.75" customHeight="1" x14ac:dyDescent="0.25">
      <c r="A175" s="126"/>
      <c r="B175" s="254"/>
      <c r="C175" s="164">
        <f t="shared" ref="C175:H175" si="17">C174/SUM($C174:$H174)</f>
        <v>9.433962264150943E-3</v>
      </c>
      <c r="D175" s="164">
        <f t="shared" si="17"/>
        <v>9.433962264150943E-3</v>
      </c>
      <c r="E175" s="164">
        <f t="shared" si="17"/>
        <v>9.433962264150943E-3</v>
      </c>
      <c r="F175" s="164">
        <f t="shared" si="17"/>
        <v>0.10377358490566038</v>
      </c>
      <c r="G175" s="164">
        <f t="shared" si="17"/>
        <v>0.82075471698113212</v>
      </c>
      <c r="H175" s="164">
        <f t="shared" si="17"/>
        <v>4.716981132075472E-2</v>
      </c>
      <c r="I175" s="166"/>
      <c r="J175" s="258"/>
      <c r="K175" s="258"/>
      <c r="L175" s="258"/>
      <c r="M175" s="258"/>
      <c r="N175" s="258"/>
      <c r="O175" s="258"/>
      <c r="P175" s="188"/>
      <c r="S175" s="6">
        <v>0</v>
      </c>
      <c r="T175" s="6">
        <f>D174*T174</f>
        <v>1</v>
      </c>
      <c r="U175" s="6">
        <f>E174*U174</f>
        <v>2</v>
      </c>
      <c r="V175" s="6">
        <f>F174*V174</f>
        <v>33</v>
      </c>
      <c r="W175" s="6">
        <f>G174*W174</f>
        <v>348</v>
      </c>
    </row>
    <row r="176" spans="1:26" ht="12.75" customHeight="1" x14ac:dyDescent="0.25">
      <c r="A176" s="126"/>
      <c r="B176" s="254"/>
      <c r="C176" s="205"/>
      <c r="D176" s="205"/>
      <c r="E176" s="205"/>
      <c r="F176" s="205"/>
      <c r="G176" s="205"/>
      <c r="H176" s="205"/>
      <c r="I176" s="166"/>
      <c r="J176" s="203"/>
      <c r="K176" s="203"/>
      <c r="L176" s="203"/>
      <c r="M176" s="203"/>
      <c r="N176" s="203"/>
      <c r="O176" s="203"/>
      <c r="P176" s="188"/>
    </row>
    <row r="177" spans="1:25" ht="144" customHeight="1" x14ac:dyDescent="0.25">
      <c r="A177" s="184"/>
      <c r="B177" s="254"/>
      <c r="C177" s="189"/>
      <c r="D177" s="189"/>
      <c r="E177" s="189"/>
      <c r="F177" s="189"/>
      <c r="G177" s="189"/>
      <c r="H177" s="189"/>
      <c r="I177" s="190"/>
      <c r="J177" s="124"/>
      <c r="K177" s="189"/>
      <c r="L177" s="189"/>
      <c r="M177" s="189"/>
      <c r="N177" s="189"/>
      <c r="O177" s="189"/>
      <c r="P177" s="191"/>
    </row>
    <row r="178" spans="1:25" ht="21.75" customHeight="1" x14ac:dyDescent="0.25">
      <c r="A178" s="184"/>
      <c r="B178" s="254" t="str">
        <f>J178</f>
        <v>4.2 La idoneidad de los plazos de préstamo</v>
      </c>
      <c r="C178" s="212">
        <f>COUNTIFS(TABLA!$AP:$AP,C$99,TABLA!$C:$C,'BUC Areas'!$R$5)</f>
        <v>3</v>
      </c>
      <c r="D178" s="212">
        <f>COUNTIFS(TABLA!$AP:$AP,D$99,TABLA!$C:$C,'BUC Areas'!$R$5)</f>
        <v>3</v>
      </c>
      <c r="E178" s="212">
        <f>COUNTIFS(TABLA!$AP:$AP,E$99,TABLA!$C:$C,'BUC Areas'!$R$5)</f>
        <v>6</v>
      </c>
      <c r="F178" s="212">
        <f>COUNTIFS(TABLA!$AP:$AP,F$99,TABLA!$C:$C,'BUC Areas'!$R$5)</f>
        <v>29</v>
      </c>
      <c r="G178" s="212">
        <f>COUNTIFS(TABLA!$AP:$AP,G$99,TABLA!$C:$C,'BUC Areas'!$R$5)</f>
        <v>60</v>
      </c>
      <c r="H178" s="212">
        <f>F$10-SUM(C178:G178)</f>
        <v>5</v>
      </c>
      <c r="I178" s="190"/>
      <c r="J178" s="258" t="str">
        <f>TABLA!AP1</f>
        <v>4.2 La idoneidad de los plazos de préstamo</v>
      </c>
      <c r="K178" s="258"/>
      <c r="L178" s="258"/>
      <c r="M178" s="258"/>
      <c r="N178" s="258"/>
      <c r="O178" s="258"/>
      <c r="P178" s="240">
        <f>Y178*10</f>
        <v>8.4653465346534649</v>
      </c>
      <c r="Q178" s="5">
        <f>SUM(C178:H178)</f>
        <v>106</v>
      </c>
      <c r="R178" s="6">
        <f>SUM(J178:O178)</f>
        <v>0</v>
      </c>
      <c r="S178" s="6">
        <v>0</v>
      </c>
      <c r="T178" s="6">
        <v>1</v>
      </c>
      <c r="U178" s="6">
        <v>2</v>
      </c>
      <c r="V178" s="6">
        <v>3</v>
      </c>
      <c r="W178" s="6">
        <v>4</v>
      </c>
      <c r="Y178" s="6">
        <f>SUM(S179:W179)/((Q178-H178)*4)</f>
        <v>0.84653465346534651</v>
      </c>
    </row>
    <row r="179" spans="1:25" ht="12.75" customHeight="1" x14ac:dyDescent="0.25">
      <c r="A179" s="126"/>
      <c r="B179" s="254"/>
      <c r="C179" s="164">
        <f t="shared" ref="C179:H179" si="18">C178/SUM($C178:$H178)</f>
        <v>2.8301886792452831E-2</v>
      </c>
      <c r="D179" s="164">
        <f t="shared" si="18"/>
        <v>2.8301886792452831E-2</v>
      </c>
      <c r="E179" s="164">
        <f t="shared" si="18"/>
        <v>5.6603773584905662E-2</v>
      </c>
      <c r="F179" s="164">
        <f t="shared" si="18"/>
        <v>0.27358490566037735</v>
      </c>
      <c r="G179" s="164">
        <f t="shared" si="18"/>
        <v>0.56603773584905659</v>
      </c>
      <c r="H179" s="164">
        <f t="shared" si="18"/>
        <v>4.716981132075472E-2</v>
      </c>
      <c r="I179" s="166"/>
      <c r="J179" s="258"/>
      <c r="K179" s="258"/>
      <c r="L179" s="258"/>
      <c r="M179" s="258"/>
      <c r="N179" s="258"/>
      <c r="O179" s="258"/>
      <c r="P179" s="188"/>
      <c r="S179" s="6">
        <v>0</v>
      </c>
      <c r="T179" s="6">
        <f>D178*T178</f>
        <v>3</v>
      </c>
      <c r="U179" s="6">
        <f>E178*U178</f>
        <v>12</v>
      </c>
      <c r="V179" s="6">
        <f>F178*V178</f>
        <v>87</v>
      </c>
      <c r="W179" s="6">
        <f>G178*W178</f>
        <v>240</v>
      </c>
    </row>
    <row r="180" spans="1:25" ht="12.75" customHeight="1" x14ac:dyDescent="0.25">
      <c r="A180" s="126"/>
      <c r="B180" s="254"/>
      <c r="C180" s="205"/>
      <c r="D180" s="205"/>
      <c r="E180" s="205"/>
      <c r="F180" s="205"/>
      <c r="G180" s="205"/>
      <c r="H180" s="205"/>
      <c r="I180" s="166"/>
      <c r="J180" s="203"/>
      <c r="K180" s="203"/>
      <c r="L180" s="203"/>
      <c r="M180" s="203"/>
      <c r="N180" s="203"/>
      <c r="O180" s="203"/>
      <c r="P180" s="188"/>
    </row>
    <row r="181" spans="1:25" ht="131.30000000000001" customHeight="1" x14ac:dyDescent="0.25">
      <c r="A181" s="184"/>
      <c r="B181" s="254"/>
      <c r="C181" s="189"/>
      <c r="D181" s="189"/>
      <c r="E181" s="189"/>
      <c r="F181" s="189"/>
      <c r="G181" s="189"/>
      <c r="H181" s="189"/>
      <c r="I181" s="190"/>
      <c r="J181" s="124"/>
      <c r="K181" s="189"/>
      <c r="L181" s="189"/>
      <c r="M181" s="189"/>
      <c r="N181" s="189"/>
      <c r="O181" s="189"/>
      <c r="P181" s="191"/>
    </row>
    <row r="182" spans="1:25" ht="13.75" customHeight="1" x14ac:dyDescent="0.25">
      <c r="A182" s="184"/>
      <c r="B182" s="201"/>
      <c r="C182" s="189"/>
      <c r="D182" s="189"/>
      <c r="E182" s="189"/>
      <c r="F182" s="189"/>
      <c r="G182" s="189"/>
      <c r="H182" s="189"/>
      <c r="I182" s="190"/>
      <c r="J182" s="124"/>
      <c r="K182" s="189"/>
      <c r="L182" s="189"/>
      <c r="M182" s="189"/>
      <c r="N182" s="189"/>
      <c r="O182" s="189"/>
      <c r="P182" s="191"/>
    </row>
    <row r="183" spans="1:25" ht="12.75" customHeight="1" x14ac:dyDescent="0.25">
      <c r="A183" s="184"/>
      <c r="B183" s="213"/>
      <c r="C183" s="214"/>
      <c r="D183" s="214"/>
      <c r="E183" s="214"/>
      <c r="F183" s="214"/>
      <c r="G183" s="214"/>
      <c r="H183" s="214"/>
      <c r="I183" s="214"/>
      <c r="J183" s="124"/>
      <c r="K183" s="214"/>
      <c r="L183" s="214"/>
      <c r="M183" s="214"/>
      <c r="N183" s="214"/>
      <c r="O183" s="214"/>
      <c r="P183" s="127"/>
    </row>
    <row r="184" spans="1:25" ht="12.75" customHeight="1" x14ac:dyDescent="0.25">
      <c r="A184" s="184"/>
      <c r="B184" s="213"/>
      <c r="C184" s="214"/>
      <c r="D184" s="214"/>
      <c r="E184" s="214"/>
      <c r="F184" s="214"/>
      <c r="G184" s="214"/>
      <c r="H184" s="214"/>
      <c r="I184" s="214"/>
      <c r="J184" s="124"/>
      <c r="K184" s="214"/>
      <c r="L184" s="214"/>
      <c r="M184" s="214"/>
      <c r="N184" s="214"/>
      <c r="O184" s="214"/>
      <c r="P184" s="127"/>
      <c r="Y184" s="19"/>
    </row>
    <row r="185" spans="1:25" ht="12.75" customHeight="1" x14ac:dyDescent="0.25">
      <c r="A185" s="184"/>
      <c r="B185" s="252" t="str">
        <f>J185</f>
        <v>4.3 El número de documentos que se pueden obtener en préstamo</v>
      </c>
      <c r="C185" s="212">
        <f>COUNTIFS(TABLA!$AQ:$AQ,C$99,TABLA!$C:$C,'BUC Areas'!$R$5)</f>
        <v>2</v>
      </c>
      <c r="D185" s="212">
        <f>COUNTIFS(TABLA!$AQ:$AQ,D$99,TABLA!$C:$C,'BUC Areas'!$R$5)</f>
        <v>0</v>
      </c>
      <c r="E185" s="212">
        <f>COUNTIFS(TABLA!$AQ:$AQ,E$99,TABLA!$C:$C,'BUC Areas'!$R$5)</f>
        <v>4</v>
      </c>
      <c r="F185" s="212">
        <f>COUNTIFS(TABLA!$AQ:$AQ,F$99,TABLA!$C:$C,'BUC Areas'!$R$5)</f>
        <v>24</v>
      </c>
      <c r="G185" s="212">
        <f>COUNTIFS(TABLA!$AQ:$AQ,G$99,TABLA!$C:$C,'BUC Areas'!$R$5)</f>
        <v>68</v>
      </c>
      <c r="H185" s="212">
        <f>F$10-SUM(C185:G185)</f>
        <v>8</v>
      </c>
      <c r="I185" s="190"/>
      <c r="J185" s="258" t="str">
        <f>TABLA!AQ1</f>
        <v>4.3 El número de documentos que se pueden obtener en préstamo</v>
      </c>
      <c r="K185" s="258"/>
      <c r="L185" s="258"/>
      <c r="M185" s="258"/>
      <c r="N185" s="258"/>
      <c r="O185" s="258"/>
      <c r="P185" s="240">
        <f>Y185*10</f>
        <v>8.9795918367346932</v>
      </c>
      <c r="Q185" s="5">
        <f>SUM(C185:H185)</f>
        <v>106</v>
      </c>
      <c r="R185" s="6">
        <f>SUM(J185:O185)</f>
        <v>0</v>
      </c>
      <c r="S185" s="6">
        <v>0</v>
      </c>
      <c r="T185" s="6">
        <v>1</v>
      </c>
      <c r="U185" s="6">
        <v>2</v>
      </c>
      <c r="V185" s="6">
        <v>3</v>
      </c>
      <c r="W185" s="6">
        <v>4</v>
      </c>
      <c r="Y185" s="6">
        <f>SUM(S186:W186)/((Q185-H185)*4)</f>
        <v>0.89795918367346939</v>
      </c>
    </row>
    <row r="186" spans="1:25" ht="12.75" customHeight="1" x14ac:dyDescent="0.25">
      <c r="A186" s="126"/>
      <c r="B186" s="252"/>
      <c r="C186" s="164">
        <f t="shared" ref="C186:H186" si="19">C185/SUM($C185:$H185)</f>
        <v>1.8867924528301886E-2</v>
      </c>
      <c r="D186" s="164">
        <f t="shared" si="19"/>
        <v>0</v>
      </c>
      <c r="E186" s="164">
        <f t="shared" si="19"/>
        <v>3.7735849056603772E-2</v>
      </c>
      <c r="F186" s="164">
        <f t="shared" si="19"/>
        <v>0.22641509433962265</v>
      </c>
      <c r="G186" s="164">
        <f t="shared" si="19"/>
        <v>0.64150943396226412</v>
      </c>
      <c r="H186" s="164">
        <f t="shared" si="19"/>
        <v>7.5471698113207544E-2</v>
      </c>
      <c r="I186" s="166"/>
      <c r="J186" s="258"/>
      <c r="K186" s="258"/>
      <c r="L186" s="258"/>
      <c r="M186" s="258"/>
      <c r="N186" s="258"/>
      <c r="O186" s="258"/>
      <c r="P186" s="188"/>
      <c r="S186" s="6">
        <v>0</v>
      </c>
      <c r="T186" s="6">
        <f>D185*T185</f>
        <v>0</v>
      </c>
      <c r="U186" s="6">
        <f>E185*U185</f>
        <v>8</v>
      </c>
      <c r="V186" s="6">
        <f>F185*V185</f>
        <v>72</v>
      </c>
      <c r="W186" s="6">
        <f>G185*W185</f>
        <v>272</v>
      </c>
    </row>
    <row r="187" spans="1:25" ht="12.75" customHeight="1" x14ac:dyDescent="0.25">
      <c r="A187" s="126"/>
      <c r="B187" s="252"/>
      <c r="C187" s="205"/>
      <c r="D187" s="205"/>
      <c r="E187" s="205"/>
      <c r="F187" s="205"/>
      <c r="G187" s="205"/>
      <c r="H187" s="205"/>
      <c r="I187" s="166"/>
      <c r="J187" s="203"/>
      <c r="K187" s="203"/>
      <c r="L187" s="203"/>
      <c r="M187" s="203"/>
      <c r="N187" s="203"/>
      <c r="O187" s="203"/>
      <c r="P187" s="188"/>
    </row>
    <row r="188" spans="1:25" ht="144" customHeight="1" x14ac:dyDescent="0.25">
      <c r="A188" s="184"/>
      <c r="B188" s="252"/>
      <c r="C188" s="189"/>
      <c r="D188" s="189"/>
      <c r="E188" s="189"/>
      <c r="F188" s="189"/>
      <c r="G188" s="189"/>
      <c r="H188" s="189"/>
      <c r="I188" s="190"/>
      <c r="J188" s="124"/>
      <c r="K188" s="189"/>
      <c r="L188" s="189"/>
      <c r="M188" s="189"/>
      <c r="N188" s="189"/>
      <c r="O188" s="189"/>
      <c r="P188" s="191"/>
    </row>
    <row r="189" spans="1:25" ht="12.75" customHeight="1" x14ac:dyDescent="0.25">
      <c r="A189" s="184"/>
      <c r="B189" s="254" t="str">
        <f>J189</f>
        <v>4.4 La sencillez para obtener un documento en préstamo</v>
      </c>
      <c r="C189" s="212">
        <f>COUNTIFS(TABLA!$AR:$AR,C$99,TABLA!$C:$C,'BUC Areas'!$R$5)</f>
        <v>2</v>
      </c>
      <c r="D189" s="212">
        <f>COUNTIFS(TABLA!$AR:$AR,D$99,TABLA!$C:$C,'BUC Areas'!$R$5)</f>
        <v>0</v>
      </c>
      <c r="E189" s="212">
        <f>COUNTIFS(TABLA!$AR:$AR,E$99,TABLA!$C:$C,'BUC Areas'!$R$5)</f>
        <v>4</v>
      </c>
      <c r="F189" s="212">
        <f>COUNTIFS(TABLA!$AR:$AR,F$99,TABLA!$C:$C,'BUC Areas'!$R$5)</f>
        <v>17</v>
      </c>
      <c r="G189" s="212">
        <f>COUNTIFS(TABLA!$AR:$AR,G$99,TABLA!$C:$C,'BUC Areas'!$R$5)</f>
        <v>77</v>
      </c>
      <c r="H189" s="212">
        <f>F$10-SUM(C189:G189)</f>
        <v>6</v>
      </c>
      <c r="I189" s="190"/>
      <c r="J189" s="258" t="str">
        <f>TABLA!AR1</f>
        <v>4.4 La sencillez para obtener un documento en préstamo</v>
      </c>
      <c r="K189" s="258"/>
      <c r="L189" s="258"/>
      <c r="M189" s="258"/>
      <c r="N189" s="258"/>
      <c r="O189" s="258"/>
      <c r="P189" s="240">
        <f>Y189*10</f>
        <v>9.1750000000000007</v>
      </c>
      <c r="Q189" s="5">
        <f>SUM(C189:H189)</f>
        <v>106</v>
      </c>
      <c r="R189" s="6">
        <f>SUM(J189:O189)</f>
        <v>0</v>
      </c>
      <c r="S189" s="6">
        <v>0</v>
      </c>
      <c r="T189" s="6">
        <v>1</v>
      </c>
      <c r="U189" s="6">
        <v>2</v>
      </c>
      <c r="V189" s="6">
        <v>3</v>
      </c>
      <c r="W189" s="6">
        <v>4</v>
      </c>
      <c r="Y189" s="6">
        <f>SUM(S190:W190)/((Q189-H189)*4)</f>
        <v>0.91749999999999998</v>
      </c>
    </row>
    <row r="190" spans="1:25" ht="12.75" customHeight="1" x14ac:dyDescent="0.25">
      <c r="A190" s="126"/>
      <c r="B190" s="254"/>
      <c r="C190" s="164">
        <f t="shared" ref="C190:H190" si="20">C189/SUM($C189:$H189)</f>
        <v>1.8867924528301886E-2</v>
      </c>
      <c r="D190" s="164">
        <f t="shared" si="20"/>
        <v>0</v>
      </c>
      <c r="E190" s="164">
        <f t="shared" si="20"/>
        <v>3.7735849056603772E-2</v>
      </c>
      <c r="F190" s="164">
        <f t="shared" si="20"/>
        <v>0.16037735849056603</v>
      </c>
      <c r="G190" s="164">
        <f t="shared" si="20"/>
        <v>0.72641509433962259</v>
      </c>
      <c r="H190" s="164">
        <f t="shared" si="20"/>
        <v>5.6603773584905662E-2</v>
      </c>
      <c r="I190" s="166"/>
      <c r="J190" s="258"/>
      <c r="K190" s="258"/>
      <c r="L190" s="258"/>
      <c r="M190" s="258"/>
      <c r="N190" s="258"/>
      <c r="O190" s="258"/>
      <c r="P190" s="188"/>
      <c r="S190" s="6">
        <v>0</v>
      </c>
      <c r="T190" s="6">
        <f>D189*T189</f>
        <v>0</v>
      </c>
      <c r="U190" s="6">
        <f>E189*U189</f>
        <v>8</v>
      </c>
      <c r="V190" s="6">
        <f>F189*V189</f>
        <v>51</v>
      </c>
      <c r="W190" s="6">
        <f>G189*W189</f>
        <v>308</v>
      </c>
    </row>
    <row r="191" spans="1:25" ht="12.75" customHeight="1" x14ac:dyDescent="0.25">
      <c r="A191" s="126"/>
      <c r="B191" s="254"/>
      <c r="C191" s="205"/>
      <c r="D191" s="205"/>
      <c r="E191" s="205"/>
      <c r="F191" s="205"/>
      <c r="G191" s="205"/>
      <c r="H191" s="205"/>
      <c r="I191" s="166"/>
      <c r="J191" s="203"/>
      <c r="K191" s="203"/>
      <c r="L191" s="203"/>
      <c r="M191" s="203"/>
      <c r="N191" s="203"/>
      <c r="O191" s="203"/>
      <c r="P191" s="188"/>
    </row>
    <row r="192" spans="1:25" ht="144" customHeight="1" x14ac:dyDescent="0.25">
      <c r="A192" s="184"/>
      <c r="B192" s="254"/>
      <c r="C192" s="189"/>
      <c r="D192" s="189"/>
      <c r="E192" s="189"/>
      <c r="F192" s="189"/>
      <c r="G192" s="189"/>
      <c r="H192" s="189"/>
      <c r="I192" s="190"/>
      <c r="J192" s="124"/>
      <c r="K192" s="189"/>
      <c r="L192" s="189"/>
      <c r="M192" s="189"/>
      <c r="N192" s="189"/>
      <c r="O192" s="189"/>
      <c r="P192" s="191"/>
    </row>
    <row r="193" spans="1:25" ht="21.75" customHeight="1" x14ac:dyDescent="0.25">
      <c r="A193" s="184"/>
      <c r="B193" s="254" t="str">
        <f>J193</f>
        <v>4.5 La sencillez para reservar y renovar un préstamo</v>
      </c>
      <c r="C193" s="212">
        <f>COUNTIFS(TABLA!$AS:$AS,C$99,TABLA!$C:$C,'BUC Areas'!$R$5)</f>
        <v>3</v>
      </c>
      <c r="D193" s="212">
        <f>COUNTIFS(TABLA!$AS:$AS,D$99,TABLA!$C:$C,'BUC Areas'!$R$5)</f>
        <v>0</v>
      </c>
      <c r="E193" s="212">
        <f>COUNTIFS(TABLA!$AS:$AS,E$99,TABLA!$C:$C,'BUC Areas'!$R$5)</f>
        <v>3</v>
      </c>
      <c r="F193" s="212">
        <f>COUNTIFS(TABLA!$AS:$AS,F$99,TABLA!$C:$C,'BUC Areas'!$R$5)</f>
        <v>14</v>
      </c>
      <c r="G193" s="212">
        <f>COUNTIFS(TABLA!$AS:$AS,G$99,TABLA!$C:$C,'BUC Areas'!$R$5)</f>
        <v>78</v>
      </c>
      <c r="H193" s="212">
        <f>F$10-SUM(C193:G193)</f>
        <v>8</v>
      </c>
      <c r="I193" s="190"/>
      <c r="J193" s="258" t="str">
        <f>TABLA!AS1</f>
        <v>4.5 La sencillez para reservar y renovar un préstamo</v>
      </c>
      <c r="K193" s="258"/>
      <c r="L193" s="258"/>
      <c r="M193" s="258"/>
      <c r="N193" s="258"/>
      <c r="O193" s="258"/>
      <c r="P193" s="240">
        <f>Y193*10</f>
        <v>9.183673469387756</v>
      </c>
      <c r="Q193" s="5">
        <f>SUM(C193:H193)</f>
        <v>106</v>
      </c>
      <c r="R193" s="6">
        <f>SUM(J193:O193)</f>
        <v>0</v>
      </c>
      <c r="S193" s="6">
        <v>0</v>
      </c>
      <c r="T193" s="6">
        <v>1</v>
      </c>
      <c r="U193" s="6">
        <v>2</v>
      </c>
      <c r="V193" s="6">
        <v>3</v>
      </c>
      <c r="W193" s="6">
        <v>4</v>
      </c>
      <c r="Y193" s="6">
        <f>SUM(S194:W194)/((Q193-H193)*4)</f>
        <v>0.91836734693877553</v>
      </c>
    </row>
    <row r="194" spans="1:25" ht="12.75" customHeight="1" x14ac:dyDescent="0.25">
      <c r="A194" s="126"/>
      <c r="B194" s="254"/>
      <c r="C194" s="164">
        <f t="shared" ref="C194:H194" si="21">C193/SUM($C193:$H193)</f>
        <v>2.8301886792452831E-2</v>
      </c>
      <c r="D194" s="164">
        <f t="shared" si="21"/>
        <v>0</v>
      </c>
      <c r="E194" s="164">
        <f t="shared" si="21"/>
        <v>2.8301886792452831E-2</v>
      </c>
      <c r="F194" s="164">
        <f t="shared" si="21"/>
        <v>0.13207547169811321</v>
      </c>
      <c r="G194" s="164">
        <f t="shared" si="21"/>
        <v>0.73584905660377353</v>
      </c>
      <c r="H194" s="164">
        <f t="shared" si="21"/>
        <v>7.5471698113207544E-2</v>
      </c>
      <c r="I194" s="166"/>
      <c r="J194" s="258"/>
      <c r="K194" s="258"/>
      <c r="L194" s="258"/>
      <c r="M194" s="258"/>
      <c r="N194" s="258"/>
      <c r="O194" s="258"/>
      <c r="P194" s="188"/>
      <c r="S194" s="6">
        <v>0</v>
      </c>
      <c r="T194" s="6">
        <f>D193*T193</f>
        <v>0</v>
      </c>
      <c r="U194" s="6">
        <f>E193*U193</f>
        <v>6</v>
      </c>
      <c r="V194" s="6">
        <f>F193*V193</f>
        <v>42</v>
      </c>
      <c r="W194" s="6">
        <f>G193*W193</f>
        <v>312</v>
      </c>
    </row>
    <row r="195" spans="1:25" ht="12.75" customHeight="1" x14ac:dyDescent="0.25">
      <c r="A195" s="126"/>
      <c r="B195" s="254"/>
      <c r="C195" s="205"/>
      <c r="D195" s="205"/>
      <c r="E195" s="205"/>
      <c r="F195" s="205"/>
      <c r="G195" s="205"/>
      <c r="H195" s="205"/>
      <c r="I195" s="166"/>
      <c r="J195" s="203"/>
      <c r="K195" s="203"/>
      <c r="L195" s="203"/>
      <c r="M195" s="203"/>
      <c r="N195" s="203"/>
      <c r="O195" s="203"/>
      <c r="P195" s="188"/>
    </row>
    <row r="196" spans="1:25" ht="12.75" customHeight="1" x14ac:dyDescent="0.25">
      <c r="A196" s="126"/>
      <c r="B196" s="254"/>
      <c r="C196" s="205"/>
      <c r="D196" s="205"/>
      <c r="E196" s="205"/>
      <c r="F196" s="205"/>
      <c r="G196" s="205"/>
      <c r="H196" s="205"/>
      <c r="I196" s="166"/>
      <c r="J196" s="203"/>
      <c r="K196" s="203"/>
      <c r="L196" s="203"/>
      <c r="M196" s="203"/>
      <c r="N196" s="203"/>
      <c r="O196" s="203"/>
      <c r="P196" s="188"/>
    </row>
    <row r="197" spans="1:25" ht="144" customHeight="1" x14ac:dyDescent="0.25">
      <c r="A197" s="184"/>
      <c r="B197" s="254"/>
      <c r="C197" s="189"/>
      <c r="D197" s="189"/>
      <c r="E197" s="189"/>
      <c r="F197" s="189"/>
      <c r="G197" s="189"/>
      <c r="H197" s="189"/>
      <c r="I197" s="190"/>
      <c r="J197" s="124"/>
      <c r="K197" s="189"/>
      <c r="L197" s="189"/>
      <c r="M197" s="189"/>
      <c r="N197" s="189"/>
      <c r="O197" s="189"/>
      <c r="P197" s="191"/>
    </row>
    <row r="198" spans="1:25" ht="23.3" customHeight="1" x14ac:dyDescent="0.25">
      <c r="A198" s="184"/>
      <c r="B198" s="254" t="str">
        <f>J198</f>
        <v>4.6 La facilidad para conocer el estado de sus préstamos y reservas a través del catálogo</v>
      </c>
      <c r="C198" s="212">
        <f>COUNTIFS(TABLA!$AT:$AT,C$99,TABLA!$C:$C,'BUC Areas'!$R$5)</f>
        <v>2</v>
      </c>
      <c r="D198" s="212">
        <f>COUNTIFS(TABLA!$AT:$AT,D$99,TABLA!$C:$C,'BUC Areas'!$R$5)</f>
        <v>0</v>
      </c>
      <c r="E198" s="212">
        <f>COUNTIFS(TABLA!$AT:$AT,E$99,TABLA!$C:$C,'BUC Areas'!$R$5)</f>
        <v>4</v>
      </c>
      <c r="F198" s="212">
        <f>COUNTIFS(TABLA!$AT:$AT,F$99,TABLA!$C:$C,'BUC Areas'!$R$5)</f>
        <v>24</v>
      </c>
      <c r="G198" s="212">
        <f>COUNTIFS(TABLA!$AT:$AT,G$99,TABLA!$C:$C,'BUC Areas'!$R$5)</f>
        <v>68</v>
      </c>
      <c r="H198" s="212">
        <f>F$10-SUM(C198:G198)</f>
        <v>8</v>
      </c>
      <c r="I198" s="190"/>
      <c r="J198" s="258" t="str">
        <f>TABLA!AT1</f>
        <v>4.6 La facilidad para conocer el estado de sus préstamos y reservas a través del catálogo</v>
      </c>
      <c r="K198" s="258"/>
      <c r="L198" s="258"/>
      <c r="M198" s="258"/>
      <c r="N198" s="258"/>
      <c r="O198" s="258"/>
      <c r="P198" s="240">
        <f>Y198*10</f>
        <v>8.9795918367346932</v>
      </c>
      <c r="Q198" s="5">
        <f>SUM(C198:H198)</f>
        <v>106</v>
      </c>
      <c r="R198" s="20">
        <f>SUM(J198:O198)</f>
        <v>0</v>
      </c>
      <c r="S198" s="6">
        <v>0</v>
      </c>
      <c r="T198" s="6">
        <v>1</v>
      </c>
      <c r="U198" s="6">
        <v>2</v>
      </c>
      <c r="V198" s="6">
        <v>3</v>
      </c>
      <c r="W198" s="6">
        <v>4</v>
      </c>
      <c r="Y198" s="6">
        <f>SUM(S199:W199)/((Q198-H198)*4)</f>
        <v>0.89795918367346939</v>
      </c>
    </row>
    <row r="199" spans="1:25" ht="18.7" customHeight="1" x14ac:dyDescent="0.25">
      <c r="A199" s="126"/>
      <c r="B199" s="254"/>
      <c r="C199" s="164">
        <f t="shared" ref="C199:H199" si="22">C198/SUM($C198:$H198)</f>
        <v>1.8867924528301886E-2</v>
      </c>
      <c r="D199" s="164">
        <f t="shared" si="22"/>
        <v>0</v>
      </c>
      <c r="E199" s="164">
        <f t="shared" si="22"/>
        <v>3.7735849056603772E-2</v>
      </c>
      <c r="F199" s="164">
        <f t="shared" si="22"/>
        <v>0.22641509433962265</v>
      </c>
      <c r="G199" s="164">
        <f t="shared" si="22"/>
        <v>0.64150943396226412</v>
      </c>
      <c r="H199" s="164">
        <f t="shared" si="22"/>
        <v>7.5471698113207544E-2</v>
      </c>
      <c r="I199" s="166"/>
      <c r="J199" s="258"/>
      <c r="K199" s="258"/>
      <c r="L199" s="258"/>
      <c r="M199" s="258"/>
      <c r="N199" s="258"/>
      <c r="O199" s="258"/>
      <c r="P199" s="188"/>
      <c r="S199" s="6">
        <v>0</v>
      </c>
      <c r="T199" s="6">
        <f>D198*T198</f>
        <v>0</v>
      </c>
      <c r="U199" s="6">
        <f>E198*U198</f>
        <v>8</v>
      </c>
      <c r="V199" s="6">
        <f>F198*V198</f>
        <v>72</v>
      </c>
      <c r="W199" s="6">
        <f>G198*W198</f>
        <v>272</v>
      </c>
    </row>
    <row r="200" spans="1:25" ht="18.7" customHeight="1" x14ac:dyDescent="0.25">
      <c r="A200" s="126"/>
      <c r="B200" s="254"/>
      <c r="C200" s="205"/>
      <c r="D200" s="205"/>
      <c r="E200" s="205"/>
      <c r="F200" s="205"/>
      <c r="G200" s="205"/>
      <c r="H200" s="205"/>
      <c r="I200" s="166"/>
      <c r="J200" s="203"/>
      <c r="K200" s="203"/>
      <c r="L200" s="203"/>
      <c r="M200" s="203"/>
      <c r="N200" s="203"/>
      <c r="O200" s="203"/>
      <c r="P200" s="188"/>
    </row>
    <row r="201" spans="1:25" ht="144" customHeight="1" x14ac:dyDescent="0.25">
      <c r="A201" s="184"/>
      <c r="B201" s="254"/>
      <c r="C201" s="189"/>
      <c r="D201" s="189"/>
      <c r="E201" s="189"/>
      <c r="F201" s="189"/>
      <c r="G201" s="189"/>
      <c r="H201" s="189"/>
      <c r="I201" s="190"/>
      <c r="J201" s="124"/>
      <c r="K201" s="189"/>
      <c r="L201" s="189"/>
      <c r="M201" s="189"/>
      <c r="N201" s="189"/>
      <c r="O201" s="189"/>
      <c r="P201" s="191"/>
    </row>
    <row r="202" spans="1:25" ht="21.75" customHeight="1" x14ac:dyDescent="0.25">
      <c r="A202" s="184"/>
      <c r="B202" s="254" t="str">
        <f>J202</f>
        <v>4.7 La facilidad/rapidez con la que se puede obtener un documento que está en otra biblioteca, universidad o institución</v>
      </c>
      <c r="C202" s="212">
        <f>COUNTIFS(TABLA!$AV:$AV,C$99,TABLA!$C:$C,'BUC Areas'!$R$5)</f>
        <v>2</v>
      </c>
      <c r="D202" s="212">
        <f>COUNTIFS(TABLA!$AV:$AV,D$99,TABLA!$C:$C,'BUC Areas'!$R$5)</f>
        <v>3</v>
      </c>
      <c r="E202" s="212">
        <f>COUNTIFS(TABLA!$AV:$AV,E$99,TABLA!$C:$C,'BUC Areas'!$R$5)</f>
        <v>11</v>
      </c>
      <c r="F202" s="212">
        <f>COUNTIFS(TABLA!$AV:$AV,F$99,TABLA!$C:$C,'BUC Areas'!$R$5)</f>
        <v>34</v>
      </c>
      <c r="G202" s="212">
        <f>COUNTIFS(TABLA!$AV:$AV,G$99,TABLA!$C:$C,'BUC Areas'!$R$5)</f>
        <v>41</v>
      </c>
      <c r="H202" s="212">
        <f>F$10-SUM(C202:G202)</f>
        <v>15</v>
      </c>
      <c r="I202" s="124"/>
      <c r="J202" s="258" t="str">
        <f>TABLA!AV1</f>
        <v>4.7 La facilidad/rapidez con la que se puede obtener un documento que está en otra biblioteca, universidad o institución</v>
      </c>
      <c r="K202" s="258"/>
      <c r="L202" s="258"/>
      <c r="M202" s="258"/>
      <c r="N202" s="258"/>
      <c r="O202" s="258"/>
      <c r="P202" s="240">
        <f>Y202*10</f>
        <v>7.9945054945054945</v>
      </c>
      <c r="Q202" s="5">
        <f>SUM(C202:H202)</f>
        <v>106</v>
      </c>
      <c r="R202" s="6">
        <f>SUM(J202:O202)</f>
        <v>0</v>
      </c>
      <c r="S202" s="6">
        <v>0</v>
      </c>
      <c r="T202" s="6">
        <v>1</v>
      </c>
      <c r="U202" s="6">
        <v>2</v>
      </c>
      <c r="V202" s="6">
        <v>3</v>
      </c>
      <c r="W202" s="6">
        <v>4</v>
      </c>
      <c r="Y202" s="6">
        <f>SUM(S203:W203)/((Q202-H202)*4)</f>
        <v>0.7994505494505495</v>
      </c>
    </row>
    <row r="203" spans="1:25" ht="23.3" customHeight="1" x14ac:dyDescent="0.25">
      <c r="A203" s="126"/>
      <c r="B203" s="254"/>
      <c r="C203" s="164">
        <f t="shared" ref="C203:H203" si="23">C202/SUM($C202:$H202)</f>
        <v>1.8867924528301886E-2</v>
      </c>
      <c r="D203" s="164">
        <f t="shared" si="23"/>
        <v>2.8301886792452831E-2</v>
      </c>
      <c r="E203" s="164">
        <f t="shared" si="23"/>
        <v>0.10377358490566038</v>
      </c>
      <c r="F203" s="164">
        <f t="shared" si="23"/>
        <v>0.32075471698113206</v>
      </c>
      <c r="G203" s="164">
        <f t="shared" si="23"/>
        <v>0.3867924528301887</v>
      </c>
      <c r="H203" s="164">
        <f t="shared" si="23"/>
        <v>0.14150943396226415</v>
      </c>
      <c r="I203" s="166"/>
      <c r="J203" s="258"/>
      <c r="K203" s="258"/>
      <c r="L203" s="258"/>
      <c r="M203" s="258"/>
      <c r="N203" s="258"/>
      <c r="O203" s="258"/>
      <c r="P203" s="125"/>
      <c r="S203" s="6">
        <v>0</v>
      </c>
      <c r="T203" s="6">
        <f>D202*T202</f>
        <v>3</v>
      </c>
      <c r="U203" s="6">
        <f>E202*U202</f>
        <v>22</v>
      </c>
      <c r="V203" s="6">
        <f>F202*V202</f>
        <v>102</v>
      </c>
      <c r="W203" s="6">
        <f>G202*W202</f>
        <v>164</v>
      </c>
    </row>
    <row r="204" spans="1:25" ht="144" customHeight="1" x14ac:dyDescent="0.25">
      <c r="A204" s="184"/>
      <c r="B204" s="254"/>
      <c r="C204" s="189"/>
      <c r="D204" s="189"/>
      <c r="E204" s="189"/>
      <c r="F204" s="189"/>
      <c r="G204" s="189"/>
      <c r="H204" s="189"/>
      <c r="I204" s="190"/>
      <c r="J204" s="189"/>
      <c r="K204" s="189"/>
      <c r="L204" s="189"/>
      <c r="M204" s="189"/>
      <c r="N204" s="189"/>
      <c r="O204" s="189"/>
      <c r="P204" s="125"/>
    </row>
    <row r="205" spans="1:25" ht="12.75" customHeight="1" x14ac:dyDescent="0.25">
      <c r="A205" s="148"/>
      <c r="B205" s="147"/>
      <c r="C205" s="123"/>
      <c r="D205" s="124"/>
      <c r="E205" s="124"/>
      <c r="F205" s="124"/>
      <c r="G205" s="124"/>
      <c r="H205" s="124"/>
      <c r="I205" s="124"/>
      <c r="J205" s="124"/>
      <c r="K205" s="124"/>
      <c r="L205" s="124"/>
      <c r="M205" s="124"/>
      <c r="N205" s="124"/>
      <c r="O205" s="124"/>
      <c r="P205" s="125"/>
    </row>
    <row r="206" spans="1:25" ht="12.75" customHeight="1" x14ac:dyDescent="0.25">
      <c r="A206" s="148"/>
      <c r="B206" s="147"/>
      <c r="C206" s="123"/>
      <c r="D206" s="124"/>
      <c r="E206" s="124"/>
      <c r="F206" s="124"/>
      <c r="G206" s="124"/>
      <c r="H206" s="124"/>
      <c r="I206" s="124"/>
      <c r="J206" s="124"/>
      <c r="K206" s="124"/>
      <c r="L206" s="124"/>
      <c r="M206" s="124"/>
      <c r="N206" s="124"/>
      <c r="O206" s="124"/>
      <c r="P206" s="125"/>
    </row>
    <row r="207" spans="1:25" ht="12.75" customHeight="1" x14ac:dyDescent="0.25">
      <c r="A207" s="148"/>
      <c r="B207" s="147"/>
      <c r="C207" s="123"/>
      <c r="D207" s="124"/>
      <c r="E207" s="124"/>
      <c r="F207" s="124"/>
      <c r="G207" s="124"/>
      <c r="H207" s="124"/>
      <c r="I207" s="124"/>
      <c r="J207" s="124"/>
      <c r="K207" s="124"/>
      <c r="L207" s="124"/>
      <c r="M207" s="124"/>
      <c r="N207" s="124"/>
      <c r="O207" s="124"/>
      <c r="P207" s="125"/>
    </row>
    <row r="208" spans="1:25" ht="12.75" customHeight="1" x14ac:dyDescent="0.25">
      <c r="A208" s="148"/>
      <c r="B208" s="147"/>
      <c r="C208" s="123"/>
      <c r="D208" s="124"/>
      <c r="E208" s="124"/>
      <c r="F208" s="124"/>
      <c r="G208" s="124"/>
      <c r="H208" s="124"/>
      <c r="I208" s="124"/>
      <c r="J208" s="124"/>
      <c r="K208" s="124"/>
      <c r="L208" s="124"/>
      <c r="M208" s="124"/>
      <c r="N208" s="124"/>
      <c r="O208" s="124"/>
      <c r="P208" s="125"/>
    </row>
    <row r="209" spans="1:26" ht="12.75" customHeight="1" x14ac:dyDescent="0.25">
      <c r="A209" s="148"/>
      <c r="B209" s="147"/>
      <c r="C209" s="123"/>
      <c r="D209" s="124"/>
      <c r="E209" s="124"/>
      <c r="F209" s="124"/>
      <c r="G209" s="124"/>
      <c r="H209" s="124"/>
      <c r="I209" s="124"/>
      <c r="J209" s="124"/>
      <c r="K209" s="124"/>
      <c r="L209" s="124"/>
      <c r="M209" s="124"/>
      <c r="N209" s="124"/>
      <c r="O209" s="124"/>
      <c r="P209" s="125"/>
    </row>
    <row r="210" spans="1:26" s="1" customFormat="1" ht="39.25" customHeight="1" x14ac:dyDescent="0.2">
      <c r="A210" s="143" t="s">
        <v>106</v>
      </c>
      <c r="B210" s="263" t="s">
        <v>107</v>
      </c>
      <c r="C210" s="263"/>
      <c r="D210" s="263"/>
      <c r="E210" s="263"/>
      <c r="F210" s="263"/>
      <c r="G210" s="263"/>
      <c r="H210" s="263"/>
      <c r="I210" s="263"/>
      <c r="J210" s="263"/>
      <c r="K210" s="263"/>
      <c r="L210" s="126"/>
      <c r="M210" s="126"/>
      <c r="N210" s="126"/>
      <c r="O210" s="126"/>
      <c r="P210" s="215"/>
      <c r="Q210" s="25"/>
      <c r="R210" s="26"/>
      <c r="S210" s="26"/>
      <c r="T210" s="26"/>
      <c r="U210" s="26"/>
      <c r="V210" s="26"/>
      <c r="W210" s="26"/>
      <c r="X210" s="26"/>
      <c r="Y210" s="26"/>
      <c r="Z210" s="26"/>
    </row>
    <row r="211" spans="1:26" ht="39.25" customHeight="1" x14ac:dyDescent="0.25">
      <c r="A211" s="211"/>
      <c r="B211" s="270" t="str">
        <f>TABLA!AX1</f>
        <v>5.1 ¿Conoce el portal Patrimonio Digital Complutense (https://patrimoniodigital.ucm.es/), que difunde en acceso abierto el patrimonio bibliográfico digitalizado de la Universidad?</v>
      </c>
      <c r="C211" s="270"/>
      <c r="D211" s="270"/>
      <c r="E211" s="270"/>
      <c r="F211" s="270"/>
      <c r="G211" s="270"/>
      <c r="H211" s="270"/>
      <c r="I211" s="270"/>
      <c r="J211" s="124"/>
      <c r="K211" s="124"/>
      <c r="L211" s="124"/>
      <c r="M211" s="124"/>
      <c r="N211" s="124"/>
      <c r="O211" s="124"/>
      <c r="P211" s="125"/>
      <c r="T211" s="27">
        <f>J213/(J213+K213)</f>
        <v>0.43269230769230771</v>
      </c>
    </row>
    <row r="212" spans="1:26" ht="15.8" customHeight="1" x14ac:dyDescent="0.25">
      <c r="A212" s="217"/>
      <c r="B212" s="270"/>
      <c r="C212" s="270"/>
      <c r="D212" s="270"/>
      <c r="E212" s="270"/>
      <c r="F212" s="270"/>
      <c r="G212" s="270"/>
      <c r="H212" s="270"/>
      <c r="I212" s="270"/>
      <c r="J212" s="163" t="s">
        <v>108</v>
      </c>
      <c r="K212" s="163" t="s">
        <v>109</v>
      </c>
      <c r="L212" s="163" t="s">
        <v>110</v>
      </c>
      <c r="M212" s="124"/>
      <c r="N212" s="124"/>
      <c r="O212" s="124"/>
      <c r="P212" s="125"/>
      <c r="Q212" s="5">
        <f>SUM(J212:P212)</f>
        <v>0</v>
      </c>
    </row>
    <row r="213" spans="1:26" ht="15.8" customHeight="1" x14ac:dyDescent="0.25">
      <c r="A213" s="217"/>
      <c r="B213" s="270"/>
      <c r="C213" s="270"/>
      <c r="D213" s="270"/>
      <c r="E213" s="270"/>
      <c r="F213" s="270"/>
      <c r="G213" s="270"/>
      <c r="H213" s="270"/>
      <c r="I213" s="270"/>
      <c r="J213" s="185">
        <f>COUNTIFS(TABLA!$AX:$AX,'BUC Areas'!J212,TABLA!$C:$C,'BUC Areas'!$R$5)</f>
        <v>45</v>
      </c>
      <c r="K213" s="185">
        <f>COUNTIFS(TABLA!$AX:$AX,'BUC Areas'!K212,TABLA!$C:$C,'BUC Areas'!$R$5)</f>
        <v>59</v>
      </c>
      <c r="L213" s="185">
        <f>$F$10-SUM(J213:K213)</f>
        <v>2</v>
      </c>
      <c r="M213" s="124"/>
      <c r="N213" s="124"/>
      <c r="O213" s="124"/>
      <c r="P213" s="125"/>
    </row>
    <row r="214" spans="1:26" ht="24.8" customHeight="1" x14ac:dyDescent="0.25">
      <c r="A214" s="217"/>
      <c r="B214" s="270"/>
      <c r="C214" s="270"/>
      <c r="D214" s="270"/>
      <c r="E214" s="270"/>
      <c r="F214" s="270"/>
      <c r="G214" s="270"/>
      <c r="H214" s="270"/>
      <c r="I214" s="270"/>
      <c r="J214" s="207"/>
      <c r="K214" s="124"/>
      <c r="L214" s="124"/>
      <c r="M214" s="124"/>
      <c r="N214" s="124"/>
      <c r="O214" s="124"/>
      <c r="P214" s="125"/>
    </row>
    <row r="215" spans="1:26" ht="39.25" customHeight="1" x14ac:dyDescent="0.25">
      <c r="A215" s="211"/>
      <c r="B215" s="270" t="str">
        <f>TABLA!AY1</f>
        <v>5.1 Conoce el repositorio institucional Docta Complutense que recoge la producción académica de nuestros docentes e investigadores?</v>
      </c>
      <c r="C215" s="270"/>
      <c r="D215" s="270"/>
      <c r="E215" s="270"/>
      <c r="F215" s="270"/>
      <c r="G215" s="270"/>
      <c r="H215" s="270"/>
      <c r="I215" s="270"/>
      <c r="J215" s="124"/>
      <c r="K215" s="124"/>
      <c r="L215" s="124"/>
      <c r="M215" s="124"/>
      <c r="N215" s="124"/>
      <c r="O215" s="124"/>
      <c r="P215" s="125"/>
      <c r="T215" s="27">
        <f>J217/(J217+K217)</f>
        <v>0.90476190476190477</v>
      </c>
    </row>
    <row r="216" spans="1:26" ht="15.8" customHeight="1" x14ac:dyDescent="0.25">
      <c r="A216" s="217"/>
      <c r="B216" s="270"/>
      <c r="C216" s="270"/>
      <c r="D216" s="270"/>
      <c r="E216" s="270"/>
      <c r="F216" s="270"/>
      <c r="G216" s="270"/>
      <c r="H216" s="270"/>
      <c r="I216" s="270"/>
      <c r="J216" s="163" t="s">
        <v>108</v>
      </c>
      <c r="K216" s="163" t="s">
        <v>109</v>
      </c>
      <c r="L216" s="163" t="s">
        <v>110</v>
      </c>
      <c r="M216" s="124"/>
      <c r="N216" s="124"/>
      <c r="O216" s="124"/>
      <c r="P216" s="125"/>
      <c r="Q216" s="5">
        <f>SUM(J216:P216)</f>
        <v>0</v>
      </c>
    </row>
    <row r="217" spans="1:26" ht="15.8" customHeight="1" x14ac:dyDescent="0.25">
      <c r="A217" s="217"/>
      <c r="B217" s="270"/>
      <c r="C217" s="270"/>
      <c r="D217" s="270"/>
      <c r="E217" s="270"/>
      <c r="F217" s="270"/>
      <c r="G217" s="270"/>
      <c r="H217" s="270"/>
      <c r="I217" s="270"/>
      <c r="J217" s="185">
        <f>COUNTIFS(TABLA!$AY:$AY,'BUC Areas'!J216,TABLA!$C:$C,'BUC Areas'!$R$5)</f>
        <v>95</v>
      </c>
      <c r="K217" s="185">
        <f>COUNTIFS(TABLA!$AY:$AY,'BUC Areas'!K216,TABLA!$C:$C,'BUC Areas'!$R$5)</f>
        <v>10</v>
      </c>
      <c r="L217" s="185">
        <f>$F$10-SUM(J217:K217)</f>
        <v>1</v>
      </c>
      <c r="M217" s="124"/>
      <c r="N217" s="124"/>
      <c r="O217" s="124"/>
      <c r="P217" s="125"/>
    </row>
    <row r="218" spans="1:26" ht="24.8" customHeight="1" x14ac:dyDescent="0.25">
      <c r="A218" s="217"/>
      <c r="B218" s="270"/>
      <c r="C218" s="270"/>
      <c r="D218" s="270"/>
      <c r="E218" s="270"/>
      <c r="F218" s="270"/>
      <c r="G218" s="270"/>
      <c r="H218" s="270"/>
      <c r="I218" s="270"/>
      <c r="J218" s="207"/>
      <c r="K218" s="124"/>
      <c r="L218" s="124"/>
      <c r="M218" s="124"/>
      <c r="N218" s="124"/>
      <c r="O218" s="124"/>
      <c r="P218" s="125"/>
    </row>
    <row r="219" spans="1:26" ht="50.95" customHeight="1" x14ac:dyDescent="0.25">
      <c r="A219" s="126"/>
      <c r="B219" s="254" t="str">
        <f>TABLA!AZ1</f>
        <v>5.2 En caso afirmativo. ¿cómo valora este servicio en una escala de 1 (Muy malo), 2 (Malo), 3 (Regular), 4 (Bueno) a 5 (Excelente)?</v>
      </c>
      <c r="C219" s="254"/>
      <c r="D219" s="254"/>
      <c r="E219" s="254"/>
      <c r="F219" s="254"/>
      <c r="G219" s="254"/>
      <c r="H219" s="254"/>
      <c r="I219" s="254"/>
      <c r="J219" s="254"/>
      <c r="K219" s="254"/>
      <c r="L219" s="254"/>
      <c r="M219" s="254"/>
      <c r="N219" s="254"/>
      <c r="O219" s="254"/>
      <c r="P219" s="254"/>
    </row>
    <row r="220" spans="1:26" ht="12.75" customHeight="1" x14ac:dyDescent="0.25">
      <c r="A220" s="126"/>
      <c r="B220" s="147"/>
      <c r="C220" s="160" t="s">
        <v>39</v>
      </c>
      <c r="D220" s="160" t="s">
        <v>40</v>
      </c>
      <c r="E220" s="124"/>
      <c r="F220" s="124"/>
      <c r="G220" s="124"/>
      <c r="H220" s="124"/>
      <c r="I220" s="124"/>
      <c r="J220" s="124"/>
      <c r="K220" s="124"/>
      <c r="L220" s="124"/>
      <c r="M220" s="124"/>
      <c r="N220" s="124"/>
      <c r="O220" s="124"/>
      <c r="P220" s="125"/>
    </row>
    <row r="221" spans="1:26" ht="12.75" customHeight="1" x14ac:dyDescent="0.25">
      <c r="A221" s="129">
        <v>1</v>
      </c>
      <c r="B221" s="196" t="s">
        <v>111</v>
      </c>
      <c r="C221" s="185">
        <f>COUNTIFS(TABLA!AZ:AZ,B221,TABLA!$C:$C,'BUC Areas'!$R$5)</f>
        <v>1</v>
      </c>
      <c r="D221" s="218">
        <f t="shared" ref="D221:D225" si="24">C221/SUM(C$221:C$225)</f>
        <v>1.0869565217391304E-2</v>
      </c>
      <c r="E221" s="124"/>
      <c r="F221" s="124"/>
      <c r="G221" s="124"/>
      <c r="H221" s="124"/>
      <c r="I221" s="124"/>
      <c r="J221" s="124"/>
      <c r="K221" s="124"/>
      <c r="L221" s="124"/>
      <c r="M221" s="124"/>
      <c r="N221" s="124"/>
      <c r="O221" s="124"/>
      <c r="P221" s="125"/>
    </row>
    <row r="222" spans="1:26" ht="12.75" customHeight="1" x14ac:dyDescent="0.25">
      <c r="A222" s="129">
        <v>2</v>
      </c>
      <c r="B222" s="219" t="s">
        <v>112</v>
      </c>
      <c r="C222" s="185">
        <f>COUNTIFS(TABLA!AZ:AZ,B222,TABLA!$C:$C,'BUC Areas'!$R$5)</f>
        <v>2</v>
      </c>
      <c r="D222" s="218">
        <f t="shared" si="24"/>
        <v>2.1739130434782608E-2</v>
      </c>
      <c r="E222" s="124"/>
      <c r="F222" s="124"/>
      <c r="G222" s="124"/>
      <c r="H222" s="124"/>
      <c r="I222" s="124"/>
      <c r="J222" s="124"/>
      <c r="K222" s="124"/>
      <c r="L222" s="124"/>
      <c r="M222" s="124"/>
      <c r="N222" s="124"/>
      <c r="O222" s="124"/>
      <c r="P222" s="125"/>
    </row>
    <row r="223" spans="1:26" ht="12.75" customHeight="1" x14ac:dyDescent="0.3">
      <c r="A223" s="220">
        <v>3</v>
      </c>
      <c r="B223" s="221" t="s">
        <v>113</v>
      </c>
      <c r="C223" s="185">
        <f>COUNTIFS(TABLA!AZ:AZ,B223,TABLA!$C:$C,'BUC Areas'!$R$5)</f>
        <v>17</v>
      </c>
      <c r="D223" s="218">
        <f t="shared" si="24"/>
        <v>0.18478260869565216</v>
      </c>
      <c r="E223" s="124"/>
      <c r="F223" s="124"/>
      <c r="G223" s="124"/>
      <c r="H223" s="124"/>
      <c r="I223" s="124"/>
      <c r="J223" s="124"/>
      <c r="K223" s="124"/>
      <c r="L223" s="124"/>
      <c r="M223" s="124"/>
      <c r="N223" s="124"/>
      <c r="O223" s="124"/>
      <c r="P223" s="125"/>
    </row>
    <row r="224" spans="1:26" ht="12.75" customHeight="1" x14ac:dyDescent="0.25">
      <c r="A224" s="220">
        <v>4</v>
      </c>
      <c r="B224" s="219" t="s">
        <v>114</v>
      </c>
      <c r="C224" s="185">
        <f>COUNTIFS(TABLA!AZ:AZ,B224,TABLA!$C:$C,'BUC Areas'!$R$5)</f>
        <v>53</v>
      </c>
      <c r="D224" s="218">
        <f t="shared" si="24"/>
        <v>0.57608695652173914</v>
      </c>
      <c r="E224" s="124"/>
      <c r="F224" s="124"/>
      <c r="G224" s="124"/>
      <c r="H224" s="124"/>
      <c r="I224" s="124"/>
      <c r="J224" s="124"/>
      <c r="K224" s="124"/>
      <c r="L224" s="124"/>
      <c r="M224" s="124"/>
      <c r="N224" s="124"/>
      <c r="O224" s="124"/>
      <c r="P224" s="125"/>
      <c r="Q224" s="5">
        <f>SUM(C220:C225)</f>
        <v>92</v>
      </c>
    </row>
    <row r="225" spans="1:17" ht="12.75" customHeight="1" x14ac:dyDescent="0.25">
      <c r="A225" s="220">
        <v>5</v>
      </c>
      <c r="B225" s="219" t="s">
        <v>115</v>
      </c>
      <c r="C225" s="185">
        <f>COUNTIFS(TABLA!AZ:AZ,B225,TABLA!$C:$C,'BUC Areas'!$R$5)</f>
        <v>19</v>
      </c>
      <c r="D225" s="218">
        <f t="shared" si="24"/>
        <v>0.20652173913043478</v>
      </c>
      <c r="E225" s="124"/>
      <c r="F225" s="124"/>
      <c r="G225" s="124"/>
      <c r="H225" s="124"/>
      <c r="I225" s="124"/>
      <c r="J225" s="124"/>
      <c r="K225" s="124"/>
      <c r="L225" s="124"/>
      <c r="M225" s="124"/>
      <c r="N225" s="124"/>
      <c r="O225" s="124"/>
      <c r="P225" s="125"/>
    </row>
    <row r="226" spans="1:17" ht="12.75" customHeight="1" x14ac:dyDescent="0.25">
      <c r="A226" s="126"/>
      <c r="B226" s="147"/>
      <c r="C226" s="123"/>
      <c r="D226" s="166"/>
      <c r="E226" s="124"/>
      <c r="F226" s="124"/>
      <c r="G226" s="124"/>
      <c r="H226" s="124"/>
      <c r="I226" s="124"/>
      <c r="J226" s="124"/>
      <c r="K226" s="124"/>
      <c r="L226" s="124"/>
      <c r="M226" s="124"/>
      <c r="N226" s="124"/>
      <c r="O226" s="124"/>
      <c r="P226" s="125"/>
    </row>
    <row r="227" spans="1:17" ht="14.95" customHeight="1" x14ac:dyDescent="0.25">
      <c r="A227" s="126"/>
      <c r="B227" s="147"/>
      <c r="C227" s="123"/>
      <c r="D227" s="124"/>
      <c r="E227" s="124"/>
      <c r="F227" s="124"/>
      <c r="G227" s="124"/>
      <c r="H227" s="124"/>
      <c r="I227" s="124"/>
      <c r="J227" s="124"/>
      <c r="K227" s="124"/>
      <c r="L227" s="124"/>
      <c r="M227" s="124"/>
      <c r="N227" s="124"/>
      <c r="O227" s="124"/>
      <c r="P227" s="125"/>
    </row>
    <row r="228" spans="1:17" ht="12.75" customHeight="1" x14ac:dyDescent="0.25">
      <c r="A228" s="217"/>
      <c r="B228" s="222"/>
      <c r="C228" s="123"/>
      <c r="D228" s="124"/>
      <c r="E228" s="124"/>
      <c r="F228" s="124"/>
      <c r="G228" s="124"/>
      <c r="H228" s="124"/>
      <c r="I228" s="124"/>
      <c r="J228" s="124"/>
      <c r="K228" s="124"/>
      <c r="L228" s="124"/>
      <c r="M228" s="124"/>
      <c r="N228" s="124"/>
      <c r="O228" s="124"/>
      <c r="P228" s="125"/>
    </row>
    <row r="229" spans="1:17" ht="27" customHeight="1" x14ac:dyDescent="0.25">
      <c r="A229" s="211"/>
      <c r="B229" s="255" t="str">
        <f>TABLA!BA1</f>
        <v>5.3¿Conoce el servicio de bibliografías recomendadas?</v>
      </c>
      <c r="C229" s="255"/>
      <c r="D229" s="255"/>
      <c r="E229" s="255"/>
      <c r="F229" s="255"/>
      <c r="G229" s="255"/>
      <c r="H229" s="255"/>
      <c r="I229" s="256"/>
      <c r="J229" s="163" t="s">
        <v>108</v>
      </c>
      <c r="K229" s="163" t="s">
        <v>109</v>
      </c>
      <c r="L229" s="163" t="s">
        <v>110</v>
      </c>
      <c r="M229" s="124"/>
      <c r="N229" s="124"/>
      <c r="O229" s="124"/>
      <c r="P229" s="125"/>
    </row>
    <row r="230" spans="1:17" ht="12.75" customHeight="1" x14ac:dyDescent="0.25">
      <c r="A230" s="217"/>
      <c r="B230" s="255"/>
      <c r="C230" s="255"/>
      <c r="D230" s="255"/>
      <c r="E230" s="255"/>
      <c r="F230" s="255"/>
      <c r="G230" s="255"/>
      <c r="H230" s="255"/>
      <c r="I230" s="256"/>
      <c r="J230" s="185">
        <f>COUNTIF(TABLA!$BA:$BA,'BUC Areas'!J229)</f>
        <v>285</v>
      </c>
      <c r="K230" s="185">
        <f>COUNTIF(TABLA!$BA:$BA,'BUC Areas'!K229)</f>
        <v>334</v>
      </c>
      <c r="L230" s="185">
        <f>F10-SUM(J230:K230)</f>
        <v>-513</v>
      </c>
      <c r="M230" s="124"/>
      <c r="N230" s="124"/>
      <c r="O230" s="124"/>
      <c r="P230" s="125"/>
      <c r="Q230" s="5">
        <f>SUM(J230:P230)</f>
        <v>106</v>
      </c>
    </row>
    <row r="231" spans="1:17" ht="23.3" customHeight="1" x14ac:dyDescent="0.25">
      <c r="A231" s="217"/>
      <c r="B231" s="169"/>
      <c r="C231" s="190"/>
      <c r="D231" s="196"/>
      <c r="E231" s="196"/>
      <c r="F231" s="196"/>
      <c r="G231" s="196"/>
      <c r="H231" s="207"/>
      <c r="I231" s="207"/>
      <c r="J231" s="207"/>
      <c r="K231" s="124"/>
      <c r="L231" s="124"/>
      <c r="M231" s="124"/>
      <c r="N231" s="124"/>
      <c r="O231" s="124"/>
      <c r="P231" s="125"/>
    </row>
    <row r="232" spans="1:17" ht="24.65" customHeight="1" x14ac:dyDescent="0.35">
      <c r="A232" s="126"/>
      <c r="B232" s="225" t="str">
        <f>TABLA!BB1</f>
        <v>5.3 ¿Conoce el Portal de Producción Científica UCM: https://produccioncientifica.ucm.es/?</v>
      </c>
      <c r="C232" s="123"/>
      <c r="D232" s="196"/>
      <c r="E232" s="196"/>
      <c r="F232" s="196"/>
      <c r="G232" s="196"/>
      <c r="H232" s="196"/>
      <c r="I232" s="124"/>
      <c r="J232" s="124"/>
      <c r="K232" s="124"/>
      <c r="L232" s="124"/>
      <c r="M232" s="124"/>
      <c r="N232" s="124"/>
      <c r="O232" s="124"/>
      <c r="P232" s="125"/>
    </row>
    <row r="233" spans="1:17" ht="12.75" customHeight="1" x14ac:dyDescent="0.25">
      <c r="A233" s="211"/>
      <c r="B233" s="147"/>
      <c r="C233" s="190"/>
      <c r="D233" s="124"/>
      <c r="E233" s="124"/>
      <c r="F233" s="124"/>
      <c r="G233" s="196"/>
      <c r="H233" s="124"/>
      <c r="I233" s="124"/>
      <c r="J233" s="163" t="s">
        <v>108</v>
      </c>
      <c r="K233" s="226" t="s">
        <v>109</v>
      </c>
      <c r="L233" s="226" t="s">
        <v>110</v>
      </c>
      <c r="M233" s="124"/>
      <c r="N233" s="124"/>
      <c r="O233" s="124"/>
      <c r="P233" s="125"/>
    </row>
    <row r="234" spans="1:17" ht="12.75" customHeight="1" x14ac:dyDescent="0.25">
      <c r="A234" s="217"/>
      <c r="B234" s="169"/>
      <c r="C234" s="190"/>
      <c r="D234" s="124"/>
      <c r="E234" s="124"/>
      <c r="F234" s="124"/>
      <c r="G234" s="196"/>
      <c r="H234" s="124"/>
      <c r="I234" s="124"/>
      <c r="J234" s="185">
        <f>COUNTIF(TABLA!$BB:$BB,'BUC Areas'!J233)</f>
        <v>537</v>
      </c>
      <c r="K234" s="185">
        <f>COUNTIF(TABLA!$BB:$BB,'BUC Areas'!K233)</f>
        <v>82</v>
      </c>
      <c r="L234" s="185">
        <f>$F$10-SUM(J234:K234)</f>
        <v>-513</v>
      </c>
      <c r="M234" s="124"/>
      <c r="N234" s="124"/>
      <c r="O234" s="124"/>
      <c r="P234" s="125"/>
      <c r="Q234" s="5">
        <f>SUM(G234:P234)</f>
        <v>106</v>
      </c>
    </row>
    <row r="235" spans="1:17" ht="27.7" customHeight="1" x14ac:dyDescent="0.25">
      <c r="A235" s="217"/>
      <c r="B235" s="255" t="str">
        <f>TABLA!BC1</f>
        <v>5.3 En caso afirmativo. ¿cómo valora este servicio?</v>
      </c>
      <c r="C235" s="255"/>
      <c r="D235" s="255"/>
      <c r="E235" s="255"/>
      <c r="F235" s="255"/>
      <c r="G235" s="196"/>
      <c r="H235" s="207"/>
      <c r="I235" s="207"/>
      <c r="J235" s="207"/>
      <c r="K235" s="124"/>
      <c r="L235" s="124"/>
      <c r="M235" s="124"/>
      <c r="N235" s="124"/>
      <c r="O235" s="124"/>
      <c r="P235" s="125"/>
    </row>
    <row r="236" spans="1:17" ht="19.55" customHeight="1" x14ac:dyDescent="0.25">
      <c r="A236" s="126"/>
      <c r="B236" s="255"/>
      <c r="C236" s="255"/>
      <c r="D236" s="255"/>
      <c r="E236" s="255"/>
      <c r="F236" s="255"/>
      <c r="G236" s="124"/>
      <c r="H236" s="124"/>
      <c r="I236" s="124"/>
      <c r="J236" s="124"/>
      <c r="K236" s="124"/>
      <c r="L236" s="124"/>
      <c r="M236" s="124"/>
      <c r="N236" s="124"/>
      <c r="O236" s="124"/>
      <c r="P236" s="125"/>
    </row>
    <row r="237" spans="1:17" ht="12.75" customHeight="1" x14ac:dyDescent="0.25">
      <c r="A237" s="126"/>
      <c r="B237" s="147"/>
      <c r="C237" s="160" t="s">
        <v>39</v>
      </c>
      <c r="D237" s="160" t="s">
        <v>40</v>
      </c>
      <c r="E237" s="124"/>
      <c r="F237" s="124"/>
      <c r="G237" s="124"/>
      <c r="H237" s="124"/>
      <c r="I237" s="124"/>
      <c r="J237" s="124"/>
      <c r="K237" s="124"/>
      <c r="L237" s="124"/>
      <c r="M237" s="124"/>
      <c r="N237" s="124"/>
      <c r="O237" s="124"/>
      <c r="P237" s="125"/>
    </row>
    <row r="238" spans="1:17" ht="12.75" customHeight="1" x14ac:dyDescent="0.25">
      <c r="A238" s="129">
        <v>1</v>
      </c>
      <c r="B238" s="196" t="s">
        <v>111</v>
      </c>
      <c r="C238" s="185">
        <f>COUNTIFS(TABLA!BC:BC,B238,TABLA!$C:$C,'BUC Areas'!$R$5)</f>
        <v>1</v>
      </c>
      <c r="D238" s="218">
        <f t="shared" ref="D238:D242" si="25">C238/SUM(C$240:C$242)</f>
        <v>1.2195121951219513E-2</v>
      </c>
      <c r="E238" s="124"/>
      <c r="F238" s="124"/>
      <c r="G238" s="124"/>
      <c r="H238" s="124"/>
      <c r="I238" s="124"/>
      <c r="J238" s="124"/>
      <c r="K238" s="124"/>
      <c r="L238" s="124"/>
      <c r="M238" s="124"/>
      <c r="N238" s="124"/>
      <c r="O238" s="124"/>
      <c r="P238" s="125"/>
    </row>
    <row r="239" spans="1:17" ht="12.75" customHeight="1" x14ac:dyDescent="0.25">
      <c r="A239" s="129">
        <v>2</v>
      </c>
      <c r="B239" s="219" t="s">
        <v>112</v>
      </c>
      <c r="C239" s="185">
        <f>COUNTIFS(TABLA!BC:BC,B239,TABLA!$C:$C,'BUC Areas'!$R$5)</f>
        <v>3</v>
      </c>
      <c r="D239" s="218">
        <f t="shared" si="25"/>
        <v>3.6585365853658534E-2</v>
      </c>
      <c r="E239" s="124"/>
      <c r="F239" s="124"/>
      <c r="G239" s="124"/>
      <c r="H239" s="124"/>
      <c r="I239" s="124"/>
      <c r="J239" s="124"/>
      <c r="K239" s="124"/>
      <c r="L239" s="124"/>
      <c r="M239" s="124"/>
      <c r="N239" s="124"/>
      <c r="O239" s="124"/>
      <c r="P239" s="125"/>
    </row>
    <row r="240" spans="1:17" ht="12.75" customHeight="1" x14ac:dyDescent="0.3">
      <c r="A240" s="220">
        <v>3</v>
      </c>
      <c r="B240" s="221" t="s">
        <v>113</v>
      </c>
      <c r="C240" s="185">
        <f>COUNTIFS(TABLA!BC:BC,B240,TABLA!$C:$C,'BUC Areas'!$R$5)</f>
        <v>9</v>
      </c>
      <c r="D240" s="218">
        <f t="shared" si="25"/>
        <v>0.10975609756097561</v>
      </c>
      <c r="E240" s="124"/>
      <c r="F240" s="124"/>
      <c r="G240" s="124"/>
      <c r="H240" s="124"/>
      <c r="I240" s="124"/>
      <c r="J240" s="124"/>
      <c r="K240" s="124"/>
      <c r="L240" s="124"/>
      <c r="M240" s="124"/>
      <c r="N240" s="124"/>
      <c r="O240" s="124"/>
      <c r="P240" s="125"/>
    </row>
    <row r="241" spans="1:17" ht="12.75" customHeight="1" x14ac:dyDescent="0.25">
      <c r="A241" s="220">
        <v>4</v>
      </c>
      <c r="B241" s="219" t="s">
        <v>114</v>
      </c>
      <c r="C241" s="185">
        <f>COUNTIFS(TABLA!BC:BC,B241,TABLA!$C:$C,'BUC Areas'!$R$5)</f>
        <v>45</v>
      </c>
      <c r="D241" s="218">
        <f t="shared" si="25"/>
        <v>0.54878048780487809</v>
      </c>
      <c r="E241" s="124"/>
      <c r="F241" s="124"/>
      <c r="G241" s="124"/>
      <c r="H241" s="124"/>
      <c r="I241" s="124"/>
      <c r="J241" s="124"/>
      <c r="K241" s="124"/>
      <c r="L241" s="124"/>
      <c r="M241" s="124"/>
      <c r="N241" s="124"/>
      <c r="O241" s="124"/>
      <c r="P241" s="125"/>
      <c r="Q241" s="5">
        <f>SUM(C238:C242)</f>
        <v>86</v>
      </c>
    </row>
    <row r="242" spans="1:17" ht="12.75" customHeight="1" x14ac:dyDescent="0.25">
      <c r="A242" s="220">
        <v>5</v>
      </c>
      <c r="B242" s="219" t="s">
        <v>115</v>
      </c>
      <c r="C242" s="185">
        <f>COUNTIFS(TABLA!BC:BC,B242,TABLA!$C:$C,'BUC Areas'!$R$5)</f>
        <v>28</v>
      </c>
      <c r="D242" s="218">
        <f t="shared" si="25"/>
        <v>0.34146341463414637</v>
      </c>
      <c r="E242" s="124"/>
      <c r="F242" s="124"/>
      <c r="G242" s="124"/>
      <c r="H242" s="124"/>
      <c r="I242" s="124"/>
      <c r="J242" s="124"/>
      <c r="K242" s="124"/>
      <c r="L242" s="124"/>
      <c r="M242" s="124"/>
      <c r="N242" s="124"/>
      <c r="O242" s="124"/>
      <c r="P242" s="125"/>
    </row>
    <row r="243" spans="1:17" ht="12.75" customHeight="1" x14ac:dyDescent="0.25">
      <c r="A243" s="126"/>
      <c r="B243" s="147"/>
      <c r="C243" s="123"/>
      <c r="D243" s="166"/>
      <c r="E243" s="124"/>
      <c r="F243" s="124"/>
      <c r="G243" s="124"/>
      <c r="H243" s="124"/>
      <c r="I243" s="124"/>
      <c r="J243" s="124"/>
      <c r="K243" s="124"/>
      <c r="L243" s="124"/>
      <c r="M243" s="124"/>
      <c r="N243" s="124"/>
      <c r="O243" s="124"/>
      <c r="P243" s="125"/>
    </row>
    <row r="244" spans="1:17" ht="18.7" customHeight="1" x14ac:dyDescent="0.25">
      <c r="A244" s="126"/>
      <c r="B244" s="147"/>
      <c r="C244" s="123"/>
      <c r="D244" s="124"/>
      <c r="E244" s="124"/>
      <c r="F244" s="124"/>
      <c r="G244" s="124"/>
      <c r="H244" s="124"/>
      <c r="I244" s="124"/>
      <c r="J244" s="124"/>
      <c r="K244" s="124"/>
      <c r="L244" s="124"/>
      <c r="M244" s="124"/>
      <c r="N244" s="124"/>
      <c r="O244" s="124"/>
      <c r="P244" s="125"/>
    </row>
    <row r="245" spans="1:17" ht="49.1" customHeight="1" x14ac:dyDescent="0.35">
      <c r="A245" s="126"/>
      <c r="B245" s="255" t="str">
        <f>TABLA!BF1</f>
        <v>5.7 ¿Sabe como encontrar los indicadores de calidad de la producción científica que se valoran para obtener sexenios?</v>
      </c>
      <c r="C245" s="255"/>
      <c r="D245" s="255"/>
      <c r="E245" s="255"/>
      <c r="F245" s="255"/>
      <c r="G245" s="255"/>
      <c r="H245" s="255"/>
      <c r="I245" s="255"/>
      <c r="J245" s="255"/>
      <c r="K245" s="255"/>
      <c r="L245" s="255"/>
      <c r="M245" s="255"/>
      <c r="N245" s="255"/>
      <c r="O245" s="255"/>
      <c r="P245" s="255"/>
    </row>
    <row r="246" spans="1:17" ht="12.75" customHeight="1" x14ac:dyDescent="0.25">
      <c r="A246" s="211"/>
      <c r="B246" s="147"/>
      <c r="C246" s="190"/>
      <c r="D246" s="124"/>
      <c r="E246" s="124"/>
      <c r="F246" s="124"/>
      <c r="G246" s="163" t="s">
        <v>108</v>
      </c>
      <c r="H246" s="226" t="s">
        <v>109</v>
      </c>
      <c r="I246" s="226" t="s">
        <v>110</v>
      </c>
      <c r="J246" s="124"/>
      <c r="K246" s="124"/>
      <c r="L246" s="124"/>
      <c r="M246" s="124"/>
      <c r="N246" s="124"/>
      <c r="O246" s="124"/>
      <c r="P246" s="125"/>
    </row>
    <row r="247" spans="1:17" ht="12.75" customHeight="1" x14ac:dyDescent="0.25">
      <c r="A247" s="217"/>
      <c r="B247" s="169"/>
      <c r="C247" s="190"/>
      <c r="D247" s="124"/>
      <c r="E247" s="124"/>
      <c r="F247" s="124"/>
      <c r="G247" s="185">
        <f>COUNTIFS(TABLA!$BF:$BF,'BUC Areas'!G246,TABLA!$C:$C,'BUC Areas'!$R$5)</f>
        <v>67</v>
      </c>
      <c r="H247" s="185">
        <f>COUNTIFS(TABLA!$BF:$BF,'BUC Areas'!H246,TABLA!$C:$C,'BUC Areas'!$R$5)</f>
        <v>37</v>
      </c>
      <c r="I247" s="185">
        <f>$F$10-SUM(G247:H247)</f>
        <v>2</v>
      </c>
      <c r="J247" s="124"/>
      <c r="K247" s="124"/>
      <c r="L247" s="124"/>
      <c r="M247" s="124"/>
      <c r="N247" s="124"/>
      <c r="O247" s="124"/>
      <c r="P247" s="125"/>
      <c r="Q247" s="5">
        <f>SUM(G247:P247)</f>
        <v>106</v>
      </c>
    </row>
    <row r="248" spans="1:17" ht="25.5" customHeight="1" x14ac:dyDescent="0.25">
      <c r="A248" s="217"/>
      <c r="B248" s="169"/>
      <c r="C248" s="190"/>
      <c r="D248" s="196"/>
      <c r="E248" s="196"/>
      <c r="F248" s="196"/>
      <c r="G248" s="196"/>
      <c r="H248" s="207"/>
      <c r="I248" s="207"/>
      <c r="J248" s="207"/>
      <c r="K248" s="124"/>
      <c r="L248" s="124"/>
      <c r="M248" s="124"/>
      <c r="N248" s="124"/>
      <c r="O248" s="124"/>
      <c r="P248" s="125"/>
    </row>
    <row r="249" spans="1:17" ht="41.6" customHeight="1" x14ac:dyDescent="0.25">
      <c r="A249" s="126"/>
      <c r="B249" s="254" t="str">
        <f>TABLA!BG1</f>
        <v>5.8 ¿Conoce la oferta de cursos de formación de usuarios de la Biblioteca?</v>
      </c>
      <c r="C249" s="254"/>
      <c r="D249" s="254"/>
      <c r="E249" s="254"/>
      <c r="F249" s="254"/>
      <c r="G249" s="254"/>
      <c r="H249" s="254"/>
      <c r="I249" s="254"/>
      <c r="J249" s="254"/>
      <c r="K249" s="254"/>
      <c r="L249" s="254"/>
      <c r="M249" s="254"/>
      <c r="N249" s="254"/>
      <c r="O249" s="254"/>
      <c r="P249" s="254"/>
    </row>
    <row r="250" spans="1:17" ht="12.75" customHeight="1" x14ac:dyDescent="0.25">
      <c r="A250" s="211"/>
      <c r="B250" s="147"/>
      <c r="C250" s="190"/>
      <c r="D250" s="124"/>
      <c r="E250" s="124"/>
      <c r="F250" s="124"/>
      <c r="G250" s="163" t="s">
        <v>108</v>
      </c>
      <c r="H250" s="226" t="s">
        <v>109</v>
      </c>
      <c r="I250" s="226" t="s">
        <v>110</v>
      </c>
      <c r="J250" s="124"/>
      <c r="K250" s="124"/>
      <c r="L250" s="124"/>
      <c r="M250" s="124"/>
      <c r="N250" s="124"/>
      <c r="O250" s="124"/>
      <c r="P250" s="125"/>
    </row>
    <row r="251" spans="1:17" ht="12.75" customHeight="1" x14ac:dyDescent="0.25">
      <c r="A251" s="217"/>
      <c r="B251" s="169"/>
      <c r="C251" s="190"/>
      <c r="D251" s="124"/>
      <c r="E251" s="124"/>
      <c r="F251" s="124"/>
      <c r="G251" s="185">
        <f>COUNTIFS(TABLA!$BG:$BG,'BUC Areas'!G250,TABLA!$C:$C,'BUC Areas'!$R$5)</f>
        <v>95</v>
      </c>
      <c r="H251" s="185">
        <f>COUNTIFS(TABLA!$BG:$BG,'BUC Areas'!H250,TABLA!$C:$C,'BUC Areas'!$R$5)</f>
        <v>10</v>
      </c>
      <c r="I251" s="185">
        <f>$F$10-SUM(G251:H251)</f>
        <v>1</v>
      </c>
      <c r="J251" s="124"/>
      <c r="K251" s="124"/>
      <c r="L251" s="124"/>
      <c r="M251" s="124"/>
      <c r="N251" s="124"/>
      <c r="O251" s="124"/>
      <c r="P251" s="125"/>
      <c r="Q251" s="5">
        <f>SUM(G251:P251)</f>
        <v>106</v>
      </c>
    </row>
    <row r="252" spans="1:17" ht="46.55" customHeight="1" x14ac:dyDescent="0.25">
      <c r="A252" s="217"/>
      <c r="B252" s="169"/>
      <c r="C252" s="190"/>
      <c r="D252" s="196"/>
      <c r="E252" s="196"/>
      <c r="F252" s="196"/>
      <c r="G252" s="196"/>
      <c r="H252" s="207"/>
      <c r="I252" s="207"/>
      <c r="J252" s="207"/>
      <c r="K252" s="124"/>
      <c r="L252" s="124"/>
      <c r="M252" s="124"/>
      <c r="N252" s="124"/>
      <c r="O252" s="124"/>
      <c r="P252" s="125"/>
    </row>
    <row r="253" spans="1:17" ht="35.5" customHeight="1" x14ac:dyDescent="0.35">
      <c r="A253" s="126"/>
      <c r="B253" s="255" t="str">
        <f>TABLA!BH1</f>
        <v>5.9 ¿Ha asistido a algún curso de formación de usuarios?</v>
      </c>
      <c r="C253" s="255"/>
      <c r="D253" s="255"/>
      <c r="E253" s="255"/>
      <c r="F253" s="255"/>
      <c r="G253" s="255"/>
      <c r="H253" s="255"/>
      <c r="I253" s="255"/>
      <c r="J253" s="255"/>
      <c r="K253" s="255"/>
      <c r="L253" s="255"/>
      <c r="M253" s="255"/>
      <c r="N253" s="255"/>
      <c r="O253" s="255"/>
      <c r="P253" s="255"/>
    </row>
    <row r="254" spans="1:17" ht="12.75" customHeight="1" x14ac:dyDescent="0.25">
      <c r="A254" s="211"/>
      <c r="B254" s="147"/>
      <c r="C254" s="190"/>
      <c r="D254" s="124"/>
      <c r="E254" s="124"/>
      <c r="F254" s="124"/>
      <c r="G254" s="163" t="s">
        <v>108</v>
      </c>
      <c r="H254" s="226" t="s">
        <v>109</v>
      </c>
      <c r="I254" s="226" t="s">
        <v>110</v>
      </c>
      <c r="J254" s="124"/>
      <c r="K254" s="124"/>
      <c r="L254" s="124"/>
      <c r="M254" s="124"/>
      <c r="N254" s="124"/>
      <c r="O254" s="124"/>
      <c r="P254" s="125"/>
    </row>
    <row r="255" spans="1:17" ht="12.75" customHeight="1" x14ac:dyDescent="0.25">
      <c r="A255" s="217"/>
      <c r="B255" s="169"/>
      <c r="C255" s="190"/>
      <c r="D255" s="124"/>
      <c r="E255" s="124"/>
      <c r="F255" s="124"/>
      <c r="G255" s="185">
        <f>COUNTIFS(TABLA!$BH:$BH,'BUC Areas'!G254,TABLA!$C:$C,'BUC Areas'!$R$5)</f>
        <v>37</v>
      </c>
      <c r="H255" s="185">
        <f>COUNTIFS(TABLA!$BH:$BH,'BUC Areas'!H254,TABLA!$C:$C,'BUC Areas'!$R$5)</f>
        <v>68</v>
      </c>
      <c r="I255" s="185">
        <f>$F$10-SUM(G255:H255)</f>
        <v>1</v>
      </c>
      <c r="J255" s="124"/>
      <c r="K255" s="124"/>
      <c r="L255" s="124"/>
      <c r="M255" s="124"/>
      <c r="N255" s="124"/>
      <c r="O255" s="124"/>
      <c r="P255" s="125"/>
      <c r="Q255" s="5">
        <f>SUM(G255:P255)</f>
        <v>106</v>
      </c>
    </row>
    <row r="256" spans="1:17" ht="51.8" customHeight="1" x14ac:dyDescent="0.25">
      <c r="A256" s="217"/>
      <c r="B256" s="169"/>
      <c r="C256" s="190"/>
      <c r="D256" s="196"/>
      <c r="E256" s="196"/>
      <c r="F256" s="196"/>
      <c r="G256" s="196"/>
      <c r="H256" s="207"/>
      <c r="I256" s="207"/>
      <c r="J256" s="207"/>
      <c r="K256" s="124"/>
      <c r="L256" s="124"/>
      <c r="M256" s="124"/>
      <c r="N256" s="124"/>
      <c r="O256" s="124"/>
      <c r="P256" s="125"/>
    </row>
    <row r="257" spans="1:26" ht="25.5" customHeight="1" x14ac:dyDescent="0.35">
      <c r="A257" s="217"/>
      <c r="B257" s="225" t="str">
        <f>TABLA!BI1</f>
        <v>5.10 Si lo ha hecho. La formación le ha resultado...</v>
      </c>
      <c r="C257" s="190"/>
      <c r="D257" s="196"/>
      <c r="E257" s="196"/>
      <c r="F257" s="196"/>
      <c r="G257" s="196"/>
      <c r="H257" s="196"/>
      <c r="I257" s="124"/>
      <c r="J257" s="124"/>
      <c r="K257" s="124"/>
      <c r="L257" s="124"/>
      <c r="M257" s="124"/>
      <c r="N257" s="124"/>
      <c r="O257" s="124"/>
      <c r="P257" s="125"/>
    </row>
    <row r="258" spans="1:26" ht="12.75" customHeight="1" x14ac:dyDescent="0.25">
      <c r="A258" s="217"/>
      <c r="B258" s="147"/>
      <c r="C258" s="190"/>
      <c r="D258" s="196"/>
      <c r="E258" s="227">
        <v>1</v>
      </c>
      <c r="F258" s="227">
        <v>2</v>
      </c>
      <c r="G258" s="227">
        <v>3</v>
      </c>
      <c r="H258" s="160">
        <v>4</v>
      </c>
      <c r="I258" s="160">
        <v>5</v>
      </c>
      <c r="J258" s="228"/>
      <c r="K258" s="124"/>
      <c r="L258" s="124"/>
      <c r="M258" s="124"/>
      <c r="N258" s="124"/>
      <c r="O258" s="124"/>
      <c r="P258" s="125"/>
    </row>
    <row r="259" spans="1:26" ht="21.75" customHeight="1" x14ac:dyDescent="0.25">
      <c r="A259" s="217"/>
      <c r="B259" s="169"/>
      <c r="C259" s="190"/>
      <c r="D259" s="196"/>
      <c r="E259" s="229" t="s">
        <v>116</v>
      </c>
      <c r="F259" s="229" t="s">
        <v>117</v>
      </c>
      <c r="G259" s="229" t="s">
        <v>118</v>
      </c>
      <c r="H259" s="229" t="s">
        <v>119</v>
      </c>
      <c r="I259" s="229" t="s">
        <v>120</v>
      </c>
      <c r="J259" s="230" t="s">
        <v>110</v>
      </c>
      <c r="K259" s="124"/>
      <c r="L259" s="124"/>
      <c r="M259" s="124"/>
      <c r="N259" s="124"/>
      <c r="O259" s="124"/>
      <c r="P259" s="125"/>
    </row>
    <row r="260" spans="1:26" ht="21.75" customHeight="1" x14ac:dyDescent="0.25">
      <c r="A260" s="217"/>
      <c r="B260" s="169"/>
      <c r="C260" s="190"/>
      <c r="D260" s="196"/>
      <c r="E260" s="212">
        <f>COUNTIFS(TABLA!$BI:$BI,E259,TABLA!$C:$C,'BUC Areas'!$R$5)</f>
        <v>0</v>
      </c>
      <c r="F260" s="212">
        <f>COUNTIFS(TABLA!$BI:$BI,F259,TABLA!$C:$C,'BUC Areas'!$R$5)</f>
        <v>0</v>
      </c>
      <c r="G260" s="212">
        <f>COUNTIFS(TABLA!$BI:$BI,G259,TABLA!$C:$C,'BUC Areas'!$R$5)</f>
        <v>6</v>
      </c>
      <c r="H260" s="212">
        <f>COUNTIFS(TABLA!$BI:$BI,H259,TABLA!$C:$C,'BUC Areas'!$R$5)</f>
        <v>13</v>
      </c>
      <c r="I260" s="212">
        <f>COUNTIFS(TABLA!$BI:$BI,I259,TABLA!$C:$C,'BUC Areas'!$R$5)</f>
        <v>18</v>
      </c>
      <c r="J260" s="230">
        <f>$F$10-SUM(E260:I260)</f>
        <v>69</v>
      </c>
      <c r="K260" s="124"/>
      <c r="L260" s="124"/>
      <c r="M260" s="124"/>
      <c r="N260" s="124"/>
      <c r="O260" s="124"/>
      <c r="P260" s="125"/>
      <c r="Q260" s="5">
        <f>SUM(E260:J260)</f>
        <v>106</v>
      </c>
    </row>
    <row r="261" spans="1:26" ht="12.75" customHeight="1" x14ac:dyDescent="0.25">
      <c r="A261" s="217"/>
      <c r="B261" s="169"/>
      <c r="C261" s="190"/>
      <c r="D261" s="196"/>
      <c r="E261" s="164">
        <f>E260/SUM($E260:$I260)</f>
        <v>0</v>
      </c>
      <c r="F261" s="164">
        <f>F260/SUM($E260:$I260)</f>
        <v>0</v>
      </c>
      <c r="G261" s="164">
        <f>G260/SUM($E260:$I260)</f>
        <v>0.16216216216216217</v>
      </c>
      <c r="H261" s="164">
        <f>H260/SUM($E260:$I260)</f>
        <v>0.35135135135135137</v>
      </c>
      <c r="I261" s="164">
        <f>I260/SUM($E260:$I260)</f>
        <v>0.48648648648648651</v>
      </c>
      <c r="J261" s="231"/>
      <c r="K261" s="124"/>
      <c r="L261" s="124"/>
      <c r="M261" s="124"/>
      <c r="N261" s="124"/>
      <c r="O261" s="124"/>
      <c r="P261" s="125"/>
    </row>
    <row r="262" spans="1:26" ht="17.5" customHeight="1" x14ac:dyDescent="0.25">
      <c r="A262" s="217"/>
      <c r="B262" s="169"/>
      <c r="C262" s="190"/>
      <c r="D262" s="196"/>
      <c r="E262" s="196"/>
      <c r="F262" s="196"/>
      <c r="G262" s="196"/>
      <c r="H262" s="207"/>
      <c r="I262" s="207"/>
      <c r="J262" s="207"/>
      <c r="K262" s="124"/>
      <c r="L262" s="124"/>
      <c r="M262" s="124"/>
      <c r="N262" s="124"/>
      <c r="O262" s="124"/>
      <c r="P262" s="125"/>
      <c r="Y262" s="19"/>
    </row>
    <row r="263" spans="1:26" ht="48.25" customHeight="1" x14ac:dyDescent="0.35">
      <c r="A263" s="126"/>
      <c r="B263" s="254" t="str">
        <f>TABLA!BJ1</f>
        <v>5.11 ¿Ha utilizado las instalaciones y/o los servicios de la biblioteca con sus estudiantes como apoyo a su tarea docente?</v>
      </c>
      <c r="C263" s="254"/>
      <c r="D263" s="254"/>
      <c r="E263" s="254"/>
      <c r="F263" s="254"/>
      <c r="G263" s="254"/>
      <c r="H263" s="254"/>
      <c r="I263" s="254"/>
      <c r="J263" s="254"/>
      <c r="K263" s="254"/>
      <c r="L263" s="254"/>
      <c r="M263" s="245"/>
      <c r="N263" s="245"/>
      <c r="O263" s="245"/>
      <c r="P263" s="245"/>
    </row>
    <row r="264" spans="1:26" ht="12.75" customHeight="1" x14ac:dyDescent="0.25">
      <c r="A264" s="211"/>
      <c r="B264" s="147"/>
      <c r="C264" s="190"/>
      <c r="D264" s="124"/>
      <c r="E264" s="124"/>
      <c r="F264" s="124"/>
      <c r="G264" s="196"/>
      <c r="H264" s="124"/>
      <c r="I264" s="124"/>
      <c r="J264" s="163" t="s">
        <v>108</v>
      </c>
      <c r="K264" s="226" t="s">
        <v>109</v>
      </c>
      <c r="L264" s="226" t="s">
        <v>110</v>
      </c>
      <c r="M264" s="124"/>
      <c r="N264" s="124"/>
      <c r="O264" s="124"/>
      <c r="P264" s="125"/>
    </row>
    <row r="265" spans="1:26" ht="12.75" customHeight="1" x14ac:dyDescent="0.25">
      <c r="A265" s="217"/>
      <c r="B265" s="169"/>
      <c r="C265" s="190"/>
      <c r="D265" s="124"/>
      <c r="E265" s="124"/>
      <c r="F265" s="124"/>
      <c r="G265" s="196"/>
      <c r="H265" s="124"/>
      <c r="I265" s="124"/>
      <c r="J265" s="185">
        <f>COUNTIFS(TABLA!$BJ:$BJ,'BUC Areas'!J264,TABLA!$C:$C,'BUC Areas'!$R$5)</f>
        <v>37</v>
      </c>
      <c r="K265" s="185">
        <f>COUNTIFS(TABLA!$BJ:$BJ,'BUC Areas'!K264,TABLA!$C:$C,'BUC Areas'!$R$5)</f>
        <v>68</v>
      </c>
      <c r="L265" s="185">
        <f>$F$10-SUM(J265:K265)</f>
        <v>1</v>
      </c>
      <c r="M265" s="124"/>
      <c r="N265" s="124"/>
      <c r="O265" s="124"/>
      <c r="P265" s="125"/>
      <c r="Q265" s="5">
        <f>SUM(G265:P265)</f>
        <v>106</v>
      </c>
    </row>
    <row r="266" spans="1:26" ht="45" customHeight="1" x14ac:dyDescent="0.25">
      <c r="A266" s="217"/>
      <c r="B266" s="169"/>
      <c r="C266" s="190"/>
      <c r="D266" s="196"/>
      <c r="E266" s="196"/>
      <c r="F266" s="196"/>
      <c r="G266" s="196"/>
      <c r="H266" s="207"/>
      <c r="I266" s="207"/>
      <c r="J266" s="207"/>
      <c r="K266" s="124"/>
      <c r="L266" s="124"/>
      <c r="M266" s="124"/>
      <c r="N266" s="124"/>
      <c r="O266" s="124"/>
      <c r="P266" s="125"/>
    </row>
    <row r="267" spans="1:26" s="17" customFormat="1" ht="59.3" customHeight="1" x14ac:dyDescent="0.2">
      <c r="A267" s="143" t="s">
        <v>121</v>
      </c>
      <c r="B267" s="192" t="s">
        <v>122</v>
      </c>
      <c r="C267" s="268" t="s">
        <v>105</v>
      </c>
      <c r="D267" s="268"/>
      <c r="E267" s="268"/>
      <c r="F267" s="268"/>
      <c r="G267" s="268"/>
      <c r="H267" s="268"/>
      <c r="I267" s="171"/>
      <c r="J267" s="268"/>
      <c r="K267" s="268"/>
      <c r="L267" s="268"/>
      <c r="M267" s="268"/>
      <c r="N267" s="268"/>
      <c r="O267" s="268"/>
      <c r="P267" s="171"/>
      <c r="Q267" s="22"/>
      <c r="R267" s="19"/>
      <c r="S267" s="19"/>
      <c r="T267" s="19"/>
      <c r="U267" s="19"/>
      <c r="V267" s="19"/>
      <c r="W267" s="19"/>
      <c r="X267" s="19"/>
      <c r="Y267" s="6"/>
      <c r="Z267" s="19"/>
    </row>
    <row r="268" spans="1:26" ht="29.25" customHeight="1" x14ac:dyDescent="0.45">
      <c r="A268" s="126"/>
      <c r="B268" s="147"/>
      <c r="C268" s="172" t="s">
        <v>86</v>
      </c>
      <c r="D268" s="173"/>
      <c r="E268" s="174" t="s">
        <v>87</v>
      </c>
      <c r="F268" s="173"/>
      <c r="G268" s="175" t="s">
        <v>88</v>
      </c>
      <c r="H268" s="176" t="s">
        <v>89</v>
      </c>
      <c r="I268" s="177"/>
      <c r="J268" s="179"/>
      <c r="K268" s="177"/>
      <c r="L268" s="179"/>
      <c r="M268" s="177"/>
      <c r="N268" s="179"/>
      <c r="O268" s="180"/>
      <c r="P268" s="125"/>
    </row>
    <row r="269" spans="1:26" ht="16.5" customHeight="1" x14ac:dyDescent="0.25">
      <c r="A269" s="126"/>
      <c r="B269" s="147"/>
      <c r="C269" s="181">
        <v>1</v>
      </c>
      <c r="D269" s="181">
        <v>2</v>
      </c>
      <c r="E269" s="181">
        <v>3</v>
      </c>
      <c r="F269" s="181">
        <v>4</v>
      </c>
      <c r="G269" s="181">
        <v>5</v>
      </c>
      <c r="H269" s="181">
        <v>0</v>
      </c>
      <c r="I269" s="182"/>
      <c r="J269" s="232"/>
      <c r="K269" s="178"/>
      <c r="L269" s="178"/>
      <c r="M269" s="178"/>
      <c r="N269" s="178"/>
      <c r="O269" s="178"/>
      <c r="P269" s="125"/>
    </row>
    <row r="270" spans="1:26" ht="28.55" customHeight="1" x14ac:dyDescent="0.25">
      <c r="A270" s="184"/>
      <c r="B270" s="252" t="str">
        <f>J270</f>
        <v>6.1 La capacidad de gestión y resolución de las preguntas por parte del personal de la Biblioteca</v>
      </c>
      <c r="C270" s="212">
        <f>COUNTIFS(TABLA!$BO:$BO,C$99,TABLA!$C:$C,'BUC Areas'!$R$5)</f>
        <v>1</v>
      </c>
      <c r="D270" s="212">
        <f>COUNTIFS(TABLA!$BO:$BO,D$99,TABLA!$C:$C,'BUC Areas'!$R$5)</f>
        <v>0</v>
      </c>
      <c r="E270" s="212">
        <f>COUNTIFS(TABLA!$BO:$BO,E$99,TABLA!$C:$C,'BUC Areas'!$R$5)</f>
        <v>3</v>
      </c>
      <c r="F270" s="212">
        <f>COUNTIFS(TABLA!$BO:$BO,F$99,TABLA!$C:$C,'BUC Areas'!$R$5)</f>
        <v>12</v>
      </c>
      <c r="G270" s="212">
        <f>COUNTIFS(TABLA!$BO:$BO,G$99,TABLA!$C:$C,'BUC Areas'!$R$5)</f>
        <v>90</v>
      </c>
      <c r="H270" s="212">
        <f>F$10-SUM(C270:G270)</f>
        <v>0</v>
      </c>
      <c r="I270" s="214"/>
      <c r="J270" s="253" t="str">
        <f>TABLA!BO1</f>
        <v>6.1 La capacidad de gestión y resolución de las preguntas por parte del personal de la Biblioteca</v>
      </c>
      <c r="K270" s="253"/>
      <c r="L270" s="253"/>
      <c r="M270" s="253"/>
      <c r="N270" s="253"/>
      <c r="O270" s="253"/>
      <c r="P270" s="240">
        <f>Y270*10</f>
        <v>9.481132075471697</v>
      </c>
      <c r="Q270" s="5">
        <f>SUM(C270:H270)</f>
        <v>106</v>
      </c>
      <c r="R270" s="5">
        <f>SUM(J270:O270)</f>
        <v>0</v>
      </c>
      <c r="S270" s="6">
        <v>0</v>
      </c>
      <c r="T270" s="6">
        <v>1</v>
      </c>
      <c r="U270" s="6">
        <v>2</v>
      </c>
      <c r="V270" s="6">
        <v>3</v>
      </c>
      <c r="W270" s="6">
        <v>4</v>
      </c>
      <c r="Y270" s="6">
        <f>SUM(S271:W271)/((Q270-H270)*4)</f>
        <v>0.94811320754716977</v>
      </c>
    </row>
    <row r="271" spans="1:26" ht="12.75" customHeight="1" x14ac:dyDescent="0.25">
      <c r="A271" s="126"/>
      <c r="B271" s="252"/>
      <c r="C271" s="164">
        <f t="shared" ref="C271:H271" si="26">C270/SUM($C270:$H270)</f>
        <v>9.433962264150943E-3</v>
      </c>
      <c r="D271" s="164">
        <f t="shared" si="26"/>
        <v>0</v>
      </c>
      <c r="E271" s="164">
        <f t="shared" si="26"/>
        <v>2.8301886792452831E-2</v>
      </c>
      <c r="F271" s="164">
        <f t="shared" si="26"/>
        <v>0.11320754716981132</v>
      </c>
      <c r="G271" s="164">
        <f t="shared" si="26"/>
        <v>0.84905660377358494</v>
      </c>
      <c r="H271" s="164">
        <f t="shared" si="26"/>
        <v>0</v>
      </c>
      <c r="I271" s="166"/>
      <c r="J271" s="124"/>
      <c r="K271" s="233"/>
      <c r="L271" s="233"/>
      <c r="M271" s="233"/>
      <c r="N271" s="233"/>
      <c r="O271" s="233"/>
      <c r="P271" s="188"/>
      <c r="S271" s="6">
        <v>0</v>
      </c>
      <c r="T271" s="6">
        <f>D270*T270</f>
        <v>0</v>
      </c>
      <c r="U271" s="6">
        <f>E270*U270</f>
        <v>6</v>
      </c>
      <c r="V271" s="6">
        <f>F270*V270</f>
        <v>36</v>
      </c>
      <c r="W271" s="6">
        <f>G270*W270</f>
        <v>360</v>
      </c>
    </row>
    <row r="272" spans="1:26" ht="130.75" customHeight="1" x14ac:dyDescent="0.25">
      <c r="A272" s="184"/>
      <c r="B272" s="252"/>
      <c r="C272" s="189"/>
      <c r="D272" s="189"/>
      <c r="E272" s="189"/>
      <c r="F272" s="189"/>
      <c r="G272" s="189"/>
      <c r="H272" s="189"/>
      <c r="I272" s="190"/>
      <c r="J272" s="124"/>
      <c r="K272" s="189"/>
      <c r="L272" s="189"/>
      <c r="M272" s="189"/>
      <c r="N272" s="189"/>
      <c r="O272" s="189"/>
      <c r="P272" s="191"/>
    </row>
    <row r="273" spans="1:25" ht="12.75" customHeight="1" x14ac:dyDescent="0.25">
      <c r="A273" s="184"/>
      <c r="B273" s="201"/>
      <c r="C273" s="189"/>
      <c r="D273" s="189"/>
      <c r="E273" s="189"/>
      <c r="F273" s="189"/>
      <c r="G273" s="189"/>
      <c r="H273" s="189"/>
      <c r="I273" s="190"/>
      <c r="J273" s="124"/>
      <c r="K273" s="189"/>
      <c r="L273" s="189"/>
      <c r="M273" s="189"/>
      <c r="N273" s="189"/>
      <c r="O273" s="189"/>
      <c r="P273" s="191"/>
    </row>
    <row r="274" spans="1:25" ht="29.25" customHeight="1" x14ac:dyDescent="0.45">
      <c r="A274" s="126"/>
      <c r="B274" s="147"/>
      <c r="C274" s="172" t="s">
        <v>86</v>
      </c>
      <c r="D274" s="173"/>
      <c r="E274" s="174" t="s">
        <v>87</v>
      </c>
      <c r="F274" s="173"/>
      <c r="G274" s="175" t="s">
        <v>88</v>
      </c>
      <c r="H274" s="176" t="s">
        <v>89</v>
      </c>
      <c r="I274" s="177"/>
      <c r="J274" s="124"/>
      <c r="K274" s="177"/>
      <c r="L274" s="179"/>
      <c r="M274" s="177"/>
      <c r="N274" s="179"/>
      <c r="O274" s="180"/>
      <c r="P274" s="234"/>
    </row>
    <row r="275" spans="1:25" ht="16.5" customHeight="1" x14ac:dyDescent="0.25">
      <c r="A275" s="126"/>
      <c r="B275" s="147"/>
      <c r="C275" s="181">
        <v>1</v>
      </c>
      <c r="D275" s="181">
        <v>2</v>
      </c>
      <c r="E275" s="181">
        <v>3</v>
      </c>
      <c r="F275" s="181">
        <v>4</v>
      </c>
      <c r="G275" s="181">
        <v>5</v>
      </c>
      <c r="H275" s="181">
        <v>0</v>
      </c>
      <c r="I275" s="182"/>
      <c r="J275" s="124"/>
      <c r="K275" s="178"/>
      <c r="L275" s="178"/>
      <c r="M275" s="178"/>
      <c r="N275" s="178"/>
      <c r="O275" s="178"/>
      <c r="P275" s="186"/>
    </row>
    <row r="276" spans="1:25" ht="30.75" customHeight="1" x14ac:dyDescent="0.25">
      <c r="A276" s="184"/>
      <c r="B276" s="254" t="str">
        <f>J276</f>
        <v>6.2 La cordialidad y amabilidad en el trato por parte del personal de la Biblioteca</v>
      </c>
      <c r="C276" s="212">
        <f>COUNTIFS(TABLA!$BP:$BP,C$99,TABLA!$C:$C,'BUC Areas'!$R$5)</f>
        <v>1</v>
      </c>
      <c r="D276" s="212">
        <f>COUNTIFS(TABLA!$BP:$BP,D$99,TABLA!$C:$C,'BUC Areas'!$R$5)</f>
        <v>0</v>
      </c>
      <c r="E276" s="212">
        <f>COUNTIFS(TABLA!$BP:$BP,E$99,TABLA!$C:$C,'BUC Areas'!$R$5)</f>
        <v>2</v>
      </c>
      <c r="F276" s="212">
        <f>COUNTIFS(TABLA!$BP:$BP,F$99,TABLA!$C:$C,'BUC Areas'!$R$5)</f>
        <v>7</v>
      </c>
      <c r="G276" s="212">
        <f>COUNTIFS(TABLA!$BP:$BP,G$99,TABLA!$C:$C,'BUC Areas'!$R$5)</f>
        <v>96</v>
      </c>
      <c r="H276" s="212">
        <f>F$10-SUM(C276:G276)</f>
        <v>0</v>
      </c>
      <c r="I276" s="190"/>
      <c r="J276" s="253" t="str">
        <f>TABLA!BP1</f>
        <v>6.2 La cordialidad y amabilidad en el trato por parte del personal de la Biblioteca</v>
      </c>
      <c r="K276" s="253"/>
      <c r="L276" s="253"/>
      <c r="M276" s="253"/>
      <c r="N276" s="253"/>
      <c r="O276" s="253"/>
      <c r="P276" s="240">
        <f>Y276*10</f>
        <v>9.6462264150943398</v>
      </c>
      <c r="Q276" s="5">
        <f>SUM(C276:H276)</f>
        <v>106</v>
      </c>
      <c r="R276" s="5">
        <f>SUM(J276:O276)</f>
        <v>0</v>
      </c>
      <c r="S276" s="6">
        <v>0</v>
      </c>
      <c r="T276" s="6">
        <v>1</v>
      </c>
      <c r="U276" s="6">
        <v>2</v>
      </c>
      <c r="V276" s="6">
        <v>3</v>
      </c>
      <c r="W276" s="6">
        <v>4</v>
      </c>
      <c r="Y276" s="6">
        <f>SUM(S277:W277)/((Q276-H276)*4)</f>
        <v>0.964622641509434</v>
      </c>
    </row>
    <row r="277" spans="1:25" ht="12.75" customHeight="1" x14ac:dyDescent="0.25">
      <c r="A277" s="126"/>
      <c r="B277" s="254"/>
      <c r="C277" s="164">
        <f t="shared" ref="C277:H277" si="27">C276/SUM($C276:$H276)</f>
        <v>9.433962264150943E-3</v>
      </c>
      <c r="D277" s="164">
        <f t="shared" si="27"/>
        <v>0</v>
      </c>
      <c r="E277" s="164">
        <f t="shared" si="27"/>
        <v>1.8867924528301886E-2</v>
      </c>
      <c r="F277" s="164">
        <f t="shared" si="27"/>
        <v>6.6037735849056603E-2</v>
      </c>
      <c r="G277" s="164">
        <f t="shared" si="27"/>
        <v>0.90566037735849059</v>
      </c>
      <c r="H277" s="164">
        <f t="shared" si="27"/>
        <v>0</v>
      </c>
      <c r="I277" s="166"/>
      <c r="J277" s="233"/>
      <c r="K277" s="233"/>
      <c r="L277" s="233"/>
      <c r="M277" s="233"/>
      <c r="N277" s="233"/>
      <c r="O277" s="233"/>
      <c r="P277" s="125"/>
      <c r="S277" s="6">
        <v>0</v>
      </c>
      <c r="T277" s="6">
        <f>D276*T276</f>
        <v>0</v>
      </c>
      <c r="U277" s="6">
        <f>E276*U276</f>
        <v>4</v>
      </c>
      <c r="V277" s="6">
        <f>F276*V276</f>
        <v>21</v>
      </c>
      <c r="W277" s="6">
        <f>G276*W276</f>
        <v>384</v>
      </c>
    </row>
    <row r="278" spans="1:25" ht="12.75" customHeight="1" x14ac:dyDescent="0.25">
      <c r="A278" s="126"/>
      <c r="B278" s="254"/>
      <c r="C278" s="233"/>
      <c r="D278" s="233"/>
      <c r="E278" s="233"/>
      <c r="F278" s="233"/>
      <c r="G278" s="233"/>
      <c r="H278" s="233"/>
      <c r="I278" s="166"/>
      <c r="J278" s="233"/>
      <c r="K278" s="233"/>
      <c r="L278" s="233"/>
      <c r="M278" s="233"/>
      <c r="N278" s="233"/>
      <c r="O278" s="233"/>
      <c r="P278" s="125"/>
    </row>
    <row r="279" spans="1:25" ht="130.75" customHeight="1" x14ac:dyDescent="0.25">
      <c r="A279" s="184"/>
      <c r="B279" s="254"/>
      <c r="C279" s="189"/>
      <c r="D279" s="189"/>
      <c r="E279" s="189"/>
      <c r="F279" s="189"/>
      <c r="G279" s="189"/>
      <c r="H279" s="189"/>
      <c r="I279" s="190"/>
      <c r="J279" s="189"/>
      <c r="K279" s="189"/>
      <c r="L279" s="189"/>
      <c r="M279" s="189"/>
      <c r="N279" s="189"/>
      <c r="O279" s="189"/>
      <c r="P279" s="125"/>
    </row>
    <row r="280" spans="1:25" ht="12.75" customHeight="1" x14ac:dyDescent="0.25">
      <c r="A280" s="235"/>
      <c r="B280" s="147"/>
      <c r="C280" s="123"/>
      <c r="D280" s="124"/>
      <c r="E280" s="124"/>
      <c r="F280" s="124"/>
      <c r="G280" s="124"/>
      <c r="H280" s="124"/>
      <c r="I280" s="124"/>
      <c r="J280" s="124"/>
      <c r="K280" s="124"/>
      <c r="L280" s="124"/>
      <c r="M280" s="124"/>
      <c r="N280" s="124"/>
      <c r="O280" s="124"/>
      <c r="P280" s="125"/>
    </row>
    <row r="281" spans="1:25" ht="60.8" customHeight="1" x14ac:dyDescent="0.25">
      <c r="A281" s="143" t="s">
        <v>123</v>
      </c>
      <c r="B281" s="192" t="s">
        <v>124</v>
      </c>
      <c r="C281" s="268" t="s">
        <v>105</v>
      </c>
      <c r="D281" s="268"/>
      <c r="E281" s="268"/>
      <c r="F281" s="268"/>
      <c r="G281" s="268"/>
      <c r="H281" s="268"/>
      <c r="I281" s="171"/>
      <c r="J281" s="268"/>
      <c r="K281" s="268"/>
      <c r="L281" s="268"/>
      <c r="M281" s="268"/>
      <c r="N281" s="268"/>
      <c r="O281" s="268"/>
      <c r="P281" s="125"/>
    </row>
    <row r="282" spans="1:25" ht="12.75" customHeight="1" x14ac:dyDescent="0.25">
      <c r="A282" s="148"/>
      <c r="B282" s="147"/>
      <c r="C282" s="123"/>
      <c r="D282" s="124"/>
      <c r="E282" s="124"/>
      <c r="F282" s="124"/>
      <c r="G282" s="124"/>
      <c r="H282" s="124"/>
      <c r="I282" s="124"/>
      <c r="J282" s="124"/>
      <c r="K282" s="124"/>
      <c r="L282" s="124"/>
      <c r="M282" s="124"/>
      <c r="N282" s="124"/>
      <c r="O282" s="124"/>
      <c r="P282" s="125"/>
    </row>
    <row r="283" spans="1:25" ht="30.25" customHeight="1" x14ac:dyDescent="0.45">
      <c r="A283" s="236"/>
      <c r="B283" s="237"/>
      <c r="C283" s="172" t="s">
        <v>86</v>
      </c>
      <c r="D283" s="173"/>
      <c r="E283" s="174" t="s">
        <v>87</v>
      </c>
      <c r="F283" s="173"/>
      <c r="G283" s="175" t="s">
        <v>88</v>
      </c>
      <c r="H283" s="176" t="s">
        <v>89</v>
      </c>
      <c r="I283" s="177"/>
      <c r="J283" s="179"/>
      <c r="K283" s="177"/>
      <c r="L283" s="179"/>
      <c r="M283" s="177"/>
      <c r="N283" s="179"/>
      <c r="O283" s="180"/>
      <c r="P283" s="125"/>
    </row>
    <row r="284" spans="1:25" ht="15.8" customHeight="1" x14ac:dyDescent="0.25">
      <c r="A284" s="148"/>
      <c r="B284" s="237"/>
      <c r="C284" s="181">
        <v>1</v>
      </c>
      <c r="D284" s="181">
        <v>2</v>
      </c>
      <c r="E284" s="181">
        <v>3</v>
      </c>
      <c r="F284" s="181">
        <v>4</v>
      </c>
      <c r="G284" s="181">
        <v>5</v>
      </c>
      <c r="H284" s="181">
        <v>0</v>
      </c>
      <c r="I284" s="182"/>
      <c r="J284" s="178"/>
      <c r="K284" s="178"/>
      <c r="L284" s="178"/>
      <c r="M284" s="178"/>
      <c r="N284" s="178"/>
      <c r="O284" s="178"/>
      <c r="P284" s="125"/>
    </row>
    <row r="285" spans="1:25" ht="35.5" customHeight="1" x14ac:dyDescent="0.35">
      <c r="A285" s="238"/>
      <c r="B285" s="252" t="str">
        <f>J285</f>
        <v>7.1 ¿Cómo valoraría globalmente el servicio de Biblioteca?</v>
      </c>
      <c r="C285" s="212">
        <f>COUNTIFS(TABLA!$BR:$BR,C$99,TABLA!$C:$C,'BUC Areas'!$R$5)</f>
        <v>1</v>
      </c>
      <c r="D285" s="212">
        <f>COUNTIFS(TABLA!$BR:$BR,D$99,TABLA!$C:$C,'BUC Areas'!$R$5)</f>
        <v>4</v>
      </c>
      <c r="E285" s="212">
        <f>COUNTIFS(TABLA!$BR:$BR,E$99,TABLA!$C:$C,'BUC Areas'!$R$5)</f>
        <v>2</v>
      </c>
      <c r="F285" s="212">
        <f>COUNTIFS(TABLA!$BR:$BR,F$99,TABLA!$C:$C,'BUC Areas'!$R$5)</f>
        <v>30</v>
      </c>
      <c r="G285" s="212">
        <f>COUNTIFS(TABLA!$BR:$BR,G$99,TABLA!$C:$C,'BUC Areas'!$R$5)</f>
        <v>69</v>
      </c>
      <c r="H285" s="212">
        <f>F$10-SUM(C285:G285)</f>
        <v>0</v>
      </c>
      <c r="I285" s="214"/>
      <c r="J285" s="253" t="str">
        <f>TABLA!BR1</f>
        <v>7.1 ¿Cómo valoraría globalmente el servicio de Biblioteca?</v>
      </c>
      <c r="K285" s="253"/>
      <c r="L285" s="253"/>
      <c r="M285" s="253"/>
      <c r="N285" s="253"/>
      <c r="O285" s="253"/>
      <c r="P285" s="239">
        <f>Y285*10</f>
        <v>8.8207547169811313</v>
      </c>
      <c r="Q285" s="5">
        <f>SUM(C285:H285)</f>
        <v>106</v>
      </c>
      <c r="R285" s="5">
        <f>SUM(J285:O285)</f>
        <v>0</v>
      </c>
      <c r="S285" s="6">
        <v>0</v>
      </c>
      <c r="T285" s="6">
        <v>1</v>
      </c>
      <c r="U285" s="6">
        <v>2</v>
      </c>
      <c r="V285" s="6">
        <v>3</v>
      </c>
      <c r="W285" s="6">
        <v>4</v>
      </c>
      <c r="Y285" s="6">
        <f>SUM(S286:W286)/((Q285-H285)*4)</f>
        <v>0.88207547169811318</v>
      </c>
    </row>
    <row r="286" spans="1:25" ht="12.75" customHeight="1" x14ac:dyDescent="0.25">
      <c r="A286" s="126"/>
      <c r="B286" s="252"/>
      <c r="C286" s="164">
        <f t="shared" ref="C286:H286" si="28">C285/SUM($C285:$H285)</f>
        <v>9.433962264150943E-3</v>
      </c>
      <c r="D286" s="164">
        <f t="shared" si="28"/>
        <v>3.7735849056603772E-2</v>
      </c>
      <c r="E286" s="164">
        <f t="shared" si="28"/>
        <v>1.8867924528301886E-2</v>
      </c>
      <c r="F286" s="164">
        <f t="shared" si="28"/>
        <v>0.28301886792452829</v>
      </c>
      <c r="G286" s="164">
        <f t="shared" si="28"/>
        <v>0.65094339622641506</v>
      </c>
      <c r="H286" s="164">
        <f t="shared" si="28"/>
        <v>0</v>
      </c>
      <c r="I286" s="166"/>
      <c r="J286" s="124"/>
      <c r="K286" s="233"/>
      <c r="L286" s="233"/>
      <c r="M286" s="233"/>
      <c r="N286" s="233"/>
      <c r="O286" s="233"/>
      <c r="P286" s="188"/>
      <c r="S286" s="6">
        <v>0</v>
      </c>
      <c r="T286" s="6">
        <f>D285*T285</f>
        <v>4</v>
      </c>
      <c r="U286" s="6">
        <f>E285*U285</f>
        <v>4</v>
      </c>
      <c r="V286" s="6">
        <f>F285*V285</f>
        <v>90</v>
      </c>
      <c r="W286" s="6">
        <f>G285*W285</f>
        <v>276</v>
      </c>
    </row>
    <row r="287" spans="1:25" ht="130.75" customHeight="1" x14ac:dyDescent="0.25">
      <c r="A287" s="184"/>
      <c r="B287" s="252"/>
      <c r="C287" s="189"/>
      <c r="D287" s="189"/>
      <c r="E287" s="189"/>
      <c r="F287" s="189"/>
      <c r="G287" s="189"/>
      <c r="H287" s="189"/>
      <c r="I287" s="190"/>
      <c r="J287" s="124"/>
      <c r="K287" s="189"/>
      <c r="L287" s="189"/>
      <c r="M287" s="189"/>
      <c r="N287" s="189"/>
      <c r="O287" s="189"/>
      <c r="P287" s="191"/>
    </row>
    <row r="288" spans="1:25" ht="12.75" customHeight="1" x14ac:dyDescent="0.25">
      <c r="A288" s="148"/>
      <c r="B288" s="147"/>
      <c r="C288" s="123"/>
      <c r="D288" s="124"/>
      <c r="E288" s="124"/>
      <c r="F288" s="124"/>
      <c r="G288" s="124"/>
      <c r="H288" s="124"/>
      <c r="I288" s="124"/>
      <c r="J288" s="124"/>
      <c r="K288" s="124"/>
      <c r="L288" s="124"/>
      <c r="M288" s="124"/>
      <c r="N288" s="124"/>
      <c r="O288" s="124"/>
      <c r="P288" s="125"/>
    </row>
    <row r="289" spans="1:16" ht="12.75" customHeight="1" x14ac:dyDescent="0.25">
      <c r="A289" s="126"/>
      <c r="B289" s="147"/>
      <c r="C289" s="123"/>
      <c r="D289" s="124"/>
      <c r="E289" s="124"/>
      <c r="F289" s="124"/>
      <c r="G289" s="124"/>
      <c r="H289" s="124"/>
      <c r="I289" s="124"/>
      <c r="J289" s="124"/>
      <c r="K289" s="124"/>
      <c r="L289" s="124"/>
      <c r="M289" s="124"/>
      <c r="N289" s="124"/>
      <c r="O289" s="124"/>
      <c r="P289" s="125"/>
    </row>
    <row r="290" spans="1:16" ht="12.75" customHeight="1" x14ac:dyDescent="0.25">
      <c r="A290" s="126"/>
      <c r="B290" s="147"/>
      <c r="C290" s="123"/>
      <c r="D290" s="124"/>
      <c r="E290" s="124"/>
      <c r="F290" s="124"/>
      <c r="G290" s="124"/>
      <c r="H290" s="124"/>
      <c r="I290" s="124"/>
      <c r="J290" s="124"/>
      <c r="K290" s="124"/>
      <c r="L290" s="124"/>
      <c r="M290" s="124"/>
      <c r="N290" s="124"/>
      <c r="O290" s="124"/>
      <c r="P290" s="125"/>
    </row>
  </sheetData>
  <mergeCells count="73">
    <mergeCell ref="B276:B279"/>
    <mergeCell ref="J276:O276"/>
    <mergeCell ref="C281:H281"/>
    <mergeCell ref="J281:O281"/>
    <mergeCell ref="B285:B287"/>
    <mergeCell ref="J285:O285"/>
    <mergeCell ref="B253:P253"/>
    <mergeCell ref="B263:L263"/>
    <mergeCell ref="C267:H267"/>
    <mergeCell ref="J267:O267"/>
    <mergeCell ref="B270:B272"/>
    <mergeCell ref="J270:O270"/>
    <mergeCell ref="B249:P249"/>
    <mergeCell ref="B198:B201"/>
    <mergeCell ref="J198:O199"/>
    <mergeCell ref="B202:B204"/>
    <mergeCell ref="J202:O203"/>
    <mergeCell ref="B210:K210"/>
    <mergeCell ref="B211:I214"/>
    <mergeCell ref="B215:I218"/>
    <mergeCell ref="B219:P219"/>
    <mergeCell ref="B229:I230"/>
    <mergeCell ref="B235:F236"/>
    <mergeCell ref="B245:P245"/>
    <mergeCell ref="B185:B188"/>
    <mergeCell ref="J185:O186"/>
    <mergeCell ref="B189:B192"/>
    <mergeCell ref="J189:O190"/>
    <mergeCell ref="B193:B197"/>
    <mergeCell ref="J193:O194"/>
    <mergeCell ref="C171:H171"/>
    <mergeCell ref="J171:O171"/>
    <mergeCell ref="B174:B177"/>
    <mergeCell ref="J174:O175"/>
    <mergeCell ref="B178:B181"/>
    <mergeCell ref="J178:O179"/>
    <mergeCell ref="B146:B149"/>
    <mergeCell ref="J146:O147"/>
    <mergeCell ref="B150:B153"/>
    <mergeCell ref="J150:O151"/>
    <mergeCell ref="B167:B170"/>
    <mergeCell ref="J167:O168"/>
    <mergeCell ref="B131:B134"/>
    <mergeCell ref="J131:O132"/>
    <mergeCell ref="B137:B140"/>
    <mergeCell ref="J137:O138"/>
    <mergeCell ref="B141:B145"/>
    <mergeCell ref="J141:O142"/>
    <mergeCell ref="B128:B130"/>
    <mergeCell ref="J128:O129"/>
    <mergeCell ref="B109:B111"/>
    <mergeCell ref="J109:O110"/>
    <mergeCell ref="B112:P112"/>
    <mergeCell ref="B113:P113"/>
    <mergeCell ref="B117:C117"/>
    <mergeCell ref="B118:C118"/>
    <mergeCell ref="B119:C119"/>
    <mergeCell ref="B120:C120"/>
    <mergeCell ref="B121:C121"/>
    <mergeCell ref="B125:B127"/>
    <mergeCell ref="J125:O126"/>
    <mergeCell ref="B100:B102"/>
    <mergeCell ref="J100:O101"/>
    <mergeCell ref="B103:B105"/>
    <mergeCell ref="J103:O104"/>
    <mergeCell ref="B106:B108"/>
    <mergeCell ref="J106:O107"/>
    <mergeCell ref="B2:P3"/>
    <mergeCell ref="B5:P5"/>
    <mergeCell ref="B6:P6"/>
    <mergeCell ref="B63:O63"/>
    <mergeCell ref="C97:H97"/>
    <mergeCell ref="J97:O97"/>
  </mergeCells>
  <conditionalFormatting sqref="J117:N122">
    <cfRule type="colorScale" priority="1">
      <colorScale>
        <cfvo type="min"/>
        <cfvo type="max"/>
        <color rgb="FFFFEF9C"/>
        <color rgb="FF63BE7B"/>
      </colorScale>
    </cfRule>
  </conditionalFormatting>
  <printOptions horizontalCentered="1"/>
  <pageMargins left="0.23622047244094491" right="0.23622047244094491" top="0.74803149606299213" bottom="0.74803149606299213" header="0.31496062992125984" footer="0.31496062992125984"/>
  <pageSetup paperSize="9" scale="66" fitToHeight="0" orientation="portrait" r:id="rId1"/>
  <rowBreaks count="9" manualBreakCount="9">
    <brk id="44" max="15" man="1"/>
    <brk id="94" max="15" man="1"/>
    <brk id="111" max="15" man="1"/>
    <brk id="130" max="15" man="1"/>
    <brk id="153" max="15" man="1"/>
    <brk id="183" max="15" man="1"/>
    <brk id="197" max="15" man="1"/>
    <brk id="231" max="15" man="1"/>
    <brk id="266" max="15" man="1"/>
  </rowBreaks>
  <colBreaks count="1" manualBreakCount="1">
    <brk id="1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print="0" autoLine="0" autoPict="0">
                <anchor moveWithCells="1" sizeWithCells="1">
                  <from>
                    <xdr:col>4</xdr:col>
                    <xdr:colOff>250166</xdr:colOff>
                    <xdr:row>0</xdr:row>
                    <xdr:rowOff>17253</xdr:rowOff>
                  </from>
                  <to>
                    <xdr:col>12</xdr:col>
                    <xdr:colOff>301925</xdr:colOff>
                    <xdr:row>0</xdr:row>
                    <xdr:rowOff>301925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254"/>
  <sheetViews>
    <sheetView topLeftCell="D1" workbookViewId="0">
      <pane ySplit="2" topLeftCell="A24" activePane="bottomLeft" state="frozen"/>
      <selection pane="bottomLeft" activeCell="B3" sqref="B3"/>
    </sheetView>
  </sheetViews>
  <sheetFormatPr baseColWidth="10" defaultColWidth="11.375" defaultRowHeight="17.5" customHeight="1" x14ac:dyDescent="0.25"/>
  <cols>
    <col min="1" max="1" width="3" style="30" customWidth="1"/>
    <col min="2" max="2" width="11.375" style="30"/>
    <col min="3" max="3" width="11.375" style="31"/>
    <col min="4" max="4" width="45.75" style="32" customWidth="1"/>
    <col min="5" max="22" width="8.25" style="31" customWidth="1"/>
    <col min="23" max="26" width="8.25" style="30" customWidth="1"/>
    <col min="27" max="16384" width="11.375" style="30"/>
  </cols>
  <sheetData>
    <row r="1" spans="1:26" ht="100.55" customHeight="1" x14ac:dyDescent="0.45">
      <c r="C1"/>
      <c r="D1" s="33" t="s">
        <v>125</v>
      </c>
    </row>
    <row r="2" spans="1:26" ht="29.25" customHeight="1" x14ac:dyDescent="0.25">
      <c r="A2" s="34"/>
      <c r="B2" s="35"/>
      <c r="C2" s="36"/>
      <c r="D2" s="37" t="s">
        <v>126</v>
      </c>
      <c r="E2" s="38" t="s">
        <v>127</v>
      </c>
      <c r="F2" s="38" t="s">
        <v>128</v>
      </c>
      <c r="G2" s="38" t="s">
        <v>129</v>
      </c>
      <c r="H2" s="38" t="s">
        <v>130</v>
      </c>
      <c r="I2" s="38" t="s">
        <v>131</v>
      </c>
      <c r="J2" s="38" t="s">
        <v>132</v>
      </c>
      <c r="K2" s="38" t="s">
        <v>133</v>
      </c>
      <c r="L2" s="38" t="s">
        <v>134</v>
      </c>
      <c r="M2" s="38" t="s">
        <v>135</v>
      </c>
      <c r="N2" s="38" t="s">
        <v>136</v>
      </c>
      <c r="O2" s="38" t="s">
        <v>137</v>
      </c>
      <c r="P2" s="38" t="s">
        <v>138</v>
      </c>
      <c r="Q2" s="38" t="s">
        <v>139</v>
      </c>
      <c r="R2" s="38" t="s">
        <v>140</v>
      </c>
      <c r="S2" s="38" t="s">
        <v>141</v>
      </c>
      <c r="T2" s="38" t="s">
        <v>142</v>
      </c>
      <c r="U2" s="38" t="s">
        <v>143</v>
      </c>
      <c r="V2" s="38" t="s">
        <v>144</v>
      </c>
      <c r="W2" s="38" t="s">
        <v>145</v>
      </c>
      <c r="X2" s="38" t="s">
        <v>146</v>
      </c>
      <c r="Y2" s="38" t="s">
        <v>147</v>
      </c>
      <c r="Z2" s="38" t="s">
        <v>148</v>
      </c>
    </row>
    <row r="3" spans="1:26" ht="29.9" x14ac:dyDescent="0.2">
      <c r="A3" s="39"/>
      <c r="B3" s="40" t="s">
        <v>149</v>
      </c>
      <c r="C3" s="41" t="s">
        <v>150</v>
      </c>
      <c r="D3" s="42" t="s">
        <v>151</v>
      </c>
      <c r="E3" s="43">
        <v>7.7403846153846159</v>
      </c>
      <c r="F3" s="43">
        <v>7.8434065934065931</v>
      </c>
      <c r="G3" s="43">
        <v>8.012422360248447</v>
      </c>
      <c r="H3" s="43">
        <v>8.1944444444444446</v>
      </c>
      <c r="I3" s="43">
        <v>8.195652173913043</v>
      </c>
      <c r="J3" s="43">
        <v>7.9838709677419351</v>
      </c>
      <c r="K3" s="43">
        <v>8.3000000000000007</v>
      </c>
      <c r="L3" s="43">
        <v>8.3000000000000007</v>
      </c>
      <c r="M3" s="43">
        <v>8</v>
      </c>
      <c r="N3" s="43">
        <v>8.1</v>
      </c>
      <c r="O3" s="43">
        <v>8.3000000000000007</v>
      </c>
      <c r="P3" s="43">
        <v>8.3000000000000007</v>
      </c>
      <c r="Q3" s="43">
        <v>8.4</v>
      </c>
      <c r="R3" s="43">
        <v>8.5</v>
      </c>
      <c r="S3" s="43">
        <v>8.6999999999999993</v>
      </c>
      <c r="T3" s="43">
        <v>8.6999999999999993</v>
      </c>
      <c r="U3" s="44"/>
      <c r="V3" s="43">
        <v>8.31</v>
      </c>
      <c r="W3" s="43">
        <v>8.73</v>
      </c>
      <c r="X3" s="43">
        <v>9.0928270042194086</v>
      </c>
      <c r="Y3" s="43">
        <v>9.1678520625889046</v>
      </c>
      <c r="Z3" s="43">
        <f>BUC!P100</f>
        <v>9.1109298531810765</v>
      </c>
    </row>
    <row r="4" spans="1:26" ht="46.2" x14ac:dyDescent="0.2">
      <c r="A4" s="39"/>
      <c r="B4" s="40" t="s">
        <v>152</v>
      </c>
      <c r="C4" s="41" t="s">
        <v>153</v>
      </c>
      <c r="D4" s="42" t="s">
        <v>154</v>
      </c>
      <c r="E4" s="43">
        <v>6.2060301507537687</v>
      </c>
      <c r="F4" s="43">
        <v>6.4511494252873556</v>
      </c>
      <c r="G4" s="43">
        <v>6.7598684210526319</v>
      </c>
      <c r="H4" s="43">
        <v>6.8509615384615383</v>
      </c>
      <c r="I4" s="43">
        <v>6.6857798165137616</v>
      </c>
      <c r="J4" s="43">
        <v>7.1571428571428575</v>
      </c>
      <c r="K4" s="43">
        <v>7.7</v>
      </c>
      <c r="L4" s="43">
        <v>7.4</v>
      </c>
      <c r="M4" s="43">
        <v>7.6</v>
      </c>
      <c r="N4" s="43">
        <v>7.8</v>
      </c>
      <c r="O4" s="43">
        <v>7.8</v>
      </c>
      <c r="P4" s="43">
        <v>7.8</v>
      </c>
      <c r="Q4" s="43">
        <v>8.1</v>
      </c>
      <c r="R4" s="43">
        <v>8.1999999999999993</v>
      </c>
      <c r="S4" s="43">
        <v>8.4</v>
      </c>
      <c r="T4" s="43">
        <v>8.4</v>
      </c>
      <c r="U4" s="44"/>
      <c r="V4" s="43">
        <v>7.95</v>
      </c>
      <c r="W4" s="43">
        <v>8.3699999999999992</v>
      </c>
      <c r="X4" s="43">
        <v>9.0347071583514111</v>
      </c>
      <c r="Y4" s="43">
        <v>9.0275761973875177</v>
      </c>
      <c r="Z4" s="43">
        <f>BUC!P103</f>
        <v>8.9899833055091811</v>
      </c>
    </row>
    <row r="5" spans="1:26" ht="40.75" customHeight="1" x14ac:dyDescent="0.2">
      <c r="A5" s="39"/>
      <c r="B5" s="40" t="s">
        <v>155</v>
      </c>
      <c r="C5" s="41" t="s">
        <v>153</v>
      </c>
      <c r="D5" s="42" t="s">
        <v>156</v>
      </c>
      <c r="E5" s="43">
        <v>6.0784313725490193</v>
      </c>
      <c r="F5" s="43">
        <v>6.7471590909090908</v>
      </c>
      <c r="G5" s="43">
        <v>6.6025641025641022</v>
      </c>
      <c r="H5" s="43">
        <v>6.738095238095239</v>
      </c>
      <c r="I5" s="43">
        <v>6.7272727272727275</v>
      </c>
      <c r="J5" s="43">
        <v>7.1142857142857139</v>
      </c>
      <c r="K5" s="43">
        <v>7.6</v>
      </c>
      <c r="L5" s="43">
        <v>7.5</v>
      </c>
      <c r="M5" s="43">
        <v>7.2</v>
      </c>
      <c r="N5" s="43">
        <v>7.3</v>
      </c>
      <c r="O5" s="43">
        <v>7.4</v>
      </c>
      <c r="P5" s="43">
        <v>7.5</v>
      </c>
      <c r="Q5" s="43">
        <v>7.8</v>
      </c>
      <c r="R5" s="43">
        <v>8</v>
      </c>
      <c r="S5" s="43">
        <v>8.1</v>
      </c>
      <c r="T5" s="43">
        <v>7.8</v>
      </c>
      <c r="U5" s="44"/>
      <c r="V5" s="43">
        <v>7.84</v>
      </c>
      <c r="W5" s="43">
        <v>8.09</v>
      </c>
      <c r="X5" s="43">
        <v>8.4686147186147185</v>
      </c>
      <c r="Y5" s="43">
        <v>8.6347262247838614</v>
      </c>
      <c r="Z5" s="43">
        <f>BUC!P106</f>
        <v>8.5389072847682126</v>
      </c>
    </row>
    <row r="6" spans="1:26" ht="46.2" x14ac:dyDescent="0.2">
      <c r="A6" s="39"/>
      <c r="B6" s="40" t="s">
        <v>157</v>
      </c>
      <c r="C6" s="41" t="s">
        <v>153</v>
      </c>
      <c r="D6" s="42" t="s">
        <v>158</v>
      </c>
      <c r="E6" s="43">
        <v>4.635416666666667</v>
      </c>
      <c r="F6" s="43">
        <v>5.2906976744186052</v>
      </c>
      <c r="G6" s="43">
        <v>5.7119205298013238</v>
      </c>
      <c r="H6" s="43">
        <v>5.9653465346534649</v>
      </c>
      <c r="I6" s="43">
        <v>6.2328767123287676</v>
      </c>
      <c r="J6" s="43">
        <v>6.5441176470588234</v>
      </c>
      <c r="K6" s="43">
        <v>7.1</v>
      </c>
      <c r="L6" s="43">
        <v>6.9</v>
      </c>
      <c r="M6" s="43">
        <v>6.6</v>
      </c>
      <c r="N6" s="43">
        <v>6.7</v>
      </c>
      <c r="O6" s="43">
        <v>6.8</v>
      </c>
      <c r="P6" s="43">
        <v>6.8</v>
      </c>
      <c r="Q6" s="43">
        <v>7</v>
      </c>
      <c r="R6" s="43">
        <v>7.3</v>
      </c>
      <c r="S6" s="43">
        <v>7.5</v>
      </c>
      <c r="T6" s="43">
        <v>7</v>
      </c>
      <c r="U6" s="44"/>
      <c r="V6" s="43">
        <v>7.03</v>
      </c>
      <c r="W6" s="43">
        <v>7.45</v>
      </c>
      <c r="X6" s="43">
        <v>7.6948051948051948</v>
      </c>
      <c r="Y6" s="43">
        <v>7.8244837758112098</v>
      </c>
      <c r="Z6" s="43">
        <f>BUC!P109</f>
        <v>7.6858108108108105</v>
      </c>
    </row>
    <row r="7" spans="1:26" ht="29.25" customHeight="1" x14ac:dyDescent="0.25">
      <c r="A7" s="34"/>
      <c r="B7" s="35"/>
      <c r="C7" s="36"/>
      <c r="D7" s="37" t="s">
        <v>126</v>
      </c>
      <c r="E7" s="45" t="s">
        <v>159</v>
      </c>
      <c r="F7" s="45" t="s">
        <v>160</v>
      </c>
      <c r="G7" s="45" t="s">
        <v>161</v>
      </c>
      <c r="H7" s="45" t="s">
        <v>162</v>
      </c>
      <c r="I7" s="45" t="s">
        <v>163</v>
      </c>
      <c r="J7" s="45" t="s">
        <v>164</v>
      </c>
      <c r="K7" s="45" t="s">
        <v>165</v>
      </c>
      <c r="L7" s="45" t="s">
        <v>166</v>
      </c>
      <c r="M7" s="45" t="s">
        <v>167</v>
      </c>
      <c r="N7" s="45" t="s">
        <v>168</v>
      </c>
      <c r="O7" s="45" t="s">
        <v>169</v>
      </c>
      <c r="P7" s="45" t="s">
        <v>170</v>
      </c>
      <c r="Q7" s="45" t="s">
        <v>171</v>
      </c>
      <c r="R7" s="45" t="s">
        <v>172</v>
      </c>
      <c r="S7" s="45" t="s">
        <v>173</v>
      </c>
      <c r="T7" s="45" t="s">
        <v>174</v>
      </c>
      <c r="U7" s="45" t="s">
        <v>175</v>
      </c>
      <c r="V7" s="45" t="s">
        <v>176</v>
      </c>
      <c r="W7" s="45" t="s">
        <v>177</v>
      </c>
      <c r="X7" s="45" t="s">
        <v>178</v>
      </c>
      <c r="Y7" s="45" t="s">
        <v>147</v>
      </c>
      <c r="Z7" s="45" t="str">
        <f>Z2</f>
        <v>AÑO 2025</v>
      </c>
    </row>
    <row r="8" spans="1:26" ht="50.95" x14ac:dyDescent="0.2">
      <c r="A8" s="39"/>
      <c r="B8" s="40" t="s">
        <v>179</v>
      </c>
      <c r="C8" s="46" t="s">
        <v>180</v>
      </c>
      <c r="D8" s="47" t="s">
        <v>181</v>
      </c>
      <c r="E8" s="43">
        <v>6.2195121951219514</v>
      </c>
      <c r="F8" s="43">
        <v>6.4617486338797816</v>
      </c>
      <c r="G8" s="43">
        <v>6.6049382716049383</v>
      </c>
      <c r="H8" s="43">
        <v>7.0412844036697253</v>
      </c>
      <c r="I8" s="43">
        <v>6.9913419913419919</v>
      </c>
      <c r="J8" s="43">
        <v>6.948924731182796</v>
      </c>
      <c r="K8" s="43">
        <v>7.4</v>
      </c>
      <c r="L8" s="43">
        <v>7.2</v>
      </c>
      <c r="M8" s="43">
        <v>7</v>
      </c>
      <c r="N8" s="43">
        <v>7.2</v>
      </c>
      <c r="O8" s="43">
        <v>7.1</v>
      </c>
      <c r="P8" s="43">
        <v>7.1</v>
      </c>
      <c r="Q8" s="43">
        <v>7.2</v>
      </c>
      <c r="R8" s="43">
        <v>7.4</v>
      </c>
      <c r="S8" s="43">
        <v>7.6</v>
      </c>
      <c r="T8" s="43">
        <v>7.3</v>
      </c>
      <c r="U8" s="43">
        <v>7.3</v>
      </c>
      <c r="V8" s="43">
        <v>7.32</v>
      </c>
      <c r="W8" s="43">
        <v>7.57</v>
      </c>
      <c r="X8" s="43">
        <v>7.8881987577639752</v>
      </c>
      <c r="Y8" s="43">
        <v>7.8546348314606735</v>
      </c>
      <c r="Z8" s="43">
        <f>BUC!P125</f>
        <v>7.8964401294498376</v>
      </c>
    </row>
    <row r="9" spans="1:26" ht="45.55" x14ac:dyDescent="0.2">
      <c r="A9" s="39"/>
      <c r="B9" s="40" t="s">
        <v>182</v>
      </c>
      <c r="C9" s="46" t="s">
        <v>180</v>
      </c>
      <c r="D9" s="47" t="s">
        <v>183</v>
      </c>
      <c r="E9" s="43">
        <v>6.7574257425742577</v>
      </c>
      <c r="F9" s="43">
        <v>7.2010869565217392</v>
      </c>
      <c r="G9" s="43">
        <v>7.1141975308641978</v>
      </c>
      <c r="H9" s="43">
        <v>6.7792792792792786</v>
      </c>
      <c r="I9" s="43">
        <v>6.9047619047619051</v>
      </c>
      <c r="J9" s="43">
        <v>7.391304347826086</v>
      </c>
      <c r="K9" s="43">
        <v>7.9</v>
      </c>
      <c r="L9" s="43">
        <v>7.8</v>
      </c>
      <c r="M9" s="43">
        <v>7.4</v>
      </c>
      <c r="N9" s="43">
        <v>7.6</v>
      </c>
      <c r="O9" s="43">
        <v>7.6</v>
      </c>
      <c r="P9" s="43">
        <v>7.9</v>
      </c>
      <c r="Q9" s="43">
        <v>7.9</v>
      </c>
      <c r="R9" s="43">
        <v>8</v>
      </c>
      <c r="S9" s="43">
        <v>8.1999999999999993</v>
      </c>
      <c r="T9" s="43">
        <v>7.7</v>
      </c>
      <c r="U9" s="43"/>
      <c r="V9" s="43">
        <v>7.47</v>
      </c>
      <c r="W9" s="43">
        <v>7.8</v>
      </c>
      <c r="X9" s="43">
        <v>8.0434782608695663</v>
      </c>
      <c r="Y9" s="43">
        <v>8.0372191011235969</v>
      </c>
      <c r="Z9" s="43">
        <f>BUC!P128</f>
        <v>8.1310679611650478</v>
      </c>
    </row>
    <row r="10" spans="1:26" ht="50.95" x14ac:dyDescent="0.2">
      <c r="A10" s="39"/>
      <c r="B10" s="40" t="s">
        <v>184</v>
      </c>
      <c r="C10" s="46" t="s">
        <v>180</v>
      </c>
      <c r="D10" s="47" t="s">
        <v>185</v>
      </c>
      <c r="E10" s="43">
        <v>6.7686170212765964</v>
      </c>
      <c r="F10" s="43">
        <v>7.0454545454545459</v>
      </c>
      <c r="G10" s="43">
        <v>6.9967532467532472</v>
      </c>
      <c r="H10" s="43">
        <v>7.3379629629629628</v>
      </c>
      <c r="I10" s="43">
        <v>7.2566371681415927</v>
      </c>
      <c r="J10" s="43">
        <v>7.4301675977653634</v>
      </c>
      <c r="K10" s="43">
        <v>7.8</v>
      </c>
      <c r="L10" s="43">
        <v>7.8</v>
      </c>
      <c r="M10" s="43">
        <v>7.6</v>
      </c>
      <c r="N10" s="43">
        <v>7.8</v>
      </c>
      <c r="O10" s="43">
        <v>7.5</v>
      </c>
      <c r="P10" s="43">
        <v>7.6</v>
      </c>
      <c r="Q10" s="43">
        <v>7.8</v>
      </c>
      <c r="R10" s="43">
        <v>8</v>
      </c>
      <c r="S10" s="43">
        <v>8</v>
      </c>
      <c r="T10" s="43">
        <v>7.3</v>
      </c>
      <c r="U10" s="43">
        <v>7.4</v>
      </c>
      <c r="V10" s="43">
        <v>7.55</v>
      </c>
      <c r="W10" s="43">
        <v>7.74</v>
      </c>
      <c r="X10" s="43">
        <v>8.0486542443064177</v>
      </c>
      <c r="Y10" s="43">
        <v>8.076652601969057</v>
      </c>
      <c r="Z10" s="43">
        <f>BUC!P131</f>
        <v>8.0371567043618732</v>
      </c>
    </row>
    <row r="11" spans="1:26" ht="41.95" customHeight="1" x14ac:dyDescent="0.2">
      <c r="A11" s="39"/>
      <c r="B11" s="40" t="s">
        <v>186</v>
      </c>
      <c r="C11" s="46" t="s">
        <v>180</v>
      </c>
      <c r="D11" s="47" t="s">
        <v>187</v>
      </c>
      <c r="E11" s="43">
        <v>7.8443877551020416</v>
      </c>
      <c r="F11" s="43">
        <v>8.2909604519774014</v>
      </c>
      <c r="G11" s="43">
        <v>8.25</v>
      </c>
      <c r="H11" s="43">
        <v>8.2107843137254903</v>
      </c>
      <c r="I11" s="43">
        <v>8.2017543859649127</v>
      </c>
      <c r="J11" s="43">
        <v>8.3791208791208796</v>
      </c>
      <c r="K11" s="43">
        <v>8.9</v>
      </c>
      <c r="L11" s="43">
        <v>9.1</v>
      </c>
      <c r="M11" s="43">
        <v>8.6999999999999993</v>
      </c>
      <c r="N11" s="43">
        <v>8.8000000000000007</v>
      </c>
      <c r="O11" s="43">
        <v>8.9</v>
      </c>
      <c r="P11" s="43">
        <v>9</v>
      </c>
      <c r="Q11" s="43">
        <v>9.1999999999999993</v>
      </c>
      <c r="R11" s="43">
        <v>9.1</v>
      </c>
      <c r="S11" s="43">
        <v>9.1999999999999993</v>
      </c>
      <c r="T11" s="43">
        <v>8.9</v>
      </c>
      <c r="U11" s="43">
        <v>9</v>
      </c>
      <c r="V11" s="43">
        <v>8.74</v>
      </c>
      <c r="W11" s="43">
        <v>8.99</v>
      </c>
      <c r="X11" s="43">
        <v>9.2573221757322184</v>
      </c>
      <c r="Y11" s="43">
        <v>9.3297872340425538</v>
      </c>
      <c r="Z11" s="43">
        <f>BUC!P137</f>
        <v>9.3648867313915858</v>
      </c>
    </row>
    <row r="12" spans="1:26" ht="45.55" x14ac:dyDescent="0.25">
      <c r="A12" s="34"/>
      <c r="B12" s="40" t="s">
        <v>188</v>
      </c>
      <c r="C12" s="46" t="s">
        <v>180</v>
      </c>
      <c r="D12" s="47" t="s">
        <v>189</v>
      </c>
      <c r="E12" s="43">
        <v>7.65</v>
      </c>
      <c r="F12" s="43">
        <v>7.833333333333333</v>
      </c>
      <c r="G12" s="43">
        <v>7.8459119496855347</v>
      </c>
      <c r="H12" s="43">
        <v>8.1796116504854375</v>
      </c>
      <c r="I12" s="43">
        <v>7.9475982532751086</v>
      </c>
      <c r="J12" s="43">
        <v>8.2122905027932962</v>
      </c>
      <c r="K12" s="43">
        <v>8.4</v>
      </c>
      <c r="L12" s="43">
        <v>8</v>
      </c>
      <c r="M12" s="43">
        <v>7.3</v>
      </c>
      <c r="N12" s="43">
        <v>7.5</v>
      </c>
      <c r="O12" s="43">
        <v>7.4</v>
      </c>
      <c r="P12" s="43">
        <v>7.5</v>
      </c>
      <c r="Q12" s="43">
        <v>7.6</v>
      </c>
      <c r="R12" s="43">
        <v>7.6</v>
      </c>
      <c r="S12" s="43">
        <v>7.6</v>
      </c>
      <c r="T12" s="43">
        <v>6.3</v>
      </c>
      <c r="U12" s="43">
        <v>6.4</v>
      </c>
      <c r="V12" s="43">
        <v>6.73</v>
      </c>
      <c r="W12" s="43">
        <v>6.63</v>
      </c>
      <c r="X12" s="43">
        <v>7.2314049586776861</v>
      </c>
      <c r="Y12" s="43">
        <v>7.246478873239437</v>
      </c>
      <c r="Z12" s="43">
        <f>BUC!P141</f>
        <v>7.2712418300653594</v>
      </c>
    </row>
    <row r="13" spans="1:26" ht="55.05" x14ac:dyDescent="0.2">
      <c r="A13" s="39"/>
      <c r="B13" s="40" t="s">
        <v>190</v>
      </c>
      <c r="C13" s="46" t="s">
        <v>180</v>
      </c>
      <c r="D13" s="47" t="s">
        <v>191</v>
      </c>
      <c r="E13" s="43">
        <v>7.3157894736842106</v>
      </c>
      <c r="F13" s="43">
        <v>7.9360465116279064</v>
      </c>
      <c r="G13" s="43">
        <v>7.90625</v>
      </c>
      <c r="H13" s="43">
        <v>7.9009433962264151</v>
      </c>
      <c r="I13" s="43">
        <v>7.6888888888888882</v>
      </c>
      <c r="J13" s="43">
        <v>8.0769230769230766</v>
      </c>
      <c r="K13" s="43">
        <v>8.1999999999999993</v>
      </c>
      <c r="L13" s="43">
        <v>8.3000000000000007</v>
      </c>
      <c r="M13" s="43">
        <v>7.8</v>
      </c>
      <c r="N13" s="43">
        <v>7.8</v>
      </c>
      <c r="O13" s="43">
        <v>8</v>
      </c>
      <c r="P13" s="43">
        <v>8.1</v>
      </c>
      <c r="Q13" s="43">
        <v>8.1999999999999993</v>
      </c>
      <c r="R13" s="43">
        <v>8.3000000000000007</v>
      </c>
      <c r="S13" s="43">
        <v>8.4</v>
      </c>
      <c r="T13" s="43">
        <v>7.8</v>
      </c>
      <c r="U13" s="43">
        <v>8</v>
      </c>
      <c r="V13" s="43">
        <v>7.82</v>
      </c>
      <c r="W13" s="43">
        <v>8.0299999999999994</v>
      </c>
      <c r="X13" s="43">
        <v>8.1263383297644545</v>
      </c>
      <c r="Y13" s="43">
        <v>8.3094555873925504</v>
      </c>
      <c r="Z13" s="43">
        <f>BUC!P146</f>
        <v>8.2650501672240804</v>
      </c>
    </row>
    <row r="14" spans="1:26" ht="48.25" x14ac:dyDescent="0.2">
      <c r="A14" s="39"/>
      <c r="B14" s="40"/>
      <c r="C14" s="46" t="s">
        <v>180</v>
      </c>
      <c r="D14" s="47" t="s">
        <v>192</v>
      </c>
      <c r="E14" s="43"/>
      <c r="F14" s="43"/>
      <c r="G14" s="43"/>
      <c r="H14" s="43"/>
      <c r="I14" s="43"/>
      <c r="J14" s="43"/>
      <c r="K14" s="43"/>
      <c r="L14" s="43"/>
      <c r="M14" s="43"/>
      <c r="N14" s="43">
        <v>7.5</v>
      </c>
      <c r="O14" s="43">
        <v>7.4</v>
      </c>
      <c r="P14" s="43">
        <v>7.4</v>
      </c>
      <c r="Q14" s="43">
        <v>7.6</v>
      </c>
      <c r="R14" s="43">
        <v>7.6</v>
      </c>
      <c r="S14" s="43">
        <v>7.8</v>
      </c>
      <c r="T14" s="43">
        <v>6.7</v>
      </c>
      <c r="U14" s="43">
        <v>7.1</v>
      </c>
      <c r="V14" s="43">
        <v>7.35</v>
      </c>
      <c r="W14" s="43">
        <v>7.41</v>
      </c>
      <c r="X14" s="43">
        <v>7.9079497907949792</v>
      </c>
      <c r="Y14" s="43">
        <v>7.9497167138810196</v>
      </c>
      <c r="Z14" s="43">
        <f>BUC!P150</f>
        <v>7.875203915171288</v>
      </c>
    </row>
    <row r="15" spans="1:26" ht="25.85" x14ac:dyDescent="0.25">
      <c r="A15" s="39"/>
      <c r="B15" s="40"/>
      <c r="C15" s="46"/>
      <c r="D15" s="37" t="s">
        <v>126</v>
      </c>
      <c r="E15" s="45" t="s">
        <v>159</v>
      </c>
      <c r="F15" s="45" t="s">
        <v>160</v>
      </c>
      <c r="G15" s="45" t="s">
        <v>161</v>
      </c>
      <c r="H15" s="45" t="s">
        <v>162</v>
      </c>
      <c r="I15" s="45" t="s">
        <v>163</v>
      </c>
      <c r="J15" s="45" t="s">
        <v>164</v>
      </c>
      <c r="K15" s="45" t="s">
        <v>165</v>
      </c>
      <c r="L15" s="45" t="s">
        <v>166</v>
      </c>
      <c r="M15" s="45" t="s">
        <v>167</v>
      </c>
      <c r="N15" s="45" t="s">
        <v>168</v>
      </c>
      <c r="O15" s="45" t="s">
        <v>169</v>
      </c>
      <c r="P15" s="45" t="s">
        <v>170</v>
      </c>
      <c r="Q15" s="45" t="s">
        <v>171</v>
      </c>
      <c r="R15" s="45" t="s">
        <v>172</v>
      </c>
      <c r="S15" s="45" t="s">
        <v>173</v>
      </c>
      <c r="T15" s="45" t="s">
        <v>174</v>
      </c>
      <c r="U15" s="45" t="s">
        <v>175</v>
      </c>
      <c r="V15" s="45" t="s">
        <v>176</v>
      </c>
      <c r="W15" s="45" t="s">
        <v>177</v>
      </c>
      <c r="X15" s="45" t="s">
        <v>178</v>
      </c>
      <c r="Y15" s="45" t="s">
        <v>193</v>
      </c>
      <c r="Z15" s="45" t="s">
        <v>194</v>
      </c>
    </row>
    <row r="16" spans="1:26" ht="41.45" x14ac:dyDescent="0.2">
      <c r="A16" s="39"/>
      <c r="B16" s="40" t="s">
        <v>195</v>
      </c>
      <c r="C16" s="48" t="s">
        <v>196</v>
      </c>
      <c r="D16" s="49" t="s">
        <v>197</v>
      </c>
      <c r="E16" s="43">
        <v>8.0500000000000007</v>
      </c>
      <c r="F16" s="43">
        <v>8.3100558659217878</v>
      </c>
      <c r="G16" s="43">
        <v>8.2594936708860764</v>
      </c>
      <c r="H16" s="43">
        <v>8.2432432432432439</v>
      </c>
      <c r="I16" s="43">
        <v>8.0752212389380524</v>
      </c>
      <c r="J16" s="43">
        <v>8.2554945054945055</v>
      </c>
      <c r="K16" s="43">
        <v>8.6</v>
      </c>
      <c r="L16" s="43">
        <v>8.6</v>
      </c>
      <c r="M16" s="43">
        <v>8.4</v>
      </c>
      <c r="N16" s="43">
        <v>8.6</v>
      </c>
      <c r="O16" s="43">
        <v>8.6999999999999993</v>
      </c>
      <c r="P16" s="43">
        <v>8.9</v>
      </c>
      <c r="Q16" s="43">
        <v>9.1</v>
      </c>
      <c r="R16" s="43">
        <v>9.1</v>
      </c>
      <c r="S16" s="43">
        <v>9.1999999999999993</v>
      </c>
      <c r="T16" s="43">
        <v>9.1999999999999993</v>
      </c>
      <c r="U16" s="43"/>
      <c r="V16" s="43">
        <v>8.77</v>
      </c>
      <c r="W16" s="43">
        <v>9.1</v>
      </c>
      <c r="X16" s="43">
        <v>9.2811839323467229</v>
      </c>
      <c r="Y16" s="43">
        <v>9.4170243204577968</v>
      </c>
      <c r="Z16" s="43">
        <f>BUC!P173</f>
        <v>9.485049833887043</v>
      </c>
    </row>
    <row r="17" spans="1:26" ht="41.45" x14ac:dyDescent="0.2">
      <c r="A17" s="39"/>
      <c r="B17" s="39"/>
      <c r="C17" s="48" t="s">
        <v>196</v>
      </c>
      <c r="D17" s="49" t="s">
        <v>198</v>
      </c>
      <c r="E17" s="43">
        <v>7.5250000000000004</v>
      </c>
      <c r="F17" s="43">
        <v>7.5138888888888893</v>
      </c>
      <c r="G17" s="43">
        <v>7.8846153846153841</v>
      </c>
      <c r="H17" s="43">
        <v>7.9716981132075473</v>
      </c>
      <c r="I17" s="43">
        <v>7.9555555555555557</v>
      </c>
      <c r="J17" s="43">
        <v>7.9945054945054945</v>
      </c>
      <c r="K17" s="43">
        <v>8.3000000000000007</v>
      </c>
      <c r="L17" s="43">
        <v>8.1</v>
      </c>
      <c r="M17" s="43">
        <v>8.1</v>
      </c>
      <c r="N17" s="43">
        <v>8.1999999999999993</v>
      </c>
      <c r="O17" s="43">
        <v>8.3000000000000007</v>
      </c>
      <c r="P17" s="43">
        <v>8.4</v>
      </c>
      <c r="Q17" s="43">
        <v>8.6999999999999993</v>
      </c>
      <c r="R17" s="43">
        <v>8.6999999999999993</v>
      </c>
      <c r="S17" s="43">
        <v>8.8000000000000007</v>
      </c>
      <c r="T17" s="43">
        <v>8.6</v>
      </c>
      <c r="U17" s="43"/>
      <c r="V17" s="43">
        <v>8.6</v>
      </c>
      <c r="W17" s="43">
        <v>8.8000000000000007</v>
      </c>
      <c r="X17" s="43">
        <v>9.0274841437632141</v>
      </c>
      <c r="Y17" s="43">
        <v>9.0257879656160451</v>
      </c>
      <c r="Z17" s="43">
        <f>BUC!P177</f>
        <v>9.0682196339434267</v>
      </c>
    </row>
    <row r="18" spans="1:26" ht="46.9" x14ac:dyDescent="0.2">
      <c r="A18" s="39"/>
      <c r="B18" s="39"/>
      <c r="C18" s="48" t="s">
        <v>196</v>
      </c>
      <c r="D18" s="49" t="s">
        <v>199</v>
      </c>
      <c r="E18" s="43">
        <v>7.4615384615384617</v>
      </c>
      <c r="F18" s="43">
        <v>7.429775280898876</v>
      </c>
      <c r="G18" s="43">
        <v>7.564516129032258</v>
      </c>
      <c r="H18" s="43">
        <v>7.9047619047619042</v>
      </c>
      <c r="I18" s="43">
        <v>7.9708520179372204</v>
      </c>
      <c r="J18" s="43">
        <v>7.9073033707865168</v>
      </c>
      <c r="K18" s="43">
        <v>8.5</v>
      </c>
      <c r="L18" s="43">
        <v>8.5</v>
      </c>
      <c r="M18" s="43">
        <v>8</v>
      </c>
      <c r="N18" s="43">
        <v>8.1999999999999993</v>
      </c>
      <c r="O18" s="43">
        <v>8.3000000000000007</v>
      </c>
      <c r="P18" s="43">
        <v>8.5</v>
      </c>
      <c r="Q18" s="43">
        <v>8.6</v>
      </c>
      <c r="R18" s="43">
        <v>8.8000000000000007</v>
      </c>
      <c r="S18" s="43">
        <v>8.8000000000000007</v>
      </c>
      <c r="T18" s="43">
        <v>8.6999999999999993</v>
      </c>
      <c r="U18" s="43"/>
      <c r="V18" s="43">
        <v>8.64</v>
      </c>
      <c r="W18" s="43">
        <v>8.94</v>
      </c>
      <c r="X18" s="43">
        <v>9.1207627118644066</v>
      </c>
      <c r="Y18" s="43">
        <v>9.1750358680057396</v>
      </c>
      <c r="Z18" s="43">
        <f>BUC!P184</f>
        <v>9.2827181208053684</v>
      </c>
    </row>
    <row r="19" spans="1:26" ht="36.700000000000003" x14ac:dyDescent="0.2">
      <c r="A19" s="39"/>
      <c r="B19" s="39"/>
      <c r="C19" s="48" t="s">
        <v>196</v>
      </c>
      <c r="D19" s="49" t="s">
        <v>200</v>
      </c>
      <c r="E19" s="43">
        <v>7.9648241206030148</v>
      </c>
      <c r="F19" s="43">
        <v>8.1843575418994412</v>
      </c>
      <c r="G19" s="43">
        <v>8.2802547770700645</v>
      </c>
      <c r="H19" s="43">
        <v>8.356481481481481</v>
      </c>
      <c r="I19" s="43">
        <v>8.3888888888888893</v>
      </c>
      <c r="J19" s="43">
        <v>8.2650273224043715</v>
      </c>
      <c r="K19" s="43">
        <v>8.9</v>
      </c>
      <c r="L19" s="43">
        <v>8.9</v>
      </c>
      <c r="M19" s="43">
        <v>8.1999999999999993</v>
      </c>
      <c r="N19" s="43">
        <v>8.5</v>
      </c>
      <c r="O19" s="43">
        <v>8.5</v>
      </c>
      <c r="P19" s="43">
        <v>8.6999999999999993</v>
      </c>
      <c r="Q19" s="43">
        <v>8.9</v>
      </c>
      <c r="R19" s="43">
        <v>9</v>
      </c>
      <c r="S19" s="43">
        <v>9.1999999999999993</v>
      </c>
      <c r="T19" s="43">
        <v>8.8000000000000007</v>
      </c>
      <c r="U19" s="43"/>
      <c r="V19" s="43">
        <v>8.6300000000000008</v>
      </c>
      <c r="W19" s="43">
        <v>8.9600000000000009</v>
      </c>
      <c r="X19" s="43">
        <v>9.2283298097251585</v>
      </c>
      <c r="Y19" s="43">
        <v>9.2120343839541547</v>
      </c>
      <c r="Z19" s="43">
        <f>BUC!P188</f>
        <v>9.2346089850249573</v>
      </c>
    </row>
    <row r="20" spans="1:26" ht="55.05" x14ac:dyDescent="0.2">
      <c r="A20" s="39"/>
      <c r="B20" s="39"/>
      <c r="C20" s="48" t="s">
        <v>196</v>
      </c>
      <c r="D20" s="49" t="s">
        <v>201</v>
      </c>
      <c r="E20" s="43">
        <v>7.647849462365591</v>
      </c>
      <c r="F20" s="43">
        <v>8.0087209302325579</v>
      </c>
      <c r="G20" s="43">
        <v>7.9865771812080535</v>
      </c>
      <c r="H20" s="43">
        <v>8.0476190476190474</v>
      </c>
      <c r="I20" s="43">
        <v>8.1828703703703702</v>
      </c>
      <c r="J20" s="43">
        <v>8.1534090909090899</v>
      </c>
      <c r="K20" s="43">
        <v>8.8000000000000007</v>
      </c>
      <c r="L20" s="43">
        <v>8.8000000000000007</v>
      </c>
      <c r="M20" s="43">
        <v>8.4</v>
      </c>
      <c r="N20" s="43">
        <v>8.5</v>
      </c>
      <c r="O20" s="43">
        <v>8.6</v>
      </c>
      <c r="P20" s="43">
        <v>8.9</v>
      </c>
      <c r="Q20" s="43">
        <v>9</v>
      </c>
      <c r="R20" s="43">
        <v>9</v>
      </c>
      <c r="S20" s="43">
        <v>9.1999999999999993</v>
      </c>
      <c r="T20" s="43">
        <v>8.8000000000000007</v>
      </c>
      <c r="U20" s="43"/>
      <c r="V20" s="43">
        <v>8.86</v>
      </c>
      <c r="W20" s="43">
        <v>8.9600000000000009</v>
      </c>
      <c r="X20" s="43">
        <v>9.1844349680170581</v>
      </c>
      <c r="Y20" s="43">
        <v>9.2697841726618702</v>
      </c>
      <c r="Z20" s="43">
        <f>BUC!P192</f>
        <v>9.3238731218697843</v>
      </c>
    </row>
    <row r="21" spans="1:26" ht="73.400000000000006" x14ac:dyDescent="0.2">
      <c r="A21" s="39"/>
      <c r="B21" s="39"/>
      <c r="C21" s="48" t="s">
        <v>196</v>
      </c>
      <c r="D21" s="49" t="s">
        <v>202</v>
      </c>
      <c r="E21" s="43">
        <v>7.1794871794871797</v>
      </c>
      <c r="F21" s="43">
        <v>7.3675496688741724</v>
      </c>
      <c r="G21" s="43">
        <v>7.5362318840579707</v>
      </c>
      <c r="H21" s="43">
        <v>8.0250000000000004</v>
      </c>
      <c r="I21" s="43">
        <v>7.9567307692307683</v>
      </c>
      <c r="J21" s="43">
        <v>7.8125</v>
      </c>
      <c r="K21" s="43">
        <v>8.3000000000000007</v>
      </c>
      <c r="L21" s="43">
        <v>8.5</v>
      </c>
      <c r="M21" s="43">
        <v>8.3000000000000007</v>
      </c>
      <c r="N21" s="43">
        <v>8.4</v>
      </c>
      <c r="O21" s="43">
        <v>8.5</v>
      </c>
      <c r="P21" s="43">
        <v>8.6</v>
      </c>
      <c r="Q21" s="43">
        <v>8.8000000000000007</v>
      </c>
      <c r="R21" s="43">
        <v>8.9</v>
      </c>
      <c r="S21" s="43">
        <v>8.9</v>
      </c>
      <c r="T21" s="43">
        <v>8.6</v>
      </c>
      <c r="U21" s="43"/>
      <c r="V21" s="43">
        <v>8.76</v>
      </c>
      <c r="W21" s="43">
        <v>8.92</v>
      </c>
      <c r="X21" s="43">
        <v>9.2147435897435894</v>
      </c>
      <c r="Y21" s="43">
        <v>9.1437861271676297</v>
      </c>
      <c r="Z21" s="43">
        <f>BUC!P197</f>
        <v>9.2070116861435718</v>
      </c>
    </row>
    <row r="22" spans="1:26" ht="73.400000000000006" x14ac:dyDescent="0.2">
      <c r="A22" s="39"/>
      <c r="B22" s="39"/>
      <c r="C22" s="48" t="s">
        <v>196</v>
      </c>
      <c r="D22" s="49" t="s">
        <v>203</v>
      </c>
      <c r="E22" s="43"/>
      <c r="F22" s="43"/>
      <c r="G22" s="43"/>
      <c r="H22" s="43"/>
      <c r="I22" s="43"/>
      <c r="J22" s="43"/>
      <c r="K22" s="43"/>
      <c r="L22" s="43"/>
      <c r="M22" s="43"/>
      <c r="N22" s="43"/>
      <c r="O22" s="43"/>
      <c r="P22" s="43"/>
      <c r="Q22" s="43"/>
      <c r="R22" s="43"/>
      <c r="S22" s="43"/>
      <c r="T22" s="43"/>
      <c r="U22" s="43"/>
      <c r="V22" s="43"/>
      <c r="W22" s="43"/>
      <c r="X22" s="43">
        <v>8.5421166306695469</v>
      </c>
      <c r="Y22" s="43">
        <v>8.6082474226804138</v>
      </c>
      <c r="Z22" s="43">
        <f>BUC!P201</f>
        <v>8.6638655462184886</v>
      </c>
    </row>
    <row r="23" spans="1:26" ht="73.400000000000006" x14ac:dyDescent="0.2">
      <c r="A23" s="39"/>
      <c r="B23" s="40" t="s">
        <v>204</v>
      </c>
      <c r="C23" s="48" t="s">
        <v>196</v>
      </c>
      <c r="D23" s="49" t="s">
        <v>205</v>
      </c>
      <c r="E23" s="43">
        <v>6.0441176470588234</v>
      </c>
      <c r="F23" s="43">
        <v>6.3888888888888884</v>
      </c>
      <c r="G23" s="43">
        <v>6.572847682119205</v>
      </c>
      <c r="H23" s="43">
        <v>6.9587628865979383</v>
      </c>
      <c r="I23" s="43">
        <v>6.9811320754716979</v>
      </c>
      <c r="J23" s="43">
        <v>7.0903954802259879</v>
      </c>
      <c r="K23" s="43">
        <v>7.7</v>
      </c>
      <c r="L23" s="43">
        <v>8</v>
      </c>
      <c r="M23" s="43">
        <v>7.6</v>
      </c>
      <c r="N23" s="43">
        <v>7.7</v>
      </c>
      <c r="O23" s="43">
        <v>7.8</v>
      </c>
      <c r="P23" s="43">
        <v>7.9</v>
      </c>
      <c r="Q23" s="43">
        <v>8.1</v>
      </c>
      <c r="R23" s="43">
        <v>8.1</v>
      </c>
      <c r="S23" s="43">
        <v>8.1999999999999993</v>
      </c>
      <c r="T23" s="43">
        <v>7.9</v>
      </c>
      <c r="U23" s="43">
        <v>8</v>
      </c>
      <c r="V23" s="43">
        <v>7.98</v>
      </c>
      <c r="W23" s="43">
        <v>8.0399999999999991</v>
      </c>
      <c r="X23" s="43">
        <v>7.9355203619909496</v>
      </c>
      <c r="Y23" s="43">
        <v>8.095599393019727</v>
      </c>
      <c r="Z23" s="43">
        <f>BUC!P205</f>
        <v>8.0375874125874134</v>
      </c>
    </row>
    <row r="24" spans="1:26" ht="29.25" customHeight="1" x14ac:dyDescent="0.25">
      <c r="A24" s="34"/>
      <c r="B24" s="35"/>
      <c r="C24" s="36"/>
      <c r="D24" s="37"/>
      <c r="E24" s="45" t="s">
        <v>159</v>
      </c>
      <c r="F24" s="45" t="s">
        <v>160</v>
      </c>
      <c r="G24" s="45" t="s">
        <v>161</v>
      </c>
      <c r="H24" s="45" t="s">
        <v>162</v>
      </c>
      <c r="I24" s="45" t="s">
        <v>163</v>
      </c>
      <c r="J24" s="45" t="s">
        <v>164</v>
      </c>
      <c r="K24" s="45" t="s">
        <v>165</v>
      </c>
      <c r="L24" s="45" t="s">
        <v>166</v>
      </c>
      <c r="M24" s="45" t="s">
        <v>167</v>
      </c>
      <c r="N24" s="45" t="s">
        <v>168</v>
      </c>
      <c r="O24" s="45" t="s">
        <v>169</v>
      </c>
      <c r="P24" s="45" t="s">
        <v>170</v>
      </c>
      <c r="Q24" s="45" t="s">
        <v>171</v>
      </c>
      <c r="R24" s="45" t="s">
        <v>172</v>
      </c>
      <c r="S24" s="45" t="s">
        <v>173</v>
      </c>
      <c r="T24" s="45" t="s">
        <v>174</v>
      </c>
      <c r="U24" s="45" t="s">
        <v>175</v>
      </c>
      <c r="V24" s="45" t="s">
        <v>176</v>
      </c>
      <c r="W24" s="45" t="s">
        <v>177</v>
      </c>
      <c r="X24" s="45" t="s">
        <v>178</v>
      </c>
      <c r="Y24" s="45" t="s">
        <v>193</v>
      </c>
      <c r="Z24" s="45" t="s">
        <v>194</v>
      </c>
    </row>
    <row r="25" spans="1:26" ht="55.05" x14ac:dyDescent="0.2">
      <c r="A25" s="39" t="s">
        <v>206</v>
      </c>
      <c r="B25" s="40" t="s">
        <v>207</v>
      </c>
      <c r="C25" s="50" t="s">
        <v>208</v>
      </c>
      <c r="D25" s="51" t="s">
        <v>209</v>
      </c>
      <c r="E25" s="43"/>
      <c r="F25" s="43"/>
      <c r="G25" s="43"/>
      <c r="H25" s="43"/>
      <c r="I25" s="43"/>
      <c r="J25" s="43">
        <v>8.4478021978021971</v>
      </c>
      <c r="K25" s="43">
        <v>8.8000000000000007</v>
      </c>
      <c r="L25" s="43">
        <v>8.9</v>
      </c>
      <c r="M25" s="43">
        <v>8.6</v>
      </c>
      <c r="N25" s="43">
        <v>8.6999999999999993</v>
      </c>
      <c r="O25" s="43">
        <v>8.6999999999999993</v>
      </c>
      <c r="P25" s="43">
        <v>9</v>
      </c>
      <c r="Q25" s="43">
        <v>9.1999999999999993</v>
      </c>
      <c r="R25" s="43">
        <v>9.1</v>
      </c>
      <c r="S25" s="43">
        <v>9.1999999999999993</v>
      </c>
      <c r="T25" s="43">
        <v>9.1999999999999993</v>
      </c>
      <c r="U25" s="43">
        <v>9.4</v>
      </c>
      <c r="V25" s="43">
        <v>8.94</v>
      </c>
      <c r="W25" s="43">
        <v>9</v>
      </c>
      <c r="X25" s="43">
        <v>9.4230769230769234</v>
      </c>
      <c r="Y25" s="43">
        <v>9.5127118644067803</v>
      </c>
      <c r="Z25" s="43">
        <f>BUC!P273</f>
        <v>9.5016077170418018</v>
      </c>
    </row>
    <row r="26" spans="1:26" ht="50.95" x14ac:dyDescent="0.2">
      <c r="A26" s="39" t="s">
        <v>206</v>
      </c>
      <c r="B26" s="40" t="s">
        <v>210</v>
      </c>
      <c r="C26" s="50" t="s">
        <v>208</v>
      </c>
      <c r="D26" s="51" t="s">
        <v>211</v>
      </c>
      <c r="E26" s="43">
        <v>8.4068627450980387</v>
      </c>
      <c r="F26" s="43">
        <v>8.8524590163934427</v>
      </c>
      <c r="G26" s="43">
        <v>8.5276073619631898</v>
      </c>
      <c r="H26" s="43">
        <v>8.6261261261261257</v>
      </c>
      <c r="I26" s="43">
        <v>8.5991379310344822</v>
      </c>
      <c r="J26" s="43">
        <v>8.8037634408602159</v>
      </c>
      <c r="K26" s="43">
        <v>9</v>
      </c>
      <c r="L26" s="43">
        <v>9.3000000000000007</v>
      </c>
      <c r="M26" s="43">
        <v>8.8000000000000007</v>
      </c>
      <c r="N26" s="43">
        <v>8.9</v>
      </c>
      <c r="O26" s="43">
        <v>8.9</v>
      </c>
      <c r="P26" s="43">
        <v>9.3000000000000007</v>
      </c>
      <c r="Q26" s="43">
        <v>9.4</v>
      </c>
      <c r="R26" s="43">
        <v>9.4</v>
      </c>
      <c r="S26" s="43">
        <v>9.5</v>
      </c>
      <c r="T26" s="43">
        <v>9.3000000000000007</v>
      </c>
      <c r="U26" s="43">
        <v>9.5</v>
      </c>
      <c r="V26" s="43">
        <v>9.2899999999999991</v>
      </c>
      <c r="W26" s="43">
        <v>9.36</v>
      </c>
      <c r="X26" s="43">
        <v>9.5548654244306412</v>
      </c>
      <c r="Y26" s="43">
        <v>9.591549295774648</v>
      </c>
      <c r="Z26" s="43">
        <f>BUC!P279</f>
        <v>9.6394230769230766</v>
      </c>
    </row>
    <row r="27" spans="1:26" ht="45.55" x14ac:dyDescent="0.25">
      <c r="A27" s="34"/>
      <c r="B27" s="52" t="s">
        <v>123</v>
      </c>
      <c r="C27" s="50" t="s">
        <v>212</v>
      </c>
      <c r="D27" s="53" t="s">
        <v>213</v>
      </c>
      <c r="E27" s="54">
        <v>7.4384236453201966</v>
      </c>
      <c r="F27" s="54">
        <v>7.921195652173914</v>
      </c>
      <c r="G27" s="54">
        <v>7.8162650602409638</v>
      </c>
      <c r="H27" s="54">
        <v>8.2110091743119256</v>
      </c>
      <c r="I27" s="54">
        <v>8.2553191489361701</v>
      </c>
      <c r="J27" s="54">
        <v>8.2377049180327866</v>
      </c>
      <c r="K27" s="54">
        <v>8.4</v>
      </c>
      <c r="L27" s="54">
        <v>8.3000000000000007</v>
      </c>
      <c r="M27" s="54">
        <v>8.4</v>
      </c>
      <c r="N27" s="54">
        <v>8.5</v>
      </c>
      <c r="O27" s="54">
        <v>8.6</v>
      </c>
      <c r="P27" s="54">
        <v>8.6</v>
      </c>
      <c r="Q27" s="54">
        <v>8.9</v>
      </c>
      <c r="R27" s="54">
        <v>8.9</v>
      </c>
      <c r="S27" s="54">
        <v>9</v>
      </c>
      <c r="T27" s="54">
        <v>8.6999999999999993</v>
      </c>
      <c r="U27" s="54">
        <v>8.6</v>
      </c>
      <c r="V27" s="54">
        <v>8.8000000000000007</v>
      </c>
      <c r="W27" s="54">
        <v>8.61</v>
      </c>
      <c r="X27" s="54">
        <v>9.0061475409836067</v>
      </c>
      <c r="Y27" s="54">
        <v>8.9852528089887649</v>
      </c>
      <c r="Z27" s="54">
        <f>BUC!P288</f>
        <v>8.9090177133655395</v>
      </c>
    </row>
    <row r="28" spans="1:26" ht="18.350000000000001" x14ac:dyDescent="0.25">
      <c r="A28" s="34"/>
      <c r="B28" s="55"/>
      <c r="C28" s="56"/>
      <c r="D28" s="57"/>
      <c r="E28" s="58"/>
      <c r="F28" s="58"/>
      <c r="G28" s="58"/>
      <c r="H28" s="58"/>
      <c r="I28" s="58"/>
      <c r="J28" s="58"/>
      <c r="K28" s="58"/>
      <c r="L28" s="58"/>
      <c r="M28" s="58"/>
      <c r="N28" s="58"/>
      <c r="O28" s="58"/>
      <c r="P28" s="58"/>
      <c r="Q28" s="58"/>
      <c r="R28" s="58"/>
      <c r="S28" s="58"/>
      <c r="T28" s="58"/>
      <c r="U28" s="58"/>
      <c r="V28" s="58"/>
      <c r="W28" s="58"/>
      <c r="X28" s="58"/>
      <c r="Y28" s="58"/>
      <c r="Z28" s="58"/>
    </row>
    <row r="29" spans="1:26" ht="29.25" customHeight="1" x14ac:dyDescent="0.2">
      <c r="A29" s="39"/>
      <c r="B29" s="55"/>
      <c r="C29" s="56"/>
      <c r="D29" s="57"/>
      <c r="E29" s="59" t="s">
        <v>127</v>
      </c>
      <c r="F29" s="59" t="s">
        <v>128</v>
      </c>
      <c r="G29" s="59" t="s">
        <v>129</v>
      </c>
      <c r="H29" s="59" t="s">
        <v>130</v>
      </c>
      <c r="I29" s="59" t="s">
        <v>131</v>
      </c>
      <c r="J29" s="59" t="s">
        <v>132</v>
      </c>
      <c r="K29" s="59" t="s">
        <v>133</v>
      </c>
      <c r="L29" s="59" t="s">
        <v>134</v>
      </c>
      <c r="M29" s="59" t="s">
        <v>135</v>
      </c>
      <c r="N29" s="59" t="s">
        <v>136</v>
      </c>
      <c r="O29" s="59" t="s">
        <v>137</v>
      </c>
      <c r="P29" s="59" t="s">
        <v>138</v>
      </c>
      <c r="Q29" s="59" t="s">
        <v>139</v>
      </c>
      <c r="R29" s="59" t="s">
        <v>140</v>
      </c>
      <c r="S29" s="59" t="s">
        <v>141</v>
      </c>
      <c r="T29" s="59" t="s">
        <v>142</v>
      </c>
      <c r="U29" s="59" t="s">
        <v>143</v>
      </c>
      <c r="V29" s="59" t="s">
        <v>144</v>
      </c>
      <c r="W29" s="59" t="s">
        <v>145</v>
      </c>
      <c r="X29" s="59" t="s">
        <v>146</v>
      </c>
      <c r="Y29" s="59" t="s">
        <v>147</v>
      </c>
      <c r="Z29" s="59" t="s">
        <v>148</v>
      </c>
    </row>
    <row r="30" spans="1:26" ht="17.5" customHeight="1" x14ac:dyDescent="0.25">
      <c r="A30" s="39"/>
      <c r="B30" s="39"/>
      <c r="C30" s="60"/>
      <c r="D30" s="34" t="s">
        <v>214</v>
      </c>
      <c r="E30" s="61">
        <v>213</v>
      </c>
      <c r="F30" s="61">
        <v>189</v>
      </c>
      <c r="G30" s="61">
        <v>172</v>
      </c>
      <c r="H30" s="61">
        <v>118</v>
      </c>
      <c r="I30" s="61">
        <v>240</v>
      </c>
      <c r="J30" s="61">
        <v>194</v>
      </c>
      <c r="K30" s="61">
        <v>283</v>
      </c>
      <c r="L30" s="61">
        <v>159</v>
      </c>
      <c r="M30" s="61">
        <v>790</v>
      </c>
      <c r="N30" s="61">
        <v>675</v>
      </c>
      <c r="O30" s="61">
        <v>644</v>
      </c>
      <c r="P30" s="61">
        <v>602</v>
      </c>
      <c r="Q30" s="61">
        <v>684</v>
      </c>
      <c r="R30" s="61">
        <v>650</v>
      </c>
      <c r="S30" s="61">
        <v>667</v>
      </c>
      <c r="T30" s="61">
        <v>412</v>
      </c>
      <c r="U30" s="61">
        <v>678</v>
      </c>
      <c r="V30" s="61">
        <v>1022</v>
      </c>
      <c r="W30" s="61">
        <v>692</v>
      </c>
      <c r="X30" s="61">
        <v>488</v>
      </c>
      <c r="Y30" s="61">
        <v>722</v>
      </c>
      <c r="Z30" s="61">
        <f>BUC!F10</f>
        <v>626</v>
      </c>
    </row>
    <row r="232" spans="1:26" s="31" customFormat="1" ht="17.5" customHeight="1" x14ac:dyDescent="0.3">
      <c r="A232" s="30"/>
      <c r="B232" s="30"/>
      <c r="C232" s="62"/>
      <c r="D232" s="63" t="s">
        <v>215</v>
      </c>
      <c r="F232" s="30"/>
      <c r="W232" s="30"/>
      <c r="X232" s="30"/>
      <c r="Y232" s="30"/>
      <c r="Z232" s="30"/>
    </row>
    <row r="233" spans="1:26" s="31" customFormat="1" ht="17.5" customHeight="1" x14ac:dyDescent="0.2">
      <c r="A233" s="30"/>
      <c r="B233" s="30"/>
      <c r="D233" s="64"/>
      <c r="E233" s="248">
        <v>2013</v>
      </c>
      <c r="F233" s="248">
        <v>2018</v>
      </c>
      <c r="G233" s="248">
        <v>2025</v>
      </c>
      <c r="W233" s="30"/>
      <c r="X233" s="30"/>
      <c r="Y233" s="30"/>
      <c r="Z233" s="30"/>
    </row>
    <row r="234" spans="1:26" s="31" customFormat="1" ht="15.65" x14ac:dyDescent="0.2">
      <c r="A234" s="30"/>
      <c r="B234" s="30"/>
      <c r="C234" s="31">
        <v>1</v>
      </c>
      <c r="D234" s="65" t="s">
        <v>216</v>
      </c>
      <c r="E234" s="66">
        <v>1.4970059880239521E-2</v>
      </c>
      <c r="F234" s="247">
        <v>3.0165912518853696E-2</v>
      </c>
      <c r="G234" s="66">
        <f>BUC!D48</f>
        <v>1.7571884984025558E-2</v>
      </c>
      <c r="W234" s="30"/>
      <c r="X234" s="30"/>
      <c r="Y234" s="30"/>
      <c r="Z234" s="30"/>
    </row>
    <row r="235" spans="1:26" s="31" customFormat="1" ht="15.65" x14ac:dyDescent="0.2">
      <c r="A235" s="30"/>
      <c r="B235" s="30"/>
      <c r="C235" s="31">
        <v>2</v>
      </c>
      <c r="D235" s="68" t="s">
        <v>217</v>
      </c>
      <c r="E235" s="69">
        <v>0.21107784431137724</v>
      </c>
      <c r="F235" s="67">
        <v>0.22624434389140272</v>
      </c>
      <c r="G235" s="66">
        <f>BUC!D49</f>
        <v>0.27156549520766771</v>
      </c>
      <c r="W235" s="30"/>
      <c r="X235" s="30"/>
      <c r="Y235" s="30"/>
      <c r="Z235" s="30"/>
    </row>
    <row r="236" spans="1:26" s="31" customFormat="1" ht="15.65" x14ac:dyDescent="0.2">
      <c r="A236" s="30"/>
      <c r="B236" s="30"/>
      <c r="C236" s="31">
        <v>3</v>
      </c>
      <c r="D236" s="68" t="s">
        <v>218</v>
      </c>
      <c r="E236" s="69">
        <v>0.42814371257485029</v>
      </c>
      <c r="F236" s="67">
        <v>0.43438914027149322</v>
      </c>
      <c r="G236" s="66">
        <f>BUC!D50</f>
        <v>0.4472843450479233</v>
      </c>
      <c r="W236" s="30"/>
      <c r="X236" s="30"/>
      <c r="Y236" s="30"/>
      <c r="Z236" s="30"/>
    </row>
    <row r="237" spans="1:26" s="31" customFormat="1" ht="15.65" x14ac:dyDescent="0.2">
      <c r="A237" s="30"/>
      <c r="B237" s="30"/>
      <c r="C237" s="31">
        <v>4</v>
      </c>
      <c r="D237" s="68" t="s">
        <v>219</v>
      </c>
      <c r="E237" s="69">
        <v>0.26646706586826346</v>
      </c>
      <c r="F237" s="67">
        <v>0.24434389140271492</v>
      </c>
      <c r="G237" s="66">
        <f>BUC!D51</f>
        <v>0.22044728434504793</v>
      </c>
      <c r="W237" s="30"/>
      <c r="X237" s="30"/>
      <c r="Y237" s="30"/>
      <c r="Z237" s="30"/>
    </row>
    <row r="238" spans="1:26" s="31" customFormat="1" ht="31.25" x14ac:dyDescent="0.2">
      <c r="A238" s="30"/>
      <c r="B238" s="30"/>
      <c r="C238" s="31">
        <v>5</v>
      </c>
      <c r="D238" s="70" t="s">
        <v>220</v>
      </c>
      <c r="E238" s="67">
        <v>7.9341317365269462E-2</v>
      </c>
      <c r="F238" s="67">
        <v>6.485671191553545E-2</v>
      </c>
      <c r="G238" s="66">
        <f>BUC!D52</f>
        <v>4.3130990415335461E-2</v>
      </c>
      <c r="W238" s="30"/>
      <c r="X238" s="30"/>
      <c r="Y238" s="30"/>
      <c r="Z238" s="30"/>
    </row>
    <row r="242" spans="1:26" s="31" customFormat="1" ht="17.5" customHeight="1" x14ac:dyDescent="0.3">
      <c r="A242" s="30"/>
      <c r="B242" s="30"/>
      <c r="D242" s="63" t="s">
        <v>221</v>
      </c>
      <c r="F242" s="30"/>
      <c r="W242" s="30"/>
      <c r="X242" s="30"/>
      <c r="Y242" s="30"/>
      <c r="Z242" s="30"/>
    </row>
    <row r="243" spans="1:26" s="31" customFormat="1" ht="17.5" customHeight="1" x14ac:dyDescent="0.2">
      <c r="A243" s="30"/>
      <c r="B243" s="30"/>
      <c r="D243" s="64"/>
      <c r="E243" s="31">
        <v>2013</v>
      </c>
      <c r="F243" s="31">
        <v>2018</v>
      </c>
      <c r="G243" s="31">
        <v>2025</v>
      </c>
      <c r="W243" s="30"/>
      <c r="X243" s="30"/>
      <c r="Y243" s="30"/>
      <c r="Z243" s="30"/>
    </row>
    <row r="244" spans="1:26" s="31" customFormat="1" ht="15.65" x14ac:dyDescent="0.2">
      <c r="A244" s="30"/>
      <c r="B244" s="30"/>
      <c r="C244" s="31">
        <v>1</v>
      </c>
      <c r="D244" s="65" t="s">
        <v>216</v>
      </c>
      <c r="E244" s="66">
        <v>3.1437125748502992E-2</v>
      </c>
      <c r="F244" s="66">
        <v>1.2066365007541479E-2</v>
      </c>
      <c r="G244" s="66">
        <f>BUC!D57</f>
        <v>6.3897763578274758E-3</v>
      </c>
      <c r="W244" s="30"/>
      <c r="X244" s="30"/>
      <c r="Y244" s="30"/>
      <c r="Z244" s="30"/>
    </row>
    <row r="245" spans="1:26" s="31" customFormat="1" ht="15.65" x14ac:dyDescent="0.2">
      <c r="A245" s="30"/>
      <c r="B245" s="30"/>
      <c r="C245" s="31">
        <v>2</v>
      </c>
      <c r="D245" s="68" t="s">
        <v>217</v>
      </c>
      <c r="E245" s="69">
        <v>9.2814371257485026E-2</v>
      </c>
      <c r="F245" s="69">
        <v>9.2006033182503777E-2</v>
      </c>
      <c r="G245" s="66">
        <f>BUC!D58</f>
        <v>5.9105431309904151E-2</v>
      </c>
      <c r="W245" s="30"/>
      <c r="X245" s="30"/>
      <c r="Y245" s="30"/>
      <c r="Z245" s="30"/>
    </row>
    <row r="246" spans="1:26" s="31" customFormat="1" ht="15.65" x14ac:dyDescent="0.2">
      <c r="A246" s="30"/>
      <c r="B246" s="30"/>
      <c r="C246" s="31">
        <v>3</v>
      </c>
      <c r="D246" s="68" t="s">
        <v>218</v>
      </c>
      <c r="E246" s="69">
        <v>0.25898203592814373</v>
      </c>
      <c r="F246" s="69">
        <v>0.25339366515837103</v>
      </c>
      <c r="G246" s="66">
        <f>BUC!D59</f>
        <v>0.19968051118210864</v>
      </c>
      <c r="W246" s="30"/>
      <c r="X246" s="30"/>
      <c r="Y246" s="30"/>
      <c r="Z246" s="30"/>
    </row>
    <row r="247" spans="1:26" s="31" customFormat="1" ht="15.65" x14ac:dyDescent="0.2">
      <c r="A247" s="30"/>
      <c r="B247" s="30"/>
      <c r="C247" s="31">
        <v>4</v>
      </c>
      <c r="D247" s="68" t="s">
        <v>219</v>
      </c>
      <c r="E247" s="69">
        <v>0.32185628742514971</v>
      </c>
      <c r="F247" s="69">
        <v>0.34238310708898945</v>
      </c>
      <c r="G247" s="66">
        <f>BUC!D60</f>
        <v>0.37060702875399359</v>
      </c>
      <c r="W247" s="30"/>
      <c r="X247" s="30"/>
      <c r="Y247" s="30"/>
      <c r="Z247" s="30"/>
    </row>
    <row r="248" spans="1:26" s="31" customFormat="1" ht="31.25" x14ac:dyDescent="0.2">
      <c r="A248" s="30"/>
      <c r="B248" s="30"/>
      <c r="C248" s="31">
        <v>5</v>
      </c>
      <c r="D248" s="70" t="s">
        <v>220</v>
      </c>
      <c r="E248" s="67">
        <v>0.29491017964071858</v>
      </c>
      <c r="F248" s="67">
        <v>0.28205128205128205</v>
      </c>
      <c r="G248" s="66">
        <f>BUC!D61</f>
        <v>0.36421725239616615</v>
      </c>
      <c r="W248" s="30"/>
      <c r="X248" s="30"/>
      <c r="Y248" s="30"/>
      <c r="Z248" s="30"/>
    </row>
    <row r="252" spans="1:26" s="31" customFormat="1" ht="17.5" customHeight="1" x14ac:dyDescent="0.25">
      <c r="A252" s="30"/>
      <c r="B252" s="30"/>
      <c r="D252" s="32"/>
      <c r="E252" s="31">
        <v>2013</v>
      </c>
      <c r="F252" s="31">
        <v>2018</v>
      </c>
      <c r="G252" s="31">
        <v>2025</v>
      </c>
      <c r="W252" s="30"/>
      <c r="X252" s="30"/>
      <c r="Y252" s="30"/>
      <c r="Z252" s="30"/>
    </row>
    <row r="253" spans="1:26" s="31" customFormat="1" ht="17.5" customHeight="1" x14ac:dyDescent="0.25">
      <c r="A253" s="30"/>
      <c r="B253" s="30"/>
      <c r="D253" s="32" t="s">
        <v>222</v>
      </c>
      <c r="E253" s="71">
        <f>E234*$C234+E235*$C235+E236*$C236+E237*$C237+E238*$C238</f>
        <v>3.1841317365269459</v>
      </c>
      <c r="F253" s="71">
        <f>F234*$C234+F235*$C235+F236*$C236+F237*$C237+F238*$C238</f>
        <v>3.0874811463046758</v>
      </c>
      <c r="G253" s="71">
        <f>G234*$C234+G235*$C235+G236*$C236+G237*$C237+G238*$C238</f>
        <v>2.9999999999999996</v>
      </c>
      <c r="W253" s="30"/>
      <c r="X253" s="30"/>
      <c r="Y253" s="30"/>
      <c r="Z253" s="30"/>
    </row>
    <row r="254" spans="1:26" s="31" customFormat="1" ht="17.5" customHeight="1" x14ac:dyDescent="0.25">
      <c r="A254" s="30"/>
      <c r="B254" s="30"/>
      <c r="D254" s="32" t="s">
        <v>223</v>
      </c>
      <c r="E254" s="71">
        <f>E244*$C244+E245*$C245+E246*$C246+E247*$C247+E248*$C248</f>
        <v>3.7559880239520957</v>
      </c>
      <c r="F254" s="71">
        <f>F244*$C244+F245*$C245+F246*$C246+F247*$C247+F248*$C248</f>
        <v>3.7360482654600298</v>
      </c>
      <c r="G254" s="71">
        <f>G244*$C244+G245*$C245+G246*$C246+G247*$C247+G248*$C248</f>
        <v>4.0271565495207673</v>
      </c>
      <c r="W254" s="30"/>
      <c r="X254" s="30"/>
      <c r="Y254" s="30"/>
      <c r="Z254" s="30"/>
    </row>
  </sheetData>
  <autoFilter ref="A2:Z30" xr:uid="{00000000-0009-0000-0000-000002000000}"/>
  <conditionalFormatting sqref="E25:V28 E3:V6 E8:V14 E16:V23 Z16:Z23 Z8:Z14 Z3:Z6 Z25:Z28">
    <cfRule type="colorScale" priority="2">
      <colorScale>
        <cfvo type="min"/>
        <cfvo type="percentile" val="50"/>
        <cfvo type="max"/>
        <color rgb="FFF8696B"/>
        <color rgb="FFFFEB84"/>
        <color rgb="FF63BE7B"/>
      </colorScale>
    </cfRule>
  </conditionalFormatting>
  <conditionalFormatting sqref="W16:Y23 W8:Y14 W3:Y6 W25:Y28">
    <cfRule type="colorScale" priority="1">
      <colorScale>
        <cfvo type="min"/>
        <cfvo type="percentile" val="50"/>
        <cfvo type="max"/>
        <color rgb="FFF8696B"/>
        <color rgb="FFFFEB84"/>
        <color rgb="FF63BE7B"/>
      </colorScale>
    </cfRule>
  </conditionalFormatting>
  <printOptions horizontalCentered="1" verticalCentered="1"/>
  <pageMargins left="0.23622047244094491" right="0.23622047244094491" top="0.74803149606299213" bottom="0.74803149606299213" header="0.31496062992125984" footer="0.31496062992125984"/>
  <pageSetup paperSize="9" scale="57" fitToHeight="0" orientation="landscape" horizontalDpi="4294967295" verticalDpi="4294967295" r:id="rId1"/>
  <rowBreaks count="10" manualBreakCount="10">
    <brk id="6" max="25" man="1"/>
    <brk id="14" max="25" man="1"/>
    <brk id="23" max="25" man="1"/>
    <brk id="30" max="25" man="1"/>
    <brk id="61" max="25" man="1"/>
    <brk id="95" max="25" man="1"/>
    <brk id="129" max="25" man="1"/>
    <brk id="163" max="25" man="1"/>
    <brk id="197" max="25" man="1"/>
    <brk id="228"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6"/>
  <sheetViews>
    <sheetView workbookViewId="0">
      <pane ySplit="2" topLeftCell="A3" activePane="bottomLeft" state="frozen"/>
      <selection pane="bottomLeft" activeCell="D8" sqref="D8"/>
    </sheetView>
  </sheetViews>
  <sheetFormatPr baseColWidth="10" defaultColWidth="11.375" defaultRowHeight="17.5" customHeight="1" x14ac:dyDescent="0.25"/>
  <cols>
    <col min="1" max="1" width="3" style="30" customWidth="1"/>
    <col min="2" max="2" width="11.375" style="30"/>
    <col min="3" max="3" width="11.375" style="31"/>
    <col min="4" max="4" width="45.75" style="32" customWidth="1"/>
    <col min="5" max="5" width="9.75" style="72" customWidth="1"/>
    <col min="6" max="31" width="7.375" style="30" customWidth="1"/>
    <col min="32" max="32" width="4.875" style="30" bestFit="1" customWidth="1"/>
    <col min="33" max="33" width="4.125" style="30" bestFit="1" customWidth="1"/>
    <col min="34" max="34" width="4.875" style="30" bestFit="1" customWidth="1"/>
    <col min="35" max="35" width="4" style="30" bestFit="1" customWidth="1"/>
    <col min="36" max="36" width="4.875" style="30" bestFit="1" customWidth="1"/>
    <col min="37" max="37" width="4" style="30" bestFit="1" customWidth="1"/>
    <col min="38" max="38" width="5.125" style="30" bestFit="1" customWidth="1"/>
    <col min="39" max="40" width="4.875" style="30" bestFit="1" customWidth="1"/>
    <col min="41" max="41" width="4.125" style="30" bestFit="1" customWidth="1"/>
    <col min="42" max="43" width="4.875" style="30" bestFit="1" customWidth="1"/>
    <col min="44" max="44" width="4.75" style="30" bestFit="1" customWidth="1"/>
    <col min="45" max="45" width="4.125" style="30" bestFit="1" customWidth="1"/>
    <col min="46" max="46" width="4.375" style="30" bestFit="1" customWidth="1"/>
    <col min="47" max="47" width="4.125" style="30" bestFit="1" customWidth="1"/>
    <col min="48" max="48" width="4" style="30" bestFit="1" customWidth="1"/>
    <col min="49" max="50" width="5.125" style="30" bestFit="1" customWidth="1"/>
    <col min="51" max="51" width="4" style="30" bestFit="1" customWidth="1"/>
    <col min="52" max="52" width="4.625" style="30" bestFit="1" customWidth="1"/>
    <col min="53" max="53" width="4.75" style="30" bestFit="1" customWidth="1"/>
    <col min="54" max="54" width="4.625" style="30" bestFit="1" customWidth="1"/>
    <col min="55" max="55" width="5.125" style="30" bestFit="1" customWidth="1"/>
    <col min="56" max="56" width="4.75" style="30" bestFit="1" customWidth="1"/>
    <col min="57" max="57" width="4.625" style="30" bestFit="1" customWidth="1"/>
    <col min="58" max="58" width="4.875" style="30" bestFit="1" customWidth="1"/>
    <col min="59" max="59" width="4.125" style="30" bestFit="1" customWidth="1"/>
    <col min="60" max="60" width="4.875" style="30" bestFit="1" customWidth="1"/>
    <col min="61" max="61" width="3.875" style="30" bestFit="1" customWidth="1"/>
    <col min="62" max="62" width="4.875" style="30" bestFit="1" customWidth="1"/>
    <col min="63" max="63" width="3.875" style="30" bestFit="1" customWidth="1"/>
    <col min="64" max="64" width="5.125" style="30" bestFit="1" customWidth="1"/>
    <col min="65" max="66" width="4.875" style="30" bestFit="1" customWidth="1"/>
    <col min="67" max="67" width="4.125" style="30" bestFit="1" customWidth="1"/>
    <col min="68" max="69" width="4.875" style="30" bestFit="1" customWidth="1"/>
    <col min="70" max="70" width="4.75" style="30" bestFit="1" customWidth="1"/>
    <col min="71" max="71" width="4.125" style="30" bestFit="1" customWidth="1"/>
    <col min="72" max="72" width="4.375" style="30" bestFit="1" customWidth="1"/>
    <col min="73" max="73" width="4.125" style="30" bestFit="1" customWidth="1"/>
    <col min="74" max="74" width="3.875" style="30" bestFit="1" customWidth="1"/>
    <col min="75" max="76" width="5.125" style="30" bestFit="1" customWidth="1"/>
    <col min="77" max="77" width="4" style="30" bestFit="1" customWidth="1"/>
    <col min="78" max="78" width="4.625" style="30" bestFit="1" customWidth="1"/>
    <col min="79" max="79" width="4.75" style="30" bestFit="1" customWidth="1"/>
    <col min="80" max="80" width="4.625" style="30" bestFit="1" customWidth="1"/>
    <col min="81" max="81" width="5.125" style="30" bestFit="1" customWidth="1"/>
    <col min="82" max="82" width="4.75" style="30" bestFit="1" customWidth="1"/>
    <col min="83" max="83" width="4.625" style="30" bestFit="1" customWidth="1"/>
    <col min="84" max="16384" width="11.375" style="30"/>
  </cols>
  <sheetData>
    <row r="1" spans="1:31" ht="45.7" customHeight="1" x14ac:dyDescent="0.45">
      <c r="D1" s="33" t="s">
        <v>224</v>
      </c>
    </row>
    <row r="2" spans="1:31" ht="29.25" customHeight="1" x14ac:dyDescent="0.25">
      <c r="A2" s="34"/>
      <c r="B2" s="35"/>
      <c r="C2" s="36"/>
      <c r="D2" s="37"/>
      <c r="E2" s="118" t="s">
        <v>225</v>
      </c>
      <c r="F2" s="31" t="s">
        <v>61</v>
      </c>
      <c r="G2" s="31" t="s">
        <v>78</v>
      </c>
      <c r="H2" s="31" t="s">
        <v>58</v>
      </c>
      <c r="I2" s="31" t="s">
        <v>79</v>
      </c>
      <c r="J2" s="31" t="s">
        <v>82</v>
      </c>
      <c r="K2" s="31" t="s">
        <v>62</v>
      </c>
      <c r="L2" s="31" t="s">
        <v>66</v>
      </c>
      <c r="M2" s="31" t="s">
        <v>63</v>
      </c>
      <c r="N2" s="31" t="s">
        <v>81</v>
      </c>
      <c r="O2" s="31" t="s">
        <v>80</v>
      </c>
      <c r="P2" s="31" t="s">
        <v>71</v>
      </c>
      <c r="Q2" s="31" t="s">
        <v>67</v>
      </c>
      <c r="R2" s="31" t="s">
        <v>68</v>
      </c>
      <c r="S2" s="31" t="s">
        <v>70</v>
      </c>
      <c r="T2" s="31" t="s">
        <v>74</v>
      </c>
      <c r="U2" s="31" t="s">
        <v>60</v>
      </c>
      <c r="V2" s="31" t="s">
        <v>56</v>
      </c>
      <c r="W2" s="31" t="s">
        <v>77</v>
      </c>
      <c r="X2" s="31" t="s">
        <v>226</v>
      </c>
      <c r="Y2" s="31" t="s">
        <v>57</v>
      </c>
      <c r="Z2" s="31" t="s">
        <v>65</v>
      </c>
      <c r="AA2" s="31" t="s">
        <v>64</v>
      </c>
      <c r="AB2" s="31" t="s">
        <v>69</v>
      </c>
      <c r="AC2" s="31" t="s">
        <v>55</v>
      </c>
      <c r="AD2" s="31" t="s">
        <v>227</v>
      </c>
      <c r="AE2" s="31" t="s">
        <v>53</v>
      </c>
    </row>
    <row r="3" spans="1:31" ht="66.599999999999994" x14ac:dyDescent="0.2">
      <c r="A3" s="39" t="s">
        <v>206</v>
      </c>
      <c r="B3" s="73" t="s">
        <v>207</v>
      </c>
      <c r="C3" s="50" t="s">
        <v>208</v>
      </c>
      <c r="D3" s="51" t="s">
        <v>228</v>
      </c>
      <c r="E3" s="117">
        <f>BUC!P273</f>
        <v>9.5016077170418018</v>
      </c>
      <c r="F3" s="44">
        <f>(COUNTIFS(TABLA!$BO:$BO,2,TABLA!$B:$B,'Todas las bibliotecas'!F$2)*1+COUNTIFS(TABLA!$BO:$BO,3,TABLA!$B:$B,'Todas las bibliotecas'!F$2)*2+COUNTIFS(TABLA!$BO:$BO,4,TABLA!$B:$B,'Todas las bibliotecas'!F$2)*3+COUNTIFS(TABLA!$BO:$BO,5,TABLA!$B:$B,'Todas las bibliotecas'!F$2)*4)/((COUNTIF(TABLA!$B:$B,'Todas las bibliotecas'!F$2)-COUNTIFS(TABLA!$B:$B,'Todas las bibliotecas'!F$2,TABLA!$BO:$BO,"="&amp;""))*4)*10</f>
        <v>9.7058823529411757</v>
      </c>
      <c r="G3" s="44">
        <f>(COUNTIFS(TABLA!$BO:$BO,2,TABLA!$B:$B,'Todas las bibliotecas'!G$2)*1+COUNTIFS(TABLA!$BO:$BO,3,TABLA!$B:$B,'Todas las bibliotecas'!G$2)*2+COUNTIFS(TABLA!$BO:$BO,4,TABLA!$B:$B,'Todas las bibliotecas'!G$2)*3+COUNTIFS(TABLA!$BO:$BO,5,TABLA!$B:$B,'Todas las bibliotecas'!G$2)*4)/((COUNTIF(TABLA!$B:$B,'Todas las bibliotecas'!G$2)-COUNTIFS(TABLA!$B:$B,'Todas las bibliotecas'!G$2,TABLA!$BO:$BO,"="&amp;""))*4)*10</f>
        <v>9.375</v>
      </c>
      <c r="H3" s="44">
        <f>(COUNTIFS(TABLA!$BO:$BO,2,TABLA!$B:$B,'Todas las bibliotecas'!H$2)*1+COUNTIFS(TABLA!$BO:$BO,3,TABLA!$B:$B,'Todas las bibliotecas'!H$2)*2+COUNTIFS(TABLA!$BO:$BO,4,TABLA!$B:$B,'Todas las bibliotecas'!H$2)*3+COUNTIFS(TABLA!$BO:$BO,5,TABLA!$B:$B,'Todas las bibliotecas'!H$2)*4)/((COUNTIF(TABLA!$B:$B,'Todas las bibliotecas'!H$2)-COUNTIFS(TABLA!$B:$B,'Todas las bibliotecas'!H$2,TABLA!$BO:$BO,"="&amp;""))*4)*10</f>
        <v>9.67741935483871</v>
      </c>
      <c r="I3" s="44">
        <f>(COUNTIFS(TABLA!$BO:$BO,2,TABLA!$B:$B,'Todas las bibliotecas'!I$2)*1+COUNTIFS(TABLA!$BO:$BO,3,TABLA!$B:$B,'Todas las bibliotecas'!I$2)*2+COUNTIFS(TABLA!$BO:$BO,4,TABLA!$B:$B,'Todas las bibliotecas'!I$2)*3+COUNTIFS(TABLA!$BO:$BO,5,TABLA!$B:$B,'Todas las bibliotecas'!I$2)*4)/((COUNTIF(TABLA!$B:$B,'Todas las bibliotecas'!I$2)-COUNTIFS(TABLA!$B:$B,'Todas las bibliotecas'!I$2,TABLA!$BO:$BO,"="&amp;""))*4)*10</f>
        <v>10</v>
      </c>
      <c r="J3" s="44">
        <f>(COUNTIFS(TABLA!$BO:$BO,2,TABLA!$B:$B,'Todas las bibliotecas'!J$2)*1+COUNTIFS(TABLA!$BO:$BO,3,TABLA!$B:$B,'Todas las bibliotecas'!J$2)*2+COUNTIFS(TABLA!$BO:$BO,4,TABLA!$B:$B,'Todas las bibliotecas'!J$2)*3+COUNTIFS(TABLA!$BO:$BO,5,TABLA!$B:$B,'Todas las bibliotecas'!J$2)*4)/((COUNTIF(TABLA!$B:$B,'Todas las bibliotecas'!J$2)-COUNTIFS(TABLA!$B:$B,'Todas las bibliotecas'!J$2,TABLA!$BO:$BO,"="&amp;""))*4)*10</f>
        <v>10</v>
      </c>
      <c r="K3" s="44">
        <f>(COUNTIFS(TABLA!$BO:$BO,2,TABLA!$B:$B,'Todas las bibliotecas'!K$2)*1+COUNTIFS(TABLA!$BO:$BO,3,TABLA!$B:$B,'Todas las bibliotecas'!K$2)*2+COUNTIFS(TABLA!$BO:$BO,4,TABLA!$B:$B,'Todas las bibliotecas'!K$2)*3+COUNTIFS(TABLA!$BO:$BO,5,TABLA!$B:$B,'Todas las bibliotecas'!K$2)*4)/((COUNTIF(TABLA!$B:$B,'Todas las bibliotecas'!K$2)-COUNTIFS(TABLA!$B:$B,'Todas las bibliotecas'!K$2,TABLA!$BO:$BO,"="&amp;""))*4)*10</f>
        <v>9.264705882352942</v>
      </c>
      <c r="L3" s="44">
        <f>(COUNTIFS(TABLA!$BO:$BO,2,TABLA!$B:$B,'Todas las bibliotecas'!L$2)*1+COUNTIFS(TABLA!$BO:$BO,3,TABLA!$B:$B,'Todas las bibliotecas'!L$2)*2+COUNTIFS(TABLA!$BO:$BO,4,TABLA!$B:$B,'Todas las bibliotecas'!L$2)*3+COUNTIFS(TABLA!$BO:$BO,5,TABLA!$B:$B,'Todas las bibliotecas'!L$2)*4)/((COUNTIF(TABLA!$B:$B,'Todas las bibliotecas'!L$2)-COUNTIFS(TABLA!$B:$B,'Todas las bibliotecas'!L$2,TABLA!$BO:$BO,"="&amp;""))*4)*10</f>
        <v>9.8529411764705888</v>
      </c>
      <c r="M3" s="44">
        <f>(COUNTIFS(TABLA!$BO:$BO,2,TABLA!$B:$B,'Todas las bibliotecas'!M$2)*1+COUNTIFS(TABLA!$BO:$BO,3,TABLA!$B:$B,'Todas las bibliotecas'!M$2)*2+COUNTIFS(TABLA!$BO:$BO,4,TABLA!$B:$B,'Todas las bibliotecas'!M$2)*3+COUNTIFS(TABLA!$BO:$BO,5,TABLA!$B:$B,'Todas las bibliotecas'!M$2)*4)/((COUNTIF(TABLA!$B:$B,'Todas las bibliotecas'!M$2)-COUNTIFS(TABLA!$B:$B,'Todas las bibliotecas'!M$2,TABLA!$BO:$BO,"="&amp;""))*4)*10</f>
        <v>9.6428571428571423</v>
      </c>
      <c r="N3" s="44">
        <f>(COUNTIFS(TABLA!$BO:$BO,2,TABLA!$B:$B,'Todas las bibliotecas'!N$2)*1+COUNTIFS(TABLA!$BO:$BO,3,TABLA!$B:$B,'Todas las bibliotecas'!N$2)*2+COUNTIFS(TABLA!$BO:$BO,4,TABLA!$B:$B,'Todas las bibliotecas'!N$2)*3+COUNTIFS(TABLA!$BO:$BO,5,TABLA!$B:$B,'Todas las bibliotecas'!N$2)*4)/((COUNTIF(TABLA!$B:$B,'Todas las bibliotecas'!N$2)-COUNTIFS(TABLA!$B:$B,'Todas las bibliotecas'!N$2,TABLA!$BO:$BO,"="&amp;""))*4)*10</f>
        <v>10</v>
      </c>
      <c r="O3" s="44">
        <f>(COUNTIFS(TABLA!$BO:$BO,2,TABLA!$B:$B,'Todas las bibliotecas'!O$2)*1+COUNTIFS(TABLA!$BO:$BO,3,TABLA!$B:$B,'Todas las bibliotecas'!O$2)*2+COUNTIFS(TABLA!$BO:$BO,4,TABLA!$B:$B,'Todas las bibliotecas'!O$2)*3+COUNTIFS(TABLA!$BO:$BO,5,TABLA!$B:$B,'Todas las bibliotecas'!O$2)*4)/((COUNTIF(TABLA!$B:$B,'Todas las bibliotecas'!O$2)-COUNTIFS(TABLA!$B:$B,'Todas las bibliotecas'!O$2,TABLA!$BO:$BO,"="&amp;""))*4)*10</f>
        <v>8.5714285714285712</v>
      </c>
      <c r="P3" s="44">
        <f>(COUNTIFS(TABLA!$BO:$BO,2,TABLA!$B:$B,'Todas las bibliotecas'!P$2)*1+COUNTIFS(TABLA!$BO:$BO,3,TABLA!$B:$B,'Todas las bibliotecas'!P$2)*2+COUNTIFS(TABLA!$BO:$BO,4,TABLA!$B:$B,'Todas las bibliotecas'!P$2)*3+COUNTIFS(TABLA!$BO:$BO,5,TABLA!$B:$B,'Todas las bibliotecas'!P$2)*4)/((COUNTIF(TABLA!$B:$B,'Todas las bibliotecas'!P$2)-COUNTIFS(TABLA!$B:$B,'Todas las bibliotecas'!P$2,TABLA!$BO:$BO,"="&amp;""))*4)*10</f>
        <v>9.1666666666666661</v>
      </c>
      <c r="Q3" s="44">
        <f>(COUNTIFS(TABLA!$BO:$BO,2,TABLA!$B:$B,'Todas las bibliotecas'!Q$2)*1+COUNTIFS(TABLA!$BO:$BO,3,TABLA!$B:$B,'Todas las bibliotecas'!Q$2)*2+COUNTIFS(TABLA!$BO:$BO,4,TABLA!$B:$B,'Todas las bibliotecas'!Q$2)*3+COUNTIFS(TABLA!$BO:$BO,5,TABLA!$B:$B,'Todas las bibliotecas'!Q$2)*4)/((COUNTIF(TABLA!$B:$B,'Todas las bibliotecas'!Q$2)-COUNTIFS(TABLA!$B:$B,'Todas las bibliotecas'!Q$2,TABLA!$BO:$BO,"="&amp;""))*4)*10</f>
        <v>9.84375</v>
      </c>
      <c r="R3" s="44">
        <f>(COUNTIFS(TABLA!$BO:$BO,2,TABLA!$B:$B,'Todas las bibliotecas'!R$2)*1+COUNTIFS(TABLA!$BO:$BO,3,TABLA!$B:$B,'Todas las bibliotecas'!R$2)*2+COUNTIFS(TABLA!$BO:$BO,4,TABLA!$B:$B,'Todas las bibliotecas'!R$2)*3+COUNTIFS(TABLA!$BO:$BO,5,TABLA!$B:$B,'Todas las bibliotecas'!R$2)*4)/((COUNTIF(TABLA!$B:$B,'Todas las bibliotecas'!R$2)-COUNTIFS(TABLA!$B:$B,'Todas las bibliotecas'!R$2,TABLA!$BO:$BO,"="&amp;""))*4)*10</f>
        <v>9.5833333333333339</v>
      </c>
      <c r="S3" s="44">
        <f>(COUNTIFS(TABLA!$BO:$BO,2,TABLA!$B:$B,'Todas las bibliotecas'!S$2)*1+COUNTIFS(TABLA!$BO:$BO,3,TABLA!$B:$B,'Todas las bibliotecas'!S$2)*2+COUNTIFS(TABLA!$BO:$BO,4,TABLA!$B:$B,'Todas las bibliotecas'!S$2)*3+COUNTIFS(TABLA!$BO:$BO,5,TABLA!$B:$B,'Todas las bibliotecas'!S$2)*4)/((COUNTIF(TABLA!$B:$B,'Todas las bibliotecas'!S$2)-COUNTIFS(TABLA!$B:$B,'Todas las bibliotecas'!S$2,TABLA!$BO:$BO,"="&amp;""))*4)*10</f>
        <v>9.3000000000000007</v>
      </c>
      <c r="T3" s="44">
        <f>(COUNTIFS(TABLA!$BO:$BO,2,TABLA!$B:$B,'Todas las bibliotecas'!T$2)*1+COUNTIFS(TABLA!$BO:$BO,3,TABLA!$B:$B,'Todas las bibliotecas'!T$2)*2+COUNTIFS(TABLA!$BO:$BO,4,TABLA!$B:$B,'Todas las bibliotecas'!T$2)*3+COUNTIFS(TABLA!$BO:$BO,5,TABLA!$B:$B,'Todas las bibliotecas'!T$2)*4)/((COUNTIF(TABLA!$B:$B,'Todas las bibliotecas'!T$2)-COUNTIFS(TABLA!$B:$B,'Todas las bibliotecas'!T$2,TABLA!$BO:$BO,"="&amp;""))*4)*10</f>
        <v>8.75</v>
      </c>
      <c r="U3" s="44">
        <f>(COUNTIFS(TABLA!$BO:$BO,2,TABLA!$B:$B,'Todas las bibliotecas'!U$2)*1+COUNTIFS(TABLA!$BO:$BO,3,TABLA!$B:$B,'Todas las bibliotecas'!U$2)*2+COUNTIFS(TABLA!$BO:$BO,4,TABLA!$B:$B,'Todas las bibliotecas'!U$2)*3+COUNTIFS(TABLA!$BO:$BO,5,TABLA!$B:$B,'Todas las bibliotecas'!U$2)*4)/((COUNTIF(TABLA!$B:$B,'Todas las bibliotecas'!U$2)-COUNTIFS(TABLA!$B:$B,'Todas las bibliotecas'!U$2,TABLA!$BO:$BO,"="&amp;""))*4)*10</f>
        <v>9.5833333333333339</v>
      </c>
      <c r="V3" s="44">
        <f>(COUNTIFS(TABLA!$BO:$BO,2,TABLA!$B:$B,'Todas las bibliotecas'!V$2)*1+COUNTIFS(TABLA!$BO:$BO,3,TABLA!$B:$B,'Todas las bibliotecas'!V$2)*2+COUNTIFS(TABLA!$BO:$BO,4,TABLA!$B:$B,'Todas las bibliotecas'!V$2)*3+COUNTIFS(TABLA!$BO:$BO,5,TABLA!$B:$B,'Todas las bibliotecas'!V$2)*4)/((COUNTIF(TABLA!$B:$B,'Todas las bibliotecas'!V$2)-COUNTIFS(TABLA!$B:$B,'Todas las bibliotecas'!V$2,TABLA!$BO:$BO,"="&amp;""))*4)*10</f>
        <v>10</v>
      </c>
      <c r="W3" s="44">
        <f>(COUNTIFS(TABLA!$BO:$BO,2,TABLA!$B:$B,'Todas las bibliotecas'!W$2)*1+COUNTIFS(TABLA!$BO:$BO,3,TABLA!$B:$B,'Todas las bibliotecas'!W$2)*2+COUNTIFS(TABLA!$BO:$BO,4,TABLA!$B:$B,'Todas las bibliotecas'!W$2)*3+COUNTIFS(TABLA!$BO:$BO,5,TABLA!$B:$B,'Todas las bibliotecas'!W$2)*4)/((COUNTIF(TABLA!$B:$B,'Todas las bibliotecas'!W$2)-COUNTIFS(TABLA!$B:$B,'Todas las bibliotecas'!W$2,TABLA!$BO:$BO,"="&amp;""))*4)*10</f>
        <v>9.6999999999999993</v>
      </c>
      <c r="X3" s="44">
        <f>(COUNTIFS(TABLA!$BO:$BO,2,TABLA!$B:$B,'Todas las bibliotecas'!X$2)*1+COUNTIFS(TABLA!$BO:$BO,3,TABLA!$B:$B,'Todas las bibliotecas'!X$2)*2+COUNTIFS(TABLA!$BO:$BO,4,TABLA!$B:$B,'Todas las bibliotecas'!X$2)*3+COUNTIFS(TABLA!$BO:$BO,5,TABLA!$B:$B,'Todas las bibliotecas'!X$2)*4)/((COUNTIF(TABLA!$B:$B,'Todas las bibliotecas'!X$2)-COUNTIFS(TABLA!$B:$B,'Todas las bibliotecas'!X$2,TABLA!$BO:$BO,"="&amp;""))*4)*10</f>
        <v>9.375</v>
      </c>
      <c r="Y3" s="44">
        <f>(COUNTIFS(TABLA!$BO:$BO,2,TABLA!$B:$B,'Todas las bibliotecas'!Y$2)*1+COUNTIFS(TABLA!$BO:$BO,3,TABLA!$B:$B,'Todas las bibliotecas'!Y$2)*2+COUNTIFS(TABLA!$BO:$BO,4,TABLA!$B:$B,'Todas las bibliotecas'!Y$2)*3+COUNTIFS(TABLA!$BO:$BO,5,TABLA!$B:$B,'Todas las bibliotecas'!Y$2)*4)/((COUNTIF(TABLA!$B:$B,'Todas las bibliotecas'!Y$2)-COUNTIFS(TABLA!$B:$B,'Todas las bibliotecas'!Y$2,TABLA!$BO:$BO,"="&amp;""))*4)*10</f>
        <v>9.193548387096774</v>
      </c>
      <c r="Z3" s="44">
        <f>(COUNTIFS(TABLA!$BO:$BO,2,TABLA!$B:$B,'Todas las bibliotecas'!Z$2)*1+COUNTIFS(TABLA!$BO:$BO,3,TABLA!$B:$B,'Todas las bibliotecas'!Z$2)*2+COUNTIFS(TABLA!$BO:$BO,4,TABLA!$B:$B,'Todas las bibliotecas'!Z$2)*3+COUNTIFS(TABLA!$BO:$BO,5,TABLA!$B:$B,'Todas las bibliotecas'!Z$2)*4)/((COUNTIF(TABLA!$B:$B,'Todas las bibliotecas'!Z$2)-COUNTIFS(TABLA!$B:$B,'Todas las bibliotecas'!Z$2,TABLA!$BO:$BO,"="&amp;""))*4)*10</f>
        <v>9.6296296296296298</v>
      </c>
      <c r="AA3" s="44">
        <f>(COUNTIFS(TABLA!$BO:$BO,2,TABLA!$B:$B,'Todas las bibliotecas'!AA$2)*1+COUNTIFS(TABLA!$BO:$BO,3,TABLA!$B:$B,'Todas las bibliotecas'!AA$2)*2+COUNTIFS(TABLA!$BO:$BO,4,TABLA!$B:$B,'Todas las bibliotecas'!AA$2)*3+COUNTIFS(TABLA!$BO:$BO,5,TABLA!$B:$B,'Todas las bibliotecas'!AA$2)*4)/((COUNTIF(TABLA!$B:$B,'Todas las bibliotecas'!AA$2)-COUNTIFS(TABLA!$B:$B,'Todas las bibliotecas'!AA$2,TABLA!$BO:$BO,"="&amp;""))*4)*10</f>
        <v>9.4594594594594597</v>
      </c>
      <c r="AB3" s="44">
        <f>(COUNTIFS(TABLA!$BO:$BO,2,TABLA!$B:$B,'Todas las bibliotecas'!AB$2)*1+COUNTIFS(TABLA!$BO:$BO,3,TABLA!$B:$B,'Todas las bibliotecas'!AB$2)*2+COUNTIFS(TABLA!$BO:$BO,4,TABLA!$B:$B,'Todas las bibliotecas'!AB$2)*3+COUNTIFS(TABLA!$BO:$BO,5,TABLA!$B:$B,'Todas las bibliotecas'!AB$2)*4)/((COUNTIF(TABLA!$B:$B,'Todas las bibliotecas'!AB$2)-COUNTIFS(TABLA!$B:$B,'Todas las bibliotecas'!AB$2,TABLA!$BO:$BO,"="&amp;""))*4)*10</f>
        <v>9.3965517241379324</v>
      </c>
      <c r="AC3" s="44">
        <f>(COUNTIFS(TABLA!$BO:$BO,2,TABLA!$B:$B,'Todas las bibliotecas'!AC$2)*1+COUNTIFS(TABLA!$BO:$BO,3,TABLA!$B:$B,'Todas las bibliotecas'!AC$2)*2+COUNTIFS(TABLA!$BO:$BO,4,TABLA!$B:$B,'Todas las bibliotecas'!AC$2)*3+COUNTIFS(TABLA!$BO:$BO,5,TABLA!$B:$B,'Todas las bibliotecas'!AC$2)*4)/((COUNTIF(TABLA!$B:$B,'Todas las bibliotecas'!AC$2)-COUNTIFS(TABLA!$B:$B,'Todas las bibliotecas'!AC$2,TABLA!$BO:$BO,"="&amp;""))*4)*10</f>
        <v>9.0357142857142865</v>
      </c>
      <c r="AD3" s="44">
        <f>(COUNTIFS(TABLA!$BO:$BO,2,TABLA!$B:$B,'Todas las bibliotecas'!AD$2)*1+COUNTIFS(TABLA!$BO:$BO,3,TABLA!$B:$B,'Todas las bibliotecas'!AD$2)*2+COUNTIFS(TABLA!$BO:$BO,4,TABLA!$B:$B,'Todas las bibliotecas'!AD$2)*3+COUNTIFS(TABLA!$BO:$BO,5,TABLA!$B:$B,'Todas las bibliotecas'!AD$2)*4)/((COUNTIF(TABLA!$B:$B,'Todas las bibliotecas'!AD$2)-COUNTIFS(TABLA!$B:$B,'Todas las bibliotecas'!AD$2,TABLA!$BO:$BO,"="&amp;""))*4)*10</f>
        <v>9.2708333333333339</v>
      </c>
      <c r="AE3" s="44">
        <f>(COUNTIFS(TABLA!$BO:$BO,2,TABLA!$B:$B,'Todas las bibliotecas'!AE$2)*1+COUNTIFS(TABLA!$BO:$BO,3,TABLA!$B:$B,'Todas las bibliotecas'!AE$2)*2+COUNTIFS(TABLA!$BO:$BO,4,TABLA!$B:$B,'Todas las bibliotecas'!AE$2)*3+COUNTIFS(TABLA!$BO:$BO,5,TABLA!$B:$B,'Todas las bibliotecas'!AE$2)*4)/((COUNTIF(TABLA!$B:$B,'Todas las bibliotecas'!AE$2)-COUNTIFS(TABLA!$B:$B,'Todas las bibliotecas'!AE$2,TABLA!$BO:$BO,"="&amp;""))*4)*10</f>
        <v>9.15</v>
      </c>
    </row>
    <row r="4" spans="1:31" ht="50.95" x14ac:dyDescent="0.2">
      <c r="A4" s="39" t="s">
        <v>206</v>
      </c>
      <c r="B4" s="73" t="s">
        <v>210</v>
      </c>
      <c r="C4" s="50" t="s">
        <v>208</v>
      </c>
      <c r="D4" s="51" t="s">
        <v>211</v>
      </c>
      <c r="E4" s="117">
        <f>BUC!P279</f>
        <v>9.6394230769230766</v>
      </c>
      <c r="F4" s="44">
        <f>(COUNTIFS(TABLA!$BP:$BP,2,TABLA!$B:$B,'Todas las bibliotecas'!F$2)*1+COUNTIFS(TABLA!$BP:$BP,3,TABLA!$B:$B,'Todas las bibliotecas'!F$2)*2+COUNTIFS(TABLA!$BP:$BP,4,TABLA!$B:$B,'Todas las bibliotecas'!F$2)*3+COUNTIFS(TABLA!$BP:$BP,5,TABLA!$B:$B,'Todas las bibliotecas'!F$2)*4)/((COUNTIF(TABLA!$B:$B,'Todas las bibliotecas'!F$2)-COUNTIFS(TABLA!$B:$B,'Todas las bibliotecas'!F$2,TABLA!$BP:$BP,"="&amp;""))*4)*10</f>
        <v>9.7058823529411757</v>
      </c>
      <c r="G4" s="44">
        <f>(COUNTIFS(TABLA!$BP:$BP,2,TABLA!$B:$B,'Todas las bibliotecas'!G$2)*1+COUNTIFS(TABLA!$BP:$BP,3,TABLA!$B:$B,'Todas las bibliotecas'!G$2)*2+COUNTIFS(TABLA!$BP:$BP,4,TABLA!$B:$B,'Todas las bibliotecas'!G$2)*3+COUNTIFS(TABLA!$BP:$BP,5,TABLA!$B:$B,'Todas las bibliotecas'!G$2)*4)/((COUNTIF(TABLA!$B:$B,'Todas las bibliotecas'!G$2)-COUNTIFS(TABLA!$B:$B,'Todas las bibliotecas'!G$2,TABLA!$BP:$BP,"="&amp;""))*4)*10</f>
        <v>9.8214285714285712</v>
      </c>
      <c r="H4" s="44">
        <f>(COUNTIFS(TABLA!$BP:$BP,2,TABLA!$B:$B,'Todas las bibliotecas'!H$2)*1+COUNTIFS(TABLA!$BP:$BP,3,TABLA!$B:$B,'Todas las bibliotecas'!H$2)*2+COUNTIFS(TABLA!$BP:$BP,4,TABLA!$B:$B,'Todas las bibliotecas'!H$2)*3+COUNTIFS(TABLA!$BP:$BP,5,TABLA!$B:$B,'Todas las bibliotecas'!H$2)*4)/((COUNTIF(TABLA!$B:$B,'Todas las bibliotecas'!H$2)-COUNTIFS(TABLA!$B:$B,'Todas las bibliotecas'!H$2,TABLA!$BP:$BP,"="&amp;""))*4)*10</f>
        <v>9.9193548387096779</v>
      </c>
      <c r="I4" s="44">
        <f>(COUNTIFS(TABLA!$BP:$BP,2,TABLA!$B:$B,'Todas las bibliotecas'!I$2)*1+COUNTIFS(TABLA!$BP:$BP,3,TABLA!$B:$B,'Todas las bibliotecas'!I$2)*2+COUNTIFS(TABLA!$BP:$BP,4,TABLA!$B:$B,'Todas las bibliotecas'!I$2)*3+COUNTIFS(TABLA!$BP:$BP,5,TABLA!$B:$B,'Todas las bibliotecas'!I$2)*4)/((COUNTIF(TABLA!$B:$B,'Todas las bibliotecas'!I$2)-COUNTIFS(TABLA!$B:$B,'Todas las bibliotecas'!I$2,TABLA!$BP:$BP,"="&amp;""))*4)*10</f>
        <v>10</v>
      </c>
      <c r="J4" s="44">
        <f>(COUNTIFS(TABLA!$BP:$BP,2,TABLA!$B:$B,'Todas las bibliotecas'!J$2)*1+COUNTIFS(TABLA!$BP:$BP,3,TABLA!$B:$B,'Todas las bibliotecas'!J$2)*2+COUNTIFS(TABLA!$BP:$BP,4,TABLA!$B:$B,'Todas las bibliotecas'!J$2)*3+COUNTIFS(TABLA!$BP:$BP,5,TABLA!$B:$B,'Todas las bibliotecas'!J$2)*4)/((COUNTIF(TABLA!$B:$B,'Todas las bibliotecas'!J$2)-COUNTIFS(TABLA!$B:$B,'Todas las bibliotecas'!J$2,TABLA!$BP:$BP,"="&amp;""))*4)*10</f>
        <v>10</v>
      </c>
      <c r="K4" s="44">
        <f>(COUNTIFS(TABLA!$BP:$BP,2,TABLA!$B:$B,'Todas las bibliotecas'!K$2)*1+COUNTIFS(TABLA!$BP:$BP,3,TABLA!$B:$B,'Todas las bibliotecas'!K$2)*2+COUNTIFS(TABLA!$BP:$BP,4,TABLA!$B:$B,'Todas las bibliotecas'!K$2)*3+COUNTIFS(TABLA!$BP:$BP,5,TABLA!$B:$B,'Todas las bibliotecas'!K$2)*4)/((COUNTIF(TABLA!$B:$B,'Todas las bibliotecas'!K$2)-COUNTIFS(TABLA!$B:$B,'Todas las bibliotecas'!K$2,TABLA!$BP:$BP,"="&amp;""))*4)*10</f>
        <v>9.264705882352942</v>
      </c>
      <c r="L4" s="44">
        <f>(COUNTIFS(TABLA!$BP:$BP,2,TABLA!$B:$B,'Todas las bibliotecas'!L$2)*1+COUNTIFS(TABLA!$BP:$BP,3,TABLA!$B:$B,'Todas las bibliotecas'!L$2)*2+COUNTIFS(TABLA!$BP:$BP,4,TABLA!$B:$B,'Todas las bibliotecas'!L$2)*3+COUNTIFS(TABLA!$BP:$BP,5,TABLA!$B:$B,'Todas las bibliotecas'!L$2)*4)/((COUNTIF(TABLA!$B:$B,'Todas las bibliotecas'!L$2)-COUNTIFS(TABLA!$B:$B,'Todas las bibliotecas'!L$2,TABLA!$BP:$BP,"="&amp;""))*4)*10</f>
        <v>10</v>
      </c>
      <c r="M4" s="44">
        <f>(COUNTIFS(TABLA!$BP:$BP,2,TABLA!$B:$B,'Todas las bibliotecas'!M$2)*1+COUNTIFS(TABLA!$BP:$BP,3,TABLA!$B:$B,'Todas las bibliotecas'!M$2)*2+COUNTIFS(TABLA!$BP:$BP,4,TABLA!$B:$B,'Todas las bibliotecas'!M$2)*3+COUNTIFS(TABLA!$BP:$BP,5,TABLA!$B:$B,'Todas las bibliotecas'!M$2)*4)/((COUNTIF(TABLA!$B:$B,'Todas las bibliotecas'!M$2)-COUNTIFS(TABLA!$B:$B,'Todas las bibliotecas'!M$2,TABLA!$BP:$BP,"="&amp;""))*4)*10</f>
        <v>9.8809523809523814</v>
      </c>
      <c r="N4" s="44">
        <f>(COUNTIFS(TABLA!$BP:$BP,2,TABLA!$B:$B,'Todas las bibliotecas'!N$2)*1+COUNTIFS(TABLA!$BP:$BP,3,TABLA!$B:$B,'Todas las bibliotecas'!N$2)*2+COUNTIFS(TABLA!$BP:$BP,4,TABLA!$B:$B,'Todas las bibliotecas'!N$2)*3+COUNTIFS(TABLA!$BP:$BP,5,TABLA!$B:$B,'Todas las bibliotecas'!N$2)*4)/((COUNTIF(TABLA!$B:$B,'Todas las bibliotecas'!N$2)-COUNTIFS(TABLA!$B:$B,'Todas las bibliotecas'!N$2,TABLA!$BP:$BP,"="&amp;""))*4)*10</f>
        <v>10</v>
      </c>
      <c r="O4" s="44">
        <f>(COUNTIFS(TABLA!$BP:$BP,2,TABLA!$B:$B,'Todas las bibliotecas'!O$2)*1+COUNTIFS(TABLA!$BP:$BP,3,TABLA!$B:$B,'Todas las bibliotecas'!O$2)*2+COUNTIFS(TABLA!$BP:$BP,4,TABLA!$B:$B,'Todas las bibliotecas'!O$2)*3+COUNTIFS(TABLA!$BP:$BP,5,TABLA!$B:$B,'Todas las bibliotecas'!O$2)*4)/((COUNTIF(TABLA!$B:$B,'Todas las bibliotecas'!O$2)-COUNTIFS(TABLA!$B:$B,'Todas las bibliotecas'!O$2,TABLA!$BP:$BP,"="&amp;""))*4)*10</f>
        <v>8.5714285714285712</v>
      </c>
      <c r="P4" s="44">
        <f>(COUNTIFS(TABLA!$BP:$BP,2,TABLA!$B:$B,'Todas las bibliotecas'!P$2)*1+COUNTIFS(TABLA!$BP:$BP,3,TABLA!$B:$B,'Todas las bibliotecas'!P$2)*2+COUNTIFS(TABLA!$BP:$BP,4,TABLA!$B:$B,'Todas las bibliotecas'!P$2)*3+COUNTIFS(TABLA!$BP:$BP,5,TABLA!$B:$B,'Todas las bibliotecas'!P$2)*4)/((COUNTIF(TABLA!$B:$B,'Todas las bibliotecas'!P$2)-COUNTIFS(TABLA!$B:$B,'Todas las bibliotecas'!P$2,TABLA!$BP:$BP,"="&amp;""))*4)*10</f>
        <v>9.375</v>
      </c>
      <c r="Q4" s="44">
        <f>(COUNTIFS(TABLA!$BP:$BP,2,TABLA!$B:$B,'Todas las bibliotecas'!Q$2)*1+COUNTIFS(TABLA!$BP:$BP,3,TABLA!$B:$B,'Todas las bibliotecas'!Q$2)*2+COUNTIFS(TABLA!$BP:$BP,4,TABLA!$B:$B,'Todas las bibliotecas'!Q$2)*3+COUNTIFS(TABLA!$BP:$BP,5,TABLA!$B:$B,'Todas las bibliotecas'!Q$2)*4)/((COUNTIF(TABLA!$B:$B,'Todas las bibliotecas'!Q$2)-COUNTIFS(TABLA!$B:$B,'Todas las bibliotecas'!Q$2,TABLA!$BP:$BP,"="&amp;""))*4)*10</f>
        <v>9.84375</v>
      </c>
      <c r="R4" s="44">
        <f>(COUNTIFS(TABLA!$BP:$BP,2,TABLA!$B:$B,'Todas las bibliotecas'!R$2)*1+COUNTIFS(TABLA!$BP:$BP,3,TABLA!$B:$B,'Todas las bibliotecas'!R$2)*2+COUNTIFS(TABLA!$BP:$BP,4,TABLA!$B:$B,'Todas las bibliotecas'!R$2)*3+COUNTIFS(TABLA!$BP:$BP,5,TABLA!$B:$B,'Todas las bibliotecas'!R$2)*4)/((COUNTIF(TABLA!$B:$B,'Todas las bibliotecas'!R$2)-COUNTIFS(TABLA!$B:$B,'Todas las bibliotecas'!R$2,TABLA!$BP:$BP,"="&amp;""))*4)*10</f>
        <v>9.5833333333333339</v>
      </c>
      <c r="S4" s="44">
        <f>(COUNTIFS(TABLA!$BP:$BP,2,TABLA!$B:$B,'Todas las bibliotecas'!S$2)*1+COUNTIFS(TABLA!$BP:$BP,3,TABLA!$B:$B,'Todas las bibliotecas'!S$2)*2+COUNTIFS(TABLA!$BP:$BP,4,TABLA!$B:$B,'Todas las bibliotecas'!S$2)*3+COUNTIFS(TABLA!$BP:$BP,5,TABLA!$B:$B,'Todas las bibliotecas'!S$2)*4)/((COUNTIF(TABLA!$B:$B,'Todas las bibliotecas'!S$2)-COUNTIFS(TABLA!$B:$B,'Todas las bibliotecas'!S$2,TABLA!$BP:$BP,"="&amp;""))*4)*10</f>
        <v>9.6999999999999993</v>
      </c>
      <c r="T4" s="44">
        <f>(COUNTIFS(TABLA!$BP:$BP,2,TABLA!$B:$B,'Todas las bibliotecas'!T$2)*1+COUNTIFS(TABLA!$BP:$BP,3,TABLA!$B:$B,'Todas las bibliotecas'!T$2)*2+COUNTIFS(TABLA!$BP:$BP,4,TABLA!$B:$B,'Todas las bibliotecas'!T$2)*3+COUNTIFS(TABLA!$BP:$BP,5,TABLA!$B:$B,'Todas las bibliotecas'!T$2)*4)/((COUNTIF(TABLA!$B:$B,'Todas las bibliotecas'!T$2)-COUNTIFS(TABLA!$B:$B,'Todas las bibliotecas'!T$2,TABLA!$BP:$BP,"="&amp;""))*4)*10</f>
        <v>8.75</v>
      </c>
      <c r="U4" s="44">
        <f>(COUNTIFS(TABLA!$BP:$BP,2,TABLA!$B:$B,'Todas las bibliotecas'!U$2)*1+COUNTIFS(TABLA!$BP:$BP,3,TABLA!$B:$B,'Todas las bibliotecas'!U$2)*2+COUNTIFS(TABLA!$BP:$BP,4,TABLA!$B:$B,'Todas las bibliotecas'!U$2)*3+COUNTIFS(TABLA!$BP:$BP,5,TABLA!$B:$B,'Todas las bibliotecas'!U$2)*4)/((COUNTIF(TABLA!$B:$B,'Todas las bibliotecas'!U$2)-COUNTIFS(TABLA!$B:$B,'Todas las bibliotecas'!U$2,TABLA!$BP:$BP,"="&amp;""))*4)*10</f>
        <v>10</v>
      </c>
      <c r="V4" s="44">
        <f>(COUNTIFS(TABLA!$BP:$BP,2,TABLA!$B:$B,'Todas las bibliotecas'!V$2)*1+COUNTIFS(TABLA!$BP:$BP,3,TABLA!$B:$B,'Todas las bibliotecas'!V$2)*2+COUNTIFS(TABLA!$BP:$BP,4,TABLA!$B:$B,'Todas las bibliotecas'!V$2)*3+COUNTIFS(TABLA!$BP:$BP,5,TABLA!$B:$B,'Todas las bibliotecas'!V$2)*4)/((COUNTIF(TABLA!$B:$B,'Todas las bibliotecas'!V$2)-COUNTIFS(TABLA!$B:$B,'Todas las bibliotecas'!V$2,TABLA!$BP:$BP,"="&amp;""))*4)*10</f>
        <v>10</v>
      </c>
      <c r="W4" s="44">
        <f>(COUNTIFS(TABLA!$BP:$BP,2,TABLA!$B:$B,'Todas las bibliotecas'!W$2)*1+COUNTIFS(TABLA!$BP:$BP,3,TABLA!$B:$B,'Todas las bibliotecas'!W$2)*2+COUNTIFS(TABLA!$BP:$BP,4,TABLA!$B:$B,'Todas las bibliotecas'!W$2)*3+COUNTIFS(TABLA!$BP:$BP,5,TABLA!$B:$B,'Todas las bibliotecas'!W$2)*4)/((COUNTIF(TABLA!$B:$B,'Todas las bibliotecas'!W$2)-COUNTIFS(TABLA!$B:$B,'Todas las bibliotecas'!W$2,TABLA!$BP:$BP,"="&amp;""))*4)*10</f>
        <v>9.6999999999999993</v>
      </c>
      <c r="X4" s="44">
        <f>(COUNTIFS(TABLA!$BP:$BP,2,TABLA!$B:$B,'Todas las bibliotecas'!X$2)*1+COUNTIFS(TABLA!$BP:$BP,3,TABLA!$B:$B,'Todas las bibliotecas'!X$2)*2+COUNTIFS(TABLA!$BP:$BP,4,TABLA!$B:$B,'Todas las bibliotecas'!X$2)*3+COUNTIFS(TABLA!$BP:$BP,5,TABLA!$B:$B,'Todas las bibliotecas'!X$2)*4)/((COUNTIF(TABLA!$B:$B,'Todas las bibliotecas'!X$2)-COUNTIFS(TABLA!$B:$B,'Todas las bibliotecas'!X$2,TABLA!$BP:$BP,"="&amp;""))*4)*10</f>
        <v>9.375</v>
      </c>
      <c r="Y4" s="44">
        <f>(COUNTIFS(TABLA!$BP:$BP,2,TABLA!$B:$B,'Todas las bibliotecas'!Y$2)*1+COUNTIFS(TABLA!$BP:$BP,3,TABLA!$B:$B,'Todas las bibliotecas'!Y$2)*2+COUNTIFS(TABLA!$BP:$BP,4,TABLA!$B:$B,'Todas las bibliotecas'!Y$2)*3+COUNTIFS(TABLA!$BP:$BP,5,TABLA!$B:$B,'Todas las bibliotecas'!Y$2)*4)/((COUNTIF(TABLA!$B:$B,'Todas las bibliotecas'!Y$2)-COUNTIFS(TABLA!$B:$B,'Todas las bibliotecas'!Y$2,TABLA!$BP:$BP,"="&amp;""))*4)*10</f>
        <v>9.193548387096774</v>
      </c>
      <c r="Z4" s="44">
        <f>(COUNTIFS(TABLA!$BP:$BP,2,TABLA!$B:$B,'Todas las bibliotecas'!Z$2)*1+COUNTIFS(TABLA!$BP:$BP,3,TABLA!$B:$B,'Todas las bibliotecas'!Z$2)*2+COUNTIFS(TABLA!$BP:$BP,4,TABLA!$B:$B,'Todas las bibliotecas'!Z$2)*3+COUNTIFS(TABLA!$BP:$BP,5,TABLA!$B:$B,'Todas las bibliotecas'!Z$2)*4)/((COUNTIF(TABLA!$B:$B,'Todas las bibliotecas'!Z$2)-COUNTIFS(TABLA!$B:$B,'Todas las bibliotecas'!Z$2,TABLA!$BP:$BP,"="&amp;""))*4)*10</f>
        <v>9.6296296296296298</v>
      </c>
      <c r="AA4" s="44">
        <f>(COUNTIFS(TABLA!$BP:$BP,2,TABLA!$B:$B,'Todas las bibliotecas'!AA$2)*1+COUNTIFS(TABLA!$BP:$BP,3,TABLA!$B:$B,'Todas las bibliotecas'!AA$2)*2+COUNTIFS(TABLA!$BP:$BP,4,TABLA!$B:$B,'Todas las bibliotecas'!AA$2)*3+COUNTIFS(TABLA!$BP:$BP,5,TABLA!$B:$B,'Todas las bibliotecas'!AA$2)*4)/((COUNTIF(TABLA!$B:$B,'Todas las bibliotecas'!AA$2)-COUNTIFS(TABLA!$B:$B,'Todas las bibliotecas'!AA$2,TABLA!$BP:$BP,"="&amp;""))*4)*10</f>
        <v>9.6621621621621614</v>
      </c>
      <c r="AB4" s="44">
        <f>(COUNTIFS(TABLA!$BP:$BP,2,TABLA!$B:$B,'Todas las bibliotecas'!AB$2)*1+COUNTIFS(TABLA!$BP:$BP,3,TABLA!$B:$B,'Todas las bibliotecas'!AB$2)*2+COUNTIFS(TABLA!$BP:$BP,4,TABLA!$B:$B,'Todas las bibliotecas'!AB$2)*3+COUNTIFS(TABLA!$BP:$BP,5,TABLA!$B:$B,'Todas las bibliotecas'!AB$2)*4)/((COUNTIF(TABLA!$B:$B,'Todas las bibliotecas'!AB$2)-COUNTIFS(TABLA!$B:$B,'Todas las bibliotecas'!AB$2,TABLA!$BP:$BP,"="&amp;""))*4)*10</f>
        <v>9.7413793103448274</v>
      </c>
      <c r="AC4" s="44">
        <f>(COUNTIFS(TABLA!$BP:$BP,2,TABLA!$B:$B,'Todas las bibliotecas'!AC$2)*1+COUNTIFS(TABLA!$BP:$BP,3,TABLA!$B:$B,'Todas las bibliotecas'!AC$2)*2+COUNTIFS(TABLA!$BP:$BP,4,TABLA!$B:$B,'Todas las bibliotecas'!AC$2)*3+COUNTIFS(TABLA!$BP:$BP,5,TABLA!$B:$B,'Todas las bibliotecas'!AC$2)*4)/((COUNTIF(TABLA!$B:$B,'Todas las bibliotecas'!AC$2)-COUNTIFS(TABLA!$B:$B,'Todas las bibliotecas'!AC$2,TABLA!$BP:$BP,"="&amp;""))*4)*10</f>
        <v>9.3571428571428577</v>
      </c>
      <c r="AD4" s="44">
        <f>(COUNTIFS(TABLA!$BP:$BP,2,TABLA!$B:$B,'Todas las bibliotecas'!AD$2)*1+COUNTIFS(TABLA!$BP:$BP,3,TABLA!$B:$B,'Todas las bibliotecas'!AD$2)*2+COUNTIFS(TABLA!$BP:$BP,4,TABLA!$B:$B,'Todas las bibliotecas'!AD$2)*3+COUNTIFS(TABLA!$BP:$BP,5,TABLA!$B:$B,'Todas las bibliotecas'!AD$2)*4)/((COUNTIF(TABLA!$B:$B,'Todas las bibliotecas'!AD$2)-COUNTIFS(TABLA!$B:$B,'Todas las bibliotecas'!AD$2,TABLA!$BP:$BP,"="&amp;""))*4)*10</f>
        <v>9.1666666666666661</v>
      </c>
      <c r="AE4" s="44">
        <f>(COUNTIFS(TABLA!$BP:$BP,2,TABLA!$B:$B,'Todas las bibliotecas'!AE$2)*1+COUNTIFS(TABLA!$BP:$BP,3,TABLA!$B:$B,'Todas las bibliotecas'!AE$2)*2+COUNTIFS(TABLA!$BP:$BP,4,TABLA!$B:$B,'Todas las bibliotecas'!AE$2)*3+COUNTIFS(TABLA!$BP:$BP,5,TABLA!$B:$B,'Todas las bibliotecas'!AE$2)*4)/((COUNTIF(TABLA!$B:$B,'Todas las bibliotecas'!AE$2)-COUNTIFS(TABLA!$B:$B,'Todas las bibliotecas'!AE$2,TABLA!$BP:$BP,"="&amp;""))*4)*10</f>
        <v>9.4499999999999993</v>
      </c>
    </row>
    <row r="5" spans="1:31" ht="45.55" x14ac:dyDescent="0.25">
      <c r="A5" s="34"/>
      <c r="B5" s="74" t="s">
        <v>123</v>
      </c>
      <c r="C5" s="50" t="s">
        <v>212</v>
      </c>
      <c r="D5" s="53" t="s">
        <v>213</v>
      </c>
      <c r="E5" s="117">
        <f>BUC!P288</f>
        <v>8.9090177133655395</v>
      </c>
      <c r="F5" s="44">
        <f>(COUNTIFS(TABLA!$BR:$BR,2,TABLA!$B:$B,'Todas las bibliotecas'!F$2)*1+COUNTIFS(TABLA!$BR:$BR,3,TABLA!$B:$B,'Todas las bibliotecas'!F$2)*2+COUNTIFS(TABLA!$BR:$BR,4,TABLA!$B:$B,'Todas las bibliotecas'!F$2)*3+COUNTIFS(TABLA!$BR:$BR,5,TABLA!$B:$B,'Todas las bibliotecas'!F$2)*4)/((COUNTIF(TABLA!$B:$B,'Todas las bibliotecas'!F$2)-COUNTIFS(TABLA!$B:$B,'Todas las bibliotecas'!F$2,TABLA!$BR:$BR,"="&amp;""))*4)*10</f>
        <v>9.7058823529411757</v>
      </c>
      <c r="G5" s="44">
        <f>(COUNTIFS(TABLA!$BR:$BR,2,TABLA!$B:$B,'Todas las bibliotecas'!G$2)*1+COUNTIFS(TABLA!$BR:$BR,3,TABLA!$B:$B,'Todas las bibliotecas'!G$2)*2+COUNTIFS(TABLA!$BR:$BR,4,TABLA!$B:$B,'Todas las bibliotecas'!G$2)*3+COUNTIFS(TABLA!$BR:$BR,5,TABLA!$B:$B,'Todas las bibliotecas'!G$2)*4)/((COUNTIF(TABLA!$B:$B,'Todas las bibliotecas'!G$2)-COUNTIFS(TABLA!$B:$B,'Todas las bibliotecas'!G$2,TABLA!$BR:$BR,"="&amp;""))*4)*10</f>
        <v>8.4821428571428577</v>
      </c>
      <c r="H5" s="44">
        <f>(COUNTIFS(TABLA!$BR:$BR,2,TABLA!$B:$B,'Todas las bibliotecas'!H$2)*1+COUNTIFS(TABLA!$BR:$BR,3,TABLA!$B:$B,'Todas las bibliotecas'!H$2)*2+COUNTIFS(TABLA!$BR:$BR,4,TABLA!$B:$B,'Todas las bibliotecas'!H$2)*3+COUNTIFS(TABLA!$BR:$BR,5,TABLA!$B:$B,'Todas las bibliotecas'!H$2)*4)/((COUNTIF(TABLA!$B:$B,'Todas las bibliotecas'!H$2)-COUNTIFS(TABLA!$B:$B,'Todas las bibliotecas'!H$2,TABLA!$BR:$BR,"="&amp;""))*4)*10</f>
        <v>8.870967741935484</v>
      </c>
      <c r="I5" s="44">
        <f>(COUNTIFS(TABLA!$BR:$BR,2,TABLA!$B:$B,'Todas las bibliotecas'!I$2)*1+COUNTIFS(TABLA!$BR:$BR,3,TABLA!$B:$B,'Todas las bibliotecas'!I$2)*2+COUNTIFS(TABLA!$BR:$BR,4,TABLA!$B:$B,'Todas las bibliotecas'!I$2)*3+COUNTIFS(TABLA!$BR:$BR,5,TABLA!$B:$B,'Todas las bibliotecas'!I$2)*4)/((COUNTIF(TABLA!$B:$B,'Todas las bibliotecas'!I$2)-COUNTIFS(TABLA!$B:$B,'Todas las bibliotecas'!I$2,TABLA!$BR:$BR,"="&amp;""))*4)*10</f>
        <v>10</v>
      </c>
      <c r="J5" s="44">
        <f>(COUNTIFS(TABLA!$BR:$BR,2,TABLA!$B:$B,'Todas las bibliotecas'!J$2)*1+COUNTIFS(TABLA!$BR:$BR,3,TABLA!$B:$B,'Todas las bibliotecas'!J$2)*2+COUNTIFS(TABLA!$BR:$BR,4,TABLA!$B:$B,'Todas las bibliotecas'!J$2)*3+COUNTIFS(TABLA!$BR:$BR,5,TABLA!$B:$B,'Todas las bibliotecas'!J$2)*4)/((COUNTIF(TABLA!$B:$B,'Todas las bibliotecas'!J$2)-COUNTIFS(TABLA!$B:$B,'Todas las bibliotecas'!J$2,TABLA!$BR:$BR,"="&amp;""))*4)*10</f>
        <v>10</v>
      </c>
      <c r="K5" s="44">
        <f>(COUNTIFS(TABLA!$BR:$BR,2,TABLA!$B:$B,'Todas las bibliotecas'!K$2)*1+COUNTIFS(TABLA!$BR:$BR,3,TABLA!$B:$B,'Todas las bibliotecas'!K$2)*2+COUNTIFS(TABLA!$BR:$BR,4,TABLA!$B:$B,'Todas las bibliotecas'!K$2)*3+COUNTIFS(TABLA!$BR:$BR,5,TABLA!$B:$B,'Todas las bibliotecas'!K$2)*4)/((COUNTIF(TABLA!$B:$B,'Todas las bibliotecas'!K$2)-COUNTIFS(TABLA!$B:$B,'Todas las bibliotecas'!K$2,TABLA!$BR:$BR,"="&amp;""))*4)*10</f>
        <v>8.5294117647058822</v>
      </c>
      <c r="L5" s="44">
        <f>(COUNTIFS(TABLA!$BR:$BR,2,TABLA!$B:$B,'Todas las bibliotecas'!L$2)*1+COUNTIFS(TABLA!$BR:$BR,3,TABLA!$B:$B,'Todas las bibliotecas'!L$2)*2+COUNTIFS(TABLA!$BR:$BR,4,TABLA!$B:$B,'Todas las bibliotecas'!L$2)*3+COUNTIFS(TABLA!$BR:$BR,5,TABLA!$B:$B,'Todas las bibliotecas'!L$2)*4)/((COUNTIF(TABLA!$B:$B,'Todas las bibliotecas'!L$2)-COUNTIFS(TABLA!$B:$B,'Todas las bibliotecas'!L$2,TABLA!$BR:$BR,"="&amp;""))*4)*10</f>
        <v>8.6764705882352935</v>
      </c>
      <c r="M5" s="44">
        <f>(COUNTIFS(TABLA!$BR:$BR,2,TABLA!$B:$B,'Todas las bibliotecas'!M$2)*1+COUNTIFS(TABLA!$BR:$BR,3,TABLA!$B:$B,'Todas las bibliotecas'!M$2)*2+COUNTIFS(TABLA!$BR:$BR,4,TABLA!$B:$B,'Todas las bibliotecas'!M$2)*3+COUNTIFS(TABLA!$BR:$BR,5,TABLA!$B:$B,'Todas las bibliotecas'!M$2)*4)/((COUNTIF(TABLA!$B:$B,'Todas las bibliotecas'!M$2)-COUNTIFS(TABLA!$B:$B,'Todas las bibliotecas'!M$2,TABLA!$BR:$BR,"="&amp;""))*4)*10</f>
        <v>8.4523809523809526</v>
      </c>
      <c r="N5" s="44">
        <f>(COUNTIFS(TABLA!$BR:$BR,2,TABLA!$B:$B,'Todas las bibliotecas'!N$2)*1+COUNTIFS(TABLA!$BR:$BR,3,TABLA!$B:$B,'Todas las bibliotecas'!N$2)*2+COUNTIFS(TABLA!$BR:$BR,4,TABLA!$B:$B,'Todas las bibliotecas'!N$2)*3+COUNTIFS(TABLA!$BR:$BR,5,TABLA!$B:$B,'Todas las bibliotecas'!N$2)*4)/((COUNTIF(TABLA!$B:$B,'Todas las bibliotecas'!N$2)-COUNTIFS(TABLA!$B:$B,'Todas las bibliotecas'!N$2,TABLA!$BR:$BR,"="&amp;""))*4)*10</f>
        <v>9.6428571428571423</v>
      </c>
      <c r="O5" s="44">
        <f>(COUNTIFS(TABLA!$BR:$BR,2,TABLA!$B:$B,'Todas las bibliotecas'!O$2)*1+COUNTIFS(TABLA!$BR:$BR,3,TABLA!$B:$B,'Todas las bibliotecas'!O$2)*2+COUNTIFS(TABLA!$BR:$BR,4,TABLA!$B:$B,'Todas las bibliotecas'!O$2)*3+COUNTIFS(TABLA!$BR:$BR,5,TABLA!$B:$B,'Todas las bibliotecas'!O$2)*4)/((COUNTIF(TABLA!$B:$B,'Todas las bibliotecas'!O$2)-COUNTIFS(TABLA!$B:$B,'Todas las bibliotecas'!O$2,TABLA!$BR:$BR,"="&amp;""))*4)*10</f>
        <v>7.1428571428571432</v>
      </c>
      <c r="P5" s="44">
        <f>(COUNTIFS(TABLA!$BR:$BR,2,TABLA!$B:$B,'Todas las bibliotecas'!P$2)*1+COUNTIFS(TABLA!$BR:$BR,3,TABLA!$B:$B,'Todas las bibliotecas'!P$2)*2+COUNTIFS(TABLA!$BR:$BR,4,TABLA!$B:$B,'Todas las bibliotecas'!P$2)*3+COUNTIFS(TABLA!$BR:$BR,5,TABLA!$B:$B,'Todas las bibliotecas'!P$2)*4)/((COUNTIF(TABLA!$B:$B,'Todas las bibliotecas'!P$2)-COUNTIFS(TABLA!$B:$B,'Todas las bibliotecas'!P$2,TABLA!$BR:$BR,"="&amp;""))*4)*10</f>
        <v>8.9583333333333339</v>
      </c>
      <c r="Q5" s="44">
        <f>(COUNTIFS(TABLA!$BR:$BR,2,TABLA!$B:$B,'Todas las bibliotecas'!Q$2)*1+COUNTIFS(TABLA!$BR:$BR,3,TABLA!$B:$B,'Todas las bibliotecas'!Q$2)*2+COUNTIFS(TABLA!$BR:$BR,4,TABLA!$B:$B,'Todas las bibliotecas'!Q$2)*3+COUNTIFS(TABLA!$BR:$BR,5,TABLA!$B:$B,'Todas las bibliotecas'!Q$2)*4)/((COUNTIF(TABLA!$B:$B,'Todas las bibliotecas'!Q$2)-COUNTIFS(TABLA!$B:$B,'Todas las bibliotecas'!Q$2,TABLA!$BR:$BR,"="&amp;""))*4)*10</f>
        <v>9.375</v>
      </c>
      <c r="R5" s="44">
        <f>(COUNTIFS(TABLA!$BR:$BR,2,TABLA!$B:$B,'Todas las bibliotecas'!R$2)*1+COUNTIFS(TABLA!$BR:$BR,3,TABLA!$B:$B,'Todas las bibliotecas'!R$2)*2+COUNTIFS(TABLA!$BR:$BR,4,TABLA!$B:$B,'Todas las bibliotecas'!R$2)*3+COUNTIFS(TABLA!$BR:$BR,5,TABLA!$B:$B,'Todas las bibliotecas'!R$2)*4)/((COUNTIF(TABLA!$B:$B,'Todas las bibliotecas'!R$2)-COUNTIFS(TABLA!$B:$B,'Todas las bibliotecas'!R$2,TABLA!$BR:$BR,"="&amp;""))*4)*10</f>
        <v>8.8888888888888893</v>
      </c>
      <c r="S5" s="44">
        <f>(COUNTIFS(TABLA!$BR:$BR,2,TABLA!$B:$B,'Todas las bibliotecas'!S$2)*1+COUNTIFS(TABLA!$BR:$BR,3,TABLA!$B:$B,'Todas las bibliotecas'!S$2)*2+COUNTIFS(TABLA!$BR:$BR,4,TABLA!$B:$B,'Todas las bibliotecas'!S$2)*3+COUNTIFS(TABLA!$BR:$BR,5,TABLA!$B:$B,'Todas las bibliotecas'!S$2)*4)/((COUNTIF(TABLA!$B:$B,'Todas las bibliotecas'!S$2)-COUNTIFS(TABLA!$B:$B,'Todas las bibliotecas'!S$2,TABLA!$BR:$BR,"="&amp;""))*4)*10</f>
        <v>8.9</v>
      </c>
      <c r="T5" s="44">
        <f>(COUNTIFS(TABLA!$BR:$BR,2,TABLA!$B:$B,'Todas las bibliotecas'!T$2)*1+COUNTIFS(TABLA!$BR:$BR,3,TABLA!$B:$B,'Todas las bibliotecas'!T$2)*2+COUNTIFS(TABLA!$BR:$BR,4,TABLA!$B:$B,'Todas las bibliotecas'!T$2)*3+COUNTIFS(TABLA!$BR:$BR,5,TABLA!$B:$B,'Todas las bibliotecas'!T$2)*4)/((COUNTIF(TABLA!$B:$B,'Todas las bibliotecas'!T$2)-COUNTIFS(TABLA!$B:$B,'Todas las bibliotecas'!T$2,TABLA!$BR:$BR,"="&amp;""))*4)*10</f>
        <v>9.5833333333333339</v>
      </c>
      <c r="U5" s="44">
        <f>(COUNTIFS(TABLA!$BR:$BR,2,TABLA!$B:$B,'Todas las bibliotecas'!U$2)*1+COUNTIFS(TABLA!$BR:$BR,3,TABLA!$B:$B,'Todas las bibliotecas'!U$2)*2+COUNTIFS(TABLA!$BR:$BR,4,TABLA!$B:$B,'Todas las bibliotecas'!U$2)*3+COUNTIFS(TABLA!$BR:$BR,5,TABLA!$B:$B,'Todas las bibliotecas'!U$2)*4)/((COUNTIF(TABLA!$B:$B,'Todas las bibliotecas'!U$2)-COUNTIFS(TABLA!$B:$B,'Todas las bibliotecas'!U$2,TABLA!$BR:$BR,"="&amp;""))*4)*10</f>
        <v>9.1666666666666661</v>
      </c>
      <c r="V5" s="44">
        <f>(COUNTIFS(TABLA!$BR:$BR,2,TABLA!$B:$B,'Todas las bibliotecas'!V$2)*1+COUNTIFS(TABLA!$BR:$BR,3,TABLA!$B:$B,'Todas las bibliotecas'!V$2)*2+COUNTIFS(TABLA!$BR:$BR,4,TABLA!$B:$B,'Todas las bibliotecas'!V$2)*3+COUNTIFS(TABLA!$BR:$BR,5,TABLA!$B:$B,'Todas las bibliotecas'!V$2)*4)/((COUNTIF(TABLA!$B:$B,'Todas las bibliotecas'!V$2)-COUNTIFS(TABLA!$B:$B,'Todas las bibliotecas'!V$2,TABLA!$BR:$BR,"="&amp;""))*4)*10</f>
        <v>9.1428571428571423</v>
      </c>
      <c r="W5" s="44">
        <f>(COUNTIFS(TABLA!$BR:$BR,2,TABLA!$B:$B,'Todas las bibliotecas'!W$2)*1+COUNTIFS(TABLA!$BR:$BR,3,TABLA!$B:$B,'Todas las bibliotecas'!W$2)*2+COUNTIFS(TABLA!$BR:$BR,4,TABLA!$B:$B,'Todas las bibliotecas'!W$2)*3+COUNTIFS(TABLA!$BR:$BR,5,TABLA!$B:$B,'Todas las bibliotecas'!W$2)*4)/((COUNTIF(TABLA!$B:$B,'Todas las bibliotecas'!W$2)-COUNTIFS(TABLA!$B:$B,'Todas las bibliotecas'!W$2,TABLA!$BR:$BR,"="&amp;""))*4)*10</f>
        <v>8.5</v>
      </c>
      <c r="X5" s="44">
        <f>(COUNTIFS(TABLA!$BR:$BR,2,TABLA!$B:$B,'Todas las bibliotecas'!X$2)*1+COUNTIFS(TABLA!$BR:$BR,3,TABLA!$B:$B,'Todas las bibliotecas'!X$2)*2+COUNTIFS(TABLA!$BR:$BR,4,TABLA!$B:$B,'Todas las bibliotecas'!X$2)*3+COUNTIFS(TABLA!$BR:$BR,5,TABLA!$B:$B,'Todas las bibliotecas'!X$2)*4)/((COUNTIF(TABLA!$B:$B,'Todas las bibliotecas'!X$2)-COUNTIFS(TABLA!$B:$B,'Todas las bibliotecas'!X$2,TABLA!$BR:$BR,"="&amp;""))*4)*10</f>
        <v>8.75</v>
      </c>
      <c r="Y5" s="44">
        <f>(COUNTIFS(TABLA!$BR:$BR,2,TABLA!$B:$B,'Todas las bibliotecas'!Y$2)*1+COUNTIFS(TABLA!$BR:$BR,3,TABLA!$B:$B,'Todas las bibliotecas'!Y$2)*2+COUNTIFS(TABLA!$BR:$BR,4,TABLA!$B:$B,'Todas las bibliotecas'!Y$2)*3+COUNTIFS(TABLA!$BR:$BR,5,TABLA!$B:$B,'Todas las bibliotecas'!Y$2)*4)/((COUNTIF(TABLA!$B:$B,'Todas las bibliotecas'!Y$2)-COUNTIFS(TABLA!$B:$B,'Todas las bibliotecas'!Y$2,TABLA!$BR:$BR,"="&amp;""))*4)*10</f>
        <v>8.7903225806451619</v>
      </c>
      <c r="Z5" s="44">
        <f>(COUNTIFS(TABLA!$BR:$BR,2,TABLA!$B:$B,'Todas las bibliotecas'!Z$2)*1+COUNTIFS(TABLA!$BR:$BR,3,TABLA!$B:$B,'Todas las bibliotecas'!Z$2)*2+COUNTIFS(TABLA!$BR:$BR,4,TABLA!$B:$B,'Todas las bibliotecas'!Z$2)*3+COUNTIFS(TABLA!$BR:$BR,5,TABLA!$B:$B,'Todas las bibliotecas'!Z$2)*4)/((COUNTIF(TABLA!$B:$B,'Todas las bibliotecas'!Z$2)-COUNTIFS(TABLA!$B:$B,'Todas las bibliotecas'!Z$2,TABLA!$BR:$BR,"="&amp;""))*4)*10</f>
        <v>9.6296296296296298</v>
      </c>
      <c r="AA5" s="44">
        <f>(COUNTIFS(TABLA!$BR:$BR,2,TABLA!$B:$B,'Todas las bibliotecas'!AA$2)*1+COUNTIFS(TABLA!$BR:$BR,3,TABLA!$B:$B,'Todas las bibliotecas'!AA$2)*2+COUNTIFS(TABLA!$BR:$BR,4,TABLA!$B:$B,'Todas las bibliotecas'!AA$2)*3+COUNTIFS(TABLA!$BR:$BR,5,TABLA!$B:$B,'Todas las bibliotecas'!AA$2)*4)/((COUNTIF(TABLA!$B:$B,'Todas las bibliotecas'!AA$2)-COUNTIFS(TABLA!$B:$B,'Todas las bibliotecas'!AA$2,TABLA!$BR:$BR,"="&amp;""))*4)*10</f>
        <v>9.121621621621621</v>
      </c>
      <c r="AB5" s="44">
        <f>(COUNTIFS(TABLA!$BR:$BR,2,TABLA!$B:$B,'Todas las bibliotecas'!AB$2)*1+COUNTIFS(TABLA!$BR:$BR,3,TABLA!$B:$B,'Todas las bibliotecas'!AB$2)*2+COUNTIFS(TABLA!$BR:$BR,4,TABLA!$B:$B,'Todas las bibliotecas'!AB$2)*3+COUNTIFS(TABLA!$BR:$BR,5,TABLA!$B:$B,'Todas las bibliotecas'!AB$2)*4)/((COUNTIF(TABLA!$B:$B,'Todas las bibliotecas'!AB$2)-COUNTIFS(TABLA!$B:$B,'Todas las bibliotecas'!AB$2,TABLA!$BR:$BR,"="&amp;""))*4)*10</f>
        <v>8.9655172413793096</v>
      </c>
      <c r="AC5" s="44">
        <f>(COUNTIFS(TABLA!$BR:$BR,2,TABLA!$B:$B,'Todas las bibliotecas'!AC$2)*1+COUNTIFS(TABLA!$BR:$BR,3,TABLA!$B:$B,'Todas las bibliotecas'!AC$2)*2+COUNTIFS(TABLA!$BR:$BR,4,TABLA!$B:$B,'Todas las bibliotecas'!AC$2)*3+COUNTIFS(TABLA!$BR:$BR,5,TABLA!$B:$B,'Todas las bibliotecas'!AC$2)*4)/((COUNTIF(TABLA!$B:$B,'Todas las bibliotecas'!AC$2)-COUNTIFS(TABLA!$B:$B,'Todas las bibliotecas'!AC$2,TABLA!$BR:$BR,"="&amp;""))*4)*10</f>
        <v>7.9642857142857135</v>
      </c>
      <c r="AD5" s="44">
        <f>(COUNTIFS(TABLA!$BR:$BR,2,TABLA!$B:$B,'Todas las bibliotecas'!AD$2)*1+COUNTIFS(TABLA!$BR:$BR,3,TABLA!$B:$B,'Todas las bibliotecas'!AD$2)*2+COUNTIFS(TABLA!$BR:$BR,4,TABLA!$B:$B,'Todas las bibliotecas'!AD$2)*3+COUNTIFS(TABLA!$BR:$BR,5,TABLA!$B:$B,'Todas las bibliotecas'!AD$2)*4)/((COUNTIF(TABLA!$B:$B,'Todas las bibliotecas'!AD$2)-COUNTIFS(TABLA!$B:$B,'Todas las bibliotecas'!AD$2,TABLA!$BR:$BR,"="&amp;""))*4)*10</f>
        <v>8.75</v>
      </c>
      <c r="AE5" s="44">
        <f>(COUNTIFS(TABLA!$BR:$BR,2,TABLA!$B:$B,'Todas las bibliotecas'!AE$2)*1+COUNTIFS(TABLA!$BR:$BR,3,TABLA!$B:$B,'Todas las bibliotecas'!AE$2)*2+COUNTIFS(TABLA!$BR:$BR,4,TABLA!$B:$B,'Todas las bibliotecas'!AE$2)*3+COUNTIFS(TABLA!$BR:$BR,5,TABLA!$B:$B,'Todas las bibliotecas'!AE$2)*4)/((COUNTIF(TABLA!$B:$B,'Todas las bibliotecas'!AE$2)-COUNTIFS(TABLA!$B:$B,'Todas las bibliotecas'!AE$2,TABLA!$BR:$BR,"="&amp;""))*4)*10</f>
        <v>8.85</v>
      </c>
    </row>
    <row r="6" spans="1:31" ht="15.65" x14ac:dyDescent="0.25">
      <c r="A6" s="34"/>
      <c r="B6" s="55"/>
      <c r="C6" s="56"/>
      <c r="D6" s="57"/>
      <c r="E6" s="75"/>
    </row>
  </sheetData>
  <conditionalFormatting sqref="E3:AE5">
    <cfRule type="colorScale" priority="8">
      <colorScale>
        <cfvo type="min"/>
        <cfvo type="percentile" val="50"/>
        <cfvo type="max"/>
        <color rgb="FFF8696B"/>
        <color rgb="FFFFEB84"/>
        <color rgb="FF63BE7B"/>
      </colorScale>
    </cfRule>
  </conditionalFormatting>
  <printOptions horizontalCentered="1" verticalCentered="1"/>
  <pageMargins left="0.23622047244094491" right="0.23622047244094491" top="0.74803149606299213" bottom="0.74803149606299213" header="0.31496062992125984" footer="0.31496062992125984"/>
  <pageSetup paperSize="9" scale="52" orientation="landscape" horizontalDpi="4294967295" verticalDpi="4294967295" r:id="rId1"/>
  <rowBreaks count="8" manualBreakCount="8">
    <brk id="6" max="31" man="1"/>
    <brk id="35" min="2" max="30" man="1"/>
    <brk id="75" min="2" max="30" man="1"/>
    <brk id="109" min="2" max="30" man="1"/>
    <brk id="143" min="2" max="30" man="1"/>
    <brk id="177" min="2" max="30" man="1"/>
    <brk id="211" min="2" max="30" man="1"/>
    <brk id="245" min="2" max="3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628"/>
  <sheetViews>
    <sheetView workbookViewId="0">
      <selection activeCell="AL2" sqref="AL2"/>
    </sheetView>
  </sheetViews>
  <sheetFormatPr baseColWidth="10" defaultColWidth="11.375" defaultRowHeight="12.9" x14ac:dyDescent="0.2"/>
  <cols>
    <col min="1" max="1" width="42.75" style="76" customWidth="1"/>
    <col min="2" max="3" width="30.25" style="76" customWidth="1"/>
    <col min="7" max="7" width="46.625" customWidth="1"/>
    <col min="12" max="12" width="32.75" customWidth="1"/>
    <col min="15" max="15" width="20.25" customWidth="1"/>
    <col min="59" max="59" width="16.25" style="77" customWidth="1"/>
    <col min="63" max="63" width="20" customWidth="1"/>
    <col min="68" max="68" width="22" style="77" customWidth="1"/>
    <col min="70" max="70" width="16.625" style="78" customWidth="1"/>
    <col min="72" max="72" width="32.625" customWidth="1"/>
    <col min="74" max="74" width="11" style="85"/>
  </cols>
  <sheetData>
    <row r="1" spans="1:76" s="77" customFormat="1" ht="91.2" customHeight="1" x14ac:dyDescent="0.2">
      <c r="A1" s="79" t="s">
        <v>229</v>
      </c>
      <c r="B1" s="79" t="s">
        <v>230</v>
      </c>
      <c r="C1" s="79" t="s">
        <v>231</v>
      </c>
      <c r="D1" s="77" t="s">
        <v>232</v>
      </c>
      <c r="E1" s="77" t="s">
        <v>233</v>
      </c>
      <c r="F1" s="77" t="s">
        <v>234</v>
      </c>
      <c r="G1" s="77" t="s">
        <v>235</v>
      </c>
      <c r="H1" s="77" t="s">
        <v>236</v>
      </c>
      <c r="I1" s="77" t="s">
        <v>237</v>
      </c>
      <c r="J1" s="77" t="s">
        <v>238</v>
      </c>
      <c r="K1" s="77" t="s">
        <v>239</v>
      </c>
      <c r="L1" t="s">
        <v>240</v>
      </c>
      <c r="M1" s="77" t="s">
        <v>241</v>
      </c>
      <c r="N1" s="77" t="s">
        <v>242</v>
      </c>
      <c r="O1" s="77" t="s">
        <v>243</v>
      </c>
      <c r="P1" s="77" t="s">
        <v>244</v>
      </c>
      <c r="Q1" s="77" t="s">
        <v>245</v>
      </c>
      <c r="R1" s="77" t="s">
        <v>246</v>
      </c>
      <c r="S1" s="77" t="s">
        <v>247</v>
      </c>
      <c r="T1" s="77" t="s">
        <v>248</v>
      </c>
      <c r="U1" s="77" t="s">
        <v>249</v>
      </c>
      <c r="V1" s="77" t="s">
        <v>250</v>
      </c>
      <c r="W1" s="77" t="s">
        <v>251</v>
      </c>
      <c r="X1" s="80" t="s">
        <v>252</v>
      </c>
      <c r="Y1" s="77" t="s">
        <v>253</v>
      </c>
      <c r="Z1" s="77" t="s">
        <v>254</v>
      </c>
      <c r="AA1" s="77" t="s">
        <v>255</v>
      </c>
      <c r="AB1" s="77" t="s">
        <v>256</v>
      </c>
      <c r="AC1" s="77" t="s">
        <v>245</v>
      </c>
      <c r="AD1" s="77" t="s">
        <v>257</v>
      </c>
      <c r="AE1" s="77" t="s">
        <v>258</v>
      </c>
      <c r="AF1" s="77" t="s">
        <v>259</v>
      </c>
      <c r="AG1" s="77" t="s">
        <v>260</v>
      </c>
      <c r="AH1" s="77" t="s">
        <v>261</v>
      </c>
      <c r="AI1" s="77" t="s">
        <v>262</v>
      </c>
      <c r="AJ1" s="77" t="s">
        <v>263</v>
      </c>
      <c r="AK1" s="81" t="s">
        <v>264</v>
      </c>
      <c r="AL1" s="81" t="s">
        <v>872</v>
      </c>
      <c r="AM1" s="77" t="s">
        <v>265</v>
      </c>
      <c r="AN1" s="77" t="s">
        <v>245</v>
      </c>
      <c r="AO1" s="77" t="s">
        <v>266</v>
      </c>
      <c r="AP1" s="77" t="s">
        <v>267</v>
      </c>
      <c r="AQ1" s="77" t="s">
        <v>268</v>
      </c>
      <c r="AR1" s="77" t="s">
        <v>269</v>
      </c>
      <c r="AS1" s="77" t="s">
        <v>270</v>
      </c>
      <c r="AT1" s="77" t="s">
        <v>271</v>
      </c>
      <c r="AU1" s="77" t="s">
        <v>272</v>
      </c>
      <c r="AV1" s="77" t="s">
        <v>273</v>
      </c>
      <c r="AW1" s="77" t="s">
        <v>274</v>
      </c>
      <c r="AX1" s="81" t="s">
        <v>275</v>
      </c>
      <c r="AY1" s="80" t="s">
        <v>276</v>
      </c>
      <c r="AZ1" s="77" t="s">
        <v>277</v>
      </c>
      <c r="BA1" s="80" t="s">
        <v>278</v>
      </c>
      <c r="BB1" s="81" t="s">
        <v>279</v>
      </c>
      <c r="BC1" s="80" t="s">
        <v>280</v>
      </c>
      <c r="BD1" s="82" t="s">
        <v>281</v>
      </c>
      <c r="BE1" s="82" t="s">
        <v>282</v>
      </c>
      <c r="BF1" s="77" t="s">
        <v>283</v>
      </c>
      <c r="BG1" s="77" t="s">
        <v>284</v>
      </c>
      <c r="BH1" s="77" t="s">
        <v>285</v>
      </c>
      <c r="BI1" s="77" t="s">
        <v>286</v>
      </c>
      <c r="BJ1" s="77" t="s">
        <v>287</v>
      </c>
      <c r="BK1" s="77" t="s">
        <v>288</v>
      </c>
      <c r="BL1" s="77" t="s">
        <v>289</v>
      </c>
      <c r="BM1" s="77" t="s">
        <v>290</v>
      </c>
      <c r="BN1" s="77" t="s">
        <v>245</v>
      </c>
      <c r="BO1" s="77" t="s">
        <v>291</v>
      </c>
      <c r="BP1" s="77" t="s">
        <v>292</v>
      </c>
      <c r="BQ1" s="77" t="s">
        <v>293</v>
      </c>
      <c r="BR1" s="83" t="s">
        <v>294</v>
      </c>
      <c r="BS1" s="77" t="s">
        <v>295</v>
      </c>
      <c r="BT1" s="77" t="s">
        <v>296</v>
      </c>
      <c r="BU1" s="77" t="s">
        <v>297</v>
      </c>
      <c r="BV1" s="119" t="s">
        <v>298</v>
      </c>
      <c r="BW1" s="77" t="s">
        <v>299</v>
      </c>
    </row>
    <row r="2" spans="1:76" s="77" customFormat="1" ht="67.75" customHeight="1" x14ac:dyDescent="0.2">
      <c r="A2" s="79"/>
      <c r="B2" s="79"/>
      <c r="C2" s="79"/>
      <c r="G2" s="77" t="str">
        <f>'Datos lib'!B1</f>
        <v>1.1 Facultad</v>
      </c>
      <c r="I2" s="77" t="str">
        <f>'Datos lib'!C1</f>
        <v>1.2 Acudiendo personalmente a la Biblioteca</v>
      </c>
      <c r="J2" s="77" t="str">
        <f>'Datos lib'!D1</f>
        <v xml:space="preserve">1.3 Utilizando la Biblioteca de forma virtual </v>
      </c>
      <c r="L2" s="77" t="str">
        <f>'Datos lib'!F1</f>
        <v>Biblioteca 1</v>
      </c>
      <c r="M2" s="77" t="str">
        <f>'Datos lib'!G1</f>
        <v>Biblioteca 2</v>
      </c>
      <c r="N2" s="77" t="str">
        <f>'Datos lib'!H1</f>
        <v>Biblioteca 3</v>
      </c>
      <c r="O2" s="77" t="str">
        <f>'Datos lib'!I1</f>
        <v>1.5 Otras bibliotecas</v>
      </c>
      <c r="R2" s="77" t="str">
        <f>'Datos lib'!J1</f>
        <v>2.1 El horario de la biblioteca</v>
      </c>
      <c r="S2" s="77" t="str">
        <f>'Datos lib'!K1</f>
        <v>2.2 El número de puestos de lectura</v>
      </c>
      <c r="T2" s="77" t="str">
        <f>'Datos lib'!L1</f>
        <v>2.3 La comodidad de las instalaciones</v>
      </c>
      <c r="U2" s="77" t="str">
        <f>'Datos lib'!M1</f>
        <v>2.4 El equipamiento informático</v>
      </c>
      <c r="X2" s="77" t="str">
        <f>'Datos lib'!N1</f>
        <v>3.1 Colección impresa</v>
      </c>
      <c r="Y2" s="77" t="str">
        <f>'Datos lib'!O1</f>
        <v>3.2 Colección-e</v>
      </c>
      <c r="Z2" s="77" t="str">
        <f>'Datos lib'!P1</f>
        <v>3.3 Biblioteca personal</v>
      </c>
      <c r="AA2" s="77" t="str">
        <f>'Datos lib'!Q1</f>
        <v>3.4 Otras bibliotecas</v>
      </c>
      <c r="AB2" s="77" t="str">
        <f>'Datos lib'!R1</f>
        <v>3.5 Recursos libres</v>
      </c>
      <c r="AD2" s="77" t="str">
        <f>'Datos lib'!S1</f>
        <v>3.6 Adecuación</v>
      </c>
      <c r="AE2" s="77" t="str">
        <f>'Datos lib'!T1</f>
        <v>3.7 Localización de documentos</v>
      </c>
      <c r="AF2" s="77" t="str">
        <f>'Datos lib'!U1</f>
        <v>3.8 Acceso recursos-e</v>
      </c>
      <c r="AG2" s="77" t="str">
        <f>'Datos lib'!V1</f>
        <v>3.9 Solicitud de información</v>
      </c>
      <c r="AH2" s="77" t="str">
        <f>'Datos lib'!W1</f>
        <v>3.10 Navegar buscador</v>
      </c>
      <c r="AI2" s="77" t="str">
        <f>'Datos lib'!X1</f>
        <v>3.11 Sugerencias, etc.</v>
      </c>
      <c r="AJ2" s="77" t="str">
        <f>'Datos lib'!Y1</f>
        <v>3.12 Web</v>
      </c>
      <c r="AK2" s="77" t="str">
        <f>'Datos lib'!Z1</f>
        <v>3.13 Redes sociales</v>
      </c>
      <c r="AL2" s="77" t="str">
        <f>'Datos lib'!AA1</f>
        <v>3.14 Redes de la Biblioteca</v>
      </c>
      <c r="AO2" s="77" t="str">
        <f>'Datos lib'!AB1</f>
        <v>4.1 Agilidad de la atención presencial</v>
      </c>
      <c r="AP2" s="77" t="str">
        <f>'Datos lib'!AC1</f>
        <v>4.2 Idoneidad de los plazos de préstamo</v>
      </c>
      <c r="AQ2" s="77" t="str">
        <f>'Datos lib'!AD1</f>
        <v>4.3 Número de documentos en préstamo</v>
      </c>
      <c r="AR2" s="77" t="str">
        <f>'Datos lib'!AE1</f>
        <v>4.4 Sencillez del préstamo</v>
      </c>
      <c r="AS2" s="77" t="str">
        <f>'Datos lib'!AF1</f>
        <v>4.5. Reservas y renovaciones</v>
      </c>
      <c r="AT2" s="77" t="str">
        <f>'Datos lib'!AG1</f>
        <v>4.6 Mi cuenta</v>
      </c>
      <c r="AU2" s="77" t="str">
        <f>'Datos lib'!AH1</f>
        <v>4.7 Préstamo intercentros</v>
      </c>
      <c r="AV2" s="77" t="str">
        <f>'Datos lib'!AI1</f>
        <v>4.8 Préstamo interbibliotecario</v>
      </c>
      <c r="AX2" s="77" t="str">
        <f>'Datos lib'!AJ1</f>
        <v>5.0 PDC</v>
      </c>
      <c r="AY2" s="77" t="str">
        <f>'Datos lib'!AK1</f>
        <v>5.1 Docta UCM</v>
      </c>
      <c r="AZ2" s="77" t="str">
        <f>'Datos lib'!AL1</f>
        <v>5.2 Valoración Docta UCM</v>
      </c>
      <c r="BA2" s="77" t="str">
        <f>'Datos lib'!AO1</f>
        <v>5.4 Bibliografías recomendada</v>
      </c>
      <c r="BB2" s="77" t="str">
        <f>'Datos lib'!AM1</f>
        <v>5.3 Portal de producción científica</v>
      </c>
      <c r="BC2" s="77" t="str">
        <f>'Datos lib'!AN1</f>
        <v>5.4 Valoración PPC</v>
      </c>
      <c r="BF2" s="77" t="str">
        <f>'Datos lib'!AP1</f>
        <v>5.5 Indicadores de calidad</v>
      </c>
      <c r="BG2" s="77" t="str">
        <f>'Datos lib'!AQ1</f>
        <v xml:space="preserve">5.6 Oferta de cursos de formación </v>
      </c>
      <c r="BH2" s="77" t="str">
        <f>'Datos lib'!AR1</f>
        <v xml:space="preserve">5.7 Asistencia a cursos de formación </v>
      </c>
      <c r="BI2" s="77" t="str">
        <f>'Datos lib'!AS1</f>
        <v>5.8 Valoración de la formación</v>
      </c>
      <c r="BJ2" s="77" t="str">
        <f>'Datos lib'!AT1</f>
        <v>5.9 Apoyo a docencia</v>
      </c>
      <c r="BK2" s="77" t="str">
        <f>'Datos lib'!AU1</f>
        <v>5.10 Apoyo a la investigación</v>
      </c>
      <c r="BO2" s="77" t="str">
        <f>'Datos lib'!AV1</f>
        <v>6.1 Capacidad de gestión</v>
      </c>
      <c r="BP2" s="77" t="str">
        <f>'Datos lib'!AW1</f>
        <v xml:space="preserve">6.2 Cordialidad y amabilidad </v>
      </c>
      <c r="BR2" s="77" t="str">
        <f>'Datos lib'!AX1</f>
        <v>7.1 Valoración global</v>
      </c>
      <c r="BT2" s="77" t="str">
        <f>'Datos lib'!AY1</f>
        <v>8.1 Sus sugerencias</v>
      </c>
      <c r="BV2" s="119" t="s">
        <v>300</v>
      </c>
      <c r="BX2" s="77" t="str">
        <f>'Datos lib'!AZ1</f>
        <v>Email</v>
      </c>
    </row>
    <row r="3" spans="1:76" x14ac:dyDescent="0.2">
      <c r="A3" s="79" t="str">
        <f t="shared" ref="A3:A9" si="0">G3</f>
        <v>F. Geografía e Historia</v>
      </c>
      <c r="B3" s="76" t="str">
        <f>IFERROR(VLOOKUP($A3,BLIOTECAS!$C$1:$E$27,2,FALSE),"")</f>
        <v>GHI</v>
      </c>
      <c r="C3" s="76" t="str">
        <f>IFERROR(VLOOKUP($A3,BLIOTECAS!$C$1:$E$27,3,FALSE),"")</f>
        <v>Humanidades</v>
      </c>
      <c r="D3" s="77"/>
      <c r="E3" s="77"/>
      <c r="F3" s="77"/>
      <c r="G3" s="77" t="str">
        <f>'Datos lib'!B2</f>
        <v>F. Geografía e Historia</v>
      </c>
      <c r="H3" s="77"/>
      <c r="I3" s="77" t="str">
        <f>'Datos lib'!C2</f>
        <v>De vez en cuando (1 o 2 veces al mes)</v>
      </c>
      <c r="J3" s="77" t="str">
        <f>'Datos lib'!D2</f>
        <v>Frecuentemente (1 o 2 veces por semana)</v>
      </c>
      <c r="K3" s="77"/>
      <c r="L3" s="77" t="str">
        <f>'Datos lib'!F2</f>
        <v>F. Geografía e Historia</v>
      </c>
      <c r="M3" s="77">
        <f>'Datos lib'!G2</f>
        <v>0</v>
      </c>
      <c r="N3" s="77">
        <f>'Datos lib'!H2</f>
        <v>0</v>
      </c>
      <c r="O3" s="77">
        <f>'Datos lib'!I2</f>
        <v>0</v>
      </c>
      <c r="P3" s="77"/>
      <c r="Q3" s="77"/>
      <c r="R3" s="77">
        <f>'Datos lib'!J2</f>
        <v>5</v>
      </c>
      <c r="S3" s="77">
        <f>'Datos lib'!K2</f>
        <v>5</v>
      </c>
      <c r="T3" s="77">
        <f>'Datos lib'!L2</f>
        <v>5</v>
      </c>
      <c r="U3" s="77">
        <f>'Datos lib'!M2</f>
        <v>4</v>
      </c>
      <c r="V3" s="77"/>
      <c r="W3" s="77"/>
      <c r="X3" s="77">
        <f>'Datos lib'!N2</f>
        <v>5</v>
      </c>
      <c r="Y3" s="77">
        <f>'Datos lib'!O2</f>
        <v>5</v>
      </c>
      <c r="Z3" s="77">
        <f>'Datos lib'!P2</f>
        <v>5</v>
      </c>
      <c r="AA3" s="77">
        <f>'Datos lib'!Q2</f>
        <v>4</v>
      </c>
      <c r="AB3" s="77">
        <f>'Datos lib'!R2</f>
        <v>4</v>
      </c>
      <c r="AC3" s="77"/>
      <c r="AD3" s="77">
        <f>'Datos lib'!S2</f>
        <v>5</v>
      </c>
      <c r="AE3" s="77">
        <f>'Datos lib'!T2</f>
        <v>4</v>
      </c>
      <c r="AF3" s="77">
        <f>'Datos lib'!U2</f>
        <v>5</v>
      </c>
      <c r="AG3" s="77">
        <f>'Datos lib'!V2</f>
        <v>5</v>
      </c>
      <c r="AH3" s="77">
        <f>'Datos lib'!W2</f>
        <v>4</v>
      </c>
      <c r="AI3" s="77">
        <f>'Datos lib'!X2</f>
        <v>5</v>
      </c>
      <c r="AJ3" s="77">
        <f>'Datos lib'!Y2</f>
        <v>4</v>
      </c>
      <c r="AK3" s="77" t="str">
        <f>'Datos lib'!Z2</f>
        <v>No uso ninguna red social</v>
      </c>
      <c r="AL3" s="77">
        <f>'Datos lib'!AA2</f>
        <v>0</v>
      </c>
      <c r="AM3" s="77"/>
      <c r="AN3" s="77"/>
      <c r="AO3" s="77">
        <f>'Datos lib'!AB2</f>
        <v>5</v>
      </c>
      <c r="AP3" s="77">
        <f>'Datos lib'!AC2</f>
        <v>5</v>
      </c>
      <c r="AQ3" s="77">
        <f>'Datos lib'!AD2</f>
        <v>5</v>
      </c>
      <c r="AR3" s="77">
        <f>'Datos lib'!AE2</f>
        <v>4</v>
      </c>
      <c r="AS3" s="77">
        <f>'Datos lib'!AF2</f>
        <v>5</v>
      </c>
      <c r="AT3" s="77">
        <f>'Datos lib'!AG2</f>
        <v>5</v>
      </c>
      <c r="AU3" s="77">
        <f>'Datos lib'!AH2</f>
        <v>5</v>
      </c>
      <c r="AV3" s="77">
        <f>'Datos lib'!AI2</f>
        <v>5</v>
      </c>
      <c r="AW3" s="77"/>
      <c r="AX3" s="77" t="str">
        <f>'Datos lib'!AJ2</f>
        <v>Sí</v>
      </c>
      <c r="AY3" s="77" t="str">
        <f>'Datos lib'!AK2</f>
        <v>Sí</v>
      </c>
      <c r="AZ3" s="77" t="str">
        <f>'Datos lib'!AL2</f>
        <v>Bueno</v>
      </c>
      <c r="BA3" s="77" t="str">
        <f>'Datos lib'!AO2</f>
        <v>No</v>
      </c>
      <c r="BB3" s="77" t="str">
        <f>'Datos lib'!AM2</f>
        <v>Sí</v>
      </c>
      <c r="BC3" s="77" t="str">
        <f>'Datos lib'!AN2</f>
        <v>Regular</v>
      </c>
      <c r="BD3" s="77"/>
      <c r="BE3" s="77"/>
      <c r="BF3" s="77" t="str">
        <f>'Datos lib'!AP2</f>
        <v>Sí</v>
      </c>
      <c r="BG3" s="77" t="str">
        <f>'Datos lib'!AQ2</f>
        <v>Sí</v>
      </c>
      <c r="BH3" s="77" t="str">
        <f>'Datos lib'!AR2</f>
        <v>No</v>
      </c>
      <c r="BI3" s="77">
        <f>'Datos lib'!AS2</f>
        <v>0</v>
      </c>
      <c r="BJ3" s="77" t="str">
        <f>'Datos lib'!AT2</f>
        <v>Sí</v>
      </c>
      <c r="BK3" s="77">
        <f>'Datos lib'!AU2</f>
        <v>0</v>
      </c>
      <c r="BL3" s="77"/>
      <c r="BM3" s="77"/>
      <c r="BN3" s="77"/>
      <c r="BO3" s="77">
        <f>'Datos lib'!AV2</f>
        <v>5</v>
      </c>
      <c r="BP3" s="77">
        <f>'Datos lib'!AW2</f>
        <v>5</v>
      </c>
      <c r="BQ3" s="77"/>
      <c r="BR3" s="77" t="str">
        <f>LEFT('Datos lib'!AX2,1)</f>
        <v>5</v>
      </c>
      <c r="BS3" s="77"/>
      <c r="BT3" s="77">
        <f>'Datos lib'!AY2</f>
        <v>0</v>
      </c>
      <c r="BU3" s="77"/>
      <c r="BV3" s="119" t="str">
        <f>'Datos lib'!A2</f>
        <v>19/03/25</v>
      </c>
      <c r="BW3" s="77"/>
      <c r="BX3" s="77">
        <f>'Datos lib'!AZ2</f>
        <v>0</v>
      </c>
    </row>
    <row r="4" spans="1:76" ht="25.85" x14ac:dyDescent="0.2">
      <c r="A4" s="79" t="str">
        <f t="shared" si="0"/>
        <v>F. Educación - Centro de Formación del Profesorado</v>
      </c>
      <c r="B4" s="76" t="str">
        <f>IFERROR(VLOOKUP($A4,BLIOTECAS!$C$1:$E$27,2,FALSE),"")</f>
        <v>EDU</v>
      </c>
      <c r="C4" s="76" t="str">
        <f>IFERROR(VLOOKUP($A4,BLIOTECAS!$C$1:$E$27,3,FALSE),"")</f>
        <v>Humanidades</v>
      </c>
      <c r="D4" s="77"/>
      <c r="E4" s="77"/>
      <c r="F4" s="77"/>
      <c r="G4" s="77" t="str">
        <f>'Datos lib'!B3</f>
        <v>F. Educación - Centro de Formación del Profesorado</v>
      </c>
      <c r="H4" s="77"/>
      <c r="I4" s="77" t="str">
        <f>'Datos lib'!C3</f>
        <v>Frecuentemente (1 o 2 veces por semana)</v>
      </c>
      <c r="J4" s="77" t="str">
        <f>'Datos lib'!D3</f>
        <v>Muy frecuentemente (3 o más veces por semana)</v>
      </c>
      <c r="K4" s="77"/>
      <c r="L4" s="77" t="str">
        <f>'Datos lib'!F3</f>
        <v>F. Educación - Centro de Formación del Profesorado</v>
      </c>
      <c r="M4" s="77" t="str">
        <f>'Datos lib'!G3</f>
        <v>F. Geografía e Historia</v>
      </c>
      <c r="N4" s="77">
        <f>'Datos lib'!H3</f>
        <v>0</v>
      </c>
      <c r="O4" s="77">
        <f>'Datos lib'!I3</f>
        <v>0</v>
      </c>
      <c r="P4" s="77"/>
      <c r="Q4" s="77"/>
      <c r="R4" s="77">
        <f>'Datos lib'!J3</f>
        <v>5</v>
      </c>
      <c r="S4" s="77">
        <f>'Datos lib'!K3</f>
        <v>5</v>
      </c>
      <c r="T4" s="77">
        <f>'Datos lib'!L3</f>
        <v>5</v>
      </c>
      <c r="U4" s="77">
        <f>'Datos lib'!M3</f>
        <v>5</v>
      </c>
      <c r="V4" s="77"/>
      <c r="W4" s="77"/>
      <c r="X4" s="77">
        <f>'Datos lib'!N3</f>
        <v>5</v>
      </c>
      <c r="Y4" s="77">
        <f>'Datos lib'!O3</f>
        <v>5</v>
      </c>
      <c r="Z4" s="77">
        <f>'Datos lib'!P3</f>
        <v>5</v>
      </c>
      <c r="AA4" s="77">
        <f>'Datos lib'!Q3</f>
        <v>5</v>
      </c>
      <c r="AB4" s="77">
        <f>'Datos lib'!R3</f>
        <v>5</v>
      </c>
      <c r="AC4" s="77"/>
      <c r="AD4" s="77">
        <f>'Datos lib'!S3</f>
        <v>5</v>
      </c>
      <c r="AE4" s="77">
        <f>'Datos lib'!T3</f>
        <v>5</v>
      </c>
      <c r="AF4" s="77">
        <f>'Datos lib'!U3</f>
        <v>5</v>
      </c>
      <c r="AG4" s="77">
        <f>'Datos lib'!V3</f>
        <v>5</v>
      </c>
      <c r="AH4" s="77">
        <f>'Datos lib'!W3</f>
        <v>5</v>
      </c>
      <c r="AI4" s="77">
        <f>'Datos lib'!X3</f>
        <v>5</v>
      </c>
      <c r="AJ4" s="77">
        <f>'Datos lib'!Y3</f>
        <v>5</v>
      </c>
      <c r="AK4" s="77" t="str">
        <f>'Datos lib'!Z3</f>
        <v>No uso ninguna red social</v>
      </c>
      <c r="AL4" s="77">
        <f>'Datos lib'!AA3</f>
        <v>5</v>
      </c>
      <c r="AM4" s="77"/>
      <c r="AN4" s="77"/>
      <c r="AO4" s="77">
        <f>'Datos lib'!AB3</f>
        <v>5</v>
      </c>
      <c r="AP4" s="77">
        <f>'Datos lib'!AC3</f>
        <v>5</v>
      </c>
      <c r="AQ4" s="77">
        <f>'Datos lib'!AD3</f>
        <v>5</v>
      </c>
      <c r="AR4" s="77">
        <f>'Datos lib'!AE3</f>
        <v>5</v>
      </c>
      <c r="AS4" s="77">
        <f>'Datos lib'!AF3</f>
        <v>5</v>
      </c>
      <c r="AT4" s="77">
        <f>'Datos lib'!AG3</f>
        <v>5</v>
      </c>
      <c r="AU4" s="77">
        <f>'Datos lib'!AH3</f>
        <v>5</v>
      </c>
      <c r="AV4" s="77">
        <f>'Datos lib'!AI3</f>
        <v>5</v>
      </c>
      <c r="AW4" s="77"/>
      <c r="AX4" s="77" t="str">
        <f>'Datos lib'!AJ3</f>
        <v>Sí</v>
      </c>
      <c r="AY4" s="77" t="str">
        <f>'Datos lib'!AK3</f>
        <v>Sí</v>
      </c>
      <c r="AZ4" s="77" t="str">
        <f>'Datos lib'!AL3</f>
        <v>Excelente</v>
      </c>
      <c r="BA4" s="77" t="str">
        <f>'Datos lib'!AO3</f>
        <v>No</v>
      </c>
      <c r="BB4" s="77" t="str">
        <f>'Datos lib'!AM3</f>
        <v>Sí</v>
      </c>
      <c r="BC4" s="77" t="str">
        <f>'Datos lib'!AN3</f>
        <v>Excelente</v>
      </c>
      <c r="BD4" s="77"/>
      <c r="BE4" s="77"/>
      <c r="BF4" s="77" t="str">
        <f>'Datos lib'!AP3</f>
        <v>Sí</v>
      </c>
      <c r="BG4" s="77" t="str">
        <f>'Datos lib'!AQ3</f>
        <v>Sí</v>
      </c>
      <c r="BH4" s="77" t="str">
        <f>'Datos lib'!AR3</f>
        <v>Sí</v>
      </c>
      <c r="BI4" s="77">
        <f>'Datos lib'!AS3</f>
        <v>0</v>
      </c>
      <c r="BJ4" s="77" t="str">
        <f>'Datos lib'!AT3</f>
        <v>No</v>
      </c>
      <c r="BK4" s="77">
        <f>'Datos lib'!AU3</f>
        <v>0</v>
      </c>
      <c r="BL4" s="77"/>
      <c r="BM4" s="77"/>
      <c r="BN4" s="77"/>
      <c r="BO4" s="77">
        <f>'Datos lib'!AV3</f>
        <v>5</v>
      </c>
      <c r="BP4" s="77">
        <f>'Datos lib'!AW3</f>
        <v>5</v>
      </c>
      <c r="BQ4" s="77"/>
      <c r="BR4" s="77" t="str">
        <f>LEFT('Datos lib'!AX3,1)</f>
        <v>5</v>
      </c>
      <c r="BS4" s="77"/>
      <c r="BT4" s="77">
        <f>'Datos lib'!AY3</f>
        <v>0</v>
      </c>
      <c r="BU4" s="77"/>
      <c r="BV4" s="119" t="str">
        <f>'Datos lib'!A3</f>
        <v>19/03/25</v>
      </c>
      <c r="BW4" s="77"/>
      <c r="BX4" s="77" t="str">
        <f>'Datos lib'!AZ3</f>
        <v>erikatiburcio@ucm.es</v>
      </c>
    </row>
    <row r="5" spans="1:76" x14ac:dyDescent="0.2">
      <c r="A5" s="79" t="str">
        <f t="shared" si="0"/>
        <v>F. Informática</v>
      </c>
      <c r="B5" s="76" t="str">
        <f>IFERROR(VLOOKUP($A5,BLIOTECAS!$C$1:$E$27,2,FALSE),"")</f>
        <v>FDI</v>
      </c>
      <c r="C5" s="76" t="str">
        <f>IFERROR(VLOOKUP($A5,BLIOTECAS!$C$1:$E$27,3,FALSE),"")</f>
        <v>Ciencias Experimentales</v>
      </c>
      <c r="D5" s="77"/>
      <c r="E5" s="77"/>
      <c r="F5" s="77"/>
      <c r="G5" s="77" t="str">
        <f>'Datos lib'!B4</f>
        <v>F. Informática</v>
      </c>
      <c r="H5" s="77"/>
      <c r="I5" s="77" t="str">
        <f>'Datos lib'!C4</f>
        <v>Rara vez (menos de 6 veces al año)</v>
      </c>
      <c r="J5" s="77" t="str">
        <f>'Datos lib'!D4</f>
        <v>De vez en cuando (1 o 2 veces al mes)</v>
      </c>
      <c r="K5" s="77"/>
      <c r="L5" s="77" t="str">
        <f>'Datos lib'!F4</f>
        <v>F. Informática</v>
      </c>
      <c r="M5" s="77" t="str">
        <f>'Datos lib'!G4</f>
        <v>Biblioteca Maria Zambrano (Filología / Derecho)</v>
      </c>
      <c r="N5" s="77" t="str">
        <f>'Datos lib'!H4</f>
        <v>F. Filología (Clásicas o General)</v>
      </c>
      <c r="O5" s="77">
        <f>'Datos lib'!I4</f>
        <v>0</v>
      </c>
      <c r="P5" s="77"/>
      <c r="Q5" s="77"/>
      <c r="R5" s="77">
        <f>'Datos lib'!J4</f>
        <v>4</v>
      </c>
      <c r="S5" s="77">
        <f>'Datos lib'!K4</f>
        <v>4</v>
      </c>
      <c r="T5" s="77">
        <f>'Datos lib'!L4</f>
        <v>4</v>
      </c>
      <c r="U5" s="77">
        <f>'Datos lib'!M4</f>
        <v>4</v>
      </c>
      <c r="V5" s="77"/>
      <c r="W5" s="77"/>
      <c r="X5" s="77">
        <f>'Datos lib'!N4</f>
        <v>3</v>
      </c>
      <c r="Y5" s="77">
        <f>'Datos lib'!O4</f>
        <v>2</v>
      </c>
      <c r="Z5" s="77">
        <f>'Datos lib'!P4</f>
        <v>4</v>
      </c>
      <c r="AA5" s="77">
        <f>'Datos lib'!Q4</f>
        <v>5</v>
      </c>
      <c r="AB5" s="77">
        <f>'Datos lib'!R4</f>
        <v>5</v>
      </c>
      <c r="AC5" s="77"/>
      <c r="AD5" s="77">
        <f>'Datos lib'!S4</f>
        <v>1</v>
      </c>
      <c r="AE5" s="77">
        <f>'Datos lib'!T4</f>
        <v>1</v>
      </c>
      <c r="AF5" s="77">
        <f>'Datos lib'!U4</f>
        <v>1</v>
      </c>
      <c r="AG5" s="77">
        <f>'Datos lib'!V4</f>
        <v>1</v>
      </c>
      <c r="AH5" s="77">
        <f>'Datos lib'!W4</f>
        <v>1</v>
      </c>
      <c r="AI5" s="77">
        <f>'Datos lib'!X4</f>
        <v>1</v>
      </c>
      <c r="AJ5" s="77">
        <f>'Datos lib'!Y4</f>
        <v>1</v>
      </c>
      <c r="AK5" s="77" t="str">
        <f>'Datos lib'!Z4</f>
        <v>No uso ninguna red social</v>
      </c>
      <c r="AL5" s="77">
        <f>'Datos lib'!AA4</f>
        <v>1</v>
      </c>
      <c r="AM5" s="77"/>
      <c r="AN5" s="77"/>
      <c r="AO5" s="77">
        <f>'Datos lib'!AB4</f>
        <v>1</v>
      </c>
      <c r="AP5" s="77">
        <f>'Datos lib'!AC4</f>
        <v>1</v>
      </c>
      <c r="AQ5" s="77">
        <f>'Datos lib'!AD4</f>
        <v>1</v>
      </c>
      <c r="AR5" s="77">
        <f>'Datos lib'!AE4</f>
        <v>1</v>
      </c>
      <c r="AS5" s="77">
        <f>'Datos lib'!AF4</f>
        <v>1</v>
      </c>
      <c r="AT5" s="77">
        <f>'Datos lib'!AG4</f>
        <v>1</v>
      </c>
      <c r="AU5" s="77">
        <f>'Datos lib'!AH4</f>
        <v>1</v>
      </c>
      <c r="AV5" s="77">
        <f>'Datos lib'!AI4</f>
        <v>1</v>
      </c>
      <c r="AW5" s="77"/>
      <c r="AX5" s="77" t="str">
        <f>'Datos lib'!AJ4</f>
        <v>Sí</v>
      </c>
      <c r="AY5" s="77" t="str">
        <f>'Datos lib'!AK4</f>
        <v>Sí</v>
      </c>
      <c r="AZ5" s="77" t="str">
        <f>'Datos lib'!AL4</f>
        <v>Regular</v>
      </c>
      <c r="BA5" s="77" t="str">
        <f>'Datos lib'!AO4</f>
        <v>Sí</v>
      </c>
      <c r="BB5" s="77" t="str">
        <f>'Datos lib'!AM4</f>
        <v>No</v>
      </c>
      <c r="BC5" s="77">
        <f>'Datos lib'!AN4</f>
        <v>0</v>
      </c>
      <c r="BD5" s="77"/>
      <c r="BE5" s="77"/>
      <c r="BF5" s="77" t="str">
        <f>'Datos lib'!AP4</f>
        <v>No</v>
      </c>
      <c r="BG5" s="77" t="str">
        <f>'Datos lib'!AQ4</f>
        <v>Sí</v>
      </c>
      <c r="BH5" s="77" t="str">
        <f>'Datos lib'!AR4</f>
        <v>No</v>
      </c>
      <c r="BI5" s="77">
        <f>'Datos lib'!AS4</f>
        <v>0</v>
      </c>
      <c r="BJ5" s="77" t="str">
        <f>'Datos lib'!AT4</f>
        <v>Sí</v>
      </c>
      <c r="BK5" s="77">
        <f>'Datos lib'!AU4</f>
        <v>0</v>
      </c>
      <c r="BL5" s="77"/>
      <c r="BM5" s="77"/>
      <c r="BN5" s="77"/>
      <c r="BO5" s="77">
        <f>'Datos lib'!AV4</f>
        <v>1</v>
      </c>
      <c r="BP5" s="77">
        <f>'Datos lib'!AW4</f>
        <v>1</v>
      </c>
      <c r="BQ5" s="77"/>
      <c r="BR5" s="77" t="str">
        <f>LEFT('Datos lib'!AX4,1)</f>
        <v>2</v>
      </c>
      <c r="BS5" s="77"/>
      <c r="BT5" s="77">
        <f>'Datos lib'!AY4</f>
        <v>0</v>
      </c>
      <c r="BU5" s="77"/>
      <c r="BV5" s="119" t="str">
        <f>'Datos lib'!A4</f>
        <v>19/03/25</v>
      </c>
      <c r="BW5" s="77"/>
      <c r="BX5" s="77">
        <f>'Datos lib'!AZ4</f>
        <v>0</v>
      </c>
    </row>
    <row r="6" spans="1:76" x14ac:dyDescent="0.2">
      <c r="A6" s="79" t="str">
        <f t="shared" si="0"/>
        <v>F. Ciencias Políticas y Sociología</v>
      </c>
      <c r="B6" s="76" t="str">
        <f>IFERROR(VLOOKUP($A6,BLIOTECAS!$C$1:$E$27,2,FALSE),"")</f>
        <v>CPS</v>
      </c>
      <c r="C6" s="76" t="str">
        <f>IFERROR(VLOOKUP($A6,BLIOTECAS!$C$1:$E$27,3,FALSE),"")</f>
        <v>Ciencias Sociales</v>
      </c>
      <c r="D6" s="77"/>
      <c r="E6" s="77"/>
      <c r="F6" s="77"/>
      <c r="G6" s="77" t="str">
        <f>'Datos lib'!B5</f>
        <v>F. Ciencias Políticas y Sociología</v>
      </c>
      <c r="H6" s="77"/>
      <c r="I6" s="77" t="str">
        <f>'Datos lib'!C5</f>
        <v>De vez en cuando (1 o 2 veces al mes)</v>
      </c>
      <c r="J6" s="77" t="str">
        <f>'Datos lib'!D5</f>
        <v>De vez en cuando (1 o 2 veces al mes)</v>
      </c>
      <c r="K6" s="77"/>
      <c r="L6" s="77" t="str">
        <f>'Datos lib'!F5</f>
        <v>F. Ciencias Políticas y Sociología</v>
      </c>
      <c r="M6" s="77" t="str">
        <f>'Datos lib'!G5</f>
        <v>F. Filosofía</v>
      </c>
      <c r="N6" s="77">
        <f>'Datos lib'!H5</f>
        <v>0</v>
      </c>
      <c r="O6" s="77">
        <f>'Datos lib'!I5</f>
        <v>0</v>
      </c>
      <c r="P6" s="77"/>
      <c r="Q6" s="77"/>
      <c r="R6" s="77">
        <f>'Datos lib'!J5</f>
        <v>5</v>
      </c>
      <c r="S6" s="77">
        <f>'Datos lib'!K5</f>
        <v>5</v>
      </c>
      <c r="T6" s="77">
        <f>'Datos lib'!L5</f>
        <v>5</v>
      </c>
      <c r="U6" s="77">
        <f>'Datos lib'!M5</f>
        <v>4</v>
      </c>
      <c r="V6" s="77"/>
      <c r="W6" s="77"/>
      <c r="X6" s="77">
        <f>'Datos lib'!N5</f>
        <v>3</v>
      </c>
      <c r="Y6" s="77">
        <f>'Datos lib'!O5</f>
        <v>4</v>
      </c>
      <c r="Z6" s="77">
        <f>'Datos lib'!P5</f>
        <v>5</v>
      </c>
      <c r="AA6" s="77">
        <f>'Datos lib'!Q5</f>
        <v>4</v>
      </c>
      <c r="AB6" s="77">
        <f>'Datos lib'!R5</f>
        <v>5</v>
      </c>
      <c r="AC6" s="77"/>
      <c r="AD6" s="77">
        <f>'Datos lib'!S5</f>
        <v>5</v>
      </c>
      <c r="AE6" s="77">
        <f>'Datos lib'!T5</f>
        <v>5</v>
      </c>
      <c r="AF6" s="77">
        <f>'Datos lib'!U5</f>
        <v>5</v>
      </c>
      <c r="AG6" s="77">
        <f>'Datos lib'!V5</f>
        <v>5</v>
      </c>
      <c r="AH6" s="77">
        <f>'Datos lib'!W5</f>
        <v>4</v>
      </c>
      <c r="AI6" s="77">
        <f>'Datos lib'!X5</f>
        <v>4</v>
      </c>
      <c r="AJ6" s="77">
        <f>'Datos lib'!Y5</f>
        <v>4</v>
      </c>
      <c r="AK6" s="77" t="str">
        <f>'Datos lib'!Z5</f>
        <v>No uso ninguna red social</v>
      </c>
      <c r="AL6" s="77">
        <f>'Datos lib'!AA5</f>
        <v>5</v>
      </c>
      <c r="AM6" s="77"/>
      <c r="AN6" s="77"/>
      <c r="AO6" s="77">
        <f>'Datos lib'!AB5</f>
        <v>5</v>
      </c>
      <c r="AP6" s="77">
        <f>'Datos lib'!AC5</f>
        <v>5</v>
      </c>
      <c r="AQ6" s="77">
        <f>'Datos lib'!AD5</f>
        <v>5</v>
      </c>
      <c r="AR6" s="77">
        <f>'Datos lib'!AE5</f>
        <v>5</v>
      </c>
      <c r="AS6" s="77">
        <f>'Datos lib'!AF5</f>
        <v>5</v>
      </c>
      <c r="AT6" s="77">
        <f>'Datos lib'!AG5</f>
        <v>5</v>
      </c>
      <c r="AU6" s="77">
        <f>'Datos lib'!AH5</f>
        <v>5</v>
      </c>
      <c r="AV6" s="77">
        <f>'Datos lib'!AI5</f>
        <v>5</v>
      </c>
      <c r="AW6" s="77"/>
      <c r="AX6" s="77" t="str">
        <f>'Datos lib'!AJ5</f>
        <v>No</v>
      </c>
      <c r="AY6" s="77" t="str">
        <f>'Datos lib'!AK5</f>
        <v>Sí</v>
      </c>
      <c r="AZ6" s="77" t="str">
        <f>'Datos lib'!AL5</f>
        <v>Bueno</v>
      </c>
      <c r="BA6" s="77" t="str">
        <f>'Datos lib'!AO5</f>
        <v>No</v>
      </c>
      <c r="BB6" s="77" t="str">
        <f>'Datos lib'!AM5</f>
        <v>Sí</v>
      </c>
      <c r="BC6" s="77" t="str">
        <f>'Datos lib'!AN5</f>
        <v>Bueno</v>
      </c>
      <c r="BD6" s="77"/>
      <c r="BE6" s="77"/>
      <c r="BF6" s="77" t="str">
        <f>'Datos lib'!AP5</f>
        <v>Sí</v>
      </c>
      <c r="BG6" s="77" t="str">
        <f>'Datos lib'!AQ5</f>
        <v>Sí</v>
      </c>
      <c r="BH6" s="77" t="str">
        <f>'Datos lib'!AR5</f>
        <v>Sí</v>
      </c>
      <c r="BI6" s="77" t="str">
        <f>'Datos lib'!AS5</f>
        <v>Muy útil</v>
      </c>
      <c r="BJ6" s="77" t="str">
        <f>'Datos lib'!AT5</f>
        <v>Sí</v>
      </c>
      <c r="BK6" s="77">
        <f>'Datos lib'!AU5</f>
        <v>0</v>
      </c>
      <c r="BL6" s="77"/>
      <c r="BM6" s="77"/>
      <c r="BN6" s="77"/>
      <c r="BO6" s="77">
        <f>'Datos lib'!AV5</f>
        <v>5</v>
      </c>
      <c r="BP6" s="77">
        <f>'Datos lib'!AW5</f>
        <v>5</v>
      </c>
      <c r="BQ6" s="77"/>
      <c r="BR6" s="77" t="str">
        <f>LEFT('Datos lib'!AX5,1)</f>
        <v>5</v>
      </c>
      <c r="BS6" s="77"/>
      <c r="BT6" s="77">
        <f>'Datos lib'!AY5</f>
        <v>0</v>
      </c>
      <c r="BU6" s="77"/>
      <c r="BV6" s="119" t="str">
        <f>'Datos lib'!A5</f>
        <v>19/03/25</v>
      </c>
      <c r="BW6" s="77"/>
      <c r="BX6" s="77">
        <f>'Datos lib'!AZ5</f>
        <v>0</v>
      </c>
    </row>
    <row r="7" spans="1:76" x14ac:dyDescent="0.2">
      <c r="A7" s="79" t="str">
        <f t="shared" si="0"/>
        <v>F. Geografía e Historia</v>
      </c>
      <c r="B7" s="76" t="str">
        <f>IFERROR(VLOOKUP($A7,BLIOTECAS!$C$1:$E$27,2,FALSE),"")</f>
        <v>GHI</v>
      </c>
      <c r="C7" s="76" t="str">
        <f>IFERROR(VLOOKUP($A7,BLIOTECAS!$C$1:$E$27,3,FALSE),"")</f>
        <v>Humanidades</v>
      </c>
      <c r="D7" s="77"/>
      <c r="E7" s="77"/>
      <c r="F7" s="77"/>
      <c r="G7" s="77" t="str">
        <f>'Datos lib'!B6</f>
        <v>F. Geografía e Historia</v>
      </c>
      <c r="H7" s="77"/>
      <c r="I7" s="77" t="str">
        <f>'Datos lib'!C6</f>
        <v>Frecuentemente (1 o 2 veces por semana)</v>
      </c>
      <c r="J7" s="77" t="str">
        <f>'Datos lib'!D6</f>
        <v>Muy frecuentemente (3 o más veces por semana)</v>
      </c>
      <c r="K7" s="77"/>
      <c r="L7" s="77" t="str">
        <f>'Datos lib'!F6</f>
        <v>F. Geografía e Historia</v>
      </c>
      <c r="M7" s="77" t="str">
        <f>'Datos lib'!G6</f>
        <v>Biblioteca Maria Zambrano (Filología / Derecho)</v>
      </c>
      <c r="N7" s="77" t="str">
        <f>'Datos lib'!H6</f>
        <v>Biblioteca Histórica</v>
      </c>
      <c r="O7" s="77" t="str">
        <f>'Datos lib'!I6</f>
        <v>Biblioteca Nacional de España</v>
      </c>
      <c r="P7" s="77"/>
      <c r="Q7" s="77"/>
      <c r="R7" s="77">
        <f>'Datos lib'!J6</f>
        <v>5</v>
      </c>
      <c r="S7" s="77">
        <f>'Datos lib'!K6</f>
        <v>5</v>
      </c>
      <c r="T7" s="77">
        <f>'Datos lib'!L6</f>
        <v>5</v>
      </c>
      <c r="U7" s="77">
        <f>'Datos lib'!M6</f>
        <v>5</v>
      </c>
      <c r="V7" s="77"/>
      <c r="W7" s="77"/>
      <c r="X7" s="77">
        <f>'Datos lib'!N6</f>
        <v>5</v>
      </c>
      <c r="Y7" s="77">
        <f>'Datos lib'!O6</f>
        <v>4</v>
      </c>
      <c r="Z7" s="77">
        <f>'Datos lib'!P6</f>
        <v>3</v>
      </c>
      <c r="AA7" s="77">
        <f>'Datos lib'!Q6</f>
        <v>3</v>
      </c>
      <c r="AB7" s="77">
        <f>'Datos lib'!R6</f>
        <v>5</v>
      </c>
      <c r="AC7" s="77"/>
      <c r="AD7" s="77">
        <f>'Datos lib'!S6</f>
        <v>4</v>
      </c>
      <c r="AE7" s="77">
        <f>'Datos lib'!T6</f>
        <v>5</v>
      </c>
      <c r="AF7" s="77">
        <f>'Datos lib'!U6</f>
        <v>5</v>
      </c>
      <c r="AG7" s="77">
        <f>'Datos lib'!V6</f>
        <v>5</v>
      </c>
      <c r="AH7" s="77">
        <f>'Datos lib'!W6</f>
        <v>5</v>
      </c>
      <c r="AI7" s="77">
        <f>'Datos lib'!X6</f>
        <v>4</v>
      </c>
      <c r="AJ7" s="77">
        <f>'Datos lib'!Y6</f>
        <v>5</v>
      </c>
      <c r="AK7" s="77" t="str">
        <f>'Datos lib'!Z6</f>
        <v>No uso ninguna red social</v>
      </c>
      <c r="AL7" s="77">
        <f>'Datos lib'!AA6</f>
        <v>5</v>
      </c>
      <c r="AM7" s="77"/>
      <c r="AN7" s="77"/>
      <c r="AO7" s="77">
        <f>'Datos lib'!AB6</f>
        <v>5</v>
      </c>
      <c r="AP7" s="77">
        <f>'Datos lib'!AC6</f>
        <v>5</v>
      </c>
      <c r="AQ7" s="77">
        <f>'Datos lib'!AD6</f>
        <v>5</v>
      </c>
      <c r="AR7" s="77">
        <f>'Datos lib'!AE6</f>
        <v>5</v>
      </c>
      <c r="AS7" s="77">
        <f>'Datos lib'!AF6</f>
        <v>5</v>
      </c>
      <c r="AT7" s="77">
        <f>'Datos lib'!AG6</f>
        <v>0</v>
      </c>
      <c r="AU7" s="77">
        <f>'Datos lib'!AH6</f>
        <v>5</v>
      </c>
      <c r="AV7" s="77">
        <f>'Datos lib'!AI6</f>
        <v>5</v>
      </c>
      <c r="AW7" s="77"/>
      <c r="AX7" s="77" t="str">
        <f>'Datos lib'!AJ6</f>
        <v>Sí</v>
      </c>
      <c r="AY7" s="77" t="str">
        <f>'Datos lib'!AK6</f>
        <v>Sí</v>
      </c>
      <c r="AZ7" s="77" t="str">
        <f>'Datos lib'!AL6</f>
        <v>Excelente</v>
      </c>
      <c r="BA7" s="77" t="str">
        <f>'Datos lib'!AO6</f>
        <v>No</v>
      </c>
      <c r="BB7" s="77" t="str">
        <f>'Datos lib'!AM6</f>
        <v>Sí</v>
      </c>
      <c r="BC7" s="77" t="str">
        <f>'Datos lib'!AN6</f>
        <v>Excelente</v>
      </c>
      <c r="BD7" s="77"/>
      <c r="BE7" s="77"/>
      <c r="BF7" s="77" t="str">
        <f>'Datos lib'!AP6</f>
        <v>Sí</v>
      </c>
      <c r="BG7" s="77" t="str">
        <f>'Datos lib'!AQ6</f>
        <v>Sí</v>
      </c>
      <c r="BH7" s="77" t="str">
        <f>'Datos lib'!AR6</f>
        <v>No</v>
      </c>
      <c r="BI7" s="77">
        <f>'Datos lib'!AS6</f>
        <v>0</v>
      </c>
      <c r="BJ7" s="77" t="str">
        <f>'Datos lib'!AT6</f>
        <v>Sí</v>
      </c>
      <c r="BK7" s="77">
        <f>'Datos lib'!AU6</f>
        <v>0</v>
      </c>
      <c r="BL7" s="77"/>
      <c r="BM7" s="77"/>
      <c r="BN7" s="77"/>
      <c r="BO7" s="77">
        <f>'Datos lib'!AV6</f>
        <v>5</v>
      </c>
      <c r="BP7" s="77">
        <f>'Datos lib'!AW6</f>
        <v>5</v>
      </c>
      <c r="BQ7" s="77"/>
      <c r="BR7" s="77" t="str">
        <f>LEFT('Datos lib'!AX6,1)</f>
        <v>5</v>
      </c>
      <c r="BS7" s="77"/>
      <c r="BT7" s="77" t="str">
        <f>'Datos lib'!AY6</f>
        <v>Lo mejor sin duda de la biblioteca es la amabilidad y ayuda de su personal, realizan un trabajo excepcional y siempre con una sonrisa, gracias pues nos facilitan la ayuda a los profesores/investigadores.</v>
      </c>
      <c r="BU7" s="77"/>
      <c r="BV7" s="119" t="str">
        <f>'Datos lib'!A6</f>
        <v>19/03/25</v>
      </c>
      <c r="BW7" s="77"/>
      <c r="BX7" s="77">
        <f>'Datos lib'!AZ6</f>
        <v>0</v>
      </c>
    </row>
    <row r="8" spans="1:76" ht="14.3" x14ac:dyDescent="0.25">
      <c r="A8" s="79" t="str">
        <f t="shared" si="0"/>
        <v>F. Ciencias Políticas y Sociología</v>
      </c>
      <c r="B8" s="76" t="str">
        <f>IFERROR(VLOOKUP($A8,BLIOTECAS!$C$1:$E$27,2,FALSE),"")</f>
        <v>CPS</v>
      </c>
      <c r="C8" s="76" t="str">
        <f>IFERROR(VLOOKUP($A8,BLIOTECAS!$C$1:$E$27,3,FALSE),"")</f>
        <v>Ciencias Sociales</v>
      </c>
      <c r="D8" s="77"/>
      <c r="E8" s="77"/>
      <c r="F8" s="77"/>
      <c r="G8" s="77" t="str">
        <f>'Datos lib'!B7</f>
        <v>F. Ciencias Políticas y Sociología</v>
      </c>
      <c r="H8" s="77"/>
      <c r="I8" s="77" t="str">
        <f>'Datos lib'!C7</f>
        <v>De vez en cuando (1 o 2 veces al mes)</v>
      </c>
      <c r="J8" s="77" t="str">
        <f>'Datos lib'!D7</f>
        <v>De vez en cuando (1 o 2 veces al mes)</v>
      </c>
      <c r="K8" s="77"/>
      <c r="L8" s="77" t="str">
        <f>'Datos lib'!F7</f>
        <v>F. Ciencias Políticas y Sociología</v>
      </c>
      <c r="M8" s="77" t="str">
        <f>'Datos lib'!G7</f>
        <v>F. Trabajo Social</v>
      </c>
      <c r="N8" s="77" t="str">
        <f>'Datos lib'!H7</f>
        <v>F. Ciencias de la Información</v>
      </c>
      <c r="O8" s="77">
        <f>'Datos lib'!I7</f>
        <v>0</v>
      </c>
      <c r="P8" s="77"/>
      <c r="Q8" s="77"/>
      <c r="R8" s="77">
        <f>'Datos lib'!J7</f>
        <v>5</v>
      </c>
      <c r="S8" s="77">
        <f>'Datos lib'!K7</f>
        <v>5</v>
      </c>
      <c r="T8" s="77">
        <f>'Datos lib'!L7</f>
        <v>5</v>
      </c>
      <c r="U8" s="77">
        <f>'Datos lib'!M7</f>
        <v>5</v>
      </c>
      <c r="V8" s="77"/>
      <c r="W8" s="77"/>
      <c r="X8" s="77">
        <f>'Datos lib'!N7</f>
        <v>3</v>
      </c>
      <c r="Y8" s="77">
        <f>'Datos lib'!O7</f>
        <v>2</v>
      </c>
      <c r="Z8" s="77">
        <f>'Datos lib'!P7</f>
        <v>5</v>
      </c>
      <c r="AA8" s="77">
        <f>'Datos lib'!Q7</f>
        <v>2</v>
      </c>
      <c r="AB8" s="77">
        <f>'Datos lib'!R7</f>
        <v>5</v>
      </c>
      <c r="AC8" s="77"/>
      <c r="AD8" s="77">
        <f>'Datos lib'!S7</f>
        <v>5</v>
      </c>
      <c r="AE8" s="77">
        <f>'Datos lib'!T7</f>
        <v>3</v>
      </c>
      <c r="AF8" s="77">
        <f>'Datos lib'!U7</f>
        <v>3</v>
      </c>
      <c r="AG8" s="77">
        <f>'Datos lib'!V7</f>
        <v>5</v>
      </c>
      <c r="AH8" s="77">
        <f>'Datos lib'!W7</f>
        <v>3</v>
      </c>
      <c r="AI8" s="77">
        <f>'Datos lib'!X7</f>
        <v>5</v>
      </c>
      <c r="AJ8" s="77">
        <f>'Datos lib'!Y7</f>
        <v>5</v>
      </c>
      <c r="AK8" s="77" t="str">
        <f>'Datos lib'!Z7</f>
        <v>No uso ninguna red social</v>
      </c>
      <c r="AL8" s="77">
        <f>'Datos lib'!AA7</f>
        <v>5</v>
      </c>
      <c r="AM8" s="77"/>
      <c r="AN8" s="77"/>
      <c r="AO8" s="77">
        <f>'Datos lib'!AB7</f>
        <v>5</v>
      </c>
      <c r="AP8" s="77">
        <f>'Datos lib'!AC7</f>
        <v>5</v>
      </c>
      <c r="AQ8" s="77">
        <f>'Datos lib'!AD7</f>
        <v>5</v>
      </c>
      <c r="AR8" s="77">
        <f>'Datos lib'!AE7</f>
        <v>5</v>
      </c>
      <c r="AS8" s="77">
        <f>'Datos lib'!AF7</f>
        <v>5</v>
      </c>
      <c r="AT8" s="77">
        <f>'Datos lib'!AG7</f>
        <v>5</v>
      </c>
      <c r="AU8" s="77">
        <f>'Datos lib'!AH7</f>
        <v>5</v>
      </c>
      <c r="AV8" s="77">
        <f>'Datos lib'!AI7</f>
        <v>0</v>
      </c>
      <c r="AW8" s="77"/>
      <c r="AX8" s="77" t="str">
        <f>'Datos lib'!AJ7</f>
        <v>No</v>
      </c>
      <c r="AY8" s="77" t="str">
        <f>'Datos lib'!AK7</f>
        <v>Sí</v>
      </c>
      <c r="AZ8" s="77" t="str">
        <f>'Datos lib'!AL7</f>
        <v>Excelente</v>
      </c>
      <c r="BA8" s="77" t="str">
        <f>'Datos lib'!AO7</f>
        <v>No</v>
      </c>
      <c r="BB8" s="77" t="str">
        <f>'Datos lib'!AM7</f>
        <v>Sí</v>
      </c>
      <c r="BC8" s="77" t="str">
        <f>'Datos lib'!AN7</f>
        <v>Excelente</v>
      </c>
      <c r="BD8" s="77"/>
      <c r="BE8" s="77"/>
      <c r="BF8" s="77" t="str">
        <f>'Datos lib'!AP7</f>
        <v>Sí</v>
      </c>
      <c r="BG8" s="77" t="str">
        <f>'Datos lib'!AQ7</f>
        <v>Sí</v>
      </c>
      <c r="BH8" s="77" t="str">
        <f>'Datos lib'!AR7</f>
        <v>No</v>
      </c>
      <c r="BI8" s="77">
        <f>'Datos lib'!AS7</f>
        <v>0</v>
      </c>
      <c r="BJ8" s="77" t="str">
        <f>'Datos lib'!AT7</f>
        <v>No</v>
      </c>
      <c r="BK8" s="77">
        <f>'Datos lib'!AU7</f>
        <v>0</v>
      </c>
      <c r="BL8" s="77"/>
      <c r="BM8" s="77"/>
      <c r="BN8" s="77"/>
      <c r="BO8" s="77">
        <f>'Datos lib'!AV7</f>
        <v>5</v>
      </c>
      <c r="BP8" s="77">
        <f>'Datos lib'!AW7</f>
        <v>5</v>
      </c>
      <c r="BQ8" s="77"/>
      <c r="BR8" s="77" t="str">
        <f>LEFT('Datos lib'!AX7,1)</f>
        <v>5</v>
      </c>
      <c r="BS8" s="77"/>
      <c r="BT8" s="77">
        <f>'Datos lib'!AY7</f>
        <v>0</v>
      </c>
      <c r="BU8" s="77"/>
      <c r="BV8" s="119" t="str">
        <f>'Datos lib'!A7</f>
        <v>19/03/25</v>
      </c>
      <c r="BW8" s="84"/>
    </row>
    <row r="9" spans="1:76" ht="14.3" x14ac:dyDescent="0.25">
      <c r="A9" s="79" t="str">
        <f t="shared" si="0"/>
        <v>F. Psicología</v>
      </c>
      <c r="B9" s="76" t="str">
        <f>IFERROR(VLOOKUP($A9,BLIOTECAS!$C$1:$E$27,2,FALSE),"")</f>
        <v>PSI</v>
      </c>
      <c r="C9" s="76" t="str">
        <f>IFERROR(VLOOKUP($A9,BLIOTECAS!$C$1:$E$27,3,FALSE),"")</f>
        <v>Ciencias de la Salud</v>
      </c>
      <c r="D9" s="77"/>
      <c r="E9" s="77"/>
      <c r="F9" s="77"/>
      <c r="G9" s="77" t="str">
        <f>'Datos lib'!B8</f>
        <v>F. Psicología</v>
      </c>
      <c r="H9" s="77"/>
      <c r="I9" s="77" t="str">
        <f>'Datos lib'!C8</f>
        <v>Rara vez (menos de 6 veces al año)</v>
      </c>
      <c r="J9" s="77" t="str">
        <f>'Datos lib'!D8</f>
        <v>Rara vez (menos de 6 veces al año)</v>
      </c>
      <c r="K9" s="77"/>
      <c r="L9">
        <f>'Datos lib'!F8</f>
        <v>0</v>
      </c>
      <c r="M9" s="77">
        <f>'Datos lib'!G8</f>
        <v>0</v>
      </c>
      <c r="N9" s="77">
        <f>'Datos lib'!H8</f>
        <v>0</v>
      </c>
      <c r="O9" s="77">
        <f>'Datos lib'!I8</f>
        <v>0</v>
      </c>
      <c r="P9" s="77"/>
      <c r="Q9" s="77"/>
      <c r="R9" s="77">
        <f>'Datos lib'!J8</f>
        <v>5</v>
      </c>
      <c r="S9" s="77">
        <f>'Datos lib'!K8</f>
        <v>5</v>
      </c>
      <c r="T9" s="77">
        <f>'Datos lib'!L8</f>
        <v>5</v>
      </c>
      <c r="U9" s="77">
        <f>'Datos lib'!M8</f>
        <v>3</v>
      </c>
      <c r="V9" s="77"/>
      <c r="W9" s="77"/>
      <c r="X9" s="77">
        <f>'Datos lib'!N8</f>
        <v>1</v>
      </c>
      <c r="Y9" s="77">
        <f>'Datos lib'!O8</f>
        <v>5</v>
      </c>
      <c r="Z9" s="77">
        <f>'Datos lib'!P8</f>
        <v>4</v>
      </c>
      <c r="AA9" s="77">
        <f>'Datos lib'!Q8</f>
        <v>3</v>
      </c>
      <c r="AB9" s="77">
        <f>'Datos lib'!R8</f>
        <v>4</v>
      </c>
      <c r="AC9" s="77"/>
      <c r="AD9" s="77">
        <f>'Datos lib'!S8</f>
        <v>4</v>
      </c>
      <c r="AE9" s="77">
        <f>'Datos lib'!T8</f>
        <v>4</v>
      </c>
      <c r="AF9" s="77">
        <f>'Datos lib'!U8</f>
        <v>4</v>
      </c>
      <c r="AG9" s="77">
        <f>'Datos lib'!V8</f>
        <v>5</v>
      </c>
      <c r="AH9" s="77">
        <f>'Datos lib'!W8</f>
        <v>4</v>
      </c>
      <c r="AI9" s="77">
        <f>'Datos lib'!X8</f>
        <v>0</v>
      </c>
      <c r="AJ9" s="77">
        <f>'Datos lib'!Y8</f>
        <v>0</v>
      </c>
      <c r="AK9" s="77" t="str">
        <f>'Datos lib'!Z8</f>
        <v>No uso ninguna red social</v>
      </c>
      <c r="AL9" s="77">
        <f>'Datos lib'!AA8</f>
        <v>1</v>
      </c>
      <c r="AM9" s="77"/>
      <c r="AN9" s="77"/>
      <c r="AO9" s="77">
        <f>'Datos lib'!AB8</f>
        <v>4</v>
      </c>
      <c r="AP9" s="77">
        <f>'Datos lib'!AC8</f>
        <v>0</v>
      </c>
      <c r="AQ9" s="77">
        <f>'Datos lib'!AD8</f>
        <v>0</v>
      </c>
      <c r="AR9" s="77">
        <f>'Datos lib'!AE8</f>
        <v>0</v>
      </c>
      <c r="AS9" s="77">
        <f>'Datos lib'!AF8</f>
        <v>0</v>
      </c>
      <c r="AT9" s="77">
        <f>'Datos lib'!AG8</f>
        <v>0</v>
      </c>
      <c r="AU9" s="77">
        <f>'Datos lib'!AH8</f>
        <v>0</v>
      </c>
      <c r="AV9" s="77">
        <f>'Datos lib'!AI8</f>
        <v>0</v>
      </c>
      <c r="AW9" s="77"/>
      <c r="AX9" s="77" t="str">
        <f>'Datos lib'!AJ8</f>
        <v>No</v>
      </c>
      <c r="AY9" s="77" t="str">
        <f>'Datos lib'!AK8</f>
        <v>Sí</v>
      </c>
      <c r="AZ9" s="77" t="str">
        <f>'Datos lib'!AL8</f>
        <v>Bueno</v>
      </c>
      <c r="BA9" s="77" t="str">
        <f>'Datos lib'!AO8</f>
        <v>No</v>
      </c>
      <c r="BB9" s="77" t="str">
        <f>'Datos lib'!AM8</f>
        <v>Sí</v>
      </c>
      <c r="BC9" s="77" t="str">
        <f>'Datos lib'!AN8</f>
        <v>Bueno</v>
      </c>
      <c r="BD9" s="77"/>
      <c r="BE9" s="77"/>
      <c r="BF9" s="77" t="str">
        <f>'Datos lib'!AP8</f>
        <v>Sí</v>
      </c>
      <c r="BG9" s="77" t="str">
        <f>'Datos lib'!AQ8</f>
        <v>Sí</v>
      </c>
      <c r="BH9" s="77" t="str">
        <f>'Datos lib'!AR8</f>
        <v>Sí</v>
      </c>
      <c r="BI9" s="77" t="str">
        <f>'Datos lib'!AS8</f>
        <v>Muy útil</v>
      </c>
      <c r="BJ9" s="77" t="str">
        <f>'Datos lib'!AT8</f>
        <v>No</v>
      </c>
      <c r="BK9" s="77">
        <f>'Datos lib'!AU8</f>
        <v>0</v>
      </c>
      <c r="BL9" s="77"/>
      <c r="BM9" s="77"/>
      <c r="BN9" s="77"/>
      <c r="BO9" s="77">
        <f>'Datos lib'!AV8</f>
        <v>5</v>
      </c>
      <c r="BP9" s="77">
        <f>'Datos lib'!AW8</f>
        <v>5</v>
      </c>
      <c r="BQ9" s="77"/>
      <c r="BR9" s="77" t="str">
        <f>LEFT('Datos lib'!AX8,1)</f>
        <v>5</v>
      </c>
      <c r="BS9" s="77"/>
      <c r="BT9" s="77">
        <f>'Datos lib'!AY8</f>
        <v>0</v>
      </c>
      <c r="BU9" s="77"/>
      <c r="BV9" s="119" t="str">
        <f>'Datos lib'!A8</f>
        <v>19/03/25</v>
      </c>
      <c r="BW9" s="84"/>
    </row>
    <row r="10" spans="1:76" ht="14.3" x14ac:dyDescent="0.25">
      <c r="A10" s="79" t="str">
        <f t="shared" ref="A10:A73" si="1">G10</f>
        <v>F. Veterinaria</v>
      </c>
      <c r="B10" s="76" t="str">
        <f>IFERROR(VLOOKUP($A10,BLIOTECAS!$C$1:$E$27,2,FALSE),"")</f>
        <v>VET</v>
      </c>
      <c r="C10" s="76" t="str">
        <f>IFERROR(VLOOKUP($A10,BLIOTECAS!$C$1:$E$27,3,FALSE),"")</f>
        <v>Ciencias de la Salud</v>
      </c>
      <c r="D10" s="77"/>
      <c r="E10" s="77"/>
      <c r="F10" s="77"/>
      <c r="G10" s="77" t="str">
        <f>'Datos lib'!B9</f>
        <v>F. Veterinaria</v>
      </c>
      <c r="H10" s="77"/>
      <c r="I10" s="77" t="str">
        <f>'Datos lib'!C9</f>
        <v>Rara vez (menos de 6 veces al año)</v>
      </c>
      <c r="J10" s="77" t="str">
        <f>'Datos lib'!D9</f>
        <v>De vez en cuando (1 o 2 veces al mes)</v>
      </c>
      <c r="K10" s="77"/>
      <c r="L10" s="77" t="str">
        <f>'Datos lib'!F9</f>
        <v>F. Veterinaria</v>
      </c>
      <c r="M10" s="77" t="str">
        <f>'Datos lib'!G9</f>
        <v>F. Educación - Centro de Formación del Profesorado</v>
      </c>
      <c r="N10" s="77">
        <f>'Datos lib'!H9</f>
        <v>0</v>
      </c>
      <c r="O10" s="77">
        <f>'Datos lib'!I9</f>
        <v>0</v>
      </c>
      <c r="P10" s="77"/>
      <c r="Q10" s="77"/>
      <c r="R10" s="77">
        <f>'Datos lib'!J9</f>
        <v>5</v>
      </c>
      <c r="S10" s="77">
        <f>'Datos lib'!K9</f>
        <v>5</v>
      </c>
      <c r="T10" s="77">
        <f>'Datos lib'!L9</f>
        <v>4</v>
      </c>
      <c r="U10" s="77">
        <f>'Datos lib'!M9</f>
        <v>4</v>
      </c>
      <c r="V10" s="77"/>
      <c r="W10" s="77"/>
      <c r="X10" s="77">
        <f>'Datos lib'!N9</f>
        <v>0</v>
      </c>
      <c r="Y10" s="77">
        <f>'Datos lib'!O9</f>
        <v>5</v>
      </c>
      <c r="Z10" s="77">
        <f>'Datos lib'!P9</f>
        <v>0</v>
      </c>
      <c r="AA10" s="77">
        <f>'Datos lib'!Q9</f>
        <v>5</v>
      </c>
      <c r="AB10" s="77">
        <f>'Datos lib'!R9</f>
        <v>5</v>
      </c>
      <c r="AC10" s="77"/>
      <c r="AD10" s="77">
        <f>'Datos lib'!S9</f>
        <v>4</v>
      </c>
      <c r="AE10" s="77">
        <f>'Datos lib'!T9</f>
        <v>5</v>
      </c>
      <c r="AF10" s="77">
        <f>'Datos lib'!U9</f>
        <v>5</v>
      </c>
      <c r="AG10" s="77">
        <f>'Datos lib'!V9</f>
        <v>5</v>
      </c>
      <c r="AH10" s="77">
        <f>'Datos lib'!W9</f>
        <v>5</v>
      </c>
      <c r="AI10" s="77">
        <f>'Datos lib'!X9</f>
        <v>0</v>
      </c>
      <c r="AJ10" s="77">
        <f>'Datos lib'!Y9</f>
        <v>5</v>
      </c>
      <c r="AK10" s="77" t="str">
        <f>'Datos lib'!Z9</f>
        <v>No uso ninguna red social</v>
      </c>
      <c r="AL10" s="77">
        <f>'Datos lib'!AA9</f>
        <v>5</v>
      </c>
      <c r="AM10" s="77"/>
      <c r="AN10" s="77"/>
      <c r="AO10" s="77">
        <f>'Datos lib'!AB9</f>
        <v>5</v>
      </c>
      <c r="AP10" s="77">
        <f>'Datos lib'!AC9</f>
        <v>5</v>
      </c>
      <c r="AQ10" s="77">
        <f>'Datos lib'!AD9</f>
        <v>5</v>
      </c>
      <c r="AR10" s="77">
        <f>'Datos lib'!AE9</f>
        <v>5</v>
      </c>
      <c r="AS10" s="77">
        <f>'Datos lib'!AF9</f>
        <v>5</v>
      </c>
      <c r="AT10" s="77">
        <f>'Datos lib'!AG9</f>
        <v>5</v>
      </c>
      <c r="AU10" s="77">
        <f>'Datos lib'!AH9</f>
        <v>5</v>
      </c>
      <c r="AV10" s="77">
        <f>'Datos lib'!AI9</f>
        <v>5</v>
      </c>
      <c r="AW10" s="77"/>
      <c r="AX10" s="77" t="str">
        <f>'Datos lib'!AJ9</f>
        <v>Sí</v>
      </c>
      <c r="AY10" s="77" t="str">
        <f>'Datos lib'!AK9</f>
        <v>Sí</v>
      </c>
      <c r="AZ10" s="77" t="str">
        <f>'Datos lib'!AL9</f>
        <v>Excelente</v>
      </c>
      <c r="BA10" s="77" t="str">
        <f>'Datos lib'!AO9</f>
        <v>Sí</v>
      </c>
      <c r="BB10" s="77" t="str">
        <f>'Datos lib'!AM9</f>
        <v>Sí</v>
      </c>
      <c r="BC10" s="77" t="str">
        <f>'Datos lib'!AN9</f>
        <v>Excelente</v>
      </c>
      <c r="BD10" s="77"/>
      <c r="BE10" s="77"/>
      <c r="BF10" s="77" t="str">
        <f>'Datos lib'!AP9</f>
        <v>Sí</v>
      </c>
      <c r="BG10" s="77" t="str">
        <f>'Datos lib'!AQ9</f>
        <v>Sí</v>
      </c>
      <c r="BH10" s="77" t="str">
        <f>'Datos lib'!AR9</f>
        <v>Sí</v>
      </c>
      <c r="BI10" s="77" t="str">
        <f>'Datos lib'!AS9</f>
        <v>Muy útil</v>
      </c>
      <c r="BJ10" s="77" t="str">
        <f>'Datos lib'!AT9</f>
        <v>Sí</v>
      </c>
      <c r="BK10" s="77">
        <f>'Datos lib'!AU9</f>
        <v>0</v>
      </c>
      <c r="BL10" s="77"/>
      <c r="BM10" s="77"/>
      <c r="BN10" s="77"/>
      <c r="BO10" s="77">
        <f>'Datos lib'!AV9</f>
        <v>5</v>
      </c>
      <c r="BP10" s="77">
        <f>'Datos lib'!AW9</f>
        <v>5</v>
      </c>
      <c r="BQ10" s="77"/>
      <c r="BR10" s="77" t="str">
        <f>LEFT('Datos lib'!AX9,1)</f>
        <v>5</v>
      </c>
      <c r="BS10" s="77"/>
      <c r="BT10" s="77">
        <f>'Datos lib'!AY9</f>
        <v>0</v>
      </c>
      <c r="BU10" s="77"/>
      <c r="BV10" s="119" t="str">
        <f>'Datos lib'!A9</f>
        <v>19/03/25</v>
      </c>
      <c r="BW10" s="84"/>
    </row>
    <row r="11" spans="1:76" ht="14.3" x14ac:dyDescent="0.25">
      <c r="A11" s="79" t="str">
        <f t="shared" si="1"/>
        <v>F. Ciencias de la Información</v>
      </c>
      <c r="B11" s="76" t="str">
        <f>IFERROR(VLOOKUP($A11,BLIOTECAS!$C$1:$E$27,2,FALSE),"")</f>
        <v>INF</v>
      </c>
      <c r="C11" s="76" t="str">
        <f>IFERROR(VLOOKUP($A11,BLIOTECAS!$C$1:$E$27,3,FALSE),"")</f>
        <v>Ciencias Sociales</v>
      </c>
      <c r="D11" s="77"/>
      <c r="E11" s="77"/>
      <c r="F11" s="77"/>
      <c r="G11" s="77" t="str">
        <f>'Datos lib'!B10</f>
        <v>F. Ciencias de la Información</v>
      </c>
      <c r="H11" s="77"/>
      <c r="I11" s="77" t="str">
        <f>'Datos lib'!C10</f>
        <v>De vez en cuando (1 o 2 veces al mes)</v>
      </c>
      <c r="J11" s="77" t="str">
        <f>'Datos lib'!D10</f>
        <v>Frecuentemente (1 o 2 veces por semana)</v>
      </c>
      <c r="K11" s="77"/>
      <c r="L11" s="77">
        <f>'Datos lib'!F10</f>
        <v>0</v>
      </c>
      <c r="M11" s="77">
        <f>'Datos lib'!G10</f>
        <v>0</v>
      </c>
      <c r="N11" s="77">
        <f>'Datos lib'!H10</f>
        <v>0</v>
      </c>
      <c r="O11" s="77">
        <f>'Datos lib'!I10</f>
        <v>0</v>
      </c>
      <c r="P11" s="77"/>
      <c r="Q11" s="77"/>
      <c r="R11" s="77">
        <f>'Datos lib'!J10</f>
        <v>5</v>
      </c>
      <c r="S11" s="77">
        <f>'Datos lib'!K10</f>
        <v>5</v>
      </c>
      <c r="T11" s="77">
        <f>'Datos lib'!L10</f>
        <v>5</v>
      </c>
      <c r="U11" s="77">
        <f>'Datos lib'!M10</f>
        <v>5</v>
      </c>
      <c r="V11" s="77"/>
      <c r="W11" s="77"/>
      <c r="X11" s="77">
        <f>'Datos lib'!N10</f>
        <v>1</v>
      </c>
      <c r="Y11" s="77">
        <f>'Datos lib'!O10</f>
        <v>5</v>
      </c>
      <c r="Z11" s="77">
        <f>'Datos lib'!P10</f>
        <v>2</v>
      </c>
      <c r="AA11" s="77">
        <f>'Datos lib'!Q10</f>
        <v>4</v>
      </c>
      <c r="AB11" s="77">
        <f>'Datos lib'!R10</f>
        <v>2</v>
      </c>
      <c r="AC11" s="77"/>
      <c r="AD11" s="77">
        <f>'Datos lib'!S10</f>
        <v>5</v>
      </c>
      <c r="AE11" s="77">
        <f>'Datos lib'!T10</f>
        <v>5</v>
      </c>
      <c r="AF11" s="77">
        <f>'Datos lib'!U10</f>
        <v>5</v>
      </c>
      <c r="AG11" s="77">
        <f>'Datos lib'!V10</f>
        <v>5</v>
      </c>
      <c r="AH11" s="77">
        <f>'Datos lib'!W10</f>
        <v>5</v>
      </c>
      <c r="AI11" s="77">
        <f>'Datos lib'!X10</f>
        <v>5</v>
      </c>
      <c r="AJ11" s="77">
        <f>'Datos lib'!Y10</f>
        <v>5</v>
      </c>
      <c r="AK11" s="77" t="str">
        <f>'Datos lib'!Z10</f>
        <v>X</v>
      </c>
      <c r="AL11" s="77">
        <f>'Datos lib'!AA10</f>
        <v>5</v>
      </c>
      <c r="AM11" s="77"/>
      <c r="AN11" s="77"/>
      <c r="AO11" s="77">
        <f>'Datos lib'!AB10</f>
        <v>5</v>
      </c>
      <c r="AP11" s="77">
        <f>'Datos lib'!AC10</f>
        <v>5</v>
      </c>
      <c r="AQ11" s="77">
        <f>'Datos lib'!AD10</f>
        <v>5</v>
      </c>
      <c r="AR11" s="77">
        <f>'Datos lib'!AE10</f>
        <v>5</v>
      </c>
      <c r="AS11" s="77">
        <f>'Datos lib'!AF10</f>
        <v>5</v>
      </c>
      <c r="AT11" s="77">
        <f>'Datos lib'!AG10</f>
        <v>5</v>
      </c>
      <c r="AU11" s="77">
        <f>'Datos lib'!AH10</f>
        <v>5</v>
      </c>
      <c r="AV11" s="77">
        <f>'Datos lib'!AI10</f>
        <v>5</v>
      </c>
      <c r="AW11" s="77"/>
      <c r="AX11" s="77" t="str">
        <f>'Datos lib'!AJ10</f>
        <v>Sí</v>
      </c>
      <c r="AY11" s="77" t="str">
        <f>'Datos lib'!AK10</f>
        <v>Sí</v>
      </c>
      <c r="AZ11" s="77" t="str">
        <f>'Datos lib'!AL10</f>
        <v>Bueno</v>
      </c>
      <c r="BA11" s="77" t="str">
        <f>'Datos lib'!AO10</f>
        <v>Sí</v>
      </c>
      <c r="BB11" s="77" t="str">
        <f>'Datos lib'!AM10</f>
        <v>Sí</v>
      </c>
      <c r="BC11" s="77" t="str">
        <f>'Datos lib'!AN10</f>
        <v>Bueno</v>
      </c>
      <c r="BD11" s="77"/>
      <c r="BE11" s="77"/>
      <c r="BF11" s="77" t="str">
        <f>'Datos lib'!AP10</f>
        <v>Sí</v>
      </c>
      <c r="BG11" s="77" t="str">
        <f>'Datos lib'!AQ10</f>
        <v>Sí</v>
      </c>
      <c r="BH11" s="77" t="str">
        <f>'Datos lib'!AR10</f>
        <v>Sí</v>
      </c>
      <c r="BI11" s="77" t="str">
        <f>'Datos lib'!AS10</f>
        <v>Muy útil</v>
      </c>
      <c r="BJ11" s="77" t="str">
        <f>'Datos lib'!AT10</f>
        <v>Sí</v>
      </c>
      <c r="BK11" s="77">
        <f>'Datos lib'!AU10</f>
        <v>0</v>
      </c>
      <c r="BL11" s="77"/>
      <c r="BM11" s="77"/>
      <c r="BN11" s="77"/>
      <c r="BO11" s="77">
        <f>'Datos lib'!AV10</f>
        <v>5</v>
      </c>
      <c r="BP11" s="77">
        <f>'Datos lib'!AW10</f>
        <v>5</v>
      </c>
      <c r="BQ11" s="77"/>
      <c r="BR11" s="77" t="str">
        <f>LEFT('Datos lib'!AX10,1)</f>
        <v>5</v>
      </c>
      <c r="BS11" s="77"/>
      <c r="BT11" s="77">
        <f>'Datos lib'!AY10</f>
        <v>0</v>
      </c>
      <c r="BU11" s="77"/>
      <c r="BV11" s="119" t="str">
        <f>'Datos lib'!A10</f>
        <v>19/03/25</v>
      </c>
      <c r="BW11" s="84"/>
    </row>
    <row r="12" spans="1:76" ht="14.3" x14ac:dyDescent="0.25">
      <c r="A12" s="79" t="str">
        <f t="shared" si="1"/>
        <v>F. Informática</v>
      </c>
      <c r="B12" s="76" t="str">
        <f>IFERROR(VLOOKUP($A12,BLIOTECAS!$C$1:$E$27,2,FALSE),"")</f>
        <v>FDI</v>
      </c>
      <c r="C12" s="76" t="str">
        <f>IFERROR(VLOOKUP($A12,BLIOTECAS!$C$1:$E$27,3,FALSE),"")</f>
        <v>Ciencias Experimentales</v>
      </c>
      <c r="D12" s="77"/>
      <c r="E12" s="77"/>
      <c r="F12" s="77"/>
      <c r="G12" s="77" t="str">
        <f>'Datos lib'!B11</f>
        <v>F. Informática</v>
      </c>
      <c r="H12" s="77"/>
      <c r="I12" s="77" t="str">
        <f>'Datos lib'!C11</f>
        <v>Rara vez (menos de 6 veces al año)</v>
      </c>
      <c r="J12" s="77" t="str">
        <f>'Datos lib'!D11</f>
        <v>Rara vez (menos de 6 veces al año)</v>
      </c>
      <c r="K12" s="77"/>
      <c r="L12" s="77" t="str">
        <f>'Datos lib'!F11</f>
        <v>F. Informática</v>
      </c>
      <c r="M12" s="77">
        <f>'Datos lib'!G11</f>
        <v>0</v>
      </c>
      <c r="N12" s="77">
        <f>'Datos lib'!H11</f>
        <v>0</v>
      </c>
      <c r="O12" s="77">
        <f>'Datos lib'!I11</f>
        <v>0</v>
      </c>
      <c r="P12" s="77"/>
      <c r="Q12" s="77"/>
      <c r="R12" s="77">
        <f>'Datos lib'!J11</f>
        <v>5</v>
      </c>
      <c r="S12" s="77">
        <f>'Datos lib'!K11</f>
        <v>5</v>
      </c>
      <c r="T12" s="77">
        <f>'Datos lib'!L11</f>
        <v>5</v>
      </c>
      <c r="U12" s="77">
        <f>'Datos lib'!M11</f>
        <v>5</v>
      </c>
      <c r="V12" s="77"/>
      <c r="W12" s="77"/>
      <c r="X12" s="77">
        <f>'Datos lib'!N11</f>
        <v>4</v>
      </c>
      <c r="Y12" s="77">
        <f>'Datos lib'!O11</f>
        <v>5</v>
      </c>
      <c r="Z12" s="77">
        <f>'Datos lib'!P11</f>
        <v>4</v>
      </c>
      <c r="AA12" s="77">
        <f>'Datos lib'!Q11</f>
        <v>5</v>
      </c>
      <c r="AB12" s="77">
        <f>'Datos lib'!R11</f>
        <v>5</v>
      </c>
      <c r="AC12" s="77"/>
      <c r="AD12" s="77">
        <f>'Datos lib'!S11</f>
        <v>4</v>
      </c>
      <c r="AE12" s="77">
        <f>'Datos lib'!T11</f>
        <v>4</v>
      </c>
      <c r="AF12" s="77">
        <f>'Datos lib'!U11</f>
        <v>4</v>
      </c>
      <c r="AG12" s="77">
        <f>'Datos lib'!V11</f>
        <v>5</v>
      </c>
      <c r="AH12" s="77">
        <f>'Datos lib'!W11</f>
        <v>4</v>
      </c>
      <c r="AI12" s="77">
        <f>'Datos lib'!X11</f>
        <v>4</v>
      </c>
      <c r="AJ12" s="77">
        <f>'Datos lib'!Y11</f>
        <v>4</v>
      </c>
      <c r="AK12" s="77" t="str">
        <f>'Datos lib'!Z11</f>
        <v>No uso ninguna red social</v>
      </c>
      <c r="AL12" s="77">
        <f>'Datos lib'!AA11</f>
        <v>4</v>
      </c>
      <c r="AM12" s="77"/>
      <c r="AN12" s="77"/>
      <c r="AO12" s="77">
        <f>'Datos lib'!AB11</f>
        <v>5</v>
      </c>
      <c r="AP12" s="77">
        <f>'Datos lib'!AC11</f>
        <v>5</v>
      </c>
      <c r="AQ12" s="77">
        <f>'Datos lib'!AD11</f>
        <v>5</v>
      </c>
      <c r="AR12" s="77">
        <f>'Datos lib'!AE11</f>
        <v>5</v>
      </c>
      <c r="AS12" s="77">
        <f>'Datos lib'!AF11</f>
        <v>5</v>
      </c>
      <c r="AT12" s="77">
        <f>'Datos lib'!AG11</f>
        <v>5</v>
      </c>
      <c r="AU12" s="77">
        <f>'Datos lib'!AH11</f>
        <v>4</v>
      </c>
      <c r="AV12" s="77">
        <f>'Datos lib'!AI11</f>
        <v>3</v>
      </c>
      <c r="AW12" s="77"/>
      <c r="AX12" s="77" t="str">
        <f>'Datos lib'!AJ11</f>
        <v>No</v>
      </c>
      <c r="AY12" s="77" t="str">
        <f>'Datos lib'!AK11</f>
        <v>Sí</v>
      </c>
      <c r="AZ12" s="77" t="str">
        <f>'Datos lib'!AL11</f>
        <v>Bueno</v>
      </c>
      <c r="BA12" s="77" t="str">
        <f>'Datos lib'!AO11</f>
        <v>Sí</v>
      </c>
      <c r="BB12" s="77" t="str">
        <f>'Datos lib'!AM11</f>
        <v>Sí</v>
      </c>
      <c r="BC12" s="77" t="str">
        <f>'Datos lib'!AN11</f>
        <v>Regular</v>
      </c>
      <c r="BD12" s="77"/>
      <c r="BE12" s="77"/>
      <c r="BF12" s="77" t="str">
        <f>'Datos lib'!AP11</f>
        <v>Sí</v>
      </c>
      <c r="BG12" s="77" t="str">
        <f>'Datos lib'!AQ11</f>
        <v>Sí</v>
      </c>
      <c r="BH12" s="77" t="str">
        <f>'Datos lib'!AR11</f>
        <v>No</v>
      </c>
      <c r="BI12" s="77">
        <f>'Datos lib'!AS11</f>
        <v>0</v>
      </c>
      <c r="BJ12" s="77" t="str">
        <f>'Datos lib'!AT11</f>
        <v>No</v>
      </c>
      <c r="BK12" s="77">
        <f>'Datos lib'!AU11</f>
        <v>0</v>
      </c>
      <c r="BL12" s="77"/>
      <c r="BM12" s="77"/>
      <c r="BN12" s="77"/>
      <c r="BO12" s="77">
        <f>'Datos lib'!AV11</f>
        <v>5</v>
      </c>
      <c r="BP12" s="77">
        <f>'Datos lib'!AW11</f>
        <v>5</v>
      </c>
      <c r="BQ12" s="77"/>
      <c r="BR12" s="77" t="str">
        <f>LEFT('Datos lib'!AX11,1)</f>
        <v>5</v>
      </c>
      <c r="BS12" s="77"/>
      <c r="BT12" s="77">
        <f>'Datos lib'!AY11</f>
        <v>0</v>
      </c>
      <c r="BU12" s="77"/>
      <c r="BV12" s="119" t="str">
        <f>'Datos lib'!A11</f>
        <v>19/03/25</v>
      </c>
      <c r="BW12" s="84"/>
    </row>
    <row r="13" spans="1:76" ht="14.3" x14ac:dyDescent="0.25">
      <c r="A13" s="79" t="str">
        <f t="shared" si="1"/>
        <v>F. Filología</v>
      </c>
      <c r="B13" s="76" t="str">
        <f>IFERROR(VLOOKUP($A13,BLIOTECAS!$C$1:$E$27,2,FALSE),"")</f>
        <v>FLL</v>
      </c>
      <c r="C13" s="76" t="str">
        <f>IFERROR(VLOOKUP($A13,BLIOTECAS!$C$1:$E$27,3,FALSE),"")</f>
        <v>Humanidades</v>
      </c>
      <c r="D13" s="77"/>
      <c r="E13" s="77"/>
      <c r="F13" s="77"/>
      <c r="G13" s="77" t="str">
        <f>'Datos lib'!B12</f>
        <v>F. Filología</v>
      </c>
      <c r="H13" s="77"/>
      <c r="I13" s="77" t="str">
        <f>'Datos lib'!C12</f>
        <v>Frecuentemente (1 o 2 veces por semana)</v>
      </c>
      <c r="J13" s="77" t="str">
        <f>'Datos lib'!D12</f>
        <v>Muy frecuentemente (3 o más veces por semana)</v>
      </c>
      <c r="K13" s="77"/>
      <c r="L13" s="77" t="str">
        <f>'Datos lib'!F12</f>
        <v>F. Filología (Clásicas o General)</v>
      </c>
      <c r="M13" s="77" t="str">
        <f>'Datos lib'!G12</f>
        <v>Biblioteca Maria Zambrano (Filología / Derecho)</v>
      </c>
      <c r="N13" s="77">
        <f>'Datos lib'!H12</f>
        <v>0</v>
      </c>
      <c r="O13" s="77" t="str">
        <f>'Datos lib'!I12</f>
        <v>Biblioteca Nacional Centro de Documentación Teatral</v>
      </c>
      <c r="P13" s="77"/>
      <c r="Q13" s="77"/>
      <c r="R13" s="77">
        <f>'Datos lib'!J12</f>
        <v>4</v>
      </c>
      <c r="S13" s="77">
        <f>'Datos lib'!K12</f>
        <v>5</v>
      </c>
      <c r="T13" s="77">
        <f>'Datos lib'!L12</f>
        <v>4</v>
      </c>
      <c r="U13" s="77">
        <f>'Datos lib'!M12</f>
        <v>3</v>
      </c>
      <c r="V13" s="77"/>
      <c r="W13" s="77"/>
      <c r="X13" s="77">
        <f>'Datos lib'!N12</f>
        <v>3</v>
      </c>
      <c r="Y13" s="77">
        <f>'Datos lib'!O12</f>
        <v>3</v>
      </c>
      <c r="Z13" s="77">
        <f>'Datos lib'!P12</f>
        <v>4</v>
      </c>
      <c r="AA13" s="77">
        <f>'Datos lib'!Q12</f>
        <v>4</v>
      </c>
      <c r="AB13" s="77">
        <f>'Datos lib'!R12</f>
        <v>5</v>
      </c>
      <c r="AC13" s="77"/>
      <c r="AD13" s="77">
        <f>'Datos lib'!S12</f>
        <v>4</v>
      </c>
      <c r="AE13" s="77">
        <f>'Datos lib'!T12</f>
        <v>5</v>
      </c>
      <c r="AF13" s="77">
        <f>'Datos lib'!U12</f>
        <v>5</v>
      </c>
      <c r="AG13" s="77">
        <f>'Datos lib'!V12</f>
        <v>5</v>
      </c>
      <c r="AH13" s="77">
        <f>'Datos lib'!W12</f>
        <v>5</v>
      </c>
      <c r="AI13" s="77">
        <f>'Datos lib'!X12</f>
        <v>4</v>
      </c>
      <c r="AJ13" s="77">
        <f>'Datos lib'!Y12</f>
        <v>5</v>
      </c>
      <c r="AK13" s="77" t="str">
        <f>'Datos lib'!Z12</f>
        <v>Facebook|X</v>
      </c>
      <c r="AL13" s="77">
        <f>'Datos lib'!AA12</f>
        <v>4</v>
      </c>
      <c r="AM13" s="77"/>
      <c r="AN13" s="77"/>
      <c r="AO13" s="77">
        <f>'Datos lib'!AB12</f>
        <v>5</v>
      </c>
      <c r="AP13" s="77">
        <f>'Datos lib'!AC12</f>
        <v>5</v>
      </c>
      <c r="AQ13" s="77">
        <f>'Datos lib'!AD12</f>
        <v>5</v>
      </c>
      <c r="AR13" s="77">
        <f>'Datos lib'!AE12</f>
        <v>5</v>
      </c>
      <c r="AS13" s="77">
        <f>'Datos lib'!AF12</f>
        <v>5</v>
      </c>
      <c r="AT13" s="77">
        <f>'Datos lib'!AG12</f>
        <v>5</v>
      </c>
      <c r="AU13" s="77">
        <f>'Datos lib'!AH12</f>
        <v>5</v>
      </c>
      <c r="AV13" s="77">
        <f>'Datos lib'!AI12</f>
        <v>5</v>
      </c>
      <c r="AW13" s="77"/>
      <c r="AX13" s="77" t="str">
        <f>'Datos lib'!AJ12</f>
        <v>Sí</v>
      </c>
      <c r="AY13" s="77" t="str">
        <f>'Datos lib'!AK12</f>
        <v>Sí</v>
      </c>
      <c r="AZ13" s="77" t="str">
        <f>'Datos lib'!AL12</f>
        <v>Bueno</v>
      </c>
      <c r="BA13" s="77" t="str">
        <f>'Datos lib'!AO12</f>
        <v>Sí</v>
      </c>
      <c r="BB13" s="77" t="str">
        <f>'Datos lib'!AM12</f>
        <v>Sí</v>
      </c>
      <c r="BC13" s="77" t="str">
        <f>'Datos lib'!AN12</f>
        <v>Bueno</v>
      </c>
      <c r="BD13" s="77"/>
      <c r="BE13" s="77"/>
      <c r="BF13" s="77" t="str">
        <f>'Datos lib'!AP12</f>
        <v>Sí</v>
      </c>
      <c r="BG13" s="77" t="str">
        <f>'Datos lib'!AQ12</f>
        <v>Sí</v>
      </c>
      <c r="BH13" s="77" t="str">
        <f>'Datos lib'!AR12</f>
        <v>Sí</v>
      </c>
      <c r="BI13" s="77" t="str">
        <f>'Datos lib'!AS12</f>
        <v>Útil</v>
      </c>
      <c r="BJ13" s="77" t="str">
        <f>'Datos lib'!AT12</f>
        <v>No</v>
      </c>
      <c r="BK13" s="77">
        <f>'Datos lib'!AU12</f>
        <v>0</v>
      </c>
      <c r="BL13" s="77"/>
      <c r="BM13" s="77"/>
      <c r="BN13" s="77"/>
      <c r="BO13" s="77">
        <f>'Datos lib'!AV12</f>
        <v>5</v>
      </c>
      <c r="BP13" s="77">
        <f>'Datos lib'!AW12</f>
        <v>5</v>
      </c>
      <c r="BQ13" s="77"/>
      <c r="BR13" s="77" t="str">
        <f>LEFT('Datos lib'!AX12,1)</f>
        <v>4</v>
      </c>
      <c r="BS13" s="77"/>
      <c r="BT13" s="77">
        <f>'Datos lib'!AY12</f>
        <v>0</v>
      </c>
      <c r="BU13" s="77"/>
      <c r="BV13" s="119" t="str">
        <f>'Datos lib'!A12</f>
        <v>19/03/25</v>
      </c>
      <c r="BW13" s="84"/>
    </row>
    <row r="14" spans="1:76" ht="14.3" x14ac:dyDescent="0.25">
      <c r="A14" s="79" t="str">
        <f t="shared" si="1"/>
        <v>F. Filología</v>
      </c>
      <c r="B14" s="76" t="str">
        <f>IFERROR(VLOOKUP($A14,BLIOTECAS!$C$1:$E$27,2,FALSE),"")</f>
        <v>FLL</v>
      </c>
      <c r="C14" s="76" t="str">
        <f>IFERROR(VLOOKUP($A14,BLIOTECAS!$C$1:$E$27,3,FALSE),"")</f>
        <v>Humanidades</v>
      </c>
      <c r="D14" s="77"/>
      <c r="E14" s="77"/>
      <c r="F14" s="77"/>
      <c r="G14" s="77" t="str">
        <f>'Datos lib'!B13</f>
        <v>F. Filología</v>
      </c>
      <c r="H14" s="77"/>
      <c r="I14" s="77" t="str">
        <f>'Datos lib'!C13</f>
        <v>Frecuentemente (1 o 2 veces por semana)</v>
      </c>
      <c r="J14" s="77" t="str">
        <f>'Datos lib'!D13</f>
        <v>Muy frecuentemente (3 o más veces por semana)</v>
      </c>
      <c r="K14" s="77"/>
      <c r="L14" s="77" t="str">
        <f>'Datos lib'!F13</f>
        <v>F. Filología (Clásicas o General)</v>
      </c>
      <c r="M14" s="77" t="str">
        <f>'Datos lib'!G13</f>
        <v>F. Filosofía</v>
      </c>
      <c r="N14" s="77" t="str">
        <f>'Datos lib'!H13</f>
        <v>F. Geografía e Historia</v>
      </c>
      <c r="O14" s="77" t="str">
        <f>'Datos lib'!I13</f>
        <v>BNE</v>
      </c>
      <c r="P14" s="77"/>
      <c r="Q14" s="77"/>
      <c r="R14" s="77">
        <f>'Datos lib'!J13</f>
        <v>5</v>
      </c>
      <c r="S14" s="77">
        <f>'Datos lib'!K13</f>
        <v>5</v>
      </c>
      <c r="T14" s="77">
        <f>'Datos lib'!L13</f>
        <v>4</v>
      </c>
      <c r="U14" s="77">
        <f>'Datos lib'!M13</f>
        <v>4</v>
      </c>
      <c r="V14" s="77"/>
      <c r="W14" s="77"/>
      <c r="X14" s="77">
        <f>'Datos lib'!N13</f>
        <v>4</v>
      </c>
      <c r="Y14" s="77">
        <f>'Datos lib'!O13</f>
        <v>5</v>
      </c>
      <c r="Z14" s="77">
        <f>'Datos lib'!P13</f>
        <v>3</v>
      </c>
      <c r="AA14" s="77">
        <f>'Datos lib'!Q13</f>
        <v>4</v>
      </c>
      <c r="AB14" s="77">
        <f>'Datos lib'!R13</f>
        <v>5</v>
      </c>
      <c r="AC14" s="77"/>
      <c r="AD14" s="77">
        <f>'Datos lib'!S13</f>
        <v>3</v>
      </c>
      <c r="AE14" s="77">
        <f>'Datos lib'!T13</f>
        <v>2</v>
      </c>
      <c r="AF14" s="77">
        <f>'Datos lib'!U13</f>
        <v>3</v>
      </c>
      <c r="AG14" s="77">
        <f>'Datos lib'!V13</f>
        <v>5</v>
      </c>
      <c r="AH14" s="77">
        <f>'Datos lib'!W13</f>
        <v>1</v>
      </c>
      <c r="AI14" s="77">
        <f>'Datos lib'!X13</f>
        <v>3</v>
      </c>
      <c r="AJ14" s="77">
        <f>'Datos lib'!Y13</f>
        <v>2</v>
      </c>
      <c r="AK14" s="77" t="str">
        <f>'Datos lib'!Z13</f>
        <v>No uso ninguna red social</v>
      </c>
      <c r="AL14" s="77">
        <f>'Datos lib'!AA13</f>
        <v>3</v>
      </c>
      <c r="AM14" s="77"/>
      <c r="AN14" s="77"/>
      <c r="AO14" s="77">
        <f>'Datos lib'!AB13</f>
        <v>5</v>
      </c>
      <c r="AP14" s="77">
        <f>'Datos lib'!AC13</f>
        <v>5</v>
      </c>
      <c r="AQ14" s="77">
        <f>'Datos lib'!AD13</f>
        <v>5</v>
      </c>
      <c r="AR14" s="77">
        <f>'Datos lib'!AE13</f>
        <v>3</v>
      </c>
      <c r="AS14" s="77">
        <f>'Datos lib'!AF13</f>
        <v>5</v>
      </c>
      <c r="AT14" s="77">
        <f>'Datos lib'!AG13</f>
        <v>5</v>
      </c>
      <c r="AU14" s="77">
        <f>'Datos lib'!AH13</f>
        <v>3</v>
      </c>
      <c r="AV14" s="77">
        <f>'Datos lib'!AI13</f>
        <v>2</v>
      </c>
      <c r="AW14" s="77"/>
      <c r="AX14" s="77" t="str">
        <f>'Datos lib'!AJ13</f>
        <v>No</v>
      </c>
      <c r="AY14" s="77" t="str">
        <f>'Datos lib'!AK13</f>
        <v>Sí</v>
      </c>
      <c r="AZ14" s="77" t="str">
        <f>'Datos lib'!AL13</f>
        <v>Regular</v>
      </c>
      <c r="BA14" s="77" t="str">
        <f>'Datos lib'!AO13</f>
        <v>Sí</v>
      </c>
      <c r="BB14" s="77" t="str">
        <f>'Datos lib'!AM13</f>
        <v>Sí</v>
      </c>
      <c r="BC14" s="77" t="str">
        <f>'Datos lib'!AN13</f>
        <v>Bueno</v>
      </c>
      <c r="BD14" s="77"/>
      <c r="BE14" s="77"/>
      <c r="BF14" s="77" t="str">
        <f>'Datos lib'!AP13</f>
        <v>No</v>
      </c>
      <c r="BG14" s="77" t="str">
        <f>'Datos lib'!AQ13</f>
        <v>Sí</v>
      </c>
      <c r="BH14" s="77" t="str">
        <f>'Datos lib'!AR13</f>
        <v>No</v>
      </c>
      <c r="BI14" s="77">
        <f>'Datos lib'!AS13</f>
        <v>0</v>
      </c>
      <c r="BJ14" s="77" t="str">
        <f>'Datos lib'!AT13</f>
        <v>No</v>
      </c>
      <c r="BK14" s="77">
        <f>'Datos lib'!AU13</f>
        <v>0</v>
      </c>
      <c r="BL14" s="77"/>
      <c r="BM14" s="77"/>
      <c r="BN14" s="77"/>
      <c r="BO14" s="77">
        <f>'Datos lib'!AV13</f>
        <v>5</v>
      </c>
      <c r="BP14" s="77">
        <f>'Datos lib'!AW13</f>
        <v>5</v>
      </c>
      <c r="BQ14" s="77"/>
      <c r="BR14" s="77" t="str">
        <f>LEFT('Datos lib'!AX13,1)</f>
        <v>4</v>
      </c>
      <c r="BS14" s="77"/>
      <c r="BT14" s="77">
        <f>'Datos lib'!AY13</f>
        <v>0</v>
      </c>
      <c r="BU14" s="77"/>
      <c r="BV14" s="119" t="str">
        <f>'Datos lib'!A13</f>
        <v>19/03/25</v>
      </c>
      <c r="BW14" s="84"/>
    </row>
    <row r="15" spans="1:76" ht="14.3" x14ac:dyDescent="0.25">
      <c r="A15" s="79" t="str">
        <f t="shared" si="1"/>
        <v>F. Ciencias Económicas y Empresariales</v>
      </c>
      <c r="B15" s="76" t="str">
        <f>IFERROR(VLOOKUP($A15,BLIOTECAS!$C$1:$E$27,2,FALSE),"")</f>
        <v>CEE</v>
      </c>
      <c r="C15" s="76" t="str">
        <f>IFERROR(VLOOKUP($A15,BLIOTECAS!$C$1:$E$27,3,FALSE),"")</f>
        <v>Ciencias Sociales</v>
      </c>
      <c r="D15" s="77"/>
      <c r="E15" s="77"/>
      <c r="F15" s="77"/>
      <c r="G15" s="77" t="str">
        <f>'Datos lib'!B14</f>
        <v>F. Ciencias Económicas y Empresariales</v>
      </c>
      <c r="H15" s="77"/>
      <c r="I15" s="77" t="str">
        <f>'Datos lib'!C14</f>
        <v>Rara vez (menos de 6 veces al año)</v>
      </c>
      <c r="J15" s="77" t="str">
        <f>'Datos lib'!D14</f>
        <v>Frecuentemente (1 o 2 veces por semana)</v>
      </c>
      <c r="K15" s="77"/>
      <c r="L15" s="77" t="str">
        <f>'Datos lib'!F14</f>
        <v>F. Ciencias Económicas y Empresariales</v>
      </c>
      <c r="M15" s="77">
        <f>'Datos lib'!G14</f>
        <v>0</v>
      </c>
      <c r="N15" s="77">
        <f>'Datos lib'!H14</f>
        <v>0</v>
      </c>
      <c r="O15" s="77">
        <f>'Datos lib'!I14</f>
        <v>0</v>
      </c>
      <c r="P15" s="77"/>
      <c r="Q15" s="77"/>
      <c r="R15" s="77">
        <f>'Datos lib'!J14</f>
        <v>4</v>
      </c>
      <c r="S15" s="77">
        <f>'Datos lib'!K14</f>
        <v>4</v>
      </c>
      <c r="T15" s="77">
        <f>'Datos lib'!L14</f>
        <v>4</v>
      </c>
      <c r="U15" s="77">
        <f>'Datos lib'!M14</f>
        <v>4</v>
      </c>
      <c r="V15" s="77"/>
      <c r="W15" s="77"/>
      <c r="X15" s="77">
        <f>'Datos lib'!N14</f>
        <v>1</v>
      </c>
      <c r="Y15" s="77">
        <f>'Datos lib'!O14</f>
        <v>5</v>
      </c>
      <c r="Z15" s="77">
        <f>'Datos lib'!P14</f>
        <v>1</v>
      </c>
      <c r="AA15" s="77">
        <f>'Datos lib'!Q14</f>
        <v>5</v>
      </c>
      <c r="AB15" s="77">
        <f>'Datos lib'!R14</f>
        <v>5</v>
      </c>
      <c r="AC15" s="77"/>
      <c r="AD15" s="77">
        <f>'Datos lib'!S14</f>
        <v>4</v>
      </c>
      <c r="AE15" s="77">
        <f>'Datos lib'!T14</f>
        <v>4</v>
      </c>
      <c r="AF15" s="77">
        <f>'Datos lib'!U14</f>
        <v>5</v>
      </c>
      <c r="AG15" s="77">
        <f>'Datos lib'!V14</f>
        <v>5</v>
      </c>
      <c r="AH15" s="77">
        <f>'Datos lib'!W14</f>
        <v>4</v>
      </c>
      <c r="AI15" s="77">
        <f>'Datos lib'!X14</f>
        <v>3</v>
      </c>
      <c r="AJ15" s="77">
        <f>'Datos lib'!Y14</f>
        <v>4</v>
      </c>
      <c r="AK15" s="77" t="str">
        <f>'Datos lib'!Z14</f>
        <v>No uso ninguna red social</v>
      </c>
      <c r="AL15" s="77">
        <f>'Datos lib'!AA14</f>
        <v>3</v>
      </c>
      <c r="AM15" s="77"/>
      <c r="AN15" s="77"/>
      <c r="AO15" s="77">
        <f>'Datos lib'!AB14</f>
        <v>4</v>
      </c>
      <c r="AP15" s="77">
        <f>'Datos lib'!AC14</f>
        <v>3</v>
      </c>
      <c r="AQ15" s="77">
        <f>'Datos lib'!AD14</f>
        <v>3</v>
      </c>
      <c r="AR15" s="77">
        <f>'Datos lib'!AE14</f>
        <v>3</v>
      </c>
      <c r="AS15" s="77">
        <f>'Datos lib'!AF14</f>
        <v>3</v>
      </c>
      <c r="AT15" s="77">
        <f>'Datos lib'!AG14</f>
        <v>3</v>
      </c>
      <c r="AU15" s="77">
        <f>'Datos lib'!AH14</f>
        <v>3</v>
      </c>
      <c r="AV15" s="77">
        <f>'Datos lib'!AI14</f>
        <v>3</v>
      </c>
      <c r="AW15" s="77"/>
      <c r="AX15" s="77" t="str">
        <f>'Datos lib'!AJ14</f>
        <v>Sí</v>
      </c>
      <c r="AY15" s="77" t="str">
        <f>'Datos lib'!AK14</f>
        <v>Sí</v>
      </c>
      <c r="AZ15" s="77" t="str">
        <f>'Datos lib'!AL14</f>
        <v>Excelente</v>
      </c>
      <c r="BA15" s="77" t="str">
        <f>'Datos lib'!AO14</f>
        <v>No</v>
      </c>
      <c r="BB15" s="77" t="str">
        <f>'Datos lib'!AM14</f>
        <v>Sí</v>
      </c>
      <c r="BC15" s="77" t="str">
        <f>'Datos lib'!AN14</f>
        <v>Excelente</v>
      </c>
      <c r="BD15" s="77"/>
      <c r="BE15" s="77"/>
      <c r="BF15" s="77" t="str">
        <f>'Datos lib'!AP14</f>
        <v>Sí</v>
      </c>
      <c r="BG15" s="77" t="str">
        <f>'Datos lib'!AQ14</f>
        <v>Sí</v>
      </c>
      <c r="BH15" s="77" t="str">
        <f>'Datos lib'!AR14</f>
        <v>Sí</v>
      </c>
      <c r="BI15" s="77" t="str">
        <f>'Datos lib'!AS14</f>
        <v>Útil</v>
      </c>
      <c r="BJ15" s="77" t="str">
        <f>'Datos lib'!AT14</f>
        <v>Sí</v>
      </c>
      <c r="BK15" s="77">
        <f>'Datos lib'!AU14</f>
        <v>0</v>
      </c>
      <c r="BL15" s="77"/>
      <c r="BM15" s="77"/>
      <c r="BN15" s="77"/>
      <c r="BO15" s="77">
        <f>'Datos lib'!AV14</f>
        <v>5</v>
      </c>
      <c r="BP15" s="77">
        <f>'Datos lib'!AW14</f>
        <v>5</v>
      </c>
      <c r="BQ15" s="77"/>
      <c r="BR15" s="77" t="str">
        <f>LEFT('Datos lib'!AX14,1)</f>
        <v>5</v>
      </c>
      <c r="BS15" s="77"/>
      <c r="BT15" s="77" t="str">
        <f>'Datos lib'!AY14</f>
        <v>Gracias</v>
      </c>
      <c r="BU15" s="77"/>
      <c r="BV15" s="119" t="str">
        <f>'Datos lib'!A14</f>
        <v>19/03/25</v>
      </c>
      <c r="BW15" s="84"/>
    </row>
    <row r="16" spans="1:76" x14ac:dyDescent="0.2">
      <c r="A16" s="79" t="str">
        <f t="shared" si="1"/>
        <v>F. Trabajo Social</v>
      </c>
      <c r="B16" s="76" t="str">
        <f>IFERROR(VLOOKUP($A16,BLIOTECAS!$C$1:$E$27,2,FALSE),"")</f>
        <v>TRS</v>
      </c>
      <c r="C16" s="76" t="str">
        <f>IFERROR(VLOOKUP($A16,BLIOTECAS!$C$1:$E$27,3,FALSE),"")</f>
        <v>Ciencias Sociales</v>
      </c>
      <c r="D16" s="77"/>
      <c r="E16" s="77"/>
      <c r="F16" s="77"/>
      <c r="G16" s="77" t="str">
        <f>'Datos lib'!B15</f>
        <v>F. Trabajo Social</v>
      </c>
      <c r="H16" s="77"/>
      <c r="I16" s="77" t="str">
        <f>'Datos lib'!C15</f>
        <v>Muy frecuentemente (3 o más veces por semana)</v>
      </c>
      <c r="J16" s="77" t="str">
        <f>'Datos lib'!D15</f>
        <v>Muy frecuentemente (3 o más veces por semana)</v>
      </c>
      <c r="K16" s="77"/>
      <c r="L16" s="77" t="str">
        <f>'Datos lib'!F15</f>
        <v>F. Trabajo Social</v>
      </c>
      <c r="M16" s="77">
        <f>'Datos lib'!G15</f>
        <v>0</v>
      </c>
      <c r="N16" s="77">
        <f>'Datos lib'!H15</f>
        <v>0</v>
      </c>
      <c r="O16" s="77">
        <f>'Datos lib'!I15</f>
        <v>0</v>
      </c>
      <c r="P16" s="77"/>
      <c r="Q16" s="77"/>
      <c r="R16" s="77">
        <f>'Datos lib'!J15</f>
        <v>5</v>
      </c>
      <c r="S16" s="77">
        <f>'Datos lib'!K15</f>
        <v>5</v>
      </c>
      <c r="T16" s="77">
        <f>'Datos lib'!L15</f>
        <v>5</v>
      </c>
      <c r="U16" s="77">
        <f>'Datos lib'!M15</f>
        <v>5</v>
      </c>
      <c r="V16" s="77"/>
      <c r="W16" s="77"/>
      <c r="X16" s="77">
        <f>'Datos lib'!N15</f>
        <v>3</v>
      </c>
      <c r="Y16" s="77">
        <f>'Datos lib'!O15</f>
        <v>3</v>
      </c>
      <c r="Z16" s="77">
        <f>'Datos lib'!P15</f>
        <v>5</v>
      </c>
      <c r="AA16" s="77">
        <f>'Datos lib'!Q15</f>
        <v>3</v>
      </c>
      <c r="AB16" s="77">
        <f>'Datos lib'!R15</f>
        <v>5</v>
      </c>
      <c r="AC16" s="77"/>
      <c r="AD16" s="77">
        <f>'Datos lib'!S15</f>
        <v>4</v>
      </c>
      <c r="AE16" s="77">
        <f>'Datos lib'!T15</f>
        <v>4</v>
      </c>
      <c r="AF16" s="77">
        <f>'Datos lib'!U15</f>
        <v>4</v>
      </c>
      <c r="AG16" s="77">
        <f>'Datos lib'!V15</f>
        <v>5</v>
      </c>
      <c r="AH16" s="77">
        <f>'Datos lib'!W15</f>
        <v>5</v>
      </c>
      <c r="AI16" s="77">
        <f>'Datos lib'!X15</f>
        <v>4</v>
      </c>
      <c r="AJ16" s="77">
        <f>'Datos lib'!Y15</f>
        <v>5</v>
      </c>
      <c r="AK16" s="77" t="str">
        <f>'Datos lib'!Z15</f>
        <v>No uso ninguna red social</v>
      </c>
      <c r="AL16" s="77">
        <f>'Datos lib'!AA15</f>
        <v>5</v>
      </c>
      <c r="AM16" s="77"/>
      <c r="AN16" s="77"/>
      <c r="AO16" s="77">
        <f>'Datos lib'!AB15</f>
        <v>5</v>
      </c>
      <c r="AP16" s="77">
        <f>'Datos lib'!AC15</f>
        <v>3</v>
      </c>
      <c r="AQ16" s="77">
        <f>'Datos lib'!AD15</f>
        <v>3</v>
      </c>
      <c r="AR16" s="77">
        <f>'Datos lib'!AE15</f>
        <v>3</v>
      </c>
      <c r="AS16" s="77">
        <f>'Datos lib'!AF15</f>
        <v>3</v>
      </c>
      <c r="AT16" s="77">
        <f>'Datos lib'!AG15</f>
        <v>3</v>
      </c>
      <c r="AU16" s="77">
        <f>'Datos lib'!AH15</f>
        <v>4</v>
      </c>
      <c r="AV16" s="77">
        <f>'Datos lib'!AI15</f>
        <v>3</v>
      </c>
      <c r="AW16" s="77"/>
      <c r="AX16" s="77" t="str">
        <f>'Datos lib'!AJ15</f>
        <v>No</v>
      </c>
      <c r="AY16" s="77" t="str">
        <f>'Datos lib'!AK15</f>
        <v>Sí</v>
      </c>
      <c r="AZ16" s="77" t="str">
        <f>'Datos lib'!AL15</f>
        <v>Malo</v>
      </c>
      <c r="BA16" s="77" t="str">
        <f>'Datos lib'!AO15</f>
        <v>Sí</v>
      </c>
      <c r="BB16" s="77" t="str">
        <f>'Datos lib'!AM15</f>
        <v>Sí</v>
      </c>
      <c r="BC16" s="77" t="str">
        <f>'Datos lib'!AN15</f>
        <v>Regular</v>
      </c>
      <c r="BD16" s="77"/>
      <c r="BE16" s="77"/>
      <c r="BF16" s="77" t="str">
        <f>'Datos lib'!AP15</f>
        <v>Sí</v>
      </c>
      <c r="BG16" s="77" t="str">
        <f>'Datos lib'!AQ15</f>
        <v>Sí</v>
      </c>
      <c r="BH16" s="77" t="str">
        <f>'Datos lib'!AR15</f>
        <v>Sí</v>
      </c>
      <c r="BI16" s="77" t="str">
        <f>'Datos lib'!AS15</f>
        <v>Útil</v>
      </c>
      <c r="BJ16" s="77" t="str">
        <f>'Datos lib'!AT15</f>
        <v>Sí</v>
      </c>
      <c r="BK16" s="77">
        <f>'Datos lib'!AU15</f>
        <v>0</v>
      </c>
      <c r="BL16" s="77"/>
      <c r="BM16" s="77"/>
      <c r="BN16" s="77"/>
      <c r="BO16" s="77">
        <f>'Datos lib'!AV15</f>
        <v>5</v>
      </c>
      <c r="BP16" s="77">
        <f>'Datos lib'!AW15</f>
        <v>5</v>
      </c>
      <c r="BQ16" s="77"/>
      <c r="BR16" s="77" t="str">
        <f>LEFT('Datos lib'!AX15,1)</f>
        <v>5</v>
      </c>
      <c r="BS16" s="77"/>
      <c r="BT16" s="77">
        <f>'Datos lib'!AY15</f>
        <v>0</v>
      </c>
      <c r="BU16" s="77"/>
      <c r="BV16" s="119" t="str">
        <f>'Datos lib'!A15</f>
        <v>19/03/25</v>
      </c>
    </row>
    <row r="17" spans="1:74" x14ac:dyDescent="0.2">
      <c r="A17" s="79" t="str">
        <f t="shared" si="1"/>
        <v>F. Ciencias Políticas y Sociología</v>
      </c>
      <c r="B17" s="76" t="str">
        <f>IFERROR(VLOOKUP($A17,BLIOTECAS!$C$1:$E$27,2,FALSE),"")</f>
        <v>CPS</v>
      </c>
      <c r="C17" s="76" t="str">
        <f>IFERROR(VLOOKUP($A17,BLIOTECAS!$C$1:$E$27,3,FALSE),"")</f>
        <v>Ciencias Sociales</v>
      </c>
      <c r="D17" s="77"/>
      <c r="E17" s="77"/>
      <c r="F17" s="77"/>
      <c r="G17" s="77" t="str">
        <f>'Datos lib'!B16</f>
        <v>F. Ciencias Políticas y Sociología</v>
      </c>
      <c r="H17" s="77"/>
      <c r="I17" s="77" t="str">
        <f>'Datos lib'!C16</f>
        <v>Rara vez (menos de 6 veces al año)</v>
      </c>
      <c r="J17" s="77" t="str">
        <f>'Datos lib'!D16</f>
        <v>De vez en cuando (1 o 2 veces al mes)</v>
      </c>
      <c r="K17" s="77"/>
      <c r="L17" s="77" t="str">
        <f>'Datos lib'!F16</f>
        <v>F. Ciencias Políticas y Sociología</v>
      </c>
      <c r="M17" s="77" t="str">
        <f>'Datos lib'!G16</f>
        <v>F. Psicología</v>
      </c>
      <c r="N17" s="77" t="str">
        <f>'Datos lib'!H16</f>
        <v>F. Ciencias de la Información</v>
      </c>
      <c r="O17" s="77">
        <f>'Datos lib'!I16</f>
        <v>0</v>
      </c>
      <c r="P17" s="77"/>
      <c r="Q17" s="77"/>
      <c r="R17" s="77">
        <f>'Datos lib'!J16</f>
        <v>5</v>
      </c>
      <c r="S17" s="77">
        <f>'Datos lib'!K16</f>
        <v>5</v>
      </c>
      <c r="T17" s="77">
        <f>'Datos lib'!L16</f>
        <v>5</v>
      </c>
      <c r="U17" s="77">
        <f>'Datos lib'!M16</f>
        <v>5</v>
      </c>
      <c r="V17" s="77"/>
      <c r="W17" s="77"/>
      <c r="X17" s="77">
        <f>'Datos lib'!N16</f>
        <v>5</v>
      </c>
      <c r="Y17" s="77">
        <f>'Datos lib'!O16</f>
        <v>5</v>
      </c>
      <c r="Z17" s="77">
        <f>'Datos lib'!P16</f>
        <v>2</v>
      </c>
      <c r="AA17" s="77">
        <f>'Datos lib'!Q16</f>
        <v>2</v>
      </c>
      <c r="AB17" s="77">
        <f>'Datos lib'!R16</f>
        <v>2</v>
      </c>
      <c r="AC17" s="77"/>
      <c r="AD17" s="77">
        <f>'Datos lib'!S16</f>
        <v>5</v>
      </c>
      <c r="AE17" s="77">
        <f>'Datos lib'!T16</f>
        <v>5</v>
      </c>
      <c r="AF17" s="77">
        <f>'Datos lib'!U16</f>
        <v>5</v>
      </c>
      <c r="AG17" s="77">
        <f>'Datos lib'!V16</f>
        <v>5</v>
      </c>
      <c r="AH17" s="77">
        <f>'Datos lib'!W16</f>
        <v>4</v>
      </c>
      <c r="AI17" s="77">
        <f>'Datos lib'!X16</f>
        <v>5</v>
      </c>
      <c r="AJ17" s="77">
        <f>'Datos lib'!Y16</f>
        <v>5</v>
      </c>
      <c r="AK17" s="77" t="str">
        <f>'Datos lib'!Z16</f>
        <v>X|Bluesky</v>
      </c>
      <c r="AL17" s="77">
        <f>'Datos lib'!AA16</f>
        <v>4</v>
      </c>
      <c r="AM17" s="77"/>
      <c r="AN17" s="77"/>
      <c r="AO17" s="77">
        <f>'Datos lib'!AB16</f>
        <v>5</v>
      </c>
      <c r="AP17" s="77">
        <f>'Datos lib'!AC16</f>
        <v>5</v>
      </c>
      <c r="AQ17" s="77">
        <f>'Datos lib'!AD16</f>
        <v>5</v>
      </c>
      <c r="AR17" s="77">
        <f>'Datos lib'!AE16</f>
        <v>5</v>
      </c>
      <c r="AS17" s="77">
        <f>'Datos lib'!AF16</f>
        <v>5</v>
      </c>
      <c r="AT17" s="77">
        <f>'Datos lib'!AG16</f>
        <v>5</v>
      </c>
      <c r="AU17" s="77">
        <f>'Datos lib'!AH16</f>
        <v>5</v>
      </c>
      <c r="AV17" s="77">
        <f>'Datos lib'!AI16</f>
        <v>5</v>
      </c>
      <c r="AW17" s="77"/>
      <c r="AX17" s="77" t="str">
        <f>'Datos lib'!AJ16</f>
        <v>No</v>
      </c>
      <c r="AY17" s="77" t="str">
        <f>'Datos lib'!AK16</f>
        <v>Sí</v>
      </c>
      <c r="AZ17" s="77" t="str">
        <f>'Datos lib'!AL16</f>
        <v>Bueno</v>
      </c>
      <c r="BA17" s="77" t="str">
        <f>'Datos lib'!AO16</f>
        <v>Sí</v>
      </c>
      <c r="BB17" s="77" t="str">
        <f>'Datos lib'!AM16</f>
        <v>Sí</v>
      </c>
      <c r="BC17" s="77" t="str">
        <f>'Datos lib'!AN16</f>
        <v>Bueno</v>
      </c>
      <c r="BD17" s="77"/>
      <c r="BE17" s="77"/>
      <c r="BF17" s="77" t="str">
        <f>'Datos lib'!AP16</f>
        <v>No</v>
      </c>
      <c r="BG17" s="77" t="str">
        <f>'Datos lib'!AQ16</f>
        <v>Sí</v>
      </c>
      <c r="BH17" s="77" t="str">
        <f>'Datos lib'!AR16</f>
        <v>No</v>
      </c>
      <c r="BI17" s="77">
        <f>'Datos lib'!AS16</f>
        <v>0</v>
      </c>
      <c r="BJ17" s="77" t="str">
        <f>'Datos lib'!AT16</f>
        <v>No</v>
      </c>
      <c r="BK17" s="77">
        <f>'Datos lib'!AU16</f>
        <v>0</v>
      </c>
      <c r="BL17" s="77"/>
      <c r="BM17" s="77"/>
      <c r="BN17" s="77"/>
      <c r="BO17" s="77">
        <f>'Datos lib'!AV16</f>
        <v>5</v>
      </c>
      <c r="BP17" s="77">
        <f>'Datos lib'!AW16</f>
        <v>5</v>
      </c>
      <c r="BQ17" s="77"/>
      <c r="BR17" s="77" t="str">
        <f>LEFT('Datos lib'!AX16,1)</f>
        <v>5</v>
      </c>
      <c r="BS17" s="77"/>
      <c r="BT17" s="77">
        <f>'Datos lib'!AY16</f>
        <v>0</v>
      </c>
      <c r="BU17" s="77"/>
      <c r="BV17" s="119" t="str">
        <f>'Datos lib'!A16</f>
        <v>19/03/25</v>
      </c>
    </row>
    <row r="18" spans="1:74" x14ac:dyDescent="0.2">
      <c r="A18" s="79" t="str">
        <f t="shared" si="1"/>
        <v>F. Enfermería, Fisioterapia y Podología</v>
      </c>
      <c r="B18" s="76" t="str">
        <f>IFERROR(VLOOKUP($A18,BLIOTECAS!$C$1:$E$27,2,FALSE),"")</f>
        <v>ENF</v>
      </c>
      <c r="C18" s="76" t="str">
        <f>IFERROR(VLOOKUP($A18,BLIOTECAS!$C$1:$E$27,3,FALSE),"")</f>
        <v>Ciencias de la Salud</v>
      </c>
      <c r="D18" s="77"/>
      <c r="E18" s="77"/>
      <c r="F18" s="77"/>
      <c r="G18" s="77" t="str">
        <f>'Datos lib'!B17</f>
        <v>F. Enfermería, Fisioterapia y Podología</v>
      </c>
      <c r="H18" s="77"/>
      <c r="I18" s="77" t="str">
        <f>'Datos lib'!C17</f>
        <v>De vez en cuando (1 o 2 veces al mes)</v>
      </c>
      <c r="J18" s="77" t="str">
        <f>'Datos lib'!D17</f>
        <v>Frecuentemente (1 o 2 veces por semana)</v>
      </c>
      <c r="K18" s="77"/>
      <c r="L18" s="77" t="str">
        <f>'Datos lib'!F17</f>
        <v>F. Enfermería, Fisioterapia y Podología</v>
      </c>
      <c r="M18" s="77">
        <f>'Datos lib'!G17</f>
        <v>0</v>
      </c>
      <c r="N18" s="77">
        <f>'Datos lib'!H17</f>
        <v>0</v>
      </c>
      <c r="O18" s="77" t="str">
        <f>'Datos lib'!I17</f>
        <v>Biblioteca del Colegio Oficial de Enfermería de Madrid</v>
      </c>
      <c r="P18" s="77"/>
      <c r="Q18" s="77"/>
      <c r="R18" s="77">
        <f>'Datos lib'!J17</f>
        <v>5</v>
      </c>
      <c r="S18" s="77">
        <f>'Datos lib'!K17</f>
        <v>5</v>
      </c>
      <c r="T18" s="77">
        <f>'Datos lib'!L17</f>
        <v>5</v>
      </c>
      <c r="U18" s="77">
        <f>'Datos lib'!M17</f>
        <v>5</v>
      </c>
      <c r="V18" s="77"/>
      <c r="W18" s="77"/>
      <c r="X18" s="77">
        <f>'Datos lib'!N17</f>
        <v>5</v>
      </c>
      <c r="Y18" s="77">
        <f>'Datos lib'!O17</f>
        <v>5</v>
      </c>
      <c r="Z18" s="77">
        <f>'Datos lib'!P17</f>
        <v>5</v>
      </c>
      <c r="AA18" s="77">
        <f>'Datos lib'!Q17</f>
        <v>5</v>
      </c>
      <c r="AB18" s="77">
        <f>'Datos lib'!R17</f>
        <v>5</v>
      </c>
      <c r="AC18" s="77"/>
      <c r="AD18" s="77">
        <f>'Datos lib'!S17</f>
        <v>5</v>
      </c>
      <c r="AE18" s="77">
        <f>'Datos lib'!T17</f>
        <v>5</v>
      </c>
      <c r="AF18" s="77">
        <f>'Datos lib'!U17</f>
        <v>5</v>
      </c>
      <c r="AG18" s="77">
        <f>'Datos lib'!V17</f>
        <v>5</v>
      </c>
      <c r="AH18" s="77">
        <f>'Datos lib'!W17</f>
        <v>5</v>
      </c>
      <c r="AI18" s="77">
        <f>'Datos lib'!X17</f>
        <v>5</v>
      </c>
      <c r="AJ18" s="77">
        <f>'Datos lib'!Y17</f>
        <v>5</v>
      </c>
      <c r="AK18" s="77" t="str">
        <f>'Datos lib'!Z17</f>
        <v>X</v>
      </c>
      <c r="AL18" s="77">
        <f>'Datos lib'!AA17</f>
        <v>5</v>
      </c>
      <c r="AM18" s="77"/>
      <c r="AN18" s="77"/>
      <c r="AO18" s="77">
        <f>'Datos lib'!AB17</f>
        <v>5</v>
      </c>
      <c r="AP18" s="77">
        <f>'Datos lib'!AC17</f>
        <v>5</v>
      </c>
      <c r="AQ18" s="77">
        <f>'Datos lib'!AD17</f>
        <v>5</v>
      </c>
      <c r="AR18" s="77">
        <f>'Datos lib'!AE17</f>
        <v>5</v>
      </c>
      <c r="AS18" s="77">
        <f>'Datos lib'!AF17</f>
        <v>5</v>
      </c>
      <c r="AT18" s="77">
        <f>'Datos lib'!AG17</f>
        <v>5</v>
      </c>
      <c r="AU18" s="77">
        <f>'Datos lib'!AH17</f>
        <v>5</v>
      </c>
      <c r="AV18" s="77">
        <f>'Datos lib'!AI17</f>
        <v>5</v>
      </c>
      <c r="AW18" s="77"/>
      <c r="AX18" s="77" t="str">
        <f>'Datos lib'!AJ17</f>
        <v>No</v>
      </c>
      <c r="AY18" s="77" t="str">
        <f>'Datos lib'!AK17</f>
        <v>Sí</v>
      </c>
      <c r="AZ18" s="77" t="str">
        <f>'Datos lib'!AL17</f>
        <v>Bueno</v>
      </c>
      <c r="BA18" s="77" t="str">
        <f>'Datos lib'!AO17</f>
        <v>Sí</v>
      </c>
      <c r="BB18" s="77" t="str">
        <f>'Datos lib'!AM17</f>
        <v>Sí</v>
      </c>
      <c r="BC18" s="77" t="str">
        <f>'Datos lib'!AN17</f>
        <v>Bueno</v>
      </c>
      <c r="BD18" s="77"/>
      <c r="BE18" s="77"/>
      <c r="BF18" s="77" t="str">
        <f>'Datos lib'!AP17</f>
        <v>Sí</v>
      </c>
      <c r="BG18" s="77" t="str">
        <f>'Datos lib'!AQ17</f>
        <v>Sí</v>
      </c>
      <c r="BH18" s="77" t="str">
        <f>'Datos lib'!AR17</f>
        <v>Sí</v>
      </c>
      <c r="BI18" s="77" t="str">
        <f>'Datos lib'!AS17</f>
        <v>Muy útil</v>
      </c>
      <c r="BJ18" s="77" t="str">
        <f>'Datos lib'!AT17</f>
        <v>No</v>
      </c>
      <c r="BK18" s="77">
        <f>'Datos lib'!AU17</f>
        <v>0</v>
      </c>
      <c r="BL18" s="77"/>
      <c r="BM18" s="77"/>
      <c r="BN18" s="77"/>
      <c r="BO18" s="77">
        <f>'Datos lib'!AV17</f>
        <v>5</v>
      </c>
      <c r="BP18" s="77">
        <f>'Datos lib'!AW17</f>
        <v>5</v>
      </c>
      <c r="BQ18" s="77"/>
      <c r="BR18" s="77" t="str">
        <f>LEFT('Datos lib'!AX17,1)</f>
        <v>5</v>
      </c>
      <c r="BS18" s="77"/>
      <c r="BT18" s="77">
        <f>'Datos lib'!AY17</f>
        <v>0</v>
      </c>
      <c r="BU18" s="77"/>
      <c r="BV18" s="119" t="str">
        <f>'Datos lib'!A17</f>
        <v>19/03/25</v>
      </c>
    </row>
    <row r="19" spans="1:74" x14ac:dyDescent="0.2">
      <c r="A19" s="79" t="str">
        <f t="shared" si="1"/>
        <v>F. Ciencias de la Información</v>
      </c>
      <c r="B19" s="76" t="str">
        <f>IFERROR(VLOOKUP($A19,BLIOTECAS!$C$1:$E$27,2,FALSE),"")</f>
        <v>INF</v>
      </c>
      <c r="C19" s="76" t="str">
        <f>IFERROR(VLOOKUP($A19,BLIOTECAS!$C$1:$E$27,3,FALSE),"")</f>
        <v>Ciencias Sociales</v>
      </c>
      <c r="D19" s="77"/>
      <c r="E19" s="77"/>
      <c r="F19" s="77"/>
      <c r="G19" s="77" t="str">
        <f>'Datos lib'!B18</f>
        <v>F. Ciencias de la Información</v>
      </c>
      <c r="H19" s="77"/>
      <c r="I19" s="77" t="str">
        <f>'Datos lib'!C18</f>
        <v>Frecuentemente (1 o 2 veces por semana)</v>
      </c>
      <c r="J19" s="77" t="str">
        <f>'Datos lib'!D18</f>
        <v>De vez en cuando (1 o 2 veces al mes)</v>
      </c>
      <c r="K19" s="77"/>
      <c r="L19" s="77" t="str">
        <f>'Datos lib'!F18</f>
        <v>F. Ciencias de la Información</v>
      </c>
      <c r="M19" s="77">
        <f>'Datos lib'!G18</f>
        <v>0</v>
      </c>
      <c r="N19" s="77">
        <f>'Datos lib'!H18</f>
        <v>0</v>
      </c>
      <c r="O19" s="77">
        <f>'Datos lib'!I18</f>
        <v>0</v>
      </c>
      <c r="P19" s="77"/>
      <c r="Q19" s="77"/>
      <c r="R19" s="77">
        <f>'Datos lib'!J18</f>
        <v>5</v>
      </c>
      <c r="S19" s="77">
        <f>'Datos lib'!K18</f>
        <v>5</v>
      </c>
      <c r="T19" s="77">
        <f>'Datos lib'!L18</f>
        <v>5</v>
      </c>
      <c r="U19" s="77">
        <f>'Datos lib'!M18</f>
        <v>4</v>
      </c>
      <c r="V19" s="77"/>
      <c r="W19" s="77"/>
      <c r="X19" s="77">
        <f>'Datos lib'!N18</f>
        <v>1</v>
      </c>
      <c r="Y19" s="77">
        <f>'Datos lib'!O18</f>
        <v>5</v>
      </c>
      <c r="Z19" s="77">
        <f>'Datos lib'!P18</f>
        <v>3</v>
      </c>
      <c r="AA19" s="77">
        <f>'Datos lib'!Q18</f>
        <v>4</v>
      </c>
      <c r="AB19" s="77">
        <f>'Datos lib'!R18</f>
        <v>5</v>
      </c>
      <c r="AC19" s="77"/>
      <c r="AD19" s="77">
        <f>'Datos lib'!S18</f>
        <v>4</v>
      </c>
      <c r="AE19" s="77">
        <f>'Datos lib'!T18</f>
        <v>5</v>
      </c>
      <c r="AF19" s="77">
        <f>'Datos lib'!U18</f>
        <v>5</v>
      </c>
      <c r="AG19" s="77">
        <f>'Datos lib'!V18</f>
        <v>5</v>
      </c>
      <c r="AH19" s="77">
        <f>'Datos lib'!W18</f>
        <v>5</v>
      </c>
      <c r="AI19" s="77">
        <f>'Datos lib'!X18</f>
        <v>5</v>
      </c>
      <c r="AJ19" s="77">
        <f>'Datos lib'!Y18</f>
        <v>5</v>
      </c>
      <c r="AK19" s="77" t="str">
        <f>'Datos lib'!Z18</f>
        <v>No uso ninguna red social</v>
      </c>
      <c r="AL19" s="77">
        <f>'Datos lib'!AA18</f>
        <v>4</v>
      </c>
      <c r="AM19" s="77"/>
      <c r="AN19" s="77"/>
      <c r="AO19" s="77">
        <f>'Datos lib'!AB18</f>
        <v>5</v>
      </c>
      <c r="AP19" s="77">
        <f>'Datos lib'!AC18</f>
        <v>4</v>
      </c>
      <c r="AQ19" s="77">
        <f>'Datos lib'!AD18</f>
        <v>5</v>
      </c>
      <c r="AR19" s="77">
        <f>'Datos lib'!AE18</f>
        <v>5</v>
      </c>
      <c r="AS19" s="77">
        <f>'Datos lib'!AF18</f>
        <v>5</v>
      </c>
      <c r="AT19" s="77">
        <f>'Datos lib'!AG18</f>
        <v>5</v>
      </c>
      <c r="AU19" s="77">
        <f>'Datos lib'!AH18</f>
        <v>5</v>
      </c>
      <c r="AV19" s="77">
        <f>'Datos lib'!AI18</f>
        <v>4</v>
      </c>
      <c r="AW19" s="77"/>
      <c r="AX19" s="77" t="str">
        <f>'Datos lib'!AJ18</f>
        <v>No</v>
      </c>
      <c r="AY19" s="77" t="str">
        <f>'Datos lib'!AK18</f>
        <v>Sí</v>
      </c>
      <c r="AZ19" s="77" t="str">
        <f>'Datos lib'!AL18</f>
        <v>Excelente</v>
      </c>
      <c r="BA19" s="77" t="str">
        <f>'Datos lib'!AO18</f>
        <v>Sí</v>
      </c>
      <c r="BB19" s="77" t="str">
        <f>'Datos lib'!AM18</f>
        <v>Sí</v>
      </c>
      <c r="BC19" s="77" t="str">
        <f>'Datos lib'!AN18</f>
        <v>Bueno</v>
      </c>
      <c r="BD19" s="77"/>
      <c r="BE19" s="77"/>
      <c r="BF19" s="77" t="str">
        <f>'Datos lib'!AP18</f>
        <v>Sí</v>
      </c>
      <c r="BG19" s="77" t="str">
        <f>'Datos lib'!AQ18</f>
        <v>Sí</v>
      </c>
      <c r="BH19" s="77" t="str">
        <f>'Datos lib'!AR18</f>
        <v>Sí</v>
      </c>
      <c r="BI19" s="77" t="str">
        <f>'Datos lib'!AS18</f>
        <v>Útil</v>
      </c>
      <c r="BJ19" s="77" t="str">
        <f>'Datos lib'!AT18</f>
        <v>Sí</v>
      </c>
      <c r="BK19" s="77">
        <f>'Datos lib'!AU18</f>
        <v>0</v>
      </c>
      <c r="BL19" s="77"/>
      <c r="BM19" s="77"/>
      <c r="BN19" s="77"/>
      <c r="BO19" s="77">
        <f>'Datos lib'!AV18</f>
        <v>5</v>
      </c>
      <c r="BP19" s="77">
        <f>'Datos lib'!AW18</f>
        <v>5</v>
      </c>
      <c r="BQ19" s="77"/>
      <c r="BR19" s="77" t="str">
        <f>LEFT('Datos lib'!AX18,1)</f>
        <v>5</v>
      </c>
      <c r="BS19" s="77"/>
      <c r="BT19" s="77">
        <f>'Datos lib'!AY18</f>
        <v>0</v>
      </c>
      <c r="BU19" s="77"/>
      <c r="BV19" s="119" t="str">
        <f>'Datos lib'!A18</f>
        <v>19/03/25</v>
      </c>
    </row>
    <row r="20" spans="1:74" x14ac:dyDescent="0.2">
      <c r="A20" s="79" t="str">
        <f t="shared" si="1"/>
        <v>F. Farmacia</v>
      </c>
      <c r="B20" s="76" t="str">
        <f>IFERROR(VLOOKUP($A20,BLIOTECAS!$C$1:$E$27,2,FALSE),"")</f>
        <v>FAR</v>
      </c>
      <c r="C20" s="76" t="str">
        <f>IFERROR(VLOOKUP($A20,BLIOTECAS!$C$1:$E$27,3,FALSE),"")</f>
        <v>Ciencias de la Salud</v>
      </c>
      <c r="D20" s="77"/>
      <c r="E20" s="77"/>
      <c r="F20" s="77"/>
      <c r="G20" s="77" t="str">
        <f>'Datos lib'!B19</f>
        <v>F. Farmacia</v>
      </c>
      <c r="H20" s="77"/>
      <c r="I20" s="77" t="str">
        <f>'Datos lib'!C19</f>
        <v>Rara vez (menos de 6 veces al año)</v>
      </c>
      <c r="J20" s="77" t="str">
        <f>'Datos lib'!D19</f>
        <v>Frecuentemente (1 o 2 veces por semana)</v>
      </c>
      <c r="K20" s="77"/>
      <c r="L20" s="77" t="str">
        <f>'Datos lib'!F19</f>
        <v>F. Farmacia</v>
      </c>
      <c r="M20" s="77">
        <f>'Datos lib'!G19</f>
        <v>0</v>
      </c>
      <c r="N20" s="77">
        <f>'Datos lib'!H19</f>
        <v>0</v>
      </c>
      <c r="O20" s="77">
        <f>'Datos lib'!I19</f>
        <v>0</v>
      </c>
      <c r="P20" s="77"/>
      <c r="Q20" s="77"/>
      <c r="R20" s="77">
        <f>'Datos lib'!J19</f>
        <v>5</v>
      </c>
      <c r="S20" s="77">
        <f>'Datos lib'!K19</f>
        <v>5</v>
      </c>
      <c r="T20" s="77">
        <f>'Datos lib'!L19</f>
        <v>5</v>
      </c>
      <c r="U20" s="77">
        <f>'Datos lib'!M19</f>
        <v>4</v>
      </c>
      <c r="V20" s="77"/>
      <c r="W20" s="77"/>
      <c r="X20" s="77">
        <f>'Datos lib'!N19</f>
        <v>2</v>
      </c>
      <c r="Y20" s="77">
        <f>'Datos lib'!O19</f>
        <v>5</v>
      </c>
      <c r="Z20" s="77">
        <f>'Datos lib'!P19</f>
        <v>2</v>
      </c>
      <c r="AA20" s="77">
        <f>'Datos lib'!Q19</f>
        <v>2</v>
      </c>
      <c r="AB20" s="77">
        <f>'Datos lib'!R19</f>
        <v>4</v>
      </c>
      <c r="AC20" s="77"/>
      <c r="AD20" s="77">
        <f>'Datos lib'!S19</f>
        <v>4</v>
      </c>
      <c r="AE20" s="77">
        <f>'Datos lib'!T19</f>
        <v>4</v>
      </c>
      <c r="AF20" s="77">
        <f>'Datos lib'!U19</f>
        <v>4</v>
      </c>
      <c r="AG20" s="77">
        <f>'Datos lib'!V19</f>
        <v>4</v>
      </c>
      <c r="AH20" s="77">
        <f>'Datos lib'!W19</f>
        <v>4</v>
      </c>
      <c r="AI20" s="77">
        <f>'Datos lib'!X19</f>
        <v>4</v>
      </c>
      <c r="AJ20" s="77">
        <f>'Datos lib'!Y19</f>
        <v>4</v>
      </c>
      <c r="AK20" s="77" t="str">
        <f>'Datos lib'!Z19</f>
        <v>No uso ninguna red social</v>
      </c>
      <c r="AL20" s="77">
        <f>'Datos lib'!AA19</f>
        <v>4</v>
      </c>
      <c r="AM20" s="77"/>
      <c r="AN20" s="77"/>
      <c r="AO20" s="77">
        <f>'Datos lib'!AB19</f>
        <v>5</v>
      </c>
      <c r="AP20" s="77">
        <f>'Datos lib'!AC19</f>
        <v>5</v>
      </c>
      <c r="AQ20" s="77">
        <f>'Datos lib'!AD19</f>
        <v>5</v>
      </c>
      <c r="AR20" s="77">
        <f>'Datos lib'!AE19</f>
        <v>5</v>
      </c>
      <c r="AS20" s="77">
        <f>'Datos lib'!AF19</f>
        <v>5</v>
      </c>
      <c r="AT20" s="77">
        <f>'Datos lib'!AG19</f>
        <v>5</v>
      </c>
      <c r="AU20" s="77">
        <f>'Datos lib'!AH19</f>
        <v>4</v>
      </c>
      <c r="AV20" s="77">
        <f>'Datos lib'!AI19</f>
        <v>3</v>
      </c>
      <c r="AW20" s="77"/>
      <c r="AX20" s="77" t="str">
        <f>'Datos lib'!AJ19</f>
        <v>No</v>
      </c>
      <c r="AY20" s="77" t="str">
        <f>'Datos lib'!AK19</f>
        <v>Sí</v>
      </c>
      <c r="AZ20" s="77" t="str">
        <f>'Datos lib'!AL19</f>
        <v>Bueno</v>
      </c>
      <c r="BA20" s="77" t="str">
        <f>'Datos lib'!AO19</f>
        <v>No</v>
      </c>
      <c r="BB20" s="77" t="str">
        <f>'Datos lib'!AM19</f>
        <v>Sí</v>
      </c>
      <c r="BC20" s="77" t="str">
        <f>'Datos lib'!AN19</f>
        <v>Bueno</v>
      </c>
      <c r="BD20" s="77"/>
      <c r="BE20" s="77"/>
      <c r="BF20" s="77" t="str">
        <f>'Datos lib'!AP19</f>
        <v>Sí</v>
      </c>
      <c r="BG20" s="77" t="str">
        <f>'Datos lib'!AQ19</f>
        <v>No</v>
      </c>
      <c r="BH20" s="77" t="str">
        <f>'Datos lib'!AR19</f>
        <v>No</v>
      </c>
      <c r="BI20" s="77">
        <f>'Datos lib'!AS19</f>
        <v>0</v>
      </c>
      <c r="BJ20" s="77" t="str">
        <f>'Datos lib'!AT19</f>
        <v>No</v>
      </c>
      <c r="BK20" s="77" t="str">
        <f>'Datos lib'!AU19</f>
        <v>N/A</v>
      </c>
      <c r="BL20" s="77"/>
      <c r="BM20" s="77"/>
      <c r="BN20" s="77"/>
      <c r="BO20" s="77">
        <f>'Datos lib'!AV19</f>
        <v>4</v>
      </c>
      <c r="BP20" s="77">
        <f>'Datos lib'!AW19</f>
        <v>5</v>
      </c>
      <c r="BQ20" s="77"/>
      <c r="BR20" s="77" t="str">
        <f>LEFT('Datos lib'!AX19,1)</f>
        <v>4</v>
      </c>
      <c r="BS20" s="77"/>
      <c r="BT20" s="77" t="str">
        <f>'Datos lib'!AY19</f>
        <v>N/A</v>
      </c>
      <c r="BU20" s="77"/>
      <c r="BV20" s="119" t="str">
        <f>'Datos lib'!A19</f>
        <v>19/03/25</v>
      </c>
    </row>
    <row r="21" spans="1:74" x14ac:dyDescent="0.2">
      <c r="A21" s="79" t="str">
        <f t="shared" si="1"/>
        <v>F. Estudios Estadísticos</v>
      </c>
      <c r="B21" s="76" t="str">
        <f>IFERROR(VLOOKUP($A21,BLIOTECAS!$C$1:$E$27,2,FALSE),"")</f>
        <v>EST</v>
      </c>
      <c r="C21" s="76" t="str">
        <f>IFERROR(VLOOKUP($A21,BLIOTECAS!$C$1:$E$27,3,FALSE),"")</f>
        <v>Ciencias Experimentales</v>
      </c>
      <c r="D21" s="77"/>
      <c r="E21" s="77"/>
      <c r="F21" s="77"/>
      <c r="G21" s="77" t="str">
        <f>'Datos lib'!B20</f>
        <v>F. Estudios Estadísticos</v>
      </c>
      <c r="H21" s="77"/>
      <c r="I21" s="77" t="str">
        <f>'Datos lib'!C20</f>
        <v>De vez en cuando (1 o 2 veces al mes)</v>
      </c>
      <c r="J21" s="77" t="str">
        <f>'Datos lib'!D20</f>
        <v>Muy frecuentemente (3 o más veces por semana)</v>
      </c>
      <c r="K21" s="77"/>
      <c r="L21" s="77" t="str">
        <f>'Datos lib'!F20</f>
        <v>F. Estudios Estadísticos</v>
      </c>
      <c r="M21" s="77" t="str">
        <f>'Datos lib'!G20</f>
        <v>F. Ciencias Matemáticas</v>
      </c>
      <c r="N21" s="77">
        <f>'Datos lib'!H20</f>
        <v>0</v>
      </c>
      <c r="O21" s="77">
        <f>'Datos lib'!I20</f>
        <v>0</v>
      </c>
      <c r="P21" s="77"/>
      <c r="Q21" s="77"/>
      <c r="R21" s="77">
        <f>'Datos lib'!J20</f>
        <v>5</v>
      </c>
      <c r="S21" s="77">
        <f>'Datos lib'!K20</f>
        <v>5</v>
      </c>
      <c r="T21" s="77">
        <f>'Datos lib'!L20</f>
        <v>4</v>
      </c>
      <c r="U21" s="77">
        <f>'Datos lib'!M20</f>
        <v>4</v>
      </c>
      <c r="V21" s="77"/>
      <c r="W21" s="77"/>
      <c r="X21" s="77">
        <f>'Datos lib'!N20</f>
        <v>4</v>
      </c>
      <c r="Y21" s="77">
        <f>'Datos lib'!O20</f>
        <v>5</v>
      </c>
      <c r="Z21" s="77">
        <f>'Datos lib'!P20</f>
        <v>5</v>
      </c>
      <c r="AA21" s="77">
        <f>'Datos lib'!Q20</f>
        <v>4</v>
      </c>
      <c r="AB21" s="77">
        <f>'Datos lib'!R20</f>
        <v>4</v>
      </c>
      <c r="AC21" s="77"/>
      <c r="AD21" s="77">
        <f>'Datos lib'!S20</f>
        <v>5</v>
      </c>
      <c r="AE21" s="77">
        <f>'Datos lib'!T20</f>
        <v>4</v>
      </c>
      <c r="AF21" s="77">
        <f>'Datos lib'!U20</f>
        <v>4</v>
      </c>
      <c r="AG21" s="77">
        <f>'Datos lib'!V20</f>
        <v>5</v>
      </c>
      <c r="AH21" s="77">
        <f>'Datos lib'!W20</f>
        <v>4</v>
      </c>
      <c r="AI21" s="77">
        <f>'Datos lib'!X20</f>
        <v>5</v>
      </c>
      <c r="AJ21" s="77">
        <f>'Datos lib'!Y20</f>
        <v>4</v>
      </c>
      <c r="AK21" s="77" t="str">
        <f>'Datos lib'!Z20</f>
        <v>YouTube</v>
      </c>
      <c r="AL21" s="77">
        <f>'Datos lib'!AA20</f>
        <v>4</v>
      </c>
      <c r="AM21" s="77"/>
      <c r="AN21" s="77"/>
      <c r="AO21" s="77">
        <f>'Datos lib'!AB20</f>
        <v>5</v>
      </c>
      <c r="AP21" s="77">
        <f>'Datos lib'!AC20</f>
        <v>4</v>
      </c>
      <c r="AQ21" s="77">
        <f>'Datos lib'!AD20</f>
        <v>5</v>
      </c>
      <c r="AR21" s="77">
        <f>'Datos lib'!AE20</f>
        <v>5</v>
      </c>
      <c r="AS21" s="77">
        <f>'Datos lib'!AF20</f>
        <v>5</v>
      </c>
      <c r="AT21" s="77">
        <f>'Datos lib'!AG20</f>
        <v>4</v>
      </c>
      <c r="AU21" s="77">
        <f>'Datos lib'!AH20</f>
        <v>5</v>
      </c>
      <c r="AV21" s="77">
        <f>'Datos lib'!AI20</f>
        <v>4</v>
      </c>
      <c r="AW21" s="77"/>
      <c r="AX21" s="77" t="str">
        <f>'Datos lib'!AJ20</f>
        <v>No</v>
      </c>
      <c r="AY21" s="77" t="str">
        <f>'Datos lib'!AK20</f>
        <v>Sí</v>
      </c>
      <c r="AZ21" s="77" t="str">
        <f>'Datos lib'!AL20</f>
        <v>Regular</v>
      </c>
      <c r="BA21" s="77" t="str">
        <f>'Datos lib'!AO20</f>
        <v>Sí</v>
      </c>
      <c r="BB21" s="77" t="str">
        <f>'Datos lib'!AM20</f>
        <v>No</v>
      </c>
      <c r="BC21" s="77">
        <f>'Datos lib'!AN20</f>
        <v>0</v>
      </c>
      <c r="BD21" s="77"/>
      <c r="BE21" s="77"/>
      <c r="BF21" s="77" t="str">
        <f>'Datos lib'!AP20</f>
        <v>Sí</v>
      </c>
      <c r="BG21" s="77" t="str">
        <f>'Datos lib'!AQ20</f>
        <v>Sí</v>
      </c>
      <c r="BH21" s="77" t="str">
        <f>'Datos lib'!AR20</f>
        <v>Sí</v>
      </c>
      <c r="BI21" s="77" t="str">
        <f>'Datos lib'!AS20</f>
        <v>Útil</v>
      </c>
      <c r="BJ21" s="77" t="str">
        <f>'Datos lib'!AT20</f>
        <v>No</v>
      </c>
      <c r="BK21" s="77">
        <f>'Datos lib'!AU20</f>
        <v>0</v>
      </c>
      <c r="BL21" s="77"/>
      <c r="BM21" s="77"/>
      <c r="BN21" s="77"/>
      <c r="BO21" s="77">
        <f>'Datos lib'!AV20</f>
        <v>5</v>
      </c>
      <c r="BP21" s="77">
        <f>'Datos lib'!AW20</f>
        <v>5</v>
      </c>
      <c r="BQ21" s="77"/>
      <c r="BR21" s="77" t="str">
        <f>LEFT('Datos lib'!AX20,1)</f>
        <v>4</v>
      </c>
      <c r="BS21" s="77"/>
      <c r="BT21" s="77">
        <f>'Datos lib'!AY20</f>
        <v>0</v>
      </c>
      <c r="BU21" s="77"/>
      <c r="BV21" s="119" t="str">
        <f>'Datos lib'!A20</f>
        <v>19/03/25</v>
      </c>
    </row>
    <row r="22" spans="1:74" x14ac:dyDescent="0.2">
      <c r="A22" s="79" t="str">
        <f t="shared" si="1"/>
        <v>F. Geografía e Historia</v>
      </c>
      <c r="B22" s="76" t="str">
        <f>IFERROR(VLOOKUP($A22,BLIOTECAS!$C$1:$E$27,2,FALSE),"")</f>
        <v>GHI</v>
      </c>
      <c r="C22" s="76" t="str">
        <f>IFERROR(VLOOKUP($A22,BLIOTECAS!$C$1:$E$27,3,FALSE),"")</f>
        <v>Humanidades</v>
      </c>
      <c r="D22" s="77"/>
      <c r="E22" s="77"/>
      <c r="F22" s="77"/>
      <c r="G22" s="77" t="str">
        <f>'Datos lib'!B21</f>
        <v>F. Geografía e Historia</v>
      </c>
      <c r="H22" s="77"/>
      <c r="I22" s="77" t="str">
        <f>'Datos lib'!C21</f>
        <v>Rara vez (menos de 6 veces al año)</v>
      </c>
      <c r="J22" s="77" t="str">
        <f>'Datos lib'!D21</f>
        <v>Rara vez (menos de 6 veces al año)</v>
      </c>
      <c r="K22" s="77"/>
      <c r="L22" s="77" t="str">
        <f>'Datos lib'!F21</f>
        <v>F. Ciencias Geológicas</v>
      </c>
      <c r="M22" s="77">
        <f>'Datos lib'!G21</f>
        <v>0</v>
      </c>
      <c r="N22" s="77">
        <f>'Datos lib'!H21</f>
        <v>0</v>
      </c>
      <c r="O22" s="77">
        <f>'Datos lib'!I21</f>
        <v>0</v>
      </c>
      <c r="P22" s="77"/>
      <c r="Q22" s="77"/>
      <c r="R22" s="77">
        <f>'Datos lib'!J21</f>
        <v>5</v>
      </c>
      <c r="S22" s="77">
        <f>'Datos lib'!K21</f>
        <v>5</v>
      </c>
      <c r="T22" s="77">
        <f>'Datos lib'!L21</f>
        <v>5</v>
      </c>
      <c r="U22" s="77">
        <f>'Datos lib'!M21</f>
        <v>3</v>
      </c>
      <c r="V22" s="77"/>
      <c r="W22" s="77"/>
      <c r="X22" s="77">
        <f>'Datos lib'!N21</f>
        <v>4</v>
      </c>
      <c r="Y22" s="77">
        <f>'Datos lib'!O21</f>
        <v>4</v>
      </c>
      <c r="Z22" s="77">
        <f>'Datos lib'!P21</f>
        <v>2</v>
      </c>
      <c r="AA22" s="77">
        <f>'Datos lib'!Q21</f>
        <v>2</v>
      </c>
      <c r="AB22" s="77">
        <f>'Datos lib'!R21</f>
        <v>2</v>
      </c>
      <c r="AC22" s="77"/>
      <c r="AD22" s="77">
        <f>'Datos lib'!S21</f>
        <v>4</v>
      </c>
      <c r="AE22" s="77">
        <f>'Datos lib'!T21</f>
        <v>5</v>
      </c>
      <c r="AF22" s="77">
        <f>'Datos lib'!U21</f>
        <v>4</v>
      </c>
      <c r="AG22" s="77">
        <f>'Datos lib'!V21</f>
        <v>5</v>
      </c>
      <c r="AH22" s="77">
        <f>'Datos lib'!W21</f>
        <v>4</v>
      </c>
      <c r="AI22" s="77">
        <f>'Datos lib'!X21</f>
        <v>5</v>
      </c>
      <c r="AJ22" s="77">
        <f>'Datos lib'!Y21</f>
        <v>4</v>
      </c>
      <c r="AK22" s="77" t="str">
        <f>'Datos lib'!Z21</f>
        <v>No uso ninguna red social</v>
      </c>
      <c r="AL22" s="77">
        <f>'Datos lib'!AA21</f>
        <v>5</v>
      </c>
      <c r="AM22" s="77"/>
      <c r="AN22" s="77"/>
      <c r="AO22" s="77">
        <f>'Datos lib'!AB21</f>
        <v>5</v>
      </c>
      <c r="AP22" s="77">
        <f>'Datos lib'!AC21</f>
        <v>5</v>
      </c>
      <c r="AQ22" s="77">
        <f>'Datos lib'!AD21</f>
        <v>5</v>
      </c>
      <c r="AR22" s="77">
        <f>'Datos lib'!AE21</f>
        <v>5</v>
      </c>
      <c r="AS22" s="77">
        <f>'Datos lib'!AF21</f>
        <v>5</v>
      </c>
      <c r="AT22" s="77">
        <f>'Datos lib'!AG21</f>
        <v>5</v>
      </c>
      <c r="AU22" s="77">
        <f>'Datos lib'!AH21</f>
        <v>5</v>
      </c>
      <c r="AV22" s="77">
        <f>'Datos lib'!AI21</f>
        <v>3</v>
      </c>
      <c r="AW22" s="77"/>
      <c r="AX22" s="77" t="str">
        <f>'Datos lib'!AJ21</f>
        <v>Sí</v>
      </c>
      <c r="AY22" s="77" t="str">
        <f>'Datos lib'!AK21</f>
        <v>Sí</v>
      </c>
      <c r="AZ22" s="77" t="str">
        <f>'Datos lib'!AL21</f>
        <v>Excelente</v>
      </c>
      <c r="BA22" s="77" t="str">
        <f>'Datos lib'!AO21</f>
        <v>No</v>
      </c>
      <c r="BB22" s="77" t="str">
        <f>'Datos lib'!AM21</f>
        <v>Sí</v>
      </c>
      <c r="BC22" s="77" t="str">
        <f>'Datos lib'!AN21</f>
        <v>Bueno</v>
      </c>
      <c r="BD22" s="77"/>
      <c r="BE22" s="77"/>
      <c r="BF22" s="77" t="str">
        <f>'Datos lib'!AP21</f>
        <v>Sí</v>
      </c>
      <c r="BG22" s="77" t="str">
        <f>'Datos lib'!AQ21</f>
        <v>Sí</v>
      </c>
      <c r="BH22" s="77" t="str">
        <f>'Datos lib'!AR21</f>
        <v>Sí</v>
      </c>
      <c r="BI22" s="77" t="str">
        <f>'Datos lib'!AS21</f>
        <v>Útil</v>
      </c>
      <c r="BJ22" s="77" t="str">
        <f>'Datos lib'!AT21</f>
        <v>No</v>
      </c>
      <c r="BK22" s="77" t="str">
        <f>'Datos lib'!AU21</f>
        <v>Búsqueda de indicadores de calidad, de manera efectiva y no sólo aquellos ya disponibles en el portal de Producción Científica, véase la exclusión de autocitas o la obtención de indicios de visibilidad e impacto social de las publicaciones. Por nuestras obligaciones docentes e investigadoras, no disponemos de tanto tiempo como nos gustaría para ver largos vídeos de formación (en muchos casos, con una duración no inferior a las 2 horas) y luego invertir todo el tiempo que se necesita para la obtención de los indicios de calidad, visibilidad e impacto de las publicaciones científicas.</v>
      </c>
      <c r="BL22" s="77"/>
      <c r="BM22" s="77"/>
      <c r="BN22" s="77"/>
      <c r="BO22" s="77">
        <f>'Datos lib'!AV21</f>
        <v>5</v>
      </c>
      <c r="BP22" s="77">
        <f>'Datos lib'!AW21</f>
        <v>5</v>
      </c>
      <c r="BQ22" s="77"/>
      <c r="BR22" s="77" t="str">
        <f>LEFT('Datos lib'!AX21,1)</f>
        <v>5</v>
      </c>
      <c r="BS22" s="77"/>
      <c r="BT22" s="77">
        <f>'Datos lib'!AY21</f>
        <v>0</v>
      </c>
      <c r="BU22" s="77"/>
      <c r="BV22" s="119" t="str">
        <f>'Datos lib'!A21</f>
        <v>19/03/25</v>
      </c>
    </row>
    <row r="23" spans="1:74" ht="25.85" x14ac:dyDescent="0.2">
      <c r="A23" s="79" t="str">
        <f t="shared" si="1"/>
        <v>F. Educación - Centro de Formación del Profesorado</v>
      </c>
      <c r="B23" s="76" t="str">
        <f>IFERROR(VLOOKUP($A23,BLIOTECAS!$C$1:$E$27,2,FALSE),"")</f>
        <v>EDU</v>
      </c>
      <c r="C23" s="76" t="str">
        <f>IFERROR(VLOOKUP($A23,BLIOTECAS!$C$1:$E$27,3,FALSE),"")</f>
        <v>Humanidades</v>
      </c>
      <c r="D23" s="77"/>
      <c r="E23" s="77"/>
      <c r="F23" s="77"/>
      <c r="G23" s="77" t="str">
        <f>'Datos lib'!B22</f>
        <v>F. Educación - Centro de Formación del Profesorado</v>
      </c>
      <c r="H23" s="77"/>
      <c r="I23" s="77" t="str">
        <f>'Datos lib'!C22</f>
        <v>Frecuentemente (1 o 2 veces por semana)</v>
      </c>
      <c r="J23" s="77" t="str">
        <f>'Datos lib'!D22</f>
        <v>Muy frecuentemente (3 o más veces por semana)</v>
      </c>
      <c r="K23" s="77"/>
      <c r="L23" s="77" t="str">
        <f>'Datos lib'!F22</f>
        <v>F. Educación - Centro de Formación del Profesorado</v>
      </c>
      <c r="M23" s="77">
        <f>'Datos lib'!G22</f>
        <v>0</v>
      </c>
      <c r="N23" s="77">
        <f>'Datos lib'!H22</f>
        <v>0</v>
      </c>
      <c r="O23" s="77">
        <f>'Datos lib'!I22</f>
        <v>0</v>
      </c>
      <c r="P23" s="77"/>
      <c r="Q23" s="77"/>
      <c r="R23" s="77">
        <f>'Datos lib'!J22</f>
        <v>5</v>
      </c>
      <c r="S23" s="77">
        <f>'Datos lib'!K22</f>
        <v>5</v>
      </c>
      <c r="T23" s="77">
        <f>'Datos lib'!L22</f>
        <v>5</v>
      </c>
      <c r="U23" s="77">
        <f>'Datos lib'!M22</f>
        <v>5</v>
      </c>
      <c r="V23" s="77"/>
      <c r="W23" s="77"/>
      <c r="X23" s="77">
        <f>'Datos lib'!N22</f>
        <v>5</v>
      </c>
      <c r="Y23" s="77">
        <f>'Datos lib'!O22</f>
        <v>5</v>
      </c>
      <c r="Z23" s="77">
        <f>'Datos lib'!P22</f>
        <v>2</v>
      </c>
      <c r="AA23" s="77">
        <f>'Datos lib'!Q22</f>
        <v>2</v>
      </c>
      <c r="AB23" s="77">
        <f>'Datos lib'!R22</f>
        <v>2</v>
      </c>
      <c r="AC23" s="77"/>
      <c r="AD23" s="77">
        <f>'Datos lib'!S22</f>
        <v>5</v>
      </c>
      <c r="AE23" s="77">
        <f>'Datos lib'!T22</f>
        <v>5</v>
      </c>
      <c r="AF23" s="77">
        <f>'Datos lib'!U22</f>
        <v>5</v>
      </c>
      <c r="AG23" s="77">
        <f>'Datos lib'!V22</f>
        <v>5</v>
      </c>
      <c r="AH23" s="77">
        <f>'Datos lib'!W22</f>
        <v>5</v>
      </c>
      <c r="AI23" s="77">
        <f>'Datos lib'!X22</f>
        <v>5</v>
      </c>
      <c r="AJ23" s="77">
        <f>'Datos lib'!Y22</f>
        <v>5</v>
      </c>
      <c r="AK23" s="77" t="str">
        <f>'Datos lib'!Z22</f>
        <v>X</v>
      </c>
      <c r="AL23" s="77">
        <f>'Datos lib'!AA22</f>
        <v>5</v>
      </c>
      <c r="AM23" s="77"/>
      <c r="AN23" s="77"/>
      <c r="AO23" s="77">
        <f>'Datos lib'!AB22</f>
        <v>5</v>
      </c>
      <c r="AP23" s="77">
        <f>'Datos lib'!AC22</f>
        <v>5</v>
      </c>
      <c r="AQ23" s="77">
        <f>'Datos lib'!AD22</f>
        <v>5</v>
      </c>
      <c r="AR23" s="77">
        <f>'Datos lib'!AE22</f>
        <v>5</v>
      </c>
      <c r="AS23" s="77">
        <f>'Datos lib'!AF22</f>
        <v>5</v>
      </c>
      <c r="AT23" s="77">
        <f>'Datos lib'!AG22</f>
        <v>5</v>
      </c>
      <c r="AU23" s="77">
        <f>'Datos lib'!AH22</f>
        <v>5</v>
      </c>
      <c r="AV23" s="77">
        <f>'Datos lib'!AI22</f>
        <v>5</v>
      </c>
      <c r="AW23" s="77"/>
      <c r="AX23" s="77" t="str">
        <f>'Datos lib'!AJ22</f>
        <v>Sí</v>
      </c>
      <c r="AY23" s="77" t="str">
        <f>'Datos lib'!AK22</f>
        <v>Sí</v>
      </c>
      <c r="AZ23" s="77" t="str">
        <f>'Datos lib'!AL22</f>
        <v>Bueno</v>
      </c>
      <c r="BA23" s="77" t="str">
        <f>'Datos lib'!AO22</f>
        <v>Sí</v>
      </c>
      <c r="BB23" s="77" t="str">
        <f>'Datos lib'!AM22</f>
        <v>Sí</v>
      </c>
      <c r="BC23" s="77" t="str">
        <f>'Datos lib'!AN22</f>
        <v>Excelente</v>
      </c>
      <c r="BD23" s="77"/>
      <c r="BE23" s="77"/>
      <c r="BF23" s="77" t="str">
        <f>'Datos lib'!AP22</f>
        <v>Sí</v>
      </c>
      <c r="BG23" s="77" t="str">
        <f>'Datos lib'!AQ22</f>
        <v>Sí</v>
      </c>
      <c r="BH23" s="77" t="str">
        <f>'Datos lib'!AR22</f>
        <v>Sí</v>
      </c>
      <c r="BI23" s="77" t="str">
        <f>'Datos lib'!AS22</f>
        <v>Muy útil</v>
      </c>
      <c r="BJ23" s="77" t="str">
        <f>'Datos lib'!AT22</f>
        <v>Sí</v>
      </c>
      <c r="BK23" s="77">
        <f>'Datos lib'!AU22</f>
        <v>0</v>
      </c>
      <c r="BL23" s="77"/>
      <c r="BM23" s="77"/>
      <c r="BN23" s="77"/>
      <c r="BO23" s="77">
        <f>'Datos lib'!AV22</f>
        <v>5</v>
      </c>
      <c r="BP23" s="77">
        <f>'Datos lib'!AW22</f>
        <v>5</v>
      </c>
      <c r="BQ23" s="77"/>
      <c r="BR23" s="77" t="str">
        <f>LEFT('Datos lib'!AX22,1)</f>
        <v>5</v>
      </c>
      <c r="BS23" s="77"/>
      <c r="BT23" s="77" t="str">
        <f>'Datos lib'!AY22</f>
        <v>Felicitar a todo el equipo de la biblioteca de la Facultad de Educación por su buen hacer, su cordialidad y por ser un gran equipo que está siempre que necesitemos para ayudar.</v>
      </c>
      <c r="BU23" s="77"/>
      <c r="BV23" s="119" t="str">
        <f>'Datos lib'!A22</f>
        <v>19/03/25</v>
      </c>
    </row>
    <row r="24" spans="1:74" x14ac:dyDescent="0.2">
      <c r="A24" s="79" t="str">
        <f t="shared" si="1"/>
        <v>F. Bellas Artes</v>
      </c>
      <c r="B24" s="76" t="str">
        <f>IFERROR(VLOOKUP($A24,BLIOTECAS!$C$1:$E$27,2,FALSE),"")</f>
        <v>BBA</v>
      </c>
      <c r="C24" s="76" t="str">
        <f>IFERROR(VLOOKUP($A24,BLIOTECAS!$C$1:$E$27,3,FALSE),"")</f>
        <v>Humanidades</v>
      </c>
      <c r="D24" s="77"/>
      <c r="E24" s="77"/>
      <c r="F24" s="77"/>
      <c r="G24" s="77" t="str">
        <f>'Datos lib'!B23</f>
        <v>F. Bellas Artes</v>
      </c>
      <c r="H24" s="77"/>
      <c r="I24" s="77" t="str">
        <f>'Datos lib'!C23</f>
        <v>De vez en cuando (1 o 2 veces al mes)</v>
      </c>
      <c r="J24" s="77" t="str">
        <f>'Datos lib'!D23</f>
        <v>Frecuentemente (1 o 2 veces por semana)</v>
      </c>
      <c r="K24" s="77"/>
      <c r="L24" s="77" t="str">
        <f>'Datos lib'!F23</f>
        <v>F. Bellas Artes</v>
      </c>
      <c r="M24" s="77">
        <f>'Datos lib'!G23</f>
        <v>0</v>
      </c>
      <c r="N24" s="77">
        <f>'Datos lib'!H23</f>
        <v>0</v>
      </c>
      <c r="O24" s="77">
        <f>'Datos lib'!I23</f>
        <v>0</v>
      </c>
      <c r="P24" s="77"/>
      <c r="Q24" s="77"/>
      <c r="R24" s="77">
        <f>'Datos lib'!J23</f>
        <v>5</v>
      </c>
      <c r="S24" s="77">
        <f>'Datos lib'!K23</f>
        <v>5</v>
      </c>
      <c r="T24" s="77">
        <f>'Datos lib'!L23</f>
        <v>4</v>
      </c>
      <c r="U24" s="77">
        <f>'Datos lib'!M23</f>
        <v>4</v>
      </c>
      <c r="V24" s="77"/>
      <c r="W24" s="77"/>
      <c r="X24" s="77">
        <f>'Datos lib'!N23</f>
        <v>5</v>
      </c>
      <c r="Y24" s="77">
        <f>'Datos lib'!O23</f>
        <v>2</v>
      </c>
      <c r="Z24" s="77">
        <f>'Datos lib'!P23</f>
        <v>3</v>
      </c>
      <c r="AA24" s="77">
        <f>'Datos lib'!Q23</f>
        <v>4</v>
      </c>
      <c r="AB24" s="77">
        <f>'Datos lib'!R23</f>
        <v>5</v>
      </c>
      <c r="AC24" s="77"/>
      <c r="AD24" s="77">
        <f>'Datos lib'!S23</f>
        <v>5</v>
      </c>
      <c r="AE24" s="77">
        <f>'Datos lib'!T23</f>
        <v>5</v>
      </c>
      <c r="AF24" s="77">
        <f>'Datos lib'!U23</f>
        <v>5</v>
      </c>
      <c r="AG24" s="77">
        <f>'Datos lib'!V23</f>
        <v>5</v>
      </c>
      <c r="AH24" s="77">
        <f>'Datos lib'!W23</f>
        <v>4</v>
      </c>
      <c r="AI24" s="77">
        <f>'Datos lib'!X23</f>
        <v>5</v>
      </c>
      <c r="AJ24" s="77">
        <f>'Datos lib'!Y23</f>
        <v>4</v>
      </c>
      <c r="AK24" s="77" t="str">
        <f>'Datos lib'!Z23</f>
        <v>No uso ninguna red social</v>
      </c>
      <c r="AL24" s="77">
        <f>'Datos lib'!AA23</f>
        <v>5</v>
      </c>
      <c r="AM24" s="77"/>
      <c r="AN24" s="77"/>
      <c r="AO24" s="77">
        <f>'Datos lib'!AB23</f>
        <v>5</v>
      </c>
      <c r="AP24" s="77">
        <f>'Datos lib'!AC23</f>
        <v>4</v>
      </c>
      <c r="AQ24" s="77">
        <f>'Datos lib'!AD23</f>
        <v>5</v>
      </c>
      <c r="AR24" s="77">
        <f>'Datos lib'!AE23</f>
        <v>5</v>
      </c>
      <c r="AS24" s="77">
        <f>'Datos lib'!AF23</f>
        <v>5</v>
      </c>
      <c r="AT24" s="77">
        <f>'Datos lib'!AG23</f>
        <v>5</v>
      </c>
      <c r="AU24" s="77">
        <f>'Datos lib'!AH23</f>
        <v>3</v>
      </c>
      <c r="AV24" s="77">
        <f>'Datos lib'!AI23</f>
        <v>3</v>
      </c>
      <c r="AW24" s="77"/>
      <c r="AX24" s="77" t="str">
        <f>'Datos lib'!AJ23</f>
        <v>Sí</v>
      </c>
      <c r="AY24" s="77" t="str">
        <f>'Datos lib'!AK23</f>
        <v>Sí</v>
      </c>
      <c r="AZ24" s="77" t="str">
        <f>'Datos lib'!AL23</f>
        <v>Bueno</v>
      </c>
      <c r="BA24" s="77" t="str">
        <f>'Datos lib'!AO23</f>
        <v>No</v>
      </c>
      <c r="BB24" s="77" t="str">
        <f>'Datos lib'!AM23</f>
        <v>Sí</v>
      </c>
      <c r="BC24" s="77" t="str">
        <f>'Datos lib'!AN23</f>
        <v>Bueno</v>
      </c>
      <c r="BD24" s="77"/>
      <c r="BE24" s="77"/>
      <c r="BF24" s="77" t="str">
        <f>'Datos lib'!AP23</f>
        <v>Sí</v>
      </c>
      <c r="BG24" s="77" t="str">
        <f>'Datos lib'!AQ23</f>
        <v>Sí</v>
      </c>
      <c r="BH24" s="77" t="str">
        <f>'Datos lib'!AR23</f>
        <v>Sí</v>
      </c>
      <c r="BI24" s="77" t="str">
        <f>'Datos lib'!AS23</f>
        <v>Muy útil</v>
      </c>
      <c r="BJ24" s="77" t="str">
        <f>'Datos lib'!AT23</f>
        <v>No</v>
      </c>
      <c r="BK24" s="77">
        <f>'Datos lib'!AU23</f>
        <v>0</v>
      </c>
      <c r="BL24" s="77"/>
      <c r="BM24" s="77"/>
      <c r="BN24" s="77"/>
      <c r="BO24" s="77">
        <f>'Datos lib'!AV23</f>
        <v>5</v>
      </c>
      <c r="BP24" s="77">
        <f>'Datos lib'!AW23</f>
        <v>5</v>
      </c>
      <c r="BQ24" s="77"/>
      <c r="BR24" s="77" t="str">
        <f>LEFT('Datos lib'!AX23,1)</f>
        <v>5</v>
      </c>
      <c r="BS24" s="77"/>
      <c r="BT24" s="77">
        <f>'Datos lib'!AY23</f>
        <v>0</v>
      </c>
      <c r="BU24" s="77"/>
      <c r="BV24" s="119" t="str">
        <f>'Datos lib'!A23</f>
        <v>19/03/25</v>
      </c>
    </row>
    <row r="25" spans="1:74" x14ac:dyDescent="0.2">
      <c r="A25" s="79" t="str">
        <f t="shared" si="1"/>
        <v>F. Medicina</v>
      </c>
      <c r="B25" s="76" t="str">
        <f>IFERROR(VLOOKUP($A25,BLIOTECAS!$C$1:$E$27,2,FALSE),"")</f>
        <v>MED</v>
      </c>
      <c r="C25" s="76" t="str">
        <f>IFERROR(VLOOKUP($A25,BLIOTECAS!$C$1:$E$27,3,FALSE),"")</f>
        <v>Ciencias de la Salud</v>
      </c>
      <c r="D25" s="77"/>
      <c r="E25" s="77"/>
      <c r="F25" s="77"/>
      <c r="G25" s="77" t="str">
        <f>'Datos lib'!B24</f>
        <v>F. Medicina</v>
      </c>
      <c r="H25" s="77"/>
      <c r="I25" s="77" t="str">
        <f>'Datos lib'!C24</f>
        <v>Nunca</v>
      </c>
      <c r="J25" s="77" t="str">
        <f>'Datos lib'!D24</f>
        <v>Frecuentemente (1 o 2 veces por semana)</v>
      </c>
      <c r="K25" s="77"/>
      <c r="L25" s="77" t="str">
        <f>'Datos lib'!F24</f>
        <v>F. Medicina</v>
      </c>
      <c r="M25" s="77">
        <f>'Datos lib'!G24</f>
        <v>0</v>
      </c>
      <c r="N25" s="77">
        <f>'Datos lib'!H24</f>
        <v>0</v>
      </c>
      <c r="O25" s="77">
        <f>'Datos lib'!I24</f>
        <v>0</v>
      </c>
      <c r="P25" s="77"/>
      <c r="Q25" s="77"/>
      <c r="R25" s="77">
        <f>'Datos lib'!J24</f>
        <v>5</v>
      </c>
      <c r="S25" s="77">
        <f>'Datos lib'!K24</f>
        <v>5</v>
      </c>
      <c r="T25" s="77">
        <f>'Datos lib'!L24</f>
        <v>5</v>
      </c>
      <c r="U25" s="77">
        <f>'Datos lib'!M24</f>
        <v>5</v>
      </c>
      <c r="V25" s="77"/>
      <c r="W25" s="77"/>
      <c r="X25" s="77">
        <f>'Datos lib'!N24</f>
        <v>1</v>
      </c>
      <c r="Y25" s="77">
        <f>'Datos lib'!O24</f>
        <v>5</v>
      </c>
      <c r="Z25" s="77">
        <f>'Datos lib'!P24</f>
        <v>2</v>
      </c>
      <c r="AA25" s="77">
        <f>'Datos lib'!Q24</f>
        <v>2</v>
      </c>
      <c r="AB25" s="77">
        <f>'Datos lib'!R24</f>
        <v>1</v>
      </c>
      <c r="AC25" s="77"/>
      <c r="AD25" s="77">
        <f>'Datos lib'!S24</f>
        <v>4</v>
      </c>
      <c r="AE25" s="77">
        <f>'Datos lib'!T24</f>
        <v>4</v>
      </c>
      <c r="AF25" s="77">
        <f>'Datos lib'!U24</f>
        <v>4</v>
      </c>
      <c r="AG25" s="77">
        <f>'Datos lib'!V24</f>
        <v>5</v>
      </c>
      <c r="AH25" s="77">
        <f>'Datos lib'!W24</f>
        <v>3</v>
      </c>
      <c r="AI25" s="77">
        <f>'Datos lib'!X24</f>
        <v>5</v>
      </c>
      <c r="AJ25" s="77">
        <f>'Datos lib'!Y24</f>
        <v>5</v>
      </c>
      <c r="AK25" s="77" t="str">
        <f>'Datos lib'!Z24</f>
        <v>No uso ninguna red social</v>
      </c>
      <c r="AL25" s="77">
        <f>'Datos lib'!AA24</f>
        <v>5</v>
      </c>
      <c r="AM25" s="77"/>
      <c r="AN25" s="77"/>
      <c r="AO25" s="77">
        <f>'Datos lib'!AB24</f>
        <v>5</v>
      </c>
      <c r="AP25" s="77">
        <f>'Datos lib'!AC24</f>
        <v>5</v>
      </c>
      <c r="AQ25" s="77">
        <f>'Datos lib'!AD24</f>
        <v>5</v>
      </c>
      <c r="AR25" s="77">
        <f>'Datos lib'!AE24</f>
        <v>5</v>
      </c>
      <c r="AS25" s="77">
        <f>'Datos lib'!AF24</f>
        <v>5</v>
      </c>
      <c r="AT25" s="77">
        <f>'Datos lib'!AG24</f>
        <v>5</v>
      </c>
      <c r="AU25" s="77">
        <f>'Datos lib'!AH24</f>
        <v>5</v>
      </c>
      <c r="AV25" s="77">
        <f>'Datos lib'!AI24</f>
        <v>5</v>
      </c>
      <c r="AW25" s="77"/>
      <c r="AX25" s="77" t="str">
        <f>'Datos lib'!AJ24</f>
        <v>No</v>
      </c>
      <c r="AY25" s="77" t="str">
        <f>'Datos lib'!AK24</f>
        <v>Sí</v>
      </c>
      <c r="AZ25" s="77" t="str">
        <f>'Datos lib'!AL24</f>
        <v>Excelente</v>
      </c>
      <c r="BA25" s="77" t="str">
        <f>'Datos lib'!AO24</f>
        <v>No</v>
      </c>
      <c r="BB25" s="77" t="str">
        <f>'Datos lib'!AM24</f>
        <v>Sí</v>
      </c>
      <c r="BC25" s="77" t="str">
        <f>'Datos lib'!AN24</f>
        <v>Excelente</v>
      </c>
      <c r="BD25" s="77"/>
      <c r="BE25" s="77"/>
      <c r="BF25" s="77" t="str">
        <f>'Datos lib'!AP24</f>
        <v>Sí</v>
      </c>
      <c r="BG25" s="77" t="str">
        <f>'Datos lib'!AQ24</f>
        <v>Sí</v>
      </c>
      <c r="BH25" s="77" t="str">
        <f>'Datos lib'!AR24</f>
        <v>Sí</v>
      </c>
      <c r="BI25" s="77" t="str">
        <f>'Datos lib'!AS24</f>
        <v>Muy útil</v>
      </c>
      <c r="BJ25" s="77" t="str">
        <f>'Datos lib'!AT24</f>
        <v>No</v>
      </c>
      <c r="BK25" s="77">
        <f>'Datos lib'!AU24</f>
        <v>0</v>
      </c>
      <c r="BL25" s="77"/>
      <c r="BM25" s="77"/>
      <c r="BN25" s="77"/>
      <c r="BO25" s="77">
        <f>'Datos lib'!AV24</f>
        <v>5</v>
      </c>
      <c r="BP25" s="77">
        <f>'Datos lib'!AW24</f>
        <v>5</v>
      </c>
      <c r="BQ25" s="77"/>
      <c r="BR25" s="77" t="str">
        <f>LEFT('Datos lib'!AX24,1)</f>
        <v>5</v>
      </c>
      <c r="BS25" s="77"/>
      <c r="BT25" s="77">
        <f>'Datos lib'!AY24</f>
        <v>0</v>
      </c>
      <c r="BU25" s="77"/>
      <c r="BV25" s="119" t="str">
        <f>'Datos lib'!A24</f>
        <v>19/03/25</v>
      </c>
    </row>
    <row r="26" spans="1:74" x14ac:dyDescent="0.2">
      <c r="A26" s="79" t="str">
        <f t="shared" si="1"/>
        <v>F. Ciencias Químicas</v>
      </c>
      <c r="B26" s="76" t="str">
        <f>IFERROR(VLOOKUP($A26,BLIOTECAS!$C$1:$E$27,2,FALSE),"")</f>
        <v>QUI</v>
      </c>
      <c r="C26" s="76" t="str">
        <f>IFERROR(VLOOKUP($A26,BLIOTECAS!$C$1:$E$27,3,FALSE),"")</f>
        <v>Ciencias Experimentales</v>
      </c>
      <c r="D26" s="77"/>
      <c r="E26" s="77"/>
      <c r="F26" s="77"/>
      <c r="G26" s="77" t="str">
        <f>'Datos lib'!B25</f>
        <v>F. Ciencias Químicas</v>
      </c>
      <c r="H26" s="77"/>
      <c r="I26" s="77" t="str">
        <f>'Datos lib'!C25</f>
        <v>Rara vez (menos de 6 veces al año)</v>
      </c>
      <c r="J26" s="77" t="str">
        <f>'Datos lib'!D25</f>
        <v>Muy frecuentemente (3 o más veces por semana)</v>
      </c>
      <c r="K26" s="77"/>
      <c r="L26" s="77" t="str">
        <f>'Datos lib'!F25</f>
        <v>F. Ciencias Químicas</v>
      </c>
      <c r="M26" s="77">
        <f>'Datos lib'!G25</f>
        <v>0</v>
      </c>
      <c r="N26" s="77">
        <f>'Datos lib'!H25</f>
        <v>0</v>
      </c>
      <c r="O26" s="77">
        <f>'Datos lib'!I25</f>
        <v>0</v>
      </c>
      <c r="P26" s="77"/>
      <c r="Q26" s="77"/>
      <c r="R26" s="77">
        <f>'Datos lib'!J25</f>
        <v>5</v>
      </c>
      <c r="S26" s="77">
        <f>'Datos lib'!K25</f>
        <v>5</v>
      </c>
      <c r="T26" s="77">
        <f>'Datos lib'!L25</f>
        <v>4</v>
      </c>
      <c r="U26" s="77">
        <f>'Datos lib'!M25</f>
        <v>5</v>
      </c>
      <c r="V26" s="77"/>
      <c r="W26" s="77"/>
      <c r="X26" s="77">
        <f>'Datos lib'!N25</f>
        <v>3</v>
      </c>
      <c r="Y26" s="77">
        <f>'Datos lib'!O25</f>
        <v>4</v>
      </c>
      <c r="Z26" s="77">
        <f>'Datos lib'!P25</f>
        <v>5</v>
      </c>
      <c r="AA26" s="77">
        <f>'Datos lib'!Q25</f>
        <v>5</v>
      </c>
      <c r="AB26" s="77">
        <f>'Datos lib'!R25</f>
        <v>5</v>
      </c>
      <c r="AC26" s="77"/>
      <c r="AD26" s="77">
        <f>'Datos lib'!S25</f>
        <v>5</v>
      </c>
      <c r="AE26" s="77">
        <f>'Datos lib'!T25</f>
        <v>5</v>
      </c>
      <c r="AF26" s="77">
        <f>'Datos lib'!U25</f>
        <v>5</v>
      </c>
      <c r="AG26" s="77">
        <f>'Datos lib'!V25</f>
        <v>5</v>
      </c>
      <c r="AH26" s="77">
        <f>'Datos lib'!W25</f>
        <v>5</v>
      </c>
      <c r="AI26" s="77">
        <f>'Datos lib'!X25</f>
        <v>5</v>
      </c>
      <c r="AJ26" s="77">
        <f>'Datos lib'!Y25</f>
        <v>5</v>
      </c>
      <c r="AK26" s="77" t="str">
        <f>'Datos lib'!Z25</f>
        <v>Instagram|YouTube</v>
      </c>
      <c r="AL26" s="77">
        <f>'Datos lib'!AA25</f>
        <v>5</v>
      </c>
      <c r="AM26" s="77"/>
      <c r="AN26" s="77"/>
      <c r="AO26" s="77">
        <f>'Datos lib'!AB25</f>
        <v>5</v>
      </c>
      <c r="AP26" s="77">
        <f>'Datos lib'!AC25</f>
        <v>5</v>
      </c>
      <c r="AQ26" s="77">
        <f>'Datos lib'!AD25</f>
        <v>5</v>
      </c>
      <c r="AR26" s="77">
        <f>'Datos lib'!AE25</f>
        <v>5</v>
      </c>
      <c r="AS26" s="77">
        <f>'Datos lib'!AF25</f>
        <v>5</v>
      </c>
      <c r="AT26" s="77">
        <f>'Datos lib'!AG25</f>
        <v>5</v>
      </c>
      <c r="AU26" s="77">
        <f>'Datos lib'!AH25</f>
        <v>5</v>
      </c>
      <c r="AV26" s="77">
        <f>'Datos lib'!AI25</f>
        <v>5</v>
      </c>
      <c r="AW26" s="77"/>
      <c r="AX26" s="77" t="str">
        <f>'Datos lib'!AJ25</f>
        <v>Sí</v>
      </c>
      <c r="AY26" s="77" t="str">
        <f>'Datos lib'!AK25</f>
        <v>Sí</v>
      </c>
      <c r="AZ26" s="77" t="str">
        <f>'Datos lib'!AL25</f>
        <v>Regular</v>
      </c>
      <c r="BA26" s="77" t="str">
        <f>'Datos lib'!AO25</f>
        <v>No</v>
      </c>
      <c r="BB26" s="77" t="str">
        <f>'Datos lib'!AM25</f>
        <v>Sí</v>
      </c>
      <c r="BC26" s="77" t="str">
        <f>'Datos lib'!AN25</f>
        <v>Regular</v>
      </c>
      <c r="BD26" s="77"/>
      <c r="BE26" s="77"/>
      <c r="BF26" s="77" t="str">
        <f>'Datos lib'!AP25</f>
        <v>Sí</v>
      </c>
      <c r="BG26" s="77" t="str">
        <f>'Datos lib'!AQ25</f>
        <v>Sí</v>
      </c>
      <c r="BH26" s="77" t="str">
        <f>'Datos lib'!AR25</f>
        <v>Sí</v>
      </c>
      <c r="BI26" s="77" t="str">
        <f>'Datos lib'!AS25</f>
        <v>Útil</v>
      </c>
      <c r="BJ26" s="77" t="str">
        <f>'Datos lib'!AT25</f>
        <v>No</v>
      </c>
      <c r="BK26" s="77">
        <f>'Datos lib'!AU25</f>
        <v>0</v>
      </c>
      <c r="BL26" s="77"/>
      <c r="BM26" s="77"/>
      <c r="BN26" s="77"/>
      <c r="BO26" s="77">
        <f>'Datos lib'!AV25</f>
        <v>5</v>
      </c>
      <c r="BP26" s="77">
        <f>'Datos lib'!AW25</f>
        <v>5</v>
      </c>
      <c r="BQ26" s="77"/>
      <c r="BR26" s="77" t="str">
        <f>LEFT('Datos lib'!AX25,1)</f>
        <v>5</v>
      </c>
      <c r="BS26" s="77"/>
      <c r="BT26" s="77">
        <f>'Datos lib'!AY25</f>
        <v>0</v>
      </c>
      <c r="BU26" s="77"/>
      <c r="BV26" s="119" t="str">
        <f>'Datos lib'!A25</f>
        <v>19/03/25</v>
      </c>
    </row>
    <row r="27" spans="1:74" x14ac:dyDescent="0.2">
      <c r="A27" s="79" t="str">
        <f t="shared" si="1"/>
        <v>F. Ciencias Económicas y Empresariales</v>
      </c>
      <c r="B27" s="76" t="str">
        <f>IFERROR(VLOOKUP($A27,BLIOTECAS!$C$1:$E$27,2,FALSE),"")</f>
        <v>CEE</v>
      </c>
      <c r="C27" s="76" t="str">
        <f>IFERROR(VLOOKUP($A27,BLIOTECAS!$C$1:$E$27,3,FALSE),"")</f>
        <v>Ciencias Sociales</v>
      </c>
      <c r="D27" s="77"/>
      <c r="E27" s="77"/>
      <c r="F27" s="77"/>
      <c r="G27" s="77" t="str">
        <f>'Datos lib'!B26</f>
        <v>F. Ciencias Económicas y Empresariales</v>
      </c>
      <c r="H27" s="77"/>
      <c r="I27" s="77" t="str">
        <f>'Datos lib'!C26</f>
        <v>De vez en cuando (1 o 2 veces al mes)</v>
      </c>
      <c r="J27" s="77" t="str">
        <f>'Datos lib'!D26</f>
        <v>De vez en cuando (1 o 2 veces al mes)</v>
      </c>
      <c r="K27" s="77"/>
      <c r="L27" s="77" t="str">
        <f>'Datos lib'!F26</f>
        <v>F. Ciencias Económicas y Empresariales</v>
      </c>
      <c r="M27" s="77">
        <f>'Datos lib'!G26</f>
        <v>0</v>
      </c>
      <c r="N27" s="77">
        <f>'Datos lib'!H26</f>
        <v>0</v>
      </c>
      <c r="O27" s="77">
        <f>'Datos lib'!I26</f>
        <v>0</v>
      </c>
      <c r="P27" s="77"/>
      <c r="Q27" s="77"/>
      <c r="R27" s="77">
        <f>'Datos lib'!J26</f>
        <v>5</v>
      </c>
      <c r="S27" s="77">
        <f>'Datos lib'!K26</f>
        <v>5</v>
      </c>
      <c r="T27" s="77">
        <f>'Datos lib'!L26</f>
        <v>5</v>
      </c>
      <c r="U27" s="77">
        <f>'Datos lib'!M26</f>
        <v>4</v>
      </c>
      <c r="V27" s="77"/>
      <c r="W27" s="77"/>
      <c r="X27" s="77">
        <f>'Datos lib'!N26</f>
        <v>5</v>
      </c>
      <c r="Y27" s="77">
        <f>'Datos lib'!O26</f>
        <v>5</v>
      </c>
      <c r="Z27" s="77">
        <f>'Datos lib'!P26</f>
        <v>5</v>
      </c>
      <c r="AA27" s="77">
        <f>'Datos lib'!Q26</f>
        <v>2</v>
      </c>
      <c r="AB27" s="77">
        <f>'Datos lib'!R26</f>
        <v>5</v>
      </c>
      <c r="AC27" s="77"/>
      <c r="AD27" s="77">
        <f>'Datos lib'!S26</f>
        <v>3</v>
      </c>
      <c r="AE27" s="77">
        <f>'Datos lib'!T26</f>
        <v>3</v>
      </c>
      <c r="AF27" s="77">
        <f>'Datos lib'!U26</f>
        <v>3</v>
      </c>
      <c r="AG27" s="77">
        <f>'Datos lib'!V26</f>
        <v>4</v>
      </c>
      <c r="AH27" s="77">
        <f>'Datos lib'!W26</f>
        <v>3</v>
      </c>
      <c r="AI27" s="77">
        <f>'Datos lib'!X26</f>
        <v>4</v>
      </c>
      <c r="AJ27" s="77">
        <f>'Datos lib'!Y26</f>
        <v>4</v>
      </c>
      <c r="AK27" s="77" t="str">
        <f>'Datos lib'!Z26</f>
        <v>YouTube</v>
      </c>
      <c r="AL27" s="77">
        <f>'Datos lib'!AA26</f>
        <v>4</v>
      </c>
      <c r="AM27" s="77"/>
      <c r="AN27" s="77"/>
      <c r="AO27" s="77">
        <f>'Datos lib'!AB26</f>
        <v>5</v>
      </c>
      <c r="AP27" s="77">
        <f>'Datos lib'!AC26</f>
        <v>5</v>
      </c>
      <c r="AQ27" s="77">
        <f>'Datos lib'!AD26</f>
        <v>5</v>
      </c>
      <c r="AR27" s="77">
        <f>'Datos lib'!AE26</f>
        <v>4</v>
      </c>
      <c r="AS27" s="77">
        <f>'Datos lib'!AF26</f>
        <v>5</v>
      </c>
      <c r="AT27" s="77">
        <f>'Datos lib'!AG26</f>
        <v>5</v>
      </c>
      <c r="AU27" s="77">
        <f>'Datos lib'!AH26</f>
        <v>3</v>
      </c>
      <c r="AV27" s="77">
        <f>'Datos lib'!AI26</f>
        <v>3</v>
      </c>
      <c r="AW27" s="77"/>
      <c r="AX27" s="77" t="str">
        <f>'Datos lib'!AJ26</f>
        <v>No</v>
      </c>
      <c r="AY27" s="77" t="str">
        <f>'Datos lib'!AK26</f>
        <v>Sí</v>
      </c>
      <c r="AZ27" s="77" t="str">
        <f>'Datos lib'!AL26</f>
        <v>Malo</v>
      </c>
      <c r="BA27" s="77" t="str">
        <f>'Datos lib'!AO26</f>
        <v>No</v>
      </c>
      <c r="BB27" s="77" t="str">
        <f>'Datos lib'!AM26</f>
        <v>Sí</v>
      </c>
      <c r="BC27" s="77" t="str">
        <f>'Datos lib'!AN26</f>
        <v>Regular</v>
      </c>
      <c r="BD27" s="77"/>
      <c r="BE27" s="77"/>
      <c r="BF27" s="77" t="str">
        <f>'Datos lib'!AP26</f>
        <v>Sí</v>
      </c>
      <c r="BG27" s="77" t="str">
        <f>'Datos lib'!AQ26</f>
        <v>Sí</v>
      </c>
      <c r="BH27" s="77" t="str">
        <f>'Datos lib'!AR26</f>
        <v>Sí</v>
      </c>
      <c r="BI27" s="77" t="str">
        <f>'Datos lib'!AS26</f>
        <v>Muy útil</v>
      </c>
      <c r="BJ27" s="77" t="str">
        <f>'Datos lib'!AT26</f>
        <v>No</v>
      </c>
      <c r="BK27" s="77">
        <f>'Datos lib'!AU26</f>
        <v>0</v>
      </c>
      <c r="BL27" s="77"/>
      <c r="BM27" s="77"/>
      <c r="BN27" s="77"/>
      <c r="BO27" s="77">
        <f>'Datos lib'!AV26</f>
        <v>4</v>
      </c>
      <c r="BP27" s="77">
        <f>'Datos lib'!AW26</f>
        <v>5</v>
      </c>
      <c r="BQ27" s="77"/>
      <c r="BR27" s="77" t="str">
        <f>LEFT('Datos lib'!AX26,1)</f>
        <v>5</v>
      </c>
      <c r="BS27" s="77"/>
      <c r="BT27" s="77">
        <f>'Datos lib'!AY26</f>
        <v>0</v>
      </c>
      <c r="BU27" s="77"/>
      <c r="BV27" s="119" t="str">
        <f>'Datos lib'!A26</f>
        <v>19/03/25</v>
      </c>
    </row>
    <row r="28" spans="1:74" x14ac:dyDescent="0.2">
      <c r="A28" s="79" t="str">
        <f t="shared" si="1"/>
        <v>F. Geografía e Historia</v>
      </c>
      <c r="B28" s="76" t="str">
        <f>IFERROR(VLOOKUP($A28,BLIOTECAS!$C$1:$E$27,2,FALSE),"")</f>
        <v>GHI</v>
      </c>
      <c r="C28" s="76" t="str">
        <f>IFERROR(VLOOKUP($A28,BLIOTECAS!$C$1:$E$27,3,FALSE),"")</f>
        <v>Humanidades</v>
      </c>
      <c r="D28" s="77"/>
      <c r="E28" s="77"/>
      <c r="F28" s="77"/>
      <c r="G28" s="77" t="str">
        <f>'Datos lib'!B27</f>
        <v>F. Geografía e Historia</v>
      </c>
      <c r="H28" s="77"/>
      <c r="I28" s="77" t="str">
        <f>'Datos lib'!C27</f>
        <v>De vez en cuando (1 o 2 veces al mes)</v>
      </c>
      <c r="J28" s="77" t="str">
        <f>'Datos lib'!D27</f>
        <v>Frecuentemente (1 o 2 veces por semana)</v>
      </c>
      <c r="K28" s="77"/>
      <c r="L28" s="77" t="str">
        <f>'Datos lib'!F27</f>
        <v>F. Geografía e Historia</v>
      </c>
      <c r="M28" s="77" t="str">
        <f>'Datos lib'!G27</f>
        <v>F. Comercio y Turismo</v>
      </c>
      <c r="N28" s="77">
        <f>'Datos lib'!H27</f>
        <v>0</v>
      </c>
      <c r="O28" s="77">
        <f>'Datos lib'!I27</f>
        <v>0</v>
      </c>
      <c r="P28" s="77"/>
      <c r="Q28" s="77"/>
      <c r="R28" s="77">
        <f>'Datos lib'!J27</f>
        <v>5</v>
      </c>
      <c r="S28" s="77">
        <f>'Datos lib'!K27</f>
        <v>5</v>
      </c>
      <c r="T28" s="77">
        <f>'Datos lib'!L27</f>
        <v>5</v>
      </c>
      <c r="U28" s="77">
        <f>'Datos lib'!M27</f>
        <v>5</v>
      </c>
      <c r="V28" s="77"/>
      <c r="W28" s="77"/>
      <c r="X28" s="77">
        <f>'Datos lib'!N27</f>
        <v>4</v>
      </c>
      <c r="Y28" s="77">
        <f>'Datos lib'!O27</f>
        <v>5</v>
      </c>
      <c r="Z28" s="77">
        <f>'Datos lib'!P27</f>
        <v>4</v>
      </c>
      <c r="AA28" s="77">
        <f>'Datos lib'!Q27</f>
        <v>4</v>
      </c>
      <c r="AB28" s="77">
        <f>'Datos lib'!R27</f>
        <v>5</v>
      </c>
      <c r="AC28" s="77"/>
      <c r="AD28" s="77">
        <f>'Datos lib'!S27</f>
        <v>5</v>
      </c>
      <c r="AE28" s="77">
        <f>'Datos lib'!T27</f>
        <v>3</v>
      </c>
      <c r="AF28" s="77">
        <f>'Datos lib'!U27</f>
        <v>2</v>
      </c>
      <c r="AG28" s="77">
        <f>'Datos lib'!V27</f>
        <v>5</v>
      </c>
      <c r="AH28" s="77">
        <f>'Datos lib'!W27</f>
        <v>3</v>
      </c>
      <c r="AI28" s="77">
        <f>'Datos lib'!X27</f>
        <v>5</v>
      </c>
      <c r="AJ28" s="77">
        <f>'Datos lib'!Y27</f>
        <v>3</v>
      </c>
      <c r="AK28" s="77" t="str">
        <f>'Datos lib'!Z27</f>
        <v>YouTube</v>
      </c>
      <c r="AL28" s="77">
        <f>'Datos lib'!AA27</f>
        <v>4</v>
      </c>
      <c r="AM28" s="77"/>
      <c r="AN28" s="77"/>
      <c r="AO28" s="77">
        <f>'Datos lib'!AB27</f>
        <v>5</v>
      </c>
      <c r="AP28" s="77">
        <f>'Datos lib'!AC27</f>
        <v>5</v>
      </c>
      <c r="AQ28" s="77">
        <f>'Datos lib'!AD27</f>
        <v>5</v>
      </c>
      <c r="AR28" s="77">
        <f>'Datos lib'!AE27</f>
        <v>3</v>
      </c>
      <c r="AS28" s="77">
        <f>'Datos lib'!AF27</f>
        <v>5</v>
      </c>
      <c r="AT28" s="77">
        <f>'Datos lib'!AG27</f>
        <v>5</v>
      </c>
      <c r="AU28" s="77">
        <f>'Datos lib'!AH27</f>
        <v>3</v>
      </c>
      <c r="AV28" s="77">
        <f>'Datos lib'!AI27</f>
        <v>2</v>
      </c>
      <c r="AW28" s="77"/>
      <c r="AX28" s="77" t="str">
        <f>'Datos lib'!AJ27</f>
        <v>Sí</v>
      </c>
      <c r="AY28" s="77" t="str">
        <f>'Datos lib'!AK27</f>
        <v>Sí</v>
      </c>
      <c r="AZ28" s="77" t="str">
        <f>'Datos lib'!AL27</f>
        <v>Excelente</v>
      </c>
      <c r="BA28" s="77" t="str">
        <f>'Datos lib'!AO27</f>
        <v>No</v>
      </c>
      <c r="BB28" s="77" t="str">
        <f>'Datos lib'!AM27</f>
        <v>Sí</v>
      </c>
      <c r="BC28" s="77" t="str">
        <f>'Datos lib'!AN27</f>
        <v>Excelente</v>
      </c>
      <c r="BD28" s="77"/>
      <c r="BE28" s="77"/>
      <c r="BF28" s="77" t="str">
        <f>'Datos lib'!AP27</f>
        <v>Sí</v>
      </c>
      <c r="BG28" s="77" t="str">
        <f>'Datos lib'!AQ27</f>
        <v>Sí</v>
      </c>
      <c r="BH28" s="77" t="str">
        <f>'Datos lib'!AR27</f>
        <v>Sí</v>
      </c>
      <c r="BI28" s="77" t="str">
        <f>'Datos lib'!AS27</f>
        <v>Muy útil</v>
      </c>
      <c r="BJ28" s="77" t="str">
        <f>'Datos lib'!AT27</f>
        <v>No</v>
      </c>
      <c r="BK28" s="77">
        <f>'Datos lib'!AU27</f>
        <v>0</v>
      </c>
      <c r="BL28" s="77"/>
      <c r="BM28" s="77"/>
      <c r="BN28" s="77"/>
      <c r="BO28" s="77">
        <f>'Datos lib'!AV27</f>
        <v>5</v>
      </c>
      <c r="BP28" s="77">
        <f>'Datos lib'!AW27</f>
        <v>5</v>
      </c>
      <c r="BQ28" s="77"/>
      <c r="BR28" s="77" t="str">
        <f>LEFT('Datos lib'!AX27,1)</f>
        <v>5</v>
      </c>
      <c r="BS28" s="77"/>
      <c r="BT28" s="77" t="str">
        <f>'Datos lib'!AY27</f>
        <v>La Biblioteca UCM y sus recursos son excelentes! Lo más más complicado es el buscador y la forma de reservar documentos, creo que esto es una cuestión del diseño informático del buscador.</v>
      </c>
      <c r="BU28" s="77"/>
      <c r="BV28" s="119" t="str">
        <f>'Datos lib'!A27</f>
        <v>19/03/25</v>
      </c>
    </row>
    <row r="29" spans="1:74" x14ac:dyDescent="0.2">
      <c r="A29" s="79" t="str">
        <f t="shared" si="1"/>
        <v>F. Ciencias Políticas y Sociología</v>
      </c>
      <c r="B29" s="76" t="str">
        <f>IFERROR(VLOOKUP($A29,BLIOTECAS!$C$1:$E$27,2,FALSE),"")</f>
        <v>CPS</v>
      </c>
      <c r="C29" s="76" t="str">
        <f>IFERROR(VLOOKUP($A29,BLIOTECAS!$C$1:$E$27,3,FALSE),"")</f>
        <v>Ciencias Sociales</v>
      </c>
      <c r="D29" s="77"/>
      <c r="E29" s="77"/>
      <c r="F29" s="77"/>
      <c r="G29" s="77" t="str">
        <f>'Datos lib'!B28</f>
        <v>F. Ciencias Políticas y Sociología</v>
      </c>
      <c r="H29" s="77"/>
      <c r="I29" s="77" t="str">
        <f>'Datos lib'!C28</f>
        <v>De vez en cuando (1 o 2 veces al mes)</v>
      </c>
      <c r="J29" s="77" t="str">
        <f>'Datos lib'!D28</f>
        <v>Muy frecuentemente (3 o más veces por semana)</v>
      </c>
      <c r="K29" s="77"/>
      <c r="L29" s="77" t="str">
        <f>'Datos lib'!F28</f>
        <v>F. Ciencias Políticas y Sociología</v>
      </c>
      <c r="M29" s="77" t="str">
        <f>'Datos lib'!G28</f>
        <v>Biblioteca Maria Zambrano (Filología / Derecho)</v>
      </c>
      <c r="N29" s="77" t="str">
        <f>'Datos lib'!H28</f>
        <v>F. Filosofía</v>
      </c>
      <c r="O29" s="77" t="str">
        <f>'Datos lib'!I28</f>
        <v>BNE</v>
      </c>
      <c r="P29" s="77"/>
      <c r="Q29" s="77"/>
      <c r="R29" s="77">
        <f>'Datos lib'!J28</f>
        <v>5</v>
      </c>
      <c r="S29" s="77">
        <f>'Datos lib'!K28</f>
        <v>5</v>
      </c>
      <c r="T29" s="77">
        <f>'Datos lib'!L28</f>
        <v>4</v>
      </c>
      <c r="U29" s="77">
        <f>'Datos lib'!M28</f>
        <v>4</v>
      </c>
      <c r="V29" s="77"/>
      <c r="W29" s="77"/>
      <c r="X29" s="77">
        <f>'Datos lib'!N28</f>
        <v>4</v>
      </c>
      <c r="Y29" s="77">
        <f>'Datos lib'!O28</f>
        <v>4</v>
      </c>
      <c r="Z29" s="77">
        <f>'Datos lib'!P28</f>
        <v>5</v>
      </c>
      <c r="AA29" s="77">
        <f>'Datos lib'!Q28</f>
        <v>5</v>
      </c>
      <c r="AB29" s="77">
        <f>'Datos lib'!R28</f>
        <v>5</v>
      </c>
      <c r="AC29" s="77"/>
      <c r="AD29" s="77">
        <f>'Datos lib'!S28</f>
        <v>4</v>
      </c>
      <c r="AE29" s="77">
        <f>'Datos lib'!T28</f>
        <v>4</v>
      </c>
      <c r="AF29" s="77">
        <f>'Datos lib'!U28</f>
        <v>4</v>
      </c>
      <c r="AG29" s="77">
        <f>'Datos lib'!V28</f>
        <v>5</v>
      </c>
      <c r="AH29" s="77">
        <f>'Datos lib'!W28</f>
        <v>4</v>
      </c>
      <c r="AI29" s="77">
        <f>'Datos lib'!X28</f>
        <v>5</v>
      </c>
      <c r="AJ29" s="77">
        <f>'Datos lib'!Y28</f>
        <v>5</v>
      </c>
      <c r="AK29" s="77" t="str">
        <f>'Datos lib'!Z28</f>
        <v>Facebook|X</v>
      </c>
      <c r="AL29" s="77">
        <f>'Datos lib'!AA28</f>
        <v>5</v>
      </c>
      <c r="AM29" s="77"/>
      <c r="AN29" s="77"/>
      <c r="AO29" s="77">
        <f>'Datos lib'!AB28</f>
        <v>5</v>
      </c>
      <c r="AP29" s="77">
        <f>'Datos lib'!AC28</f>
        <v>4</v>
      </c>
      <c r="AQ29" s="77">
        <f>'Datos lib'!AD28</f>
        <v>4</v>
      </c>
      <c r="AR29" s="77">
        <f>'Datos lib'!AE28</f>
        <v>5</v>
      </c>
      <c r="AS29" s="77">
        <f>'Datos lib'!AF28</f>
        <v>5</v>
      </c>
      <c r="AT29" s="77">
        <f>'Datos lib'!AG28</f>
        <v>5</v>
      </c>
      <c r="AU29" s="77">
        <f>'Datos lib'!AH28</f>
        <v>5</v>
      </c>
      <c r="AV29" s="77">
        <f>'Datos lib'!AI28</f>
        <v>5</v>
      </c>
      <c r="AW29" s="77"/>
      <c r="AX29" s="77" t="str">
        <f>'Datos lib'!AJ28</f>
        <v>Sí</v>
      </c>
      <c r="AY29" s="77" t="str">
        <f>'Datos lib'!AK28</f>
        <v>Sí</v>
      </c>
      <c r="AZ29" s="77" t="str">
        <f>'Datos lib'!AL28</f>
        <v>Bueno</v>
      </c>
      <c r="BA29" s="77" t="str">
        <f>'Datos lib'!AO28</f>
        <v>Sí</v>
      </c>
      <c r="BB29" s="77" t="str">
        <f>'Datos lib'!AM28</f>
        <v>Sí</v>
      </c>
      <c r="BC29" s="77" t="str">
        <f>'Datos lib'!AN28</f>
        <v>Bueno</v>
      </c>
      <c r="BD29" s="77"/>
      <c r="BE29" s="77"/>
      <c r="BF29" s="77" t="str">
        <f>'Datos lib'!AP28</f>
        <v>Sí</v>
      </c>
      <c r="BG29" s="77" t="str">
        <f>'Datos lib'!AQ28</f>
        <v>Sí</v>
      </c>
      <c r="BH29" s="77" t="str">
        <f>'Datos lib'!AR28</f>
        <v>Sí</v>
      </c>
      <c r="BI29" s="77" t="str">
        <f>'Datos lib'!AS28</f>
        <v>Útil</v>
      </c>
      <c r="BJ29" s="77" t="str">
        <f>'Datos lib'!AT28</f>
        <v>Sí</v>
      </c>
      <c r="BK29" s="77">
        <f>'Datos lib'!AU28</f>
        <v>0</v>
      </c>
      <c r="BL29" s="77"/>
      <c r="BM29" s="77"/>
      <c r="BN29" s="77"/>
      <c r="BO29" s="77">
        <f>'Datos lib'!AV28</f>
        <v>5</v>
      </c>
      <c r="BP29" s="77">
        <f>'Datos lib'!AW28</f>
        <v>5</v>
      </c>
      <c r="BQ29" s="77"/>
      <c r="BR29" s="77" t="str">
        <f>LEFT('Datos lib'!AX28,1)</f>
        <v>5</v>
      </c>
      <c r="BS29" s="77"/>
      <c r="BT29" s="77">
        <f>'Datos lib'!AY28</f>
        <v>0</v>
      </c>
      <c r="BU29" s="77"/>
      <c r="BV29" s="119" t="str">
        <f>'Datos lib'!A28</f>
        <v>19/03/25</v>
      </c>
    </row>
    <row r="30" spans="1:74" x14ac:dyDescent="0.2">
      <c r="A30" s="79" t="str">
        <f t="shared" si="1"/>
        <v>F. Ciencias Económicas y Empresariales</v>
      </c>
      <c r="B30" s="76" t="str">
        <f>IFERROR(VLOOKUP($A30,BLIOTECAS!$C$1:$E$27,2,FALSE),"")</f>
        <v>CEE</v>
      </c>
      <c r="C30" s="76" t="str">
        <f>IFERROR(VLOOKUP($A30,BLIOTECAS!$C$1:$E$27,3,FALSE),"")</f>
        <v>Ciencias Sociales</v>
      </c>
      <c r="D30" s="77"/>
      <c r="E30" s="77"/>
      <c r="F30" s="77"/>
      <c r="G30" s="77" t="str">
        <f>'Datos lib'!B29</f>
        <v>F. Ciencias Económicas y Empresariales</v>
      </c>
      <c r="H30" s="77"/>
      <c r="I30" s="77" t="str">
        <f>'Datos lib'!C29</f>
        <v>De vez en cuando (1 o 2 veces al mes)</v>
      </c>
      <c r="J30" s="77" t="str">
        <f>'Datos lib'!D29</f>
        <v>Muy frecuentemente (3 o más veces por semana)</v>
      </c>
      <c r="K30" s="77"/>
      <c r="L30" s="77" t="str">
        <f>'Datos lib'!F29</f>
        <v>F. Ciencias Económicas y Empresariales</v>
      </c>
      <c r="M30" s="77" t="str">
        <f>'Datos lib'!G29</f>
        <v>F. Comercio y Turismo</v>
      </c>
      <c r="N30" s="77" t="str">
        <f>'Datos lib'!H29</f>
        <v>F. Ciencias Políticas y Sociología</v>
      </c>
      <c r="O30" s="77">
        <f>'Datos lib'!I29</f>
        <v>0</v>
      </c>
      <c r="P30" s="77"/>
      <c r="Q30" s="77"/>
      <c r="R30" s="77">
        <f>'Datos lib'!J29</f>
        <v>5</v>
      </c>
      <c r="S30" s="77">
        <f>'Datos lib'!K29</f>
        <v>4</v>
      </c>
      <c r="T30" s="77">
        <f>'Datos lib'!L29</f>
        <v>4</v>
      </c>
      <c r="U30" s="77">
        <f>'Datos lib'!M29</f>
        <v>3</v>
      </c>
      <c r="V30" s="77"/>
      <c r="W30" s="77"/>
      <c r="X30" s="77">
        <f>'Datos lib'!N29</f>
        <v>4</v>
      </c>
      <c r="Y30" s="77">
        <f>'Datos lib'!O29</f>
        <v>5</v>
      </c>
      <c r="Z30" s="77">
        <f>'Datos lib'!P29</f>
        <v>3</v>
      </c>
      <c r="AA30" s="77">
        <f>'Datos lib'!Q29</f>
        <v>2</v>
      </c>
      <c r="AB30" s="77">
        <f>'Datos lib'!R29</f>
        <v>4</v>
      </c>
      <c r="AC30" s="77"/>
      <c r="AD30" s="77">
        <f>'Datos lib'!S29</f>
        <v>4</v>
      </c>
      <c r="AE30" s="77">
        <f>'Datos lib'!T29</f>
        <v>5</v>
      </c>
      <c r="AF30" s="77">
        <f>'Datos lib'!U29</f>
        <v>4</v>
      </c>
      <c r="AG30" s="77">
        <f>'Datos lib'!V29</f>
        <v>5</v>
      </c>
      <c r="AH30" s="77">
        <f>'Datos lib'!W29</f>
        <v>4</v>
      </c>
      <c r="AI30" s="77">
        <f>'Datos lib'!X29</f>
        <v>5</v>
      </c>
      <c r="AJ30" s="77">
        <f>'Datos lib'!Y29</f>
        <v>4</v>
      </c>
      <c r="AK30" s="77" t="str">
        <f>'Datos lib'!Z29</f>
        <v>No uso ninguna red social</v>
      </c>
      <c r="AL30" s="77">
        <f>'Datos lib'!AA29</f>
        <v>4</v>
      </c>
      <c r="AM30" s="77"/>
      <c r="AN30" s="77"/>
      <c r="AO30" s="77">
        <f>'Datos lib'!AB29</f>
        <v>5</v>
      </c>
      <c r="AP30" s="77">
        <f>'Datos lib'!AC29</f>
        <v>3</v>
      </c>
      <c r="AQ30" s="77">
        <f>'Datos lib'!AD29</f>
        <v>5</v>
      </c>
      <c r="AR30" s="77">
        <f>'Datos lib'!AE29</f>
        <v>4</v>
      </c>
      <c r="AS30" s="77">
        <f>'Datos lib'!AF29</f>
        <v>5</v>
      </c>
      <c r="AT30" s="77">
        <f>'Datos lib'!AG29</f>
        <v>5</v>
      </c>
      <c r="AU30" s="77">
        <f>'Datos lib'!AH29</f>
        <v>5</v>
      </c>
      <c r="AV30" s="77">
        <f>'Datos lib'!AI29</f>
        <v>4</v>
      </c>
      <c r="AW30" s="77"/>
      <c r="AX30" s="77" t="str">
        <f>'Datos lib'!AJ29</f>
        <v>No</v>
      </c>
      <c r="AY30" s="77" t="str">
        <f>'Datos lib'!AK29</f>
        <v>Sí</v>
      </c>
      <c r="AZ30" s="77" t="str">
        <f>'Datos lib'!AL29</f>
        <v>Bueno</v>
      </c>
      <c r="BA30" s="77" t="str">
        <f>'Datos lib'!AO29</f>
        <v>No</v>
      </c>
      <c r="BB30" s="77" t="str">
        <f>'Datos lib'!AM29</f>
        <v>Sí</v>
      </c>
      <c r="BC30" s="77" t="str">
        <f>'Datos lib'!AN29</f>
        <v>Bueno</v>
      </c>
      <c r="BD30" s="77"/>
      <c r="BE30" s="77"/>
      <c r="BF30" s="77" t="str">
        <f>'Datos lib'!AP29</f>
        <v>Sí</v>
      </c>
      <c r="BG30" s="77" t="str">
        <f>'Datos lib'!AQ29</f>
        <v>Sí</v>
      </c>
      <c r="BH30" s="77" t="str">
        <f>'Datos lib'!AR29</f>
        <v>No</v>
      </c>
      <c r="BI30" s="77">
        <f>'Datos lib'!AS29</f>
        <v>0</v>
      </c>
      <c r="BJ30" s="77" t="str">
        <f>'Datos lib'!AT29</f>
        <v>No</v>
      </c>
      <c r="BK30" s="77">
        <f>'Datos lib'!AU29</f>
        <v>0</v>
      </c>
      <c r="BL30" s="77"/>
      <c r="BM30" s="77"/>
      <c r="BN30" s="77"/>
      <c r="BO30" s="77">
        <f>'Datos lib'!AV29</f>
        <v>5</v>
      </c>
      <c r="BP30" s="77">
        <f>'Datos lib'!AW29</f>
        <v>5</v>
      </c>
      <c r="BQ30" s="77"/>
      <c r="BR30" s="77" t="str">
        <f>LEFT('Datos lib'!AX29,1)</f>
        <v>5</v>
      </c>
      <c r="BS30" s="77"/>
      <c r="BT30" s="77">
        <f>'Datos lib'!AY29</f>
        <v>0</v>
      </c>
      <c r="BU30" s="77"/>
      <c r="BV30" s="119" t="str">
        <f>'Datos lib'!A29</f>
        <v>19/03/25</v>
      </c>
    </row>
    <row r="31" spans="1:74" x14ac:dyDescent="0.2">
      <c r="A31" s="79" t="str">
        <f t="shared" si="1"/>
        <v>F. Ciencias Biológicas</v>
      </c>
      <c r="B31" s="76" t="str">
        <f>IFERROR(VLOOKUP($A31,BLIOTECAS!$C$1:$E$27,2,FALSE),"")</f>
        <v>BIO</v>
      </c>
      <c r="C31" s="76" t="str">
        <f>IFERROR(VLOOKUP($A31,BLIOTECAS!$C$1:$E$27,3,FALSE),"")</f>
        <v>Ciencias Experimentales</v>
      </c>
      <c r="D31" s="77"/>
      <c r="E31" s="77"/>
      <c r="F31" s="77"/>
      <c r="G31" s="77" t="str">
        <f>'Datos lib'!B30</f>
        <v>F. Ciencias Biológicas</v>
      </c>
      <c r="H31" s="77"/>
      <c r="I31" s="77" t="str">
        <f>'Datos lib'!C30</f>
        <v>Rara vez (menos de 6 veces al año)</v>
      </c>
      <c r="J31" s="77" t="str">
        <f>'Datos lib'!D30</f>
        <v>Frecuentemente (1 o 2 veces por semana)</v>
      </c>
      <c r="K31" s="77"/>
      <c r="L31" s="77" t="str">
        <f>'Datos lib'!F30</f>
        <v>F. Ciencias Biológicas</v>
      </c>
      <c r="M31" s="77" t="str">
        <f>'Datos lib'!G30</f>
        <v>F. Ciencias Geológicas</v>
      </c>
      <c r="N31" s="77">
        <f>'Datos lib'!H30</f>
        <v>0</v>
      </c>
      <c r="O31" s="77">
        <f>'Datos lib'!I30</f>
        <v>0</v>
      </c>
      <c r="P31" s="77"/>
      <c r="Q31" s="77"/>
      <c r="R31" s="77">
        <f>'Datos lib'!J30</f>
        <v>5</v>
      </c>
      <c r="S31" s="77">
        <f>'Datos lib'!K30</f>
        <v>4</v>
      </c>
      <c r="T31" s="77">
        <f>'Datos lib'!L30</f>
        <v>4</v>
      </c>
      <c r="U31" s="77">
        <f>'Datos lib'!M30</f>
        <v>4</v>
      </c>
      <c r="V31" s="77"/>
      <c r="W31" s="77"/>
      <c r="X31" s="77">
        <f>'Datos lib'!N30</f>
        <v>2</v>
      </c>
      <c r="Y31" s="77">
        <f>'Datos lib'!O30</f>
        <v>5</v>
      </c>
      <c r="Z31" s="77">
        <f>'Datos lib'!P30</f>
        <v>4</v>
      </c>
      <c r="AA31" s="77">
        <f>'Datos lib'!Q30</f>
        <v>2</v>
      </c>
      <c r="AB31" s="77">
        <f>'Datos lib'!R30</f>
        <v>4</v>
      </c>
      <c r="AC31" s="77"/>
      <c r="AD31" s="77">
        <f>'Datos lib'!S30</f>
        <v>4</v>
      </c>
      <c r="AE31" s="77">
        <f>'Datos lib'!T30</f>
        <v>4</v>
      </c>
      <c r="AF31" s="77">
        <f>'Datos lib'!U30</f>
        <v>5</v>
      </c>
      <c r="AG31" s="77">
        <f>'Datos lib'!V30</f>
        <v>5</v>
      </c>
      <c r="AH31" s="77">
        <f>'Datos lib'!W30</f>
        <v>4</v>
      </c>
      <c r="AI31" s="77">
        <f>'Datos lib'!X30</f>
        <v>5</v>
      </c>
      <c r="AJ31" s="77">
        <f>'Datos lib'!Y30</f>
        <v>5</v>
      </c>
      <c r="AK31" s="77" t="str">
        <f>'Datos lib'!Z30</f>
        <v>No uso ninguna red social</v>
      </c>
      <c r="AL31" s="77">
        <f>'Datos lib'!AA30</f>
        <v>4</v>
      </c>
      <c r="AM31" s="77"/>
      <c r="AN31" s="77"/>
      <c r="AO31" s="77">
        <f>'Datos lib'!AB30</f>
        <v>5</v>
      </c>
      <c r="AP31" s="77">
        <f>'Datos lib'!AC30</f>
        <v>4</v>
      </c>
      <c r="AQ31" s="77">
        <f>'Datos lib'!AD30</f>
        <v>4</v>
      </c>
      <c r="AR31" s="77">
        <f>'Datos lib'!AE30</f>
        <v>4</v>
      </c>
      <c r="AS31" s="77">
        <f>'Datos lib'!AF30</f>
        <v>5</v>
      </c>
      <c r="AT31" s="77">
        <f>'Datos lib'!AG30</f>
        <v>5</v>
      </c>
      <c r="AU31" s="77">
        <f>'Datos lib'!AH30</f>
        <v>4</v>
      </c>
      <c r="AV31" s="77">
        <f>'Datos lib'!AI30</f>
        <v>4</v>
      </c>
      <c r="AW31" s="77"/>
      <c r="AX31" s="77" t="str">
        <f>'Datos lib'!AJ30</f>
        <v>Sí</v>
      </c>
      <c r="AY31" s="77" t="str">
        <f>'Datos lib'!AK30</f>
        <v>Sí</v>
      </c>
      <c r="AZ31" s="77" t="str">
        <f>'Datos lib'!AL30</f>
        <v>Bueno</v>
      </c>
      <c r="BA31" s="77" t="str">
        <f>'Datos lib'!AO30</f>
        <v>Sí</v>
      </c>
      <c r="BB31" s="77" t="str">
        <f>'Datos lib'!AM30</f>
        <v>Sí</v>
      </c>
      <c r="BC31" s="77" t="str">
        <f>'Datos lib'!AN30</f>
        <v>Bueno</v>
      </c>
      <c r="BD31" s="77"/>
      <c r="BE31" s="77"/>
      <c r="BF31" s="77" t="str">
        <f>'Datos lib'!AP30</f>
        <v>Sí</v>
      </c>
      <c r="BG31" s="77" t="str">
        <f>'Datos lib'!AQ30</f>
        <v>Sí</v>
      </c>
      <c r="BH31" s="77" t="str">
        <f>'Datos lib'!AR30</f>
        <v>No</v>
      </c>
      <c r="BI31" s="77">
        <f>'Datos lib'!AS30</f>
        <v>0</v>
      </c>
      <c r="BJ31" s="77" t="str">
        <f>'Datos lib'!AT30</f>
        <v>Sí</v>
      </c>
      <c r="BK31" s="77">
        <f>'Datos lib'!AU30</f>
        <v>0</v>
      </c>
      <c r="BL31" s="77"/>
      <c r="BM31" s="77"/>
      <c r="BN31" s="77"/>
      <c r="BO31" s="77">
        <f>'Datos lib'!AV30</f>
        <v>5</v>
      </c>
      <c r="BP31" s="77">
        <f>'Datos lib'!AW30</f>
        <v>5</v>
      </c>
      <c r="BQ31" s="77"/>
      <c r="BR31" s="77" t="str">
        <f>LEFT('Datos lib'!AX30,1)</f>
        <v>4</v>
      </c>
      <c r="BS31" s="77"/>
      <c r="BT31" s="77">
        <f>'Datos lib'!AY30</f>
        <v>0</v>
      </c>
      <c r="BU31" s="77"/>
      <c r="BV31" s="119" t="str">
        <f>'Datos lib'!A30</f>
        <v>19/03/25</v>
      </c>
    </row>
    <row r="32" spans="1:74" x14ac:dyDescent="0.2">
      <c r="A32" s="79" t="str">
        <f t="shared" si="1"/>
        <v>F. Ciencias de la Documentación</v>
      </c>
      <c r="B32" s="76" t="str">
        <f>IFERROR(VLOOKUP($A32,BLIOTECAS!$C$1:$E$27,2,FALSE),"")</f>
        <v>BYD</v>
      </c>
      <c r="C32" s="76" t="str">
        <f>IFERROR(VLOOKUP($A32,BLIOTECAS!$C$1:$E$27,3,FALSE),"")</f>
        <v>Ciencias Sociales</v>
      </c>
      <c r="D32" s="77"/>
      <c r="E32" s="77"/>
      <c r="F32" s="77"/>
      <c r="G32" s="77" t="str">
        <f>'Datos lib'!B31</f>
        <v>F. Ciencias de la Documentación</v>
      </c>
      <c r="H32" s="77"/>
      <c r="I32" s="77" t="str">
        <f>'Datos lib'!C31</f>
        <v>Frecuentemente (1 o 2 veces por semana)</v>
      </c>
      <c r="J32" s="77" t="str">
        <f>'Datos lib'!D31</f>
        <v>Frecuentemente (1 o 2 veces por semana)</v>
      </c>
      <c r="K32" s="77"/>
      <c r="L32" s="77" t="str">
        <f>'Datos lib'!F31</f>
        <v>F. Ciencias de la Documentación</v>
      </c>
      <c r="M32" s="77" t="str">
        <f>'Datos lib'!G31</f>
        <v>F. Geografía e Historia</v>
      </c>
      <c r="N32" s="77">
        <f>'Datos lib'!H31</f>
        <v>0</v>
      </c>
      <c r="O32" s="77" t="str">
        <f>'Datos lib'!I31</f>
        <v>BNE</v>
      </c>
      <c r="P32" s="77"/>
      <c r="Q32" s="77"/>
      <c r="R32" s="77">
        <f>'Datos lib'!J31</f>
        <v>5</v>
      </c>
      <c r="S32" s="77">
        <f>'Datos lib'!K31</f>
        <v>0</v>
      </c>
      <c r="T32" s="77">
        <f>'Datos lib'!L31</f>
        <v>5</v>
      </c>
      <c r="U32" s="77">
        <f>'Datos lib'!M31</f>
        <v>0</v>
      </c>
      <c r="V32" s="77"/>
      <c r="W32" s="77"/>
      <c r="X32" s="77">
        <f>'Datos lib'!N31</f>
        <v>5</v>
      </c>
      <c r="Y32" s="77">
        <f>'Datos lib'!O31</f>
        <v>5</v>
      </c>
      <c r="Z32" s="77">
        <f>'Datos lib'!P31</f>
        <v>5</v>
      </c>
      <c r="AA32" s="77">
        <f>'Datos lib'!Q31</f>
        <v>5</v>
      </c>
      <c r="AB32" s="77">
        <f>'Datos lib'!R31</f>
        <v>5</v>
      </c>
      <c r="AC32" s="77"/>
      <c r="AD32" s="77">
        <f>'Datos lib'!S31</f>
        <v>5</v>
      </c>
      <c r="AE32" s="77">
        <f>'Datos lib'!T31</f>
        <v>5</v>
      </c>
      <c r="AF32" s="77">
        <f>'Datos lib'!U31</f>
        <v>4</v>
      </c>
      <c r="AG32" s="77">
        <f>'Datos lib'!V31</f>
        <v>3</v>
      </c>
      <c r="AH32" s="77">
        <f>'Datos lib'!W31</f>
        <v>4</v>
      </c>
      <c r="AI32" s="77">
        <f>'Datos lib'!X31</f>
        <v>0</v>
      </c>
      <c r="AJ32" s="77">
        <f>'Datos lib'!Y31</f>
        <v>3</v>
      </c>
      <c r="AK32" s="77" t="str">
        <f>'Datos lib'!Z31</f>
        <v>Instagram</v>
      </c>
      <c r="AL32" s="77">
        <f>'Datos lib'!AA31</f>
        <v>4</v>
      </c>
      <c r="AM32" s="77"/>
      <c r="AN32" s="77"/>
      <c r="AO32" s="77">
        <f>'Datos lib'!AB31</f>
        <v>5</v>
      </c>
      <c r="AP32" s="77">
        <f>'Datos lib'!AC31</f>
        <v>5</v>
      </c>
      <c r="AQ32" s="77">
        <f>'Datos lib'!AD31</f>
        <v>5</v>
      </c>
      <c r="AR32" s="77">
        <f>'Datos lib'!AE31</f>
        <v>5</v>
      </c>
      <c r="AS32" s="77">
        <f>'Datos lib'!AF31</f>
        <v>5</v>
      </c>
      <c r="AT32" s="77">
        <f>'Datos lib'!AG31</f>
        <v>5</v>
      </c>
      <c r="AU32" s="77">
        <f>'Datos lib'!AH31</f>
        <v>5</v>
      </c>
      <c r="AV32" s="77">
        <f>'Datos lib'!AI31</f>
        <v>5</v>
      </c>
      <c r="AW32" s="77"/>
      <c r="AX32" s="77" t="str">
        <f>'Datos lib'!AJ31</f>
        <v>Sí</v>
      </c>
      <c r="AY32" s="77" t="str">
        <f>'Datos lib'!AK31</f>
        <v>Sí</v>
      </c>
      <c r="AZ32" s="77" t="str">
        <f>'Datos lib'!AL31</f>
        <v>Bueno</v>
      </c>
      <c r="BA32" s="77" t="str">
        <f>'Datos lib'!AO31</f>
        <v>Sí</v>
      </c>
      <c r="BB32" s="77" t="str">
        <f>'Datos lib'!AM31</f>
        <v>Sí</v>
      </c>
      <c r="BC32" s="77" t="str">
        <f>'Datos lib'!AN31</f>
        <v>Bueno</v>
      </c>
      <c r="BD32" s="77"/>
      <c r="BE32" s="77"/>
      <c r="BF32" s="77" t="str">
        <f>'Datos lib'!AP31</f>
        <v>Sí</v>
      </c>
      <c r="BG32" s="77" t="str">
        <f>'Datos lib'!AQ31</f>
        <v>Sí</v>
      </c>
      <c r="BH32" s="77" t="str">
        <f>'Datos lib'!AR31</f>
        <v>No</v>
      </c>
      <c r="BI32" s="77">
        <f>'Datos lib'!AS31</f>
        <v>0</v>
      </c>
      <c r="BJ32" s="77" t="str">
        <f>'Datos lib'!AT31</f>
        <v>No</v>
      </c>
      <c r="BK32" s="77">
        <f>'Datos lib'!AU31</f>
        <v>0</v>
      </c>
      <c r="BL32" s="77"/>
      <c r="BM32" s="77"/>
      <c r="BN32" s="77"/>
      <c r="BO32" s="77">
        <f>'Datos lib'!AV31</f>
        <v>3</v>
      </c>
      <c r="BP32" s="77">
        <f>'Datos lib'!AW31</f>
        <v>3</v>
      </c>
      <c r="BQ32" s="77"/>
      <c r="BR32" s="77" t="str">
        <f>LEFT('Datos lib'!AX31,1)</f>
        <v>4</v>
      </c>
      <c r="BS32" s="77"/>
      <c r="BT32" s="77">
        <f>'Datos lib'!AY31</f>
        <v>0</v>
      </c>
      <c r="BU32" s="77"/>
      <c r="BV32" s="119" t="str">
        <f>'Datos lib'!A31</f>
        <v>19/03/25</v>
      </c>
    </row>
    <row r="33" spans="1:74" x14ac:dyDescent="0.2">
      <c r="A33" s="79" t="str">
        <f t="shared" si="1"/>
        <v>F. Geografía e Historia</v>
      </c>
      <c r="B33" s="76" t="str">
        <f>IFERROR(VLOOKUP($A33,BLIOTECAS!$C$1:$E$27,2,FALSE),"")</f>
        <v>GHI</v>
      </c>
      <c r="C33" s="76" t="str">
        <f>IFERROR(VLOOKUP($A33,BLIOTECAS!$C$1:$E$27,3,FALSE),"")</f>
        <v>Humanidades</v>
      </c>
      <c r="D33" s="77"/>
      <c r="E33" s="77"/>
      <c r="F33" s="77"/>
      <c r="G33" s="77" t="str">
        <f>'Datos lib'!B32</f>
        <v>F. Geografía e Historia</v>
      </c>
      <c r="H33" s="77"/>
      <c r="I33" s="77" t="str">
        <f>'Datos lib'!C32</f>
        <v>De vez en cuando (1 o 2 veces al mes)</v>
      </c>
      <c r="J33" s="77" t="str">
        <f>'Datos lib'!D32</f>
        <v>Frecuentemente (1 o 2 veces por semana)</v>
      </c>
      <c r="K33" s="77"/>
      <c r="L33" s="77" t="str">
        <f>'Datos lib'!F32</f>
        <v>F. Geografía e Historia</v>
      </c>
      <c r="M33" s="77" t="str">
        <f>'Datos lib'!G32</f>
        <v>F. Filología (Clásicas o General)</v>
      </c>
      <c r="N33" s="77">
        <f>'Datos lib'!H32</f>
        <v>0</v>
      </c>
      <c r="O33" s="77" t="str">
        <f>'Datos lib'!I32</f>
        <v>CSIC</v>
      </c>
      <c r="P33" s="77"/>
      <c r="Q33" s="77"/>
      <c r="R33" s="77">
        <f>'Datos lib'!J32</f>
        <v>3</v>
      </c>
      <c r="S33" s="77">
        <f>'Datos lib'!K32</f>
        <v>4</v>
      </c>
      <c r="T33" s="77">
        <f>'Datos lib'!L32</f>
        <v>4</v>
      </c>
      <c r="U33" s="77">
        <f>'Datos lib'!M32</f>
        <v>4</v>
      </c>
      <c r="V33" s="77"/>
      <c r="W33" s="77"/>
      <c r="X33" s="77">
        <f>'Datos lib'!N32</f>
        <v>5</v>
      </c>
      <c r="Y33" s="77">
        <f>'Datos lib'!O32</f>
        <v>0</v>
      </c>
      <c r="Z33" s="77">
        <f>'Datos lib'!P32</f>
        <v>5</v>
      </c>
      <c r="AA33" s="77">
        <f>'Datos lib'!Q32</f>
        <v>3</v>
      </c>
      <c r="AB33" s="77">
        <f>'Datos lib'!R32</f>
        <v>3</v>
      </c>
      <c r="AC33" s="77"/>
      <c r="AD33" s="77">
        <f>'Datos lib'!S32</f>
        <v>4</v>
      </c>
      <c r="AE33" s="77">
        <f>'Datos lib'!T32</f>
        <v>4</v>
      </c>
      <c r="AF33" s="77">
        <f>'Datos lib'!U32</f>
        <v>4</v>
      </c>
      <c r="AG33" s="77">
        <f>'Datos lib'!V32</f>
        <v>5</v>
      </c>
      <c r="AH33" s="77">
        <f>'Datos lib'!W32</f>
        <v>4</v>
      </c>
      <c r="AI33" s="77">
        <f>'Datos lib'!X32</f>
        <v>4</v>
      </c>
      <c r="AJ33" s="77">
        <f>'Datos lib'!Y32</f>
        <v>4</v>
      </c>
      <c r="AK33" s="77" t="str">
        <f>'Datos lib'!Z32</f>
        <v>No uso ninguna red social</v>
      </c>
      <c r="AL33" s="77">
        <f>'Datos lib'!AA32</f>
        <v>4</v>
      </c>
      <c r="AM33" s="77"/>
      <c r="AN33" s="77"/>
      <c r="AO33" s="77">
        <f>'Datos lib'!AB32</f>
        <v>4</v>
      </c>
      <c r="AP33" s="77">
        <f>'Datos lib'!AC32</f>
        <v>4</v>
      </c>
      <c r="AQ33" s="77">
        <f>'Datos lib'!AD32</f>
        <v>4</v>
      </c>
      <c r="AR33" s="77">
        <f>'Datos lib'!AE32</f>
        <v>4</v>
      </c>
      <c r="AS33" s="77">
        <f>'Datos lib'!AF32</f>
        <v>4</v>
      </c>
      <c r="AT33" s="77">
        <f>'Datos lib'!AG32</f>
        <v>4</v>
      </c>
      <c r="AU33" s="77">
        <f>'Datos lib'!AH32</f>
        <v>4</v>
      </c>
      <c r="AV33" s="77">
        <f>'Datos lib'!AI32</f>
        <v>4</v>
      </c>
      <c r="AW33" s="77"/>
      <c r="AX33" s="77" t="str">
        <f>'Datos lib'!AJ32</f>
        <v>Sí</v>
      </c>
      <c r="AY33" s="77" t="str">
        <f>'Datos lib'!AK32</f>
        <v>Sí</v>
      </c>
      <c r="AZ33" s="77" t="str">
        <f>'Datos lib'!AL32</f>
        <v>Bueno</v>
      </c>
      <c r="BA33" s="77" t="str">
        <f>'Datos lib'!AO32</f>
        <v>No</v>
      </c>
      <c r="BB33" s="77" t="str">
        <f>'Datos lib'!AM32</f>
        <v>No</v>
      </c>
      <c r="BC33" s="77">
        <f>'Datos lib'!AN32</f>
        <v>0</v>
      </c>
      <c r="BD33" s="77"/>
      <c r="BE33" s="77"/>
      <c r="BF33" s="77" t="str">
        <f>'Datos lib'!AP32</f>
        <v>Sí</v>
      </c>
      <c r="BG33" s="77" t="str">
        <f>'Datos lib'!AQ32</f>
        <v>Sí</v>
      </c>
      <c r="BH33" s="77" t="str">
        <f>'Datos lib'!AR32</f>
        <v>No</v>
      </c>
      <c r="BI33" s="77">
        <f>'Datos lib'!AS32</f>
        <v>0</v>
      </c>
      <c r="BJ33" s="77" t="str">
        <f>'Datos lib'!AT32</f>
        <v>No</v>
      </c>
      <c r="BK33" s="77">
        <f>'Datos lib'!AU32</f>
        <v>0</v>
      </c>
      <c r="BL33" s="77"/>
      <c r="BM33" s="77"/>
      <c r="BN33" s="77"/>
      <c r="BO33" s="77">
        <f>'Datos lib'!AV32</f>
        <v>5</v>
      </c>
      <c r="BP33" s="77">
        <f>'Datos lib'!AW32</f>
        <v>5</v>
      </c>
      <c r="BQ33" s="77"/>
      <c r="BR33" s="77" t="str">
        <f>LEFT('Datos lib'!AX32,1)</f>
        <v>4</v>
      </c>
      <c r="BS33" s="77"/>
      <c r="BT33" s="77">
        <f>'Datos lib'!AY32</f>
        <v>0</v>
      </c>
      <c r="BU33" s="77"/>
      <c r="BV33" s="119" t="str">
        <f>'Datos lib'!A32</f>
        <v>19/03/25</v>
      </c>
    </row>
    <row r="34" spans="1:74" ht="25.85" x14ac:dyDescent="0.2">
      <c r="A34" s="79" t="str">
        <f t="shared" si="1"/>
        <v>F. Educación - Centro de Formación del Profesorado</v>
      </c>
      <c r="B34" s="76" t="str">
        <f>IFERROR(VLOOKUP($A34,BLIOTECAS!$C$1:$E$27,2,FALSE),"")</f>
        <v>EDU</v>
      </c>
      <c r="C34" s="76" t="str">
        <f>IFERROR(VLOOKUP($A34,BLIOTECAS!$C$1:$E$27,3,FALSE),"")</f>
        <v>Humanidades</v>
      </c>
      <c r="D34" s="77"/>
      <c r="E34" s="77"/>
      <c r="F34" s="77"/>
      <c r="G34" s="77" t="str">
        <f>'Datos lib'!B33</f>
        <v>F. Educación - Centro de Formación del Profesorado</v>
      </c>
      <c r="H34" s="77"/>
      <c r="I34" s="77" t="str">
        <f>'Datos lib'!C33</f>
        <v>De vez en cuando (1 o 2 veces al mes)</v>
      </c>
      <c r="J34" s="77" t="str">
        <f>'Datos lib'!D33</f>
        <v>Frecuentemente (1 o 2 veces por semana)</v>
      </c>
      <c r="K34" s="77"/>
      <c r="L34" s="77" t="str">
        <f>'Datos lib'!F33</f>
        <v>Biblioteca Maria Zambrano (Filología / Derecho)</v>
      </c>
      <c r="M34" s="77" t="str">
        <f>'Datos lib'!G33</f>
        <v>F. Bellas Artes</v>
      </c>
      <c r="N34" s="77" t="str">
        <f>'Datos lib'!H33</f>
        <v>F. Filosofía</v>
      </c>
      <c r="O34" s="77" t="str">
        <f>'Datos lib'!I33</f>
        <v>Biblioteca municipal</v>
      </c>
      <c r="P34" s="77"/>
      <c r="Q34" s="77"/>
      <c r="R34" s="77">
        <f>'Datos lib'!J33</f>
        <v>5</v>
      </c>
      <c r="S34" s="77">
        <f>'Datos lib'!K33</f>
        <v>5</v>
      </c>
      <c r="T34" s="77">
        <f>'Datos lib'!L33</f>
        <v>5</v>
      </c>
      <c r="U34" s="77">
        <f>'Datos lib'!M33</f>
        <v>5</v>
      </c>
      <c r="V34" s="77"/>
      <c r="W34" s="77"/>
      <c r="X34" s="77">
        <f>'Datos lib'!N33</f>
        <v>5</v>
      </c>
      <c r="Y34" s="77">
        <f>'Datos lib'!O33</f>
        <v>4</v>
      </c>
      <c r="Z34" s="77">
        <f>'Datos lib'!P33</f>
        <v>3</v>
      </c>
      <c r="AA34" s="77">
        <f>'Datos lib'!Q33</f>
        <v>1</v>
      </c>
      <c r="AB34" s="77">
        <f>'Datos lib'!R33</f>
        <v>4</v>
      </c>
      <c r="AC34" s="77"/>
      <c r="AD34" s="77">
        <f>'Datos lib'!S33</f>
        <v>4</v>
      </c>
      <c r="AE34" s="77">
        <f>'Datos lib'!T33</f>
        <v>4</v>
      </c>
      <c r="AF34" s="77">
        <f>'Datos lib'!U33</f>
        <v>4</v>
      </c>
      <c r="AG34" s="77">
        <f>'Datos lib'!V33</f>
        <v>5</v>
      </c>
      <c r="AH34" s="77">
        <f>'Datos lib'!W33</f>
        <v>4</v>
      </c>
      <c r="AI34" s="77">
        <f>'Datos lib'!X33</f>
        <v>5</v>
      </c>
      <c r="AJ34" s="77">
        <f>'Datos lib'!Y33</f>
        <v>4</v>
      </c>
      <c r="AK34" s="77" t="str">
        <f>'Datos lib'!Z33</f>
        <v>YouTube</v>
      </c>
      <c r="AL34" s="77">
        <f>'Datos lib'!AA33</f>
        <v>4</v>
      </c>
      <c r="AM34" s="77"/>
      <c r="AN34" s="77"/>
      <c r="AO34" s="77">
        <f>'Datos lib'!AB33</f>
        <v>5</v>
      </c>
      <c r="AP34" s="77">
        <f>'Datos lib'!AC33</f>
        <v>5</v>
      </c>
      <c r="AQ34" s="77">
        <f>'Datos lib'!AD33</f>
        <v>5</v>
      </c>
      <c r="AR34" s="77">
        <f>'Datos lib'!AE33</f>
        <v>5</v>
      </c>
      <c r="AS34" s="77">
        <f>'Datos lib'!AF33</f>
        <v>4</v>
      </c>
      <c r="AT34" s="77">
        <f>'Datos lib'!AG33</f>
        <v>4</v>
      </c>
      <c r="AU34" s="77">
        <f>'Datos lib'!AH33</f>
        <v>5</v>
      </c>
      <c r="AV34" s="77">
        <f>'Datos lib'!AI33</f>
        <v>4</v>
      </c>
      <c r="AW34" s="77"/>
      <c r="AX34" s="77" t="str">
        <f>'Datos lib'!AJ33</f>
        <v>No</v>
      </c>
      <c r="AY34" s="77" t="str">
        <f>'Datos lib'!AK33</f>
        <v>Sí</v>
      </c>
      <c r="AZ34" s="77" t="str">
        <f>'Datos lib'!AL33</f>
        <v>Excelente</v>
      </c>
      <c r="BA34" s="77" t="str">
        <f>'Datos lib'!AO33</f>
        <v>No</v>
      </c>
      <c r="BB34" s="77" t="str">
        <f>'Datos lib'!AM33</f>
        <v>No</v>
      </c>
      <c r="BC34" s="77">
        <f>'Datos lib'!AN33</f>
        <v>0</v>
      </c>
      <c r="BD34" s="77"/>
      <c r="BE34" s="77"/>
      <c r="BF34" s="77" t="str">
        <f>'Datos lib'!AP33</f>
        <v>Sí</v>
      </c>
      <c r="BG34" s="77" t="str">
        <f>'Datos lib'!AQ33</f>
        <v>Sí</v>
      </c>
      <c r="BH34" s="77" t="str">
        <f>'Datos lib'!AR33</f>
        <v>Sí</v>
      </c>
      <c r="BI34" s="77" t="str">
        <f>'Datos lib'!AS33</f>
        <v>Muy útil</v>
      </c>
      <c r="BJ34" s="77" t="str">
        <f>'Datos lib'!AT33</f>
        <v>No</v>
      </c>
      <c r="BK34" s="77">
        <f>'Datos lib'!AU33</f>
        <v>0</v>
      </c>
      <c r="BL34" s="77"/>
      <c r="BM34" s="77"/>
      <c r="BN34" s="77"/>
      <c r="BO34" s="77">
        <f>'Datos lib'!AV33</f>
        <v>5</v>
      </c>
      <c r="BP34" s="77">
        <f>'Datos lib'!AW33</f>
        <v>5</v>
      </c>
      <c r="BQ34" s="77"/>
      <c r="BR34" s="77" t="str">
        <f>LEFT('Datos lib'!AX33,1)</f>
        <v>5</v>
      </c>
      <c r="BS34" s="77"/>
      <c r="BT34" s="77">
        <f>'Datos lib'!AY33</f>
        <v>0</v>
      </c>
      <c r="BU34" s="77"/>
      <c r="BV34" s="119" t="str">
        <f>'Datos lib'!A33</f>
        <v>19/03/25</v>
      </c>
    </row>
    <row r="35" spans="1:74" x14ac:dyDescent="0.2">
      <c r="A35" s="79" t="str">
        <f t="shared" si="1"/>
        <v>F. Farmacia</v>
      </c>
      <c r="B35" s="76" t="str">
        <f>IFERROR(VLOOKUP($A35,BLIOTECAS!$C$1:$E$27,2,FALSE),"")</f>
        <v>FAR</v>
      </c>
      <c r="C35" s="76" t="str">
        <f>IFERROR(VLOOKUP($A35,BLIOTECAS!$C$1:$E$27,3,FALSE),"")</f>
        <v>Ciencias de la Salud</v>
      </c>
      <c r="D35" s="77"/>
      <c r="E35" s="77"/>
      <c r="F35" s="77"/>
      <c r="G35" s="77" t="str">
        <f>'Datos lib'!B34</f>
        <v>F. Farmacia</v>
      </c>
      <c r="H35" s="77"/>
      <c r="I35" s="77" t="str">
        <f>'Datos lib'!C34</f>
        <v>Nunca</v>
      </c>
      <c r="J35" s="77" t="str">
        <f>'Datos lib'!D34</f>
        <v>De vez en cuando (1 o 2 veces al mes)</v>
      </c>
      <c r="K35" s="77"/>
      <c r="L35" s="77">
        <f>'Datos lib'!F34</f>
        <v>0</v>
      </c>
      <c r="M35" s="77">
        <f>'Datos lib'!G34</f>
        <v>0</v>
      </c>
      <c r="N35" s="77">
        <f>'Datos lib'!H34</f>
        <v>0</v>
      </c>
      <c r="O35" s="77">
        <f>'Datos lib'!I34</f>
        <v>0</v>
      </c>
      <c r="P35" s="77"/>
      <c r="Q35" s="77"/>
      <c r="R35" s="77">
        <f>'Datos lib'!J34</f>
        <v>4</v>
      </c>
      <c r="S35" s="77">
        <f>'Datos lib'!K34</f>
        <v>4</v>
      </c>
      <c r="T35" s="77">
        <f>'Datos lib'!L34</f>
        <v>3</v>
      </c>
      <c r="U35" s="77">
        <f>'Datos lib'!M34</f>
        <v>3</v>
      </c>
      <c r="V35" s="77"/>
      <c r="W35" s="77"/>
      <c r="X35" s="77">
        <f>'Datos lib'!N34</f>
        <v>4</v>
      </c>
      <c r="Y35" s="77">
        <f>'Datos lib'!O34</f>
        <v>4</v>
      </c>
      <c r="Z35" s="77">
        <f>'Datos lib'!P34</f>
        <v>4</v>
      </c>
      <c r="AA35" s="77">
        <f>'Datos lib'!Q34</f>
        <v>4</v>
      </c>
      <c r="AB35" s="77">
        <f>'Datos lib'!R34</f>
        <v>4</v>
      </c>
      <c r="AC35" s="77"/>
      <c r="AD35" s="77">
        <f>'Datos lib'!S34</f>
        <v>4</v>
      </c>
      <c r="AE35" s="77">
        <f>'Datos lib'!T34</f>
        <v>3</v>
      </c>
      <c r="AF35" s="77">
        <f>'Datos lib'!U34</f>
        <v>3</v>
      </c>
      <c r="AG35" s="77">
        <f>'Datos lib'!V34</f>
        <v>5</v>
      </c>
      <c r="AH35" s="77">
        <f>'Datos lib'!W34</f>
        <v>4</v>
      </c>
      <c r="AI35" s="77">
        <f>'Datos lib'!X34</f>
        <v>4</v>
      </c>
      <c r="AJ35" s="77">
        <f>'Datos lib'!Y34</f>
        <v>4</v>
      </c>
      <c r="AK35" s="77" t="str">
        <f>'Datos lib'!Z34</f>
        <v>No uso ninguna red social</v>
      </c>
      <c r="AL35" s="77">
        <f>'Datos lib'!AA34</f>
        <v>4</v>
      </c>
      <c r="AM35" s="77"/>
      <c r="AN35" s="77"/>
      <c r="AO35" s="77">
        <f>'Datos lib'!AB34</f>
        <v>5</v>
      </c>
      <c r="AP35" s="77">
        <f>'Datos lib'!AC34</f>
        <v>5</v>
      </c>
      <c r="AQ35" s="77">
        <f>'Datos lib'!AD34</f>
        <v>5</v>
      </c>
      <c r="AR35" s="77">
        <f>'Datos lib'!AE34</f>
        <v>4</v>
      </c>
      <c r="AS35" s="77">
        <f>'Datos lib'!AF34</f>
        <v>5</v>
      </c>
      <c r="AT35" s="77">
        <f>'Datos lib'!AG34</f>
        <v>5</v>
      </c>
      <c r="AU35" s="77">
        <f>'Datos lib'!AH34</f>
        <v>4</v>
      </c>
      <c r="AV35" s="77">
        <f>'Datos lib'!AI34</f>
        <v>4</v>
      </c>
      <c r="AW35" s="77"/>
      <c r="AX35" s="77" t="str">
        <f>'Datos lib'!AJ34</f>
        <v>No</v>
      </c>
      <c r="AY35" s="77" t="str">
        <f>'Datos lib'!AK34</f>
        <v>Sí</v>
      </c>
      <c r="AZ35" s="77" t="str">
        <f>'Datos lib'!AL34</f>
        <v>Bueno</v>
      </c>
      <c r="BA35" s="77" t="str">
        <f>'Datos lib'!AO34</f>
        <v>No</v>
      </c>
      <c r="BB35" s="77" t="str">
        <f>'Datos lib'!AM34</f>
        <v>Sí</v>
      </c>
      <c r="BC35" s="77" t="str">
        <f>'Datos lib'!AN34</f>
        <v>Bueno</v>
      </c>
      <c r="BD35" s="77"/>
      <c r="BE35" s="77"/>
      <c r="BF35" s="77" t="str">
        <f>'Datos lib'!AP34</f>
        <v>No</v>
      </c>
      <c r="BG35" s="77" t="str">
        <f>'Datos lib'!AQ34</f>
        <v>Sí</v>
      </c>
      <c r="BH35" s="77" t="str">
        <f>'Datos lib'!AR34</f>
        <v>Sí</v>
      </c>
      <c r="BI35" s="77" t="str">
        <f>'Datos lib'!AS34</f>
        <v>Útil</v>
      </c>
      <c r="BJ35" s="77" t="str">
        <f>'Datos lib'!AT34</f>
        <v>No</v>
      </c>
      <c r="BK35" s="77" t="str">
        <f>'Datos lib'!AU34</f>
        <v>Formación para incrementar la accesibilidad y el aprovechamiento de las oportunidades que nos ofrece y desconocemos</v>
      </c>
      <c r="BL35" s="77"/>
      <c r="BM35" s="77"/>
      <c r="BN35" s="77"/>
      <c r="BO35" s="77">
        <f>'Datos lib'!AV34</f>
        <v>5</v>
      </c>
      <c r="BP35" s="77">
        <f>'Datos lib'!AW34</f>
        <v>5</v>
      </c>
      <c r="BQ35" s="77"/>
      <c r="BR35" s="77" t="str">
        <f>LEFT('Datos lib'!AX34,1)</f>
        <v>4</v>
      </c>
      <c r="BS35" s="77"/>
      <c r="BT35" s="77" t="str">
        <f>'Datos lib'!AY34</f>
        <v>Incrementar de alguna manera una coordinación entre las tareas docentes e investigadoras con los recursos que ofrece la Biblioteca, tanto para el personal docente e investigador así como los estudiantes. Por desconocimiento y falta de tiempo, se pierden esos recursos y esas oportunidades.</v>
      </c>
      <c r="BU35" s="77"/>
      <c r="BV35" s="119" t="str">
        <f>'Datos lib'!A34</f>
        <v>19/03/25</v>
      </c>
    </row>
    <row r="36" spans="1:74" x14ac:dyDescent="0.2">
      <c r="A36" s="79" t="str">
        <f t="shared" si="1"/>
        <v>F. Ciencias Matemáticas</v>
      </c>
      <c r="B36" s="76" t="str">
        <f>IFERROR(VLOOKUP($A36,BLIOTECAS!$C$1:$E$27,2,FALSE),"")</f>
        <v>MAT</v>
      </c>
      <c r="C36" s="76" t="str">
        <f>IFERROR(VLOOKUP($A36,BLIOTECAS!$C$1:$E$27,3,FALSE),"")</f>
        <v>Ciencias Experimentales</v>
      </c>
      <c r="D36" s="77"/>
      <c r="E36" s="77"/>
      <c r="F36" s="77"/>
      <c r="G36" s="77" t="str">
        <f>'Datos lib'!B35</f>
        <v>F. Ciencias Matemáticas</v>
      </c>
      <c r="H36" s="77"/>
      <c r="I36" s="77" t="str">
        <f>'Datos lib'!C35</f>
        <v>Rara vez (menos de 6 veces al año)</v>
      </c>
      <c r="J36" s="77" t="str">
        <f>'Datos lib'!D35</f>
        <v>Muy frecuentemente (3 o más veces por semana)</v>
      </c>
      <c r="K36" s="77"/>
      <c r="L36" s="77" t="str">
        <f>'Datos lib'!F35</f>
        <v>F. Ciencias Matemáticas</v>
      </c>
      <c r="M36" s="77">
        <f>'Datos lib'!G35</f>
        <v>0</v>
      </c>
      <c r="N36" s="77">
        <f>'Datos lib'!H35</f>
        <v>0</v>
      </c>
      <c r="O36" s="77">
        <f>'Datos lib'!I35</f>
        <v>0</v>
      </c>
      <c r="P36" s="77"/>
      <c r="Q36" s="77"/>
      <c r="R36" s="77">
        <f>'Datos lib'!J35</f>
        <v>5</v>
      </c>
      <c r="S36" s="77">
        <f>'Datos lib'!K35</f>
        <v>5</v>
      </c>
      <c r="T36" s="77">
        <f>'Datos lib'!L35</f>
        <v>5</v>
      </c>
      <c r="U36" s="77">
        <f>'Datos lib'!M35</f>
        <v>5</v>
      </c>
      <c r="V36" s="77"/>
      <c r="W36" s="77"/>
      <c r="X36" s="77">
        <f>'Datos lib'!N35</f>
        <v>4</v>
      </c>
      <c r="Y36" s="77">
        <f>'Datos lib'!O35</f>
        <v>5</v>
      </c>
      <c r="Z36" s="77">
        <f>'Datos lib'!P35</f>
        <v>3</v>
      </c>
      <c r="AA36" s="77">
        <f>'Datos lib'!Q35</f>
        <v>1</v>
      </c>
      <c r="AB36" s="77">
        <f>'Datos lib'!R35</f>
        <v>2</v>
      </c>
      <c r="AC36" s="77"/>
      <c r="AD36" s="77">
        <f>'Datos lib'!S35</f>
        <v>5</v>
      </c>
      <c r="AE36" s="77">
        <f>'Datos lib'!T35</f>
        <v>5</v>
      </c>
      <c r="AF36" s="77">
        <f>'Datos lib'!U35</f>
        <v>5</v>
      </c>
      <c r="AG36" s="77">
        <f>'Datos lib'!V35</f>
        <v>5</v>
      </c>
      <c r="AH36" s="77">
        <f>'Datos lib'!W35</f>
        <v>4</v>
      </c>
      <c r="AI36" s="77">
        <f>'Datos lib'!X35</f>
        <v>4</v>
      </c>
      <c r="AJ36" s="77">
        <f>'Datos lib'!Y35</f>
        <v>4</v>
      </c>
      <c r="AK36" s="77" t="str">
        <f>'Datos lib'!Z35</f>
        <v>No uso ninguna red social</v>
      </c>
      <c r="AL36" s="77">
        <f>'Datos lib'!AA35</f>
        <v>3</v>
      </c>
      <c r="AM36" s="77"/>
      <c r="AN36" s="77"/>
      <c r="AO36" s="77">
        <f>'Datos lib'!AB35</f>
        <v>5</v>
      </c>
      <c r="AP36" s="77">
        <f>'Datos lib'!AC35</f>
        <v>4</v>
      </c>
      <c r="AQ36" s="77">
        <f>'Datos lib'!AD35</f>
        <v>4</v>
      </c>
      <c r="AR36" s="77">
        <f>'Datos lib'!AE35</f>
        <v>4</v>
      </c>
      <c r="AS36" s="77">
        <f>'Datos lib'!AF35</f>
        <v>4</v>
      </c>
      <c r="AT36" s="77">
        <f>'Datos lib'!AG35</f>
        <v>5</v>
      </c>
      <c r="AU36" s="77">
        <f>'Datos lib'!AH35</f>
        <v>4</v>
      </c>
      <c r="AV36" s="77">
        <f>'Datos lib'!AI35</f>
        <v>4</v>
      </c>
      <c r="AW36" s="77"/>
      <c r="AX36" s="77" t="str">
        <f>'Datos lib'!AJ35</f>
        <v>No</v>
      </c>
      <c r="AY36" s="77" t="str">
        <f>'Datos lib'!AK35</f>
        <v>Sí</v>
      </c>
      <c r="AZ36" s="77" t="str">
        <f>'Datos lib'!AL35</f>
        <v>Bueno</v>
      </c>
      <c r="BA36" s="77" t="str">
        <f>'Datos lib'!AO35</f>
        <v>No</v>
      </c>
      <c r="BB36" s="77" t="str">
        <f>'Datos lib'!AM35</f>
        <v>Sí</v>
      </c>
      <c r="BC36" s="77" t="str">
        <f>'Datos lib'!AN35</f>
        <v>Bueno</v>
      </c>
      <c r="BD36" s="77"/>
      <c r="BE36" s="77"/>
      <c r="BF36" s="77" t="str">
        <f>'Datos lib'!AP35</f>
        <v>No</v>
      </c>
      <c r="BG36" s="77" t="str">
        <f>'Datos lib'!AQ35</f>
        <v>Sí</v>
      </c>
      <c r="BH36" s="77" t="str">
        <f>'Datos lib'!AR35</f>
        <v>No</v>
      </c>
      <c r="BI36" s="77">
        <f>'Datos lib'!AS35</f>
        <v>0</v>
      </c>
      <c r="BJ36" s="77" t="str">
        <f>'Datos lib'!AT35</f>
        <v>No</v>
      </c>
      <c r="BK36" s="77">
        <f>'Datos lib'!AU35</f>
        <v>0</v>
      </c>
      <c r="BL36" s="77"/>
      <c r="BM36" s="77"/>
      <c r="BN36" s="77"/>
      <c r="BO36" s="77">
        <f>'Datos lib'!AV35</f>
        <v>5</v>
      </c>
      <c r="BP36" s="77">
        <f>'Datos lib'!AW35</f>
        <v>5</v>
      </c>
      <c r="BQ36" s="77"/>
      <c r="BR36" s="77" t="str">
        <f>LEFT('Datos lib'!AX35,1)</f>
        <v>4</v>
      </c>
      <c r="BS36" s="77"/>
      <c r="BT36" s="77">
        <f>'Datos lib'!AY35</f>
        <v>0</v>
      </c>
      <c r="BU36" s="77"/>
      <c r="BV36" s="119" t="str">
        <f>'Datos lib'!A35</f>
        <v>19/03/25</v>
      </c>
    </row>
    <row r="37" spans="1:74" x14ac:dyDescent="0.2">
      <c r="A37" s="79" t="str">
        <f t="shared" si="1"/>
        <v>F. Filología</v>
      </c>
      <c r="B37" s="76" t="str">
        <f>IFERROR(VLOOKUP($A37,BLIOTECAS!$C$1:$E$27,2,FALSE),"")</f>
        <v>FLL</v>
      </c>
      <c r="C37" s="76" t="str">
        <f>IFERROR(VLOOKUP($A37,BLIOTECAS!$C$1:$E$27,3,FALSE),"")</f>
        <v>Humanidades</v>
      </c>
      <c r="D37" s="77"/>
      <c r="E37" s="77"/>
      <c r="F37" s="77"/>
      <c r="G37" s="77" t="str">
        <f>'Datos lib'!B36</f>
        <v>F. Filología</v>
      </c>
      <c r="H37" s="77"/>
      <c r="I37" s="77" t="str">
        <f>'Datos lib'!C36</f>
        <v>Muy frecuentemente (3 o más veces por semana)</v>
      </c>
      <c r="J37" s="77" t="str">
        <f>'Datos lib'!D36</f>
        <v>Frecuentemente (1 o 2 veces por semana)</v>
      </c>
      <c r="K37" s="77"/>
      <c r="L37" s="77" t="str">
        <f>'Datos lib'!F36</f>
        <v>F. Filología (Clásicas o General)</v>
      </c>
      <c r="M37" s="77" t="str">
        <f>'Datos lib'!G36</f>
        <v>Biblioteca Maria Zambrano (Filología / Derecho)</v>
      </c>
      <c r="N37" s="77" t="str">
        <f>'Datos lib'!H36</f>
        <v>F. Filosofía</v>
      </c>
      <c r="O37" s="77">
        <f>'Datos lib'!I36</f>
        <v>0</v>
      </c>
      <c r="P37" s="77"/>
      <c r="Q37" s="77"/>
      <c r="R37" s="77">
        <f>'Datos lib'!J36</f>
        <v>5</v>
      </c>
      <c r="S37" s="77">
        <f>'Datos lib'!K36</f>
        <v>5</v>
      </c>
      <c r="T37" s="77">
        <f>'Datos lib'!L36</f>
        <v>3</v>
      </c>
      <c r="U37" s="77">
        <f>'Datos lib'!M36</f>
        <v>4</v>
      </c>
      <c r="V37" s="77"/>
      <c r="W37" s="77"/>
      <c r="X37" s="77">
        <f>'Datos lib'!N36</f>
        <v>5</v>
      </c>
      <c r="Y37" s="77">
        <f>'Datos lib'!O36</f>
        <v>5</v>
      </c>
      <c r="Z37" s="77">
        <f>'Datos lib'!P36</f>
        <v>4</v>
      </c>
      <c r="AA37" s="77">
        <f>'Datos lib'!Q36</f>
        <v>3</v>
      </c>
      <c r="AB37" s="77">
        <f>'Datos lib'!R36</f>
        <v>4</v>
      </c>
      <c r="AC37" s="77"/>
      <c r="AD37" s="77">
        <f>'Datos lib'!S36</f>
        <v>5</v>
      </c>
      <c r="AE37" s="77">
        <f>'Datos lib'!T36</f>
        <v>4</v>
      </c>
      <c r="AF37" s="77">
        <f>'Datos lib'!U36</f>
        <v>4</v>
      </c>
      <c r="AG37" s="77">
        <f>'Datos lib'!V36</f>
        <v>5</v>
      </c>
      <c r="AH37" s="77">
        <f>'Datos lib'!W36</f>
        <v>3</v>
      </c>
      <c r="AI37" s="77">
        <f>'Datos lib'!X36</f>
        <v>4</v>
      </c>
      <c r="AJ37" s="77">
        <f>'Datos lib'!Y36</f>
        <v>5</v>
      </c>
      <c r="AK37" s="77" t="str">
        <f>'Datos lib'!Z36</f>
        <v>Instagram</v>
      </c>
      <c r="AL37" s="77">
        <f>'Datos lib'!AA36</f>
        <v>5</v>
      </c>
      <c r="AM37" s="77"/>
      <c r="AN37" s="77"/>
      <c r="AO37" s="77">
        <f>'Datos lib'!AB36</f>
        <v>5</v>
      </c>
      <c r="AP37" s="77">
        <f>'Datos lib'!AC36</f>
        <v>5</v>
      </c>
      <c r="AQ37" s="77">
        <f>'Datos lib'!AD36</f>
        <v>5</v>
      </c>
      <c r="AR37" s="77">
        <f>'Datos lib'!AE36</f>
        <v>5</v>
      </c>
      <c r="AS37" s="77">
        <f>'Datos lib'!AF36</f>
        <v>5</v>
      </c>
      <c r="AT37" s="77">
        <f>'Datos lib'!AG36</f>
        <v>5</v>
      </c>
      <c r="AU37" s="77">
        <f>'Datos lib'!AH36</f>
        <v>4</v>
      </c>
      <c r="AV37" s="77">
        <f>'Datos lib'!AI36</f>
        <v>4</v>
      </c>
      <c r="AW37" s="77"/>
      <c r="AX37" s="77" t="str">
        <f>'Datos lib'!AJ36</f>
        <v>Sí</v>
      </c>
      <c r="AY37" s="77" t="str">
        <f>'Datos lib'!AK36</f>
        <v>No</v>
      </c>
      <c r="AZ37" s="77">
        <f>'Datos lib'!AL36</f>
        <v>0</v>
      </c>
      <c r="BA37" s="77" t="str">
        <f>'Datos lib'!AO36</f>
        <v>No</v>
      </c>
      <c r="BB37" s="77" t="str">
        <f>'Datos lib'!AM36</f>
        <v>No</v>
      </c>
      <c r="BC37" s="77">
        <f>'Datos lib'!AN36</f>
        <v>0</v>
      </c>
      <c r="BD37" s="77"/>
      <c r="BE37" s="77"/>
      <c r="BF37" s="77" t="str">
        <f>'Datos lib'!AP36</f>
        <v>No</v>
      </c>
      <c r="BG37" s="77" t="str">
        <f>'Datos lib'!AQ36</f>
        <v>Sí</v>
      </c>
      <c r="BH37" s="77" t="str">
        <f>'Datos lib'!AR36</f>
        <v>Sí</v>
      </c>
      <c r="BI37" s="77" t="str">
        <f>'Datos lib'!AS36</f>
        <v>Útil</v>
      </c>
      <c r="BJ37" s="77" t="str">
        <f>'Datos lib'!AT36</f>
        <v>No</v>
      </c>
      <c r="BK37" s="77">
        <f>'Datos lib'!AU36</f>
        <v>0</v>
      </c>
      <c r="BL37" s="77"/>
      <c r="BM37" s="77"/>
      <c r="BN37" s="77"/>
      <c r="BO37" s="77">
        <f>'Datos lib'!AV36</f>
        <v>5</v>
      </c>
      <c r="BP37" s="77">
        <f>'Datos lib'!AW36</f>
        <v>5</v>
      </c>
      <c r="BQ37" s="77"/>
      <c r="BR37" s="77" t="str">
        <f>LEFT('Datos lib'!AX36,1)</f>
        <v>5</v>
      </c>
      <c r="BS37" s="77"/>
      <c r="BT37" s="77">
        <f>'Datos lib'!AY36</f>
        <v>0</v>
      </c>
      <c r="BU37" s="77"/>
      <c r="BV37" s="119" t="str">
        <f>'Datos lib'!A36</f>
        <v>19/03/25</v>
      </c>
    </row>
    <row r="38" spans="1:74" x14ac:dyDescent="0.2">
      <c r="A38" s="79" t="str">
        <f t="shared" si="1"/>
        <v>F. Filología</v>
      </c>
      <c r="B38" s="76" t="str">
        <f>IFERROR(VLOOKUP($A38,BLIOTECAS!$C$1:$E$27,2,FALSE),"")</f>
        <v>FLL</v>
      </c>
      <c r="C38" s="76" t="str">
        <f>IFERROR(VLOOKUP($A38,BLIOTECAS!$C$1:$E$27,3,FALSE),"")</f>
        <v>Humanidades</v>
      </c>
      <c r="D38" s="77"/>
      <c r="E38" s="77"/>
      <c r="F38" s="77"/>
      <c r="G38" s="77" t="str">
        <f>'Datos lib'!B37</f>
        <v>F. Filología</v>
      </c>
      <c r="H38" s="77"/>
      <c r="I38" s="77" t="str">
        <f>'Datos lib'!C37</f>
        <v>Rara vez (menos de 6 veces al año)</v>
      </c>
      <c r="J38" s="77" t="str">
        <f>'Datos lib'!D37</f>
        <v>Rara vez (menos de 6 veces al año)</v>
      </c>
      <c r="K38" s="77"/>
      <c r="L38" s="77" t="str">
        <f>'Datos lib'!F37</f>
        <v>F. Filología (Clásicas o General)</v>
      </c>
      <c r="M38" s="77">
        <f>'Datos lib'!G37</f>
        <v>0</v>
      </c>
      <c r="N38" s="77">
        <f>'Datos lib'!H37</f>
        <v>0</v>
      </c>
      <c r="O38" s="77" t="str">
        <f>'Datos lib'!I37</f>
        <v>Internet</v>
      </c>
      <c r="P38" s="77"/>
      <c r="Q38" s="77"/>
      <c r="R38" s="77">
        <f>'Datos lib'!J37</f>
        <v>5</v>
      </c>
      <c r="S38" s="77">
        <f>'Datos lib'!K37</f>
        <v>5</v>
      </c>
      <c r="T38" s="77">
        <f>'Datos lib'!L37</f>
        <v>5</v>
      </c>
      <c r="U38" s="77">
        <f>'Datos lib'!M37</f>
        <v>3</v>
      </c>
      <c r="V38" s="77"/>
      <c r="W38" s="77"/>
      <c r="X38" s="77">
        <f>'Datos lib'!N37</f>
        <v>1</v>
      </c>
      <c r="Y38" s="77">
        <f>'Datos lib'!O37</f>
        <v>2</v>
      </c>
      <c r="Z38" s="77">
        <f>'Datos lib'!P37</f>
        <v>3</v>
      </c>
      <c r="AA38" s="77">
        <f>'Datos lib'!Q37</f>
        <v>3</v>
      </c>
      <c r="AB38" s="77">
        <f>'Datos lib'!R37</f>
        <v>5</v>
      </c>
      <c r="AC38" s="77"/>
      <c r="AD38" s="77">
        <f>'Datos lib'!S37</f>
        <v>3</v>
      </c>
      <c r="AE38" s="77">
        <f>'Datos lib'!T37</f>
        <v>3</v>
      </c>
      <c r="AF38" s="77">
        <f>'Datos lib'!U37</f>
        <v>4</v>
      </c>
      <c r="AG38" s="77">
        <f>'Datos lib'!V37</f>
        <v>4</v>
      </c>
      <c r="AH38" s="77">
        <f>'Datos lib'!W37</f>
        <v>4</v>
      </c>
      <c r="AI38" s="77">
        <f>'Datos lib'!X37</f>
        <v>4</v>
      </c>
      <c r="AJ38" s="77">
        <f>'Datos lib'!Y37</f>
        <v>4</v>
      </c>
      <c r="AK38" s="77" t="str">
        <f>'Datos lib'!Z37</f>
        <v>No uso ninguna red social</v>
      </c>
      <c r="AL38" s="77">
        <f>'Datos lib'!AA37</f>
        <v>4</v>
      </c>
      <c r="AM38" s="77"/>
      <c r="AN38" s="77"/>
      <c r="AO38" s="77">
        <f>'Datos lib'!AB37</f>
        <v>4</v>
      </c>
      <c r="AP38" s="77">
        <f>'Datos lib'!AC37</f>
        <v>4</v>
      </c>
      <c r="AQ38" s="77">
        <f>'Datos lib'!AD37</f>
        <v>5</v>
      </c>
      <c r="AR38" s="77">
        <f>'Datos lib'!AE37</f>
        <v>4</v>
      </c>
      <c r="AS38" s="77">
        <f>'Datos lib'!AF37</f>
        <v>5</v>
      </c>
      <c r="AT38" s="77">
        <f>'Datos lib'!AG37</f>
        <v>5</v>
      </c>
      <c r="AU38" s="77">
        <f>'Datos lib'!AH37</f>
        <v>4</v>
      </c>
      <c r="AV38" s="77">
        <f>'Datos lib'!AI37</f>
        <v>3</v>
      </c>
      <c r="AW38" s="77"/>
      <c r="AX38" s="77" t="str">
        <f>'Datos lib'!AJ37</f>
        <v>No</v>
      </c>
      <c r="AY38" s="77" t="str">
        <f>'Datos lib'!AK37</f>
        <v>Sí</v>
      </c>
      <c r="AZ38" s="77" t="str">
        <f>'Datos lib'!AL37</f>
        <v>Regular</v>
      </c>
      <c r="BA38" s="77" t="str">
        <f>'Datos lib'!AO37</f>
        <v>No</v>
      </c>
      <c r="BB38" s="77" t="str">
        <f>'Datos lib'!AM37</f>
        <v>Sí</v>
      </c>
      <c r="BC38" s="77" t="str">
        <f>'Datos lib'!AN37</f>
        <v>Bueno</v>
      </c>
      <c r="BD38" s="77"/>
      <c r="BE38" s="77"/>
      <c r="BF38" s="77" t="str">
        <f>'Datos lib'!AP37</f>
        <v>Sí</v>
      </c>
      <c r="BG38" s="77" t="str">
        <f>'Datos lib'!AQ37</f>
        <v>Sí</v>
      </c>
      <c r="BH38" s="77" t="str">
        <f>'Datos lib'!AR37</f>
        <v>No</v>
      </c>
      <c r="BI38" s="77">
        <f>'Datos lib'!AS37</f>
        <v>0</v>
      </c>
      <c r="BJ38" s="77" t="str">
        <f>'Datos lib'!AT37</f>
        <v>No</v>
      </c>
      <c r="BK38" s="77" t="str">
        <f>'Datos lib'!AU37</f>
        <v>Apoyo al uso de herramientas estadísticas (no simplemente formación, sino soporte a la hora de usar las herramientas).</v>
      </c>
      <c r="BL38" s="77"/>
      <c r="BM38" s="77"/>
      <c r="BN38" s="77"/>
      <c r="BO38" s="77">
        <f>'Datos lib'!AV37</f>
        <v>5</v>
      </c>
      <c r="BP38" s="77">
        <f>'Datos lib'!AW37</f>
        <v>5</v>
      </c>
      <c r="BQ38" s="77"/>
      <c r="BR38" s="77" t="str">
        <f>LEFT('Datos lib'!AX37,1)</f>
        <v>4</v>
      </c>
      <c r="BS38" s="77"/>
      <c r="BT38" s="77" t="str">
        <f>'Datos lib'!AY37</f>
        <v>Lo puesto arriba</v>
      </c>
      <c r="BU38" s="77"/>
      <c r="BV38" s="119" t="str">
        <f>'Datos lib'!A37</f>
        <v>19/03/25</v>
      </c>
    </row>
    <row r="39" spans="1:74" x14ac:dyDescent="0.2">
      <c r="A39" s="79" t="str">
        <f t="shared" si="1"/>
        <v>F. Ciencias de la Información</v>
      </c>
      <c r="B39" s="76" t="str">
        <f>IFERROR(VLOOKUP($A39,BLIOTECAS!$C$1:$E$27,2,FALSE),"")</f>
        <v>INF</v>
      </c>
      <c r="C39" s="76" t="str">
        <f>IFERROR(VLOOKUP($A39,BLIOTECAS!$C$1:$E$27,3,FALSE),"")</f>
        <v>Ciencias Sociales</v>
      </c>
      <c r="D39" s="77"/>
      <c r="E39" s="77"/>
      <c r="F39" s="77"/>
      <c r="G39" s="77" t="str">
        <f>'Datos lib'!B38</f>
        <v>F. Ciencias de la Información</v>
      </c>
      <c r="H39" s="77"/>
      <c r="I39" s="77" t="str">
        <f>'Datos lib'!C38</f>
        <v>De vez en cuando (1 o 2 veces al mes)</v>
      </c>
      <c r="J39" s="77" t="str">
        <f>'Datos lib'!D38</f>
        <v>Frecuentemente (1 o 2 veces por semana)</v>
      </c>
      <c r="K39" s="77"/>
      <c r="L39" s="77" t="str">
        <f>'Datos lib'!F38</f>
        <v>F. Ciencias de la Información</v>
      </c>
      <c r="M39" s="77" t="str">
        <f>'Datos lib'!G38</f>
        <v>Biblioteca Maria Zambrano (Filología / Derecho)</v>
      </c>
      <c r="N39" s="77" t="str">
        <f>'Datos lib'!H38</f>
        <v>F. Bellas Artes</v>
      </c>
      <c r="O39" s="77" t="str">
        <f>'Datos lib'!I38</f>
        <v>Biblioteca pública Ivan de Vargas, Biblioteca Nacional y biblioteca pública José Acuña</v>
      </c>
      <c r="P39" s="77"/>
      <c r="Q39" s="77"/>
      <c r="R39" s="77">
        <f>'Datos lib'!J38</f>
        <v>3</v>
      </c>
      <c r="S39" s="77">
        <f>'Datos lib'!K38</f>
        <v>4</v>
      </c>
      <c r="T39" s="77">
        <f>'Datos lib'!L38</f>
        <v>4</v>
      </c>
      <c r="U39" s="77">
        <f>'Datos lib'!M38</f>
        <v>3</v>
      </c>
      <c r="V39" s="77"/>
      <c r="W39" s="77"/>
      <c r="X39" s="77">
        <f>'Datos lib'!N38</f>
        <v>4</v>
      </c>
      <c r="Y39" s="77">
        <f>'Datos lib'!O38</f>
        <v>4</v>
      </c>
      <c r="Z39" s="77">
        <f>'Datos lib'!P38</f>
        <v>3</v>
      </c>
      <c r="AA39" s="77">
        <f>'Datos lib'!Q38</f>
        <v>3</v>
      </c>
      <c r="AB39" s="77">
        <f>'Datos lib'!R38</f>
        <v>4</v>
      </c>
      <c r="AC39" s="77"/>
      <c r="AD39" s="77">
        <f>'Datos lib'!S38</f>
        <v>3</v>
      </c>
      <c r="AE39" s="77">
        <f>'Datos lib'!T38</f>
        <v>4</v>
      </c>
      <c r="AF39" s="77">
        <f>'Datos lib'!U38</f>
        <v>4</v>
      </c>
      <c r="AG39" s="77">
        <f>'Datos lib'!V38</f>
        <v>4</v>
      </c>
      <c r="AH39" s="77">
        <f>'Datos lib'!W38</f>
        <v>4</v>
      </c>
      <c r="AI39" s="77">
        <f>'Datos lib'!X38</f>
        <v>2</v>
      </c>
      <c r="AJ39" s="77">
        <f>'Datos lib'!Y38</f>
        <v>4</v>
      </c>
      <c r="AK39" s="77" t="str">
        <f>'Datos lib'!Z38</f>
        <v>No uso ninguna red social</v>
      </c>
      <c r="AL39" s="77">
        <f>'Datos lib'!AA38</f>
        <v>2</v>
      </c>
      <c r="AM39" s="77"/>
      <c r="AN39" s="77"/>
      <c r="AO39" s="77">
        <f>'Datos lib'!AB38</f>
        <v>4</v>
      </c>
      <c r="AP39" s="77">
        <f>'Datos lib'!AC38</f>
        <v>4</v>
      </c>
      <c r="AQ39" s="77">
        <f>'Datos lib'!AD38</f>
        <v>4</v>
      </c>
      <c r="AR39" s="77">
        <f>'Datos lib'!AE38</f>
        <v>3</v>
      </c>
      <c r="AS39" s="77">
        <f>'Datos lib'!AF38</f>
        <v>3</v>
      </c>
      <c r="AT39" s="77">
        <f>'Datos lib'!AG38</f>
        <v>5</v>
      </c>
      <c r="AU39" s="77">
        <f>'Datos lib'!AH38</f>
        <v>3</v>
      </c>
      <c r="AV39" s="77">
        <f>'Datos lib'!AI38</f>
        <v>2</v>
      </c>
      <c r="AW39" s="77"/>
      <c r="AX39" s="77" t="str">
        <f>'Datos lib'!AJ38</f>
        <v>Sí</v>
      </c>
      <c r="AY39" s="77" t="str">
        <f>'Datos lib'!AK38</f>
        <v>Sí</v>
      </c>
      <c r="AZ39" s="77" t="str">
        <f>'Datos lib'!AL38</f>
        <v>Regular</v>
      </c>
      <c r="BA39" s="77" t="str">
        <f>'Datos lib'!AO38</f>
        <v>No</v>
      </c>
      <c r="BB39" s="77" t="str">
        <f>'Datos lib'!AM38</f>
        <v>Sí</v>
      </c>
      <c r="BC39" s="77" t="str">
        <f>'Datos lib'!AN38</f>
        <v>Regular</v>
      </c>
      <c r="BD39" s="77"/>
      <c r="BE39" s="77"/>
      <c r="BF39" s="77" t="str">
        <f>'Datos lib'!AP38</f>
        <v>No</v>
      </c>
      <c r="BG39" s="77" t="str">
        <f>'Datos lib'!AQ38</f>
        <v>No</v>
      </c>
      <c r="BH39" s="77" t="str">
        <f>'Datos lib'!AR38</f>
        <v>Sí</v>
      </c>
      <c r="BI39" s="77" t="str">
        <f>'Datos lib'!AS38</f>
        <v>Útil</v>
      </c>
      <c r="BJ39" s="77" t="str">
        <f>'Datos lib'!AT38</f>
        <v>No</v>
      </c>
      <c r="BK39" s="77">
        <f>'Datos lib'!AU38</f>
        <v>0</v>
      </c>
      <c r="BL39" s="77"/>
      <c r="BM39" s="77"/>
      <c r="BN39" s="77"/>
      <c r="BO39" s="77">
        <f>'Datos lib'!AV38</f>
        <v>3</v>
      </c>
      <c r="BP39" s="77">
        <f>'Datos lib'!AW38</f>
        <v>3</v>
      </c>
      <c r="BQ39" s="77"/>
      <c r="BR39" s="77" t="str">
        <f>LEFT('Datos lib'!AX38,1)</f>
        <v>3</v>
      </c>
      <c r="BS39" s="77"/>
      <c r="BT39" s="77" t="str">
        <f>'Datos lib'!AY38</f>
        <v>Mayor ayuda e implicación a la hora de conseguir documentos solicitados fuera de la UCM</v>
      </c>
      <c r="BU39" s="77"/>
      <c r="BV39" s="119" t="str">
        <f>'Datos lib'!A38</f>
        <v>19/03/25</v>
      </c>
    </row>
    <row r="40" spans="1:74" x14ac:dyDescent="0.2">
      <c r="A40" s="79" t="str">
        <f t="shared" si="1"/>
        <v>F. Filología</v>
      </c>
      <c r="B40" s="76" t="str">
        <f>IFERROR(VLOOKUP($A40,BLIOTECAS!$C$1:$E$27,2,FALSE),"")</f>
        <v>FLL</v>
      </c>
      <c r="C40" s="76" t="str">
        <f>IFERROR(VLOOKUP($A40,BLIOTECAS!$C$1:$E$27,3,FALSE),"")</f>
        <v>Humanidades</v>
      </c>
      <c r="D40" s="77"/>
      <c r="E40" s="77"/>
      <c r="F40" s="77"/>
      <c r="G40" s="77" t="str">
        <f>'Datos lib'!B39</f>
        <v>F. Filología</v>
      </c>
      <c r="H40" s="77"/>
      <c r="I40" s="77" t="str">
        <f>'Datos lib'!C39</f>
        <v>Muy frecuentemente (3 o más veces por semana)</v>
      </c>
      <c r="J40" s="77" t="str">
        <f>'Datos lib'!D39</f>
        <v>Muy frecuentemente (3 o más veces por semana)</v>
      </c>
      <c r="K40" s="77"/>
      <c r="L40" s="77" t="str">
        <f>'Datos lib'!F39</f>
        <v>F. Filología (Clásicas o General)</v>
      </c>
      <c r="M40" s="77" t="str">
        <f>'Datos lib'!G39</f>
        <v>F. Filología (Clásicas o General)</v>
      </c>
      <c r="N40" s="77" t="str">
        <f>'Datos lib'!H39</f>
        <v>F. Geografía e Historia</v>
      </c>
      <c r="O40" s="77" t="str">
        <f>'Datos lib'!I39</f>
        <v>Biblioteca de Ciencias Humanas y Sociales del CSIC Red de bibliotecas francesas (con acceso particular a sus bases de datos)</v>
      </c>
      <c r="P40" s="77"/>
      <c r="Q40" s="77"/>
      <c r="R40" s="77">
        <f>'Datos lib'!J39</f>
        <v>4</v>
      </c>
      <c r="S40" s="77">
        <f>'Datos lib'!K39</f>
        <v>5</v>
      </c>
      <c r="T40" s="77">
        <f>'Datos lib'!L39</f>
        <v>4</v>
      </c>
      <c r="U40" s="77">
        <f>'Datos lib'!M39</f>
        <v>4</v>
      </c>
      <c r="V40" s="77"/>
      <c r="W40" s="77"/>
      <c r="X40" s="77">
        <f>'Datos lib'!N39</f>
        <v>5</v>
      </c>
      <c r="Y40" s="77">
        <f>'Datos lib'!O39</f>
        <v>5</v>
      </c>
      <c r="Z40" s="77">
        <f>'Datos lib'!P39</f>
        <v>4</v>
      </c>
      <c r="AA40" s="77">
        <f>'Datos lib'!Q39</f>
        <v>4</v>
      </c>
      <c r="AB40" s="77">
        <f>'Datos lib'!R39</f>
        <v>4</v>
      </c>
      <c r="AC40" s="77"/>
      <c r="AD40" s="77">
        <f>'Datos lib'!S39</f>
        <v>5</v>
      </c>
      <c r="AE40" s="77">
        <f>'Datos lib'!T39</f>
        <v>4</v>
      </c>
      <c r="AF40" s="77">
        <f>'Datos lib'!U39</f>
        <v>4</v>
      </c>
      <c r="AG40" s="77">
        <f>'Datos lib'!V39</f>
        <v>5</v>
      </c>
      <c r="AH40" s="77">
        <f>'Datos lib'!W39</f>
        <v>4</v>
      </c>
      <c r="AI40" s="77">
        <f>'Datos lib'!X39</f>
        <v>5</v>
      </c>
      <c r="AJ40" s="77">
        <f>'Datos lib'!Y39</f>
        <v>4</v>
      </c>
      <c r="AK40" s="77" t="str">
        <f>'Datos lib'!Z39</f>
        <v>Facebook</v>
      </c>
      <c r="AL40" s="77">
        <f>'Datos lib'!AA39</f>
        <v>4</v>
      </c>
      <c r="AM40" s="77"/>
      <c r="AN40" s="77"/>
      <c r="AO40" s="77">
        <f>'Datos lib'!AB39</f>
        <v>5</v>
      </c>
      <c r="AP40" s="77">
        <f>'Datos lib'!AC39</f>
        <v>5</v>
      </c>
      <c r="AQ40" s="77">
        <f>'Datos lib'!AD39</f>
        <v>5</v>
      </c>
      <c r="AR40" s="77">
        <f>'Datos lib'!AE39</f>
        <v>5</v>
      </c>
      <c r="AS40" s="77">
        <f>'Datos lib'!AF39</f>
        <v>5</v>
      </c>
      <c r="AT40" s="77">
        <f>'Datos lib'!AG39</f>
        <v>5</v>
      </c>
      <c r="AU40" s="77">
        <f>'Datos lib'!AH39</f>
        <v>3</v>
      </c>
      <c r="AV40" s="77">
        <f>'Datos lib'!AI39</f>
        <v>3</v>
      </c>
      <c r="AW40" s="77"/>
      <c r="AX40" s="77" t="str">
        <f>'Datos lib'!AJ39</f>
        <v>Sí</v>
      </c>
      <c r="AY40" s="77" t="str">
        <f>'Datos lib'!AK39</f>
        <v>Sí</v>
      </c>
      <c r="AZ40" s="77" t="str">
        <f>'Datos lib'!AL39</f>
        <v>Bueno</v>
      </c>
      <c r="BA40" s="77" t="str">
        <f>'Datos lib'!AO39</f>
        <v>Sí</v>
      </c>
      <c r="BB40" s="77" t="str">
        <f>'Datos lib'!AM39</f>
        <v>Sí</v>
      </c>
      <c r="BC40" s="77" t="str">
        <f>'Datos lib'!AN39</f>
        <v>Excelente</v>
      </c>
      <c r="BD40" s="77"/>
      <c r="BE40" s="77"/>
      <c r="BF40" s="77" t="str">
        <f>'Datos lib'!AP39</f>
        <v>Sí</v>
      </c>
      <c r="BG40" s="77" t="str">
        <f>'Datos lib'!AQ39</f>
        <v>Sí</v>
      </c>
      <c r="BH40" s="77" t="str">
        <f>'Datos lib'!AR39</f>
        <v>Sí</v>
      </c>
      <c r="BI40" s="77" t="str">
        <f>'Datos lib'!AS39</f>
        <v>Muy útil</v>
      </c>
      <c r="BJ40" s="77" t="str">
        <f>'Datos lib'!AT39</f>
        <v>Sí</v>
      </c>
      <c r="BK40" s="77" t="str">
        <f>'Datos lib'!AU39</f>
        <v>Mayor personal a la hora de tramitar la campaña de sexenios y de actualizar el portal de producción científica y docta. Claramente, el personal es muy profesional y hace más de lo que puede, pero es manifiestamente menor de lo que debería.</v>
      </c>
      <c r="BL40" s="77"/>
      <c r="BM40" s="77"/>
      <c r="BN40" s="77"/>
      <c r="BO40" s="77">
        <f>'Datos lib'!AV39</f>
        <v>5</v>
      </c>
      <c r="BP40" s="77">
        <f>'Datos lib'!AW39</f>
        <v>5</v>
      </c>
      <c r="BQ40" s="77"/>
      <c r="BR40" s="77" t="str">
        <f>LEFT('Datos lib'!AX39,1)</f>
        <v>4</v>
      </c>
      <c r="BS40" s="77"/>
      <c r="BT40" s="77" t="str">
        <f>'Datos lib'!AY39</f>
        <v>Mayor personal a la hora de tramitar la campaña de sexenios y de actualizar el portal de producción científica y docta. Claramente, el personal es muy profesional y hace más de lo que puede, pero es manifiestamente menor de lo que debería.</v>
      </c>
      <c r="BU40" s="77"/>
      <c r="BV40" s="119" t="str">
        <f>'Datos lib'!A39</f>
        <v>19/03/25</v>
      </c>
    </row>
    <row r="41" spans="1:74" x14ac:dyDescent="0.2">
      <c r="A41" s="79" t="str">
        <f t="shared" si="1"/>
        <v>F. Bellas Artes</v>
      </c>
      <c r="B41" s="76" t="str">
        <f>IFERROR(VLOOKUP($A41,BLIOTECAS!$C$1:$E$27,2,FALSE),"")</f>
        <v>BBA</v>
      </c>
      <c r="C41" s="76" t="str">
        <f>IFERROR(VLOOKUP($A41,BLIOTECAS!$C$1:$E$27,3,FALSE),"")</f>
        <v>Humanidades</v>
      </c>
      <c r="D41" s="77"/>
      <c r="E41" s="77"/>
      <c r="F41" s="77"/>
      <c r="G41" s="77" t="str">
        <f>'Datos lib'!B40</f>
        <v>F. Bellas Artes</v>
      </c>
      <c r="H41" s="77"/>
      <c r="I41" s="77" t="str">
        <f>'Datos lib'!C40</f>
        <v>Frecuentemente (1 o 2 veces por semana)</v>
      </c>
      <c r="J41" s="77" t="str">
        <f>'Datos lib'!D40</f>
        <v>Muy frecuentemente (3 o más veces por semana)</v>
      </c>
      <c r="K41" s="77"/>
      <c r="L41" s="77" t="str">
        <f>'Datos lib'!F40</f>
        <v>F. Bellas Artes</v>
      </c>
      <c r="M41" s="77">
        <f>'Datos lib'!G40</f>
        <v>0</v>
      </c>
      <c r="N41" s="77">
        <f>'Datos lib'!H40</f>
        <v>0</v>
      </c>
      <c r="O41" s="77" t="str">
        <f>'Datos lib'!I40</f>
        <v>Biblioteca Nacional (Madrid)</v>
      </c>
      <c r="P41" s="77"/>
      <c r="Q41" s="77"/>
      <c r="R41" s="77">
        <f>'Datos lib'!J40</f>
        <v>5</v>
      </c>
      <c r="S41" s="77">
        <f>'Datos lib'!K40</f>
        <v>0</v>
      </c>
      <c r="T41" s="77">
        <f>'Datos lib'!L40</f>
        <v>0</v>
      </c>
      <c r="U41" s="77">
        <f>'Datos lib'!M40</f>
        <v>0</v>
      </c>
      <c r="V41" s="77"/>
      <c r="W41" s="77"/>
      <c r="X41" s="77">
        <f>'Datos lib'!N40</f>
        <v>4</v>
      </c>
      <c r="Y41" s="77">
        <f>'Datos lib'!O40</f>
        <v>2</v>
      </c>
      <c r="Z41" s="77">
        <f>'Datos lib'!P40</f>
        <v>5</v>
      </c>
      <c r="AA41" s="77">
        <f>'Datos lib'!Q40</f>
        <v>5</v>
      </c>
      <c r="AB41" s="77">
        <f>'Datos lib'!R40</f>
        <v>5</v>
      </c>
      <c r="AC41" s="77"/>
      <c r="AD41" s="77">
        <f>'Datos lib'!S40</f>
        <v>3</v>
      </c>
      <c r="AE41" s="77">
        <f>'Datos lib'!T40</f>
        <v>4</v>
      </c>
      <c r="AF41" s="77">
        <f>'Datos lib'!U40</f>
        <v>2</v>
      </c>
      <c r="AG41" s="77">
        <f>'Datos lib'!V40</f>
        <v>3</v>
      </c>
      <c r="AH41" s="77">
        <f>'Datos lib'!W40</f>
        <v>3</v>
      </c>
      <c r="AI41" s="77">
        <f>'Datos lib'!X40</f>
        <v>0</v>
      </c>
      <c r="AJ41" s="77">
        <f>'Datos lib'!Y40</f>
        <v>3</v>
      </c>
      <c r="AK41" s="77" t="str">
        <f>'Datos lib'!Z40</f>
        <v>Instagram</v>
      </c>
      <c r="AL41" s="77">
        <f>'Datos lib'!AA40</f>
        <v>4</v>
      </c>
      <c r="AM41" s="77"/>
      <c r="AN41" s="77"/>
      <c r="AO41" s="77">
        <f>'Datos lib'!AB40</f>
        <v>5</v>
      </c>
      <c r="AP41" s="77">
        <f>'Datos lib'!AC40</f>
        <v>5</v>
      </c>
      <c r="AQ41" s="77">
        <f>'Datos lib'!AD40</f>
        <v>5</v>
      </c>
      <c r="AR41" s="77">
        <f>'Datos lib'!AE40</f>
        <v>5</v>
      </c>
      <c r="AS41" s="77">
        <f>'Datos lib'!AF40</f>
        <v>5</v>
      </c>
      <c r="AT41" s="77">
        <f>'Datos lib'!AG40</f>
        <v>5</v>
      </c>
      <c r="AU41" s="77">
        <f>'Datos lib'!AH40</f>
        <v>4</v>
      </c>
      <c r="AV41" s="77">
        <f>'Datos lib'!AI40</f>
        <v>4</v>
      </c>
      <c r="AW41" s="77"/>
      <c r="AX41" s="77" t="str">
        <f>'Datos lib'!AJ40</f>
        <v>No</v>
      </c>
      <c r="AY41" s="77" t="str">
        <f>'Datos lib'!AK40</f>
        <v>Sí</v>
      </c>
      <c r="AZ41" s="77" t="str">
        <f>'Datos lib'!AL40</f>
        <v>Regular</v>
      </c>
      <c r="BA41" s="77" t="str">
        <f>'Datos lib'!AO40</f>
        <v>Sí</v>
      </c>
      <c r="BB41" s="77" t="str">
        <f>'Datos lib'!AM40</f>
        <v>Sí</v>
      </c>
      <c r="BC41" s="77" t="str">
        <f>'Datos lib'!AN40</f>
        <v>Bueno</v>
      </c>
      <c r="BD41" s="77"/>
      <c r="BE41" s="77"/>
      <c r="BF41" s="77" t="str">
        <f>'Datos lib'!AP40</f>
        <v>No</v>
      </c>
      <c r="BG41" s="77" t="str">
        <f>'Datos lib'!AQ40</f>
        <v>Sí</v>
      </c>
      <c r="BH41" s="77" t="str">
        <f>'Datos lib'!AR40</f>
        <v>Sí</v>
      </c>
      <c r="BI41" s="77" t="str">
        <f>'Datos lib'!AS40</f>
        <v>Poco útil</v>
      </c>
      <c r="BJ41" s="77" t="str">
        <f>'Datos lib'!AT40</f>
        <v>No</v>
      </c>
      <c r="BK41" s="77">
        <f>'Datos lib'!AU40</f>
        <v>0</v>
      </c>
      <c r="BL41" s="77"/>
      <c r="BM41" s="77"/>
      <c r="BN41" s="77"/>
      <c r="BO41" s="77">
        <f>'Datos lib'!AV40</f>
        <v>5</v>
      </c>
      <c r="BP41" s="77">
        <f>'Datos lib'!AW40</f>
        <v>5</v>
      </c>
      <c r="BQ41" s="77"/>
      <c r="BR41" s="77" t="str">
        <f>LEFT('Datos lib'!AX40,1)</f>
        <v>4</v>
      </c>
      <c r="BS41" s="77"/>
      <c r="BT41" s="77">
        <f>'Datos lib'!AY40</f>
        <v>0</v>
      </c>
      <c r="BU41" s="77"/>
      <c r="BV41" s="119" t="str">
        <f>'Datos lib'!A40</f>
        <v>19/03/25</v>
      </c>
    </row>
    <row r="42" spans="1:74" x14ac:dyDescent="0.2">
      <c r="A42" s="79" t="str">
        <f t="shared" si="1"/>
        <v>F. Filosofía</v>
      </c>
      <c r="B42" s="76" t="str">
        <f>IFERROR(VLOOKUP($A42,BLIOTECAS!$C$1:$E$27,2,FALSE),"")</f>
        <v>FLS</v>
      </c>
      <c r="C42" s="76" t="str">
        <f>IFERROR(VLOOKUP($A42,BLIOTECAS!$C$1:$E$27,3,FALSE),"")</f>
        <v>Humanidades</v>
      </c>
      <c r="D42" s="77"/>
      <c r="E42" s="77"/>
      <c r="F42" s="77"/>
      <c r="G42" s="77" t="str">
        <f>'Datos lib'!B41</f>
        <v>F. Filosofía</v>
      </c>
      <c r="H42" s="77"/>
      <c r="I42" s="77" t="str">
        <f>'Datos lib'!C41</f>
        <v>Muy frecuentemente (3 o más veces por semana)</v>
      </c>
      <c r="J42" s="77" t="str">
        <f>'Datos lib'!D41</f>
        <v>Muy frecuentemente (3 o más veces por semana)</v>
      </c>
      <c r="K42" s="77"/>
      <c r="L42" s="77" t="str">
        <f>'Datos lib'!F41</f>
        <v>F. Filosofía</v>
      </c>
      <c r="M42" s="77" t="str">
        <f>'Datos lib'!G41</f>
        <v>F. Filología (Clásicas o General)</v>
      </c>
      <c r="N42" s="77" t="str">
        <f>'Datos lib'!H41</f>
        <v>F. Geografía e Historia</v>
      </c>
      <c r="O42" s="77">
        <f>'Datos lib'!I41</f>
        <v>0</v>
      </c>
      <c r="P42" s="77"/>
      <c r="Q42" s="77"/>
      <c r="R42" s="77">
        <f>'Datos lib'!J41</f>
        <v>5</v>
      </c>
      <c r="S42" s="77">
        <f>'Datos lib'!K41</f>
        <v>5</v>
      </c>
      <c r="T42" s="77">
        <f>'Datos lib'!L41</f>
        <v>5</v>
      </c>
      <c r="U42" s="77">
        <f>'Datos lib'!M41</f>
        <v>5</v>
      </c>
      <c r="V42" s="77"/>
      <c r="W42" s="77"/>
      <c r="X42" s="77">
        <f>'Datos lib'!N41</f>
        <v>5</v>
      </c>
      <c r="Y42" s="77">
        <f>'Datos lib'!O41</f>
        <v>4</v>
      </c>
      <c r="Z42" s="77">
        <f>'Datos lib'!P41</f>
        <v>5</v>
      </c>
      <c r="AA42" s="77">
        <f>'Datos lib'!Q41</f>
        <v>4</v>
      </c>
      <c r="AB42" s="77">
        <f>'Datos lib'!R41</f>
        <v>5</v>
      </c>
      <c r="AC42" s="77"/>
      <c r="AD42" s="77">
        <f>'Datos lib'!S41</f>
        <v>5</v>
      </c>
      <c r="AE42" s="77">
        <f>'Datos lib'!T41</f>
        <v>5</v>
      </c>
      <c r="AF42" s="77">
        <f>'Datos lib'!U41</f>
        <v>5</v>
      </c>
      <c r="AG42" s="77">
        <f>'Datos lib'!V41</f>
        <v>5</v>
      </c>
      <c r="AH42" s="77">
        <f>'Datos lib'!W41</f>
        <v>2</v>
      </c>
      <c r="AI42" s="77">
        <f>'Datos lib'!X41</f>
        <v>5</v>
      </c>
      <c r="AJ42" s="77">
        <f>'Datos lib'!Y41</f>
        <v>4</v>
      </c>
      <c r="AK42" s="77" t="str">
        <f>'Datos lib'!Z41</f>
        <v>No uso ninguna red social</v>
      </c>
      <c r="AL42" s="77">
        <f>'Datos lib'!AA41</f>
        <v>0</v>
      </c>
      <c r="AM42" s="77"/>
      <c r="AN42" s="77"/>
      <c r="AO42" s="77">
        <f>'Datos lib'!AB41</f>
        <v>5</v>
      </c>
      <c r="AP42" s="77">
        <f>'Datos lib'!AC41</f>
        <v>5</v>
      </c>
      <c r="AQ42" s="77">
        <f>'Datos lib'!AD41</f>
        <v>4</v>
      </c>
      <c r="AR42" s="77">
        <f>'Datos lib'!AE41</f>
        <v>5</v>
      </c>
      <c r="AS42" s="77">
        <f>'Datos lib'!AF41</f>
        <v>5</v>
      </c>
      <c r="AT42" s="77">
        <f>'Datos lib'!AG41</f>
        <v>5</v>
      </c>
      <c r="AU42" s="77">
        <f>'Datos lib'!AH41</f>
        <v>5</v>
      </c>
      <c r="AV42" s="77">
        <f>'Datos lib'!AI41</f>
        <v>5</v>
      </c>
      <c r="AW42" s="77"/>
      <c r="AX42" s="77" t="str">
        <f>'Datos lib'!AJ41</f>
        <v>Sí</v>
      </c>
      <c r="AY42" s="77" t="str">
        <f>'Datos lib'!AK41</f>
        <v>Sí</v>
      </c>
      <c r="AZ42" s="77" t="str">
        <f>'Datos lib'!AL41</f>
        <v>Regular</v>
      </c>
      <c r="BA42" s="77" t="str">
        <f>'Datos lib'!AO41</f>
        <v>No</v>
      </c>
      <c r="BB42" s="77" t="str">
        <f>'Datos lib'!AM41</f>
        <v>Sí</v>
      </c>
      <c r="BC42" s="77" t="str">
        <f>'Datos lib'!AN41</f>
        <v>Regular</v>
      </c>
      <c r="BD42" s="77"/>
      <c r="BE42" s="77"/>
      <c r="BF42" s="77" t="str">
        <f>'Datos lib'!AP41</f>
        <v>Sí</v>
      </c>
      <c r="BG42" s="77" t="str">
        <f>'Datos lib'!AQ41</f>
        <v>Sí</v>
      </c>
      <c r="BH42" s="77" t="str">
        <f>'Datos lib'!AR41</f>
        <v>No</v>
      </c>
      <c r="BI42" s="77">
        <f>'Datos lib'!AS41</f>
        <v>0</v>
      </c>
      <c r="BJ42" s="77" t="str">
        <f>'Datos lib'!AT41</f>
        <v>No</v>
      </c>
      <c r="BK42" s="77">
        <f>'Datos lib'!AU41</f>
        <v>0</v>
      </c>
      <c r="BL42" s="77"/>
      <c r="BM42" s="77"/>
      <c r="BN42" s="77"/>
      <c r="BO42" s="77">
        <f>'Datos lib'!AV41</f>
        <v>5</v>
      </c>
      <c r="BP42" s="77">
        <f>'Datos lib'!AW41</f>
        <v>5</v>
      </c>
      <c r="BQ42" s="77"/>
      <c r="BR42" s="77" t="str">
        <f>LEFT('Datos lib'!AX41,1)</f>
        <v>5</v>
      </c>
      <c r="BS42" s="77"/>
      <c r="BT42" s="77">
        <f>'Datos lib'!AY41</f>
        <v>0</v>
      </c>
      <c r="BU42" s="77"/>
      <c r="BV42" s="119" t="str">
        <f>'Datos lib'!A41</f>
        <v>19/03/25</v>
      </c>
    </row>
    <row r="43" spans="1:74" x14ac:dyDescent="0.2">
      <c r="A43" s="79" t="str">
        <f t="shared" si="1"/>
        <v>F. Filosofía</v>
      </c>
      <c r="B43" s="76" t="str">
        <f>IFERROR(VLOOKUP($A43,BLIOTECAS!$C$1:$E$27,2,FALSE),"")</f>
        <v>FLS</v>
      </c>
      <c r="C43" s="76" t="str">
        <f>IFERROR(VLOOKUP($A43,BLIOTECAS!$C$1:$E$27,3,FALSE),"")</f>
        <v>Humanidades</v>
      </c>
      <c r="D43" s="77"/>
      <c r="E43" s="77"/>
      <c r="F43" s="77"/>
      <c r="G43" s="77" t="str">
        <f>'Datos lib'!B42</f>
        <v>F. Filosofía</v>
      </c>
      <c r="H43" s="77"/>
      <c r="I43" s="77" t="str">
        <f>'Datos lib'!C42</f>
        <v>Frecuentemente (1 o 2 veces por semana)</v>
      </c>
      <c r="J43" s="77" t="str">
        <f>'Datos lib'!D42</f>
        <v>Muy frecuentemente (3 o más veces por semana)</v>
      </c>
      <c r="K43" s="77"/>
      <c r="L43" s="77" t="str">
        <f>'Datos lib'!F42</f>
        <v>F. Filosofía</v>
      </c>
      <c r="M43" s="77" t="str">
        <f>'Datos lib'!G42</f>
        <v>F. Geografía e Historia</v>
      </c>
      <c r="N43" s="77" t="str">
        <f>'Datos lib'!H42</f>
        <v>F. Filología (Clásicas o General)</v>
      </c>
      <c r="O43" s="77">
        <f>'Datos lib'!I42</f>
        <v>0</v>
      </c>
      <c r="P43" s="77"/>
      <c r="Q43" s="77"/>
      <c r="R43" s="77">
        <f>'Datos lib'!J42</f>
        <v>3</v>
      </c>
      <c r="S43" s="77">
        <f>'Datos lib'!K42</f>
        <v>5</v>
      </c>
      <c r="T43" s="77">
        <f>'Datos lib'!L42</f>
        <v>5</v>
      </c>
      <c r="U43" s="77">
        <f>'Datos lib'!M42</f>
        <v>4</v>
      </c>
      <c r="V43" s="77"/>
      <c r="W43" s="77"/>
      <c r="X43" s="77">
        <f>'Datos lib'!N42</f>
        <v>3</v>
      </c>
      <c r="Y43" s="77">
        <f>'Datos lib'!O42</f>
        <v>3</v>
      </c>
      <c r="Z43" s="77">
        <f>'Datos lib'!P42</f>
        <v>2</v>
      </c>
      <c r="AA43" s="77">
        <f>'Datos lib'!Q42</f>
        <v>4</v>
      </c>
      <c r="AB43" s="77">
        <f>'Datos lib'!R42</f>
        <v>4</v>
      </c>
      <c r="AC43" s="77"/>
      <c r="AD43" s="77">
        <f>'Datos lib'!S42</f>
        <v>4</v>
      </c>
      <c r="AE43" s="77">
        <f>'Datos lib'!T42</f>
        <v>3</v>
      </c>
      <c r="AF43" s="77">
        <f>'Datos lib'!U42</f>
        <v>3</v>
      </c>
      <c r="AG43" s="77">
        <f>'Datos lib'!V42</f>
        <v>1</v>
      </c>
      <c r="AH43" s="77">
        <f>'Datos lib'!W42</f>
        <v>3</v>
      </c>
      <c r="AI43" s="77">
        <f>'Datos lib'!X42</f>
        <v>1</v>
      </c>
      <c r="AJ43" s="77">
        <f>'Datos lib'!Y42</f>
        <v>3</v>
      </c>
      <c r="AK43" s="77" t="str">
        <f>'Datos lib'!Z42</f>
        <v>No uso ninguna red social</v>
      </c>
      <c r="AL43" s="77">
        <f>'Datos lib'!AA42</f>
        <v>3</v>
      </c>
      <c r="AM43" s="77"/>
      <c r="AN43" s="77"/>
      <c r="AO43" s="77">
        <f>'Datos lib'!AB42</f>
        <v>1</v>
      </c>
      <c r="AP43" s="77">
        <f>'Datos lib'!AC42</f>
        <v>4</v>
      </c>
      <c r="AQ43" s="77">
        <f>'Datos lib'!AD42</f>
        <v>4</v>
      </c>
      <c r="AR43" s="77">
        <f>'Datos lib'!AE42</f>
        <v>1</v>
      </c>
      <c r="AS43" s="77">
        <f>'Datos lib'!AF42</f>
        <v>2</v>
      </c>
      <c r="AT43" s="77">
        <f>'Datos lib'!AG42</f>
        <v>3</v>
      </c>
      <c r="AU43" s="77">
        <f>'Datos lib'!AH42</f>
        <v>3</v>
      </c>
      <c r="AV43" s="77">
        <f>'Datos lib'!AI42</f>
        <v>3</v>
      </c>
      <c r="AW43" s="77"/>
      <c r="AX43" s="77" t="str">
        <f>'Datos lib'!AJ42</f>
        <v>No</v>
      </c>
      <c r="AY43" s="77" t="str">
        <f>'Datos lib'!AK42</f>
        <v>Sí</v>
      </c>
      <c r="AZ43" s="77" t="str">
        <f>'Datos lib'!AL42</f>
        <v>Regular</v>
      </c>
      <c r="BA43" s="77" t="str">
        <f>'Datos lib'!AO42</f>
        <v>No</v>
      </c>
      <c r="BB43" s="77" t="str">
        <f>'Datos lib'!AM42</f>
        <v>Sí</v>
      </c>
      <c r="BC43" s="77" t="str">
        <f>'Datos lib'!AN42</f>
        <v>Bueno</v>
      </c>
      <c r="BD43" s="77"/>
      <c r="BE43" s="77"/>
      <c r="BF43" s="77" t="str">
        <f>'Datos lib'!AP42</f>
        <v>Sí</v>
      </c>
      <c r="BG43" s="77" t="str">
        <f>'Datos lib'!AQ42</f>
        <v>No</v>
      </c>
      <c r="BH43" s="77" t="str">
        <f>'Datos lib'!AR42</f>
        <v>No</v>
      </c>
      <c r="BI43" s="77">
        <f>'Datos lib'!AS42</f>
        <v>0</v>
      </c>
      <c r="BJ43" s="77" t="str">
        <f>'Datos lib'!AT42</f>
        <v>No</v>
      </c>
      <c r="BK43" s="77">
        <f>'Datos lib'!AU42</f>
        <v>0</v>
      </c>
      <c r="BL43" s="77"/>
      <c r="BM43" s="77"/>
      <c r="BN43" s="77"/>
      <c r="BO43" s="77">
        <f>'Datos lib'!AV42</f>
        <v>2</v>
      </c>
      <c r="BP43" s="77">
        <f>'Datos lib'!AW42</f>
        <v>2</v>
      </c>
      <c r="BQ43" s="77"/>
      <c r="BR43" s="77" t="str">
        <f>LEFT('Datos lib'!AX42,1)</f>
        <v>3</v>
      </c>
      <c r="BS43" s="77"/>
      <c r="BT43" s="77">
        <f>'Datos lib'!AY42</f>
        <v>0</v>
      </c>
      <c r="BU43" s="77"/>
      <c r="BV43" s="119" t="str">
        <f>'Datos lib'!A42</f>
        <v>19/03/25</v>
      </c>
    </row>
    <row r="44" spans="1:74" ht="25.85" x14ac:dyDescent="0.2">
      <c r="A44" s="79" t="str">
        <f t="shared" si="1"/>
        <v>F. Educación - Centro de Formación del Profesorado</v>
      </c>
      <c r="B44" s="76" t="str">
        <f>IFERROR(VLOOKUP($A44,BLIOTECAS!$C$1:$E$27,2,FALSE),"")</f>
        <v>EDU</v>
      </c>
      <c r="C44" s="76" t="str">
        <f>IFERROR(VLOOKUP($A44,BLIOTECAS!$C$1:$E$27,3,FALSE),"")</f>
        <v>Humanidades</v>
      </c>
      <c r="D44" s="77"/>
      <c r="E44" s="77"/>
      <c r="F44" s="77"/>
      <c r="G44" s="77" t="str">
        <f>'Datos lib'!B43</f>
        <v>F. Educación - Centro de Formación del Profesorado</v>
      </c>
      <c r="H44" s="77"/>
      <c r="I44" s="77" t="str">
        <f>'Datos lib'!C43</f>
        <v>De vez en cuando (1 o 2 veces al mes)</v>
      </c>
      <c r="J44" s="77" t="str">
        <f>'Datos lib'!D43</f>
        <v>De vez en cuando (1 o 2 veces al mes)</v>
      </c>
      <c r="K44" s="77"/>
      <c r="L44" s="77" t="str">
        <f>'Datos lib'!F43</f>
        <v>F. Educación - Centro de Formación del Profesorado</v>
      </c>
      <c r="M44" s="77">
        <f>'Datos lib'!G43</f>
        <v>0</v>
      </c>
      <c r="N44" s="77">
        <f>'Datos lib'!H43</f>
        <v>0</v>
      </c>
      <c r="O44" s="77">
        <f>'Datos lib'!I43</f>
        <v>0</v>
      </c>
      <c r="P44" s="77"/>
      <c r="Q44" s="77"/>
      <c r="R44" s="77">
        <f>'Datos lib'!J43</f>
        <v>5</v>
      </c>
      <c r="S44" s="77">
        <f>'Datos lib'!K43</f>
        <v>4</v>
      </c>
      <c r="T44" s="77">
        <f>'Datos lib'!L43</f>
        <v>4</v>
      </c>
      <c r="U44" s="77">
        <f>'Datos lib'!M43</f>
        <v>2</v>
      </c>
      <c r="V44" s="77"/>
      <c r="W44" s="77"/>
      <c r="X44" s="77">
        <f>'Datos lib'!N43</f>
        <v>2</v>
      </c>
      <c r="Y44" s="77">
        <f>'Datos lib'!O43</f>
        <v>4</v>
      </c>
      <c r="Z44" s="77">
        <f>'Datos lib'!P43</f>
        <v>5</v>
      </c>
      <c r="AA44" s="77">
        <f>'Datos lib'!Q43</f>
        <v>2</v>
      </c>
      <c r="AB44" s="77">
        <f>'Datos lib'!R43</f>
        <v>4</v>
      </c>
      <c r="AC44" s="77"/>
      <c r="AD44" s="77">
        <f>'Datos lib'!S43</f>
        <v>4</v>
      </c>
      <c r="AE44" s="77">
        <f>'Datos lib'!T43</f>
        <v>4</v>
      </c>
      <c r="AF44" s="77">
        <f>'Datos lib'!U43</f>
        <v>3</v>
      </c>
      <c r="AG44" s="77">
        <f>'Datos lib'!V43</f>
        <v>5</v>
      </c>
      <c r="AH44" s="77">
        <f>'Datos lib'!W43</f>
        <v>3</v>
      </c>
      <c r="AI44" s="77">
        <f>'Datos lib'!X43</f>
        <v>4</v>
      </c>
      <c r="AJ44" s="77">
        <f>'Datos lib'!Y43</f>
        <v>3</v>
      </c>
      <c r="AK44" s="77" t="str">
        <f>'Datos lib'!Z43</f>
        <v>No uso ninguna red social</v>
      </c>
      <c r="AL44" s="77">
        <f>'Datos lib'!AA43</f>
        <v>3</v>
      </c>
      <c r="AM44" s="77"/>
      <c r="AN44" s="77"/>
      <c r="AO44" s="77">
        <f>'Datos lib'!AB43</f>
        <v>5</v>
      </c>
      <c r="AP44" s="77">
        <f>'Datos lib'!AC43</f>
        <v>4</v>
      </c>
      <c r="AQ44" s="77">
        <f>'Datos lib'!AD43</f>
        <v>4</v>
      </c>
      <c r="AR44" s="77">
        <f>'Datos lib'!AE43</f>
        <v>4</v>
      </c>
      <c r="AS44" s="77">
        <f>'Datos lib'!AF43</f>
        <v>4</v>
      </c>
      <c r="AT44" s="77">
        <f>'Datos lib'!AG43</f>
        <v>3</v>
      </c>
      <c r="AU44" s="77">
        <f>'Datos lib'!AH43</f>
        <v>3</v>
      </c>
      <c r="AV44" s="77">
        <f>'Datos lib'!AI43</f>
        <v>3</v>
      </c>
      <c r="AW44" s="77"/>
      <c r="AX44" s="77" t="str">
        <f>'Datos lib'!AJ43</f>
        <v>No</v>
      </c>
      <c r="AY44" s="77" t="str">
        <f>'Datos lib'!AK43</f>
        <v>No</v>
      </c>
      <c r="AZ44" s="77">
        <f>'Datos lib'!AL43</f>
        <v>0</v>
      </c>
      <c r="BA44" s="77" t="str">
        <f>'Datos lib'!AO43</f>
        <v>No</v>
      </c>
      <c r="BB44" s="77" t="str">
        <f>'Datos lib'!AM43</f>
        <v>No</v>
      </c>
      <c r="BC44" s="77">
        <f>'Datos lib'!AN43</f>
        <v>0</v>
      </c>
      <c r="BD44" s="77"/>
      <c r="BE44" s="77"/>
      <c r="BF44" s="77" t="str">
        <f>'Datos lib'!AP43</f>
        <v>No</v>
      </c>
      <c r="BG44" s="77" t="str">
        <f>'Datos lib'!AQ43</f>
        <v>Sí</v>
      </c>
      <c r="BH44" s="77" t="str">
        <f>'Datos lib'!AR43</f>
        <v>Sí</v>
      </c>
      <c r="BI44" s="77" t="str">
        <f>'Datos lib'!AS43</f>
        <v>Normal</v>
      </c>
      <c r="BJ44" s="77" t="str">
        <f>'Datos lib'!AT43</f>
        <v>No</v>
      </c>
      <c r="BK44" s="77">
        <f>'Datos lib'!AU43</f>
        <v>0</v>
      </c>
      <c r="BL44" s="77"/>
      <c r="BM44" s="77"/>
      <c r="BN44" s="77"/>
      <c r="BO44" s="77">
        <f>'Datos lib'!AV43</f>
        <v>5</v>
      </c>
      <c r="BP44" s="77">
        <f>'Datos lib'!AW43</f>
        <v>5</v>
      </c>
      <c r="BQ44" s="77"/>
      <c r="BR44" s="77" t="str">
        <f>LEFT('Datos lib'!AX43,1)</f>
        <v>4</v>
      </c>
      <c r="BS44" s="77"/>
      <c r="BT44" s="77">
        <f>'Datos lib'!AY43</f>
        <v>0</v>
      </c>
      <c r="BU44" s="77"/>
      <c r="BV44" s="119" t="str">
        <f>'Datos lib'!A43</f>
        <v>19/03/25</v>
      </c>
    </row>
    <row r="45" spans="1:74" x14ac:dyDescent="0.2">
      <c r="A45" s="79" t="str">
        <f t="shared" si="1"/>
        <v>F. Psicología</v>
      </c>
      <c r="B45" s="76" t="str">
        <f>IFERROR(VLOOKUP($A45,BLIOTECAS!$C$1:$E$27,2,FALSE),"")</f>
        <v>PSI</v>
      </c>
      <c r="C45" s="76" t="str">
        <f>IFERROR(VLOOKUP($A45,BLIOTECAS!$C$1:$E$27,3,FALSE),"")</f>
        <v>Ciencias de la Salud</v>
      </c>
      <c r="D45" s="77"/>
      <c r="E45" s="77"/>
      <c r="F45" s="77"/>
      <c r="G45" s="77" t="str">
        <f>'Datos lib'!B44</f>
        <v>F. Psicología</v>
      </c>
      <c r="H45" s="77"/>
      <c r="I45" s="77" t="str">
        <f>'Datos lib'!C44</f>
        <v>De vez en cuando (1 o 2 veces al mes)</v>
      </c>
      <c r="J45" s="77" t="str">
        <f>'Datos lib'!D44</f>
        <v>Muy frecuentemente (3 o más veces por semana)</v>
      </c>
      <c r="K45" s="77"/>
      <c r="L45" s="77" t="str">
        <f>'Datos lib'!F44</f>
        <v>F. Psicología</v>
      </c>
      <c r="M45" s="77">
        <f>'Datos lib'!G44</f>
        <v>0</v>
      </c>
      <c r="N45" s="77">
        <f>'Datos lib'!H44</f>
        <v>0</v>
      </c>
      <c r="O45" s="77">
        <f>'Datos lib'!I44</f>
        <v>0</v>
      </c>
      <c r="P45" s="77"/>
      <c r="Q45" s="77"/>
      <c r="R45" s="77">
        <f>'Datos lib'!J44</f>
        <v>5</v>
      </c>
      <c r="S45" s="77">
        <f>'Datos lib'!K44</f>
        <v>5</v>
      </c>
      <c r="T45" s="77">
        <f>'Datos lib'!L44</f>
        <v>5</v>
      </c>
      <c r="U45" s="77">
        <f>'Datos lib'!M44</f>
        <v>5</v>
      </c>
      <c r="V45" s="77"/>
      <c r="W45" s="77"/>
      <c r="X45" s="77">
        <f>'Datos lib'!N44</f>
        <v>5</v>
      </c>
      <c r="Y45" s="77">
        <f>'Datos lib'!O44</f>
        <v>5</v>
      </c>
      <c r="Z45" s="77">
        <f>'Datos lib'!P44</f>
        <v>3</v>
      </c>
      <c r="AA45" s="77">
        <f>'Datos lib'!Q44</f>
        <v>0</v>
      </c>
      <c r="AB45" s="77">
        <f>'Datos lib'!R44</f>
        <v>3</v>
      </c>
      <c r="AC45" s="77"/>
      <c r="AD45" s="77">
        <f>'Datos lib'!S44</f>
        <v>5</v>
      </c>
      <c r="AE45" s="77">
        <f>'Datos lib'!T44</f>
        <v>5</v>
      </c>
      <c r="AF45" s="77">
        <f>'Datos lib'!U44</f>
        <v>5</v>
      </c>
      <c r="AG45" s="77">
        <f>'Datos lib'!V44</f>
        <v>5</v>
      </c>
      <c r="AH45" s="77">
        <f>'Datos lib'!W44</f>
        <v>5</v>
      </c>
      <c r="AI45" s="77">
        <f>'Datos lib'!X44</f>
        <v>5</v>
      </c>
      <c r="AJ45" s="77">
        <f>'Datos lib'!Y44</f>
        <v>5</v>
      </c>
      <c r="AK45" s="77" t="str">
        <f>'Datos lib'!Z44</f>
        <v>X|Instagram</v>
      </c>
      <c r="AL45" s="77">
        <f>'Datos lib'!AA44</f>
        <v>5</v>
      </c>
      <c r="AM45" s="77"/>
      <c r="AN45" s="77"/>
      <c r="AO45" s="77">
        <f>'Datos lib'!AB44</f>
        <v>5</v>
      </c>
      <c r="AP45" s="77">
        <f>'Datos lib'!AC44</f>
        <v>5</v>
      </c>
      <c r="AQ45" s="77">
        <f>'Datos lib'!AD44</f>
        <v>5</v>
      </c>
      <c r="AR45" s="77">
        <f>'Datos lib'!AE44</f>
        <v>5</v>
      </c>
      <c r="AS45" s="77">
        <f>'Datos lib'!AF44</f>
        <v>5</v>
      </c>
      <c r="AT45" s="77">
        <f>'Datos lib'!AG44</f>
        <v>5</v>
      </c>
      <c r="AU45" s="77">
        <f>'Datos lib'!AH44</f>
        <v>5</v>
      </c>
      <c r="AV45" s="77">
        <f>'Datos lib'!AI44</f>
        <v>5</v>
      </c>
      <c r="AW45" s="77"/>
      <c r="AX45" s="77" t="str">
        <f>'Datos lib'!AJ44</f>
        <v>No</v>
      </c>
      <c r="AY45" s="77" t="str">
        <f>'Datos lib'!AK44</f>
        <v>Sí</v>
      </c>
      <c r="AZ45" s="77" t="str">
        <f>'Datos lib'!AL44</f>
        <v>Bueno</v>
      </c>
      <c r="BA45" s="77" t="str">
        <f>'Datos lib'!AO44</f>
        <v>No</v>
      </c>
      <c r="BB45" s="77" t="str">
        <f>'Datos lib'!AM44</f>
        <v>Sí</v>
      </c>
      <c r="BC45" s="77" t="str">
        <f>'Datos lib'!AN44</f>
        <v>Bueno</v>
      </c>
      <c r="BD45" s="77"/>
      <c r="BE45" s="77"/>
      <c r="BF45" s="77" t="str">
        <f>'Datos lib'!AP44</f>
        <v>Sí</v>
      </c>
      <c r="BG45" s="77" t="str">
        <f>'Datos lib'!AQ44</f>
        <v>Sí</v>
      </c>
      <c r="BH45" s="77" t="str">
        <f>'Datos lib'!AR44</f>
        <v>Sí</v>
      </c>
      <c r="BI45" s="77" t="str">
        <f>'Datos lib'!AS44</f>
        <v>Útil</v>
      </c>
      <c r="BJ45" s="77" t="str">
        <f>'Datos lib'!AT44</f>
        <v>No</v>
      </c>
      <c r="BK45" s="77">
        <f>'Datos lib'!AU44</f>
        <v>0</v>
      </c>
      <c r="BL45" s="77"/>
      <c r="BM45" s="77"/>
      <c r="BN45" s="77"/>
      <c r="BO45" s="77">
        <f>'Datos lib'!AV44</f>
        <v>5</v>
      </c>
      <c r="BP45" s="77">
        <f>'Datos lib'!AW44</f>
        <v>5</v>
      </c>
      <c r="BQ45" s="77"/>
      <c r="BR45" s="77" t="str">
        <f>LEFT('Datos lib'!AX44,1)</f>
        <v>5</v>
      </c>
      <c r="BS45" s="77"/>
      <c r="BT45" s="77">
        <f>'Datos lib'!AY44</f>
        <v>0</v>
      </c>
      <c r="BU45" s="77"/>
      <c r="BV45" s="119" t="str">
        <f>'Datos lib'!A44</f>
        <v>19/03/25</v>
      </c>
    </row>
    <row r="46" spans="1:74" x14ac:dyDescent="0.2">
      <c r="A46" s="79" t="str">
        <f t="shared" si="1"/>
        <v>F. Psicología</v>
      </c>
      <c r="B46" s="76" t="str">
        <f>IFERROR(VLOOKUP($A46,BLIOTECAS!$C$1:$E$27,2,FALSE),"")</f>
        <v>PSI</v>
      </c>
      <c r="C46" s="76" t="str">
        <f>IFERROR(VLOOKUP($A46,BLIOTECAS!$C$1:$E$27,3,FALSE),"")</f>
        <v>Ciencias de la Salud</v>
      </c>
      <c r="D46" s="77"/>
      <c r="E46" s="77"/>
      <c r="F46" s="77"/>
      <c r="G46" s="77" t="str">
        <f>'Datos lib'!B45</f>
        <v>F. Psicología</v>
      </c>
      <c r="H46" s="77"/>
      <c r="I46" s="77" t="str">
        <f>'Datos lib'!C45</f>
        <v>Rara vez (menos de 6 veces al año)</v>
      </c>
      <c r="J46" s="77" t="str">
        <f>'Datos lib'!D45</f>
        <v>Rara vez (menos de 6 veces al año)</v>
      </c>
      <c r="K46" s="77"/>
      <c r="L46" s="77" t="str">
        <f>'Datos lib'!F45</f>
        <v>F. Psicología</v>
      </c>
      <c r="M46" s="77" t="str">
        <f>'Datos lib'!G45</f>
        <v>F. Educación - Centro de Formación del Profesorado</v>
      </c>
      <c r="N46" s="77">
        <f>'Datos lib'!H45</f>
        <v>0</v>
      </c>
      <c r="O46" s="77">
        <f>'Datos lib'!I45</f>
        <v>0</v>
      </c>
      <c r="P46" s="77"/>
      <c r="Q46" s="77"/>
      <c r="R46" s="77">
        <f>'Datos lib'!J45</f>
        <v>5</v>
      </c>
      <c r="S46" s="77">
        <f>'Datos lib'!K45</f>
        <v>5</v>
      </c>
      <c r="T46" s="77">
        <f>'Datos lib'!L45</f>
        <v>5</v>
      </c>
      <c r="U46" s="77">
        <f>'Datos lib'!M45</f>
        <v>5</v>
      </c>
      <c r="V46" s="77"/>
      <c r="W46" s="77"/>
      <c r="X46" s="77">
        <f>'Datos lib'!N45</f>
        <v>3</v>
      </c>
      <c r="Y46" s="77">
        <f>'Datos lib'!O45</f>
        <v>5</v>
      </c>
      <c r="Z46" s="77">
        <f>'Datos lib'!P45</f>
        <v>5</v>
      </c>
      <c r="AA46" s="77">
        <f>'Datos lib'!Q45</f>
        <v>3</v>
      </c>
      <c r="AB46" s="77">
        <f>'Datos lib'!R45</f>
        <v>5</v>
      </c>
      <c r="AC46" s="77"/>
      <c r="AD46" s="77">
        <f>'Datos lib'!S45</f>
        <v>5</v>
      </c>
      <c r="AE46" s="77">
        <f>'Datos lib'!T45</f>
        <v>5</v>
      </c>
      <c r="AF46" s="77">
        <f>'Datos lib'!U45</f>
        <v>5</v>
      </c>
      <c r="AG46" s="77">
        <f>'Datos lib'!V45</f>
        <v>5</v>
      </c>
      <c r="AH46" s="77">
        <f>'Datos lib'!W45</f>
        <v>5</v>
      </c>
      <c r="AI46" s="77">
        <f>'Datos lib'!X45</f>
        <v>5</v>
      </c>
      <c r="AJ46" s="77">
        <f>'Datos lib'!Y45</f>
        <v>5</v>
      </c>
      <c r="AK46" s="77" t="str">
        <f>'Datos lib'!Z45</f>
        <v>Instagram</v>
      </c>
      <c r="AL46" s="77">
        <f>'Datos lib'!AA45</f>
        <v>5</v>
      </c>
      <c r="AM46" s="77"/>
      <c r="AN46" s="77"/>
      <c r="AO46" s="77">
        <f>'Datos lib'!AB45</f>
        <v>5</v>
      </c>
      <c r="AP46" s="77">
        <f>'Datos lib'!AC45</f>
        <v>5</v>
      </c>
      <c r="AQ46" s="77">
        <f>'Datos lib'!AD45</f>
        <v>5</v>
      </c>
      <c r="AR46" s="77">
        <f>'Datos lib'!AE45</f>
        <v>5</v>
      </c>
      <c r="AS46" s="77">
        <f>'Datos lib'!AF45</f>
        <v>5</v>
      </c>
      <c r="AT46" s="77">
        <f>'Datos lib'!AG45</f>
        <v>5</v>
      </c>
      <c r="AU46" s="77">
        <f>'Datos lib'!AH45</f>
        <v>5</v>
      </c>
      <c r="AV46" s="77">
        <f>'Datos lib'!AI45</f>
        <v>5</v>
      </c>
      <c r="AW46" s="77"/>
      <c r="AX46" s="77" t="str">
        <f>'Datos lib'!AJ45</f>
        <v>No</v>
      </c>
      <c r="AY46" s="77" t="str">
        <f>'Datos lib'!AK45</f>
        <v>Sí</v>
      </c>
      <c r="AZ46" s="77" t="str">
        <f>'Datos lib'!AL45</f>
        <v>Regular</v>
      </c>
      <c r="BA46" s="77" t="str">
        <f>'Datos lib'!AO45</f>
        <v>No</v>
      </c>
      <c r="BB46" s="77" t="str">
        <f>'Datos lib'!AM45</f>
        <v>Sí</v>
      </c>
      <c r="BC46" s="77" t="str">
        <f>'Datos lib'!AN45</f>
        <v>Regular</v>
      </c>
      <c r="BD46" s="77"/>
      <c r="BE46" s="77"/>
      <c r="BF46" s="77" t="str">
        <f>'Datos lib'!AP45</f>
        <v>Sí</v>
      </c>
      <c r="BG46" s="77" t="str">
        <f>'Datos lib'!AQ45</f>
        <v>Sí</v>
      </c>
      <c r="BH46" s="77" t="str">
        <f>'Datos lib'!AR45</f>
        <v>No</v>
      </c>
      <c r="BI46" s="77">
        <f>'Datos lib'!AS45</f>
        <v>0</v>
      </c>
      <c r="BJ46" s="77" t="str">
        <f>'Datos lib'!AT45</f>
        <v>No</v>
      </c>
      <c r="BK46" s="77">
        <f>'Datos lib'!AU45</f>
        <v>0</v>
      </c>
      <c r="BL46" s="77"/>
      <c r="BM46" s="77"/>
      <c r="BN46" s="77"/>
      <c r="BO46" s="77">
        <f>'Datos lib'!AV45</f>
        <v>5</v>
      </c>
      <c r="BP46" s="77">
        <f>'Datos lib'!AW45</f>
        <v>5</v>
      </c>
      <c r="BQ46" s="77"/>
      <c r="BR46" s="77" t="str">
        <f>LEFT('Datos lib'!AX45,1)</f>
        <v>4</v>
      </c>
      <c r="BS46" s="77"/>
      <c r="BT46" s="77">
        <f>'Datos lib'!AY45</f>
        <v>0</v>
      </c>
      <c r="BU46" s="77"/>
      <c r="BV46" s="119" t="str">
        <f>'Datos lib'!A45</f>
        <v>19/03/25</v>
      </c>
    </row>
    <row r="47" spans="1:74" x14ac:dyDescent="0.2">
      <c r="A47" s="79" t="str">
        <f t="shared" si="1"/>
        <v>F. Derecho</v>
      </c>
      <c r="B47" s="76" t="str">
        <f>IFERROR(VLOOKUP($A47,BLIOTECAS!$C$1:$E$27,2,FALSE),"")</f>
        <v>DER</v>
      </c>
      <c r="C47" s="76" t="str">
        <f>IFERROR(VLOOKUP($A47,BLIOTECAS!$C$1:$E$27,3,FALSE),"")</f>
        <v>Ciencias Sociales</v>
      </c>
      <c r="D47" s="77"/>
      <c r="E47" s="77"/>
      <c r="F47" s="77"/>
      <c r="G47" s="77" t="str">
        <f>'Datos lib'!B46</f>
        <v>F. Derecho</v>
      </c>
      <c r="H47" s="77"/>
      <c r="I47" s="77" t="str">
        <f>'Datos lib'!C46</f>
        <v>Rara vez (menos de 6 veces al año)</v>
      </c>
      <c r="J47" s="77" t="str">
        <f>'Datos lib'!D46</f>
        <v>Muy frecuentemente (3 o más veces por semana)</v>
      </c>
      <c r="K47" s="77"/>
      <c r="L47" s="77" t="str">
        <f>'Datos lib'!F46</f>
        <v>F. Derecho (Departamentos, Criminología)</v>
      </c>
      <c r="M47" s="77" t="str">
        <f>'Datos lib'!G46</f>
        <v>Biblioteca Maria Zambrano (Filología / Derecho)</v>
      </c>
      <c r="N47" s="77">
        <f>'Datos lib'!H46</f>
        <v>0</v>
      </c>
      <c r="O47" s="77">
        <f>'Datos lib'!I46</f>
        <v>0</v>
      </c>
      <c r="P47" s="77"/>
      <c r="Q47" s="77"/>
      <c r="R47" s="77">
        <f>'Datos lib'!J46</f>
        <v>4</v>
      </c>
      <c r="S47" s="77">
        <f>'Datos lib'!K46</f>
        <v>4</v>
      </c>
      <c r="T47" s="77">
        <f>'Datos lib'!L46</f>
        <v>4</v>
      </c>
      <c r="U47" s="77">
        <f>'Datos lib'!M46</f>
        <v>4</v>
      </c>
      <c r="V47" s="77"/>
      <c r="W47" s="77"/>
      <c r="X47" s="77">
        <f>'Datos lib'!N46</f>
        <v>2</v>
      </c>
      <c r="Y47" s="77">
        <f>'Datos lib'!O46</f>
        <v>4</v>
      </c>
      <c r="Z47" s="77">
        <f>'Datos lib'!P46</f>
        <v>1</v>
      </c>
      <c r="AA47" s="77">
        <f>'Datos lib'!Q46</f>
        <v>5</v>
      </c>
      <c r="AB47" s="77">
        <f>'Datos lib'!R46</f>
        <v>1</v>
      </c>
      <c r="AC47" s="77"/>
      <c r="AD47" s="77">
        <f>'Datos lib'!S46</f>
        <v>2</v>
      </c>
      <c r="AE47" s="77">
        <f>'Datos lib'!T46</f>
        <v>1</v>
      </c>
      <c r="AF47" s="77">
        <f>'Datos lib'!U46</f>
        <v>1</v>
      </c>
      <c r="AG47" s="77">
        <f>'Datos lib'!V46</f>
        <v>4</v>
      </c>
      <c r="AH47" s="77">
        <f>'Datos lib'!W46</f>
        <v>1</v>
      </c>
      <c r="AI47" s="77">
        <f>'Datos lib'!X46</f>
        <v>4</v>
      </c>
      <c r="AJ47" s="77">
        <f>'Datos lib'!Y46</f>
        <v>1</v>
      </c>
      <c r="AK47" s="77" t="str">
        <f>'Datos lib'!Z46</f>
        <v>No uso ninguna red social</v>
      </c>
      <c r="AL47" s="77">
        <f>'Datos lib'!AA46</f>
        <v>2</v>
      </c>
      <c r="AM47" s="77"/>
      <c r="AN47" s="77"/>
      <c r="AO47" s="77">
        <f>'Datos lib'!AB46</f>
        <v>4</v>
      </c>
      <c r="AP47" s="77">
        <f>'Datos lib'!AC46</f>
        <v>5</v>
      </c>
      <c r="AQ47" s="77">
        <f>'Datos lib'!AD46</f>
        <v>5</v>
      </c>
      <c r="AR47" s="77">
        <f>'Datos lib'!AE46</f>
        <v>3</v>
      </c>
      <c r="AS47" s="77">
        <f>'Datos lib'!AF46</f>
        <v>5</v>
      </c>
      <c r="AT47" s="77">
        <f>'Datos lib'!AG46</f>
        <v>5</v>
      </c>
      <c r="AU47" s="77">
        <f>'Datos lib'!AH46</f>
        <v>3</v>
      </c>
      <c r="AV47" s="77">
        <f>'Datos lib'!AI46</f>
        <v>3</v>
      </c>
      <c r="AW47" s="77"/>
      <c r="AX47" s="77" t="str">
        <f>'Datos lib'!AJ46</f>
        <v>Sí</v>
      </c>
      <c r="AY47" s="77" t="str">
        <f>'Datos lib'!AK46</f>
        <v>Sí</v>
      </c>
      <c r="AZ47" s="77" t="str">
        <f>'Datos lib'!AL46</f>
        <v>Bueno</v>
      </c>
      <c r="BA47" s="77" t="str">
        <f>'Datos lib'!AO46</f>
        <v>No</v>
      </c>
      <c r="BB47" s="77" t="str">
        <f>'Datos lib'!AM46</f>
        <v>Sí</v>
      </c>
      <c r="BC47" s="77" t="str">
        <f>'Datos lib'!AN46</f>
        <v>Bueno</v>
      </c>
      <c r="BD47" s="77"/>
      <c r="BE47" s="77"/>
      <c r="BF47" s="77" t="str">
        <f>'Datos lib'!AP46</f>
        <v>No</v>
      </c>
      <c r="BG47" s="77" t="str">
        <f>'Datos lib'!AQ46</f>
        <v>Sí</v>
      </c>
      <c r="BH47" s="77" t="str">
        <f>'Datos lib'!AR46</f>
        <v>Sí</v>
      </c>
      <c r="BI47" s="77" t="str">
        <f>'Datos lib'!AS46</f>
        <v>Muy útil</v>
      </c>
      <c r="BJ47" s="77" t="str">
        <f>'Datos lib'!AT46</f>
        <v>No</v>
      </c>
      <c r="BK47" s="77">
        <f>'Datos lib'!AU46</f>
        <v>0</v>
      </c>
      <c r="BL47" s="77"/>
      <c r="BM47" s="77"/>
      <c r="BN47" s="77"/>
      <c r="BO47" s="77">
        <f>'Datos lib'!AV46</f>
        <v>4</v>
      </c>
      <c r="BP47" s="77">
        <f>'Datos lib'!AW46</f>
        <v>4</v>
      </c>
      <c r="BQ47" s="77"/>
      <c r="BR47" s="77" t="str">
        <f>LEFT('Datos lib'!AX46,1)</f>
        <v>3</v>
      </c>
      <c r="BS47" s="77"/>
      <c r="BT47" s="77">
        <f>'Datos lib'!AY46</f>
        <v>0</v>
      </c>
      <c r="BU47" s="77"/>
      <c r="BV47" s="119" t="str">
        <f>'Datos lib'!A46</f>
        <v>19/03/25</v>
      </c>
    </row>
    <row r="48" spans="1:74" x14ac:dyDescent="0.2">
      <c r="A48" s="79" t="str">
        <f t="shared" si="1"/>
        <v>F. Derecho</v>
      </c>
      <c r="B48" s="76" t="str">
        <f>IFERROR(VLOOKUP($A48,BLIOTECAS!$C$1:$E$27,2,FALSE),"")</f>
        <v>DER</v>
      </c>
      <c r="C48" s="76" t="str">
        <f>IFERROR(VLOOKUP($A48,BLIOTECAS!$C$1:$E$27,3,FALSE),"")</f>
        <v>Ciencias Sociales</v>
      </c>
      <c r="D48" s="77"/>
      <c r="E48" s="77"/>
      <c r="F48" s="77"/>
      <c r="G48" s="77" t="str">
        <f>'Datos lib'!B47</f>
        <v>F. Derecho</v>
      </c>
      <c r="H48" s="77"/>
      <c r="I48" s="77" t="str">
        <f>'Datos lib'!C47</f>
        <v>De vez en cuando (1 o 2 veces al mes)</v>
      </c>
      <c r="J48" s="77" t="str">
        <f>'Datos lib'!D47</f>
        <v>Muy frecuentemente (3 o más veces por semana)</v>
      </c>
      <c r="K48" s="77"/>
      <c r="L48" s="77" t="str">
        <f>'Datos lib'!F47</f>
        <v>Biblioteca Maria Zambrano (Filología / Derecho)</v>
      </c>
      <c r="M48" s="77">
        <f>'Datos lib'!G47</f>
        <v>0</v>
      </c>
      <c r="N48" s="77">
        <f>'Datos lib'!H47</f>
        <v>0</v>
      </c>
      <c r="O48" s="77" t="str">
        <f>'Datos lib'!I47</f>
        <v>Biblioteca del Colegio Notarial de Madrid</v>
      </c>
      <c r="P48" s="77"/>
      <c r="Q48" s="77"/>
      <c r="R48" s="77">
        <f>'Datos lib'!J47</f>
        <v>5</v>
      </c>
      <c r="S48" s="77">
        <f>'Datos lib'!K47</f>
        <v>4</v>
      </c>
      <c r="T48" s="77">
        <f>'Datos lib'!L47</f>
        <v>4</v>
      </c>
      <c r="U48" s="77">
        <f>'Datos lib'!M47</f>
        <v>5</v>
      </c>
      <c r="V48" s="77"/>
      <c r="W48" s="77"/>
      <c r="X48" s="77">
        <f>'Datos lib'!N47</f>
        <v>4</v>
      </c>
      <c r="Y48" s="77">
        <f>'Datos lib'!O47</f>
        <v>4</v>
      </c>
      <c r="Z48" s="77">
        <f>'Datos lib'!P47</f>
        <v>3</v>
      </c>
      <c r="AA48" s="77">
        <f>'Datos lib'!Q47</f>
        <v>2</v>
      </c>
      <c r="AB48" s="77">
        <f>'Datos lib'!R47</f>
        <v>3</v>
      </c>
      <c r="AC48" s="77"/>
      <c r="AD48" s="77">
        <f>'Datos lib'!S47</f>
        <v>4</v>
      </c>
      <c r="AE48" s="77">
        <f>'Datos lib'!T47</f>
        <v>4</v>
      </c>
      <c r="AF48" s="77">
        <f>'Datos lib'!U47</f>
        <v>4</v>
      </c>
      <c r="AG48" s="77">
        <f>'Datos lib'!V47</f>
        <v>5</v>
      </c>
      <c r="AH48" s="77">
        <f>'Datos lib'!W47</f>
        <v>4</v>
      </c>
      <c r="AI48" s="77">
        <f>'Datos lib'!X47</f>
        <v>3</v>
      </c>
      <c r="AJ48" s="77">
        <f>'Datos lib'!Y47</f>
        <v>4</v>
      </c>
      <c r="AK48" s="77" t="str">
        <f>'Datos lib'!Z47</f>
        <v>No uso ninguna red social</v>
      </c>
      <c r="AL48" s="77">
        <f>'Datos lib'!AA47</f>
        <v>1</v>
      </c>
      <c r="AM48" s="77"/>
      <c r="AN48" s="77"/>
      <c r="AO48" s="77">
        <f>'Datos lib'!AB47</f>
        <v>5</v>
      </c>
      <c r="AP48" s="77">
        <f>'Datos lib'!AC47</f>
        <v>5</v>
      </c>
      <c r="AQ48" s="77">
        <f>'Datos lib'!AD47</f>
        <v>5</v>
      </c>
      <c r="AR48" s="77">
        <f>'Datos lib'!AE47</f>
        <v>5</v>
      </c>
      <c r="AS48" s="77">
        <f>'Datos lib'!AF47</f>
        <v>5</v>
      </c>
      <c r="AT48" s="77">
        <f>'Datos lib'!AG47</f>
        <v>5</v>
      </c>
      <c r="AU48" s="77">
        <f>'Datos lib'!AH47</f>
        <v>4</v>
      </c>
      <c r="AV48" s="77">
        <f>'Datos lib'!AI47</f>
        <v>3</v>
      </c>
      <c r="AW48" s="77"/>
      <c r="AX48" s="77" t="str">
        <f>'Datos lib'!AJ47</f>
        <v>No</v>
      </c>
      <c r="AY48" s="77" t="str">
        <f>'Datos lib'!AK47</f>
        <v>Sí</v>
      </c>
      <c r="AZ48" s="77" t="str">
        <f>'Datos lib'!AL47</f>
        <v>Bueno</v>
      </c>
      <c r="BA48" s="77" t="str">
        <f>'Datos lib'!AO47</f>
        <v>No</v>
      </c>
      <c r="BB48" s="77" t="str">
        <f>'Datos lib'!AM47</f>
        <v>Sí</v>
      </c>
      <c r="BC48" s="77" t="str">
        <f>'Datos lib'!AN47</f>
        <v>Bueno</v>
      </c>
      <c r="BD48" s="77"/>
      <c r="BE48" s="77"/>
      <c r="BF48" s="77" t="str">
        <f>'Datos lib'!AP47</f>
        <v>No</v>
      </c>
      <c r="BG48" s="77" t="str">
        <f>'Datos lib'!AQ47</f>
        <v>No</v>
      </c>
      <c r="BH48" s="77" t="str">
        <f>'Datos lib'!AR47</f>
        <v>No</v>
      </c>
      <c r="BI48" s="77">
        <f>'Datos lib'!AS47</f>
        <v>0</v>
      </c>
      <c r="BJ48" s="77" t="str">
        <f>'Datos lib'!AT47</f>
        <v>No</v>
      </c>
      <c r="BK48" s="77">
        <f>'Datos lib'!AU47</f>
        <v>0</v>
      </c>
      <c r="BL48" s="77"/>
      <c r="BM48" s="77"/>
      <c r="BN48" s="77"/>
      <c r="BO48" s="77">
        <f>'Datos lib'!AV47</f>
        <v>5</v>
      </c>
      <c r="BP48" s="77">
        <f>'Datos lib'!AW47</f>
        <v>5</v>
      </c>
      <c r="BQ48" s="77"/>
      <c r="BR48" s="77" t="str">
        <f>LEFT('Datos lib'!AX47,1)</f>
        <v>5</v>
      </c>
      <c r="BS48" s="77"/>
      <c r="BT48" s="77">
        <f>'Datos lib'!AY47</f>
        <v>0</v>
      </c>
      <c r="BU48" s="77"/>
      <c r="BV48" s="119" t="str">
        <f>'Datos lib'!A47</f>
        <v>19/03/25</v>
      </c>
    </row>
    <row r="49" spans="1:74" x14ac:dyDescent="0.2">
      <c r="A49" s="79" t="str">
        <f t="shared" si="1"/>
        <v>F. Trabajo Social</v>
      </c>
      <c r="B49" s="76" t="str">
        <f>IFERROR(VLOOKUP($A49,BLIOTECAS!$C$1:$E$27,2,FALSE),"")</f>
        <v>TRS</v>
      </c>
      <c r="C49" s="76" t="str">
        <f>IFERROR(VLOOKUP($A49,BLIOTECAS!$C$1:$E$27,3,FALSE),"")</f>
        <v>Ciencias Sociales</v>
      </c>
      <c r="D49" s="77"/>
      <c r="E49" s="77"/>
      <c r="F49" s="77"/>
      <c r="G49" s="77" t="str">
        <f>'Datos lib'!B48</f>
        <v>F. Trabajo Social</v>
      </c>
      <c r="H49" s="77"/>
      <c r="I49" s="77" t="str">
        <f>'Datos lib'!C48</f>
        <v>Muy frecuentemente (3 o más veces por semana)</v>
      </c>
      <c r="J49" s="77" t="str">
        <f>'Datos lib'!D48</f>
        <v>Muy frecuentemente (3 o más veces por semana)</v>
      </c>
      <c r="K49" s="77"/>
      <c r="L49" s="77" t="str">
        <f>'Datos lib'!F48</f>
        <v>F. Trabajo Social</v>
      </c>
      <c r="M49" s="77">
        <f>'Datos lib'!G48</f>
        <v>0</v>
      </c>
      <c r="N49" s="77">
        <f>'Datos lib'!H48</f>
        <v>0</v>
      </c>
      <c r="O49" s="77">
        <f>'Datos lib'!I48</f>
        <v>0</v>
      </c>
      <c r="P49" s="77"/>
      <c r="Q49" s="77"/>
      <c r="R49" s="77">
        <f>'Datos lib'!J48</f>
        <v>5</v>
      </c>
      <c r="S49" s="77">
        <f>'Datos lib'!K48</f>
        <v>4</v>
      </c>
      <c r="T49" s="77">
        <f>'Datos lib'!L48</f>
        <v>4</v>
      </c>
      <c r="U49" s="77">
        <f>'Datos lib'!M48</f>
        <v>5</v>
      </c>
      <c r="V49" s="77"/>
      <c r="W49" s="77"/>
      <c r="X49" s="77">
        <f>'Datos lib'!N48</f>
        <v>5</v>
      </c>
      <c r="Y49" s="77">
        <f>'Datos lib'!O48</f>
        <v>5</v>
      </c>
      <c r="Z49" s="77">
        <f>'Datos lib'!P48</f>
        <v>4</v>
      </c>
      <c r="AA49" s="77">
        <f>'Datos lib'!Q48</f>
        <v>3</v>
      </c>
      <c r="AB49" s="77">
        <f>'Datos lib'!R48</f>
        <v>3</v>
      </c>
      <c r="AC49" s="77"/>
      <c r="AD49" s="77">
        <f>'Datos lib'!S48</f>
        <v>5</v>
      </c>
      <c r="AE49" s="77">
        <f>'Datos lib'!T48</f>
        <v>5</v>
      </c>
      <c r="AF49" s="77">
        <f>'Datos lib'!U48</f>
        <v>5</v>
      </c>
      <c r="AG49" s="77">
        <f>'Datos lib'!V48</f>
        <v>5</v>
      </c>
      <c r="AH49" s="77">
        <f>'Datos lib'!W48</f>
        <v>3</v>
      </c>
      <c r="AI49" s="77">
        <f>'Datos lib'!X48</f>
        <v>5</v>
      </c>
      <c r="AJ49" s="77">
        <f>'Datos lib'!Y48</f>
        <v>4</v>
      </c>
      <c r="AK49" s="77" t="str">
        <f>'Datos lib'!Z48</f>
        <v>No uso ninguna red social</v>
      </c>
      <c r="AL49" s="77">
        <f>'Datos lib'!AA48</f>
        <v>4</v>
      </c>
      <c r="AM49" s="77"/>
      <c r="AN49" s="77"/>
      <c r="AO49" s="77">
        <f>'Datos lib'!AB48</f>
        <v>5</v>
      </c>
      <c r="AP49" s="77">
        <f>'Datos lib'!AC48</f>
        <v>5</v>
      </c>
      <c r="AQ49" s="77">
        <f>'Datos lib'!AD48</f>
        <v>5</v>
      </c>
      <c r="AR49" s="77">
        <f>'Datos lib'!AE48</f>
        <v>5</v>
      </c>
      <c r="AS49" s="77">
        <f>'Datos lib'!AF48</f>
        <v>5</v>
      </c>
      <c r="AT49" s="77">
        <f>'Datos lib'!AG48</f>
        <v>5</v>
      </c>
      <c r="AU49" s="77">
        <f>'Datos lib'!AH48</f>
        <v>5</v>
      </c>
      <c r="AV49" s="77">
        <f>'Datos lib'!AI48</f>
        <v>5</v>
      </c>
      <c r="AW49" s="77"/>
      <c r="AX49" s="77" t="str">
        <f>'Datos lib'!AJ48</f>
        <v>No</v>
      </c>
      <c r="AY49" s="77" t="str">
        <f>'Datos lib'!AK48</f>
        <v>Sí</v>
      </c>
      <c r="AZ49" s="77" t="str">
        <f>'Datos lib'!AL48</f>
        <v>Regular</v>
      </c>
      <c r="BA49" s="77" t="str">
        <f>'Datos lib'!AO48</f>
        <v>Sí</v>
      </c>
      <c r="BB49" s="77" t="str">
        <f>'Datos lib'!AM48</f>
        <v>Sí</v>
      </c>
      <c r="BC49" s="77" t="str">
        <f>'Datos lib'!AN48</f>
        <v>Bueno</v>
      </c>
      <c r="BD49" s="77"/>
      <c r="BE49" s="77"/>
      <c r="BF49" s="77" t="str">
        <f>'Datos lib'!AP48</f>
        <v>No</v>
      </c>
      <c r="BG49" s="77" t="str">
        <f>'Datos lib'!AQ48</f>
        <v>Sí</v>
      </c>
      <c r="BH49" s="77" t="str">
        <f>'Datos lib'!AR48</f>
        <v>Sí</v>
      </c>
      <c r="BI49" s="77" t="str">
        <f>'Datos lib'!AS48</f>
        <v>Útil</v>
      </c>
      <c r="BJ49" s="77" t="str">
        <f>'Datos lib'!AT48</f>
        <v>No</v>
      </c>
      <c r="BK49" s="77">
        <f>'Datos lib'!AU48</f>
        <v>0</v>
      </c>
      <c r="BL49" s="77"/>
      <c r="BM49" s="77"/>
      <c r="BN49" s="77"/>
      <c r="BO49" s="77">
        <f>'Datos lib'!AV48</f>
        <v>5</v>
      </c>
      <c r="BP49" s="77">
        <f>'Datos lib'!AW48</f>
        <v>5</v>
      </c>
      <c r="BQ49" s="77"/>
      <c r="BR49" s="77" t="str">
        <f>LEFT('Datos lib'!AX48,1)</f>
        <v>5</v>
      </c>
      <c r="BS49" s="77"/>
      <c r="BT49" s="77" t="str">
        <f>'Datos lib'!AY48</f>
        <v>El funcionamiento de la Biblioteca de Trabajo Social es excelente. El equipo es de una gran valía y competencia, compañeros imprescindibles para mi labor investigadora.</v>
      </c>
      <c r="BU49" s="77"/>
      <c r="BV49" s="119" t="str">
        <f>'Datos lib'!A48</f>
        <v>19/03/25</v>
      </c>
    </row>
    <row r="50" spans="1:74" x14ac:dyDescent="0.2">
      <c r="A50" s="79" t="str">
        <f t="shared" si="1"/>
        <v>F. Medicina</v>
      </c>
      <c r="B50" s="76" t="str">
        <f>IFERROR(VLOOKUP($A50,BLIOTECAS!$C$1:$E$27,2,FALSE),"")</f>
        <v>MED</v>
      </c>
      <c r="C50" s="76" t="str">
        <f>IFERROR(VLOOKUP($A50,BLIOTECAS!$C$1:$E$27,3,FALSE),"")</f>
        <v>Ciencias de la Salud</v>
      </c>
      <c r="D50" s="77"/>
      <c r="E50" s="77"/>
      <c r="F50" s="77"/>
      <c r="G50" s="77" t="str">
        <f>'Datos lib'!B49</f>
        <v>F. Medicina</v>
      </c>
      <c r="H50" s="77"/>
      <c r="I50" s="77" t="str">
        <f>'Datos lib'!C49</f>
        <v>De vez en cuando (1 o 2 veces al mes)</v>
      </c>
      <c r="J50" s="77" t="str">
        <f>'Datos lib'!D49</f>
        <v>Frecuentemente (1 o 2 veces por semana)</v>
      </c>
      <c r="K50" s="77"/>
      <c r="L50" s="77" t="str">
        <f>'Datos lib'!F49</f>
        <v>F. Medicina</v>
      </c>
      <c r="M50" s="77" t="str">
        <f>'Datos lib'!G49</f>
        <v>Biblioteca Maria Zambrano (Filología / Derecho)</v>
      </c>
      <c r="N50" s="77" t="str">
        <f>'Datos lib'!H49</f>
        <v>F. Ciencias Biológicas</v>
      </c>
      <c r="O50" s="77">
        <f>'Datos lib'!I49</f>
        <v>0</v>
      </c>
      <c r="P50" s="77"/>
      <c r="Q50" s="77"/>
      <c r="R50" s="77">
        <f>'Datos lib'!J49</f>
        <v>4</v>
      </c>
      <c r="S50" s="77">
        <f>'Datos lib'!K49</f>
        <v>4</v>
      </c>
      <c r="T50" s="77">
        <f>'Datos lib'!L49</f>
        <v>3</v>
      </c>
      <c r="U50" s="77">
        <f>'Datos lib'!M49</f>
        <v>4</v>
      </c>
      <c r="V50" s="77"/>
      <c r="W50" s="77"/>
      <c r="X50" s="77">
        <f>'Datos lib'!N49</f>
        <v>3</v>
      </c>
      <c r="Y50" s="77">
        <f>'Datos lib'!O49</f>
        <v>4</v>
      </c>
      <c r="Z50" s="77">
        <f>'Datos lib'!P49</f>
        <v>3</v>
      </c>
      <c r="AA50" s="77">
        <f>'Datos lib'!Q49</f>
        <v>2</v>
      </c>
      <c r="AB50" s="77">
        <f>'Datos lib'!R49</f>
        <v>4</v>
      </c>
      <c r="AC50" s="77"/>
      <c r="AD50" s="77">
        <f>'Datos lib'!S49</f>
        <v>4</v>
      </c>
      <c r="AE50" s="77">
        <f>'Datos lib'!T49</f>
        <v>4</v>
      </c>
      <c r="AF50" s="77">
        <f>'Datos lib'!U49</f>
        <v>4</v>
      </c>
      <c r="AG50" s="77">
        <f>'Datos lib'!V49</f>
        <v>5</v>
      </c>
      <c r="AH50" s="77">
        <f>'Datos lib'!W49</f>
        <v>4</v>
      </c>
      <c r="AI50" s="77">
        <f>'Datos lib'!X49</f>
        <v>3</v>
      </c>
      <c r="AJ50" s="77">
        <f>'Datos lib'!Y49</f>
        <v>4</v>
      </c>
      <c r="AK50" s="77" t="str">
        <f>'Datos lib'!Z49</f>
        <v>No uso ninguna red social</v>
      </c>
      <c r="AL50" s="77">
        <f>'Datos lib'!AA49</f>
        <v>4</v>
      </c>
      <c r="AM50" s="77"/>
      <c r="AN50" s="77"/>
      <c r="AO50" s="77">
        <f>'Datos lib'!AB49</f>
        <v>5</v>
      </c>
      <c r="AP50" s="77">
        <f>'Datos lib'!AC49</f>
        <v>5</v>
      </c>
      <c r="AQ50" s="77">
        <f>'Datos lib'!AD49</f>
        <v>5</v>
      </c>
      <c r="AR50" s="77">
        <f>'Datos lib'!AE49</f>
        <v>4</v>
      </c>
      <c r="AS50" s="77">
        <f>'Datos lib'!AF49</f>
        <v>4</v>
      </c>
      <c r="AT50" s="77">
        <f>'Datos lib'!AG49</f>
        <v>5</v>
      </c>
      <c r="AU50" s="77">
        <f>'Datos lib'!AH49</f>
        <v>5</v>
      </c>
      <c r="AV50" s="77">
        <f>'Datos lib'!AI49</f>
        <v>5</v>
      </c>
      <c r="AW50" s="77"/>
      <c r="AX50" s="77" t="str">
        <f>'Datos lib'!AJ49</f>
        <v>No</v>
      </c>
      <c r="AY50" s="77" t="str">
        <f>'Datos lib'!AK49</f>
        <v>Sí</v>
      </c>
      <c r="AZ50" s="77" t="str">
        <f>'Datos lib'!AL49</f>
        <v>Bueno</v>
      </c>
      <c r="BA50" s="77" t="str">
        <f>'Datos lib'!AO49</f>
        <v>Sí</v>
      </c>
      <c r="BB50" s="77" t="str">
        <f>'Datos lib'!AM49</f>
        <v>Sí</v>
      </c>
      <c r="BC50" s="77" t="str">
        <f>'Datos lib'!AN49</f>
        <v>Excelente</v>
      </c>
      <c r="BD50" s="77"/>
      <c r="BE50" s="77"/>
      <c r="BF50" s="77" t="str">
        <f>'Datos lib'!AP49</f>
        <v>Sí</v>
      </c>
      <c r="BG50" s="77" t="str">
        <f>'Datos lib'!AQ49</f>
        <v>Sí</v>
      </c>
      <c r="BH50" s="77" t="str">
        <f>'Datos lib'!AR49</f>
        <v>Sí</v>
      </c>
      <c r="BI50" s="77" t="str">
        <f>'Datos lib'!AS49</f>
        <v>Útil</v>
      </c>
      <c r="BJ50" s="77" t="str">
        <f>'Datos lib'!AT49</f>
        <v>No</v>
      </c>
      <c r="BK50" s="77">
        <f>'Datos lib'!AU49</f>
        <v>0</v>
      </c>
      <c r="BL50" s="77"/>
      <c r="BM50" s="77"/>
      <c r="BN50" s="77"/>
      <c r="BO50" s="77">
        <f>'Datos lib'!AV49</f>
        <v>5</v>
      </c>
      <c r="BP50" s="77">
        <f>'Datos lib'!AW49</f>
        <v>5</v>
      </c>
      <c r="BQ50" s="77"/>
      <c r="BR50" s="77" t="str">
        <f>LEFT('Datos lib'!AX49,1)</f>
        <v>4</v>
      </c>
      <c r="BS50" s="77"/>
      <c r="BT50" s="77">
        <f>'Datos lib'!AY49</f>
        <v>0</v>
      </c>
      <c r="BU50" s="77"/>
      <c r="BV50" s="119" t="str">
        <f>'Datos lib'!A49</f>
        <v>19/03/25</v>
      </c>
    </row>
    <row r="51" spans="1:74" x14ac:dyDescent="0.2">
      <c r="A51" s="79" t="str">
        <f t="shared" si="1"/>
        <v>F. Ciencias Biológicas</v>
      </c>
      <c r="B51" s="76" t="str">
        <f>IFERROR(VLOOKUP($A51,BLIOTECAS!$C$1:$E$27,2,FALSE),"")</f>
        <v>BIO</v>
      </c>
      <c r="C51" s="76" t="str">
        <f>IFERROR(VLOOKUP($A51,BLIOTECAS!$C$1:$E$27,3,FALSE),"")</f>
        <v>Ciencias Experimentales</v>
      </c>
      <c r="D51" s="77"/>
      <c r="E51" s="77"/>
      <c r="F51" s="77"/>
      <c r="G51" s="77" t="str">
        <f>'Datos lib'!B50</f>
        <v>F. Ciencias Biológicas</v>
      </c>
      <c r="H51" s="77"/>
      <c r="I51" s="77" t="str">
        <f>'Datos lib'!C50</f>
        <v>Rara vez (menos de 6 veces al año)</v>
      </c>
      <c r="J51" s="77" t="str">
        <f>'Datos lib'!D50</f>
        <v>Rara vez (menos de 6 veces al año)</v>
      </c>
      <c r="K51" s="77"/>
      <c r="L51" s="77">
        <f>'Datos lib'!F50</f>
        <v>0</v>
      </c>
      <c r="M51" s="77">
        <f>'Datos lib'!G50</f>
        <v>0</v>
      </c>
      <c r="N51" s="77">
        <f>'Datos lib'!H50</f>
        <v>0</v>
      </c>
      <c r="O51" s="77">
        <f>'Datos lib'!I50</f>
        <v>0</v>
      </c>
      <c r="P51" s="77"/>
      <c r="Q51" s="77"/>
      <c r="R51" s="77">
        <f>'Datos lib'!J50</f>
        <v>3</v>
      </c>
      <c r="S51" s="77">
        <f>'Datos lib'!K50</f>
        <v>3</v>
      </c>
      <c r="T51" s="77">
        <f>'Datos lib'!L50</f>
        <v>3</v>
      </c>
      <c r="U51" s="77">
        <f>'Datos lib'!M50</f>
        <v>3</v>
      </c>
      <c r="V51" s="77"/>
      <c r="W51" s="77"/>
      <c r="X51" s="77">
        <f>'Datos lib'!N50</f>
        <v>2</v>
      </c>
      <c r="Y51" s="77">
        <f>'Datos lib'!O50</f>
        <v>2</v>
      </c>
      <c r="Z51" s="77">
        <f>'Datos lib'!P50</f>
        <v>4</v>
      </c>
      <c r="AA51" s="77">
        <f>'Datos lib'!Q50</f>
        <v>5</v>
      </c>
      <c r="AB51" s="77">
        <f>'Datos lib'!R50</f>
        <v>5</v>
      </c>
      <c r="AC51" s="77"/>
      <c r="AD51" s="77">
        <f>'Datos lib'!S50</f>
        <v>2</v>
      </c>
      <c r="AE51" s="77">
        <f>'Datos lib'!T50</f>
        <v>2</v>
      </c>
      <c r="AF51" s="77">
        <f>'Datos lib'!U50</f>
        <v>2</v>
      </c>
      <c r="AG51" s="77">
        <f>'Datos lib'!V50</f>
        <v>3</v>
      </c>
      <c r="AH51" s="77">
        <f>'Datos lib'!W50</f>
        <v>2</v>
      </c>
      <c r="AI51" s="77">
        <f>'Datos lib'!X50</f>
        <v>3</v>
      </c>
      <c r="AJ51" s="77">
        <f>'Datos lib'!Y50</f>
        <v>2</v>
      </c>
      <c r="AK51" s="77" t="str">
        <f>'Datos lib'!Z50</f>
        <v>No uso ninguna red social</v>
      </c>
      <c r="AL51" s="77">
        <f>'Datos lib'!AA50</f>
        <v>3</v>
      </c>
      <c r="AM51" s="77"/>
      <c r="AN51" s="77"/>
      <c r="AO51" s="77">
        <f>'Datos lib'!AB50</f>
        <v>3</v>
      </c>
      <c r="AP51" s="77">
        <f>'Datos lib'!AC50</f>
        <v>3</v>
      </c>
      <c r="AQ51" s="77">
        <f>'Datos lib'!AD50</f>
        <v>3</v>
      </c>
      <c r="AR51" s="77">
        <f>'Datos lib'!AE50</f>
        <v>3</v>
      </c>
      <c r="AS51" s="77">
        <f>'Datos lib'!AF50</f>
        <v>3</v>
      </c>
      <c r="AT51" s="77">
        <f>'Datos lib'!AG50</f>
        <v>3</v>
      </c>
      <c r="AU51" s="77">
        <f>'Datos lib'!AH50</f>
        <v>3</v>
      </c>
      <c r="AV51" s="77">
        <f>'Datos lib'!AI50</f>
        <v>3</v>
      </c>
      <c r="AW51" s="77"/>
      <c r="AX51" s="77" t="str">
        <f>'Datos lib'!AJ50</f>
        <v>No</v>
      </c>
      <c r="AY51" s="77" t="str">
        <f>'Datos lib'!AK50</f>
        <v>Sí</v>
      </c>
      <c r="AZ51" s="77" t="str">
        <f>'Datos lib'!AL50</f>
        <v>Regular</v>
      </c>
      <c r="BA51" s="77" t="str">
        <f>'Datos lib'!AO50</f>
        <v>Sí</v>
      </c>
      <c r="BB51" s="77" t="str">
        <f>'Datos lib'!AM50</f>
        <v>Sí</v>
      </c>
      <c r="BC51" s="77" t="str">
        <f>'Datos lib'!AN50</f>
        <v>Muy malo</v>
      </c>
      <c r="BD51" s="77"/>
      <c r="BE51" s="77"/>
      <c r="BF51" s="77" t="str">
        <f>'Datos lib'!AP50</f>
        <v>No</v>
      </c>
      <c r="BG51" s="77" t="str">
        <f>'Datos lib'!AQ50</f>
        <v>Sí</v>
      </c>
      <c r="BH51" s="77" t="str">
        <f>'Datos lib'!AR50</f>
        <v>No</v>
      </c>
      <c r="BI51" s="77">
        <f>'Datos lib'!AS50</f>
        <v>0</v>
      </c>
      <c r="BJ51" s="77" t="str">
        <f>'Datos lib'!AT50</f>
        <v>No</v>
      </c>
      <c r="BK51" s="77" t="str">
        <f>'Datos lib'!AU50</f>
        <v>Posibilidad de editar de forma más flexible la información del Portal de Producción Científica, en particular para poder incluir proyectos en los que se participa (a veces incluso como IP) que no están gestionados directamente por la UCM.</v>
      </c>
      <c r="BL51" s="77"/>
      <c r="BM51" s="77"/>
      <c r="BN51" s="77"/>
      <c r="BO51" s="77">
        <f>'Datos lib'!AV50</f>
        <v>5</v>
      </c>
      <c r="BP51" s="77">
        <f>'Datos lib'!AW50</f>
        <v>5</v>
      </c>
      <c r="BQ51" s="77"/>
      <c r="BR51" s="77" t="str">
        <f>LEFT('Datos lib'!AX50,1)</f>
        <v>2</v>
      </c>
      <c r="BS51" s="77"/>
      <c r="BT51" s="77" t="str">
        <f>'Datos lib'!AY50</f>
        <v>Posibilidad de editar de forma más flexible la información del Portal de Producción Científica, en particular para poder incluir proyectos en los que se participa (a veces incluso como IP) que no están gestionados directamente por la UCM. Mayor cobertura de gastos de publicación Open Access en revistas para los investigadores y profesores de la UCM.</v>
      </c>
      <c r="BU51" s="77"/>
      <c r="BV51" s="119" t="str">
        <f>'Datos lib'!A50</f>
        <v>19/03/25</v>
      </c>
    </row>
    <row r="52" spans="1:74" x14ac:dyDescent="0.2">
      <c r="A52" s="79" t="str">
        <f t="shared" si="1"/>
        <v>F. Ciencias de la Información</v>
      </c>
      <c r="B52" s="76" t="str">
        <f>IFERROR(VLOOKUP($A52,BLIOTECAS!$C$1:$E$27,2,FALSE),"")</f>
        <v>INF</v>
      </c>
      <c r="C52" s="76" t="str">
        <f>IFERROR(VLOOKUP($A52,BLIOTECAS!$C$1:$E$27,3,FALSE),"")</f>
        <v>Ciencias Sociales</v>
      </c>
      <c r="D52" s="77"/>
      <c r="E52" s="77"/>
      <c r="F52" s="77"/>
      <c r="G52" s="77" t="str">
        <f>'Datos lib'!B51</f>
        <v>F. Ciencias de la Información</v>
      </c>
      <c r="H52" s="77"/>
      <c r="I52" s="77" t="str">
        <f>'Datos lib'!C51</f>
        <v>De vez en cuando (1 o 2 veces al mes)</v>
      </c>
      <c r="J52" s="77" t="str">
        <f>'Datos lib'!D51</f>
        <v>De vez en cuando (1 o 2 veces al mes)</v>
      </c>
      <c r="K52" s="77"/>
      <c r="L52" s="77" t="str">
        <f>'Datos lib'!F51</f>
        <v>F. Ciencias de la Información</v>
      </c>
      <c r="M52" s="77" t="str">
        <f>'Datos lib'!G51</f>
        <v>F. Filosofía</v>
      </c>
      <c r="N52" s="77" t="str">
        <f>'Datos lib'!H51</f>
        <v>F. Ciencias Económicas y Empresariales</v>
      </c>
      <c r="O52" s="77">
        <f>'Datos lib'!I51</f>
        <v>0</v>
      </c>
      <c r="P52" s="77"/>
      <c r="Q52" s="77"/>
      <c r="R52" s="77">
        <f>'Datos lib'!J51</f>
        <v>5</v>
      </c>
      <c r="S52" s="77">
        <f>'Datos lib'!K51</f>
        <v>5</v>
      </c>
      <c r="T52" s="77">
        <f>'Datos lib'!L51</f>
        <v>5</v>
      </c>
      <c r="U52" s="77">
        <f>'Datos lib'!M51</f>
        <v>4</v>
      </c>
      <c r="V52" s="77"/>
      <c r="W52" s="77"/>
      <c r="X52" s="77">
        <f>'Datos lib'!N51</f>
        <v>1</v>
      </c>
      <c r="Y52" s="77">
        <f>'Datos lib'!O51</f>
        <v>2</v>
      </c>
      <c r="Z52" s="77">
        <f>'Datos lib'!P51</f>
        <v>5</v>
      </c>
      <c r="AA52" s="77">
        <f>'Datos lib'!Q51</f>
        <v>5</v>
      </c>
      <c r="AB52" s="77">
        <f>'Datos lib'!R51</f>
        <v>5</v>
      </c>
      <c r="AC52" s="77"/>
      <c r="AD52" s="77">
        <f>'Datos lib'!S51</f>
        <v>3</v>
      </c>
      <c r="AE52" s="77">
        <f>'Datos lib'!T51</f>
        <v>1</v>
      </c>
      <c r="AF52" s="77">
        <f>'Datos lib'!U51</f>
        <v>2</v>
      </c>
      <c r="AG52" s="77">
        <f>'Datos lib'!V51</f>
        <v>5</v>
      </c>
      <c r="AH52" s="77">
        <f>'Datos lib'!W51</f>
        <v>4</v>
      </c>
      <c r="AI52" s="77">
        <f>'Datos lib'!X51</f>
        <v>4</v>
      </c>
      <c r="AJ52" s="77">
        <f>'Datos lib'!Y51</f>
        <v>2</v>
      </c>
      <c r="AK52" s="77" t="str">
        <f>'Datos lib'!Z51</f>
        <v>No uso ninguna red social</v>
      </c>
      <c r="AL52" s="77">
        <f>'Datos lib'!AA51</f>
        <v>1</v>
      </c>
      <c r="AM52" s="77"/>
      <c r="AN52" s="77"/>
      <c r="AO52" s="77">
        <f>'Datos lib'!AB51</f>
        <v>5</v>
      </c>
      <c r="AP52" s="77">
        <f>'Datos lib'!AC51</f>
        <v>5</v>
      </c>
      <c r="AQ52" s="77">
        <f>'Datos lib'!AD51</f>
        <v>5</v>
      </c>
      <c r="AR52" s="77">
        <f>'Datos lib'!AE51</f>
        <v>5</v>
      </c>
      <c r="AS52" s="77">
        <f>'Datos lib'!AF51</f>
        <v>5</v>
      </c>
      <c r="AT52" s="77">
        <f>'Datos lib'!AG51</f>
        <v>5</v>
      </c>
      <c r="AU52" s="77">
        <f>'Datos lib'!AH51</f>
        <v>4</v>
      </c>
      <c r="AV52" s="77">
        <f>'Datos lib'!AI51</f>
        <v>4</v>
      </c>
      <c r="AW52" s="77"/>
      <c r="AX52" s="77" t="str">
        <f>'Datos lib'!AJ51</f>
        <v>No</v>
      </c>
      <c r="AY52" s="77" t="str">
        <f>'Datos lib'!AK51</f>
        <v>Sí</v>
      </c>
      <c r="AZ52" s="77" t="str">
        <f>'Datos lib'!AL51</f>
        <v>Excelente</v>
      </c>
      <c r="BA52" s="77" t="str">
        <f>'Datos lib'!AO51</f>
        <v>No</v>
      </c>
      <c r="BB52" s="77" t="str">
        <f>'Datos lib'!AM51</f>
        <v>Sí</v>
      </c>
      <c r="BC52" s="77" t="str">
        <f>'Datos lib'!AN51</f>
        <v>Excelente</v>
      </c>
      <c r="BD52" s="77"/>
      <c r="BE52" s="77"/>
      <c r="BF52" s="77" t="str">
        <f>'Datos lib'!AP51</f>
        <v>Sí</v>
      </c>
      <c r="BG52" s="77" t="str">
        <f>'Datos lib'!AQ51</f>
        <v>Sí</v>
      </c>
      <c r="BH52" s="77" t="str">
        <f>'Datos lib'!AR51</f>
        <v>Sí</v>
      </c>
      <c r="BI52" s="77" t="str">
        <f>'Datos lib'!AS51</f>
        <v>Muy útil</v>
      </c>
      <c r="BJ52" s="77" t="str">
        <f>'Datos lib'!AT51</f>
        <v>No</v>
      </c>
      <c r="BK52" s="77">
        <f>'Datos lib'!AU51</f>
        <v>0</v>
      </c>
      <c r="BL52" s="77"/>
      <c r="BM52" s="77"/>
      <c r="BN52" s="77"/>
      <c r="BO52" s="77">
        <f>'Datos lib'!AV51</f>
        <v>5</v>
      </c>
      <c r="BP52" s="77">
        <f>'Datos lib'!AW51</f>
        <v>5</v>
      </c>
      <c r="BQ52" s="77"/>
      <c r="BR52" s="77" t="str">
        <f>LEFT('Datos lib'!AX51,1)</f>
        <v>4</v>
      </c>
      <c r="BS52" s="77"/>
      <c r="BT52" s="77">
        <f>'Datos lib'!AY51</f>
        <v>0</v>
      </c>
      <c r="BU52" s="77"/>
      <c r="BV52" s="119" t="str">
        <f>'Datos lib'!A51</f>
        <v>19/03/25</v>
      </c>
    </row>
    <row r="53" spans="1:74" x14ac:dyDescent="0.2">
      <c r="A53" s="79" t="str">
        <f t="shared" si="1"/>
        <v>F. Veterinaria</v>
      </c>
      <c r="B53" s="76" t="str">
        <f>IFERROR(VLOOKUP($A53,BLIOTECAS!$C$1:$E$27,2,FALSE),"")</f>
        <v>VET</v>
      </c>
      <c r="C53" s="76" t="str">
        <f>IFERROR(VLOOKUP($A53,BLIOTECAS!$C$1:$E$27,3,FALSE),"")</f>
        <v>Ciencias de la Salud</v>
      </c>
      <c r="D53" s="77"/>
      <c r="E53" s="77"/>
      <c r="F53" s="77"/>
      <c r="G53" s="77" t="str">
        <f>'Datos lib'!B52</f>
        <v>F. Veterinaria</v>
      </c>
      <c r="H53" s="77"/>
      <c r="I53" s="77" t="str">
        <f>'Datos lib'!C52</f>
        <v>Rara vez (menos de 6 veces al año)</v>
      </c>
      <c r="J53" s="77" t="str">
        <f>'Datos lib'!D52</f>
        <v>Muy frecuentemente (3 o más veces por semana)</v>
      </c>
      <c r="K53" s="77"/>
      <c r="L53" s="77" t="str">
        <f>'Datos lib'!F52</f>
        <v>F. Veterinaria</v>
      </c>
      <c r="M53" s="77">
        <f>'Datos lib'!G52</f>
        <v>0</v>
      </c>
      <c r="N53" s="77">
        <f>'Datos lib'!H52</f>
        <v>0</v>
      </c>
      <c r="O53" s="77">
        <f>'Datos lib'!I52</f>
        <v>0</v>
      </c>
      <c r="P53" s="77"/>
      <c r="Q53" s="77"/>
      <c r="R53" s="77">
        <f>'Datos lib'!J52</f>
        <v>5</v>
      </c>
      <c r="S53" s="77">
        <f>'Datos lib'!K52</f>
        <v>4</v>
      </c>
      <c r="T53" s="77">
        <f>'Datos lib'!L52</f>
        <v>4</v>
      </c>
      <c r="U53" s="77">
        <f>'Datos lib'!M52</f>
        <v>0</v>
      </c>
      <c r="V53" s="77"/>
      <c r="W53" s="77"/>
      <c r="X53" s="77">
        <f>'Datos lib'!N52</f>
        <v>2</v>
      </c>
      <c r="Y53" s="77">
        <f>'Datos lib'!O52</f>
        <v>5</v>
      </c>
      <c r="Z53" s="77">
        <f>'Datos lib'!P52</f>
        <v>1</v>
      </c>
      <c r="AA53" s="77">
        <f>'Datos lib'!Q52</f>
        <v>4</v>
      </c>
      <c r="AB53" s="77">
        <f>'Datos lib'!R52</f>
        <v>4</v>
      </c>
      <c r="AC53" s="77"/>
      <c r="AD53" s="77">
        <f>'Datos lib'!S52</f>
        <v>4</v>
      </c>
      <c r="AE53" s="77">
        <f>'Datos lib'!T52</f>
        <v>4</v>
      </c>
      <c r="AF53" s="77">
        <f>'Datos lib'!U52</f>
        <v>5</v>
      </c>
      <c r="AG53" s="77">
        <f>'Datos lib'!V52</f>
        <v>5</v>
      </c>
      <c r="AH53" s="77">
        <f>'Datos lib'!W52</f>
        <v>4</v>
      </c>
      <c r="AI53" s="77">
        <f>'Datos lib'!X52</f>
        <v>5</v>
      </c>
      <c r="AJ53" s="77">
        <f>'Datos lib'!Y52</f>
        <v>5</v>
      </c>
      <c r="AK53" s="77" t="str">
        <f>'Datos lib'!Z52</f>
        <v>No uso ninguna red social</v>
      </c>
      <c r="AL53" s="77">
        <f>'Datos lib'!AA52</f>
        <v>4</v>
      </c>
      <c r="AM53" s="77"/>
      <c r="AN53" s="77"/>
      <c r="AO53" s="77">
        <f>'Datos lib'!AB52</f>
        <v>4</v>
      </c>
      <c r="AP53" s="77">
        <f>'Datos lib'!AC52</f>
        <v>4</v>
      </c>
      <c r="AQ53" s="77">
        <f>'Datos lib'!AD52</f>
        <v>4</v>
      </c>
      <c r="AR53" s="77">
        <f>'Datos lib'!AE52</f>
        <v>4</v>
      </c>
      <c r="AS53" s="77">
        <f>'Datos lib'!AF52</f>
        <v>4</v>
      </c>
      <c r="AT53" s="77">
        <f>'Datos lib'!AG52</f>
        <v>4</v>
      </c>
      <c r="AU53" s="77">
        <f>'Datos lib'!AH52</f>
        <v>4</v>
      </c>
      <c r="AV53" s="77">
        <f>'Datos lib'!AI52</f>
        <v>4</v>
      </c>
      <c r="AW53" s="77"/>
      <c r="AX53" s="77" t="str">
        <f>'Datos lib'!AJ52</f>
        <v>No</v>
      </c>
      <c r="AY53" s="77" t="str">
        <f>'Datos lib'!AK52</f>
        <v>Sí</v>
      </c>
      <c r="AZ53" s="77" t="str">
        <f>'Datos lib'!AL52</f>
        <v>Bueno</v>
      </c>
      <c r="BA53" s="77" t="str">
        <f>'Datos lib'!AO52</f>
        <v>No</v>
      </c>
      <c r="BB53" s="77" t="str">
        <f>'Datos lib'!AM52</f>
        <v>Sí</v>
      </c>
      <c r="BC53" s="77" t="str">
        <f>'Datos lib'!AN52</f>
        <v>Bueno</v>
      </c>
      <c r="BD53" s="77"/>
      <c r="BE53" s="77"/>
      <c r="BF53" s="77" t="str">
        <f>'Datos lib'!AP52</f>
        <v>No</v>
      </c>
      <c r="BG53" s="77" t="str">
        <f>'Datos lib'!AQ52</f>
        <v>Sí</v>
      </c>
      <c r="BH53" s="77" t="str">
        <f>'Datos lib'!AR52</f>
        <v>No</v>
      </c>
      <c r="BI53" s="77">
        <f>'Datos lib'!AS52</f>
        <v>0</v>
      </c>
      <c r="BJ53" s="77" t="str">
        <f>'Datos lib'!AT52</f>
        <v>No</v>
      </c>
      <c r="BK53" s="77">
        <f>'Datos lib'!AU52</f>
        <v>0</v>
      </c>
      <c r="BL53" s="77"/>
      <c r="BM53" s="77"/>
      <c r="BN53" s="77"/>
      <c r="BO53" s="77">
        <f>'Datos lib'!AV52</f>
        <v>5</v>
      </c>
      <c r="BP53" s="77">
        <f>'Datos lib'!AW52</f>
        <v>5</v>
      </c>
      <c r="BQ53" s="77"/>
      <c r="BR53" s="77" t="str">
        <f>LEFT('Datos lib'!AX52,1)</f>
        <v>4</v>
      </c>
      <c r="BS53" s="77"/>
      <c r="BT53" s="77">
        <f>'Datos lib'!AY52</f>
        <v>0</v>
      </c>
      <c r="BU53" s="77"/>
      <c r="BV53" s="119" t="str">
        <f>'Datos lib'!A52</f>
        <v>19/03/25</v>
      </c>
    </row>
    <row r="54" spans="1:74" x14ac:dyDescent="0.2">
      <c r="A54" s="79" t="str">
        <f t="shared" si="1"/>
        <v>F. Ciencias Químicas</v>
      </c>
      <c r="B54" s="76" t="str">
        <f>IFERROR(VLOOKUP($A54,BLIOTECAS!$C$1:$E$27,2,FALSE),"")</f>
        <v>QUI</v>
      </c>
      <c r="C54" s="76" t="str">
        <f>IFERROR(VLOOKUP($A54,BLIOTECAS!$C$1:$E$27,3,FALSE),"")</f>
        <v>Ciencias Experimentales</v>
      </c>
      <c r="D54" s="77"/>
      <c r="E54" s="77"/>
      <c r="F54" s="77"/>
      <c r="G54" s="77" t="str">
        <f>'Datos lib'!B53</f>
        <v>F. Ciencias Químicas</v>
      </c>
      <c r="H54" s="77"/>
      <c r="I54" s="77" t="str">
        <f>'Datos lib'!C53</f>
        <v>Rara vez (menos de 6 veces al año)</v>
      </c>
      <c r="J54" s="77" t="str">
        <f>'Datos lib'!D53</f>
        <v>De vez en cuando (1 o 2 veces al mes)</v>
      </c>
      <c r="K54" s="77"/>
      <c r="L54" s="77" t="str">
        <f>'Datos lib'!F53</f>
        <v>F. Ciencias Químicas</v>
      </c>
      <c r="M54" s="77">
        <f>'Datos lib'!G53</f>
        <v>0</v>
      </c>
      <c r="N54" s="77">
        <f>'Datos lib'!H53</f>
        <v>0</v>
      </c>
      <c r="O54" s="77">
        <f>'Datos lib'!I53</f>
        <v>0</v>
      </c>
      <c r="P54" s="77"/>
      <c r="Q54" s="77"/>
      <c r="R54" s="77">
        <f>'Datos lib'!J53</f>
        <v>4</v>
      </c>
      <c r="S54" s="77">
        <f>'Datos lib'!K53</f>
        <v>4</v>
      </c>
      <c r="T54" s="77">
        <f>'Datos lib'!L53</f>
        <v>4</v>
      </c>
      <c r="U54" s="77">
        <f>'Datos lib'!M53</f>
        <v>4</v>
      </c>
      <c r="V54" s="77"/>
      <c r="W54" s="77"/>
      <c r="X54" s="77">
        <f>'Datos lib'!N53</f>
        <v>4</v>
      </c>
      <c r="Y54" s="77">
        <f>'Datos lib'!O53</f>
        <v>4</v>
      </c>
      <c r="Z54" s="77">
        <f>'Datos lib'!P53</f>
        <v>4</v>
      </c>
      <c r="AA54" s="77">
        <f>'Datos lib'!Q53</f>
        <v>4</v>
      </c>
      <c r="AB54" s="77">
        <f>'Datos lib'!R53</f>
        <v>4</v>
      </c>
      <c r="AC54" s="77"/>
      <c r="AD54" s="77">
        <f>'Datos lib'!S53</f>
        <v>2</v>
      </c>
      <c r="AE54" s="77">
        <f>'Datos lib'!T53</f>
        <v>3</v>
      </c>
      <c r="AF54" s="77">
        <f>'Datos lib'!U53</f>
        <v>2</v>
      </c>
      <c r="AG54" s="77">
        <f>'Datos lib'!V53</f>
        <v>0</v>
      </c>
      <c r="AH54" s="77">
        <f>'Datos lib'!W53</f>
        <v>0</v>
      </c>
      <c r="AI54" s="77">
        <f>'Datos lib'!X53</f>
        <v>0</v>
      </c>
      <c r="AJ54" s="77">
        <f>'Datos lib'!Y53</f>
        <v>3</v>
      </c>
      <c r="AK54" s="77" t="str">
        <f>'Datos lib'!Z53</f>
        <v>No uso ninguna red social</v>
      </c>
      <c r="AL54" s="77">
        <f>'Datos lib'!AA53</f>
        <v>0</v>
      </c>
      <c r="AM54" s="77"/>
      <c r="AN54" s="77"/>
      <c r="AO54" s="77">
        <f>'Datos lib'!AB53</f>
        <v>5</v>
      </c>
      <c r="AP54" s="77">
        <f>'Datos lib'!AC53</f>
        <v>3</v>
      </c>
      <c r="AQ54" s="77">
        <f>'Datos lib'!AD53</f>
        <v>4</v>
      </c>
      <c r="AR54" s="77">
        <f>'Datos lib'!AE53</f>
        <v>3</v>
      </c>
      <c r="AS54" s="77">
        <f>'Datos lib'!AF53</f>
        <v>5</v>
      </c>
      <c r="AT54" s="77">
        <f>'Datos lib'!AG53</f>
        <v>4</v>
      </c>
      <c r="AU54" s="77">
        <f>'Datos lib'!AH53</f>
        <v>0</v>
      </c>
      <c r="AV54" s="77">
        <f>'Datos lib'!AI53</f>
        <v>0</v>
      </c>
      <c r="AW54" s="77"/>
      <c r="AX54" s="77" t="str">
        <f>'Datos lib'!AJ53</f>
        <v>No</v>
      </c>
      <c r="AY54" s="77" t="str">
        <f>'Datos lib'!AK53</f>
        <v>Sí</v>
      </c>
      <c r="AZ54" s="77" t="str">
        <f>'Datos lib'!AL53</f>
        <v>Regular</v>
      </c>
      <c r="BA54" s="77" t="str">
        <f>'Datos lib'!AO53</f>
        <v>No</v>
      </c>
      <c r="BB54" s="77" t="str">
        <f>'Datos lib'!AM53</f>
        <v>No</v>
      </c>
      <c r="BC54" s="77">
        <f>'Datos lib'!AN53</f>
        <v>0</v>
      </c>
      <c r="BD54" s="77"/>
      <c r="BE54" s="77"/>
      <c r="BF54" s="77">
        <f>'Datos lib'!AP53</f>
        <v>0</v>
      </c>
      <c r="BG54" s="77" t="str">
        <f>'Datos lib'!AQ53</f>
        <v>No</v>
      </c>
      <c r="BH54" s="77" t="str">
        <f>'Datos lib'!AR53</f>
        <v>No</v>
      </c>
      <c r="BI54" s="77">
        <f>'Datos lib'!AS53</f>
        <v>0</v>
      </c>
      <c r="BJ54" s="77" t="str">
        <f>'Datos lib'!AT53</f>
        <v>No</v>
      </c>
      <c r="BK54" s="77">
        <f>'Datos lib'!AU53</f>
        <v>0</v>
      </c>
      <c r="BL54" s="77"/>
      <c r="BM54" s="77"/>
      <c r="BN54" s="77"/>
      <c r="BO54" s="77">
        <f>'Datos lib'!AV53</f>
        <v>5</v>
      </c>
      <c r="BP54" s="77">
        <f>'Datos lib'!AW53</f>
        <v>5</v>
      </c>
      <c r="BQ54" s="77"/>
      <c r="BR54" s="77" t="str">
        <f>LEFT('Datos lib'!AX53,1)</f>
        <v>3</v>
      </c>
      <c r="BS54" s="77"/>
      <c r="BT54" s="77" t="str">
        <f>'Datos lib'!AY53</f>
        <v>El acceso a bibliografía científica (libros y revistas) es muy limitado. Tengo muchos problemas para acceder a artículos y a libros necesarios para mi actividad investigadora porque la Biblioteca complutense no cuenta con acceso a los mismos. En muchas ocasiones debo pedir favores a colegas de otras instituciones para que me proporcionen el material o incluso recurrir a portales que piratean el acceso a contenido científico ya que la UCM no cuenta con acceso a dicho contenido.</v>
      </c>
      <c r="BU54" s="77"/>
      <c r="BV54" s="119" t="str">
        <f>'Datos lib'!A53</f>
        <v>19/03/25</v>
      </c>
    </row>
    <row r="55" spans="1:74" x14ac:dyDescent="0.2">
      <c r="A55" s="79" t="str">
        <f t="shared" si="1"/>
        <v>F. Filología</v>
      </c>
      <c r="B55" s="76" t="str">
        <f>IFERROR(VLOOKUP($A55,BLIOTECAS!$C$1:$E$27,2,FALSE),"")</f>
        <v>FLL</v>
      </c>
      <c r="C55" s="76" t="str">
        <f>IFERROR(VLOOKUP($A55,BLIOTECAS!$C$1:$E$27,3,FALSE),"")</f>
        <v>Humanidades</v>
      </c>
      <c r="D55" s="77"/>
      <c r="E55" s="77"/>
      <c r="F55" s="77"/>
      <c r="G55" s="77" t="str">
        <f>'Datos lib'!B54</f>
        <v>F. Filología</v>
      </c>
      <c r="H55" s="77"/>
      <c r="I55" s="77" t="str">
        <f>'Datos lib'!C54</f>
        <v>Frecuentemente (1 o 2 veces por semana)</v>
      </c>
      <c r="J55" s="77" t="str">
        <f>'Datos lib'!D54</f>
        <v>Frecuentemente (1 o 2 veces por semana)</v>
      </c>
      <c r="K55" s="77"/>
      <c r="L55" s="77" t="str">
        <f>'Datos lib'!F54</f>
        <v>F. Filología (Clásicas o General)</v>
      </c>
      <c r="M55" s="77" t="str">
        <f>'Datos lib'!G54</f>
        <v>Biblioteca Maria Zambrano (Filología / Derecho)</v>
      </c>
      <c r="N55" s="77" t="str">
        <f>'Datos lib'!H54</f>
        <v>Biblioteca Histórica</v>
      </c>
      <c r="O55" s="77">
        <f>'Datos lib'!I54</f>
        <v>0</v>
      </c>
      <c r="P55" s="77"/>
      <c r="Q55" s="77"/>
      <c r="R55" s="77">
        <f>'Datos lib'!J54</f>
        <v>3</v>
      </c>
      <c r="S55" s="77">
        <f>'Datos lib'!K54</f>
        <v>4</v>
      </c>
      <c r="T55" s="77">
        <f>'Datos lib'!L54</f>
        <v>4</v>
      </c>
      <c r="U55" s="77">
        <f>'Datos lib'!M54</f>
        <v>3</v>
      </c>
      <c r="V55" s="77"/>
      <c r="W55" s="77"/>
      <c r="X55" s="77">
        <f>'Datos lib'!N54</f>
        <v>4</v>
      </c>
      <c r="Y55" s="77">
        <f>'Datos lib'!O54</f>
        <v>4</v>
      </c>
      <c r="Z55" s="77">
        <f>'Datos lib'!P54</f>
        <v>4</v>
      </c>
      <c r="AA55" s="77">
        <f>'Datos lib'!Q54</f>
        <v>4</v>
      </c>
      <c r="AB55" s="77">
        <f>'Datos lib'!R54</f>
        <v>4</v>
      </c>
      <c r="AC55" s="77"/>
      <c r="AD55" s="77">
        <f>'Datos lib'!S54</f>
        <v>3</v>
      </c>
      <c r="AE55" s="77">
        <f>'Datos lib'!T54</f>
        <v>3</v>
      </c>
      <c r="AF55" s="77">
        <f>'Datos lib'!U54</f>
        <v>3</v>
      </c>
      <c r="AG55" s="77">
        <f>'Datos lib'!V54</f>
        <v>4</v>
      </c>
      <c r="AH55" s="77">
        <f>'Datos lib'!W54</f>
        <v>3</v>
      </c>
      <c r="AI55" s="77">
        <f>'Datos lib'!X54</f>
        <v>3</v>
      </c>
      <c r="AJ55" s="77">
        <f>'Datos lib'!Y54</f>
        <v>3</v>
      </c>
      <c r="AK55" s="77" t="str">
        <f>'Datos lib'!Z54</f>
        <v>No uso ninguna red social</v>
      </c>
      <c r="AL55" s="77">
        <f>'Datos lib'!AA54</f>
        <v>3</v>
      </c>
      <c r="AM55" s="77"/>
      <c r="AN55" s="77"/>
      <c r="AO55" s="77">
        <f>'Datos lib'!AB54</f>
        <v>3</v>
      </c>
      <c r="AP55" s="77">
        <f>'Datos lib'!AC54</f>
        <v>4</v>
      </c>
      <c r="AQ55" s="77">
        <f>'Datos lib'!AD54</f>
        <v>4</v>
      </c>
      <c r="AR55" s="77">
        <f>'Datos lib'!AE54</f>
        <v>4</v>
      </c>
      <c r="AS55" s="77">
        <f>'Datos lib'!AF54</f>
        <v>4</v>
      </c>
      <c r="AT55" s="77">
        <f>'Datos lib'!AG54</f>
        <v>4</v>
      </c>
      <c r="AU55" s="77">
        <f>'Datos lib'!AH54</f>
        <v>2</v>
      </c>
      <c r="AV55" s="77">
        <f>'Datos lib'!AI54</f>
        <v>2</v>
      </c>
      <c r="AW55" s="77"/>
      <c r="AX55" s="77" t="str">
        <f>'Datos lib'!AJ54</f>
        <v>No</v>
      </c>
      <c r="AY55" s="77" t="str">
        <f>'Datos lib'!AK54</f>
        <v>Sí</v>
      </c>
      <c r="AZ55" s="77" t="str">
        <f>'Datos lib'!AL54</f>
        <v>Bueno</v>
      </c>
      <c r="BA55" s="77" t="str">
        <f>'Datos lib'!AO54</f>
        <v>Sí</v>
      </c>
      <c r="BB55" s="77" t="str">
        <f>'Datos lib'!AM54</f>
        <v>Sí</v>
      </c>
      <c r="BC55" s="77" t="str">
        <f>'Datos lib'!AN54</f>
        <v>Bueno</v>
      </c>
      <c r="BD55" s="77"/>
      <c r="BE55" s="77"/>
      <c r="BF55" s="77" t="str">
        <f>'Datos lib'!AP54</f>
        <v>Sí</v>
      </c>
      <c r="BG55" s="77" t="str">
        <f>'Datos lib'!AQ54</f>
        <v>Sí</v>
      </c>
      <c r="BH55" s="77" t="str">
        <f>'Datos lib'!AR54</f>
        <v>No</v>
      </c>
      <c r="BI55" s="77">
        <f>'Datos lib'!AS54</f>
        <v>0</v>
      </c>
      <c r="BJ55" s="77" t="str">
        <f>'Datos lib'!AT54</f>
        <v>No</v>
      </c>
      <c r="BK55" s="77">
        <f>'Datos lib'!AU54</f>
        <v>0</v>
      </c>
      <c r="BL55" s="77"/>
      <c r="BM55" s="77"/>
      <c r="BN55" s="77"/>
      <c r="BO55" s="77">
        <f>'Datos lib'!AV54</f>
        <v>4</v>
      </c>
      <c r="BP55" s="77">
        <f>'Datos lib'!AW54</f>
        <v>4</v>
      </c>
      <c r="BQ55" s="77"/>
      <c r="BR55" s="77" t="str">
        <f>LEFT('Datos lib'!AX54,1)</f>
        <v>4</v>
      </c>
      <c r="BS55" s="77"/>
      <c r="BT55" s="77" t="str">
        <f>'Datos lib'!AY54</f>
        <v>Tras mis últimas experiencias con el préstamo interbibliotecario con universidades extranjeras, he comprobado que sería muy necesario ampliar el número de convenios. Es increíble que, por ejemplo, no tengamos la oportunidad de conseguir por este tipo de préstamo trabajos que se encuentran en bibliotecas como las de la Cambridge University o UNAM de México.</v>
      </c>
      <c r="BU55" s="77"/>
      <c r="BV55" s="119" t="str">
        <f>'Datos lib'!A54</f>
        <v>19/03/25</v>
      </c>
    </row>
    <row r="56" spans="1:74" x14ac:dyDescent="0.2">
      <c r="A56" s="79" t="str">
        <f t="shared" si="1"/>
        <v>F. Ciencias Matemáticas</v>
      </c>
      <c r="B56" s="76" t="str">
        <f>IFERROR(VLOOKUP($A56,BLIOTECAS!$C$1:$E$27,2,FALSE),"")</f>
        <v>MAT</v>
      </c>
      <c r="C56" s="76" t="str">
        <f>IFERROR(VLOOKUP($A56,BLIOTECAS!$C$1:$E$27,3,FALSE),"")</f>
        <v>Ciencias Experimentales</v>
      </c>
      <c r="D56" s="77"/>
      <c r="E56" s="77"/>
      <c r="F56" s="77"/>
      <c r="G56" s="77" t="str">
        <f>'Datos lib'!B55</f>
        <v>F. Ciencias Matemáticas</v>
      </c>
      <c r="H56" s="77"/>
      <c r="I56" s="77" t="str">
        <f>'Datos lib'!C55</f>
        <v>Frecuentemente (1 o 2 veces por semana)</v>
      </c>
      <c r="J56" s="77" t="str">
        <f>'Datos lib'!D55</f>
        <v>Frecuentemente (1 o 2 veces por semana)</v>
      </c>
      <c r="K56" s="77"/>
      <c r="L56" s="77" t="str">
        <f>'Datos lib'!F55</f>
        <v>F. Ciencias Matemáticas</v>
      </c>
      <c r="M56" s="77" t="str">
        <f>'Datos lib'!G55</f>
        <v>F. Ciencias Químicas</v>
      </c>
      <c r="N56" s="77">
        <f>'Datos lib'!H55</f>
        <v>0</v>
      </c>
      <c r="O56" s="77">
        <f>'Datos lib'!I55</f>
        <v>0</v>
      </c>
      <c r="P56" s="77"/>
      <c r="Q56" s="77"/>
      <c r="R56" s="77">
        <f>'Datos lib'!J55</f>
        <v>5</v>
      </c>
      <c r="S56" s="77">
        <f>'Datos lib'!K55</f>
        <v>5</v>
      </c>
      <c r="T56" s="77">
        <f>'Datos lib'!L55</f>
        <v>5</v>
      </c>
      <c r="U56" s="77">
        <f>'Datos lib'!M55</f>
        <v>5</v>
      </c>
      <c r="V56" s="77"/>
      <c r="W56" s="77"/>
      <c r="X56" s="77">
        <f>'Datos lib'!N55</f>
        <v>5</v>
      </c>
      <c r="Y56" s="77">
        <f>'Datos lib'!O55</f>
        <v>4</v>
      </c>
      <c r="Z56" s="77">
        <f>'Datos lib'!P55</f>
        <v>4</v>
      </c>
      <c r="AA56" s="77">
        <f>'Datos lib'!Q55</f>
        <v>3</v>
      </c>
      <c r="AB56" s="77">
        <f>'Datos lib'!R55</f>
        <v>3</v>
      </c>
      <c r="AC56" s="77"/>
      <c r="AD56" s="77">
        <f>'Datos lib'!S55</f>
        <v>5</v>
      </c>
      <c r="AE56" s="77">
        <f>'Datos lib'!T55</f>
        <v>5</v>
      </c>
      <c r="AF56" s="77">
        <f>'Datos lib'!U55</f>
        <v>5</v>
      </c>
      <c r="AG56" s="77">
        <f>'Datos lib'!V55</f>
        <v>5</v>
      </c>
      <c r="AH56" s="77">
        <f>'Datos lib'!W55</f>
        <v>5</v>
      </c>
      <c r="AI56" s="77">
        <f>'Datos lib'!X55</f>
        <v>5</v>
      </c>
      <c r="AJ56" s="77">
        <f>'Datos lib'!Y55</f>
        <v>5</v>
      </c>
      <c r="AK56" s="77" t="str">
        <f>'Datos lib'!Z55</f>
        <v>No uso ninguna red social</v>
      </c>
      <c r="AL56" s="77">
        <f>'Datos lib'!AA55</f>
        <v>5</v>
      </c>
      <c r="AM56" s="77"/>
      <c r="AN56" s="77"/>
      <c r="AO56" s="77">
        <f>'Datos lib'!AB55</f>
        <v>5</v>
      </c>
      <c r="AP56" s="77">
        <f>'Datos lib'!AC55</f>
        <v>5</v>
      </c>
      <c r="AQ56" s="77">
        <f>'Datos lib'!AD55</f>
        <v>5</v>
      </c>
      <c r="AR56" s="77">
        <f>'Datos lib'!AE55</f>
        <v>5</v>
      </c>
      <c r="AS56" s="77">
        <f>'Datos lib'!AF55</f>
        <v>5</v>
      </c>
      <c r="AT56" s="77">
        <f>'Datos lib'!AG55</f>
        <v>5</v>
      </c>
      <c r="AU56" s="77">
        <f>'Datos lib'!AH55</f>
        <v>5</v>
      </c>
      <c r="AV56" s="77">
        <f>'Datos lib'!AI55</f>
        <v>5</v>
      </c>
      <c r="AW56" s="77"/>
      <c r="AX56" s="77" t="str">
        <f>'Datos lib'!AJ55</f>
        <v>Sí</v>
      </c>
      <c r="AY56" s="77" t="str">
        <f>'Datos lib'!AK55</f>
        <v>Sí</v>
      </c>
      <c r="AZ56" s="77" t="str">
        <f>'Datos lib'!AL55</f>
        <v>Regular</v>
      </c>
      <c r="BA56" s="77" t="str">
        <f>'Datos lib'!AO55</f>
        <v>No</v>
      </c>
      <c r="BB56" s="77" t="str">
        <f>'Datos lib'!AM55</f>
        <v>Sí</v>
      </c>
      <c r="BC56" s="77" t="str">
        <f>'Datos lib'!AN55</f>
        <v>Excelente</v>
      </c>
      <c r="BD56" s="77"/>
      <c r="BE56" s="77"/>
      <c r="BF56" s="77" t="str">
        <f>'Datos lib'!AP55</f>
        <v>Sí</v>
      </c>
      <c r="BG56" s="77" t="str">
        <f>'Datos lib'!AQ55</f>
        <v>Sí</v>
      </c>
      <c r="BH56" s="77" t="str">
        <f>'Datos lib'!AR55</f>
        <v>Sí</v>
      </c>
      <c r="BI56" s="77" t="str">
        <f>'Datos lib'!AS55</f>
        <v>Muy útil</v>
      </c>
      <c r="BJ56" s="77" t="str">
        <f>'Datos lib'!AT55</f>
        <v>Sí</v>
      </c>
      <c r="BK56" s="77">
        <f>'Datos lib'!AU55</f>
        <v>0</v>
      </c>
      <c r="BL56" s="77"/>
      <c r="BM56" s="77"/>
      <c r="BN56" s="77"/>
      <c r="BO56" s="77">
        <f>'Datos lib'!AV55</f>
        <v>5</v>
      </c>
      <c r="BP56" s="77">
        <f>'Datos lib'!AW55</f>
        <v>5</v>
      </c>
      <c r="BQ56" s="77"/>
      <c r="BR56" s="77" t="str">
        <f>LEFT('Datos lib'!AX55,1)</f>
        <v>5</v>
      </c>
      <c r="BS56" s="77"/>
      <c r="BT56" s="77">
        <f>'Datos lib'!AY55</f>
        <v>0</v>
      </c>
      <c r="BU56" s="77"/>
      <c r="BV56" s="119" t="str">
        <f>'Datos lib'!A55</f>
        <v>19/03/25</v>
      </c>
    </row>
    <row r="57" spans="1:74" x14ac:dyDescent="0.2">
      <c r="A57" s="79" t="str">
        <f t="shared" si="1"/>
        <v>F. Ciencias de la Información</v>
      </c>
      <c r="B57" s="76" t="str">
        <f>IFERROR(VLOOKUP($A57,BLIOTECAS!$C$1:$E$27,2,FALSE),"")</f>
        <v>INF</v>
      </c>
      <c r="C57" s="76" t="str">
        <f>IFERROR(VLOOKUP($A57,BLIOTECAS!$C$1:$E$27,3,FALSE),"")</f>
        <v>Ciencias Sociales</v>
      </c>
      <c r="D57" s="77"/>
      <c r="E57" s="77"/>
      <c r="F57" s="77"/>
      <c r="G57" s="77" t="str">
        <f>'Datos lib'!B56</f>
        <v>F. Ciencias de la Información</v>
      </c>
      <c r="H57" s="77"/>
      <c r="I57" s="77" t="str">
        <f>'Datos lib'!C56</f>
        <v>De vez en cuando (1 o 2 veces al mes)</v>
      </c>
      <c r="J57" s="77" t="str">
        <f>'Datos lib'!D56</f>
        <v>De vez en cuando (1 o 2 veces al mes)</v>
      </c>
      <c r="K57" s="77"/>
      <c r="L57" s="77" t="str">
        <f>'Datos lib'!F56</f>
        <v>F. Ciencias de la Información</v>
      </c>
      <c r="M57" s="77" t="str">
        <f>'Datos lib'!G56</f>
        <v>F. Bellas Artes</v>
      </c>
      <c r="N57" s="77">
        <f>'Datos lib'!H56</f>
        <v>0</v>
      </c>
      <c r="O57" s="77">
        <f>'Datos lib'!I56</f>
        <v>0</v>
      </c>
      <c r="P57" s="77"/>
      <c r="Q57" s="77"/>
      <c r="R57" s="77">
        <f>'Datos lib'!J56</f>
        <v>5</v>
      </c>
      <c r="S57" s="77">
        <f>'Datos lib'!K56</f>
        <v>5</v>
      </c>
      <c r="T57" s="77">
        <f>'Datos lib'!L56</f>
        <v>5</v>
      </c>
      <c r="U57" s="77">
        <f>'Datos lib'!M56</f>
        <v>5</v>
      </c>
      <c r="V57" s="77"/>
      <c r="W57" s="77"/>
      <c r="X57" s="77">
        <f>'Datos lib'!N56</f>
        <v>5</v>
      </c>
      <c r="Y57" s="77">
        <f>'Datos lib'!O56</f>
        <v>5</v>
      </c>
      <c r="Z57" s="77">
        <f>'Datos lib'!P56</f>
        <v>2</v>
      </c>
      <c r="AA57" s="77">
        <f>'Datos lib'!Q56</f>
        <v>5</v>
      </c>
      <c r="AB57" s="77">
        <f>'Datos lib'!R56</f>
        <v>5</v>
      </c>
      <c r="AC57" s="77"/>
      <c r="AD57" s="77">
        <f>'Datos lib'!S56</f>
        <v>5</v>
      </c>
      <c r="AE57" s="77">
        <f>'Datos lib'!T56</f>
        <v>5</v>
      </c>
      <c r="AF57" s="77">
        <f>'Datos lib'!U56</f>
        <v>5</v>
      </c>
      <c r="AG57" s="77">
        <f>'Datos lib'!V56</f>
        <v>5</v>
      </c>
      <c r="AH57" s="77">
        <f>'Datos lib'!W56</f>
        <v>5</v>
      </c>
      <c r="AI57" s="77">
        <f>'Datos lib'!X56</f>
        <v>5</v>
      </c>
      <c r="AJ57" s="77">
        <f>'Datos lib'!Y56</f>
        <v>5</v>
      </c>
      <c r="AK57" s="77" t="str">
        <f>'Datos lib'!Z56</f>
        <v>Instagram</v>
      </c>
      <c r="AL57" s="77">
        <f>'Datos lib'!AA56</f>
        <v>5</v>
      </c>
      <c r="AM57" s="77"/>
      <c r="AN57" s="77"/>
      <c r="AO57" s="77">
        <f>'Datos lib'!AB56</f>
        <v>5</v>
      </c>
      <c r="AP57" s="77">
        <f>'Datos lib'!AC56</f>
        <v>5</v>
      </c>
      <c r="AQ57" s="77">
        <f>'Datos lib'!AD56</f>
        <v>5</v>
      </c>
      <c r="AR57" s="77">
        <f>'Datos lib'!AE56</f>
        <v>5</v>
      </c>
      <c r="AS57" s="77">
        <f>'Datos lib'!AF56</f>
        <v>5</v>
      </c>
      <c r="AT57" s="77">
        <f>'Datos lib'!AG56</f>
        <v>5</v>
      </c>
      <c r="AU57" s="77">
        <f>'Datos lib'!AH56</f>
        <v>5</v>
      </c>
      <c r="AV57" s="77">
        <f>'Datos lib'!AI56</f>
        <v>5</v>
      </c>
      <c r="AW57" s="77"/>
      <c r="AX57" s="77" t="str">
        <f>'Datos lib'!AJ56</f>
        <v>Sí</v>
      </c>
      <c r="AY57" s="77" t="str">
        <f>'Datos lib'!AK56</f>
        <v>Sí</v>
      </c>
      <c r="AZ57" s="77" t="str">
        <f>'Datos lib'!AL56</f>
        <v>Excelente</v>
      </c>
      <c r="BA57" s="77" t="str">
        <f>'Datos lib'!AO56</f>
        <v>Sí</v>
      </c>
      <c r="BB57" s="77" t="str">
        <f>'Datos lib'!AM56</f>
        <v>Sí</v>
      </c>
      <c r="BC57" s="77" t="str">
        <f>'Datos lib'!AN56</f>
        <v>Excelente</v>
      </c>
      <c r="BD57" s="77"/>
      <c r="BE57" s="77"/>
      <c r="BF57" s="77" t="str">
        <f>'Datos lib'!AP56</f>
        <v>Sí</v>
      </c>
      <c r="BG57" s="77" t="str">
        <f>'Datos lib'!AQ56</f>
        <v>Sí</v>
      </c>
      <c r="BH57" s="77" t="str">
        <f>'Datos lib'!AR56</f>
        <v>Sí</v>
      </c>
      <c r="BI57" s="77" t="str">
        <f>'Datos lib'!AS56</f>
        <v>Muy útil</v>
      </c>
      <c r="BJ57" s="77" t="str">
        <f>'Datos lib'!AT56</f>
        <v>Sí</v>
      </c>
      <c r="BK57" s="77">
        <f>'Datos lib'!AU56</f>
        <v>0</v>
      </c>
      <c r="BL57" s="77"/>
      <c r="BM57" s="77"/>
      <c r="BN57" s="77"/>
      <c r="BO57" s="77">
        <f>'Datos lib'!AV56</f>
        <v>5</v>
      </c>
      <c r="BP57" s="77">
        <f>'Datos lib'!AW56</f>
        <v>5</v>
      </c>
      <c r="BQ57" s="77"/>
      <c r="BR57" s="77" t="str">
        <f>LEFT('Datos lib'!AX56,1)</f>
        <v>5</v>
      </c>
      <c r="BS57" s="77"/>
      <c r="BT57" s="77">
        <f>'Datos lib'!AY56</f>
        <v>0</v>
      </c>
      <c r="BU57" s="77"/>
      <c r="BV57" s="119" t="str">
        <f>'Datos lib'!A56</f>
        <v>19/03/25</v>
      </c>
    </row>
    <row r="58" spans="1:74" x14ac:dyDescent="0.2">
      <c r="A58" s="79" t="str">
        <f t="shared" si="1"/>
        <v>F. Ciencias Químicas</v>
      </c>
      <c r="B58" s="76" t="str">
        <f>IFERROR(VLOOKUP($A58,BLIOTECAS!$C$1:$E$27,2,FALSE),"")</f>
        <v>QUI</v>
      </c>
      <c r="C58" s="76" t="str">
        <f>IFERROR(VLOOKUP($A58,BLIOTECAS!$C$1:$E$27,3,FALSE),"")</f>
        <v>Ciencias Experimentales</v>
      </c>
      <c r="D58" s="77"/>
      <c r="E58" s="77"/>
      <c r="F58" s="77"/>
      <c r="G58" s="77" t="str">
        <f>'Datos lib'!B57</f>
        <v>F. Ciencias Químicas</v>
      </c>
      <c r="H58" s="77"/>
      <c r="I58" s="77" t="str">
        <f>'Datos lib'!C57</f>
        <v>De vez en cuando (1 o 2 veces al mes)</v>
      </c>
      <c r="J58" s="77" t="str">
        <f>'Datos lib'!D57</f>
        <v>Muy frecuentemente (3 o más veces por semana)</v>
      </c>
      <c r="K58" s="77"/>
      <c r="L58" s="77" t="str">
        <f>'Datos lib'!F57</f>
        <v>F. Ciencias Químicas</v>
      </c>
      <c r="M58" s="77" t="str">
        <f>'Datos lib'!G57</f>
        <v>Biblioteca Maria Zambrano (Filología / Derecho)</v>
      </c>
      <c r="N58" s="77" t="str">
        <f>'Datos lib'!H57</f>
        <v>F. Ciencias Físicas</v>
      </c>
      <c r="O58" s="77" t="str">
        <f>'Datos lib'!I57</f>
        <v>Bibliotecas de Pozuelo de Alarcón (las 3 que hay)</v>
      </c>
      <c r="P58" s="77"/>
      <c r="Q58" s="77"/>
      <c r="R58" s="77">
        <f>'Datos lib'!J57</f>
        <v>5</v>
      </c>
      <c r="S58" s="77">
        <f>'Datos lib'!K57</f>
        <v>4</v>
      </c>
      <c r="T58" s="77">
        <f>'Datos lib'!L57</f>
        <v>5</v>
      </c>
      <c r="U58" s="77">
        <f>'Datos lib'!M57</f>
        <v>4</v>
      </c>
      <c r="V58" s="77"/>
      <c r="W58" s="77"/>
      <c r="X58" s="77">
        <f>'Datos lib'!N57</f>
        <v>4</v>
      </c>
      <c r="Y58" s="77">
        <f>'Datos lib'!O57</f>
        <v>4</v>
      </c>
      <c r="Z58" s="77">
        <f>'Datos lib'!P57</f>
        <v>3</v>
      </c>
      <c r="AA58" s="77">
        <f>'Datos lib'!Q57</f>
        <v>4</v>
      </c>
      <c r="AB58" s="77">
        <f>'Datos lib'!R57</f>
        <v>4</v>
      </c>
      <c r="AC58" s="77"/>
      <c r="AD58" s="77">
        <f>'Datos lib'!S57</f>
        <v>3</v>
      </c>
      <c r="AE58" s="77">
        <f>'Datos lib'!T57</f>
        <v>4</v>
      </c>
      <c r="AF58" s="77">
        <f>'Datos lib'!U57</f>
        <v>5</v>
      </c>
      <c r="AG58" s="77">
        <f>'Datos lib'!V57</f>
        <v>5</v>
      </c>
      <c r="AH58" s="77">
        <f>'Datos lib'!W57</f>
        <v>4</v>
      </c>
      <c r="AI58" s="77">
        <f>'Datos lib'!X57</f>
        <v>4</v>
      </c>
      <c r="AJ58" s="77">
        <f>'Datos lib'!Y57</f>
        <v>5</v>
      </c>
      <c r="AK58" s="77" t="str">
        <f>'Datos lib'!Z57</f>
        <v>No uso ninguna red social</v>
      </c>
      <c r="AL58" s="77">
        <f>'Datos lib'!AA57</f>
        <v>5</v>
      </c>
      <c r="AM58" s="77"/>
      <c r="AN58" s="77"/>
      <c r="AO58" s="77">
        <f>'Datos lib'!AB57</f>
        <v>5</v>
      </c>
      <c r="AP58" s="77">
        <f>'Datos lib'!AC57</f>
        <v>5</v>
      </c>
      <c r="AQ58" s="77">
        <f>'Datos lib'!AD57</f>
        <v>5</v>
      </c>
      <c r="AR58" s="77">
        <f>'Datos lib'!AE57</f>
        <v>5</v>
      </c>
      <c r="AS58" s="77">
        <f>'Datos lib'!AF57</f>
        <v>5</v>
      </c>
      <c r="AT58" s="77">
        <f>'Datos lib'!AG57</f>
        <v>5</v>
      </c>
      <c r="AU58" s="77">
        <f>'Datos lib'!AH57</f>
        <v>5</v>
      </c>
      <c r="AV58" s="77">
        <f>'Datos lib'!AI57</f>
        <v>5</v>
      </c>
      <c r="AW58" s="77"/>
      <c r="AX58" s="77" t="str">
        <f>'Datos lib'!AJ57</f>
        <v>Sí</v>
      </c>
      <c r="AY58" s="77" t="str">
        <f>'Datos lib'!AK57</f>
        <v>Sí</v>
      </c>
      <c r="AZ58" s="77" t="str">
        <f>'Datos lib'!AL57</f>
        <v>Bueno</v>
      </c>
      <c r="BA58" s="77" t="str">
        <f>'Datos lib'!AO57</f>
        <v>No</v>
      </c>
      <c r="BB58" s="77" t="str">
        <f>'Datos lib'!AM57</f>
        <v>Sí</v>
      </c>
      <c r="BC58" s="77" t="str">
        <f>'Datos lib'!AN57</f>
        <v>Excelente</v>
      </c>
      <c r="BD58" s="77"/>
      <c r="BE58" s="77"/>
      <c r="BF58" s="77" t="str">
        <f>'Datos lib'!AP57</f>
        <v>Sí</v>
      </c>
      <c r="BG58" s="77" t="str">
        <f>'Datos lib'!AQ57</f>
        <v>Sí</v>
      </c>
      <c r="BH58" s="77" t="str">
        <f>'Datos lib'!AR57</f>
        <v>Sí</v>
      </c>
      <c r="BI58" s="77" t="str">
        <f>'Datos lib'!AS57</f>
        <v>Muy útil</v>
      </c>
      <c r="BJ58" s="77" t="str">
        <f>'Datos lib'!AT57</f>
        <v>No</v>
      </c>
      <c r="BK58" s="77">
        <f>'Datos lib'!AU57</f>
        <v>0</v>
      </c>
      <c r="BL58" s="77"/>
      <c r="BM58" s="77"/>
      <c r="BN58" s="77"/>
      <c r="BO58" s="77">
        <f>'Datos lib'!AV57</f>
        <v>5</v>
      </c>
      <c r="BP58" s="77">
        <f>'Datos lib'!AW57</f>
        <v>5</v>
      </c>
      <c r="BQ58" s="77"/>
      <c r="BR58" s="77" t="str">
        <f>LEFT('Datos lib'!AX57,1)</f>
        <v>5</v>
      </c>
      <c r="BS58" s="77"/>
      <c r="BT58" s="77">
        <f>'Datos lib'!AY57</f>
        <v>0</v>
      </c>
      <c r="BU58" s="77"/>
      <c r="BV58" s="119" t="str">
        <f>'Datos lib'!A57</f>
        <v>19/03/25</v>
      </c>
    </row>
    <row r="59" spans="1:74" x14ac:dyDescent="0.2">
      <c r="A59" s="79" t="str">
        <f t="shared" si="1"/>
        <v>F. Enfermería, Fisioterapia y Podología</v>
      </c>
      <c r="B59" s="76" t="str">
        <f>IFERROR(VLOOKUP($A59,BLIOTECAS!$C$1:$E$27,2,FALSE),"")</f>
        <v>ENF</v>
      </c>
      <c r="C59" s="76" t="str">
        <f>IFERROR(VLOOKUP($A59,BLIOTECAS!$C$1:$E$27,3,FALSE),"")</f>
        <v>Ciencias de la Salud</v>
      </c>
      <c r="D59" s="77"/>
      <c r="E59" s="77"/>
      <c r="F59" s="77"/>
      <c r="G59" s="77" t="str">
        <f>'Datos lib'!B58</f>
        <v>F. Enfermería, Fisioterapia y Podología</v>
      </c>
      <c r="H59" s="77"/>
      <c r="I59" s="77" t="str">
        <f>'Datos lib'!C58</f>
        <v>Frecuentemente (1 o 2 veces por semana)</v>
      </c>
      <c r="J59" s="77" t="str">
        <f>'Datos lib'!D58</f>
        <v>Frecuentemente (1 o 2 veces por semana)</v>
      </c>
      <c r="K59" s="77"/>
      <c r="L59" s="77" t="str">
        <f>'Datos lib'!F58</f>
        <v>F. Enfermería, Fisioterapia y Podología</v>
      </c>
      <c r="M59" s="77" t="str">
        <f>'Datos lib'!G58</f>
        <v>F. Enfermería, Fisioterapia y Podología</v>
      </c>
      <c r="N59" s="77" t="str">
        <f>'Datos lib'!H58</f>
        <v>F. Enfermería, Fisioterapia y Podología</v>
      </c>
      <c r="O59" s="77">
        <f>'Datos lib'!I58</f>
        <v>0</v>
      </c>
      <c r="P59" s="77"/>
      <c r="Q59" s="77"/>
      <c r="R59" s="77">
        <f>'Datos lib'!J58</f>
        <v>5</v>
      </c>
      <c r="S59" s="77">
        <f>'Datos lib'!K58</f>
        <v>5</v>
      </c>
      <c r="T59" s="77">
        <f>'Datos lib'!L58</f>
        <v>5</v>
      </c>
      <c r="U59" s="77">
        <f>'Datos lib'!M58</f>
        <v>5</v>
      </c>
      <c r="V59" s="77"/>
      <c r="W59" s="77"/>
      <c r="X59" s="77">
        <f>'Datos lib'!N58</f>
        <v>5</v>
      </c>
      <c r="Y59" s="77">
        <f>'Datos lib'!O58</f>
        <v>5</v>
      </c>
      <c r="Z59" s="77">
        <f>'Datos lib'!P58</f>
        <v>5</v>
      </c>
      <c r="AA59" s="77">
        <f>'Datos lib'!Q58</f>
        <v>5</v>
      </c>
      <c r="AB59" s="77">
        <f>'Datos lib'!R58</f>
        <v>5</v>
      </c>
      <c r="AC59" s="77"/>
      <c r="AD59" s="77">
        <f>'Datos lib'!S58</f>
        <v>5</v>
      </c>
      <c r="AE59" s="77">
        <f>'Datos lib'!T58</f>
        <v>5</v>
      </c>
      <c r="AF59" s="77">
        <f>'Datos lib'!U58</f>
        <v>5</v>
      </c>
      <c r="AG59" s="77">
        <f>'Datos lib'!V58</f>
        <v>5</v>
      </c>
      <c r="AH59" s="77">
        <f>'Datos lib'!W58</f>
        <v>5</v>
      </c>
      <c r="AI59" s="77">
        <f>'Datos lib'!X58</f>
        <v>5</v>
      </c>
      <c r="AJ59" s="77">
        <f>'Datos lib'!Y58</f>
        <v>5</v>
      </c>
      <c r="AK59" s="77" t="str">
        <f>'Datos lib'!Z58</f>
        <v>Instagram</v>
      </c>
      <c r="AL59" s="77">
        <f>'Datos lib'!AA58</f>
        <v>5</v>
      </c>
      <c r="AM59" s="77"/>
      <c r="AN59" s="77"/>
      <c r="AO59" s="77">
        <f>'Datos lib'!AB58</f>
        <v>5</v>
      </c>
      <c r="AP59" s="77">
        <f>'Datos lib'!AC58</f>
        <v>5</v>
      </c>
      <c r="AQ59" s="77">
        <f>'Datos lib'!AD58</f>
        <v>5</v>
      </c>
      <c r="AR59" s="77">
        <f>'Datos lib'!AE58</f>
        <v>5</v>
      </c>
      <c r="AS59" s="77">
        <f>'Datos lib'!AF58</f>
        <v>5</v>
      </c>
      <c r="AT59" s="77">
        <f>'Datos lib'!AG58</f>
        <v>5</v>
      </c>
      <c r="AU59" s="77">
        <f>'Datos lib'!AH58</f>
        <v>5</v>
      </c>
      <c r="AV59" s="77">
        <f>'Datos lib'!AI58</f>
        <v>5</v>
      </c>
      <c r="AW59" s="77"/>
      <c r="AX59" s="77" t="str">
        <f>'Datos lib'!AJ58</f>
        <v>Sí</v>
      </c>
      <c r="AY59" s="77" t="str">
        <f>'Datos lib'!AK58</f>
        <v>Sí</v>
      </c>
      <c r="AZ59" s="77" t="str">
        <f>'Datos lib'!AL58</f>
        <v>Excelente</v>
      </c>
      <c r="BA59" s="77" t="str">
        <f>'Datos lib'!AO58</f>
        <v>Sí</v>
      </c>
      <c r="BB59" s="77" t="str">
        <f>'Datos lib'!AM58</f>
        <v>Sí</v>
      </c>
      <c r="BC59" s="77" t="str">
        <f>'Datos lib'!AN58</f>
        <v>Excelente</v>
      </c>
      <c r="BD59" s="77"/>
      <c r="BE59" s="77"/>
      <c r="BF59" s="77" t="str">
        <f>'Datos lib'!AP58</f>
        <v>Sí</v>
      </c>
      <c r="BG59" s="77" t="str">
        <f>'Datos lib'!AQ58</f>
        <v>Sí</v>
      </c>
      <c r="BH59" s="77" t="str">
        <f>'Datos lib'!AR58</f>
        <v>Sí</v>
      </c>
      <c r="BI59" s="77" t="str">
        <f>'Datos lib'!AS58</f>
        <v>Muy útil</v>
      </c>
      <c r="BJ59" s="77" t="str">
        <f>'Datos lib'!AT58</f>
        <v>Sí</v>
      </c>
      <c r="BK59" s="77">
        <f>'Datos lib'!AU58</f>
        <v>0</v>
      </c>
      <c r="BL59" s="77"/>
      <c r="BM59" s="77"/>
      <c r="BN59" s="77"/>
      <c r="BO59" s="77">
        <f>'Datos lib'!AV58</f>
        <v>5</v>
      </c>
      <c r="BP59" s="77">
        <f>'Datos lib'!AW58</f>
        <v>5</v>
      </c>
      <c r="BQ59" s="77"/>
      <c r="BR59" s="77" t="str">
        <f>LEFT('Datos lib'!AX58,1)</f>
        <v>5</v>
      </c>
      <c r="BS59" s="77"/>
      <c r="BT59" s="77">
        <f>'Datos lib'!AY58</f>
        <v>0</v>
      </c>
      <c r="BU59" s="77"/>
      <c r="BV59" s="119" t="str">
        <f>'Datos lib'!A58</f>
        <v>19/03/25</v>
      </c>
    </row>
    <row r="60" spans="1:74" x14ac:dyDescent="0.2">
      <c r="A60" s="79" t="str">
        <f t="shared" si="1"/>
        <v>F. Veterinaria</v>
      </c>
      <c r="B60" s="76" t="str">
        <f>IFERROR(VLOOKUP($A60,BLIOTECAS!$C$1:$E$27,2,FALSE),"")</f>
        <v>VET</v>
      </c>
      <c r="C60" s="76" t="str">
        <f>IFERROR(VLOOKUP($A60,BLIOTECAS!$C$1:$E$27,3,FALSE),"")</f>
        <v>Ciencias de la Salud</v>
      </c>
      <c r="D60" s="77"/>
      <c r="E60" s="77"/>
      <c r="F60" s="77"/>
      <c r="G60" s="77" t="str">
        <f>'Datos lib'!B59</f>
        <v>F. Veterinaria</v>
      </c>
      <c r="H60" s="77"/>
      <c r="I60" s="77" t="str">
        <f>'Datos lib'!C59</f>
        <v>Rara vez (menos de 6 veces al año)</v>
      </c>
      <c r="J60" s="77" t="str">
        <f>'Datos lib'!D59</f>
        <v>De vez en cuando (1 o 2 veces al mes)</v>
      </c>
      <c r="K60" s="77"/>
      <c r="L60" s="77" t="str">
        <f>'Datos lib'!F59</f>
        <v>F. Veterinaria</v>
      </c>
      <c r="M60" s="77">
        <f>'Datos lib'!G59</f>
        <v>0</v>
      </c>
      <c r="N60" s="77">
        <f>'Datos lib'!H59</f>
        <v>0</v>
      </c>
      <c r="O60" s="77">
        <f>'Datos lib'!I59</f>
        <v>0</v>
      </c>
      <c r="P60" s="77"/>
      <c r="Q60" s="77"/>
      <c r="R60" s="77">
        <f>'Datos lib'!J59</f>
        <v>5</v>
      </c>
      <c r="S60" s="77">
        <f>'Datos lib'!K59</f>
        <v>5</v>
      </c>
      <c r="T60" s="77">
        <f>'Datos lib'!L59</f>
        <v>5</v>
      </c>
      <c r="U60" s="77">
        <f>'Datos lib'!M59</f>
        <v>5</v>
      </c>
      <c r="V60" s="77"/>
      <c r="W60" s="77"/>
      <c r="X60" s="77">
        <f>'Datos lib'!N59</f>
        <v>1</v>
      </c>
      <c r="Y60" s="77">
        <f>'Datos lib'!O59</f>
        <v>5</v>
      </c>
      <c r="Z60" s="77">
        <f>'Datos lib'!P59</f>
        <v>5</v>
      </c>
      <c r="AA60" s="77">
        <f>'Datos lib'!Q59</f>
        <v>5</v>
      </c>
      <c r="AB60" s="77">
        <f>'Datos lib'!R59</f>
        <v>5</v>
      </c>
      <c r="AC60" s="77"/>
      <c r="AD60" s="77">
        <f>'Datos lib'!S59</f>
        <v>5</v>
      </c>
      <c r="AE60" s="77">
        <f>'Datos lib'!T59</f>
        <v>5</v>
      </c>
      <c r="AF60" s="77">
        <f>'Datos lib'!U59</f>
        <v>5</v>
      </c>
      <c r="AG60" s="77">
        <f>'Datos lib'!V59</f>
        <v>5</v>
      </c>
      <c r="AH60" s="77">
        <f>'Datos lib'!W59</f>
        <v>5</v>
      </c>
      <c r="AI60" s="77">
        <f>'Datos lib'!X59</f>
        <v>5</v>
      </c>
      <c r="AJ60" s="77">
        <f>'Datos lib'!Y59</f>
        <v>5</v>
      </c>
      <c r="AK60" s="77" t="str">
        <f>'Datos lib'!Z59</f>
        <v>No uso ninguna red social</v>
      </c>
      <c r="AL60" s="77">
        <f>'Datos lib'!AA59</f>
        <v>5</v>
      </c>
      <c r="AM60" s="77"/>
      <c r="AN60" s="77"/>
      <c r="AO60" s="77">
        <f>'Datos lib'!AB59</f>
        <v>5</v>
      </c>
      <c r="AP60" s="77">
        <f>'Datos lib'!AC59</f>
        <v>5</v>
      </c>
      <c r="AQ60" s="77">
        <f>'Datos lib'!AD59</f>
        <v>5</v>
      </c>
      <c r="AR60" s="77">
        <f>'Datos lib'!AE59</f>
        <v>5</v>
      </c>
      <c r="AS60" s="77">
        <f>'Datos lib'!AF59</f>
        <v>5</v>
      </c>
      <c r="AT60" s="77">
        <f>'Datos lib'!AG59</f>
        <v>5</v>
      </c>
      <c r="AU60" s="77">
        <f>'Datos lib'!AH59</f>
        <v>5</v>
      </c>
      <c r="AV60" s="77">
        <f>'Datos lib'!AI59</f>
        <v>5</v>
      </c>
      <c r="AW60" s="77"/>
      <c r="AX60" s="77" t="str">
        <f>'Datos lib'!AJ59</f>
        <v>Sí</v>
      </c>
      <c r="AY60" s="77" t="str">
        <f>'Datos lib'!AK59</f>
        <v>Sí</v>
      </c>
      <c r="AZ60" s="77" t="str">
        <f>'Datos lib'!AL59</f>
        <v>Bueno</v>
      </c>
      <c r="BA60" s="77" t="str">
        <f>'Datos lib'!AO59</f>
        <v>Sí</v>
      </c>
      <c r="BB60" s="77" t="str">
        <f>'Datos lib'!AM59</f>
        <v>Sí</v>
      </c>
      <c r="BC60" s="77" t="str">
        <f>'Datos lib'!AN59</f>
        <v>Bueno</v>
      </c>
      <c r="BD60" s="77"/>
      <c r="BE60" s="77"/>
      <c r="BF60" s="77" t="str">
        <f>'Datos lib'!AP59</f>
        <v>Sí</v>
      </c>
      <c r="BG60" s="77" t="str">
        <f>'Datos lib'!AQ59</f>
        <v>Sí</v>
      </c>
      <c r="BH60" s="77" t="str">
        <f>'Datos lib'!AR59</f>
        <v>No</v>
      </c>
      <c r="BI60" s="77">
        <f>'Datos lib'!AS59</f>
        <v>0</v>
      </c>
      <c r="BJ60" s="77" t="str">
        <f>'Datos lib'!AT59</f>
        <v>Sí</v>
      </c>
      <c r="BK60" s="77">
        <f>'Datos lib'!AU59</f>
        <v>0</v>
      </c>
      <c r="BL60" s="77"/>
      <c r="BM60" s="77"/>
      <c r="BN60" s="77"/>
      <c r="BO60" s="77">
        <f>'Datos lib'!AV59</f>
        <v>5</v>
      </c>
      <c r="BP60" s="77">
        <f>'Datos lib'!AW59</f>
        <v>5</v>
      </c>
      <c r="BQ60" s="77"/>
      <c r="BR60" s="77" t="str">
        <f>LEFT('Datos lib'!AX59,1)</f>
        <v>5</v>
      </c>
      <c r="BS60" s="77"/>
      <c r="BT60" s="77">
        <f>'Datos lib'!AY59</f>
        <v>0</v>
      </c>
      <c r="BU60" s="77"/>
      <c r="BV60" s="119" t="str">
        <f>'Datos lib'!A59</f>
        <v>19/03/25</v>
      </c>
    </row>
    <row r="61" spans="1:74" x14ac:dyDescent="0.2">
      <c r="A61" s="79" t="str">
        <f t="shared" si="1"/>
        <v>F. Medicina</v>
      </c>
      <c r="B61" s="76" t="str">
        <f>IFERROR(VLOOKUP($A61,BLIOTECAS!$C$1:$E$27,2,FALSE),"")</f>
        <v>MED</v>
      </c>
      <c r="C61" s="76" t="str">
        <f>IFERROR(VLOOKUP($A61,BLIOTECAS!$C$1:$E$27,3,FALSE),"")</f>
        <v>Ciencias de la Salud</v>
      </c>
      <c r="D61" s="77"/>
      <c r="E61" s="77"/>
      <c r="F61" s="77"/>
      <c r="G61" s="77" t="str">
        <f>'Datos lib'!B60</f>
        <v>F. Medicina</v>
      </c>
      <c r="H61" s="77"/>
      <c r="I61" s="77" t="str">
        <f>'Datos lib'!C60</f>
        <v>Rara vez (menos de 6 veces al año)</v>
      </c>
      <c r="J61" s="77" t="str">
        <f>'Datos lib'!D60</f>
        <v>Frecuentemente (1 o 2 veces por semana)</v>
      </c>
      <c r="K61" s="77"/>
      <c r="L61" s="77" t="str">
        <f>'Datos lib'!F60</f>
        <v>F. Medicina</v>
      </c>
      <c r="M61" s="77">
        <f>'Datos lib'!G60</f>
        <v>0</v>
      </c>
      <c r="N61" s="77">
        <f>'Datos lib'!H60</f>
        <v>0</v>
      </c>
      <c r="O61" s="77">
        <f>'Datos lib'!I60</f>
        <v>0</v>
      </c>
      <c r="P61" s="77"/>
      <c r="Q61" s="77"/>
      <c r="R61" s="77">
        <f>'Datos lib'!J60</f>
        <v>5</v>
      </c>
      <c r="S61" s="77">
        <f>'Datos lib'!K60</f>
        <v>0</v>
      </c>
      <c r="T61" s="77">
        <f>'Datos lib'!L60</f>
        <v>0</v>
      </c>
      <c r="U61" s="77">
        <f>'Datos lib'!M60</f>
        <v>0</v>
      </c>
      <c r="V61" s="77"/>
      <c r="W61" s="77"/>
      <c r="X61" s="77">
        <f>'Datos lib'!N60</f>
        <v>3</v>
      </c>
      <c r="Y61" s="77">
        <f>'Datos lib'!O60</f>
        <v>5</v>
      </c>
      <c r="Z61" s="77">
        <f>'Datos lib'!P60</f>
        <v>3</v>
      </c>
      <c r="AA61" s="77">
        <f>'Datos lib'!Q60</f>
        <v>2</v>
      </c>
      <c r="AB61" s="77">
        <f>'Datos lib'!R60</f>
        <v>2</v>
      </c>
      <c r="AC61" s="77"/>
      <c r="AD61" s="77">
        <f>'Datos lib'!S60</f>
        <v>5</v>
      </c>
      <c r="AE61" s="77">
        <f>'Datos lib'!T60</f>
        <v>5</v>
      </c>
      <c r="AF61" s="77">
        <f>'Datos lib'!U60</f>
        <v>5</v>
      </c>
      <c r="AG61" s="77">
        <f>'Datos lib'!V60</f>
        <v>5</v>
      </c>
      <c r="AH61" s="77">
        <f>'Datos lib'!W60</f>
        <v>4</v>
      </c>
      <c r="AI61" s="77">
        <f>'Datos lib'!X60</f>
        <v>5</v>
      </c>
      <c r="AJ61" s="77">
        <f>'Datos lib'!Y60</f>
        <v>5</v>
      </c>
      <c r="AK61" s="77" t="str">
        <f>'Datos lib'!Z60</f>
        <v>No uso ninguna red social</v>
      </c>
      <c r="AL61" s="77">
        <f>'Datos lib'!AA60</f>
        <v>5</v>
      </c>
      <c r="AM61" s="77"/>
      <c r="AN61" s="77"/>
      <c r="AO61" s="77">
        <f>'Datos lib'!AB60</f>
        <v>5</v>
      </c>
      <c r="AP61" s="77">
        <f>'Datos lib'!AC60</f>
        <v>5</v>
      </c>
      <c r="AQ61" s="77">
        <f>'Datos lib'!AD60</f>
        <v>5</v>
      </c>
      <c r="AR61" s="77">
        <f>'Datos lib'!AE60</f>
        <v>5</v>
      </c>
      <c r="AS61" s="77">
        <f>'Datos lib'!AF60</f>
        <v>5</v>
      </c>
      <c r="AT61" s="77">
        <f>'Datos lib'!AG60</f>
        <v>5</v>
      </c>
      <c r="AU61" s="77">
        <f>'Datos lib'!AH60</f>
        <v>5</v>
      </c>
      <c r="AV61" s="77">
        <f>'Datos lib'!AI60</f>
        <v>5</v>
      </c>
      <c r="AW61" s="77"/>
      <c r="AX61" s="77" t="str">
        <f>'Datos lib'!AJ60</f>
        <v>Sí</v>
      </c>
      <c r="AY61" s="77" t="str">
        <f>'Datos lib'!AK60</f>
        <v>Sí</v>
      </c>
      <c r="AZ61" s="77" t="str">
        <f>'Datos lib'!AL60</f>
        <v>Bueno</v>
      </c>
      <c r="BA61" s="77" t="str">
        <f>'Datos lib'!AO60</f>
        <v>Sí</v>
      </c>
      <c r="BB61" s="77" t="str">
        <f>'Datos lib'!AM60</f>
        <v>Sí</v>
      </c>
      <c r="BC61" s="77" t="str">
        <f>'Datos lib'!AN60</f>
        <v>Bueno</v>
      </c>
      <c r="BD61" s="77"/>
      <c r="BE61" s="77"/>
      <c r="BF61" s="77" t="str">
        <f>'Datos lib'!AP60</f>
        <v>Sí</v>
      </c>
      <c r="BG61" s="77" t="str">
        <f>'Datos lib'!AQ60</f>
        <v>Sí</v>
      </c>
      <c r="BH61" s="77" t="str">
        <f>'Datos lib'!AR60</f>
        <v>No</v>
      </c>
      <c r="BI61" s="77">
        <f>'Datos lib'!AS60</f>
        <v>0</v>
      </c>
      <c r="BJ61" s="77" t="str">
        <f>'Datos lib'!AT60</f>
        <v>No</v>
      </c>
      <c r="BK61" s="77">
        <f>'Datos lib'!AU60</f>
        <v>0</v>
      </c>
      <c r="BL61" s="77"/>
      <c r="BM61" s="77"/>
      <c r="BN61" s="77"/>
      <c r="BO61" s="77">
        <f>'Datos lib'!AV60</f>
        <v>5</v>
      </c>
      <c r="BP61" s="77">
        <f>'Datos lib'!AW60</f>
        <v>5</v>
      </c>
      <c r="BQ61" s="77"/>
      <c r="BR61" s="77" t="str">
        <f>LEFT('Datos lib'!AX60,1)</f>
        <v>5</v>
      </c>
      <c r="BS61" s="77"/>
      <c r="BT61" s="77">
        <f>'Datos lib'!AY60</f>
        <v>0</v>
      </c>
      <c r="BU61" s="77"/>
      <c r="BV61" s="119" t="str">
        <f>'Datos lib'!A60</f>
        <v>19/03/25</v>
      </c>
    </row>
    <row r="62" spans="1:74" x14ac:dyDescent="0.2">
      <c r="A62" s="79" t="str">
        <f t="shared" si="1"/>
        <v>F. Ciencias Químicas</v>
      </c>
      <c r="B62" s="76" t="str">
        <f>IFERROR(VLOOKUP($A62,BLIOTECAS!$C$1:$E$27,2,FALSE),"")</f>
        <v>QUI</v>
      </c>
      <c r="C62" s="76" t="str">
        <f>IFERROR(VLOOKUP($A62,BLIOTECAS!$C$1:$E$27,3,FALSE),"")</f>
        <v>Ciencias Experimentales</v>
      </c>
      <c r="D62" s="77"/>
      <c r="E62" s="77"/>
      <c r="F62" s="77"/>
      <c r="G62" s="77" t="str">
        <f>'Datos lib'!B61</f>
        <v>F. Ciencias Químicas</v>
      </c>
      <c r="H62" s="77"/>
      <c r="I62" s="77" t="str">
        <f>'Datos lib'!C61</f>
        <v>De vez en cuando (1 o 2 veces al mes)</v>
      </c>
      <c r="J62" s="77" t="str">
        <f>'Datos lib'!D61</f>
        <v>Muy frecuentemente (3 o más veces por semana)</v>
      </c>
      <c r="K62" s="77"/>
      <c r="L62" s="77" t="str">
        <f>'Datos lib'!F61</f>
        <v>F. Ciencias Químicas</v>
      </c>
      <c r="M62" s="77" t="str">
        <f>'Datos lib'!G61</f>
        <v>F. Ciencias Físicas</v>
      </c>
      <c r="N62" s="77" t="str">
        <f>'Datos lib'!H61</f>
        <v>F. Farmacia</v>
      </c>
      <c r="O62" s="77">
        <f>'Datos lib'!I61</f>
        <v>0</v>
      </c>
      <c r="P62" s="77"/>
      <c r="Q62" s="77"/>
      <c r="R62" s="77">
        <f>'Datos lib'!J61</f>
        <v>5</v>
      </c>
      <c r="S62" s="77">
        <f>'Datos lib'!K61</f>
        <v>5</v>
      </c>
      <c r="T62" s="77">
        <f>'Datos lib'!L61</f>
        <v>5</v>
      </c>
      <c r="U62" s="77">
        <f>'Datos lib'!M61</f>
        <v>5</v>
      </c>
      <c r="V62" s="77"/>
      <c r="W62" s="77"/>
      <c r="X62" s="77">
        <f>'Datos lib'!N61</f>
        <v>3</v>
      </c>
      <c r="Y62" s="77">
        <f>'Datos lib'!O61</f>
        <v>5</v>
      </c>
      <c r="Z62" s="77">
        <f>'Datos lib'!P61</f>
        <v>4</v>
      </c>
      <c r="AA62" s="77">
        <f>'Datos lib'!Q61</f>
        <v>4</v>
      </c>
      <c r="AB62" s="77">
        <f>'Datos lib'!R61</f>
        <v>4</v>
      </c>
      <c r="AC62" s="77"/>
      <c r="AD62" s="77">
        <f>'Datos lib'!S61</f>
        <v>4</v>
      </c>
      <c r="AE62" s="77">
        <f>'Datos lib'!T61</f>
        <v>5</v>
      </c>
      <c r="AF62" s="77">
        <f>'Datos lib'!U61</f>
        <v>5</v>
      </c>
      <c r="AG62" s="77">
        <f>'Datos lib'!V61</f>
        <v>5</v>
      </c>
      <c r="AH62" s="77">
        <f>'Datos lib'!W61</f>
        <v>5</v>
      </c>
      <c r="AI62" s="77">
        <f>'Datos lib'!X61</f>
        <v>5</v>
      </c>
      <c r="AJ62" s="77">
        <f>'Datos lib'!Y61</f>
        <v>5</v>
      </c>
      <c r="AK62" s="77" t="str">
        <f>'Datos lib'!Z61</f>
        <v>No uso ninguna red social</v>
      </c>
      <c r="AL62" s="77">
        <f>'Datos lib'!AA61</f>
        <v>4</v>
      </c>
      <c r="AM62" s="77"/>
      <c r="AN62" s="77"/>
      <c r="AO62" s="77">
        <f>'Datos lib'!AB61</f>
        <v>5</v>
      </c>
      <c r="AP62" s="77">
        <f>'Datos lib'!AC61</f>
        <v>4</v>
      </c>
      <c r="AQ62" s="77">
        <f>'Datos lib'!AD61</f>
        <v>5</v>
      </c>
      <c r="AR62" s="77">
        <f>'Datos lib'!AE61</f>
        <v>5</v>
      </c>
      <c r="AS62" s="77">
        <f>'Datos lib'!AF61</f>
        <v>5</v>
      </c>
      <c r="AT62" s="77">
        <f>'Datos lib'!AG61</f>
        <v>5</v>
      </c>
      <c r="AU62" s="77">
        <f>'Datos lib'!AH61</f>
        <v>4</v>
      </c>
      <c r="AV62" s="77">
        <f>'Datos lib'!AI61</f>
        <v>4</v>
      </c>
      <c r="AW62" s="77"/>
      <c r="AX62" s="77" t="str">
        <f>'Datos lib'!AJ61</f>
        <v>No</v>
      </c>
      <c r="AY62" s="77" t="str">
        <f>'Datos lib'!AK61</f>
        <v>Sí</v>
      </c>
      <c r="AZ62" s="77" t="str">
        <f>'Datos lib'!AL61</f>
        <v>Bueno</v>
      </c>
      <c r="BA62" s="77" t="str">
        <f>'Datos lib'!AO61</f>
        <v>No</v>
      </c>
      <c r="BB62" s="77" t="str">
        <f>'Datos lib'!AM61</f>
        <v>Sí</v>
      </c>
      <c r="BC62" s="77" t="str">
        <f>'Datos lib'!AN61</f>
        <v>Bueno</v>
      </c>
      <c r="BD62" s="77"/>
      <c r="BE62" s="77"/>
      <c r="BF62" s="77" t="str">
        <f>'Datos lib'!AP61</f>
        <v>No</v>
      </c>
      <c r="BG62" s="77" t="str">
        <f>'Datos lib'!AQ61</f>
        <v>Sí</v>
      </c>
      <c r="BH62" s="77" t="str">
        <f>'Datos lib'!AR61</f>
        <v>Sí</v>
      </c>
      <c r="BI62" s="77" t="str">
        <f>'Datos lib'!AS61</f>
        <v>Muy útil</v>
      </c>
      <c r="BJ62" s="77" t="str">
        <f>'Datos lib'!AT61</f>
        <v>Sí</v>
      </c>
      <c r="BK62" s="77">
        <f>'Datos lib'!AU61</f>
        <v>0</v>
      </c>
      <c r="BL62" s="77"/>
      <c r="BM62" s="77"/>
      <c r="BN62" s="77"/>
      <c r="BO62" s="77">
        <f>'Datos lib'!AV61</f>
        <v>5</v>
      </c>
      <c r="BP62" s="77">
        <f>'Datos lib'!AW61</f>
        <v>5</v>
      </c>
      <c r="BQ62" s="77"/>
      <c r="BR62" s="77" t="str">
        <f>LEFT('Datos lib'!AX61,1)</f>
        <v>5</v>
      </c>
      <c r="BS62" s="77"/>
      <c r="BT62" s="77">
        <f>'Datos lib'!AY61</f>
        <v>0</v>
      </c>
      <c r="BU62" s="77"/>
      <c r="BV62" s="119" t="str">
        <f>'Datos lib'!A61</f>
        <v>19/03/25</v>
      </c>
    </row>
    <row r="63" spans="1:74" x14ac:dyDescent="0.2">
      <c r="A63" s="79" t="str">
        <f t="shared" si="1"/>
        <v>F. Medicina</v>
      </c>
      <c r="B63" s="76" t="str">
        <f>IFERROR(VLOOKUP($A63,BLIOTECAS!$C$1:$E$27,2,FALSE),"")</f>
        <v>MED</v>
      </c>
      <c r="C63" s="76" t="str">
        <f>IFERROR(VLOOKUP($A63,BLIOTECAS!$C$1:$E$27,3,FALSE),"")</f>
        <v>Ciencias de la Salud</v>
      </c>
      <c r="D63" s="77"/>
      <c r="E63" s="77"/>
      <c r="F63" s="77"/>
      <c r="G63" s="77" t="str">
        <f>'Datos lib'!B62</f>
        <v>F. Medicina</v>
      </c>
      <c r="H63" s="77"/>
      <c r="I63" s="77" t="str">
        <f>'Datos lib'!C62</f>
        <v>Rara vez (menos de 6 veces al año)</v>
      </c>
      <c r="J63" s="77" t="str">
        <f>'Datos lib'!D62</f>
        <v>Muy frecuentemente (3 o más veces por semana)</v>
      </c>
      <c r="K63" s="77"/>
      <c r="L63" s="77" t="str">
        <f>'Datos lib'!F62</f>
        <v>F. Medicina</v>
      </c>
      <c r="M63" s="77" t="str">
        <f>'Datos lib'!G62</f>
        <v>F. Ciencias Biológicas</v>
      </c>
      <c r="N63" s="77" t="str">
        <f>'Datos lib'!H62</f>
        <v>F. Ciencias Químicas</v>
      </c>
      <c r="O63" s="77">
        <f>'Datos lib'!I62</f>
        <v>0</v>
      </c>
      <c r="P63" s="77"/>
      <c r="Q63" s="77"/>
      <c r="R63" s="77">
        <f>'Datos lib'!J62</f>
        <v>5</v>
      </c>
      <c r="S63" s="77">
        <f>'Datos lib'!K62</f>
        <v>4</v>
      </c>
      <c r="T63" s="77">
        <f>'Datos lib'!L62</f>
        <v>4</v>
      </c>
      <c r="U63" s="77">
        <f>'Datos lib'!M62</f>
        <v>0</v>
      </c>
      <c r="V63" s="77"/>
      <c r="W63" s="77"/>
      <c r="X63" s="77">
        <f>'Datos lib'!N62</f>
        <v>4</v>
      </c>
      <c r="Y63" s="77">
        <f>'Datos lib'!O62</f>
        <v>5</v>
      </c>
      <c r="Z63" s="77">
        <f>'Datos lib'!P62</f>
        <v>2</v>
      </c>
      <c r="AA63" s="77">
        <f>'Datos lib'!Q62</f>
        <v>3</v>
      </c>
      <c r="AB63" s="77">
        <f>'Datos lib'!R62</f>
        <v>4</v>
      </c>
      <c r="AC63" s="77"/>
      <c r="AD63" s="77">
        <f>'Datos lib'!S62</f>
        <v>4</v>
      </c>
      <c r="AE63" s="77">
        <f>'Datos lib'!T62</f>
        <v>4</v>
      </c>
      <c r="AF63" s="77">
        <f>'Datos lib'!U62</f>
        <v>5</v>
      </c>
      <c r="AG63" s="77">
        <f>'Datos lib'!V62</f>
        <v>4</v>
      </c>
      <c r="AH63" s="77">
        <f>'Datos lib'!W62</f>
        <v>4</v>
      </c>
      <c r="AI63" s="77">
        <f>'Datos lib'!X62</f>
        <v>0</v>
      </c>
      <c r="AJ63" s="77">
        <f>'Datos lib'!Y62</f>
        <v>5</v>
      </c>
      <c r="AK63" s="77" t="str">
        <f>'Datos lib'!Z62</f>
        <v>No uso ninguna red social</v>
      </c>
      <c r="AL63" s="77">
        <f>'Datos lib'!AA62</f>
        <v>4</v>
      </c>
      <c r="AM63" s="77"/>
      <c r="AN63" s="77"/>
      <c r="AO63" s="77">
        <f>'Datos lib'!AB62</f>
        <v>4</v>
      </c>
      <c r="AP63" s="77">
        <f>'Datos lib'!AC62</f>
        <v>5</v>
      </c>
      <c r="AQ63" s="77">
        <f>'Datos lib'!AD62</f>
        <v>5</v>
      </c>
      <c r="AR63" s="77">
        <f>'Datos lib'!AE62</f>
        <v>5</v>
      </c>
      <c r="AS63" s="77">
        <f>'Datos lib'!AF62</f>
        <v>5</v>
      </c>
      <c r="AT63" s="77">
        <f>'Datos lib'!AG62</f>
        <v>5</v>
      </c>
      <c r="AU63" s="77">
        <f>'Datos lib'!AH62</f>
        <v>0</v>
      </c>
      <c r="AV63" s="77">
        <f>'Datos lib'!AI62</f>
        <v>0</v>
      </c>
      <c r="AW63" s="77"/>
      <c r="AX63" s="77" t="str">
        <f>'Datos lib'!AJ62</f>
        <v>No</v>
      </c>
      <c r="AY63" s="77" t="str">
        <f>'Datos lib'!AK62</f>
        <v>Sí</v>
      </c>
      <c r="AZ63" s="77" t="str">
        <f>'Datos lib'!AL62</f>
        <v>Bueno</v>
      </c>
      <c r="BA63" s="77" t="str">
        <f>'Datos lib'!AO62</f>
        <v>No</v>
      </c>
      <c r="BB63" s="77" t="str">
        <f>'Datos lib'!AM62</f>
        <v>Sí</v>
      </c>
      <c r="BC63" s="77" t="str">
        <f>'Datos lib'!AN62</f>
        <v>Bueno</v>
      </c>
      <c r="BD63" s="77"/>
      <c r="BE63" s="77"/>
      <c r="BF63" s="77" t="str">
        <f>'Datos lib'!AP62</f>
        <v>No</v>
      </c>
      <c r="BG63" s="77" t="str">
        <f>'Datos lib'!AQ62</f>
        <v>Sí</v>
      </c>
      <c r="BH63" s="77" t="str">
        <f>'Datos lib'!AR62</f>
        <v>No</v>
      </c>
      <c r="BI63" s="77">
        <f>'Datos lib'!AS62</f>
        <v>0</v>
      </c>
      <c r="BJ63" s="77" t="str">
        <f>'Datos lib'!AT62</f>
        <v>No</v>
      </c>
      <c r="BK63" s="77">
        <f>'Datos lib'!AU62</f>
        <v>0</v>
      </c>
      <c r="BL63" s="77"/>
      <c r="BM63" s="77"/>
      <c r="BN63" s="77"/>
      <c r="BO63" s="77">
        <f>'Datos lib'!AV62</f>
        <v>4</v>
      </c>
      <c r="BP63" s="77">
        <f>'Datos lib'!AW62</f>
        <v>4</v>
      </c>
      <c r="BQ63" s="77"/>
      <c r="BR63" s="77" t="str">
        <f>LEFT('Datos lib'!AX62,1)</f>
        <v>4</v>
      </c>
      <c r="BS63" s="77"/>
      <c r="BT63" s="77">
        <f>'Datos lib'!AY62</f>
        <v>0</v>
      </c>
      <c r="BU63" s="77"/>
      <c r="BV63" s="119" t="str">
        <f>'Datos lib'!A62</f>
        <v>19/03/25</v>
      </c>
    </row>
    <row r="64" spans="1:74" x14ac:dyDescent="0.2">
      <c r="A64" s="79" t="str">
        <f t="shared" si="1"/>
        <v>F. Filología</v>
      </c>
      <c r="B64" s="76" t="str">
        <f>IFERROR(VLOOKUP($A64,BLIOTECAS!$C$1:$E$27,2,FALSE),"")</f>
        <v>FLL</v>
      </c>
      <c r="C64" s="76" t="str">
        <f>IFERROR(VLOOKUP($A64,BLIOTECAS!$C$1:$E$27,3,FALSE),"")</f>
        <v>Humanidades</v>
      </c>
      <c r="D64" s="77"/>
      <c r="E64" s="77"/>
      <c r="F64" s="77"/>
      <c r="G64" s="77" t="str">
        <f>'Datos lib'!B63</f>
        <v>F. Filología</v>
      </c>
      <c r="H64" s="77"/>
      <c r="I64" s="77" t="str">
        <f>'Datos lib'!C63</f>
        <v>Frecuentemente (1 o 2 veces por semana)</v>
      </c>
      <c r="J64" s="77" t="str">
        <f>'Datos lib'!D63</f>
        <v>De vez en cuando (1 o 2 veces al mes)</v>
      </c>
      <c r="K64" s="77"/>
      <c r="L64" s="77" t="str">
        <f>'Datos lib'!F63</f>
        <v>Biblioteca Maria Zambrano (Filología / Derecho)</v>
      </c>
      <c r="M64" s="77" t="str">
        <f>'Datos lib'!G63</f>
        <v>F. Filología (Clásicas o General)</v>
      </c>
      <c r="N64" s="77">
        <f>'Datos lib'!H63</f>
        <v>0</v>
      </c>
      <c r="O64" s="77">
        <f>'Datos lib'!I63</f>
        <v>0</v>
      </c>
      <c r="P64" s="77"/>
      <c r="Q64" s="77"/>
      <c r="R64" s="77">
        <f>'Datos lib'!J63</f>
        <v>4</v>
      </c>
      <c r="S64" s="77">
        <f>'Datos lib'!K63</f>
        <v>3</v>
      </c>
      <c r="T64" s="77">
        <f>'Datos lib'!L63</f>
        <v>4</v>
      </c>
      <c r="U64" s="77">
        <f>'Datos lib'!M63</f>
        <v>4</v>
      </c>
      <c r="V64" s="77"/>
      <c r="W64" s="77"/>
      <c r="X64" s="77">
        <f>'Datos lib'!N63</f>
        <v>3</v>
      </c>
      <c r="Y64" s="77">
        <f>'Datos lib'!O63</f>
        <v>3</v>
      </c>
      <c r="Z64" s="77">
        <f>'Datos lib'!P63</f>
        <v>3</v>
      </c>
      <c r="AA64" s="77">
        <f>'Datos lib'!Q63</f>
        <v>5</v>
      </c>
      <c r="AB64" s="77">
        <f>'Datos lib'!R63</f>
        <v>5</v>
      </c>
      <c r="AC64" s="77"/>
      <c r="AD64" s="77">
        <f>'Datos lib'!S63</f>
        <v>4</v>
      </c>
      <c r="AE64" s="77">
        <f>'Datos lib'!T63</f>
        <v>4</v>
      </c>
      <c r="AF64" s="77">
        <f>'Datos lib'!U63</f>
        <v>4</v>
      </c>
      <c r="AG64" s="77">
        <f>'Datos lib'!V63</f>
        <v>1</v>
      </c>
      <c r="AH64" s="77">
        <f>'Datos lib'!W63</f>
        <v>3</v>
      </c>
      <c r="AI64" s="77">
        <f>'Datos lib'!X63</f>
        <v>3</v>
      </c>
      <c r="AJ64" s="77">
        <f>'Datos lib'!Y63</f>
        <v>3</v>
      </c>
      <c r="AK64" s="77" t="str">
        <f>'Datos lib'!Z63</f>
        <v>No uso ninguna red social</v>
      </c>
      <c r="AL64" s="77">
        <f>'Datos lib'!AA63</f>
        <v>2</v>
      </c>
      <c r="AM64" s="77"/>
      <c r="AN64" s="77"/>
      <c r="AO64" s="77">
        <f>'Datos lib'!AB63</f>
        <v>4</v>
      </c>
      <c r="AP64" s="77">
        <f>'Datos lib'!AC63</f>
        <v>4</v>
      </c>
      <c r="AQ64" s="77">
        <f>'Datos lib'!AD63</f>
        <v>3</v>
      </c>
      <c r="AR64" s="77">
        <f>'Datos lib'!AE63</f>
        <v>3</v>
      </c>
      <c r="AS64" s="77">
        <f>'Datos lib'!AF63</f>
        <v>4</v>
      </c>
      <c r="AT64" s="77">
        <f>'Datos lib'!AG63</f>
        <v>5</v>
      </c>
      <c r="AU64" s="77">
        <f>'Datos lib'!AH63</f>
        <v>3</v>
      </c>
      <c r="AV64" s="77">
        <f>'Datos lib'!AI63</f>
        <v>3</v>
      </c>
      <c r="AW64" s="77"/>
      <c r="AX64" s="77" t="str">
        <f>'Datos lib'!AJ63</f>
        <v>No</v>
      </c>
      <c r="AY64" s="77" t="str">
        <f>'Datos lib'!AK63</f>
        <v>Sí</v>
      </c>
      <c r="AZ64" s="77" t="str">
        <f>'Datos lib'!AL63</f>
        <v>Muy malo</v>
      </c>
      <c r="BA64" s="77" t="str">
        <f>'Datos lib'!AO63</f>
        <v>No</v>
      </c>
      <c r="BB64" s="77" t="str">
        <f>'Datos lib'!AM63</f>
        <v>Sí</v>
      </c>
      <c r="BC64" s="77" t="str">
        <f>'Datos lib'!AN63</f>
        <v>Regular</v>
      </c>
      <c r="BD64" s="77"/>
      <c r="BE64" s="77"/>
      <c r="BF64" s="77" t="str">
        <f>'Datos lib'!AP63</f>
        <v>No</v>
      </c>
      <c r="BG64" s="77" t="str">
        <f>'Datos lib'!AQ63</f>
        <v>Sí</v>
      </c>
      <c r="BH64" s="77" t="str">
        <f>'Datos lib'!AR63</f>
        <v>No</v>
      </c>
      <c r="BI64" s="77">
        <f>'Datos lib'!AS63</f>
        <v>0</v>
      </c>
      <c r="BJ64" s="77" t="str">
        <f>'Datos lib'!AT63</f>
        <v>No</v>
      </c>
      <c r="BK64" s="77">
        <f>'Datos lib'!AU63</f>
        <v>0</v>
      </c>
      <c r="BL64" s="77"/>
      <c r="BM64" s="77"/>
      <c r="BN64" s="77"/>
      <c r="BO64" s="77">
        <f>'Datos lib'!AV63</f>
        <v>1</v>
      </c>
      <c r="BP64" s="77">
        <f>'Datos lib'!AW63</f>
        <v>1</v>
      </c>
      <c r="BQ64" s="77"/>
      <c r="BR64" s="77" t="str">
        <f>LEFT('Datos lib'!AX63,1)</f>
        <v>2</v>
      </c>
      <c r="BS64" s="77"/>
      <c r="BT64" s="77">
        <f>'Datos lib'!AY63</f>
        <v>0</v>
      </c>
      <c r="BU64" s="77"/>
      <c r="BV64" s="119" t="str">
        <f>'Datos lib'!A63</f>
        <v>19/03/25</v>
      </c>
    </row>
    <row r="65" spans="1:74" x14ac:dyDescent="0.2">
      <c r="A65" s="79" t="str">
        <f t="shared" si="1"/>
        <v>F. Geografía e Historia</v>
      </c>
      <c r="B65" s="76" t="str">
        <f>IFERROR(VLOOKUP($A65,BLIOTECAS!$C$1:$E$27,2,FALSE),"")</f>
        <v>GHI</v>
      </c>
      <c r="C65" s="76" t="str">
        <f>IFERROR(VLOOKUP($A65,BLIOTECAS!$C$1:$E$27,3,FALSE),"")</f>
        <v>Humanidades</v>
      </c>
      <c r="D65" s="77"/>
      <c r="E65" s="77"/>
      <c r="F65" s="77"/>
      <c r="G65" s="77" t="str">
        <f>'Datos lib'!B64</f>
        <v>F. Geografía e Historia</v>
      </c>
      <c r="H65" s="77"/>
      <c r="I65" s="77" t="str">
        <f>'Datos lib'!C64</f>
        <v>De vez en cuando (1 o 2 veces al mes)</v>
      </c>
      <c r="J65" s="77" t="str">
        <f>'Datos lib'!D64</f>
        <v>Muy frecuentemente (3 o más veces por semana)</v>
      </c>
      <c r="K65" s="77"/>
      <c r="L65" s="77" t="str">
        <f>'Datos lib'!F64</f>
        <v>F. Geografía e Historia</v>
      </c>
      <c r="M65" s="77" t="str">
        <f>'Datos lib'!G64</f>
        <v>F. Filosofía</v>
      </c>
      <c r="N65" s="77" t="str">
        <f>'Datos lib'!H64</f>
        <v>F. Filología (Clásicas o General)</v>
      </c>
      <c r="O65" s="77" t="str">
        <f>'Datos lib'!I64</f>
        <v>Museo Nacional Centro de Arte Reina Sofía</v>
      </c>
      <c r="P65" s="77"/>
      <c r="Q65" s="77"/>
      <c r="R65" s="77">
        <f>'Datos lib'!J64</f>
        <v>5</v>
      </c>
      <c r="S65" s="77">
        <f>'Datos lib'!K64</f>
        <v>5</v>
      </c>
      <c r="T65" s="77">
        <f>'Datos lib'!L64</f>
        <v>3</v>
      </c>
      <c r="U65" s="77">
        <f>'Datos lib'!M64</f>
        <v>1</v>
      </c>
      <c r="V65" s="77"/>
      <c r="W65" s="77"/>
      <c r="X65" s="77">
        <f>'Datos lib'!N64</f>
        <v>5</v>
      </c>
      <c r="Y65" s="77">
        <f>'Datos lib'!O64</f>
        <v>2</v>
      </c>
      <c r="Z65" s="77">
        <f>'Datos lib'!P64</f>
        <v>4</v>
      </c>
      <c r="AA65" s="77">
        <f>'Datos lib'!Q64</f>
        <v>5</v>
      </c>
      <c r="AB65" s="77">
        <f>'Datos lib'!R64</f>
        <v>2</v>
      </c>
      <c r="AC65" s="77"/>
      <c r="AD65" s="77">
        <f>'Datos lib'!S64</f>
        <v>1</v>
      </c>
      <c r="AE65" s="77">
        <f>'Datos lib'!T64</f>
        <v>4</v>
      </c>
      <c r="AF65" s="77">
        <f>'Datos lib'!U64</f>
        <v>3</v>
      </c>
      <c r="AG65" s="77">
        <f>'Datos lib'!V64</f>
        <v>4</v>
      </c>
      <c r="AH65" s="77">
        <f>'Datos lib'!W64</f>
        <v>3</v>
      </c>
      <c r="AI65" s="77">
        <f>'Datos lib'!X64</f>
        <v>2</v>
      </c>
      <c r="AJ65" s="77">
        <f>'Datos lib'!Y64</f>
        <v>4</v>
      </c>
      <c r="AK65" s="77" t="str">
        <f>'Datos lib'!Z64</f>
        <v>No uso ninguna red social</v>
      </c>
      <c r="AL65" s="77">
        <f>'Datos lib'!AA64</f>
        <v>3</v>
      </c>
      <c r="AM65" s="77"/>
      <c r="AN65" s="77"/>
      <c r="AO65" s="77">
        <f>'Datos lib'!AB64</f>
        <v>5</v>
      </c>
      <c r="AP65" s="77">
        <f>'Datos lib'!AC64</f>
        <v>5</v>
      </c>
      <c r="AQ65" s="77">
        <f>'Datos lib'!AD64</f>
        <v>5</v>
      </c>
      <c r="AR65" s="77">
        <f>'Datos lib'!AE64</f>
        <v>5</v>
      </c>
      <c r="AS65" s="77">
        <f>'Datos lib'!AF64</f>
        <v>5</v>
      </c>
      <c r="AT65" s="77">
        <f>'Datos lib'!AG64</f>
        <v>5</v>
      </c>
      <c r="AU65" s="77">
        <f>'Datos lib'!AH64</f>
        <v>5</v>
      </c>
      <c r="AV65" s="77">
        <f>'Datos lib'!AI64</f>
        <v>5</v>
      </c>
      <c r="AW65" s="77"/>
      <c r="AX65" s="77" t="str">
        <f>'Datos lib'!AJ64</f>
        <v>Sí</v>
      </c>
      <c r="AY65" s="77" t="str">
        <f>'Datos lib'!AK64</f>
        <v>Sí</v>
      </c>
      <c r="AZ65" s="77" t="str">
        <f>'Datos lib'!AL64</f>
        <v>Bueno</v>
      </c>
      <c r="BA65" s="77" t="str">
        <f>'Datos lib'!AO64</f>
        <v>Sí</v>
      </c>
      <c r="BB65" s="77" t="str">
        <f>'Datos lib'!AM64</f>
        <v>Sí</v>
      </c>
      <c r="BC65" s="77" t="str">
        <f>'Datos lib'!AN64</f>
        <v>Bueno</v>
      </c>
      <c r="BD65" s="77"/>
      <c r="BE65" s="77"/>
      <c r="BF65" s="77" t="str">
        <f>'Datos lib'!AP64</f>
        <v>No</v>
      </c>
      <c r="BG65" s="77" t="str">
        <f>'Datos lib'!AQ64</f>
        <v>Sí</v>
      </c>
      <c r="BH65" s="77" t="str">
        <f>'Datos lib'!AR64</f>
        <v>Sí</v>
      </c>
      <c r="BI65" s="77" t="str">
        <f>'Datos lib'!AS64</f>
        <v>Útil</v>
      </c>
      <c r="BJ65" s="77" t="str">
        <f>'Datos lib'!AT64</f>
        <v>No</v>
      </c>
      <c r="BK65" s="77">
        <f>'Datos lib'!AU64</f>
        <v>0</v>
      </c>
      <c r="BL65" s="77"/>
      <c r="BM65" s="77"/>
      <c r="BN65" s="77"/>
      <c r="BO65" s="77">
        <f>'Datos lib'!AV64</f>
        <v>3</v>
      </c>
      <c r="BP65" s="77">
        <f>'Datos lib'!AW64</f>
        <v>4</v>
      </c>
      <c r="BQ65" s="77"/>
      <c r="BR65" s="77" t="str">
        <f>LEFT('Datos lib'!AX64,1)</f>
        <v>3</v>
      </c>
      <c r="BS65" s="77"/>
      <c r="BT65" s="77" t="str">
        <f>'Datos lib'!AY64</f>
        <v>Es necesario invertir fondos en las adquisiciones. La colección de la biblioteca está anticuada y tiene muchas lagunas en lo relativo al arte de la primera mitad del siglo XX.</v>
      </c>
      <c r="BU65" s="77"/>
      <c r="BV65" s="119" t="str">
        <f>'Datos lib'!A64</f>
        <v>19/03/25</v>
      </c>
    </row>
    <row r="66" spans="1:74" x14ac:dyDescent="0.2">
      <c r="A66" s="79" t="str">
        <f t="shared" si="1"/>
        <v>F. Filología</v>
      </c>
      <c r="B66" s="76" t="str">
        <f>IFERROR(VLOOKUP($A66,BLIOTECAS!$C$1:$E$27,2,FALSE),"")</f>
        <v>FLL</v>
      </c>
      <c r="C66" s="76" t="str">
        <f>IFERROR(VLOOKUP($A66,BLIOTECAS!$C$1:$E$27,3,FALSE),"")</f>
        <v>Humanidades</v>
      </c>
      <c r="D66" s="77"/>
      <c r="E66" s="77"/>
      <c r="F66" s="77"/>
      <c r="G66" s="77" t="str">
        <f>'Datos lib'!B65</f>
        <v>F. Filología</v>
      </c>
      <c r="H66" s="77"/>
      <c r="I66" s="77" t="str">
        <f>'Datos lib'!C65</f>
        <v>Frecuentemente (1 o 2 veces por semana)</v>
      </c>
      <c r="J66" s="77" t="str">
        <f>'Datos lib'!D65</f>
        <v>Muy frecuentemente (3 o más veces por semana)</v>
      </c>
      <c r="K66" s="77"/>
      <c r="L66" s="77" t="str">
        <f>'Datos lib'!F65</f>
        <v>F. Filología (Clásicas o General)</v>
      </c>
      <c r="M66" s="77" t="str">
        <f>'Datos lib'!G65</f>
        <v>Biblioteca Maria Zambrano (Filología / Derecho)</v>
      </c>
      <c r="N66" s="77">
        <f>'Datos lib'!H65</f>
        <v>0</v>
      </c>
      <c r="O66" s="77" t="str">
        <f>'Datos lib'!I65</f>
        <v>Biblioteca AECID y bibliotecas públicas</v>
      </c>
      <c r="P66" s="77"/>
      <c r="Q66" s="77"/>
      <c r="R66" s="77">
        <f>'Datos lib'!J65</f>
        <v>5</v>
      </c>
      <c r="S66" s="77">
        <f>'Datos lib'!K65</f>
        <v>4</v>
      </c>
      <c r="T66" s="77">
        <f>'Datos lib'!L65</f>
        <v>3</v>
      </c>
      <c r="U66" s="77">
        <f>'Datos lib'!M65</f>
        <v>3</v>
      </c>
      <c r="V66" s="77"/>
      <c r="W66" s="77"/>
      <c r="X66" s="77">
        <f>'Datos lib'!N65</f>
        <v>4</v>
      </c>
      <c r="Y66" s="77">
        <f>'Datos lib'!O65</f>
        <v>2</v>
      </c>
      <c r="Z66" s="77">
        <f>'Datos lib'!P65</f>
        <v>4</v>
      </c>
      <c r="AA66" s="77">
        <f>'Datos lib'!Q65</f>
        <v>4</v>
      </c>
      <c r="AB66" s="77">
        <f>'Datos lib'!R65</f>
        <v>2</v>
      </c>
      <c r="AC66" s="77"/>
      <c r="AD66" s="77">
        <f>'Datos lib'!S65</f>
        <v>2</v>
      </c>
      <c r="AE66" s="77">
        <f>'Datos lib'!T65</f>
        <v>1</v>
      </c>
      <c r="AF66" s="77">
        <f>'Datos lib'!U65</f>
        <v>1</v>
      </c>
      <c r="AG66" s="77">
        <f>'Datos lib'!V65</f>
        <v>5</v>
      </c>
      <c r="AH66" s="77">
        <f>'Datos lib'!W65</f>
        <v>2</v>
      </c>
      <c r="AI66" s="77">
        <f>'Datos lib'!X65</f>
        <v>4</v>
      </c>
      <c r="AJ66" s="77">
        <f>'Datos lib'!Y65</f>
        <v>2</v>
      </c>
      <c r="AK66" s="77" t="str">
        <f>'Datos lib'!Z65</f>
        <v>No uso ninguna red social</v>
      </c>
      <c r="AL66" s="77">
        <f>'Datos lib'!AA65</f>
        <v>3</v>
      </c>
      <c r="AM66" s="77"/>
      <c r="AN66" s="77"/>
      <c r="AO66" s="77">
        <f>'Datos lib'!AB65</f>
        <v>4</v>
      </c>
      <c r="AP66" s="77">
        <f>'Datos lib'!AC65</f>
        <v>4</v>
      </c>
      <c r="AQ66" s="77">
        <f>'Datos lib'!AD65</f>
        <v>5</v>
      </c>
      <c r="AR66" s="77">
        <f>'Datos lib'!AE65</f>
        <v>4</v>
      </c>
      <c r="AS66" s="77">
        <f>'Datos lib'!AF65</f>
        <v>5</v>
      </c>
      <c r="AT66" s="77">
        <f>'Datos lib'!AG65</f>
        <v>5</v>
      </c>
      <c r="AU66" s="77">
        <f>'Datos lib'!AH65</f>
        <v>1</v>
      </c>
      <c r="AV66" s="77">
        <f>'Datos lib'!AI65</f>
        <v>1</v>
      </c>
      <c r="AW66" s="77"/>
      <c r="AX66" s="77" t="str">
        <f>'Datos lib'!AJ65</f>
        <v>Sí</v>
      </c>
      <c r="AY66" s="77" t="str">
        <f>'Datos lib'!AK65</f>
        <v>Sí</v>
      </c>
      <c r="AZ66" s="77" t="str">
        <f>'Datos lib'!AL65</f>
        <v>Regular</v>
      </c>
      <c r="BA66" s="77" t="str">
        <f>'Datos lib'!AO65</f>
        <v>Sí</v>
      </c>
      <c r="BB66" s="77" t="str">
        <f>'Datos lib'!AM65</f>
        <v>Sí</v>
      </c>
      <c r="BC66" s="77" t="str">
        <f>'Datos lib'!AN65</f>
        <v>Malo</v>
      </c>
      <c r="BD66" s="77"/>
      <c r="BE66" s="77"/>
      <c r="BF66" s="77" t="str">
        <f>'Datos lib'!AP65</f>
        <v>Sí</v>
      </c>
      <c r="BG66" s="77" t="str">
        <f>'Datos lib'!AQ65</f>
        <v>Sí</v>
      </c>
      <c r="BH66" s="77" t="str">
        <f>'Datos lib'!AR65</f>
        <v>Sí</v>
      </c>
      <c r="BI66" s="77" t="str">
        <f>'Datos lib'!AS65</f>
        <v>Muy útil</v>
      </c>
      <c r="BJ66" s="77" t="str">
        <f>'Datos lib'!AT65</f>
        <v>Sí</v>
      </c>
      <c r="BK66" s="77">
        <f>'Datos lib'!AU65</f>
        <v>0</v>
      </c>
      <c r="BL66" s="77"/>
      <c r="BM66" s="77"/>
      <c r="BN66" s="77"/>
      <c r="BO66" s="77">
        <f>'Datos lib'!AV65</f>
        <v>5</v>
      </c>
      <c r="BP66" s="77">
        <f>'Datos lib'!AW65</f>
        <v>5</v>
      </c>
      <c r="BQ66" s="77"/>
      <c r="BR66" s="77" t="str">
        <f>LEFT('Datos lib'!AX65,1)</f>
        <v>3</v>
      </c>
      <c r="BS66" s="77"/>
      <c r="BT66" s="77" t="str">
        <f>'Datos lib'!AY65</f>
        <v>Mi principal queja deriva de la escasa asignación presupuestaria, lo que supone que no exista suscripción a revistas fundamentales de mi área y falten muchos libros traducidos al español. Además, creo que el servicio de búsqueda en bases de datos por separado del catálogo UCM complica la localización de obras. Por último, el préstamo de obras entre bibliotecas de distintas facultades es tremendamente lento e ineficiente</v>
      </c>
      <c r="BU66" s="77"/>
      <c r="BV66" s="119" t="str">
        <f>'Datos lib'!A65</f>
        <v>19/03/25</v>
      </c>
    </row>
    <row r="67" spans="1:74" x14ac:dyDescent="0.2">
      <c r="A67" s="79" t="str">
        <f t="shared" si="1"/>
        <v>F. Bellas Artes</v>
      </c>
      <c r="B67" s="76" t="str">
        <f>IFERROR(VLOOKUP($A67,BLIOTECAS!$C$1:$E$27,2,FALSE),"")</f>
        <v>BBA</v>
      </c>
      <c r="C67" s="76" t="str">
        <f>IFERROR(VLOOKUP($A67,BLIOTECAS!$C$1:$E$27,3,FALSE),"")</f>
        <v>Humanidades</v>
      </c>
      <c r="D67" s="77"/>
      <c r="E67" s="77"/>
      <c r="F67" s="77"/>
      <c r="G67" s="77" t="str">
        <f>'Datos lib'!B66</f>
        <v>F. Bellas Artes</v>
      </c>
      <c r="H67" s="77"/>
      <c r="I67" s="77" t="str">
        <f>'Datos lib'!C66</f>
        <v>Frecuentemente (1 o 2 veces por semana)</v>
      </c>
      <c r="J67" s="77" t="str">
        <f>'Datos lib'!D66</f>
        <v>Frecuentemente (1 o 2 veces por semana)</v>
      </c>
      <c r="K67" s="77"/>
      <c r="L67" s="77" t="str">
        <f>'Datos lib'!F66</f>
        <v>F. Bellas Artes</v>
      </c>
      <c r="M67" s="77" t="str">
        <f>'Datos lib'!G66</f>
        <v>F. Ciencias de la Información</v>
      </c>
      <c r="N67" s="77">
        <f>'Datos lib'!H66</f>
        <v>0</v>
      </c>
      <c r="O67" s="77" t="str">
        <f>'Datos lib'!I66</f>
        <v>Bibliotecas públicas Comunidad de Madrid</v>
      </c>
      <c r="P67" s="77"/>
      <c r="Q67" s="77"/>
      <c r="R67" s="77">
        <f>'Datos lib'!J66</f>
        <v>5</v>
      </c>
      <c r="S67" s="77">
        <f>'Datos lib'!K66</f>
        <v>5</v>
      </c>
      <c r="T67" s="77">
        <f>'Datos lib'!L66</f>
        <v>5</v>
      </c>
      <c r="U67" s="77">
        <f>'Datos lib'!M66</f>
        <v>4</v>
      </c>
      <c r="V67" s="77"/>
      <c r="W67" s="77"/>
      <c r="X67" s="77">
        <f>'Datos lib'!N66</f>
        <v>5</v>
      </c>
      <c r="Y67" s="77">
        <f>'Datos lib'!O66</f>
        <v>4</v>
      </c>
      <c r="Z67" s="77">
        <f>'Datos lib'!P66</f>
        <v>4</v>
      </c>
      <c r="AA67" s="77">
        <f>'Datos lib'!Q66</f>
        <v>4</v>
      </c>
      <c r="AB67" s="77">
        <f>'Datos lib'!R66</f>
        <v>4</v>
      </c>
      <c r="AC67" s="77"/>
      <c r="AD67" s="77">
        <f>'Datos lib'!S66</f>
        <v>4</v>
      </c>
      <c r="AE67" s="77">
        <f>'Datos lib'!T66</f>
        <v>2</v>
      </c>
      <c r="AF67" s="77">
        <f>'Datos lib'!U66</f>
        <v>2</v>
      </c>
      <c r="AG67" s="77">
        <f>'Datos lib'!V66</f>
        <v>5</v>
      </c>
      <c r="AH67" s="77">
        <f>'Datos lib'!W66</f>
        <v>2</v>
      </c>
      <c r="AI67" s="77">
        <f>'Datos lib'!X66</f>
        <v>3</v>
      </c>
      <c r="AJ67" s="77">
        <f>'Datos lib'!Y66</f>
        <v>2</v>
      </c>
      <c r="AK67" s="77" t="str">
        <f>'Datos lib'!Z66</f>
        <v>No uso ninguna red social</v>
      </c>
      <c r="AL67" s="77">
        <f>'Datos lib'!AA66</f>
        <v>3</v>
      </c>
      <c r="AM67" s="77"/>
      <c r="AN67" s="77"/>
      <c r="AO67" s="77">
        <f>'Datos lib'!AB66</f>
        <v>5</v>
      </c>
      <c r="AP67" s="77">
        <f>'Datos lib'!AC66</f>
        <v>5</v>
      </c>
      <c r="AQ67" s="77">
        <f>'Datos lib'!AD66</f>
        <v>5</v>
      </c>
      <c r="AR67" s="77">
        <f>'Datos lib'!AE66</f>
        <v>4</v>
      </c>
      <c r="AS67" s="77">
        <f>'Datos lib'!AF66</f>
        <v>4</v>
      </c>
      <c r="AT67" s="77">
        <f>'Datos lib'!AG66</f>
        <v>4</v>
      </c>
      <c r="AU67" s="77">
        <f>'Datos lib'!AH66</f>
        <v>4</v>
      </c>
      <c r="AV67" s="77">
        <f>'Datos lib'!AI66</f>
        <v>3</v>
      </c>
      <c r="AW67" s="77"/>
      <c r="AX67" s="77" t="str">
        <f>'Datos lib'!AJ66</f>
        <v>No</v>
      </c>
      <c r="AY67" s="77" t="str">
        <f>'Datos lib'!AK66</f>
        <v>No</v>
      </c>
      <c r="AZ67" s="77">
        <f>'Datos lib'!AL66</f>
        <v>0</v>
      </c>
      <c r="BA67" s="77" t="str">
        <f>'Datos lib'!AO66</f>
        <v>No</v>
      </c>
      <c r="BB67" s="77" t="str">
        <f>'Datos lib'!AM66</f>
        <v>No</v>
      </c>
      <c r="BC67" s="77">
        <f>'Datos lib'!AN66</f>
        <v>0</v>
      </c>
      <c r="BD67" s="77"/>
      <c r="BE67" s="77"/>
      <c r="BF67" s="77" t="str">
        <f>'Datos lib'!AP66</f>
        <v>Sí</v>
      </c>
      <c r="BG67" s="77" t="str">
        <f>'Datos lib'!AQ66</f>
        <v>No</v>
      </c>
      <c r="BH67" s="77" t="str">
        <f>'Datos lib'!AR66</f>
        <v>No</v>
      </c>
      <c r="BI67" s="77">
        <f>'Datos lib'!AS66</f>
        <v>0</v>
      </c>
      <c r="BJ67" s="77" t="str">
        <f>'Datos lib'!AT66</f>
        <v>No</v>
      </c>
      <c r="BK67" s="77">
        <f>'Datos lib'!AU66</f>
        <v>0</v>
      </c>
      <c r="BL67" s="77"/>
      <c r="BM67" s="77"/>
      <c r="BN67" s="77"/>
      <c r="BO67" s="77">
        <f>'Datos lib'!AV66</f>
        <v>5</v>
      </c>
      <c r="BP67" s="77">
        <f>'Datos lib'!AW66</f>
        <v>5</v>
      </c>
      <c r="BQ67" s="77"/>
      <c r="BR67" s="77" t="str">
        <f>LEFT('Datos lib'!AX66,1)</f>
        <v>4</v>
      </c>
      <c r="BS67" s="77"/>
      <c r="BT67" s="77" t="str">
        <f>'Datos lib'!AY66</f>
        <v>El catálogo de obras audiovisuales disponibles es francamente limitado, la UCM debería contar con un repositorio online de obra audiovisual actualizado en los distintos géneros: experimental, artístico, documental, ficción, etc. El fondo existente en dvd es muy parco y desfasado.</v>
      </c>
      <c r="BU67" s="77"/>
      <c r="BV67" s="119" t="str">
        <f>'Datos lib'!A66</f>
        <v>19/03/25</v>
      </c>
    </row>
    <row r="68" spans="1:74" x14ac:dyDescent="0.2">
      <c r="A68" s="79" t="str">
        <f t="shared" si="1"/>
        <v>F. Ciencias Políticas y Sociología</v>
      </c>
      <c r="B68" s="76" t="str">
        <f>IFERROR(VLOOKUP($A68,BLIOTECAS!$C$1:$E$27,2,FALSE),"")</f>
        <v>CPS</v>
      </c>
      <c r="C68" s="76" t="str">
        <f>IFERROR(VLOOKUP($A68,BLIOTECAS!$C$1:$E$27,3,FALSE),"")</f>
        <v>Ciencias Sociales</v>
      </c>
      <c r="D68" s="77"/>
      <c r="E68" s="77"/>
      <c r="F68" s="77"/>
      <c r="G68" s="77" t="str">
        <f>'Datos lib'!B67</f>
        <v>F. Ciencias Políticas y Sociología</v>
      </c>
      <c r="H68" s="77"/>
      <c r="I68" s="77" t="str">
        <f>'Datos lib'!C67</f>
        <v>De vez en cuando (1 o 2 veces al mes)</v>
      </c>
      <c r="J68" s="77" t="str">
        <f>'Datos lib'!D67</f>
        <v>Muy frecuentemente (3 o más veces por semana)</v>
      </c>
      <c r="K68" s="77"/>
      <c r="L68" s="77" t="str">
        <f>'Datos lib'!F67</f>
        <v>F. Ciencias Políticas y Sociología</v>
      </c>
      <c r="M68" s="77" t="str">
        <f>'Datos lib'!G67</f>
        <v>F. Geografía e Historia</v>
      </c>
      <c r="N68" s="77" t="str">
        <f>'Datos lib'!H67</f>
        <v>F. Trabajo Social</v>
      </c>
      <c r="O68" s="77">
        <f>'Datos lib'!I67</f>
        <v>0</v>
      </c>
      <c r="P68" s="77"/>
      <c r="Q68" s="77"/>
      <c r="R68" s="77">
        <f>'Datos lib'!J67</f>
        <v>5</v>
      </c>
      <c r="S68" s="77">
        <f>'Datos lib'!K67</f>
        <v>5</v>
      </c>
      <c r="T68" s="77">
        <f>'Datos lib'!L67</f>
        <v>5</v>
      </c>
      <c r="U68" s="77">
        <f>'Datos lib'!M67</f>
        <v>4</v>
      </c>
      <c r="V68" s="77"/>
      <c r="W68" s="77"/>
      <c r="X68" s="77">
        <f>'Datos lib'!N67</f>
        <v>3</v>
      </c>
      <c r="Y68" s="77">
        <f>'Datos lib'!O67</f>
        <v>5</v>
      </c>
      <c r="Z68" s="77">
        <f>'Datos lib'!P67</f>
        <v>3</v>
      </c>
      <c r="AA68" s="77">
        <f>'Datos lib'!Q67</f>
        <v>4</v>
      </c>
      <c r="AB68" s="77">
        <f>'Datos lib'!R67</f>
        <v>4</v>
      </c>
      <c r="AC68" s="77"/>
      <c r="AD68" s="77">
        <f>'Datos lib'!S67</f>
        <v>5</v>
      </c>
      <c r="AE68" s="77">
        <f>'Datos lib'!T67</f>
        <v>4</v>
      </c>
      <c r="AF68" s="77">
        <f>'Datos lib'!U67</f>
        <v>5</v>
      </c>
      <c r="AG68" s="77">
        <f>'Datos lib'!V67</f>
        <v>5</v>
      </c>
      <c r="AH68" s="77">
        <f>'Datos lib'!W67</f>
        <v>4</v>
      </c>
      <c r="AI68" s="77">
        <f>'Datos lib'!X67</f>
        <v>5</v>
      </c>
      <c r="AJ68" s="77">
        <f>'Datos lib'!Y67</f>
        <v>5</v>
      </c>
      <c r="AK68" s="77" t="str">
        <f>'Datos lib'!Z67</f>
        <v>No uso ninguna red social</v>
      </c>
      <c r="AL68" s="77">
        <f>'Datos lib'!AA67</f>
        <v>4</v>
      </c>
      <c r="AM68" s="77"/>
      <c r="AN68" s="77"/>
      <c r="AO68" s="77">
        <f>'Datos lib'!AB67</f>
        <v>5</v>
      </c>
      <c r="AP68" s="77">
        <f>'Datos lib'!AC67</f>
        <v>5</v>
      </c>
      <c r="AQ68" s="77">
        <f>'Datos lib'!AD67</f>
        <v>4</v>
      </c>
      <c r="AR68" s="77">
        <f>'Datos lib'!AE67</f>
        <v>4</v>
      </c>
      <c r="AS68" s="77">
        <f>'Datos lib'!AF67</f>
        <v>5</v>
      </c>
      <c r="AT68" s="77">
        <f>'Datos lib'!AG67</f>
        <v>5</v>
      </c>
      <c r="AU68" s="77">
        <f>'Datos lib'!AH67</f>
        <v>5</v>
      </c>
      <c r="AV68" s="77">
        <f>'Datos lib'!AI67</f>
        <v>5</v>
      </c>
      <c r="AW68" s="77"/>
      <c r="AX68" s="77" t="str">
        <f>'Datos lib'!AJ67</f>
        <v>No</v>
      </c>
      <c r="AY68" s="77" t="str">
        <f>'Datos lib'!AK67</f>
        <v>Sí</v>
      </c>
      <c r="AZ68" s="77" t="str">
        <f>'Datos lib'!AL67</f>
        <v>Regular</v>
      </c>
      <c r="BA68" s="77" t="str">
        <f>'Datos lib'!AO67</f>
        <v>Sí</v>
      </c>
      <c r="BB68" s="77" t="str">
        <f>'Datos lib'!AM67</f>
        <v>Sí</v>
      </c>
      <c r="BC68" s="77" t="str">
        <f>'Datos lib'!AN67</f>
        <v>Regular</v>
      </c>
      <c r="BD68" s="77"/>
      <c r="BE68" s="77"/>
      <c r="BF68" s="77" t="str">
        <f>'Datos lib'!AP67</f>
        <v>Sí</v>
      </c>
      <c r="BG68" s="77" t="str">
        <f>'Datos lib'!AQ67</f>
        <v>Sí</v>
      </c>
      <c r="BH68" s="77" t="str">
        <f>'Datos lib'!AR67</f>
        <v>Sí</v>
      </c>
      <c r="BI68" s="77" t="str">
        <f>'Datos lib'!AS67</f>
        <v>Útil</v>
      </c>
      <c r="BJ68" s="77" t="str">
        <f>'Datos lib'!AT67</f>
        <v>No</v>
      </c>
      <c r="BK68" s="77">
        <f>'Datos lib'!AU67</f>
        <v>0</v>
      </c>
      <c r="BL68" s="77"/>
      <c r="BM68" s="77"/>
      <c r="BN68" s="77"/>
      <c r="BO68" s="77">
        <f>'Datos lib'!AV67</f>
        <v>5</v>
      </c>
      <c r="BP68" s="77">
        <f>'Datos lib'!AW67</f>
        <v>5</v>
      </c>
      <c r="BQ68" s="77"/>
      <c r="BR68" s="77" t="str">
        <f>LEFT('Datos lib'!AX67,1)</f>
        <v>4</v>
      </c>
      <c r="BS68" s="77"/>
      <c r="BT68" s="77">
        <f>'Datos lib'!AY67</f>
        <v>0</v>
      </c>
      <c r="BU68" s="77"/>
      <c r="BV68" s="119" t="str">
        <f>'Datos lib'!A67</f>
        <v>19/03/25</v>
      </c>
    </row>
    <row r="69" spans="1:74" x14ac:dyDescent="0.2">
      <c r="A69" s="79" t="str">
        <f t="shared" si="1"/>
        <v>F. Ciencias Matemáticas</v>
      </c>
      <c r="B69" s="76" t="str">
        <f>IFERROR(VLOOKUP($A69,BLIOTECAS!$C$1:$E$27,2,FALSE),"")</f>
        <v>MAT</v>
      </c>
      <c r="C69" s="76" t="str">
        <f>IFERROR(VLOOKUP($A69,BLIOTECAS!$C$1:$E$27,3,FALSE),"")</f>
        <v>Ciencias Experimentales</v>
      </c>
      <c r="D69" s="77"/>
      <c r="E69" s="77"/>
      <c r="F69" s="77"/>
      <c r="G69" s="77" t="str">
        <f>'Datos lib'!B68</f>
        <v>F. Ciencias Matemáticas</v>
      </c>
      <c r="H69" s="77"/>
      <c r="I69" s="77" t="str">
        <f>'Datos lib'!C68</f>
        <v>Frecuentemente (1 o 2 veces por semana)</v>
      </c>
      <c r="J69" s="77" t="str">
        <f>'Datos lib'!D68</f>
        <v>Frecuentemente (1 o 2 veces por semana)</v>
      </c>
      <c r="K69" s="77"/>
      <c r="L69" s="77" t="str">
        <f>'Datos lib'!F68</f>
        <v>F. Ciencias Matemáticas</v>
      </c>
      <c r="M69" s="77">
        <f>'Datos lib'!G68</f>
        <v>0</v>
      </c>
      <c r="N69" s="77">
        <f>'Datos lib'!H68</f>
        <v>0</v>
      </c>
      <c r="O69" s="77">
        <f>'Datos lib'!I68</f>
        <v>0</v>
      </c>
      <c r="P69" s="77"/>
      <c r="Q69" s="77"/>
      <c r="R69" s="77">
        <f>'Datos lib'!J68</f>
        <v>5</v>
      </c>
      <c r="S69" s="77">
        <f>'Datos lib'!K68</f>
        <v>5</v>
      </c>
      <c r="T69" s="77">
        <f>'Datos lib'!L68</f>
        <v>5</v>
      </c>
      <c r="U69" s="77">
        <f>'Datos lib'!M68</f>
        <v>5</v>
      </c>
      <c r="V69" s="77"/>
      <c r="W69" s="77"/>
      <c r="X69" s="77">
        <f>'Datos lib'!N68</f>
        <v>4</v>
      </c>
      <c r="Y69" s="77">
        <f>'Datos lib'!O68</f>
        <v>4</v>
      </c>
      <c r="Z69" s="77">
        <f>'Datos lib'!P68</f>
        <v>2</v>
      </c>
      <c r="AA69" s="77">
        <f>'Datos lib'!Q68</f>
        <v>2</v>
      </c>
      <c r="AB69" s="77">
        <f>'Datos lib'!R68</f>
        <v>2</v>
      </c>
      <c r="AC69" s="77"/>
      <c r="AD69" s="77">
        <f>'Datos lib'!S68</f>
        <v>5</v>
      </c>
      <c r="AE69" s="77">
        <f>'Datos lib'!T68</f>
        <v>5</v>
      </c>
      <c r="AF69" s="77">
        <f>'Datos lib'!U68</f>
        <v>5</v>
      </c>
      <c r="AG69" s="77">
        <f>'Datos lib'!V68</f>
        <v>5</v>
      </c>
      <c r="AH69" s="77">
        <f>'Datos lib'!W68</f>
        <v>5</v>
      </c>
      <c r="AI69" s="77">
        <f>'Datos lib'!X68</f>
        <v>5</v>
      </c>
      <c r="AJ69" s="77">
        <f>'Datos lib'!Y68</f>
        <v>5</v>
      </c>
      <c r="AK69" s="77" t="str">
        <f>'Datos lib'!Z68</f>
        <v>No uso ninguna red social</v>
      </c>
      <c r="AL69" s="77">
        <f>'Datos lib'!AA68</f>
        <v>5</v>
      </c>
      <c r="AM69" s="77"/>
      <c r="AN69" s="77"/>
      <c r="AO69" s="77">
        <f>'Datos lib'!AB68</f>
        <v>5</v>
      </c>
      <c r="AP69" s="77">
        <f>'Datos lib'!AC68</f>
        <v>5</v>
      </c>
      <c r="AQ69" s="77">
        <f>'Datos lib'!AD68</f>
        <v>5</v>
      </c>
      <c r="AR69" s="77">
        <f>'Datos lib'!AE68</f>
        <v>5</v>
      </c>
      <c r="AS69" s="77">
        <f>'Datos lib'!AF68</f>
        <v>5</v>
      </c>
      <c r="AT69" s="77">
        <f>'Datos lib'!AG68</f>
        <v>5</v>
      </c>
      <c r="AU69" s="77">
        <f>'Datos lib'!AH68</f>
        <v>0</v>
      </c>
      <c r="AV69" s="77">
        <f>'Datos lib'!AI68</f>
        <v>0</v>
      </c>
      <c r="AW69" s="77"/>
      <c r="AX69" s="77" t="str">
        <f>'Datos lib'!AJ68</f>
        <v>No</v>
      </c>
      <c r="AY69" s="77" t="str">
        <f>'Datos lib'!AK68</f>
        <v>Sí</v>
      </c>
      <c r="AZ69" s="77" t="str">
        <f>'Datos lib'!AL68</f>
        <v>Excelente</v>
      </c>
      <c r="BA69" s="77" t="str">
        <f>'Datos lib'!AO68</f>
        <v>Sí</v>
      </c>
      <c r="BB69" s="77" t="str">
        <f>'Datos lib'!AM68</f>
        <v>Sí</v>
      </c>
      <c r="BC69" s="77" t="str">
        <f>'Datos lib'!AN68</f>
        <v>Excelente</v>
      </c>
      <c r="BD69" s="77"/>
      <c r="BE69" s="77"/>
      <c r="BF69" s="77" t="str">
        <f>'Datos lib'!AP68</f>
        <v>Sí</v>
      </c>
      <c r="BG69" s="77" t="str">
        <f>'Datos lib'!AQ68</f>
        <v>Sí</v>
      </c>
      <c r="BH69" s="77" t="str">
        <f>'Datos lib'!AR68</f>
        <v>No</v>
      </c>
      <c r="BI69" s="77">
        <f>'Datos lib'!AS68</f>
        <v>0</v>
      </c>
      <c r="BJ69" s="77" t="str">
        <f>'Datos lib'!AT68</f>
        <v>No</v>
      </c>
      <c r="BK69" s="77">
        <f>'Datos lib'!AU68</f>
        <v>0</v>
      </c>
      <c r="BL69" s="77"/>
      <c r="BM69" s="77"/>
      <c r="BN69" s="77"/>
      <c r="BO69" s="77">
        <f>'Datos lib'!AV68</f>
        <v>5</v>
      </c>
      <c r="BP69" s="77">
        <f>'Datos lib'!AW68</f>
        <v>5</v>
      </c>
      <c r="BQ69" s="77"/>
      <c r="BR69" s="77" t="str">
        <f>LEFT('Datos lib'!AX68,1)</f>
        <v>5</v>
      </c>
      <c r="BS69" s="77"/>
      <c r="BT69" s="77">
        <f>'Datos lib'!AY68</f>
        <v>0</v>
      </c>
      <c r="BU69" s="77"/>
      <c r="BV69" s="119" t="str">
        <f>'Datos lib'!A68</f>
        <v>19/03/25</v>
      </c>
    </row>
    <row r="70" spans="1:74" x14ac:dyDescent="0.2">
      <c r="A70" s="79" t="str">
        <f t="shared" si="1"/>
        <v>F. Ciencias de la Documentación</v>
      </c>
      <c r="B70" s="76" t="str">
        <f>IFERROR(VLOOKUP($A70,BLIOTECAS!$C$1:$E$27,2,FALSE),"")</f>
        <v>BYD</v>
      </c>
      <c r="C70" s="76" t="str">
        <f>IFERROR(VLOOKUP($A70,BLIOTECAS!$C$1:$E$27,3,FALSE),"")</f>
        <v>Ciencias Sociales</v>
      </c>
      <c r="D70" s="77"/>
      <c r="E70" s="77"/>
      <c r="F70" s="77"/>
      <c r="G70" s="77" t="str">
        <f>'Datos lib'!B69</f>
        <v>F. Ciencias de la Documentación</v>
      </c>
      <c r="H70" s="77"/>
      <c r="I70" s="77" t="str">
        <f>'Datos lib'!C69</f>
        <v>Frecuentemente (1 o 2 veces por semana)</v>
      </c>
      <c r="J70" s="77" t="str">
        <f>'Datos lib'!D69</f>
        <v>Frecuentemente (1 o 2 veces por semana)</v>
      </c>
      <c r="K70" s="77"/>
      <c r="L70" s="77" t="str">
        <f>'Datos lib'!F69</f>
        <v>F. Ciencias de la Documentación</v>
      </c>
      <c r="M70" s="77" t="str">
        <f>'Datos lib'!G69</f>
        <v>Biblioteca Maria Zambrano (Filología / Derecho)</v>
      </c>
      <c r="N70" s="77">
        <f>'Datos lib'!H69</f>
        <v>0</v>
      </c>
      <c r="O70" s="77">
        <f>'Datos lib'!I69</f>
        <v>0</v>
      </c>
      <c r="P70" s="77"/>
      <c r="Q70" s="77"/>
      <c r="R70" s="77">
        <f>'Datos lib'!J69</f>
        <v>5</v>
      </c>
      <c r="S70" s="77">
        <f>'Datos lib'!K69</f>
        <v>5</v>
      </c>
      <c r="T70" s="77">
        <f>'Datos lib'!L69</f>
        <v>5</v>
      </c>
      <c r="U70" s="77">
        <f>'Datos lib'!M69</f>
        <v>3</v>
      </c>
      <c r="V70" s="77"/>
      <c r="W70" s="77"/>
      <c r="X70" s="77">
        <f>'Datos lib'!N69</f>
        <v>5</v>
      </c>
      <c r="Y70" s="77">
        <f>'Datos lib'!O69</f>
        <v>1</v>
      </c>
      <c r="Z70" s="77">
        <f>'Datos lib'!P69</f>
        <v>4</v>
      </c>
      <c r="AA70" s="77">
        <f>'Datos lib'!Q69</f>
        <v>1</v>
      </c>
      <c r="AB70" s="77">
        <f>'Datos lib'!R69</f>
        <v>3</v>
      </c>
      <c r="AC70" s="77"/>
      <c r="AD70" s="77">
        <f>'Datos lib'!S69</f>
        <v>4</v>
      </c>
      <c r="AE70" s="77">
        <f>'Datos lib'!T69</f>
        <v>5</v>
      </c>
      <c r="AF70" s="77">
        <f>'Datos lib'!U69</f>
        <v>4</v>
      </c>
      <c r="AG70" s="77">
        <f>'Datos lib'!V69</f>
        <v>5</v>
      </c>
      <c r="AH70" s="77">
        <f>'Datos lib'!W69</f>
        <v>3</v>
      </c>
      <c r="AI70" s="77">
        <f>'Datos lib'!X69</f>
        <v>3</v>
      </c>
      <c r="AJ70" s="77">
        <f>'Datos lib'!Y69</f>
        <v>4</v>
      </c>
      <c r="AK70" s="77" t="str">
        <f>'Datos lib'!Z69</f>
        <v>No uso ninguna red social</v>
      </c>
      <c r="AL70" s="77">
        <f>'Datos lib'!AA69</f>
        <v>5</v>
      </c>
      <c r="AM70" s="77"/>
      <c r="AN70" s="77"/>
      <c r="AO70" s="77">
        <f>'Datos lib'!AB69</f>
        <v>5</v>
      </c>
      <c r="AP70" s="77">
        <f>'Datos lib'!AC69</f>
        <v>5</v>
      </c>
      <c r="AQ70" s="77">
        <f>'Datos lib'!AD69</f>
        <v>5</v>
      </c>
      <c r="AR70" s="77">
        <f>'Datos lib'!AE69</f>
        <v>5</v>
      </c>
      <c r="AS70" s="77">
        <f>'Datos lib'!AF69</f>
        <v>5</v>
      </c>
      <c r="AT70" s="77">
        <f>'Datos lib'!AG69</f>
        <v>5</v>
      </c>
      <c r="AU70" s="77">
        <f>'Datos lib'!AH69</f>
        <v>5</v>
      </c>
      <c r="AV70" s="77">
        <f>'Datos lib'!AI69</f>
        <v>0</v>
      </c>
      <c r="AW70" s="77"/>
      <c r="AX70" s="77" t="str">
        <f>'Datos lib'!AJ69</f>
        <v>Sí</v>
      </c>
      <c r="AY70" s="77" t="str">
        <f>'Datos lib'!AK69</f>
        <v>Sí</v>
      </c>
      <c r="AZ70" s="77" t="str">
        <f>'Datos lib'!AL69</f>
        <v>Bueno</v>
      </c>
      <c r="BA70" s="77" t="str">
        <f>'Datos lib'!AO69</f>
        <v>Sí</v>
      </c>
      <c r="BB70" s="77" t="str">
        <f>'Datos lib'!AM69</f>
        <v>Sí</v>
      </c>
      <c r="BC70" s="77" t="str">
        <f>'Datos lib'!AN69</f>
        <v>Regular</v>
      </c>
      <c r="BD70" s="77"/>
      <c r="BE70" s="77"/>
      <c r="BF70" s="77" t="str">
        <f>'Datos lib'!AP69</f>
        <v>Sí</v>
      </c>
      <c r="BG70" s="77" t="str">
        <f>'Datos lib'!AQ69</f>
        <v>Sí</v>
      </c>
      <c r="BH70" s="77" t="str">
        <f>'Datos lib'!AR69</f>
        <v>Sí</v>
      </c>
      <c r="BI70" s="77" t="str">
        <f>'Datos lib'!AS69</f>
        <v>Muy útil</v>
      </c>
      <c r="BJ70" s="77" t="str">
        <f>'Datos lib'!AT69</f>
        <v>Sí</v>
      </c>
      <c r="BK70" s="77">
        <f>'Datos lib'!AU69</f>
        <v>0</v>
      </c>
      <c r="BL70" s="77"/>
      <c r="BM70" s="77"/>
      <c r="BN70" s="77"/>
      <c r="BO70" s="77">
        <f>'Datos lib'!AV69</f>
        <v>5</v>
      </c>
      <c r="BP70" s="77">
        <f>'Datos lib'!AW69</f>
        <v>5</v>
      </c>
      <c r="BQ70" s="77"/>
      <c r="BR70" s="77" t="str">
        <f>LEFT('Datos lib'!AX69,1)</f>
        <v>5</v>
      </c>
      <c r="BS70" s="77"/>
      <c r="BT70" s="77" t="str">
        <f>'Datos lib'!AY69</f>
        <v>Lo indicado respecto al personal de la biblioteca y su atención se refiere al personal de la Biblioteca de Ciencias de la Documentación, que siempre me ha atendido con cordialidad y amabilidad pero también con gran rigor y profesionalidad; sin embargo en dicha biblioteca hay una bibliotecaria en concreto que deja muchísimo que desear en todos los aspectos (trato descortes y clasista, grita y molesta, trata el material (ordenadores, libros, etc.) con muy poco cuidado, no resuelve las cuestiones sino que las pasa a otros compañeros o a la becaria (que por cierto, es estupenda), habla sola en la sala de lectura quejándose constantemente en voz alta, etc.) Por otro lado, solo pedir que actualicen los ordenadores en préstamo o que adquieran algunos nuevos, son muy necesarios.  En general, me siento muy orgullosa de la BUCM y agradecida a su personal.</v>
      </c>
      <c r="BU70" s="77"/>
      <c r="BV70" s="119" t="str">
        <f>'Datos lib'!A69</f>
        <v>19/03/25</v>
      </c>
    </row>
    <row r="71" spans="1:74" x14ac:dyDescent="0.2">
      <c r="A71" s="79" t="str">
        <f t="shared" si="1"/>
        <v>F. Filosofía</v>
      </c>
      <c r="B71" s="76" t="str">
        <f>IFERROR(VLOOKUP($A71,BLIOTECAS!$C$1:$E$27,2,FALSE),"")</f>
        <v>FLS</v>
      </c>
      <c r="C71" s="76" t="str">
        <f>IFERROR(VLOOKUP($A71,BLIOTECAS!$C$1:$E$27,3,FALSE),"")</f>
        <v>Humanidades</v>
      </c>
      <c r="D71" s="77"/>
      <c r="E71" s="77"/>
      <c r="F71" s="77"/>
      <c r="G71" s="77" t="str">
        <f>'Datos lib'!B70</f>
        <v>F. Filosofía</v>
      </c>
      <c r="H71" s="77"/>
      <c r="I71" s="77" t="str">
        <f>'Datos lib'!C70</f>
        <v>Frecuentemente (1 o 2 veces por semana)</v>
      </c>
      <c r="J71" s="77" t="str">
        <f>'Datos lib'!D70</f>
        <v>Muy frecuentemente (3 o más veces por semana)</v>
      </c>
      <c r="K71" s="77"/>
      <c r="L71" s="77" t="str">
        <f>'Datos lib'!F70</f>
        <v>F. Filosofía</v>
      </c>
      <c r="M71" s="77" t="str">
        <f>'Datos lib'!G70</f>
        <v>F. Filología (Clásicas o General)</v>
      </c>
      <c r="N71" s="77" t="str">
        <f>'Datos lib'!H70</f>
        <v>F. Derecho (Departamentos, Criminología)</v>
      </c>
      <c r="O71" s="77">
        <f>'Datos lib'!I70</f>
        <v>0</v>
      </c>
      <c r="P71" s="77"/>
      <c r="Q71" s="77"/>
      <c r="R71" s="77">
        <f>'Datos lib'!J70</f>
        <v>4</v>
      </c>
      <c r="S71" s="77">
        <f>'Datos lib'!K70</f>
        <v>4</v>
      </c>
      <c r="T71" s="77">
        <f>'Datos lib'!L70</f>
        <v>4</v>
      </c>
      <c r="U71" s="77">
        <f>'Datos lib'!M70</f>
        <v>4</v>
      </c>
      <c r="V71" s="77"/>
      <c r="W71" s="77"/>
      <c r="X71" s="77">
        <f>'Datos lib'!N70</f>
        <v>4</v>
      </c>
      <c r="Y71" s="77">
        <f>'Datos lib'!O70</f>
        <v>2</v>
      </c>
      <c r="Z71" s="77">
        <f>'Datos lib'!P70</f>
        <v>4</v>
      </c>
      <c r="AA71" s="77">
        <f>'Datos lib'!Q70</f>
        <v>3</v>
      </c>
      <c r="AB71" s="77">
        <f>'Datos lib'!R70</f>
        <v>3</v>
      </c>
      <c r="AC71" s="77"/>
      <c r="AD71" s="77">
        <f>'Datos lib'!S70</f>
        <v>3</v>
      </c>
      <c r="AE71" s="77">
        <f>'Datos lib'!T70</f>
        <v>2</v>
      </c>
      <c r="AF71" s="77">
        <f>'Datos lib'!U70</f>
        <v>3</v>
      </c>
      <c r="AG71" s="77">
        <f>'Datos lib'!V70</f>
        <v>1</v>
      </c>
      <c r="AH71" s="77">
        <f>'Datos lib'!W70</f>
        <v>2</v>
      </c>
      <c r="AI71" s="77">
        <f>'Datos lib'!X70</f>
        <v>2</v>
      </c>
      <c r="AJ71" s="77">
        <f>'Datos lib'!Y70</f>
        <v>2</v>
      </c>
      <c r="AK71" s="77" t="str">
        <f>'Datos lib'!Z70</f>
        <v>X|Instagram</v>
      </c>
      <c r="AL71" s="77">
        <f>'Datos lib'!AA70</f>
        <v>2</v>
      </c>
      <c r="AM71" s="77"/>
      <c r="AN71" s="77"/>
      <c r="AO71" s="77">
        <f>'Datos lib'!AB70</f>
        <v>2</v>
      </c>
      <c r="AP71" s="77">
        <f>'Datos lib'!AC70</f>
        <v>5</v>
      </c>
      <c r="AQ71" s="77">
        <f>'Datos lib'!AD70</f>
        <v>5</v>
      </c>
      <c r="AR71" s="77">
        <f>'Datos lib'!AE70</f>
        <v>5</v>
      </c>
      <c r="AS71" s="77">
        <f>'Datos lib'!AF70</f>
        <v>5</v>
      </c>
      <c r="AT71" s="77">
        <f>'Datos lib'!AG70</f>
        <v>5</v>
      </c>
      <c r="AU71" s="77">
        <f>'Datos lib'!AH70</f>
        <v>4</v>
      </c>
      <c r="AV71" s="77">
        <f>'Datos lib'!AI70</f>
        <v>4</v>
      </c>
      <c r="AW71" s="77"/>
      <c r="AX71" s="77" t="str">
        <f>'Datos lib'!AJ70</f>
        <v>Sí</v>
      </c>
      <c r="AY71" s="77" t="str">
        <f>'Datos lib'!AK70</f>
        <v>Sí</v>
      </c>
      <c r="AZ71" s="77" t="str">
        <f>'Datos lib'!AL70</f>
        <v>Bueno</v>
      </c>
      <c r="BA71" s="77" t="str">
        <f>'Datos lib'!AO70</f>
        <v>No</v>
      </c>
      <c r="BB71" s="77" t="str">
        <f>'Datos lib'!AM70</f>
        <v>No</v>
      </c>
      <c r="BC71" s="77">
        <f>'Datos lib'!AN70</f>
        <v>0</v>
      </c>
      <c r="BD71" s="77"/>
      <c r="BE71" s="77"/>
      <c r="BF71" s="77" t="str">
        <f>'Datos lib'!AP70</f>
        <v>No</v>
      </c>
      <c r="BG71" s="77" t="str">
        <f>'Datos lib'!AQ70</f>
        <v>No</v>
      </c>
      <c r="BH71" s="77" t="str">
        <f>'Datos lib'!AR70</f>
        <v>No</v>
      </c>
      <c r="BI71" s="77">
        <f>'Datos lib'!AS70</f>
        <v>0</v>
      </c>
      <c r="BJ71" s="77" t="str">
        <f>'Datos lib'!AT70</f>
        <v>No</v>
      </c>
      <c r="BK71" s="77">
        <f>'Datos lib'!AU70</f>
        <v>0</v>
      </c>
      <c r="BL71" s="77"/>
      <c r="BM71" s="77"/>
      <c r="BN71" s="77"/>
      <c r="BO71" s="77">
        <f>'Datos lib'!AV70</f>
        <v>2</v>
      </c>
      <c r="BP71" s="77">
        <f>'Datos lib'!AW70</f>
        <v>1</v>
      </c>
      <c r="BQ71" s="77"/>
      <c r="BR71" s="77" t="str">
        <f>LEFT('Datos lib'!AX70,1)</f>
        <v>3</v>
      </c>
      <c r="BS71" s="77"/>
      <c r="BT71" s="77">
        <f>'Datos lib'!AY70</f>
        <v>0</v>
      </c>
      <c r="BU71" s="77"/>
      <c r="BV71" s="119" t="str">
        <f>'Datos lib'!A70</f>
        <v>19/03/25</v>
      </c>
    </row>
    <row r="72" spans="1:74" x14ac:dyDescent="0.2">
      <c r="A72" s="79" t="str">
        <f t="shared" si="1"/>
        <v>N/A</v>
      </c>
      <c r="B72" s="76" t="str">
        <f>IFERROR(VLOOKUP($A72,BLIOTECAS!$C$1:$E$27,2,FALSE),"")</f>
        <v/>
      </c>
      <c r="C72" s="76" t="str">
        <f>IFERROR(VLOOKUP($A72,BLIOTECAS!$C$1:$E$27,3,FALSE),"")</f>
        <v/>
      </c>
      <c r="D72" s="77"/>
      <c r="E72" s="77"/>
      <c r="F72" s="77"/>
      <c r="G72" s="77" t="str">
        <f>'Datos lib'!B71</f>
        <v>N/A</v>
      </c>
      <c r="H72" s="77"/>
      <c r="I72" s="77" t="str">
        <f>'Datos lib'!C71</f>
        <v>De vez en cuando (1 o 2 veces al mes)</v>
      </c>
      <c r="J72" s="77" t="str">
        <f>'Datos lib'!D71</f>
        <v>Frecuentemente (1 o 2 veces por semana)</v>
      </c>
      <c r="K72" s="77"/>
      <c r="L72" s="77" t="str">
        <f>'Datos lib'!F71</f>
        <v>Biblioteca Maria Zambrano (Filología / Derecho)</v>
      </c>
      <c r="M72" s="77">
        <f>'Datos lib'!G71</f>
        <v>0</v>
      </c>
      <c r="N72" s="77">
        <f>'Datos lib'!H71</f>
        <v>0</v>
      </c>
      <c r="O72" s="77">
        <f>'Datos lib'!I71</f>
        <v>0</v>
      </c>
      <c r="P72" s="77"/>
      <c r="Q72" s="77"/>
      <c r="R72" s="77">
        <f>'Datos lib'!J71</f>
        <v>4</v>
      </c>
      <c r="S72" s="77">
        <f>'Datos lib'!K71</f>
        <v>4</v>
      </c>
      <c r="T72" s="77">
        <f>'Datos lib'!L71</f>
        <v>4</v>
      </c>
      <c r="U72" s="77">
        <f>'Datos lib'!M71</f>
        <v>4</v>
      </c>
      <c r="V72" s="77"/>
      <c r="W72" s="77"/>
      <c r="X72" s="77">
        <f>'Datos lib'!N71</f>
        <v>4</v>
      </c>
      <c r="Y72" s="77">
        <f>'Datos lib'!O71</f>
        <v>5</v>
      </c>
      <c r="Z72" s="77">
        <f>'Datos lib'!P71</f>
        <v>3</v>
      </c>
      <c r="AA72" s="77">
        <f>'Datos lib'!Q71</f>
        <v>3</v>
      </c>
      <c r="AB72" s="77">
        <f>'Datos lib'!R71</f>
        <v>5</v>
      </c>
      <c r="AC72" s="77"/>
      <c r="AD72" s="77">
        <f>'Datos lib'!S71</f>
        <v>4</v>
      </c>
      <c r="AE72" s="77">
        <f>'Datos lib'!T71</f>
        <v>4</v>
      </c>
      <c r="AF72" s="77">
        <f>'Datos lib'!U71</f>
        <v>4</v>
      </c>
      <c r="AG72" s="77">
        <f>'Datos lib'!V71</f>
        <v>4</v>
      </c>
      <c r="AH72" s="77">
        <f>'Datos lib'!W71</f>
        <v>3</v>
      </c>
      <c r="AI72" s="77">
        <f>'Datos lib'!X71</f>
        <v>4</v>
      </c>
      <c r="AJ72" s="77">
        <f>'Datos lib'!Y71</f>
        <v>0</v>
      </c>
      <c r="AK72" s="77" t="str">
        <f>'Datos lib'!Z71</f>
        <v>Facebook</v>
      </c>
      <c r="AL72" s="77">
        <f>'Datos lib'!AA71</f>
        <v>4</v>
      </c>
      <c r="AM72" s="77"/>
      <c r="AN72" s="77"/>
      <c r="AO72" s="77">
        <f>'Datos lib'!AB71</f>
        <v>4</v>
      </c>
      <c r="AP72" s="77">
        <f>'Datos lib'!AC71</f>
        <v>4</v>
      </c>
      <c r="AQ72" s="77">
        <f>'Datos lib'!AD71</f>
        <v>4</v>
      </c>
      <c r="AR72" s="77">
        <f>'Datos lib'!AE71</f>
        <v>4</v>
      </c>
      <c r="AS72" s="77">
        <f>'Datos lib'!AF71</f>
        <v>4</v>
      </c>
      <c r="AT72" s="77">
        <f>'Datos lib'!AG71</f>
        <v>3</v>
      </c>
      <c r="AU72" s="77">
        <f>'Datos lib'!AH71</f>
        <v>3</v>
      </c>
      <c r="AV72" s="77">
        <f>'Datos lib'!AI71</f>
        <v>3</v>
      </c>
      <c r="AW72" s="77"/>
      <c r="AX72" s="77" t="str">
        <f>'Datos lib'!AJ71</f>
        <v>No</v>
      </c>
      <c r="AY72" s="77" t="str">
        <f>'Datos lib'!AK71</f>
        <v>Sí</v>
      </c>
      <c r="AZ72" s="77" t="str">
        <f>'Datos lib'!AL71</f>
        <v>Bueno</v>
      </c>
      <c r="BA72" s="77" t="str">
        <f>'Datos lib'!AO71</f>
        <v>Sí</v>
      </c>
      <c r="BB72" s="77" t="str">
        <f>'Datos lib'!AM71</f>
        <v>Sí</v>
      </c>
      <c r="BC72" s="77" t="str">
        <f>'Datos lib'!AN71</f>
        <v>Bueno</v>
      </c>
      <c r="BD72" s="77"/>
      <c r="BE72" s="77"/>
      <c r="BF72" s="77" t="str">
        <f>'Datos lib'!AP71</f>
        <v>Sí</v>
      </c>
      <c r="BG72" s="77" t="str">
        <f>'Datos lib'!AQ71</f>
        <v>Sí</v>
      </c>
      <c r="BH72" s="77" t="str">
        <f>'Datos lib'!AR71</f>
        <v>No</v>
      </c>
      <c r="BI72" s="77">
        <f>'Datos lib'!AS71</f>
        <v>0</v>
      </c>
      <c r="BJ72" s="77" t="str">
        <f>'Datos lib'!AT71</f>
        <v>Sí</v>
      </c>
      <c r="BK72" s="77" t="str">
        <f>'Datos lib'!AU71</f>
        <v>APOYO ACREDITACIONES</v>
      </c>
      <c r="BL72" s="77"/>
      <c r="BM72" s="77"/>
      <c r="BN72" s="77"/>
      <c r="BO72" s="77">
        <f>'Datos lib'!AV71</f>
        <v>4</v>
      </c>
      <c r="BP72" s="77">
        <f>'Datos lib'!AW71</f>
        <v>4</v>
      </c>
      <c r="BQ72" s="77"/>
      <c r="BR72" s="77" t="str">
        <f>LEFT('Datos lib'!AX71,1)</f>
        <v>4</v>
      </c>
      <c r="BS72" s="77"/>
      <c r="BT72" s="77">
        <f>'Datos lib'!AY71</f>
        <v>0</v>
      </c>
      <c r="BU72" s="77"/>
      <c r="BV72" s="119" t="str">
        <f>'Datos lib'!A71</f>
        <v>19/03/25</v>
      </c>
    </row>
    <row r="73" spans="1:74" x14ac:dyDescent="0.2">
      <c r="A73" s="79" t="str">
        <f t="shared" si="1"/>
        <v>F. Ciencias Matemáticas</v>
      </c>
      <c r="B73" s="76" t="str">
        <f>IFERROR(VLOOKUP($A73,BLIOTECAS!$C$1:$E$27,2,FALSE),"")</f>
        <v>MAT</v>
      </c>
      <c r="C73" s="76" t="str">
        <f>IFERROR(VLOOKUP($A73,BLIOTECAS!$C$1:$E$27,3,FALSE),"")</f>
        <v>Ciencias Experimentales</v>
      </c>
      <c r="D73" s="77"/>
      <c r="E73" s="77"/>
      <c r="F73" s="77"/>
      <c r="G73" s="77" t="str">
        <f>'Datos lib'!B72</f>
        <v>F. Ciencias Matemáticas</v>
      </c>
      <c r="H73" s="77"/>
      <c r="I73" s="77" t="str">
        <f>'Datos lib'!C72</f>
        <v>Frecuentemente (1 o 2 veces por semana)</v>
      </c>
      <c r="J73" s="77" t="str">
        <f>'Datos lib'!D72</f>
        <v>De vez en cuando (1 o 2 veces al mes)</v>
      </c>
      <c r="K73" s="77"/>
      <c r="L73" s="77" t="str">
        <f>'Datos lib'!F72</f>
        <v>F. Ciencias Matemáticas</v>
      </c>
      <c r="M73" s="77" t="str">
        <f>'Datos lib'!G72</f>
        <v>Biblioteca Maria Zambrano (Filología / Derecho)</v>
      </c>
      <c r="N73" s="77">
        <f>'Datos lib'!H72</f>
        <v>0</v>
      </c>
      <c r="O73" s="77">
        <f>'Datos lib'!I72</f>
        <v>0</v>
      </c>
      <c r="P73" s="77"/>
      <c r="Q73" s="77"/>
      <c r="R73" s="77">
        <f>'Datos lib'!J72</f>
        <v>5</v>
      </c>
      <c r="S73" s="77">
        <f>'Datos lib'!K72</f>
        <v>3</v>
      </c>
      <c r="T73" s="77">
        <f>'Datos lib'!L72</f>
        <v>3</v>
      </c>
      <c r="U73" s="77">
        <f>'Datos lib'!M72</f>
        <v>3</v>
      </c>
      <c r="V73" s="77"/>
      <c r="W73" s="77"/>
      <c r="X73" s="77">
        <f>'Datos lib'!N72</f>
        <v>4</v>
      </c>
      <c r="Y73" s="77">
        <f>'Datos lib'!O72</f>
        <v>2</v>
      </c>
      <c r="Z73" s="77">
        <f>'Datos lib'!P72</f>
        <v>1</v>
      </c>
      <c r="AA73" s="77">
        <f>'Datos lib'!Q72</f>
        <v>2</v>
      </c>
      <c r="AB73" s="77">
        <f>'Datos lib'!R72</f>
        <v>3</v>
      </c>
      <c r="AC73" s="77"/>
      <c r="AD73" s="77">
        <f>'Datos lib'!S72</f>
        <v>4</v>
      </c>
      <c r="AE73" s="77">
        <f>'Datos lib'!T72</f>
        <v>5</v>
      </c>
      <c r="AF73" s="77">
        <f>'Datos lib'!U72</f>
        <v>3</v>
      </c>
      <c r="AG73" s="77">
        <f>'Datos lib'!V72</f>
        <v>3</v>
      </c>
      <c r="AH73" s="77">
        <f>'Datos lib'!W72</f>
        <v>5</v>
      </c>
      <c r="AI73" s="77">
        <f>'Datos lib'!X72</f>
        <v>4</v>
      </c>
      <c r="AJ73" s="77">
        <f>'Datos lib'!Y72</f>
        <v>3</v>
      </c>
      <c r="AK73" s="77" t="str">
        <f>'Datos lib'!Z72</f>
        <v>No uso ninguna red social</v>
      </c>
      <c r="AL73" s="77">
        <f>'Datos lib'!AA72</f>
        <v>2</v>
      </c>
      <c r="AM73" s="77"/>
      <c r="AN73" s="77"/>
      <c r="AO73" s="77">
        <f>'Datos lib'!AB72</f>
        <v>5</v>
      </c>
      <c r="AP73" s="77">
        <f>'Datos lib'!AC72</f>
        <v>3</v>
      </c>
      <c r="AQ73" s="77">
        <f>'Datos lib'!AD72</f>
        <v>3</v>
      </c>
      <c r="AR73" s="77">
        <f>'Datos lib'!AE72</f>
        <v>3</v>
      </c>
      <c r="AS73" s="77">
        <f>'Datos lib'!AF72</f>
        <v>4</v>
      </c>
      <c r="AT73" s="77">
        <f>'Datos lib'!AG72</f>
        <v>3</v>
      </c>
      <c r="AU73" s="77">
        <f>'Datos lib'!AH72</f>
        <v>3</v>
      </c>
      <c r="AV73" s="77">
        <f>'Datos lib'!AI72</f>
        <v>3</v>
      </c>
      <c r="AW73" s="77"/>
      <c r="AX73" s="77" t="str">
        <f>'Datos lib'!AJ72</f>
        <v>No</v>
      </c>
      <c r="AY73" s="77" t="str">
        <f>'Datos lib'!AK72</f>
        <v>No</v>
      </c>
      <c r="AZ73" s="77">
        <f>'Datos lib'!AL72</f>
        <v>0</v>
      </c>
      <c r="BA73" s="77" t="str">
        <f>'Datos lib'!AO72</f>
        <v>Sí</v>
      </c>
      <c r="BB73" s="77" t="str">
        <f>'Datos lib'!AM72</f>
        <v>No</v>
      </c>
      <c r="BC73" s="77">
        <f>'Datos lib'!AN72</f>
        <v>0</v>
      </c>
      <c r="BD73" s="77"/>
      <c r="BE73" s="77"/>
      <c r="BF73" s="77" t="str">
        <f>'Datos lib'!AP72</f>
        <v>No</v>
      </c>
      <c r="BG73" s="77" t="str">
        <f>'Datos lib'!AQ72</f>
        <v>Sí</v>
      </c>
      <c r="BH73" s="77" t="str">
        <f>'Datos lib'!AR72</f>
        <v>No</v>
      </c>
      <c r="BI73" s="77">
        <f>'Datos lib'!AS72</f>
        <v>0</v>
      </c>
      <c r="BJ73" s="77" t="str">
        <f>'Datos lib'!AT72</f>
        <v>No</v>
      </c>
      <c r="BK73" s="77">
        <f>'Datos lib'!AU72</f>
        <v>0</v>
      </c>
      <c r="BL73" s="77"/>
      <c r="BM73" s="77"/>
      <c r="BN73" s="77"/>
      <c r="BO73" s="77">
        <f>'Datos lib'!AV72</f>
        <v>5</v>
      </c>
      <c r="BP73" s="77">
        <f>'Datos lib'!AW72</f>
        <v>4</v>
      </c>
      <c r="BQ73" s="77"/>
      <c r="BR73" s="77" t="str">
        <f>LEFT('Datos lib'!AX72,1)</f>
        <v>4</v>
      </c>
      <c r="BS73" s="77"/>
      <c r="BT73" s="77">
        <f>'Datos lib'!AY72</f>
        <v>0</v>
      </c>
      <c r="BU73" s="77"/>
      <c r="BV73" s="119" t="str">
        <f>'Datos lib'!A72</f>
        <v>19/03/25</v>
      </c>
    </row>
    <row r="74" spans="1:74" x14ac:dyDescent="0.2">
      <c r="A74" s="79" t="str">
        <f t="shared" ref="A74:A137" si="2">G74</f>
        <v>F. Geografía e Historia</v>
      </c>
      <c r="B74" s="76" t="str">
        <f>IFERROR(VLOOKUP($A74,BLIOTECAS!$C$1:$E$27,2,FALSE),"")</f>
        <v>GHI</v>
      </c>
      <c r="C74" s="76" t="str">
        <f>IFERROR(VLOOKUP($A74,BLIOTECAS!$C$1:$E$27,3,FALSE),"")</f>
        <v>Humanidades</v>
      </c>
      <c r="D74" s="77"/>
      <c r="E74" s="77"/>
      <c r="F74" s="77"/>
      <c r="G74" s="77" t="str">
        <f>'Datos lib'!B73</f>
        <v>F. Geografía e Historia</v>
      </c>
      <c r="H74" s="77"/>
      <c r="I74" s="77" t="str">
        <f>'Datos lib'!C73</f>
        <v>De vez en cuando (1 o 2 veces al mes)</v>
      </c>
      <c r="J74" s="77" t="str">
        <f>'Datos lib'!D73</f>
        <v>Muy frecuentemente (3 o más veces por semana)</v>
      </c>
      <c r="K74" s="77"/>
      <c r="L74" s="77" t="str">
        <f>'Datos lib'!F73</f>
        <v>F. Geografía e Historia</v>
      </c>
      <c r="M74" s="77" t="str">
        <f>'Datos lib'!G73</f>
        <v>Biblioteca Maria Zambrano (Filología / Derecho)</v>
      </c>
      <c r="N74" s="77">
        <f>'Datos lib'!H73</f>
        <v>0</v>
      </c>
      <c r="O74" s="77">
        <f>'Datos lib'!I73</f>
        <v>0</v>
      </c>
      <c r="P74" s="77"/>
      <c r="Q74" s="77"/>
      <c r="R74" s="77">
        <f>'Datos lib'!J73</f>
        <v>5</v>
      </c>
      <c r="S74" s="77">
        <f>'Datos lib'!K73</f>
        <v>5</v>
      </c>
      <c r="T74" s="77">
        <f>'Datos lib'!L73</f>
        <v>5</v>
      </c>
      <c r="U74" s="77">
        <f>'Datos lib'!M73</f>
        <v>5</v>
      </c>
      <c r="V74" s="77"/>
      <c r="W74" s="77"/>
      <c r="X74" s="77">
        <f>'Datos lib'!N73</f>
        <v>5</v>
      </c>
      <c r="Y74" s="77">
        <f>'Datos lib'!O73</f>
        <v>5</v>
      </c>
      <c r="Z74" s="77">
        <f>'Datos lib'!P73</f>
        <v>5</v>
      </c>
      <c r="AA74" s="77">
        <f>'Datos lib'!Q73</f>
        <v>5</v>
      </c>
      <c r="AB74" s="77">
        <f>'Datos lib'!R73</f>
        <v>5</v>
      </c>
      <c r="AC74" s="77"/>
      <c r="AD74" s="77">
        <f>'Datos lib'!S73</f>
        <v>5</v>
      </c>
      <c r="AE74" s="77">
        <f>'Datos lib'!T73</f>
        <v>5</v>
      </c>
      <c r="AF74" s="77">
        <f>'Datos lib'!U73</f>
        <v>5</v>
      </c>
      <c r="AG74" s="77">
        <f>'Datos lib'!V73</f>
        <v>5</v>
      </c>
      <c r="AH74" s="77">
        <f>'Datos lib'!W73</f>
        <v>5</v>
      </c>
      <c r="AI74" s="77">
        <f>'Datos lib'!X73</f>
        <v>5</v>
      </c>
      <c r="AJ74" s="77">
        <f>'Datos lib'!Y73</f>
        <v>5</v>
      </c>
      <c r="AK74" s="77" t="str">
        <f>'Datos lib'!Z73</f>
        <v>No uso ninguna red social</v>
      </c>
      <c r="AL74" s="77">
        <f>'Datos lib'!AA73</f>
        <v>5</v>
      </c>
      <c r="AM74" s="77"/>
      <c r="AN74" s="77"/>
      <c r="AO74" s="77">
        <f>'Datos lib'!AB73</f>
        <v>5</v>
      </c>
      <c r="AP74" s="77">
        <f>'Datos lib'!AC73</f>
        <v>5</v>
      </c>
      <c r="AQ74" s="77">
        <f>'Datos lib'!AD73</f>
        <v>5</v>
      </c>
      <c r="AR74" s="77">
        <f>'Datos lib'!AE73</f>
        <v>5</v>
      </c>
      <c r="AS74" s="77">
        <f>'Datos lib'!AF73</f>
        <v>5</v>
      </c>
      <c r="AT74" s="77">
        <f>'Datos lib'!AG73</f>
        <v>5</v>
      </c>
      <c r="AU74" s="77">
        <f>'Datos lib'!AH73</f>
        <v>5</v>
      </c>
      <c r="AV74" s="77">
        <f>'Datos lib'!AI73</f>
        <v>5</v>
      </c>
      <c r="AW74" s="77"/>
      <c r="AX74" s="77" t="str">
        <f>'Datos lib'!AJ73</f>
        <v>Sí</v>
      </c>
      <c r="AY74" s="77" t="str">
        <f>'Datos lib'!AK73</f>
        <v>Sí</v>
      </c>
      <c r="AZ74" s="77" t="str">
        <f>'Datos lib'!AL73</f>
        <v>Excelente</v>
      </c>
      <c r="BA74" s="77" t="str">
        <f>'Datos lib'!AO73</f>
        <v>Sí</v>
      </c>
      <c r="BB74" s="77" t="str">
        <f>'Datos lib'!AM73</f>
        <v>Sí</v>
      </c>
      <c r="BC74" s="77" t="str">
        <f>'Datos lib'!AN73</f>
        <v>Excelente</v>
      </c>
      <c r="BD74" s="77"/>
      <c r="BE74" s="77"/>
      <c r="BF74" s="77" t="str">
        <f>'Datos lib'!AP73</f>
        <v>Sí</v>
      </c>
      <c r="BG74" s="77" t="str">
        <f>'Datos lib'!AQ73</f>
        <v>Sí</v>
      </c>
      <c r="BH74" s="77" t="str">
        <f>'Datos lib'!AR73</f>
        <v>Sí</v>
      </c>
      <c r="BI74" s="77">
        <f>'Datos lib'!AS73</f>
        <v>0</v>
      </c>
      <c r="BJ74" s="77" t="str">
        <f>'Datos lib'!AT73</f>
        <v>Sí</v>
      </c>
      <c r="BK74" s="77">
        <f>'Datos lib'!AU73</f>
        <v>0</v>
      </c>
      <c r="BL74" s="77"/>
      <c r="BM74" s="77"/>
      <c r="BN74" s="77"/>
      <c r="BO74" s="77">
        <f>'Datos lib'!AV73</f>
        <v>5</v>
      </c>
      <c r="BP74" s="77">
        <f>'Datos lib'!AW73</f>
        <v>5</v>
      </c>
      <c r="BQ74" s="77"/>
      <c r="BR74" s="77" t="str">
        <f>LEFT('Datos lib'!AX73,1)</f>
        <v>5</v>
      </c>
      <c r="BS74" s="77"/>
      <c r="BT74" s="77">
        <f>'Datos lib'!AY73</f>
        <v>0</v>
      </c>
      <c r="BU74" s="77"/>
      <c r="BV74" s="119" t="str">
        <f>'Datos lib'!A73</f>
        <v>19/03/25</v>
      </c>
    </row>
    <row r="75" spans="1:74" x14ac:dyDescent="0.2">
      <c r="A75" s="79" t="str">
        <f t="shared" si="2"/>
        <v>F. Enfermería, Fisioterapia y Podología</v>
      </c>
      <c r="B75" s="76" t="str">
        <f>IFERROR(VLOOKUP($A75,BLIOTECAS!$C$1:$E$27,2,FALSE),"")</f>
        <v>ENF</v>
      </c>
      <c r="C75" s="76" t="str">
        <f>IFERROR(VLOOKUP($A75,BLIOTECAS!$C$1:$E$27,3,FALSE),"")</f>
        <v>Ciencias de la Salud</v>
      </c>
      <c r="D75" s="77"/>
      <c r="E75" s="77"/>
      <c r="F75" s="77"/>
      <c r="G75" s="77" t="str">
        <f>'Datos lib'!B74</f>
        <v>F. Enfermería, Fisioterapia y Podología</v>
      </c>
      <c r="H75" s="77"/>
      <c r="I75" s="77" t="str">
        <f>'Datos lib'!C74</f>
        <v>De vez en cuando (1 o 2 veces al mes)</v>
      </c>
      <c r="J75" s="77" t="str">
        <f>'Datos lib'!D74</f>
        <v>Frecuentemente (1 o 2 veces por semana)</v>
      </c>
      <c r="K75" s="77"/>
      <c r="L75" s="77" t="str">
        <f>'Datos lib'!F74</f>
        <v>F. Enfermería, Fisioterapia y Podología</v>
      </c>
      <c r="M75" s="77">
        <f>'Datos lib'!G74</f>
        <v>0</v>
      </c>
      <c r="N75" s="77">
        <f>'Datos lib'!H74</f>
        <v>0</v>
      </c>
      <c r="O75" s="77">
        <f>'Datos lib'!I74</f>
        <v>0</v>
      </c>
      <c r="P75" s="77"/>
      <c r="Q75" s="77"/>
      <c r="R75" s="77">
        <f>'Datos lib'!J74</f>
        <v>5</v>
      </c>
      <c r="S75" s="77">
        <f>'Datos lib'!K74</f>
        <v>5</v>
      </c>
      <c r="T75" s="77">
        <f>'Datos lib'!L74</f>
        <v>5</v>
      </c>
      <c r="U75" s="77">
        <f>'Datos lib'!M74</f>
        <v>5</v>
      </c>
      <c r="V75" s="77"/>
      <c r="W75" s="77"/>
      <c r="X75" s="77">
        <f>'Datos lib'!N74</f>
        <v>2</v>
      </c>
      <c r="Y75" s="77">
        <f>'Datos lib'!O74</f>
        <v>5</v>
      </c>
      <c r="Z75" s="77">
        <f>'Datos lib'!P74</f>
        <v>3</v>
      </c>
      <c r="AA75" s="77">
        <f>'Datos lib'!Q74</f>
        <v>4</v>
      </c>
      <c r="AB75" s="77">
        <f>'Datos lib'!R74</f>
        <v>5</v>
      </c>
      <c r="AC75" s="77"/>
      <c r="AD75" s="77">
        <f>'Datos lib'!S74</f>
        <v>5</v>
      </c>
      <c r="AE75" s="77">
        <f>'Datos lib'!T74</f>
        <v>4</v>
      </c>
      <c r="AF75" s="77">
        <f>'Datos lib'!U74</f>
        <v>4</v>
      </c>
      <c r="AG75" s="77">
        <f>'Datos lib'!V74</f>
        <v>5</v>
      </c>
      <c r="AH75" s="77">
        <f>'Datos lib'!W74</f>
        <v>5</v>
      </c>
      <c r="AI75" s="77">
        <f>'Datos lib'!X74</f>
        <v>4</v>
      </c>
      <c r="AJ75" s="77">
        <f>'Datos lib'!Y74</f>
        <v>5</v>
      </c>
      <c r="AK75" s="77" t="str">
        <f>'Datos lib'!Z74</f>
        <v>No uso ninguna red social</v>
      </c>
      <c r="AL75" s="77">
        <f>'Datos lib'!AA74</f>
        <v>5</v>
      </c>
      <c r="AM75" s="77"/>
      <c r="AN75" s="77"/>
      <c r="AO75" s="77">
        <f>'Datos lib'!AB74</f>
        <v>5</v>
      </c>
      <c r="AP75" s="77">
        <f>'Datos lib'!AC74</f>
        <v>5</v>
      </c>
      <c r="AQ75" s="77">
        <f>'Datos lib'!AD74</f>
        <v>5</v>
      </c>
      <c r="AR75" s="77">
        <f>'Datos lib'!AE74</f>
        <v>5</v>
      </c>
      <c r="AS75" s="77">
        <f>'Datos lib'!AF74</f>
        <v>5</v>
      </c>
      <c r="AT75" s="77">
        <f>'Datos lib'!AG74</f>
        <v>5</v>
      </c>
      <c r="AU75" s="77">
        <f>'Datos lib'!AH74</f>
        <v>5</v>
      </c>
      <c r="AV75" s="77">
        <f>'Datos lib'!AI74</f>
        <v>5</v>
      </c>
      <c r="AW75" s="77"/>
      <c r="AX75" s="77" t="str">
        <f>'Datos lib'!AJ74</f>
        <v>No</v>
      </c>
      <c r="AY75" s="77" t="str">
        <f>'Datos lib'!AK74</f>
        <v>Sí</v>
      </c>
      <c r="AZ75" s="77" t="str">
        <f>'Datos lib'!AL74</f>
        <v>Bueno</v>
      </c>
      <c r="BA75" s="77" t="str">
        <f>'Datos lib'!AO74</f>
        <v>No</v>
      </c>
      <c r="BB75" s="77" t="str">
        <f>'Datos lib'!AM74</f>
        <v>Sí</v>
      </c>
      <c r="BC75" s="77" t="str">
        <f>'Datos lib'!AN74</f>
        <v>Bueno</v>
      </c>
      <c r="BD75" s="77"/>
      <c r="BE75" s="77"/>
      <c r="BF75" s="77" t="str">
        <f>'Datos lib'!AP74</f>
        <v>Sí</v>
      </c>
      <c r="BG75" s="77" t="str">
        <f>'Datos lib'!AQ74</f>
        <v>Sí</v>
      </c>
      <c r="BH75" s="77" t="str">
        <f>'Datos lib'!AR74</f>
        <v>Sí</v>
      </c>
      <c r="BI75" s="77" t="str">
        <f>'Datos lib'!AS74</f>
        <v>Muy útil</v>
      </c>
      <c r="BJ75" s="77" t="str">
        <f>'Datos lib'!AT74</f>
        <v>No</v>
      </c>
      <c r="BK75" s="77">
        <f>'Datos lib'!AU74</f>
        <v>0</v>
      </c>
      <c r="BL75" s="77"/>
      <c r="BM75" s="77"/>
      <c r="BN75" s="77"/>
      <c r="BO75" s="77">
        <f>'Datos lib'!AV74</f>
        <v>5</v>
      </c>
      <c r="BP75" s="77">
        <f>'Datos lib'!AW74</f>
        <v>5</v>
      </c>
      <c r="BQ75" s="77"/>
      <c r="BR75" s="77" t="str">
        <f>LEFT('Datos lib'!AX74,1)</f>
        <v>5</v>
      </c>
      <c r="BS75" s="77"/>
      <c r="BT75" s="77">
        <f>'Datos lib'!AY74</f>
        <v>0</v>
      </c>
      <c r="BU75" s="77"/>
      <c r="BV75" s="119" t="str">
        <f>'Datos lib'!A74</f>
        <v>19/03/25</v>
      </c>
    </row>
    <row r="76" spans="1:74" x14ac:dyDescent="0.2">
      <c r="A76" s="79" t="str">
        <f t="shared" si="2"/>
        <v>F. Ciencias de la Información</v>
      </c>
      <c r="B76" s="76" t="str">
        <f>IFERROR(VLOOKUP($A76,BLIOTECAS!$C$1:$E$27,2,FALSE),"")</f>
        <v>INF</v>
      </c>
      <c r="C76" s="76" t="str">
        <f>IFERROR(VLOOKUP($A76,BLIOTECAS!$C$1:$E$27,3,FALSE),"")</f>
        <v>Ciencias Sociales</v>
      </c>
      <c r="D76" s="77"/>
      <c r="E76" s="77"/>
      <c r="F76" s="77"/>
      <c r="G76" s="77" t="str">
        <f>'Datos lib'!B75</f>
        <v>F. Ciencias de la Información</v>
      </c>
      <c r="H76" s="77"/>
      <c r="I76" s="77" t="str">
        <f>'Datos lib'!C75</f>
        <v>Rara vez (menos de 6 veces al año)</v>
      </c>
      <c r="J76" s="77" t="str">
        <f>'Datos lib'!D75</f>
        <v>Rara vez (menos de 6 veces al año)</v>
      </c>
      <c r="K76" s="77"/>
      <c r="L76" s="77" t="str">
        <f>'Datos lib'!F75</f>
        <v>F. Ciencias de la Información</v>
      </c>
      <c r="M76" s="77" t="str">
        <f>'Datos lib'!G75</f>
        <v>Biblioteca Maria Zambrano (Filología / Derecho)</v>
      </c>
      <c r="N76" s="77" t="str">
        <f>'Datos lib'!H75</f>
        <v>Biblioteca Histórica</v>
      </c>
      <c r="O76" s="77">
        <f>'Datos lib'!I75</f>
        <v>0</v>
      </c>
      <c r="P76" s="77"/>
      <c r="Q76" s="77"/>
      <c r="R76" s="77">
        <f>'Datos lib'!J75</f>
        <v>5</v>
      </c>
      <c r="S76" s="77">
        <f>'Datos lib'!K75</f>
        <v>5</v>
      </c>
      <c r="T76" s="77">
        <f>'Datos lib'!L75</f>
        <v>5</v>
      </c>
      <c r="U76" s="77">
        <f>'Datos lib'!M75</f>
        <v>5</v>
      </c>
      <c r="V76" s="77"/>
      <c r="W76" s="77"/>
      <c r="X76" s="77">
        <f>'Datos lib'!N75</f>
        <v>2</v>
      </c>
      <c r="Y76" s="77">
        <f>'Datos lib'!O75</f>
        <v>2</v>
      </c>
      <c r="Z76" s="77">
        <f>'Datos lib'!P75</f>
        <v>5</v>
      </c>
      <c r="AA76" s="77">
        <f>'Datos lib'!Q75</f>
        <v>5</v>
      </c>
      <c r="AB76" s="77">
        <f>'Datos lib'!R75</f>
        <v>5</v>
      </c>
      <c r="AC76" s="77"/>
      <c r="AD76" s="77">
        <f>'Datos lib'!S75</f>
        <v>3</v>
      </c>
      <c r="AE76" s="77">
        <f>'Datos lib'!T75</f>
        <v>3</v>
      </c>
      <c r="AF76" s="77">
        <f>'Datos lib'!U75</f>
        <v>3</v>
      </c>
      <c r="AG76" s="77">
        <f>'Datos lib'!V75</f>
        <v>3</v>
      </c>
      <c r="AH76" s="77">
        <f>'Datos lib'!W75</f>
        <v>2</v>
      </c>
      <c r="AI76" s="77">
        <f>'Datos lib'!X75</f>
        <v>3</v>
      </c>
      <c r="AJ76" s="77">
        <f>'Datos lib'!Y75</f>
        <v>3</v>
      </c>
      <c r="AK76" s="77" t="str">
        <f>'Datos lib'!Z75</f>
        <v>X|Instagram</v>
      </c>
      <c r="AL76" s="77">
        <f>'Datos lib'!AA75</f>
        <v>4</v>
      </c>
      <c r="AM76" s="77"/>
      <c r="AN76" s="77"/>
      <c r="AO76" s="77">
        <f>'Datos lib'!AB75</f>
        <v>4</v>
      </c>
      <c r="AP76" s="77">
        <f>'Datos lib'!AC75</f>
        <v>5</v>
      </c>
      <c r="AQ76" s="77">
        <f>'Datos lib'!AD75</f>
        <v>5</v>
      </c>
      <c r="AR76" s="77">
        <f>'Datos lib'!AE75</f>
        <v>4</v>
      </c>
      <c r="AS76" s="77">
        <f>'Datos lib'!AF75</f>
        <v>4</v>
      </c>
      <c r="AT76" s="77">
        <f>'Datos lib'!AG75</f>
        <v>4</v>
      </c>
      <c r="AU76" s="77">
        <f>'Datos lib'!AH75</f>
        <v>4</v>
      </c>
      <c r="AV76" s="77">
        <f>'Datos lib'!AI75</f>
        <v>4</v>
      </c>
      <c r="AW76" s="77"/>
      <c r="AX76" s="77" t="str">
        <f>'Datos lib'!AJ75</f>
        <v>No</v>
      </c>
      <c r="AY76" s="77" t="str">
        <f>'Datos lib'!AK75</f>
        <v>Sí</v>
      </c>
      <c r="AZ76" s="77" t="str">
        <f>'Datos lib'!AL75</f>
        <v>Regular</v>
      </c>
      <c r="BA76" s="77" t="str">
        <f>'Datos lib'!AO75</f>
        <v>No</v>
      </c>
      <c r="BB76" s="77" t="str">
        <f>'Datos lib'!AM75</f>
        <v>Sí</v>
      </c>
      <c r="BC76" s="77" t="str">
        <f>'Datos lib'!AN75</f>
        <v>Excelente</v>
      </c>
      <c r="BD76" s="77"/>
      <c r="BE76" s="77"/>
      <c r="BF76" s="77" t="str">
        <f>'Datos lib'!AP75</f>
        <v>Sí</v>
      </c>
      <c r="BG76" s="77" t="str">
        <f>'Datos lib'!AQ75</f>
        <v>Sí</v>
      </c>
      <c r="BH76" s="77" t="str">
        <f>'Datos lib'!AR75</f>
        <v>No</v>
      </c>
      <c r="BI76" s="77">
        <f>'Datos lib'!AS75</f>
        <v>0</v>
      </c>
      <c r="BJ76" s="77" t="str">
        <f>'Datos lib'!AT75</f>
        <v>No</v>
      </c>
      <c r="BK76" s="77">
        <f>'Datos lib'!AU75</f>
        <v>0</v>
      </c>
      <c r="BL76" s="77"/>
      <c r="BM76" s="77"/>
      <c r="BN76" s="77"/>
      <c r="BO76" s="77">
        <f>'Datos lib'!AV75</f>
        <v>3</v>
      </c>
      <c r="BP76" s="77">
        <f>'Datos lib'!AW75</f>
        <v>3</v>
      </c>
      <c r="BQ76" s="77"/>
      <c r="BR76" s="77" t="str">
        <f>LEFT('Datos lib'!AX75,1)</f>
        <v>3</v>
      </c>
      <c r="BS76" s="77"/>
      <c r="BT76" s="77" t="str">
        <f>'Datos lib'!AY75</f>
        <v>Demasiado presupuesto y demasiado equipo. Hay que transformarla a las necesidades y circunstancias actuales</v>
      </c>
      <c r="BU76" s="77"/>
      <c r="BV76" s="119" t="str">
        <f>'Datos lib'!A75</f>
        <v>19/03/25</v>
      </c>
    </row>
    <row r="77" spans="1:74" x14ac:dyDescent="0.2">
      <c r="A77" s="79" t="str">
        <f t="shared" si="2"/>
        <v>F. Filología</v>
      </c>
      <c r="B77" s="76" t="str">
        <f>IFERROR(VLOOKUP($A77,BLIOTECAS!$C$1:$E$27,2,FALSE),"")</f>
        <v>FLL</v>
      </c>
      <c r="C77" s="76" t="str">
        <f>IFERROR(VLOOKUP($A77,BLIOTECAS!$C$1:$E$27,3,FALSE),"")</f>
        <v>Humanidades</v>
      </c>
      <c r="D77" s="77"/>
      <c r="E77" s="77"/>
      <c r="F77" s="77"/>
      <c r="G77" s="77" t="str">
        <f>'Datos lib'!B76</f>
        <v>F. Filología</v>
      </c>
      <c r="H77" s="77"/>
      <c r="I77" s="77" t="str">
        <f>'Datos lib'!C76</f>
        <v>Frecuentemente (1 o 2 veces por semana)</v>
      </c>
      <c r="J77" s="77" t="str">
        <f>'Datos lib'!D76</f>
        <v>Frecuentemente (1 o 2 veces por semana)</v>
      </c>
      <c r="K77" s="77"/>
      <c r="L77" s="77" t="str">
        <f>'Datos lib'!F76</f>
        <v>Biblioteca Maria Zambrano (Filología / Derecho)</v>
      </c>
      <c r="M77" s="77" t="str">
        <f>'Datos lib'!G76</f>
        <v>F. Filología (Clásicas o General)</v>
      </c>
      <c r="N77" s="77">
        <f>'Datos lib'!H76</f>
        <v>0</v>
      </c>
      <c r="O77" s="77">
        <f>'Datos lib'!I76</f>
        <v>0</v>
      </c>
      <c r="P77" s="77"/>
      <c r="Q77" s="77"/>
      <c r="R77" s="77">
        <f>'Datos lib'!J76</f>
        <v>4</v>
      </c>
      <c r="S77" s="77">
        <f>'Datos lib'!K76</f>
        <v>5</v>
      </c>
      <c r="T77" s="77">
        <f>'Datos lib'!L76</f>
        <v>5</v>
      </c>
      <c r="U77" s="77">
        <f>'Datos lib'!M76</f>
        <v>5</v>
      </c>
      <c r="V77" s="77"/>
      <c r="W77" s="77"/>
      <c r="X77" s="77">
        <f>'Datos lib'!N76</f>
        <v>5</v>
      </c>
      <c r="Y77" s="77">
        <f>'Datos lib'!O76</f>
        <v>2</v>
      </c>
      <c r="Z77" s="77">
        <f>'Datos lib'!P76</f>
        <v>3</v>
      </c>
      <c r="AA77" s="77">
        <f>'Datos lib'!Q76</f>
        <v>2</v>
      </c>
      <c r="AB77" s="77">
        <f>'Datos lib'!R76</f>
        <v>4</v>
      </c>
      <c r="AC77" s="77"/>
      <c r="AD77" s="77">
        <f>'Datos lib'!S76</f>
        <v>4</v>
      </c>
      <c r="AE77" s="77">
        <f>'Datos lib'!T76</f>
        <v>5</v>
      </c>
      <c r="AF77" s="77">
        <f>'Datos lib'!U76</f>
        <v>5</v>
      </c>
      <c r="AG77" s="77">
        <f>'Datos lib'!V76</f>
        <v>5</v>
      </c>
      <c r="AH77" s="77">
        <f>'Datos lib'!W76</f>
        <v>5</v>
      </c>
      <c r="AI77" s="77">
        <f>'Datos lib'!X76</f>
        <v>5</v>
      </c>
      <c r="AJ77" s="77">
        <f>'Datos lib'!Y76</f>
        <v>5</v>
      </c>
      <c r="AK77" s="77" t="str">
        <f>'Datos lib'!Z76</f>
        <v>No uso ninguna red social</v>
      </c>
      <c r="AL77" s="77">
        <f>'Datos lib'!AA76</f>
        <v>5</v>
      </c>
      <c r="AM77" s="77"/>
      <c r="AN77" s="77"/>
      <c r="AO77" s="77">
        <f>'Datos lib'!AB76</f>
        <v>5</v>
      </c>
      <c r="AP77" s="77">
        <f>'Datos lib'!AC76</f>
        <v>5</v>
      </c>
      <c r="AQ77" s="77">
        <f>'Datos lib'!AD76</f>
        <v>5</v>
      </c>
      <c r="AR77" s="77">
        <f>'Datos lib'!AE76</f>
        <v>5</v>
      </c>
      <c r="AS77" s="77">
        <f>'Datos lib'!AF76</f>
        <v>5</v>
      </c>
      <c r="AT77" s="77">
        <f>'Datos lib'!AG76</f>
        <v>5</v>
      </c>
      <c r="AU77" s="77">
        <f>'Datos lib'!AH76</f>
        <v>5</v>
      </c>
      <c r="AV77" s="77">
        <f>'Datos lib'!AI76</f>
        <v>5</v>
      </c>
      <c r="AW77" s="77"/>
      <c r="AX77" s="77" t="str">
        <f>'Datos lib'!AJ76</f>
        <v>Sí</v>
      </c>
      <c r="AY77" s="77" t="str">
        <f>'Datos lib'!AK76</f>
        <v>Sí</v>
      </c>
      <c r="AZ77" s="77" t="str">
        <f>'Datos lib'!AL76</f>
        <v>Regular</v>
      </c>
      <c r="BA77" s="77" t="str">
        <f>'Datos lib'!AO76</f>
        <v>No</v>
      </c>
      <c r="BB77" s="77" t="str">
        <f>'Datos lib'!AM76</f>
        <v>Sí</v>
      </c>
      <c r="BC77" s="77" t="str">
        <f>'Datos lib'!AN76</f>
        <v>Bueno</v>
      </c>
      <c r="BD77" s="77"/>
      <c r="BE77" s="77"/>
      <c r="BF77" s="77" t="str">
        <f>'Datos lib'!AP76</f>
        <v>No</v>
      </c>
      <c r="BG77" s="77" t="str">
        <f>'Datos lib'!AQ76</f>
        <v>Sí</v>
      </c>
      <c r="BH77" s="77" t="str">
        <f>'Datos lib'!AR76</f>
        <v>No</v>
      </c>
      <c r="BI77" s="77">
        <f>'Datos lib'!AS76</f>
        <v>0</v>
      </c>
      <c r="BJ77" s="77" t="str">
        <f>'Datos lib'!AT76</f>
        <v>No</v>
      </c>
      <c r="BK77" s="77">
        <f>'Datos lib'!AU76</f>
        <v>0</v>
      </c>
      <c r="BL77" s="77"/>
      <c r="BM77" s="77"/>
      <c r="BN77" s="77"/>
      <c r="BO77" s="77">
        <f>'Datos lib'!AV76</f>
        <v>5</v>
      </c>
      <c r="BP77" s="77">
        <f>'Datos lib'!AW76</f>
        <v>5</v>
      </c>
      <c r="BQ77" s="77"/>
      <c r="BR77" s="77" t="str">
        <f>LEFT('Datos lib'!AX76,1)</f>
        <v>5</v>
      </c>
      <c r="BS77" s="77"/>
      <c r="BT77" s="77">
        <f>'Datos lib'!AY76</f>
        <v>0</v>
      </c>
      <c r="BU77" s="77"/>
      <c r="BV77" s="119" t="str">
        <f>'Datos lib'!A76</f>
        <v>19/03/25</v>
      </c>
    </row>
    <row r="78" spans="1:74" x14ac:dyDescent="0.2">
      <c r="A78" s="79" t="str">
        <f t="shared" si="2"/>
        <v>F. Medicina</v>
      </c>
      <c r="B78" s="76" t="str">
        <f>IFERROR(VLOOKUP($A78,BLIOTECAS!$C$1:$E$27,2,FALSE),"")</f>
        <v>MED</v>
      </c>
      <c r="C78" s="76" t="str">
        <f>IFERROR(VLOOKUP($A78,BLIOTECAS!$C$1:$E$27,3,FALSE),"")</f>
        <v>Ciencias de la Salud</v>
      </c>
      <c r="D78" s="77"/>
      <c r="E78" s="77"/>
      <c r="F78" s="77"/>
      <c r="G78" s="77" t="str">
        <f>'Datos lib'!B77</f>
        <v>F. Medicina</v>
      </c>
      <c r="H78" s="77"/>
      <c r="I78" s="77" t="str">
        <f>'Datos lib'!C77</f>
        <v>Rara vez (menos de 6 veces al año)</v>
      </c>
      <c r="J78" s="77" t="str">
        <f>'Datos lib'!D77</f>
        <v>Muy frecuentemente (3 o más veces por semana)</v>
      </c>
      <c r="K78" s="77"/>
      <c r="L78" s="77">
        <f>'Datos lib'!F77</f>
        <v>0</v>
      </c>
      <c r="M78" s="77">
        <f>'Datos lib'!G77</f>
        <v>0</v>
      </c>
      <c r="N78" s="77">
        <f>'Datos lib'!H77</f>
        <v>0</v>
      </c>
      <c r="O78" s="77">
        <f>'Datos lib'!I77</f>
        <v>0</v>
      </c>
      <c r="P78" s="77"/>
      <c r="Q78" s="77"/>
      <c r="R78" s="77">
        <f>'Datos lib'!J77</f>
        <v>0</v>
      </c>
      <c r="S78" s="77">
        <f>'Datos lib'!K77</f>
        <v>0</v>
      </c>
      <c r="T78" s="77">
        <f>'Datos lib'!L77</f>
        <v>0</v>
      </c>
      <c r="U78" s="77">
        <f>'Datos lib'!M77</f>
        <v>0</v>
      </c>
      <c r="V78" s="77"/>
      <c r="W78" s="77"/>
      <c r="X78" s="77">
        <f>'Datos lib'!N77</f>
        <v>1</v>
      </c>
      <c r="Y78" s="77">
        <f>'Datos lib'!O77</f>
        <v>4</v>
      </c>
      <c r="Z78" s="77">
        <f>'Datos lib'!P77</f>
        <v>3</v>
      </c>
      <c r="AA78" s="77">
        <f>'Datos lib'!Q77</f>
        <v>2</v>
      </c>
      <c r="AB78" s="77">
        <f>'Datos lib'!R77</f>
        <v>2</v>
      </c>
      <c r="AC78" s="77"/>
      <c r="AD78" s="77">
        <f>'Datos lib'!S77</f>
        <v>5</v>
      </c>
      <c r="AE78" s="77">
        <f>'Datos lib'!T77</f>
        <v>4</v>
      </c>
      <c r="AF78" s="77">
        <f>'Datos lib'!U77</f>
        <v>5</v>
      </c>
      <c r="AG78" s="77">
        <f>'Datos lib'!V77</f>
        <v>5</v>
      </c>
      <c r="AH78" s="77">
        <f>'Datos lib'!W77</f>
        <v>4</v>
      </c>
      <c r="AI78" s="77">
        <f>'Datos lib'!X77</f>
        <v>4</v>
      </c>
      <c r="AJ78" s="77">
        <f>'Datos lib'!Y77</f>
        <v>5</v>
      </c>
      <c r="AK78" s="77" t="str">
        <f>'Datos lib'!Z77</f>
        <v>No uso ninguna red social</v>
      </c>
      <c r="AL78" s="77">
        <f>'Datos lib'!AA77</f>
        <v>4</v>
      </c>
      <c r="AM78" s="77"/>
      <c r="AN78" s="77"/>
      <c r="AO78" s="77">
        <f>'Datos lib'!AB77</f>
        <v>0</v>
      </c>
      <c r="AP78" s="77">
        <f>'Datos lib'!AC77</f>
        <v>0</v>
      </c>
      <c r="AQ78" s="77">
        <f>'Datos lib'!AD77</f>
        <v>0</v>
      </c>
      <c r="AR78" s="77">
        <f>'Datos lib'!AE77</f>
        <v>0</v>
      </c>
      <c r="AS78" s="77">
        <f>'Datos lib'!AF77</f>
        <v>0</v>
      </c>
      <c r="AT78" s="77">
        <f>'Datos lib'!AG77</f>
        <v>0</v>
      </c>
      <c r="AU78" s="77">
        <f>'Datos lib'!AH77</f>
        <v>0</v>
      </c>
      <c r="AV78" s="77">
        <f>'Datos lib'!AI77</f>
        <v>0</v>
      </c>
      <c r="AW78" s="77"/>
      <c r="AX78" s="77" t="str">
        <f>'Datos lib'!AJ77</f>
        <v>Sí</v>
      </c>
      <c r="AY78" s="77" t="str">
        <f>'Datos lib'!AK77</f>
        <v>Sí</v>
      </c>
      <c r="AZ78" s="77" t="str">
        <f>'Datos lib'!AL77</f>
        <v>Bueno</v>
      </c>
      <c r="BA78" s="77" t="str">
        <f>'Datos lib'!AO77</f>
        <v>No</v>
      </c>
      <c r="BB78" s="77" t="str">
        <f>'Datos lib'!AM77</f>
        <v>Sí</v>
      </c>
      <c r="BC78" s="77" t="str">
        <f>'Datos lib'!AN77</f>
        <v>Bueno</v>
      </c>
      <c r="BD78" s="77"/>
      <c r="BE78" s="77"/>
      <c r="BF78" s="77" t="str">
        <f>'Datos lib'!AP77</f>
        <v>No</v>
      </c>
      <c r="BG78" s="77" t="str">
        <f>'Datos lib'!AQ77</f>
        <v>Sí</v>
      </c>
      <c r="BH78" s="77" t="str">
        <f>'Datos lib'!AR77</f>
        <v>Sí</v>
      </c>
      <c r="BI78" s="77" t="str">
        <f>'Datos lib'!AS77</f>
        <v>Útil</v>
      </c>
      <c r="BJ78" s="77" t="str">
        <f>'Datos lib'!AT77</f>
        <v>No</v>
      </c>
      <c r="BK78" s="77">
        <f>'Datos lib'!AU77</f>
        <v>0</v>
      </c>
      <c r="BL78" s="77"/>
      <c r="BM78" s="77"/>
      <c r="BN78" s="77"/>
      <c r="BO78" s="77">
        <f>'Datos lib'!AV77</f>
        <v>5</v>
      </c>
      <c r="BP78" s="77">
        <f>'Datos lib'!AW77</f>
        <v>5</v>
      </c>
      <c r="BQ78" s="77"/>
      <c r="BR78" s="77" t="str">
        <f>LEFT('Datos lib'!AX77,1)</f>
        <v>4</v>
      </c>
      <c r="BS78" s="77"/>
      <c r="BT78" s="77">
        <f>'Datos lib'!AY77</f>
        <v>0</v>
      </c>
      <c r="BU78" s="77"/>
      <c r="BV78" s="119" t="str">
        <f>'Datos lib'!A77</f>
        <v>19/03/25</v>
      </c>
    </row>
    <row r="79" spans="1:74" x14ac:dyDescent="0.2">
      <c r="A79" s="79" t="str">
        <f t="shared" si="2"/>
        <v>F. Ciencias Geológicas</v>
      </c>
      <c r="B79" s="76" t="str">
        <f>IFERROR(VLOOKUP($A79,BLIOTECAS!$C$1:$E$27,2,FALSE),"")</f>
        <v>GEO</v>
      </c>
      <c r="C79" s="76" t="str">
        <f>IFERROR(VLOOKUP($A79,BLIOTECAS!$C$1:$E$27,3,FALSE),"")</f>
        <v>Ciencias Experimentales</v>
      </c>
      <c r="D79" s="77"/>
      <c r="E79" s="77"/>
      <c r="F79" s="77"/>
      <c r="G79" s="77" t="str">
        <f>'Datos lib'!B78</f>
        <v>F. Ciencias Geológicas</v>
      </c>
      <c r="H79" s="77"/>
      <c r="I79" s="77" t="str">
        <f>'Datos lib'!C78</f>
        <v>Rara vez (menos de 6 veces al año)</v>
      </c>
      <c r="J79" s="77" t="str">
        <f>'Datos lib'!D78</f>
        <v>De vez en cuando (1 o 2 veces al mes)</v>
      </c>
      <c r="K79" s="77"/>
      <c r="L79" s="77">
        <f>'Datos lib'!F78</f>
        <v>0</v>
      </c>
      <c r="M79" s="77">
        <f>'Datos lib'!G78</f>
        <v>0</v>
      </c>
      <c r="N79" s="77">
        <f>'Datos lib'!H78</f>
        <v>0</v>
      </c>
      <c r="O79" s="77">
        <f>'Datos lib'!I78</f>
        <v>0</v>
      </c>
      <c r="P79" s="77"/>
      <c r="Q79" s="77"/>
      <c r="R79" s="77">
        <f>'Datos lib'!J78</f>
        <v>5</v>
      </c>
      <c r="S79" s="77">
        <f>'Datos lib'!K78</f>
        <v>5</v>
      </c>
      <c r="T79" s="77">
        <f>'Datos lib'!L78</f>
        <v>5</v>
      </c>
      <c r="U79" s="77">
        <f>'Datos lib'!M78</f>
        <v>5</v>
      </c>
      <c r="V79" s="77"/>
      <c r="W79" s="77"/>
      <c r="X79" s="77">
        <f>'Datos lib'!N78</f>
        <v>5</v>
      </c>
      <c r="Y79" s="77">
        <f>'Datos lib'!O78</f>
        <v>5</v>
      </c>
      <c r="Z79" s="77">
        <f>'Datos lib'!P78</f>
        <v>0</v>
      </c>
      <c r="AA79" s="77">
        <f>'Datos lib'!Q78</f>
        <v>5</v>
      </c>
      <c r="AB79" s="77">
        <f>'Datos lib'!R78</f>
        <v>5</v>
      </c>
      <c r="AC79" s="77"/>
      <c r="AD79" s="77">
        <f>'Datos lib'!S78</f>
        <v>5</v>
      </c>
      <c r="AE79" s="77">
        <f>'Datos lib'!T78</f>
        <v>5</v>
      </c>
      <c r="AF79" s="77">
        <f>'Datos lib'!U78</f>
        <v>5</v>
      </c>
      <c r="AG79" s="77">
        <f>'Datos lib'!V78</f>
        <v>5</v>
      </c>
      <c r="AH79" s="77">
        <f>'Datos lib'!W78</f>
        <v>5</v>
      </c>
      <c r="AI79" s="77">
        <f>'Datos lib'!X78</f>
        <v>5</v>
      </c>
      <c r="AJ79" s="77">
        <f>'Datos lib'!Y78</f>
        <v>5</v>
      </c>
      <c r="AK79" s="77" t="str">
        <f>'Datos lib'!Z78</f>
        <v>No uso ninguna red social</v>
      </c>
      <c r="AL79" s="77">
        <f>'Datos lib'!AA78</f>
        <v>5</v>
      </c>
      <c r="AM79" s="77"/>
      <c r="AN79" s="77"/>
      <c r="AO79" s="77">
        <f>'Datos lib'!AB78</f>
        <v>5</v>
      </c>
      <c r="AP79" s="77">
        <f>'Datos lib'!AC78</f>
        <v>5</v>
      </c>
      <c r="AQ79" s="77">
        <f>'Datos lib'!AD78</f>
        <v>5</v>
      </c>
      <c r="AR79" s="77">
        <f>'Datos lib'!AE78</f>
        <v>5</v>
      </c>
      <c r="AS79" s="77">
        <f>'Datos lib'!AF78</f>
        <v>5</v>
      </c>
      <c r="AT79" s="77">
        <f>'Datos lib'!AG78</f>
        <v>5</v>
      </c>
      <c r="AU79" s="77">
        <f>'Datos lib'!AH78</f>
        <v>5</v>
      </c>
      <c r="AV79" s="77">
        <f>'Datos lib'!AI78</f>
        <v>5</v>
      </c>
      <c r="AW79" s="77"/>
      <c r="AX79" s="77" t="str">
        <f>'Datos lib'!AJ78</f>
        <v>No</v>
      </c>
      <c r="AY79" s="77" t="str">
        <f>'Datos lib'!AK78</f>
        <v>No</v>
      </c>
      <c r="AZ79" s="77">
        <f>'Datos lib'!AL78</f>
        <v>0</v>
      </c>
      <c r="BA79" s="77" t="str">
        <f>'Datos lib'!AO78</f>
        <v>Sí</v>
      </c>
      <c r="BB79" s="77" t="str">
        <f>'Datos lib'!AM78</f>
        <v>Sí</v>
      </c>
      <c r="BC79" s="77">
        <f>'Datos lib'!AN78</f>
        <v>0</v>
      </c>
      <c r="BD79" s="77"/>
      <c r="BE79" s="77"/>
      <c r="BF79" s="77" t="str">
        <f>'Datos lib'!AP78</f>
        <v>Sí</v>
      </c>
      <c r="BG79" s="77" t="str">
        <f>'Datos lib'!AQ78</f>
        <v>Sí</v>
      </c>
      <c r="BH79" s="77" t="str">
        <f>'Datos lib'!AR78</f>
        <v>No</v>
      </c>
      <c r="BI79" s="77">
        <f>'Datos lib'!AS78</f>
        <v>0</v>
      </c>
      <c r="BJ79" s="77" t="str">
        <f>'Datos lib'!AT78</f>
        <v>Sí</v>
      </c>
      <c r="BK79" s="77">
        <f>'Datos lib'!AU78</f>
        <v>0</v>
      </c>
      <c r="BL79" s="77"/>
      <c r="BM79" s="77"/>
      <c r="BN79" s="77"/>
      <c r="BO79" s="77">
        <f>'Datos lib'!AV78</f>
        <v>5</v>
      </c>
      <c r="BP79" s="77">
        <f>'Datos lib'!AW78</f>
        <v>5</v>
      </c>
      <c r="BQ79" s="77"/>
      <c r="BR79" s="77" t="str">
        <f>LEFT('Datos lib'!AX78,1)</f>
        <v>5</v>
      </c>
      <c r="BS79" s="77"/>
      <c r="BT79" s="77">
        <f>'Datos lib'!AY78</f>
        <v>0</v>
      </c>
      <c r="BU79" s="77"/>
      <c r="BV79" s="119" t="str">
        <f>'Datos lib'!A78</f>
        <v>19/03/25</v>
      </c>
    </row>
    <row r="80" spans="1:74" x14ac:dyDescent="0.2">
      <c r="A80" s="79" t="str">
        <f t="shared" si="2"/>
        <v>F. Filología</v>
      </c>
      <c r="B80" s="76" t="str">
        <f>IFERROR(VLOOKUP($A80,BLIOTECAS!$C$1:$E$27,2,FALSE),"")</f>
        <v>FLL</v>
      </c>
      <c r="C80" s="76" t="str">
        <f>IFERROR(VLOOKUP($A80,BLIOTECAS!$C$1:$E$27,3,FALSE),"")</f>
        <v>Humanidades</v>
      </c>
      <c r="D80" s="77"/>
      <c r="E80" s="77"/>
      <c r="F80" s="77"/>
      <c r="G80" s="77" t="str">
        <f>'Datos lib'!B79</f>
        <v>F. Filología</v>
      </c>
      <c r="H80" s="77"/>
      <c r="I80" s="77" t="str">
        <f>'Datos lib'!C79</f>
        <v>De vez en cuando (1 o 2 veces al mes)</v>
      </c>
      <c r="J80" s="77" t="str">
        <f>'Datos lib'!D79</f>
        <v>Frecuentemente (1 o 2 veces por semana)</v>
      </c>
      <c r="K80" s="77"/>
      <c r="L80" s="77" t="str">
        <f>'Datos lib'!F79</f>
        <v>Biblioteca Maria Zambrano (Filología / Derecho)</v>
      </c>
      <c r="M80" s="77" t="str">
        <f>'Datos lib'!G79</f>
        <v>F. Ciencias de la Información</v>
      </c>
      <c r="N80" s="77" t="str">
        <f>'Datos lib'!H79</f>
        <v>F. Medicina</v>
      </c>
      <c r="O80" s="77">
        <f>'Datos lib'!I79</f>
        <v>0</v>
      </c>
      <c r="P80" s="77"/>
      <c r="Q80" s="77"/>
      <c r="R80" s="77">
        <f>'Datos lib'!J79</f>
        <v>5</v>
      </c>
      <c r="S80" s="77">
        <f>'Datos lib'!K79</f>
        <v>5</v>
      </c>
      <c r="T80" s="77">
        <f>'Datos lib'!L79</f>
        <v>5</v>
      </c>
      <c r="U80" s="77">
        <f>'Datos lib'!M79</f>
        <v>5</v>
      </c>
      <c r="V80" s="77"/>
      <c r="W80" s="77"/>
      <c r="X80" s="77">
        <f>'Datos lib'!N79</f>
        <v>3</v>
      </c>
      <c r="Y80" s="77">
        <f>'Datos lib'!O79</f>
        <v>5</v>
      </c>
      <c r="Z80" s="77">
        <f>'Datos lib'!P79</f>
        <v>3</v>
      </c>
      <c r="AA80" s="77">
        <f>'Datos lib'!Q79</f>
        <v>3</v>
      </c>
      <c r="AB80" s="77">
        <f>'Datos lib'!R79</f>
        <v>3</v>
      </c>
      <c r="AC80" s="77"/>
      <c r="AD80" s="77">
        <f>'Datos lib'!S79</f>
        <v>3</v>
      </c>
      <c r="AE80" s="77">
        <f>'Datos lib'!T79</f>
        <v>3</v>
      </c>
      <c r="AF80" s="77">
        <f>'Datos lib'!U79</f>
        <v>3</v>
      </c>
      <c r="AG80" s="77">
        <f>'Datos lib'!V79</f>
        <v>5</v>
      </c>
      <c r="AH80" s="77">
        <f>'Datos lib'!W79</f>
        <v>3</v>
      </c>
      <c r="AI80" s="77">
        <f>'Datos lib'!X79</f>
        <v>5</v>
      </c>
      <c r="AJ80" s="77">
        <f>'Datos lib'!Y79</f>
        <v>4</v>
      </c>
      <c r="AK80" s="77" t="str">
        <f>'Datos lib'!Z79</f>
        <v>Instagram|Bluesky</v>
      </c>
      <c r="AL80" s="77">
        <f>'Datos lib'!AA79</f>
        <v>5</v>
      </c>
      <c r="AM80" s="77"/>
      <c r="AN80" s="77"/>
      <c r="AO80" s="77">
        <f>'Datos lib'!AB79</f>
        <v>5</v>
      </c>
      <c r="AP80" s="77">
        <f>'Datos lib'!AC79</f>
        <v>5</v>
      </c>
      <c r="AQ80" s="77">
        <f>'Datos lib'!AD79</f>
        <v>5</v>
      </c>
      <c r="AR80" s="77">
        <f>'Datos lib'!AE79</f>
        <v>4</v>
      </c>
      <c r="AS80" s="77">
        <f>'Datos lib'!AF79</f>
        <v>4</v>
      </c>
      <c r="AT80" s="77">
        <f>'Datos lib'!AG79</f>
        <v>4</v>
      </c>
      <c r="AU80" s="77">
        <f>'Datos lib'!AH79</f>
        <v>3</v>
      </c>
      <c r="AV80" s="77">
        <f>'Datos lib'!AI79</f>
        <v>3</v>
      </c>
      <c r="AW80" s="77"/>
      <c r="AX80" s="77" t="str">
        <f>'Datos lib'!AJ79</f>
        <v>No</v>
      </c>
      <c r="AY80" s="77" t="str">
        <f>'Datos lib'!AK79</f>
        <v>Sí</v>
      </c>
      <c r="AZ80" s="77" t="str">
        <f>'Datos lib'!AL79</f>
        <v>Bueno</v>
      </c>
      <c r="BA80" s="77" t="str">
        <f>'Datos lib'!AO79</f>
        <v>Sí</v>
      </c>
      <c r="BB80" s="77" t="str">
        <f>'Datos lib'!AM79</f>
        <v>Sí</v>
      </c>
      <c r="BC80" s="77" t="str">
        <f>'Datos lib'!AN79</f>
        <v>Bueno</v>
      </c>
      <c r="BD80" s="77"/>
      <c r="BE80" s="77"/>
      <c r="BF80" s="77" t="str">
        <f>'Datos lib'!AP79</f>
        <v>Sí</v>
      </c>
      <c r="BG80" s="77" t="str">
        <f>'Datos lib'!AQ79</f>
        <v>Sí</v>
      </c>
      <c r="BH80" s="77" t="str">
        <f>'Datos lib'!AR79</f>
        <v>Sí</v>
      </c>
      <c r="BI80" s="77" t="str">
        <f>'Datos lib'!AS79</f>
        <v>Muy útil</v>
      </c>
      <c r="BJ80" s="77" t="str">
        <f>'Datos lib'!AT79</f>
        <v>No</v>
      </c>
      <c r="BK80" s="77">
        <f>'Datos lib'!AU79</f>
        <v>0</v>
      </c>
      <c r="BL80" s="77"/>
      <c r="BM80" s="77"/>
      <c r="BN80" s="77"/>
      <c r="BO80" s="77">
        <f>'Datos lib'!AV79</f>
        <v>5</v>
      </c>
      <c r="BP80" s="77">
        <f>'Datos lib'!AW79</f>
        <v>5</v>
      </c>
      <c r="BQ80" s="77"/>
      <c r="BR80" s="77" t="str">
        <f>LEFT('Datos lib'!AX79,1)</f>
        <v>5</v>
      </c>
      <c r="BS80" s="77"/>
      <c r="BT80" s="77">
        <f>'Datos lib'!AY79</f>
        <v>0</v>
      </c>
      <c r="BU80" s="77"/>
      <c r="BV80" s="119" t="str">
        <f>'Datos lib'!A79</f>
        <v>19/03/25</v>
      </c>
    </row>
    <row r="81" spans="1:74" x14ac:dyDescent="0.2">
      <c r="A81" s="79" t="str">
        <f t="shared" si="2"/>
        <v>F. Filología</v>
      </c>
      <c r="B81" s="76" t="str">
        <f>IFERROR(VLOOKUP($A81,BLIOTECAS!$C$1:$E$27,2,FALSE),"")</f>
        <v>FLL</v>
      </c>
      <c r="C81" s="76" t="str">
        <f>IFERROR(VLOOKUP($A81,BLIOTECAS!$C$1:$E$27,3,FALSE),"")</f>
        <v>Humanidades</v>
      </c>
      <c r="D81" s="77"/>
      <c r="E81" s="77"/>
      <c r="F81" s="77"/>
      <c r="G81" s="77" t="str">
        <f>'Datos lib'!B80</f>
        <v>F. Filología</v>
      </c>
      <c r="H81" s="77"/>
      <c r="I81" s="77" t="str">
        <f>'Datos lib'!C80</f>
        <v>De vez en cuando (1 o 2 veces al mes)</v>
      </c>
      <c r="J81" s="77" t="str">
        <f>'Datos lib'!D80</f>
        <v>Muy frecuentemente (3 o más veces por semana)</v>
      </c>
      <c r="K81" s="77"/>
      <c r="L81" s="77" t="str">
        <f>'Datos lib'!F80</f>
        <v>F. Filología (Clásicas o General)</v>
      </c>
      <c r="M81" s="77" t="str">
        <f>'Datos lib'!G80</f>
        <v>F. Filosofía</v>
      </c>
      <c r="N81" s="77" t="str">
        <f>'Datos lib'!H80</f>
        <v>Biblioteca Maria Zambrano (Filología / Derecho)</v>
      </c>
      <c r="O81" s="77">
        <f>'Datos lib'!I80</f>
        <v>0</v>
      </c>
      <c r="P81" s="77"/>
      <c r="Q81" s="77"/>
      <c r="R81" s="77">
        <f>'Datos lib'!J80</f>
        <v>1</v>
      </c>
      <c r="S81" s="77">
        <f>'Datos lib'!K80</f>
        <v>5</v>
      </c>
      <c r="T81" s="77">
        <f>'Datos lib'!L80</f>
        <v>5</v>
      </c>
      <c r="U81" s="77">
        <f>'Datos lib'!M80</f>
        <v>5</v>
      </c>
      <c r="V81" s="77"/>
      <c r="W81" s="77"/>
      <c r="X81" s="77">
        <f>'Datos lib'!N80</f>
        <v>3</v>
      </c>
      <c r="Y81" s="77">
        <f>'Datos lib'!O80</f>
        <v>5</v>
      </c>
      <c r="Z81" s="77">
        <f>'Datos lib'!P80</f>
        <v>3</v>
      </c>
      <c r="AA81" s="77">
        <f>'Datos lib'!Q80</f>
        <v>5</v>
      </c>
      <c r="AB81" s="77">
        <f>'Datos lib'!R80</f>
        <v>5</v>
      </c>
      <c r="AC81" s="77"/>
      <c r="AD81" s="77">
        <f>'Datos lib'!S80</f>
        <v>5</v>
      </c>
      <c r="AE81" s="77">
        <f>'Datos lib'!T80</f>
        <v>5</v>
      </c>
      <c r="AF81" s="77">
        <f>'Datos lib'!U80</f>
        <v>5</v>
      </c>
      <c r="AG81" s="77">
        <f>'Datos lib'!V80</f>
        <v>5</v>
      </c>
      <c r="AH81" s="77">
        <f>'Datos lib'!W80</f>
        <v>4</v>
      </c>
      <c r="AI81" s="77">
        <f>'Datos lib'!X80</f>
        <v>5</v>
      </c>
      <c r="AJ81" s="77">
        <f>'Datos lib'!Y80</f>
        <v>5</v>
      </c>
      <c r="AK81" s="77" t="str">
        <f>'Datos lib'!Z80</f>
        <v>No uso ninguna red social</v>
      </c>
      <c r="AL81" s="77">
        <f>'Datos lib'!AA80</f>
        <v>5</v>
      </c>
      <c r="AM81" s="77"/>
      <c r="AN81" s="77"/>
      <c r="AO81" s="77">
        <f>'Datos lib'!AB80</f>
        <v>5</v>
      </c>
      <c r="AP81" s="77">
        <f>'Datos lib'!AC80</f>
        <v>5</v>
      </c>
      <c r="AQ81" s="77">
        <f>'Datos lib'!AD80</f>
        <v>5</v>
      </c>
      <c r="AR81" s="77">
        <f>'Datos lib'!AE80</f>
        <v>5</v>
      </c>
      <c r="AS81" s="77">
        <f>'Datos lib'!AF80</f>
        <v>5</v>
      </c>
      <c r="AT81" s="77">
        <f>'Datos lib'!AG80</f>
        <v>5</v>
      </c>
      <c r="AU81" s="77">
        <f>'Datos lib'!AH80</f>
        <v>5</v>
      </c>
      <c r="AV81" s="77">
        <f>'Datos lib'!AI80</f>
        <v>5</v>
      </c>
      <c r="AW81" s="77"/>
      <c r="AX81" s="77" t="str">
        <f>'Datos lib'!AJ80</f>
        <v>Sí</v>
      </c>
      <c r="AY81" s="77" t="str">
        <f>'Datos lib'!AK80</f>
        <v>Sí</v>
      </c>
      <c r="AZ81" s="77" t="str">
        <f>'Datos lib'!AL80</f>
        <v>Bueno</v>
      </c>
      <c r="BA81" s="77" t="str">
        <f>'Datos lib'!AO80</f>
        <v>Sí</v>
      </c>
      <c r="BB81" s="77" t="str">
        <f>'Datos lib'!AM80</f>
        <v>Sí</v>
      </c>
      <c r="BC81" s="77" t="str">
        <f>'Datos lib'!AN80</f>
        <v>Bueno</v>
      </c>
      <c r="BD81" s="77"/>
      <c r="BE81" s="77"/>
      <c r="BF81" s="77" t="str">
        <f>'Datos lib'!AP80</f>
        <v>Sí</v>
      </c>
      <c r="BG81" s="77" t="str">
        <f>'Datos lib'!AQ80</f>
        <v>Sí</v>
      </c>
      <c r="BH81" s="77" t="str">
        <f>'Datos lib'!AR80</f>
        <v>Sí</v>
      </c>
      <c r="BI81" s="77" t="str">
        <f>'Datos lib'!AS80</f>
        <v>Muy útil</v>
      </c>
      <c r="BJ81" s="77" t="str">
        <f>'Datos lib'!AT80</f>
        <v>Sí</v>
      </c>
      <c r="BK81" s="77">
        <f>'Datos lib'!AU80</f>
        <v>0</v>
      </c>
      <c r="BL81" s="77"/>
      <c r="BM81" s="77"/>
      <c r="BN81" s="77"/>
      <c r="BO81" s="77">
        <f>'Datos lib'!AV80</f>
        <v>5</v>
      </c>
      <c r="BP81" s="77">
        <f>'Datos lib'!AW80</f>
        <v>5</v>
      </c>
      <c r="BQ81" s="77"/>
      <c r="BR81" s="77" t="str">
        <f>LEFT('Datos lib'!AX80,1)</f>
        <v>5</v>
      </c>
      <c r="BS81" s="77"/>
      <c r="BT81" s="77" t="str">
        <f>'Datos lib'!AY80</f>
        <v>Solucionar los problemas de horario de la Biblioteca de Clásicas. Gracias.</v>
      </c>
      <c r="BU81" s="77"/>
      <c r="BV81" s="119" t="str">
        <f>'Datos lib'!A80</f>
        <v>19/03/25</v>
      </c>
    </row>
    <row r="82" spans="1:74" x14ac:dyDescent="0.2">
      <c r="A82" s="79" t="str">
        <f t="shared" si="2"/>
        <v>F. Geografía e Historia</v>
      </c>
      <c r="B82" s="76" t="str">
        <f>IFERROR(VLOOKUP($A82,BLIOTECAS!$C$1:$E$27,2,FALSE),"")</f>
        <v>GHI</v>
      </c>
      <c r="C82" s="76" t="str">
        <f>IFERROR(VLOOKUP($A82,BLIOTECAS!$C$1:$E$27,3,FALSE),"")</f>
        <v>Humanidades</v>
      </c>
      <c r="D82" s="77"/>
      <c r="E82" s="77"/>
      <c r="F82" s="77"/>
      <c r="G82" s="77" t="str">
        <f>'Datos lib'!B81</f>
        <v>F. Geografía e Historia</v>
      </c>
      <c r="H82" s="77"/>
      <c r="I82" s="77" t="str">
        <f>'Datos lib'!C81</f>
        <v>De vez en cuando (1 o 2 veces al mes)</v>
      </c>
      <c r="J82" s="77" t="str">
        <f>'Datos lib'!D81</f>
        <v>Frecuentemente (1 o 2 veces por semana)</v>
      </c>
      <c r="K82" s="77"/>
      <c r="L82" s="77" t="str">
        <f>'Datos lib'!F81</f>
        <v>F. Geografía e Historia</v>
      </c>
      <c r="M82" s="77">
        <f>'Datos lib'!G81</f>
        <v>0</v>
      </c>
      <c r="N82" s="77">
        <f>'Datos lib'!H81</f>
        <v>0</v>
      </c>
      <c r="O82" s="77" t="str">
        <f>'Datos lib'!I81</f>
        <v>Reina Sofía  Biblioteca Nacional</v>
      </c>
      <c r="P82" s="77"/>
      <c r="Q82" s="77"/>
      <c r="R82" s="77">
        <f>'Datos lib'!J81</f>
        <v>4</v>
      </c>
      <c r="S82" s="77">
        <f>'Datos lib'!K81</f>
        <v>5</v>
      </c>
      <c r="T82" s="77">
        <f>'Datos lib'!L81</f>
        <v>3</v>
      </c>
      <c r="U82" s="77">
        <f>'Datos lib'!M81</f>
        <v>2</v>
      </c>
      <c r="V82" s="77"/>
      <c r="W82" s="77"/>
      <c r="X82" s="77">
        <f>'Datos lib'!N81</f>
        <v>4</v>
      </c>
      <c r="Y82" s="77">
        <f>'Datos lib'!O81</f>
        <v>4</v>
      </c>
      <c r="Z82" s="77">
        <f>'Datos lib'!P81</f>
        <v>4</v>
      </c>
      <c r="AA82" s="77">
        <f>'Datos lib'!Q81</f>
        <v>5</v>
      </c>
      <c r="AB82" s="77">
        <f>'Datos lib'!R81</f>
        <v>5</v>
      </c>
      <c r="AC82" s="77"/>
      <c r="AD82" s="77">
        <f>'Datos lib'!S81</f>
        <v>4</v>
      </c>
      <c r="AE82" s="77">
        <f>'Datos lib'!T81</f>
        <v>2</v>
      </c>
      <c r="AF82" s="77">
        <f>'Datos lib'!U81</f>
        <v>3</v>
      </c>
      <c r="AG82" s="77">
        <f>'Datos lib'!V81</f>
        <v>4</v>
      </c>
      <c r="AH82" s="77">
        <f>'Datos lib'!W81</f>
        <v>5</v>
      </c>
      <c r="AI82" s="77">
        <f>'Datos lib'!X81</f>
        <v>5</v>
      </c>
      <c r="AJ82" s="77">
        <f>'Datos lib'!Y81</f>
        <v>3</v>
      </c>
      <c r="AK82" s="77" t="str">
        <f>'Datos lib'!Z81</f>
        <v>No uso ninguna red social</v>
      </c>
      <c r="AL82" s="77">
        <f>'Datos lib'!AA81</f>
        <v>3</v>
      </c>
      <c r="AM82" s="77"/>
      <c r="AN82" s="77"/>
      <c r="AO82" s="77">
        <f>'Datos lib'!AB81</f>
        <v>4</v>
      </c>
      <c r="AP82" s="77">
        <f>'Datos lib'!AC81</f>
        <v>5</v>
      </c>
      <c r="AQ82" s="77">
        <f>'Datos lib'!AD81</f>
        <v>4</v>
      </c>
      <c r="AR82" s="77">
        <f>'Datos lib'!AE81</f>
        <v>2</v>
      </c>
      <c r="AS82" s="77">
        <f>'Datos lib'!AF81</f>
        <v>5</v>
      </c>
      <c r="AT82" s="77">
        <f>'Datos lib'!AG81</f>
        <v>5</v>
      </c>
      <c r="AU82" s="77">
        <f>'Datos lib'!AH81</f>
        <v>4</v>
      </c>
      <c r="AV82" s="77">
        <f>'Datos lib'!AI81</f>
        <v>4</v>
      </c>
      <c r="AW82" s="77"/>
      <c r="AX82" s="77" t="str">
        <f>'Datos lib'!AJ81</f>
        <v>No</v>
      </c>
      <c r="AY82" s="77" t="str">
        <f>'Datos lib'!AK81</f>
        <v>Sí</v>
      </c>
      <c r="AZ82" s="77" t="str">
        <f>'Datos lib'!AL81</f>
        <v>Bueno</v>
      </c>
      <c r="BA82" s="77" t="str">
        <f>'Datos lib'!AO81</f>
        <v>No</v>
      </c>
      <c r="BB82" s="77" t="str">
        <f>'Datos lib'!AM81</f>
        <v>No</v>
      </c>
      <c r="BC82" s="77">
        <f>'Datos lib'!AN81</f>
        <v>0</v>
      </c>
      <c r="BD82" s="77"/>
      <c r="BE82" s="77"/>
      <c r="BF82" s="77" t="str">
        <f>'Datos lib'!AP81</f>
        <v>No</v>
      </c>
      <c r="BG82" s="77" t="str">
        <f>'Datos lib'!AQ81</f>
        <v>No</v>
      </c>
      <c r="BH82" s="77" t="str">
        <f>'Datos lib'!AR81</f>
        <v>No</v>
      </c>
      <c r="BI82" s="77">
        <f>'Datos lib'!AS81</f>
        <v>0</v>
      </c>
      <c r="BJ82" s="77" t="str">
        <f>'Datos lib'!AT81</f>
        <v>Sí</v>
      </c>
      <c r="BK82" s="77">
        <f>'Datos lib'!AU81</f>
        <v>0</v>
      </c>
      <c r="BL82" s="77"/>
      <c r="BM82" s="77"/>
      <c r="BN82" s="77"/>
      <c r="BO82" s="77">
        <f>'Datos lib'!AV81</f>
        <v>5</v>
      </c>
      <c r="BP82" s="77">
        <f>'Datos lib'!AW81</f>
        <v>4</v>
      </c>
      <c r="BQ82" s="77"/>
      <c r="BR82" s="77" t="str">
        <f>LEFT('Datos lib'!AX81,1)</f>
        <v>4</v>
      </c>
      <c r="BS82" s="77"/>
      <c r="BT82" s="77" t="str">
        <f>'Datos lib'!AY81</f>
        <v>Me gustaría que las peticiones de libros fueran resueltas de forma inmediata. Es decir no tener que realizar un préstamo por la tarde para que llegue a la mañana siguiente o tener que esperar a la tarde para recoger el préstamo que solicité a las 9 de la mañana.</v>
      </c>
      <c r="BU82" s="77"/>
      <c r="BV82" s="119" t="str">
        <f>'Datos lib'!A81</f>
        <v>19/03/25</v>
      </c>
    </row>
    <row r="83" spans="1:74" x14ac:dyDescent="0.2">
      <c r="A83" s="79" t="str">
        <f t="shared" si="2"/>
        <v>F. Ciencias Matemáticas</v>
      </c>
      <c r="B83" s="76" t="str">
        <f>IFERROR(VLOOKUP($A83,BLIOTECAS!$C$1:$E$27,2,FALSE),"")</f>
        <v>MAT</v>
      </c>
      <c r="C83" s="76" t="str">
        <f>IFERROR(VLOOKUP($A83,BLIOTECAS!$C$1:$E$27,3,FALSE),"")</f>
        <v>Ciencias Experimentales</v>
      </c>
      <c r="D83" s="77"/>
      <c r="E83" s="77"/>
      <c r="F83" s="77"/>
      <c r="G83" s="77" t="str">
        <f>'Datos lib'!B82</f>
        <v>F. Ciencias Matemáticas</v>
      </c>
      <c r="H83" s="77"/>
      <c r="I83" s="77" t="str">
        <f>'Datos lib'!C82</f>
        <v>Rara vez (menos de 6 veces al año)</v>
      </c>
      <c r="J83" s="77" t="str">
        <f>'Datos lib'!D82</f>
        <v>Muy frecuentemente (3 o más veces por semana)</v>
      </c>
      <c r="K83" s="77"/>
      <c r="L83" s="77" t="str">
        <f>'Datos lib'!F82</f>
        <v>F. Ciencias Matemáticas</v>
      </c>
      <c r="M83" s="77">
        <f>'Datos lib'!G82</f>
        <v>0</v>
      </c>
      <c r="N83" s="77">
        <f>'Datos lib'!H82</f>
        <v>0</v>
      </c>
      <c r="O83" s="77">
        <f>'Datos lib'!I82</f>
        <v>0</v>
      </c>
      <c r="P83" s="77"/>
      <c r="Q83" s="77"/>
      <c r="R83" s="77">
        <f>'Datos lib'!J82</f>
        <v>5</v>
      </c>
      <c r="S83" s="77">
        <f>'Datos lib'!K82</f>
        <v>5</v>
      </c>
      <c r="T83" s="77">
        <f>'Datos lib'!L82</f>
        <v>5</v>
      </c>
      <c r="U83" s="77">
        <f>'Datos lib'!M82</f>
        <v>4</v>
      </c>
      <c r="V83" s="77"/>
      <c r="W83" s="77"/>
      <c r="X83" s="77">
        <f>'Datos lib'!N82</f>
        <v>3</v>
      </c>
      <c r="Y83" s="77">
        <f>'Datos lib'!O82</f>
        <v>4</v>
      </c>
      <c r="Z83" s="77">
        <f>'Datos lib'!P82</f>
        <v>1</v>
      </c>
      <c r="AA83" s="77">
        <f>'Datos lib'!Q82</f>
        <v>2</v>
      </c>
      <c r="AB83" s="77">
        <f>'Datos lib'!R82</f>
        <v>2</v>
      </c>
      <c r="AC83" s="77"/>
      <c r="AD83" s="77">
        <f>'Datos lib'!S82</f>
        <v>5</v>
      </c>
      <c r="AE83" s="77">
        <f>'Datos lib'!T82</f>
        <v>5</v>
      </c>
      <c r="AF83" s="77">
        <f>'Datos lib'!U82</f>
        <v>5</v>
      </c>
      <c r="AG83" s="77">
        <f>'Datos lib'!V82</f>
        <v>5</v>
      </c>
      <c r="AH83" s="77">
        <f>'Datos lib'!W82</f>
        <v>5</v>
      </c>
      <c r="AI83" s="77">
        <f>'Datos lib'!X82</f>
        <v>5</v>
      </c>
      <c r="AJ83" s="77">
        <f>'Datos lib'!Y82</f>
        <v>5</v>
      </c>
      <c r="AK83" s="77" t="str">
        <f>'Datos lib'!Z82</f>
        <v>YouTube</v>
      </c>
      <c r="AL83" s="77">
        <f>'Datos lib'!AA82</f>
        <v>5</v>
      </c>
      <c r="AM83" s="77"/>
      <c r="AN83" s="77"/>
      <c r="AO83" s="77">
        <f>'Datos lib'!AB82</f>
        <v>5</v>
      </c>
      <c r="AP83" s="77">
        <f>'Datos lib'!AC82</f>
        <v>5</v>
      </c>
      <c r="AQ83" s="77">
        <f>'Datos lib'!AD82</f>
        <v>5</v>
      </c>
      <c r="AR83" s="77">
        <f>'Datos lib'!AE82</f>
        <v>5</v>
      </c>
      <c r="AS83" s="77">
        <f>'Datos lib'!AF82</f>
        <v>5</v>
      </c>
      <c r="AT83" s="77">
        <f>'Datos lib'!AG82</f>
        <v>5</v>
      </c>
      <c r="AU83" s="77">
        <f>'Datos lib'!AH82</f>
        <v>5</v>
      </c>
      <c r="AV83" s="77">
        <f>'Datos lib'!AI82</f>
        <v>5</v>
      </c>
      <c r="AW83" s="77"/>
      <c r="AX83" s="77" t="str">
        <f>'Datos lib'!AJ82</f>
        <v>Sí</v>
      </c>
      <c r="AY83" s="77" t="str">
        <f>'Datos lib'!AK82</f>
        <v>Sí</v>
      </c>
      <c r="AZ83" s="77" t="str">
        <f>'Datos lib'!AL82</f>
        <v>Excelente</v>
      </c>
      <c r="BA83" s="77" t="str">
        <f>'Datos lib'!AO82</f>
        <v>Sí</v>
      </c>
      <c r="BB83" s="77" t="str">
        <f>'Datos lib'!AM82</f>
        <v>Sí</v>
      </c>
      <c r="BC83" s="77" t="str">
        <f>'Datos lib'!AN82</f>
        <v>Excelente</v>
      </c>
      <c r="BD83" s="77"/>
      <c r="BE83" s="77"/>
      <c r="BF83" s="77" t="str">
        <f>'Datos lib'!AP82</f>
        <v>Sí</v>
      </c>
      <c r="BG83" s="77" t="str">
        <f>'Datos lib'!AQ82</f>
        <v>Sí</v>
      </c>
      <c r="BH83" s="77" t="str">
        <f>'Datos lib'!AR82</f>
        <v>No</v>
      </c>
      <c r="BI83" s="77">
        <f>'Datos lib'!AS82</f>
        <v>0</v>
      </c>
      <c r="BJ83" s="77" t="str">
        <f>'Datos lib'!AT82</f>
        <v>No</v>
      </c>
      <c r="BK83" s="77">
        <f>'Datos lib'!AU82</f>
        <v>0</v>
      </c>
      <c r="BL83" s="77"/>
      <c r="BM83" s="77"/>
      <c r="BN83" s="77"/>
      <c r="BO83" s="77">
        <f>'Datos lib'!AV82</f>
        <v>5</v>
      </c>
      <c r="BP83" s="77">
        <f>'Datos lib'!AW82</f>
        <v>5</v>
      </c>
      <c r="BQ83" s="77"/>
      <c r="BR83" s="77" t="str">
        <f>LEFT('Datos lib'!AX82,1)</f>
        <v>5</v>
      </c>
      <c r="BS83" s="77"/>
      <c r="BT83" s="77">
        <f>'Datos lib'!AY82</f>
        <v>0</v>
      </c>
      <c r="BU83" s="77"/>
      <c r="BV83" s="119" t="str">
        <f>'Datos lib'!A82</f>
        <v>19/03/25</v>
      </c>
    </row>
    <row r="84" spans="1:74" x14ac:dyDescent="0.2">
      <c r="A84" s="79" t="str">
        <f t="shared" si="2"/>
        <v>F. Medicina</v>
      </c>
      <c r="B84" s="76" t="str">
        <f>IFERROR(VLOOKUP($A84,BLIOTECAS!$C$1:$E$27,2,FALSE),"")</f>
        <v>MED</v>
      </c>
      <c r="C84" s="76" t="str">
        <f>IFERROR(VLOOKUP($A84,BLIOTECAS!$C$1:$E$27,3,FALSE),"")</f>
        <v>Ciencias de la Salud</v>
      </c>
      <c r="D84" s="77"/>
      <c r="E84" s="77"/>
      <c r="F84" s="77"/>
      <c r="G84" s="77" t="str">
        <f>'Datos lib'!B83</f>
        <v>F. Medicina</v>
      </c>
      <c r="H84" s="77"/>
      <c r="I84" s="77" t="str">
        <f>'Datos lib'!C83</f>
        <v>Nunca</v>
      </c>
      <c r="J84" s="77" t="str">
        <f>'Datos lib'!D83</f>
        <v>Frecuentemente (1 o 2 veces por semana)</v>
      </c>
      <c r="K84" s="77"/>
      <c r="L84" s="77" t="str">
        <f>'Datos lib'!F83</f>
        <v>F. Medicina</v>
      </c>
      <c r="M84" s="77">
        <f>'Datos lib'!G83</f>
        <v>0</v>
      </c>
      <c r="N84" s="77">
        <f>'Datos lib'!H83</f>
        <v>0</v>
      </c>
      <c r="O84" s="77" t="str">
        <f>'Datos lib'!I83</f>
        <v>Biblioteca del Hospital Clínico San Carlos</v>
      </c>
      <c r="P84" s="77"/>
      <c r="Q84" s="77"/>
      <c r="R84" s="77">
        <f>'Datos lib'!J83</f>
        <v>0</v>
      </c>
      <c r="S84" s="77">
        <f>'Datos lib'!K83</f>
        <v>0</v>
      </c>
      <c r="T84" s="77">
        <f>'Datos lib'!L83</f>
        <v>0</v>
      </c>
      <c r="U84" s="77">
        <f>'Datos lib'!M83</f>
        <v>0</v>
      </c>
      <c r="V84" s="77"/>
      <c r="W84" s="77"/>
      <c r="X84" s="77">
        <f>'Datos lib'!N83</f>
        <v>0</v>
      </c>
      <c r="Y84" s="77">
        <f>'Datos lib'!O83</f>
        <v>5</v>
      </c>
      <c r="Z84" s="77">
        <f>'Datos lib'!P83</f>
        <v>0</v>
      </c>
      <c r="AA84" s="77">
        <f>'Datos lib'!Q83</f>
        <v>2</v>
      </c>
      <c r="AB84" s="77">
        <f>'Datos lib'!R83</f>
        <v>0</v>
      </c>
      <c r="AC84" s="77"/>
      <c r="AD84" s="77">
        <f>'Datos lib'!S83</f>
        <v>3</v>
      </c>
      <c r="AE84" s="77">
        <f>'Datos lib'!T83</f>
        <v>3</v>
      </c>
      <c r="AF84" s="77">
        <f>'Datos lib'!U83</f>
        <v>5</v>
      </c>
      <c r="AG84" s="77">
        <f>'Datos lib'!V83</f>
        <v>5</v>
      </c>
      <c r="AH84" s="77">
        <f>'Datos lib'!W83</f>
        <v>3</v>
      </c>
      <c r="AI84" s="77">
        <f>'Datos lib'!X83</f>
        <v>4</v>
      </c>
      <c r="AJ84" s="77">
        <f>'Datos lib'!Y83</f>
        <v>5</v>
      </c>
      <c r="AK84" s="77" t="str">
        <f>'Datos lib'!Z83</f>
        <v>No uso ninguna red social</v>
      </c>
      <c r="AL84" s="77">
        <f>'Datos lib'!AA83</f>
        <v>4</v>
      </c>
      <c r="AM84" s="77"/>
      <c r="AN84" s="77"/>
      <c r="AO84" s="77">
        <f>'Datos lib'!AB83</f>
        <v>0</v>
      </c>
      <c r="AP84" s="77">
        <f>'Datos lib'!AC83</f>
        <v>0</v>
      </c>
      <c r="AQ84" s="77">
        <f>'Datos lib'!AD83</f>
        <v>0</v>
      </c>
      <c r="AR84" s="77">
        <f>'Datos lib'!AE83</f>
        <v>0</v>
      </c>
      <c r="AS84" s="77">
        <f>'Datos lib'!AF83</f>
        <v>0</v>
      </c>
      <c r="AT84" s="77">
        <f>'Datos lib'!AG83</f>
        <v>0</v>
      </c>
      <c r="AU84" s="77">
        <f>'Datos lib'!AH83</f>
        <v>0</v>
      </c>
      <c r="AV84" s="77">
        <f>'Datos lib'!AI83</f>
        <v>0</v>
      </c>
      <c r="AW84" s="77"/>
      <c r="AX84" s="77" t="str">
        <f>'Datos lib'!AJ83</f>
        <v>No</v>
      </c>
      <c r="AY84" s="77" t="str">
        <f>'Datos lib'!AK83</f>
        <v>Sí</v>
      </c>
      <c r="AZ84" s="77" t="str">
        <f>'Datos lib'!AL83</f>
        <v>Bueno</v>
      </c>
      <c r="BA84" s="77" t="str">
        <f>'Datos lib'!AO83</f>
        <v>Sí</v>
      </c>
      <c r="BB84" s="77" t="str">
        <f>'Datos lib'!AM83</f>
        <v>Sí</v>
      </c>
      <c r="BC84" s="77" t="str">
        <f>'Datos lib'!AN83</f>
        <v>Excelente</v>
      </c>
      <c r="BD84" s="77"/>
      <c r="BE84" s="77"/>
      <c r="BF84" s="77" t="str">
        <f>'Datos lib'!AP83</f>
        <v>Sí</v>
      </c>
      <c r="BG84" s="77" t="str">
        <f>'Datos lib'!AQ83</f>
        <v>Sí</v>
      </c>
      <c r="BH84" s="77" t="str">
        <f>'Datos lib'!AR83</f>
        <v>Sí</v>
      </c>
      <c r="BI84" s="77" t="str">
        <f>'Datos lib'!AS83</f>
        <v>Muy útil</v>
      </c>
      <c r="BJ84" s="77" t="str">
        <f>'Datos lib'!AT83</f>
        <v>No</v>
      </c>
      <c r="BK84" s="77">
        <f>'Datos lib'!AU83</f>
        <v>0</v>
      </c>
      <c r="BL84" s="77"/>
      <c r="BM84" s="77"/>
      <c r="BN84" s="77"/>
      <c r="BO84" s="77">
        <f>'Datos lib'!AV83</f>
        <v>5</v>
      </c>
      <c r="BP84" s="77">
        <f>'Datos lib'!AW83</f>
        <v>5</v>
      </c>
      <c r="BQ84" s="77"/>
      <c r="BR84" s="77" t="str">
        <f>LEFT('Datos lib'!AX83,1)</f>
        <v>4</v>
      </c>
      <c r="BS84" s="77"/>
      <c r="BT84" s="77">
        <f>'Datos lib'!AY83</f>
        <v>0</v>
      </c>
      <c r="BU84" s="77"/>
      <c r="BV84" s="119" t="str">
        <f>'Datos lib'!A83</f>
        <v>19/03/25</v>
      </c>
    </row>
    <row r="85" spans="1:74" x14ac:dyDescent="0.2">
      <c r="A85" s="79" t="str">
        <f t="shared" si="2"/>
        <v>F. Ciencias Matemáticas</v>
      </c>
      <c r="B85" s="76" t="str">
        <f>IFERROR(VLOOKUP($A85,BLIOTECAS!$C$1:$E$27,2,FALSE),"")</f>
        <v>MAT</v>
      </c>
      <c r="C85" s="76" t="str">
        <f>IFERROR(VLOOKUP($A85,BLIOTECAS!$C$1:$E$27,3,FALSE),"")</f>
        <v>Ciencias Experimentales</v>
      </c>
      <c r="D85" s="77"/>
      <c r="E85" s="77"/>
      <c r="F85" s="77"/>
      <c r="G85" s="77" t="str">
        <f>'Datos lib'!B84</f>
        <v>F. Ciencias Matemáticas</v>
      </c>
      <c r="H85" s="77"/>
      <c r="I85" s="77" t="str">
        <f>'Datos lib'!C84</f>
        <v>Frecuentemente (1 o 2 veces por semana)</v>
      </c>
      <c r="J85" s="77" t="str">
        <f>'Datos lib'!D84</f>
        <v>Muy frecuentemente (3 o más veces por semana)</v>
      </c>
      <c r="K85" s="77"/>
      <c r="L85" s="77" t="str">
        <f>'Datos lib'!F84</f>
        <v>F. Ciencias Matemáticas</v>
      </c>
      <c r="M85" s="77" t="str">
        <f>'Datos lib'!G84</f>
        <v>F. Filosofía</v>
      </c>
      <c r="N85" s="77">
        <f>'Datos lib'!H84</f>
        <v>0</v>
      </c>
      <c r="O85" s="77" t="str">
        <f>'Datos lib'!I84</f>
        <v>Bibliotecas de la Comunidad de Madrid</v>
      </c>
      <c r="P85" s="77"/>
      <c r="Q85" s="77"/>
      <c r="R85" s="77">
        <f>'Datos lib'!J84</f>
        <v>5</v>
      </c>
      <c r="S85" s="77">
        <f>'Datos lib'!K84</f>
        <v>4</v>
      </c>
      <c r="T85" s="77">
        <f>'Datos lib'!L84</f>
        <v>4</v>
      </c>
      <c r="U85" s="77">
        <f>'Datos lib'!M84</f>
        <v>4</v>
      </c>
      <c r="V85" s="77"/>
      <c r="W85" s="77"/>
      <c r="X85" s="77">
        <f>'Datos lib'!N84</f>
        <v>5</v>
      </c>
      <c r="Y85" s="77">
        <f>'Datos lib'!O84</f>
        <v>5</v>
      </c>
      <c r="Z85" s="77">
        <f>'Datos lib'!P84</f>
        <v>5</v>
      </c>
      <c r="AA85" s="77">
        <f>'Datos lib'!Q84</f>
        <v>4</v>
      </c>
      <c r="AB85" s="77">
        <f>'Datos lib'!R84</f>
        <v>4</v>
      </c>
      <c r="AC85" s="77"/>
      <c r="AD85" s="77">
        <f>'Datos lib'!S84</f>
        <v>4</v>
      </c>
      <c r="AE85" s="77">
        <f>'Datos lib'!T84</f>
        <v>5</v>
      </c>
      <c r="AF85" s="77">
        <f>'Datos lib'!U84</f>
        <v>4</v>
      </c>
      <c r="AG85" s="77">
        <f>'Datos lib'!V84</f>
        <v>5</v>
      </c>
      <c r="AH85" s="77">
        <f>'Datos lib'!W84</f>
        <v>3</v>
      </c>
      <c r="AI85" s="77">
        <f>'Datos lib'!X84</f>
        <v>5</v>
      </c>
      <c r="AJ85" s="77">
        <f>'Datos lib'!Y84</f>
        <v>4</v>
      </c>
      <c r="AK85" s="77" t="str">
        <f>'Datos lib'!Z84</f>
        <v>No uso ninguna red social</v>
      </c>
      <c r="AL85" s="77">
        <f>'Datos lib'!AA84</f>
        <v>4</v>
      </c>
      <c r="AM85" s="77"/>
      <c r="AN85" s="77"/>
      <c r="AO85" s="77">
        <f>'Datos lib'!AB84</f>
        <v>5</v>
      </c>
      <c r="AP85" s="77">
        <f>'Datos lib'!AC84</f>
        <v>4</v>
      </c>
      <c r="AQ85" s="77">
        <f>'Datos lib'!AD84</f>
        <v>5</v>
      </c>
      <c r="AR85" s="77">
        <f>'Datos lib'!AE84</f>
        <v>5</v>
      </c>
      <c r="AS85" s="77">
        <f>'Datos lib'!AF84</f>
        <v>5</v>
      </c>
      <c r="AT85" s="77">
        <f>'Datos lib'!AG84</f>
        <v>4</v>
      </c>
      <c r="AU85" s="77">
        <f>'Datos lib'!AH84</f>
        <v>5</v>
      </c>
      <c r="AV85" s="77">
        <f>'Datos lib'!AI84</f>
        <v>5</v>
      </c>
      <c r="AW85" s="77"/>
      <c r="AX85" s="77" t="str">
        <f>'Datos lib'!AJ84</f>
        <v>Sí</v>
      </c>
      <c r="AY85" s="77" t="str">
        <f>'Datos lib'!AK84</f>
        <v>Sí</v>
      </c>
      <c r="AZ85" s="77" t="str">
        <f>'Datos lib'!AL84</f>
        <v>Bueno</v>
      </c>
      <c r="BA85" s="77" t="str">
        <f>'Datos lib'!AO84</f>
        <v>Sí</v>
      </c>
      <c r="BB85" s="77" t="str">
        <f>'Datos lib'!AM84</f>
        <v>Sí</v>
      </c>
      <c r="BC85" s="77" t="str">
        <f>'Datos lib'!AN84</f>
        <v>Bueno</v>
      </c>
      <c r="BD85" s="77"/>
      <c r="BE85" s="77"/>
      <c r="BF85" s="77" t="str">
        <f>'Datos lib'!AP84</f>
        <v>Sí</v>
      </c>
      <c r="BG85" s="77" t="str">
        <f>'Datos lib'!AQ84</f>
        <v>Sí</v>
      </c>
      <c r="BH85" s="77" t="str">
        <f>'Datos lib'!AR84</f>
        <v>Sí</v>
      </c>
      <c r="BI85" s="77" t="str">
        <f>'Datos lib'!AS84</f>
        <v>Útil</v>
      </c>
      <c r="BJ85" s="77" t="str">
        <f>'Datos lib'!AT84</f>
        <v>Sí</v>
      </c>
      <c r="BK85" s="77">
        <f>'Datos lib'!AU84</f>
        <v>0</v>
      </c>
      <c r="BL85" s="77"/>
      <c r="BM85" s="77"/>
      <c r="BN85" s="77"/>
      <c r="BO85" s="77">
        <f>'Datos lib'!AV84</f>
        <v>5</v>
      </c>
      <c r="BP85" s="77">
        <f>'Datos lib'!AW84</f>
        <v>5</v>
      </c>
      <c r="BQ85" s="77"/>
      <c r="BR85" s="77" t="str">
        <f>LEFT('Datos lib'!AX84,1)</f>
        <v>5</v>
      </c>
      <c r="BS85" s="77"/>
      <c r="BT85" s="77">
        <f>'Datos lib'!AY84</f>
        <v>0</v>
      </c>
      <c r="BU85" s="77"/>
      <c r="BV85" s="119" t="str">
        <f>'Datos lib'!A84</f>
        <v>19/03/25</v>
      </c>
    </row>
    <row r="86" spans="1:74" x14ac:dyDescent="0.2">
      <c r="A86" s="79" t="str">
        <f t="shared" si="2"/>
        <v>F. Filología</v>
      </c>
      <c r="B86" s="76" t="str">
        <f>IFERROR(VLOOKUP($A86,BLIOTECAS!$C$1:$E$27,2,FALSE),"")</f>
        <v>FLL</v>
      </c>
      <c r="C86" s="76" t="str">
        <f>IFERROR(VLOOKUP($A86,BLIOTECAS!$C$1:$E$27,3,FALSE),"")</f>
        <v>Humanidades</v>
      </c>
      <c r="D86" s="77"/>
      <c r="E86" s="77"/>
      <c r="F86" s="77"/>
      <c r="G86" s="77" t="str">
        <f>'Datos lib'!B85</f>
        <v>F. Filología</v>
      </c>
      <c r="H86" s="77"/>
      <c r="I86" s="77" t="str">
        <f>'Datos lib'!C85</f>
        <v>Rara vez (menos de 6 veces al año)</v>
      </c>
      <c r="J86" s="77" t="str">
        <f>'Datos lib'!D85</f>
        <v>De vez en cuando (1 o 2 veces al mes)</v>
      </c>
      <c r="K86" s="77"/>
      <c r="L86" s="77" t="str">
        <f>'Datos lib'!F85</f>
        <v>F. Filología (Clásicas o General)</v>
      </c>
      <c r="M86" s="77">
        <f>'Datos lib'!G85</f>
        <v>0</v>
      </c>
      <c r="N86" s="77">
        <f>'Datos lib'!H85</f>
        <v>0</v>
      </c>
      <c r="O86" s="77" t="str">
        <f>'Datos lib'!I85</f>
        <v>Biblioteca Nacional Bibliotecas digitales</v>
      </c>
      <c r="P86" s="77"/>
      <c r="Q86" s="77"/>
      <c r="R86" s="77">
        <f>'Datos lib'!J85</f>
        <v>5</v>
      </c>
      <c r="S86" s="77">
        <f>'Datos lib'!K85</f>
        <v>5</v>
      </c>
      <c r="T86" s="77">
        <f>'Datos lib'!L85</f>
        <v>5</v>
      </c>
      <c r="U86" s="77">
        <f>'Datos lib'!M85</f>
        <v>4</v>
      </c>
      <c r="V86" s="77"/>
      <c r="W86" s="77"/>
      <c r="X86" s="77">
        <f>'Datos lib'!N85</f>
        <v>3</v>
      </c>
      <c r="Y86" s="77">
        <f>'Datos lib'!O85</f>
        <v>4</v>
      </c>
      <c r="Z86" s="77">
        <f>'Datos lib'!P85</f>
        <v>5</v>
      </c>
      <c r="AA86" s="77">
        <f>'Datos lib'!Q85</f>
        <v>5</v>
      </c>
      <c r="AB86" s="77">
        <f>'Datos lib'!R85</f>
        <v>5</v>
      </c>
      <c r="AC86" s="77"/>
      <c r="AD86" s="77">
        <f>'Datos lib'!S85</f>
        <v>3</v>
      </c>
      <c r="AE86" s="77">
        <f>'Datos lib'!T85</f>
        <v>3</v>
      </c>
      <c r="AF86" s="77">
        <f>'Datos lib'!U85</f>
        <v>3</v>
      </c>
      <c r="AG86" s="77">
        <f>'Datos lib'!V85</f>
        <v>5</v>
      </c>
      <c r="AH86" s="77">
        <f>'Datos lib'!W85</f>
        <v>4</v>
      </c>
      <c r="AI86" s="77">
        <f>'Datos lib'!X85</f>
        <v>4</v>
      </c>
      <c r="AJ86" s="77">
        <f>'Datos lib'!Y85</f>
        <v>4</v>
      </c>
      <c r="AK86" s="77" t="str">
        <f>'Datos lib'!Z85</f>
        <v>No uso ninguna red social</v>
      </c>
      <c r="AL86" s="77">
        <f>'Datos lib'!AA85</f>
        <v>3</v>
      </c>
      <c r="AM86" s="77"/>
      <c r="AN86" s="77"/>
      <c r="AO86" s="77">
        <f>'Datos lib'!AB85</f>
        <v>4</v>
      </c>
      <c r="AP86" s="77">
        <f>'Datos lib'!AC85</f>
        <v>4</v>
      </c>
      <c r="AQ86" s="77">
        <f>'Datos lib'!AD85</f>
        <v>4</v>
      </c>
      <c r="AR86" s="77">
        <f>'Datos lib'!AE85</f>
        <v>4</v>
      </c>
      <c r="AS86" s="77">
        <f>'Datos lib'!AF85</f>
        <v>4</v>
      </c>
      <c r="AT86" s="77">
        <f>'Datos lib'!AG85</f>
        <v>3</v>
      </c>
      <c r="AU86" s="77">
        <f>'Datos lib'!AH85</f>
        <v>3</v>
      </c>
      <c r="AV86" s="77">
        <f>'Datos lib'!AI85</f>
        <v>3</v>
      </c>
      <c r="AW86" s="77"/>
      <c r="AX86" s="77" t="str">
        <f>'Datos lib'!AJ85</f>
        <v>Sí</v>
      </c>
      <c r="AY86" s="77" t="str">
        <f>'Datos lib'!AK85</f>
        <v>Sí</v>
      </c>
      <c r="AZ86" s="77" t="str">
        <f>'Datos lib'!AL85</f>
        <v>Bueno</v>
      </c>
      <c r="BA86" s="77" t="str">
        <f>'Datos lib'!AO85</f>
        <v>No</v>
      </c>
      <c r="BB86" s="77" t="str">
        <f>'Datos lib'!AM85</f>
        <v>Sí</v>
      </c>
      <c r="BC86" s="77" t="str">
        <f>'Datos lib'!AN85</f>
        <v>Bueno</v>
      </c>
      <c r="BD86" s="77"/>
      <c r="BE86" s="77"/>
      <c r="BF86" s="77" t="str">
        <f>'Datos lib'!AP85</f>
        <v>Sí</v>
      </c>
      <c r="BG86" s="77" t="str">
        <f>'Datos lib'!AQ85</f>
        <v>Sí</v>
      </c>
      <c r="BH86" s="77" t="str">
        <f>'Datos lib'!AR85</f>
        <v>Sí</v>
      </c>
      <c r="BI86" s="77" t="str">
        <f>'Datos lib'!AS85</f>
        <v>Muy útil</v>
      </c>
      <c r="BJ86" s="77" t="str">
        <f>'Datos lib'!AT85</f>
        <v>Sí</v>
      </c>
      <c r="BK86" s="77" t="str">
        <f>'Datos lib'!AU85</f>
        <v>En esta encuesta no se citan las exposiciones que se realizan en la Biblioteca. Nuestro grupo de investigación ha organizado varias exposiciones y en todo momento hemos recibido un magnífico apoyo por parte de la Biblioteca de la Facultad de Filología (Biblioteca General y Biblioteca María Zambrano)</v>
      </c>
      <c r="BL86" s="77"/>
      <c r="BM86" s="77"/>
      <c r="BN86" s="77"/>
      <c r="BO86" s="77">
        <f>'Datos lib'!AV85</f>
        <v>5</v>
      </c>
      <c r="BP86" s="77">
        <f>'Datos lib'!AW85</f>
        <v>5</v>
      </c>
      <c r="BQ86" s="77"/>
      <c r="BR86" s="77" t="str">
        <f>LEFT('Datos lib'!AX85,1)</f>
        <v>4</v>
      </c>
      <c r="BS86" s="77"/>
      <c r="BT86" s="77">
        <f>'Datos lib'!AY85</f>
        <v>0</v>
      </c>
      <c r="BU86" s="77"/>
      <c r="BV86" s="119" t="str">
        <f>'Datos lib'!A85</f>
        <v>19/03/25</v>
      </c>
    </row>
    <row r="87" spans="1:74" x14ac:dyDescent="0.2">
      <c r="A87" s="79" t="str">
        <f t="shared" si="2"/>
        <v>F. Ciencias Económicas y Empresariales</v>
      </c>
      <c r="B87" s="76" t="str">
        <f>IFERROR(VLOOKUP($A87,BLIOTECAS!$C$1:$E$27,2,FALSE),"")</f>
        <v>CEE</v>
      </c>
      <c r="C87" s="76" t="str">
        <f>IFERROR(VLOOKUP($A87,BLIOTECAS!$C$1:$E$27,3,FALSE),"")</f>
        <v>Ciencias Sociales</v>
      </c>
      <c r="D87" s="77"/>
      <c r="E87" s="77"/>
      <c r="F87" s="77"/>
      <c r="G87" s="77" t="str">
        <f>'Datos lib'!B86</f>
        <v>F. Ciencias Económicas y Empresariales</v>
      </c>
      <c r="H87" s="77"/>
      <c r="I87" s="77" t="str">
        <f>'Datos lib'!C86</f>
        <v>Rara vez (menos de 6 veces al año)</v>
      </c>
      <c r="J87" s="77" t="str">
        <f>'Datos lib'!D86</f>
        <v>Frecuentemente (1 o 2 veces por semana)</v>
      </c>
      <c r="K87" s="77"/>
      <c r="L87" s="77" t="str">
        <f>'Datos lib'!F86</f>
        <v>F. Ciencias Económicas y Empresariales</v>
      </c>
      <c r="M87" s="77" t="str">
        <f>'Datos lib'!G86</f>
        <v>Biblioteca Maria Zambrano (Filología / Derecho)</v>
      </c>
      <c r="N87" s="77">
        <f>'Datos lib'!H86</f>
        <v>0</v>
      </c>
      <c r="O87" s="77">
        <f>'Datos lib'!I86</f>
        <v>0</v>
      </c>
      <c r="P87" s="77"/>
      <c r="Q87" s="77"/>
      <c r="R87" s="77">
        <f>'Datos lib'!J86</f>
        <v>5</v>
      </c>
      <c r="S87" s="77">
        <f>'Datos lib'!K86</f>
        <v>5</v>
      </c>
      <c r="T87" s="77">
        <f>'Datos lib'!L86</f>
        <v>5</v>
      </c>
      <c r="U87" s="77">
        <f>'Datos lib'!M86</f>
        <v>5</v>
      </c>
      <c r="V87" s="77"/>
      <c r="W87" s="77"/>
      <c r="X87" s="77">
        <f>'Datos lib'!N86</f>
        <v>2</v>
      </c>
      <c r="Y87" s="77">
        <f>'Datos lib'!O86</f>
        <v>5</v>
      </c>
      <c r="Z87" s="77">
        <f>'Datos lib'!P86</f>
        <v>2</v>
      </c>
      <c r="AA87" s="77">
        <f>'Datos lib'!Q86</f>
        <v>3</v>
      </c>
      <c r="AB87" s="77">
        <f>'Datos lib'!R86</f>
        <v>3</v>
      </c>
      <c r="AC87" s="77"/>
      <c r="AD87" s="77">
        <f>'Datos lib'!S86</f>
        <v>5</v>
      </c>
      <c r="AE87" s="77">
        <f>'Datos lib'!T86</f>
        <v>5</v>
      </c>
      <c r="AF87" s="77">
        <f>'Datos lib'!U86</f>
        <v>5</v>
      </c>
      <c r="AG87" s="77">
        <f>'Datos lib'!V86</f>
        <v>5</v>
      </c>
      <c r="AH87" s="77">
        <f>'Datos lib'!W86</f>
        <v>5</v>
      </c>
      <c r="AI87" s="77">
        <f>'Datos lib'!X86</f>
        <v>5</v>
      </c>
      <c r="AJ87" s="77">
        <f>'Datos lib'!Y86</f>
        <v>5</v>
      </c>
      <c r="AK87" s="77" t="str">
        <f>'Datos lib'!Z86</f>
        <v>No uso ninguna red social</v>
      </c>
      <c r="AL87" s="77">
        <f>'Datos lib'!AA86</f>
        <v>5</v>
      </c>
      <c r="AM87" s="77"/>
      <c r="AN87" s="77"/>
      <c r="AO87" s="77">
        <f>'Datos lib'!AB86</f>
        <v>5</v>
      </c>
      <c r="AP87" s="77">
        <f>'Datos lib'!AC86</f>
        <v>5</v>
      </c>
      <c r="AQ87" s="77">
        <f>'Datos lib'!AD86</f>
        <v>5</v>
      </c>
      <c r="AR87" s="77">
        <f>'Datos lib'!AE86</f>
        <v>5</v>
      </c>
      <c r="AS87" s="77">
        <f>'Datos lib'!AF86</f>
        <v>5</v>
      </c>
      <c r="AT87" s="77">
        <f>'Datos lib'!AG86</f>
        <v>5</v>
      </c>
      <c r="AU87" s="77">
        <f>'Datos lib'!AH86</f>
        <v>5</v>
      </c>
      <c r="AV87" s="77">
        <f>'Datos lib'!AI86</f>
        <v>5</v>
      </c>
      <c r="AW87" s="77"/>
      <c r="AX87" s="77" t="str">
        <f>'Datos lib'!AJ86</f>
        <v>Sí</v>
      </c>
      <c r="AY87" s="77" t="str">
        <f>'Datos lib'!AK86</f>
        <v>Sí</v>
      </c>
      <c r="AZ87" s="77" t="str">
        <f>'Datos lib'!AL86</f>
        <v>Bueno</v>
      </c>
      <c r="BA87" s="77" t="str">
        <f>'Datos lib'!AO86</f>
        <v>Sí</v>
      </c>
      <c r="BB87" s="77" t="str">
        <f>'Datos lib'!AM86</f>
        <v>Sí</v>
      </c>
      <c r="BC87" s="77" t="str">
        <f>'Datos lib'!AN86</f>
        <v>Excelente</v>
      </c>
      <c r="BD87" s="77"/>
      <c r="BE87" s="77"/>
      <c r="BF87" s="77" t="str">
        <f>'Datos lib'!AP86</f>
        <v>Sí</v>
      </c>
      <c r="BG87" s="77" t="str">
        <f>'Datos lib'!AQ86</f>
        <v>Sí</v>
      </c>
      <c r="BH87" s="77" t="str">
        <f>'Datos lib'!AR86</f>
        <v>Sí</v>
      </c>
      <c r="BI87" s="77" t="str">
        <f>'Datos lib'!AS86</f>
        <v>Muy útil</v>
      </c>
      <c r="BJ87" s="77" t="str">
        <f>'Datos lib'!AT86</f>
        <v>Sí</v>
      </c>
      <c r="BK87" s="77">
        <f>'Datos lib'!AU86</f>
        <v>0</v>
      </c>
      <c r="BL87" s="77"/>
      <c r="BM87" s="77"/>
      <c r="BN87" s="77"/>
      <c r="BO87" s="77">
        <f>'Datos lib'!AV86</f>
        <v>5</v>
      </c>
      <c r="BP87" s="77">
        <f>'Datos lib'!AW86</f>
        <v>5</v>
      </c>
      <c r="BQ87" s="77"/>
      <c r="BR87" s="77" t="str">
        <f>LEFT('Datos lib'!AX86,1)</f>
        <v>5</v>
      </c>
      <c r="BS87" s="77"/>
      <c r="BT87" s="77" t="str">
        <f>'Datos lib'!AY86</f>
        <v>El repositorio Docta Complutense y el Portal de Producción Científica me parecen dos herramientas muy importantes, potentes e interesantes, y se puede profundizar en la conexión entre ambas. Los cursos de formación me parecen también un gran activo en el que avanzar, tanto para mejorar y complementar las labores de investigación como de la docencia. Una opción interesante podría consistir en plantear formación que combine las nuevas herramientas tecnológicas con el papel y la tarea que desarrollan las bibliotecas. Otro aspecto en que quisiera insistir es la importancia de la tarea de comunicación y promoción de estos servicios que proporcionan las bibliotecas, resulta fundamental para saber cómo podemos sacar más provecho a los recursos que ofrecen, como han hecho con Docta y el Portal de Producción Científica.</v>
      </c>
      <c r="BU87" s="77"/>
      <c r="BV87" s="119" t="str">
        <f>'Datos lib'!A86</f>
        <v>19/03/25</v>
      </c>
    </row>
    <row r="88" spans="1:74" x14ac:dyDescent="0.2">
      <c r="A88" s="79" t="str">
        <f t="shared" si="2"/>
        <v>F. Geografía e Historia</v>
      </c>
      <c r="B88" s="76" t="str">
        <f>IFERROR(VLOOKUP($A88,BLIOTECAS!$C$1:$E$27,2,FALSE),"")</f>
        <v>GHI</v>
      </c>
      <c r="C88" s="76" t="str">
        <f>IFERROR(VLOOKUP($A88,BLIOTECAS!$C$1:$E$27,3,FALSE),"")</f>
        <v>Humanidades</v>
      </c>
      <c r="D88" s="77"/>
      <c r="E88" s="77"/>
      <c r="F88" s="77"/>
      <c r="G88" s="77" t="str">
        <f>'Datos lib'!B87</f>
        <v>F. Geografía e Historia</v>
      </c>
      <c r="H88" s="77"/>
      <c r="I88" s="77" t="str">
        <f>'Datos lib'!C87</f>
        <v>De vez en cuando (1 o 2 veces al mes)</v>
      </c>
      <c r="J88" s="77" t="str">
        <f>'Datos lib'!D87</f>
        <v>Muy frecuentemente (3 o más veces por semana)</v>
      </c>
      <c r="K88" s="77"/>
      <c r="L88" s="77" t="str">
        <f>'Datos lib'!F87</f>
        <v>F. Geografía e Historia</v>
      </c>
      <c r="M88" s="77">
        <f>'Datos lib'!G87</f>
        <v>0</v>
      </c>
      <c r="N88" s="77">
        <f>'Datos lib'!H87</f>
        <v>0</v>
      </c>
      <c r="O88" s="77">
        <f>'Datos lib'!I87</f>
        <v>0</v>
      </c>
      <c r="P88" s="77"/>
      <c r="Q88" s="77"/>
      <c r="R88" s="77">
        <f>'Datos lib'!J87</f>
        <v>5</v>
      </c>
      <c r="S88" s="77">
        <f>'Datos lib'!K87</f>
        <v>5</v>
      </c>
      <c r="T88" s="77">
        <f>'Datos lib'!L87</f>
        <v>3</v>
      </c>
      <c r="U88" s="77">
        <f>'Datos lib'!M87</f>
        <v>3</v>
      </c>
      <c r="V88" s="77"/>
      <c r="W88" s="77"/>
      <c r="X88" s="77">
        <f>'Datos lib'!N87</f>
        <v>4</v>
      </c>
      <c r="Y88" s="77">
        <f>'Datos lib'!O87</f>
        <v>5</v>
      </c>
      <c r="Z88" s="77">
        <f>'Datos lib'!P87</f>
        <v>4</v>
      </c>
      <c r="AA88" s="77">
        <f>'Datos lib'!Q87</f>
        <v>4</v>
      </c>
      <c r="AB88" s="77">
        <f>'Datos lib'!R87</f>
        <v>4</v>
      </c>
      <c r="AC88" s="77"/>
      <c r="AD88" s="77">
        <f>'Datos lib'!S87</f>
        <v>5</v>
      </c>
      <c r="AE88" s="77">
        <f>'Datos lib'!T87</f>
        <v>4</v>
      </c>
      <c r="AF88" s="77">
        <f>'Datos lib'!U87</f>
        <v>2</v>
      </c>
      <c r="AG88" s="77">
        <f>'Datos lib'!V87</f>
        <v>5</v>
      </c>
      <c r="AH88" s="77">
        <f>'Datos lib'!W87</f>
        <v>4</v>
      </c>
      <c r="AI88" s="77">
        <f>'Datos lib'!X87</f>
        <v>4</v>
      </c>
      <c r="AJ88" s="77">
        <f>'Datos lib'!Y87</f>
        <v>4</v>
      </c>
      <c r="AK88" s="77" t="str">
        <f>'Datos lib'!Z87</f>
        <v>Instagram</v>
      </c>
      <c r="AL88" s="77">
        <f>'Datos lib'!AA87</f>
        <v>4</v>
      </c>
      <c r="AM88" s="77"/>
      <c r="AN88" s="77"/>
      <c r="AO88" s="77">
        <f>'Datos lib'!AB87</f>
        <v>5</v>
      </c>
      <c r="AP88" s="77">
        <f>'Datos lib'!AC87</f>
        <v>5</v>
      </c>
      <c r="AQ88" s="77">
        <f>'Datos lib'!AD87</f>
        <v>5</v>
      </c>
      <c r="AR88" s="77">
        <f>'Datos lib'!AE87</f>
        <v>5</v>
      </c>
      <c r="AS88" s="77">
        <f>'Datos lib'!AF87</f>
        <v>5</v>
      </c>
      <c r="AT88" s="77">
        <f>'Datos lib'!AG87</f>
        <v>5</v>
      </c>
      <c r="AU88" s="77">
        <f>'Datos lib'!AH87</f>
        <v>4</v>
      </c>
      <c r="AV88" s="77">
        <f>'Datos lib'!AI87</f>
        <v>4</v>
      </c>
      <c r="AW88" s="77"/>
      <c r="AX88" s="77" t="str">
        <f>'Datos lib'!AJ87</f>
        <v>Sí</v>
      </c>
      <c r="AY88" s="77" t="str">
        <f>'Datos lib'!AK87</f>
        <v>Sí</v>
      </c>
      <c r="AZ88" s="77" t="str">
        <f>'Datos lib'!AL87</f>
        <v>Bueno</v>
      </c>
      <c r="BA88" s="77" t="str">
        <f>'Datos lib'!AO87</f>
        <v>No</v>
      </c>
      <c r="BB88" s="77" t="str">
        <f>'Datos lib'!AM87</f>
        <v>Sí</v>
      </c>
      <c r="BC88" s="77" t="str">
        <f>'Datos lib'!AN87</f>
        <v>Bueno</v>
      </c>
      <c r="BD88" s="77"/>
      <c r="BE88" s="77"/>
      <c r="BF88" s="77" t="str">
        <f>'Datos lib'!AP87</f>
        <v>Sí</v>
      </c>
      <c r="BG88" s="77" t="str">
        <f>'Datos lib'!AQ87</f>
        <v>Sí</v>
      </c>
      <c r="BH88" s="77" t="str">
        <f>'Datos lib'!AR87</f>
        <v>No</v>
      </c>
      <c r="BI88" s="77">
        <f>'Datos lib'!AS87</f>
        <v>0</v>
      </c>
      <c r="BJ88" s="77" t="str">
        <f>'Datos lib'!AT87</f>
        <v>No</v>
      </c>
      <c r="BK88" s="77">
        <f>'Datos lib'!AU87</f>
        <v>0</v>
      </c>
      <c r="BL88" s="77"/>
      <c r="BM88" s="77"/>
      <c r="BN88" s="77"/>
      <c r="BO88" s="77">
        <f>'Datos lib'!AV87</f>
        <v>5</v>
      </c>
      <c r="BP88" s="77">
        <f>'Datos lib'!AW87</f>
        <v>5</v>
      </c>
      <c r="BQ88" s="77"/>
      <c r="BR88" s="77" t="str">
        <f>LEFT('Datos lib'!AX87,1)</f>
        <v>4</v>
      </c>
      <c r="BS88" s="77"/>
      <c r="BT88" s="77" t="str">
        <f>'Datos lib'!AY87</f>
        <v>Muchas gracias por vuestro trabajo. Hacéis maravillas a pesar de los recursos limitados de los que disponéis.</v>
      </c>
      <c r="BU88" s="77"/>
      <c r="BV88" s="119" t="str">
        <f>'Datos lib'!A87</f>
        <v>19/03/25</v>
      </c>
    </row>
    <row r="89" spans="1:74" x14ac:dyDescent="0.2">
      <c r="A89" s="79" t="str">
        <f t="shared" si="2"/>
        <v>F. Ciencias Económicas y Empresariales</v>
      </c>
      <c r="B89" s="76" t="str">
        <f>IFERROR(VLOOKUP($A89,BLIOTECAS!$C$1:$E$27,2,FALSE),"")</f>
        <v>CEE</v>
      </c>
      <c r="C89" s="76" t="str">
        <f>IFERROR(VLOOKUP($A89,BLIOTECAS!$C$1:$E$27,3,FALSE),"")</f>
        <v>Ciencias Sociales</v>
      </c>
      <c r="D89" s="77"/>
      <c r="E89" s="77"/>
      <c r="F89" s="77"/>
      <c r="G89" s="77" t="str">
        <f>'Datos lib'!B88</f>
        <v>F. Ciencias Económicas y Empresariales</v>
      </c>
      <c r="H89" s="77"/>
      <c r="I89" s="77" t="str">
        <f>'Datos lib'!C88</f>
        <v>De vez en cuando (1 o 2 veces al mes)</v>
      </c>
      <c r="J89" s="77" t="str">
        <f>'Datos lib'!D88</f>
        <v>Frecuentemente (1 o 2 veces por semana)</v>
      </c>
      <c r="K89" s="77"/>
      <c r="L89" s="77" t="str">
        <f>'Datos lib'!F88</f>
        <v>F. Ciencias Económicas y Empresariales</v>
      </c>
      <c r="M89" s="77">
        <f>'Datos lib'!G88</f>
        <v>0</v>
      </c>
      <c r="N89" s="77">
        <f>'Datos lib'!H88</f>
        <v>0</v>
      </c>
      <c r="O89" s="77">
        <f>'Datos lib'!I88</f>
        <v>0</v>
      </c>
      <c r="P89" s="77"/>
      <c r="Q89" s="77"/>
      <c r="R89" s="77">
        <f>'Datos lib'!J88</f>
        <v>5</v>
      </c>
      <c r="S89" s="77">
        <f>'Datos lib'!K88</f>
        <v>5</v>
      </c>
      <c r="T89" s="77">
        <f>'Datos lib'!L88</f>
        <v>3</v>
      </c>
      <c r="U89" s="77">
        <f>'Datos lib'!M88</f>
        <v>3</v>
      </c>
      <c r="V89" s="77"/>
      <c r="W89" s="77"/>
      <c r="X89" s="77">
        <f>'Datos lib'!N88</f>
        <v>5</v>
      </c>
      <c r="Y89" s="77">
        <f>'Datos lib'!O88</f>
        <v>5</v>
      </c>
      <c r="Z89" s="77">
        <f>'Datos lib'!P88</f>
        <v>2</v>
      </c>
      <c r="AA89" s="77">
        <f>'Datos lib'!Q88</f>
        <v>2</v>
      </c>
      <c r="AB89" s="77">
        <f>'Datos lib'!R88</f>
        <v>2</v>
      </c>
      <c r="AC89" s="77"/>
      <c r="AD89" s="77">
        <f>'Datos lib'!S88</f>
        <v>5</v>
      </c>
      <c r="AE89" s="77">
        <f>'Datos lib'!T88</f>
        <v>5</v>
      </c>
      <c r="AF89" s="77">
        <f>'Datos lib'!U88</f>
        <v>5</v>
      </c>
      <c r="AG89" s="77">
        <f>'Datos lib'!V88</f>
        <v>5</v>
      </c>
      <c r="AH89" s="77">
        <f>'Datos lib'!W88</f>
        <v>4</v>
      </c>
      <c r="AI89" s="77">
        <f>'Datos lib'!X88</f>
        <v>4</v>
      </c>
      <c r="AJ89" s="77">
        <f>'Datos lib'!Y88</f>
        <v>3</v>
      </c>
      <c r="AK89" s="77" t="str">
        <f>'Datos lib'!Z88</f>
        <v>No uso ninguna red social</v>
      </c>
      <c r="AL89" s="77">
        <f>'Datos lib'!AA88</f>
        <v>5</v>
      </c>
      <c r="AM89" s="77"/>
      <c r="AN89" s="77"/>
      <c r="AO89" s="77">
        <f>'Datos lib'!AB88</f>
        <v>5</v>
      </c>
      <c r="AP89" s="77">
        <f>'Datos lib'!AC88</f>
        <v>5</v>
      </c>
      <c r="AQ89" s="77">
        <f>'Datos lib'!AD88</f>
        <v>5</v>
      </c>
      <c r="AR89" s="77">
        <f>'Datos lib'!AE88</f>
        <v>5</v>
      </c>
      <c r="AS89" s="77">
        <f>'Datos lib'!AF88</f>
        <v>5</v>
      </c>
      <c r="AT89" s="77">
        <f>'Datos lib'!AG88</f>
        <v>5</v>
      </c>
      <c r="AU89" s="77">
        <f>'Datos lib'!AH88</f>
        <v>5</v>
      </c>
      <c r="AV89" s="77">
        <f>'Datos lib'!AI88</f>
        <v>5</v>
      </c>
      <c r="AW89" s="77"/>
      <c r="AX89" s="77" t="str">
        <f>'Datos lib'!AJ88</f>
        <v>No</v>
      </c>
      <c r="AY89" s="77" t="str">
        <f>'Datos lib'!AK88</f>
        <v>Sí</v>
      </c>
      <c r="AZ89" s="77" t="str">
        <f>'Datos lib'!AL88</f>
        <v>Excelente</v>
      </c>
      <c r="BA89" s="77" t="str">
        <f>'Datos lib'!AO88</f>
        <v>Sí</v>
      </c>
      <c r="BB89" s="77" t="str">
        <f>'Datos lib'!AM88</f>
        <v>Sí</v>
      </c>
      <c r="BC89" s="77" t="str">
        <f>'Datos lib'!AN88</f>
        <v>Excelente</v>
      </c>
      <c r="BD89" s="77"/>
      <c r="BE89" s="77"/>
      <c r="BF89" s="77" t="str">
        <f>'Datos lib'!AP88</f>
        <v>No</v>
      </c>
      <c r="BG89" s="77" t="str">
        <f>'Datos lib'!AQ88</f>
        <v>Sí</v>
      </c>
      <c r="BH89" s="77" t="str">
        <f>'Datos lib'!AR88</f>
        <v>Sí</v>
      </c>
      <c r="BI89" s="77" t="str">
        <f>'Datos lib'!AS88</f>
        <v>Muy útil</v>
      </c>
      <c r="BJ89" s="77" t="str">
        <f>'Datos lib'!AT88</f>
        <v>No</v>
      </c>
      <c r="BK89" s="77">
        <f>'Datos lib'!AU88</f>
        <v>0</v>
      </c>
      <c r="BL89" s="77"/>
      <c r="BM89" s="77"/>
      <c r="BN89" s="77"/>
      <c r="BO89" s="77">
        <f>'Datos lib'!AV88</f>
        <v>5</v>
      </c>
      <c r="BP89" s="77">
        <f>'Datos lib'!AW88</f>
        <v>5</v>
      </c>
      <c r="BQ89" s="77"/>
      <c r="BR89" s="77" t="str">
        <f>LEFT('Datos lib'!AX88,1)</f>
        <v>5</v>
      </c>
      <c r="BS89" s="77"/>
      <c r="BT89" s="77">
        <f>'Datos lib'!AY88</f>
        <v>0</v>
      </c>
      <c r="BU89" s="77"/>
      <c r="BV89" s="119" t="str">
        <f>'Datos lib'!A88</f>
        <v>19/03/25</v>
      </c>
    </row>
    <row r="90" spans="1:74" x14ac:dyDescent="0.2">
      <c r="A90" s="79" t="str">
        <f t="shared" si="2"/>
        <v>F. Filología</v>
      </c>
      <c r="B90" s="76" t="str">
        <f>IFERROR(VLOOKUP($A90,BLIOTECAS!$C$1:$E$27,2,FALSE),"")</f>
        <v>FLL</v>
      </c>
      <c r="C90" s="76" t="str">
        <f>IFERROR(VLOOKUP($A90,BLIOTECAS!$C$1:$E$27,3,FALSE),"")</f>
        <v>Humanidades</v>
      </c>
      <c r="D90" s="77"/>
      <c r="E90" s="77"/>
      <c r="F90" s="77"/>
      <c r="G90" s="77" t="str">
        <f>'Datos lib'!B89</f>
        <v>F. Filología</v>
      </c>
      <c r="H90" s="77"/>
      <c r="I90" s="77" t="str">
        <f>'Datos lib'!C89</f>
        <v>De vez en cuando (1 o 2 veces al mes)</v>
      </c>
      <c r="J90" s="77" t="str">
        <f>'Datos lib'!D89</f>
        <v>De vez en cuando (1 o 2 veces al mes)</v>
      </c>
      <c r="K90" s="77"/>
      <c r="L90" s="77" t="str">
        <f>'Datos lib'!F89</f>
        <v>Biblioteca Maria Zambrano (Filología / Derecho)</v>
      </c>
      <c r="M90" s="77" t="str">
        <f>'Datos lib'!G89</f>
        <v>F. Ciencias de la Documentación</v>
      </c>
      <c r="N90" s="77" t="str">
        <f>'Datos lib'!H89</f>
        <v>F. Filología (Clásicas o General)</v>
      </c>
      <c r="O90" s="77">
        <f>'Datos lib'!I89</f>
        <v>0</v>
      </c>
      <c r="P90" s="77"/>
      <c r="Q90" s="77"/>
      <c r="R90" s="77">
        <f>'Datos lib'!J89</f>
        <v>5</v>
      </c>
      <c r="S90" s="77">
        <f>'Datos lib'!K89</f>
        <v>3</v>
      </c>
      <c r="T90" s="77">
        <f>'Datos lib'!L89</f>
        <v>4</v>
      </c>
      <c r="U90" s="77">
        <f>'Datos lib'!M89</f>
        <v>4</v>
      </c>
      <c r="V90" s="77"/>
      <c r="W90" s="77"/>
      <c r="X90" s="77">
        <f>'Datos lib'!N89</f>
        <v>5</v>
      </c>
      <c r="Y90" s="77">
        <f>'Datos lib'!O89</f>
        <v>3</v>
      </c>
      <c r="Z90" s="77">
        <f>'Datos lib'!P89</f>
        <v>5</v>
      </c>
      <c r="AA90" s="77">
        <f>'Datos lib'!Q89</f>
        <v>5</v>
      </c>
      <c r="AB90" s="77">
        <f>'Datos lib'!R89</f>
        <v>5</v>
      </c>
      <c r="AC90" s="77"/>
      <c r="AD90" s="77">
        <f>'Datos lib'!S89</f>
        <v>4</v>
      </c>
      <c r="AE90" s="77">
        <f>'Datos lib'!T89</f>
        <v>4</v>
      </c>
      <c r="AF90" s="77">
        <f>'Datos lib'!U89</f>
        <v>4</v>
      </c>
      <c r="AG90" s="77">
        <f>'Datos lib'!V89</f>
        <v>5</v>
      </c>
      <c r="AH90" s="77">
        <f>'Datos lib'!W89</f>
        <v>4</v>
      </c>
      <c r="AI90" s="77">
        <f>'Datos lib'!X89</f>
        <v>4</v>
      </c>
      <c r="AJ90" s="77">
        <f>'Datos lib'!Y89</f>
        <v>4</v>
      </c>
      <c r="AK90" s="77" t="str">
        <f>'Datos lib'!Z89</f>
        <v>No uso ninguna red social</v>
      </c>
      <c r="AL90" s="77">
        <f>'Datos lib'!AA89</f>
        <v>4</v>
      </c>
      <c r="AM90" s="77"/>
      <c r="AN90" s="77"/>
      <c r="AO90" s="77">
        <f>'Datos lib'!AB89</f>
        <v>4</v>
      </c>
      <c r="AP90" s="77">
        <f>'Datos lib'!AC89</f>
        <v>5</v>
      </c>
      <c r="AQ90" s="77">
        <f>'Datos lib'!AD89</f>
        <v>5</v>
      </c>
      <c r="AR90" s="77">
        <f>'Datos lib'!AE89</f>
        <v>5</v>
      </c>
      <c r="AS90" s="77">
        <f>'Datos lib'!AF89</f>
        <v>4</v>
      </c>
      <c r="AT90" s="77">
        <f>'Datos lib'!AG89</f>
        <v>5</v>
      </c>
      <c r="AU90" s="77">
        <f>'Datos lib'!AH89</f>
        <v>4</v>
      </c>
      <c r="AV90" s="77">
        <f>'Datos lib'!AI89</f>
        <v>4</v>
      </c>
      <c r="AW90" s="77"/>
      <c r="AX90" s="77" t="str">
        <f>'Datos lib'!AJ89</f>
        <v>No</v>
      </c>
      <c r="AY90" s="77" t="str">
        <f>'Datos lib'!AK89</f>
        <v>Sí</v>
      </c>
      <c r="AZ90" s="77" t="str">
        <f>'Datos lib'!AL89</f>
        <v>Bueno</v>
      </c>
      <c r="BA90" s="77" t="str">
        <f>'Datos lib'!AO89</f>
        <v>No</v>
      </c>
      <c r="BB90" s="77" t="str">
        <f>'Datos lib'!AM89</f>
        <v>No</v>
      </c>
      <c r="BC90" s="77">
        <f>'Datos lib'!AN89</f>
        <v>0</v>
      </c>
      <c r="BD90" s="77"/>
      <c r="BE90" s="77"/>
      <c r="BF90" s="77" t="str">
        <f>'Datos lib'!AP89</f>
        <v>No</v>
      </c>
      <c r="BG90" s="77" t="str">
        <f>'Datos lib'!AQ89</f>
        <v>No</v>
      </c>
      <c r="BH90" s="77" t="str">
        <f>'Datos lib'!AR89</f>
        <v>No</v>
      </c>
      <c r="BI90" s="77">
        <f>'Datos lib'!AS89</f>
        <v>0</v>
      </c>
      <c r="BJ90" s="77" t="str">
        <f>'Datos lib'!AT89</f>
        <v>No</v>
      </c>
      <c r="BK90" s="77">
        <f>'Datos lib'!AU89</f>
        <v>0</v>
      </c>
      <c r="BL90" s="77"/>
      <c r="BM90" s="77"/>
      <c r="BN90" s="77"/>
      <c r="BO90" s="77">
        <f>'Datos lib'!AV89</f>
        <v>5</v>
      </c>
      <c r="BP90" s="77">
        <f>'Datos lib'!AW89</f>
        <v>5</v>
      </c>
      <c r="BQ90" s="77"/>
      <c r="BR90" s="77" t="str">
        <f>LEFT('Datos lib'!AX89,1)</f>
        <v>5</v>
      </c>
      <c r="BS90" s="77"/>
      <c r="BT90" s="77">
        <f>'Datos lib'!AY89</f>
        <v>0</v>
      </c>
      <c r="BU90" s="77"/>
      <c r="BV90" s="119" t="str">
        <f>'Datos lib'!A89</f>
        <v>19/03/25</v>
      </c>
    </row>
    <row r="91" spans="1:74" x14ac:dyDescent="0.2">
      <c r="A91" s="79" t="str">
        <f t="shared" si="2"/>
        <v>F. Ciencias Matemáticas</v>
      </c>
      <c r="B91" s="76" t="str">
        <f>IFERROR(VLOOKUP($A91,BLIOTECAS!$C$1:$E$27,2,FALSE),"")</f>
        <v>MAT</v>
      </c>
      <c r="C91" s="76" t="str">
        <f>IFERROR(VLOOKUP($A91,BLIOTECAS!$C$1:$E$27,3,FALSE),"")</f>
        <v>Ciencias Experimentales</v>
      </c>
      <c r="D91" s="77"/>
      <c r="E91" s="77"/>
      <c r="F91" s="77"/>
      <c r="G91" s="77" t="str">
        <f>'Datos lib'!B90</f>
        <v>F. Ciencias Matemáticas</v>
      </c>
      <c r="H91" s="77"/>
      <c r="I91" s="77" t="str">
        <f>'Datos lib'!C90</f>
        <v>Rara vez (menos de 6 veces al año)</v>
      </c>
      <c r="J91" s="77" t="str">
        <f>'Datos lib'!D90</f>
        <v>Frecuentemente (1 o 2 veces por semana)</v>
      </c>
      <c r="K91" s="77"/>
      <c r="L91" s="77" t="str">
        <f>'Datos lib'!F90</f>
        <v>F. Ciencias Matemáticas</v>
      </c>
      <c r="M91" s="77" t="str">
        <f>'Datos lib'!G90</f>
        <v>F. Geografía e Historia</v>
      </c>
      <c r="N91" s="77">
        <f>'Datos lib'!H90</f>
        <v>0</v>
      </c>
      <c r="O91" s="77">
        <f>'Datos lib'!I90</f>
        <v>0</v>
      </c>
      <c r="P91" s="77"/>
      <c r="Q91" s="77"/>
      <c r="R91" s="77">
        <f>'Datos lib'!J90</f>
        <v>5</v>
      </c>
      <c r="S91" s="77">
        <f>'Datos lib'!K90</f>
        <v>5</v>
      </c>
      <c r="T91" s="77">
        <f>'Datos lib'!L90</f>
        <v>5</v>
      </c>
      <c r="U91" s="77">
        <f>'Datos lib'!M90</f>
        <v>3</v>
      </c>
      <c r="V91" s="77"/>
      <c r="W91" s="77"/>
      <c r="X91" s="77">
        <f>'Datos lib'!N90</f>
        <v>5</v>
      </c>
      <c r="Y91" s="77">
        <f>'Datos lib'!O90</f>
        <v>5</v>
      </c>
      <c r="Z91" s="77">
        <f>'Datos lib'!P90</f>
        <v>4</v>
      </c>
      <c r="AA91" s="77">
        <f>'Datos lib'!Q90</f>
        <v>1</v>
      </c>
      <c r="AB91" s="77">
        <f>'Datos lib'!R90</f>
        <v>4</v>
      </c>
      <c r="AC91" s="77"/>
      <c r="AD91" s="77">
        <f>'Datos lib'!S90</f>
        <v>4</v>
      </c>
      <c r="AE91" s="77">
        <f>'Datos lib'!T90</f>
        <v>5</v>
      </c>
      <c r="AF91" s="77">
        <f>'Datos lib'!U90</f>
        <v>5</v>
      </c>
      <c r="AG91" s="77">
        <f>'Datos lib'!V90</f>
        <v>5</v>
      </c>
      <c r="AH91" s="77">
        <f>'Datos lib'!W90</f>
        <v>4</v>
      </c>
      <c r="AI91" s="77">
        <f>'Datos lib'!X90</f>
        <v>5</v>
      </c>
      <c r="AJ91" s="77">
        <f>'Datos lib'!Y90</f>
        <v>3</v>
      </c>
      <c r="AK91" s="77" t="str">
        <f>'Datos lib'!Z90</f>
        <v>No uso ninguna red social</v>
      </c>
      <c r="AL91" s="77">
        <f>'Datos lib'!AA90</f>
        <v>3</v>
      </c>
      <c r="AM91" s="77"/>
      <c r="AN91" s="77"/>
      <c r="AO91" s="77">
        <f>'Datos lib'!AB90</f>
        <v>5</v>
      </c>
      <c r="AP91" s="77">
        <f>'Datos lib'!AC90</f>
        <v>5</v>
      </c>
      <c r="AQ91" s="77">
        <f>'Datos lib'!AD90</f>
        <v>5</v>
      </c>
      <c r="AR91" s="77">
        <f>'Datos lib'!AE90</f>
        <v>5</v>
      </c>
      <c r="AS91" s="77">
        <f>'Datos lib'!AF90</f>
        <v>5</v>
      </c>
      <c r="AT91" s="77">
        <f>'Datos lib'!AG90</f>
        <v>5</v>
      </c>
      <c r="AU91" s="77">
        <f>'Datos lib'!AH90</f>
        <v>4</v>
      </c>
      <c r="AV91" s="77">
        <f>'Datos lib'!AI90</f>
        <v>5</v>
      </c>
      <c r="AW91" s="77"/>
      <c r="AX91" s="77" t="str">
        <f>'Datos lib'!AJ90</f>
        <v>No</v>
      </c>
      <c r="AY91" s="77" t="str">
        <f>'Datos lib'!AK90</f>
        <v>Sí</v>
      </c>
      <c r="AZ91" s="77" t="str">
        <f>'Datos lib'!AL90</f>
        <v>Malo</v>
      </c>
      <c r="BA91" s="77" t="str">
        <f>'Datos lib'!AO90</f>
        <v>Sí</v>
      </c>
      <c r="BB91" s="77" t="str">
        <f>'Datos lib'!AM90</f>
        <v>No</v>
      </c>
      <c r="BC91" s="77">
        <f>'Datos lib'!AN90</f>
        <v>0</v>
      </c>
      <c r="BD91" s="77"/>
      <c r="BE91" s="77"/>
      <c r="BF91" s="77" t="str">
        <f>'Datos lib'!AP90</f>
        <v>No</v>
      </c>
      <c r="BG91" s="77" t="str">
        <f>'Datos lib'!AQ90</f>
        <v>Sí</v>
      </c>
      <c r="BH91" s="77" t="str">
        <f>'Datos lib'!AR90</f>
        <v>No</v>
      </c>
      <c r="BI91" s="77">
        <f>'Datos lib'!AS90</f>
        <v>0</v>
      </c>
      <c r="BJ91" s="77" t="str">
        <f>'Datos lib'!AT90</f>
        <v>No</v>
      </c>
      <c r="BK91" s="77">
        <f>'Datos lib'!AU90</f>
        <v>0</v>
      </c>
      <c r="BL91" s="77"/>
      <c r="BM91" s="77"/>
      <c r="BN91" s="77"/>
      <c r="BO91" s="77">
        <f>'Datos lib'!AV90</f>
        <v>5</v>
      </c>
      <c r="BP91" s="77">
        <f>'Datos lib'!AW90</f>
        <v>5</v>
      </c>
      <c r="BQ91" s="77"/>
      <c r="BR91" s="77" t="str">
        <f>LEFT('Datos lib'!AX90,1)</f>
        <v>5</v>
      </c>
      <c r="BS91" s="77"/>
      <c r="BT91" s="77">
        <f>'Datos lib'!AY90</f>
        <v>0</v>
      </c>
      <c r="BU91" s="77"/>
      <c r="BV91" s="119" t="str">
        <f>'Datos lib'!A90</f>
        <v>19/03/25</v>
      </c>
    </row>
    <row r="92" spans="1:74" x14ac:dyDescent="0.2">
      <c r="A92" s="79" t="str">
        <f t="shared" si="2"/>
        <v>F. Ciencias Químicas</v>
      </c>
      <c r="B92" s="76" t="str">
        <f>IFERROR(VLOOKUP($A92,BLIOTECAS!$C$1:$E$27,2,FALSE),"")</f>
        <v>QUI</v>
      </c>
      <c r="C92" s="76" t="str">
        <f>IFERROR(VLOOKUP($A92,BLIOTECAS!$C$1:$E$27,3,FALSE),"")</f>
        <v>Ciencias Experimentales</v>
      </c>
      <c r="D92" s="77"/>
      <c r="E92" s="77"/>
      <c r="F92" s="77"/>
      <c r="G92" s="77" t="str">
        <f>'Datos lib'!B91</f>
        <v>F. Ciencias Químicas</v>
      </c>
      <c r="H92" s="77"/>
      <c r="I92" s="77" t="str">
        <f>'Datos lib'!C91</f>
        <v>Rara vez (menos de 6 veces al año)</v>
      </c>
      <c r="J92" s="77" t="str">
        <f>'Datos lib'!D91</f>
        <v>Frecuentemente (1 o 2 veces por semana)</v>
      </c>
      <c r="K92" s="77"/>
      <c r="L92" s="77">
        <f>'Datos lib'!F91</f>
        <v>0</v>
      </c>
      <c r="M92" s="77">
        <f>'Datos lib'!G91</f>
        <v>0</v>
      </c>
      <c r="N92" s="77">
        <f>'Datos lib'!H91</f>
        <v>0</v>
      </c>
      <c r="O92" s="77">
        <f>'Datos lib'!I91</f>
        <v>0</v>
      </c>
      <c r="P92" s="77"/>
      <c r="Q92" s="77"/>
      <c r="R92" s="77">
        <f>'Datos lib'!J91</f>
        <v>5</v>
      </c>
      <c r="S92" s="77">
        <f>'Datos lib'!K91</f>
        <v>5</v>
      </c>
      <c r="T92" s="77">
        <f>'Datos lib'!L91</f>
        <v>5</v>
      </c>
      <c r="U92" s="77">
        <f>'Datos lib'!M91</f>
        <v>5</v>
      </c>
      <c r="V92" s="77"/>
      <c r="W92" s="77"/>
      <c r="X92" s="77">
        <f>'Datos lib'!N91</f>
        <v>3</v>
      </c>
      <c r="Y92" s="77">
        <f>'Datos lib'!O91</f>
        <v>5</v>
      </c>
      <c r="Z92" s="77">
        <f>'Datos lib'!P91</f>
        <v>3</v>
      </c>
      <c r="AA92" s="77">
        <f>'Datos lib'!Q91</f>
        <v>4</v>
      </c>
      <c r="AB92" s="77">
        <f>'Datos lib'!R91</f>
        <v>3</v>
      </c>
      <c r="AC92" s="77"/>
      <c r="AD92" s="77">
        <f>'Datos lib'!S91</f>
        <v>5</v>
      </c>
      <c r="AE92" s="77">
        <f>'Datos lib'!T91</f>
        <v>4</v>
      </c>
      <c r="AF92" s="77">
        <f>'Datos lib'!U91</f>
        <v>4</v>
      </c>
      <c r="AG92" s="77">
        <f>'Datos lib'!V91</f>
        <v>5</v>
      </c>
      <c r="AH92" s="77">
        <f>'Datos lib'!W91</f>
        <v>3</v>
      </c>
      <c r="AI92" s="77">
        <f>'Datos lib'!X91</f>
        <v>5</v>
      </c>
      <c r="AJ92" s="77">
        <f>'Datos lib'!Y91</f>
        <v>5</v>
      </c>
      <c r="AK92" s="77" t="str">
        <f>'Datos lib'!Z91</f>
        <v>No uso ninguna red social</v>
      </c>
      <c r="AL92" s="77">
        <f>'Datos lib'!AA91</f>
        <v>5</v>
      </c>
      <c r="AM92" s="77"/>
      <c r="AN92" s="77"/>
      <c r="AO92" s="77">
        <f>'Datos lib'!AB91</f>
        <v>5</v>
      </c>
      <c r="AP92" s="77">
        <f>'Datos lib'!AC91</f>
        <v>5</v>
      </c>
      <c r="AQ92" s="77">
        <f>'Datos lib'!AD91</f>
        <v>5</v>
      </c>
      <c r="AR92" s="77">
        <f>'Datos lib'!AE91</f>
        <v>5</v>
      </c>
      <c r="AS92" s="77">
        <f>'Datos lib'!AF91</f>
        <v>5</v>
      </c>
      <c r="AT92" s="77">
        <f>'Datos lib'!AG91</f>
        <v>4</v>
      </c>
      <c r="AU92" s="77">
        <f>'Datos lib'!AH91</f>
        <v>5</v>
      </c>
      <c r="AV92" s="77">
        <f>'Datos lib'!AI91</f>
        <v>5</v>
      </c>
      <c r="AW92" s="77"/>
      <c r="AX92" s="77" t="str">
        <f>'Datos lib'!AJ91</f>
        <v>No</v>
      </c>
      <c r="AY92" s="77" t="str">
        <f>'Datos lib'!AK91</f>
        <v>Sí</v>
      </c>
      <c r="AZ92" s="77">
        <f>'Datos lib'!AL91</f>
        <v>0</v>
      </c>
      <c r="BA92" s="77" t="str">
        <f>'Datos lib'!AO91</f>
        <v>No</v>
      </c>
      <c r="BB92" s="77" t="str">
        <f>'Datos lib'!AM91</f>
        <v>Sí</v>
      </c>
      <c r="BC92" s="77">
        <f>'Datos lib'!AN91</f>
        <v>0</v>
      </c>
      <c r="BD92" s="77"/>
      <c r="BE92" s="77"/>
      <c r="BF92" s="77" t="str">
        <f>'Datos lib'!AP91</f>
        <v>Sí</v>
      </c>
      <c r="BG92" s="77" t="str">
        <f>'Datos lib'!AQ91</f>
        <v>Sí</v>
      </c>
      <c r="BH92" s="77" t="str">
        <f>'Datos lib'!AR91</f>
        <v>Sí</v>
      </c>
      <c r="BI92" s="77" t="str">
        <f>'Datos lib'!AS91</f>
        <v>Muy útil</v>
      </c>
      <c r="BJ92" s="77" t="str">
        <f>'Datos lib'!AT91</f>
        <v>No</v>
      </c>
      <c r="BK92" s="77">
        <f>'Datos lib'!AU91</f>
        <v>0</v>
      </c>
      <c r="BL92" s="77"/>
      <c r="BM92" s="77"/>
      <c r="BN92" s="77"/>
      <c r="BO92" s="77">
        <f>'Datos lib'!AV91</f>
        <v>5</v>
      </c>
      <c r="BP92" s="77">
        <f>'Datos lib'!AW91</f>
        <v>5</v>
      </c>
      <c r="BQ92" s="77"/>
      <c r="BR92" s="77" t="str">
        <f>LEFT('Datos lib'!AX91,1)</f>
        <v>5</v>
      </c>
      <c r="BS92" s="77"/>
      <c r="BT92" s="77">
        <f>'Datos lib'!AY91</f>
        <v>0</v>
      </c>
      <c r="BU92" s="77"/>
      <c r="BV92" s="119" t="str">
        <f>'Datos lib'!A91</f>
        <v>19/03/25</v>
      </c>
    </row>
    <row r="93" spans="1:74" x14ac:dyDescent="0.2">
      <c r="A93" s="79" t="str">
        <f t="shared" si="2"/>
        <v>F. Psicología</v>
      </c>
      <c r="B93" s="76" t="str">
        <f>IFERROR(VLOOKUP($A93,BLIOTECAS!$C$1:$E$27,2,FALSE),"")</f>
        <v>PSI</v>
      </c>
      <c r="C93" s="76" t="str">
        <f>IFERROR(VLOOKUP($A93,BLIOTECAS!$C$1:$E$27,3,FALSE),"")</f>
        <v>Ciencias de la Salud</v>
      </c>
      <c r="D93" s="77"/>
      <c r="E93" s="77"/>
      <c r="F93" s="77"/>
      <c r="G93" s="77" t="str">
        <f>'Datos lib'!B92</f>
        <v>F. Psicología</v>
      </c>
      <c r="H93" s="77"/>
      <c r="I93" s="77" t="str">
        <f>'Datos lib'!C92</f>
        <v>De vez en cuando (1 o 2 veces al mes)</v>
      </c>
      <c r="J93" s="77" t="str">
        <f>'Datos lib'!D92</f>
        <v>Rara vez (menos de 6 veces al año)</v>
      </c>
      <c r="K93" s="77"/>
      <c r="L93" s="77" t="str">
        <f>'Datos lib'!F92</f>
        <v>F. Ciencias Biológicas</v>
      </c>
      <c r="M93" s="77" t="str">
        <f>'Datos lib'!G92</f>
        <v>F. Psicología</v>
      </c>
      <c r="N93" s="77">
        <f>'Datos lib'!H92</f>
        <v>0</v>
      </c>
      <c r="O93" s="77" t="str">
        <f>'Datos lib'!I92</f>
        <v>Biblioteca Municipal Vargas Llosa</v>
      </c>
      <c r="P93" s="77"/>
      <c r="Q93" s="77"/>
      <c r="R93" s="77">
        <f>'Datos lib'!J92</f>
        <v>5</v>
      </c>
      <c r="S93" s="77">
        <f>'Datos lib'!K92</f>
        <v>5</v>
      </c>
      <c r="T93" s="77">
        <f>'Datos lib'!L92</f>
        <v>5</v>
      </c>
      <c r="U93" s="77">
        <f>'Datos lib'!M92</f>
        <v>5</v>
      </c>
      <c r="V93" s="77"/>
      <c r="W93" s="77"/>
      <c r="X93" s="77">
        <f>'Datos lib'!N92</f>
        <v>5</v>
      </c>
      <c r="Y93" s="77">
        <f>'Datos lib'!O92</f>
        <v>4</v>
      </c>
      <c r="Z93" s="77">
        <f>'Datos lib'!P92</f>
        <v>5</v>
      </c>
      <c r="AA93" s="77">
        <f>'Datos lib'!Q92</f>
        <v>1</v>
      </c>
      <c r="AB93" s="77">
        <f>'Datos lib'!R92</f>
        <v>1</v>
      </c>
      <c r="AC93" s="77"/>
      <c r="AD93" s="77">
        <f>'Datos lib'!S92</f>
        <v>4</v>
      </c>
      <c r="AE93" s="77">
        <f>'Datos lib'!T92</f>
        <v>5</v>
      </c>
      <c r="AF93" s="77">
        <f>'Datos lib'!U92</f>
        <v>3</v>
      </c>
      <c r="AG93" s="77">
        <f>'Datos lib'!V92</f>
        <v>5</v>
      </c>
      <c r="AH93" s="77">
        <f>'Datos lib'!W92</f>
        <v>5</v>
      </c>
      <c r="AI93" s="77">
        <f>'Datos lib'!X92</f>
        <v>3</v>
      </c>
      <c r="AJ93" s="77">
        <f>'Datos lib'!Y92</f>
        <v>5</v>
      </c>
      <c r="AK93" s="77" t="str">
        <f>'Datos lib'!Z92</f>
        <v>No uso ninguna red social</v>
      </c>
      <c r="AL93" s="77">
        <f>'Datos lib'!AA92</f>
        <v>3</v>
      </c>
      <c r="AM93" s="77"/>
      <c r="AN93" s="77"/>
      <c r="AO93" s="77">
        <f>'Datos lib'!AB92</f>
        <v>5</v>
      </c>
      <c r="AP93" s="77">
        <f>'Datos lib'!AC92</f>
        <v>3</v>
      </c>
      <c r="AQ93" s="77">
        <f>'Datos lib'!AD92</f>
        <v>4</v>
      </c>
      <c r="AR93" s="77">
        <f>'Datos lib'!AE92</f>
        <v>4</v>
      </c>
      <c r="AS93" s="77">
        <f>'Datos lib'!AF92</f>
        <v>5</v>
      </c>
      <c r="AT93" s="77">
        <f>'Datos lib'!AG92</f>
        <v>5</v>
      </c>
      <c r="AU93" s="77">
        <f>'Datos lib'!AH92</f>
        <v>5</v>
      </c>
      <c r="AV93" s="77">
        <f>'Datos lib'!AI92</f>
        <v>3</v>
      </c>
      <c r="AW93" s="77"/>
      <c r="AX93" s="77" t="str">
        <f>'Datos lib'!AJ92</f>
        <v>No</v>
      </c>
      <c r="AY93" s="77" t="str">
        <f>'Datos lib'!AK92</f>
        <v>Sí</v>
      </c>
      <c r="AZ93" s="77" t="str">
        <f>'Datos lib'!AL92</f>
        <v>Muy malo</v>
      </c>
      <c r="BA93" s="77" t="str">
        <f>'Datos lib'!AO92</f>
        <v>No</v>
      </c>
      <c r="BB93" s="77" t="str">
        <f>'Datos lib'!AM92</f>
        <v>No</v>
      </c>
      <c r="BC93" s="77">
        <f>'Datos lib'!AN92</f>
        <v>0</v>
      </c>
      <c r="BD93" s="77"/>
      <c r="BE93" s="77"/>
      <c r="BF93" s="77" t="str">
        <f>'Datos lib'!AP92</f>
        <v>No</v>
      </c>
      <c r="BG93" s="77" t="str">
        <f>'Datos lib'!AQ92</f>
        <v>No</v>
      </c>
      <c r="BH93" s="77" t="str">
        <f>'Datos lib'!AR92</f>
        <v>No</v>
      </c>
      <c r="BI93" s="77">
        <f>'Datos lib'!AS92</f>
        <v>0</v>
      </c>
      <c r="BJ93" s="77" t="str">
        <f>'Datos lib'!AT92</f>
        <v>Sí</v>
      </c>
      <c r="BK93" s="77">
        <f>'Datos lib'!AU92</f>
        <v>0</v>
      </c>
      <c r="BL93" s="77"/>
      <c r="BM93" s="77"/>
      <c r="BN93" s="77"/>
      <c r="BO93" s="77">
        <f>'Datos lib'!AV92</f>
        <v>5</v>
      </c>
      <c r="BP93" s="77">
        <f>'Datos lib'!AW92</f>
        <v>5</v>
      </c>
      <c r="BQ93" s="77"/>
      <c r="BR93" s="77" t="str">
        <f>LEFT('Datos lib'!AX92,1)</f>
        <v>5</v>
      </c>
      <c r="BS93" s="77"/>
      <c r="BT93" s="77" t="str">
        <f>'Datos lib'!AY92</f>
        <v>A los profesores permitirles el préstamo por más tiempo (normalmente son prestamos para apoyo a la docencia de manera cuatrimestral).</v>
      </c>
      <c r="BU93" s="77"/>
      <c r="BV93" s="119" t="str">
        <f>'Datos lib'!A92</f>
        <v>19/03/25</v>
      </c>
    </row>
    <row r="94" spans="1:74" x14ac:dyDescent="0.2">
      <c r="A94" s="79" t="str">
        <f t="shared" si="2"/>
        <v>F. Ciencias Económicas y Empresariales</v>
      </c>
      <c r="B94" s="76" t="str">
        <f>IFERROR(VLOOKUP($A94,BLIOTECAS!$C$1:$E$27,2,FALSE),"")</f>
        <v>CEE</v>
      </c>
      <c r="C94" s="76" t="str">
        <f>IFERROR(VLOOKUP($A94,BLIOTECAS!$C$1:$E$27,3,FALSE),"")</f>
        <v>Ciencias Sociales</v>
      </c>
      <c r="D94" s="77"/>
      <c r="E94" s="77"/>
      <c r="F94" s="77"/>
      <c r="G94" s="77" t="str">
        <f>'Datos lib'!B93</f>
        <v>F. Ciencias Económicas y Empresariales</v>
      </c>
      <c r="H94" s="77"/>
      <c r="I94" s="77" t="str">
        <f>'Datos lib'!C93</f>
        <v>Rara vez (menos de 6 veces al año)</v>
      </c>
      <c r="J94" s="77" t="str">
        <f>'Datos lib'!D93</f>
        <v>Muy frecuentemente (3 o más veces por semana)</v>
      </c>
      <c r="K94" s="77"/>
      <c r="L94" s="77" t="str">
        <f>'Datos lib'!F93</f>
        <v>F. Ciencias Económicas y Empresariales</v>
      </c>
      <c r="M94" s="77">
        <f>'Datos lib'!G93</f>
        <v>0</v>
      </c>
      <c r="N94" s="77">
        <f>'Datos lib'!H93</f>
        <v>0</v>
      </c>
      <c r="O94" s="77">
        <f>'Datos lib'!I93</f>
        <v>0</v>
      </c>
      <c r="P94" s="77"/>
      <c r="Q94" s="77"/>
      <c r="R94" s="77">
        <f>'Datos lib'!J93</f>
        <v>5</v>
      </c>
      <c r="S94" s="77">
        <f>'Datos lib'!K93</f>
        <v>5</v>
      </c>
      <c r="T94" s="77">
        <f>'Datos lib'!L93</f>
        <v>5</v>
      </c>
      <c r="U94" s="77">
        <f>'Datos lib'!M93</f>
        <v>4</v>
      </c>
      <c r="V94" s="77"/>
      <c r="W94" s="77"/>
      <c r="X94" s="77">
        <f>'Datos lib'!N93</f>
        <v>5</v>
      </c>
      <c r="Y94" s="77">
        <f>'Datos lib'!O93</f>
        <v>3</v>
      </c>
      <c r="Z94" s="77">
        <f>'Datos lib'!P93</f>
        <v>4</v>
      </c>
      <c r="AA94" s="77">
        <f>'Datos lib'!Q93</f>
        <v>5</v>
      </c>
      <c r="AB94" s="77">
        <f>'Datos lib'!R93</f>
        <v>5</v>
      </c>
      <c r="AC94" s="77"/>
      <c r="AD94" s="77">
        <f>'Datos lib'!S93</f>
        <v>4</v>
      </c>
      <c r="AE94" s="77">
        <f>'Datos lib'!T93</f>
        <v>5</v>
      </c>
      <c r="AF94" s="77">
        <f>'Datos lib'!U93</f>
        <v>5</v>
      </c>
      <c r="AG94" s="77">
        <f>'Datos lib'!V93</f>
        <v>5</v>
      </c>
      <c r="AH94" s="77">
        <f>'Datos lib'!W93</f>
        <v>4</v>
      </c>
      <c r="AI94" s="77">
        <f>'Datos lib'!X93</f>
        <v>4</v>
      </c>
      <c r="AJ94" s="77">
        <f>'Datos lib'!Y93</f>
        <v>4</v>
      </c>
      <c r="AK94" s="77" t="str">
        <f>'Datos lib'!Z93</f>
        <v>Facebook</v>
      </c>
      <c r="AL94" s="77">
        <f>'Datos lib'!AA93</f>
        <v>4</v>
      </c>
      <c r="AM94" s="77"/>
      <c r="AN94" s="77"/>
      <c r="AO94" s="77">
        <f>'Datos lib'!AB93</f>
        <v>5</v>
      </c>
      <c r="AP94" s="77">
        <f>'Datos lib'!AC93</f>
        <v>4</v>
      </c>
      <c r="AQ94" s="77">
        <f>'Datos lib'!AD93</f>
        <v>4</v>
      </c>
      <c r="AR94" s="77">
        <f>'Datos lib'!AE93</f>
        <v>5</v>
      </c>
      <c r="AS94" s="77">
        <f>'Datos lib'!AF93</f>
        <v>4</v>
      </c>
      <c r="AT94" s="77">
        <f>'Datos lib'!AG93</f>
        <v>5</v>
      </c>
      <c r="AU94" s="77">
        <f>'Datos lib'!AH93</f>
        <v>5</v>
      </c>
      <c r="AV94" s="77">
        <f>'Datos lib'!AI93</f>
        <v>5</v>
      </c>
      <c r="AW94" s="77"/>
      <c r="AX94" s="77" t="str">
        <f>'Datos lib'!AJ93</f>
        <v>No</v>
      </c>
      <c r="AY94" s="77" t="str">
        <f>'Datos lib'!AK93</f>
        <v>Sí</v>
      </c>
      <c r="AZ94" s="77" t="str">
        <f>'Datos lib'!AL93</f>
        <v>Regular</v>
      </c>
      <c r="BA94" s="77" t="str">
        <f>'Datos lib'!AO93</f>
        <v>Sí</v>
      </c>
      <c r="BB94" s="77" t="str">
        <f>'Datos lib'!AM93</f>
        <v>Sí</v>
      </c>
      <c r="BC94" s="77" t="str">
        <f>'Datos lib'!AN93</f>
        <v>Bueno</v>
      </c>
      <c r="BD94" s="77"/>
      <c r="BE94" s="77"/>
      <c r="BF94" s="77" t="str">
        <f>'Datos lib'!AP93</f>
        <v>No</v>
      </c>
      <c r="BG94" s="77" t="str">
        <f>'Datos lib'!AQ93</f>
        <v>Sí</v>
      </c>
      <c r="BH94" s="77" t="str">
        <f>'Datos lib'!AR93</f>
        <v>Sí</v>
      </c>
      <c r="BI94" s="77" t="str">
        <f>'Datos lib'!AS93</f>
        <v>Útil</v>
      </c>
      <c r="BJ94" s="77" t="str">
        <f>'Datos lib'!AT93</f>
        <v>Sí</v>
      </c>
      <c r="BK94" s="77">
        <f>'Datos lib'!AU93</f>
        <v>0</v>
      </c>
      <c r="BL94" s="77"/>
      <c r="BM94" s="77"/>
      <c r="BN94" s="77"/>
      <c r="BO94" s="77">
        <f>'Datos lib'!AV93</f>
        <v>4</v>
      </c>
      <c r="BP94" s="77">
        <f>'Datos lib'!AW93</f>
        <v>5</v>
      </c>
      <c r="BQ94" s="77"/>
      <c r="BR94" s="77" t="str">
        <f>LEFT('Datos lib'!AX93,1)</f>
        <v>5</v>
      </c>
      <c r="BS94" s="77"/>
      <c r="BT94" s="77">
        <f>'Datos lib'!AY93</f>
        <v>0</v>
      </c>
      <c r="BU94" s="77"/>
      <c r="BV94" s="119" t="str">
        <f>'Datos lib'!A93</f>
        <v>19/03/25</v>
      </c>
    </row>
    <row r="95" spans="1:74" x14ac:dyDescent="0.2">
      <c r="A95" s="79" t="str">
        <f t="shared" si="2"/>
        <v>F. Filología</v>
      </c>
      <c r="B95" s="76" t="str">
        <f>IFERROR(VLOOKUP($A95,BLIOTECAS!$C$1:$E$27,2,FALSE),"")</f>
        <v>FLL</v>
      </c>
      <c r="C95" s="76" t="str">
        <f>IFERROR(VLOOKUP($A95,BLIOTECAS!$C$1:$E$27,3,FALSE),"")</f>
        <v>Humanidades</v>
      </c>
      <c r="D95" s="77"/>
      <c r="E95" s="77"/>
      <c r="F95" s="77"/>
      <c r="G95" s="77" t="str">
        <f>'Datos lib'!B94</f>
        <v>F. Filología</v>
      </c>
      <c r="H95" s="77"/>
      <c r="I95" s="77" t="str">
        <f>'Datos lib'!C94</f>
        <v>Frecuentemente (1 o 2 veces por semana)</v>
      </c>
      <c r="J95" s="77" t="str">
        <f>'Datos lib'!D94</f>
        <v>Muy frecuentemente (3 o más veces por semana)</v>
      </c>
      <c r="K95" s="77"/>
      <c r="L95" s="77" t="str">
        <f>'Datos lib'!F94</f>
        <v>F. Filología (Clásicas o General)</v>
      </c>
      <c r="M95" s="77" t="str">
        <f>'Datos lib'!G94</f>
        <v>F. Geografía e Historia</v>
      </c>
      <c r="N95" s="77">
        <f>'Datos lib'!H94</f>
        <v>0</v>
      </c>
      <c r="O95" s="77">
        <f>'Datos lib'!I94</f>
        <v>0</v>
      </c>
      <c r="P95" s="77"/>
      <c r="Q95" s="77"/>
      <c r="R95" s="77">
        <f>'Datos lib'!J94</f>
        <v>4</v>
      </c>
      <c r="S95" s="77">
        <f>'Datos lib'!K94</f>
        <v>5</v>
      </c>
      <c r="T95" s="77">
        <f>'Datos lib'!L94</f>
        <v>5</v>
      </c>
      <c r="U95" s="77">
        <f>'Datos lib'!M94</f>
        <v>3</v>
      </c>
      <c r="V95" s="77"/>
      <c r="W95" s="77"/>
      <c r="X95" s="77">
        <f>'Datos lib'!N94</f>
        <v>4</v>
      </c>
      <c r="Y95" s="77">
        <f>'Datos lib'!O94</f>
        <v>3</v>
      </c>
      <c r="Z95" s="77">
        <f>'Datos lib'!P94</f>
        <v>3</v>
      </c>
      <c r="AA95" s="77">
        <f>'Datos lib'!Q94</f>
        <v>3</v>
      </c>
      <c r="AB95" s="77">
        <f>'Datos lib'!R94</f>
        <v>5</v>
      </c>
      <c r="AC95" s="77"/>
      <c r="AD95" s="77">
        <f>'Datos lib'!S94</f>
        <v>4</v>
      </c>
      <c r="AE95" s="77">
        <f>'Datos lib'!T94</f>
        <v>2</v>
      </c>
      <c r="AF95" s="77">
        <f>'Datos lib'!U94</f>
        <v>4</v>
      </c>
      <c r="AG95" s="77">
        <f>'Datos lib'!V94</f>
        <v>5</v>
      </c>
      <c r="AH95" s="77">
        <f>'Datos lib'!W94</f>
        <v>3</v>
      </c>
      <c r="AI95" s="77">
        <f>'Datos lib'!X94</f>
        <v>0</v>
      </c>
      <c r="AJ95" s="77">
        <f>'Datos lib'!Y94</f>
        <v>3</v>
      </c>
      <c r="AK95" s="77" t="str">
        <f>'Datos lib'!Z94</f>
        <v>No uso ninguna red social</v>
      </c>
      <c r="AL95" s="77">
        <f>'Datos lib'!AA94</f>
        <v>4</v>
      </c>
      <c r="AM95" s="77"/>
      <c r="AN95" s="77"/>
      <c r="AO95" s="77">
        <f>'Datos lib'!AB94</f>
        <v>5</v>
      </c>
      <c r="AP95" s="77">
        <f>'Datos lib'!AC94</f>
        <v>5</v>
      </c>
      <c r="AQ95" s="77">
        <f>'Datos lib'!AD94</f>
        <v>5</v>
      </c>
      <c r="AR95" s="77">
        <f>'Datos lib'!AE94</f>
        <v>4</v>
      </c>
      <c r="AS95" s="77">
        <f>'Datos lib'!AF94</f>
        <v>4</v>
      </c>
      <c r="AT95" s="77">
        <f>'Datos lib'!AG94</f>
        <v>5</v>
      </c>
      <c r="AU95" s="77">
        <f>'Datos lib'!AH94</f>
        <v>3</v>
      </c>
      <c r="AV95" s="77">
        <f>'Datos lib'!AI94</f>
        <v>3</v>
      </c>
      <c r="AW95" s="77"/>
      <c r="AX95" s="77" t="str">
        <f>'Datos lib'!AJ94</f>
        <v>Sí</v>
      </c>
      <c r="AY95" s="77" t="str">
        <f>'Datos lib'!AK94</f>
        <v>No</v>
      </c>
      <c r="AZ95" s="77">
        <f>'Datos lib'!AL94</f>
        <v>0</v>
      </c>
      <c r="BA95" s="77" t="str">
        <f>'Datos lib'!AO94</f>
        <v>No</v>
      </c>
      <c r="BB95" s="77" t="str">
        <f>'Datos lib'!AM94</f>
        <v>No</v>
      </c>
      <c r="BC95" s="77">
        <f>'Datos lib'!AN94</f>
        <v>0</v>
      </c>
      <c r="BD95" s="77"/>
      <c r="BE95" s="77"/>
      <c r="BF95" s="77" t="str">
        <f>'Datos lib'!AP94</f>
        <v>Sí</v>
      </c>
      <c r="BG95" s="77" t="str">
        <f>'Datos lib'!AQ94</f>
        <v>Sí</v>
      </c>
      <c r="BH95" s="77" t="str">
        <f>'Datos lib'!AR94</f>
        <v>No</v>
      </c>
      <c r="BI95" s="77">
        <f>'Datos lib'!AS94</f>
        <v>0</v>
      </c>
      <c r="BJ95" s="77" t="str">
        <f>'Datos lib'!AT94</f>
        <v>No</v>
      </c>
      <c r="BK95" s="77">
        <f>'Datos lib'!AU94</f>
        <v>0</v>
      </c>
      <c r="BL95" s="77"/>
      <c r="BM95" s="77"/>
      <c r="BN95" s="77"/>
      <c r="BO95" s="77">
        <f>'Datos lib'!AV94</f>
        <v>5</v>
      </c>
      <c r="BP95" s="77">
        <f>'Datos lib'!AW94</f>
        <v>5</v>
      </c>
      <c r="BQ95" s="77"/>
      <c r="BR95" s="77" t="str">
        <f>LEFT('Datos lib'!AX94,1)</f>
        <v>5</v>
      </c>
      <c r="BS95" s="77"/>
      <c r="BT95" s="77" t="str">
        <f>'Datos lib'!AY94</f>
        <v>En la búsqueda en el catálogo Cisne, con frecuencia los libros y las revistas aparecen después de sus reseñas, de los libros y revistas online, y hay que pasar varias páginas antes de que aparezca el libro o la revista física</v>
      </c>
      <c r="BU95" s="77"/>
      <c r="BV95" s="119" t="str">
        <f>'Datos lib'!A94</f>
        <v>19/03/25</v>
      </c>
    </row>
    <row r="96" spans="1:74" x14ac:dyDescent="0.2">
      <c r="A96" s="79" t="str">
        <f t="shared" si="2"/>
        <v>F. Veterinaria</v>
      </c>
      <c r="B96" s="76" t="str">
        <f>IFERROR(VLOOKUP($A96,BLIOTECAS!$C$1:$E$27,2,FALSE),"")</f>
        <v>VET</v>
      </c>
      <c r="C96" s="76" t="str">
        <f>IFERROR(VLOOKUP($A96,BLIOTECAS!$C$1:$E$27,3,FALSE),"")</f>
        <v>Ciencias de la Salud</v>
      </c>
      <c r="D96" s="77"/>
      <c r="E96" s="77"/>
      <c r="F96" s="77"/>
      <c r="G96" s="77" t="str">
        <f>'Datos lib'!B95</f>
        <v>F. Veterinaria</v>
      </c>
      <c r="H96" s="77"/>
      <c r="I96" s="77" t="str">
        <f>'Datos lib'!C95</f>
        <v>Frecuentemente (1 o 2 veces por semana)</v>
      </c>
      <c r="J96" s="77" t="str">
        <f>'Datos lib'!D95</f>
        <v>Frecuentemente (1 o 2 veces por semana)</v>
      </c>
      <c r="K96" s="77"/>
      <c r="L96" s="77" t="str">
        <f>'Datos lib'!F95</f>
        <v>F. Veterinaria</v>
      </c>
      <c r="M96" s="77">
        <f>'Datos lib'!G95</f>
        <v>0</v>
      </c>
      <c r="N96" s="77">
        <f>'Datos lib'!H95</f>
        <v>0</v>
      </c>
      <c r="O96" s="77">
        <f>'Datos lib'!I95</f>
        <v>0</v>
      </c>
      <c r="P96" s="77"/>
      <c r="Q96" s="77"/>
      <c r="R96" s="77">
        <f>'Datos lib'!J95</f>
        <v>5</v>
      </c>
      <c r="S96" s="77">
        <f>'Datos lib'!K95</f>
        <v>5</v>
      </c>
      <c r="T96" s="77">
        <f>'Datos lib'!L95</f>
        <v>5</v>
      </c>
      <c r="U96" s="77">
        <f>'Datos lib'!M95</f>
        <v>5</v>
      </c>
      <c r="V96" s="77"/>
      <c r="W96" s="77"/>
      <c r="X96" s="77">
        <f>'Datos lib'!N95</f>
        <v>3</v>
      </c>
      <c r="Y96" s="77">
        <f>'Datos lib'!O95</f>
        <v>3</v>
      </c>
      <c r="Z96" s="77">
        <f>'Datos lib'!P95</f>
        <v>2</v>
      </c>
      <c r="AA96" s="77">
        <f>'Datos lib'!Q95</f>
        <v>2</v>
      </c>
      <c r="AB96" s="77">
        <f>'Datos lib'!R95</f>
        <v>3</v>
      </c>
      <c r="AC96" s="77"/>
      <c r="AD96" s="77">
        <f>'Datos lib'!S95</f>
        <v>5</v>
      </c>
      <c r="AE96" s="77">
        <f>'Datos lib'!T95</f>
        <v>5</v>
      </c>
      <c r="AF96" s="77">
        <f>'Datos lib'!U95</f>
        <v>5</v>
      </c>
      <c r="AG96" s="77">
        <f>'Datos lib'!V95</f>
        <v>5</v>
      </c>
      <c r="AH96" s="77">
        <f>'Datos lib'!W95</f>
        <v>5</v>
      </c>
      <c r="AI96" s="77">
        <f>'Datos lib'!X95</f>
        <v>5</v>
      </c>
      <c r="AJ96" s="77">
        <f>'Datos lib'!Y95</f>
        <v>5</v>
      </c>
      <c r="AK96" s="77" t="str">
        <f>'Datos lib'!Z95</f>
        <v>No uso ninguna red social</v>
      </c>
      <c r="AL96" s="77">
        <f>'Datos lib'!AA95</f>
        <v>5</v>
      </c>
      <c r="AM96" s="77"/>
      <c r="AN96" s="77"/>
      <c r="AO96" s="77">
        <f>'Datos lib'!AB95</f>
        <v>5</v>
      </c>
      <c r="AP96" s="77">
        <f>'Datos lib'!AC95</f>
        <v>4</v>
      </c>
      <c r="AQ96" s="77">
        <f>'Datos lib'!AD95</f>
        <v>5</v>
      </c>
      <c r="AR96" s="77">
        <f>'Datos lib'!AE95</f>
        <v>5</v>
      </c>
      <c r="AS96" s="77">
        <f>'Datos lib'!AF95</f>
        <v>5</v>
      </c>
      <c r="AT96" s="77">
        <f>'Datos lib'!AG95</f>
        <v>5</v>
      </c>
      <c r="AU96" s="77">
        <f>'Datos lib'!AH95</f>
        <v>5</v>
      </c>
      <c r="AV96" s="77">
        <f>'Datos lib'!AI95</f>
        <v>5</v>
      </c>
      <c r="AW96" s="77"/>
      <c r="AX96" s="77" t="str">
        <f>'Datos lib'!AJ95</f>
        <v>Sí</v>
      </c>
      <c r="AY96" s="77" t="str">
        <f>'Datos lib'!AK95</f>
        <v>Sí</v>
      </c>
      <c r="AZ96" s="77" t="str">
        <f>'Datos lib'!AL95</f>
        <v>Bueno</v>
      </c>
      <c r="BA96" s="77" t="str">
        <f>'Datos lib'!AO95</f>
        <v>Sí</v>
      </c>
      <c r="BB96" s="77" t="str">
        <f>'Datos lib'!AM95</f>
        <v>Sí</v>
      </c>
      <c r="BC96" s="77" t="str">
        <f>'Datos lib'!AN95</f>
        <v>Bueno</v>
      </c>
      <c r="BD96" s="77"/>
      <c r="BE96" s="77"/>
      <c r="BF96" s="77" t="str">
        <f>'Datos lib'!AP95</f>
        <v>No</v>
      </c>
      <c r="BG96" s="77" t="str">
        <f>'Datos lib'!AQ95</f>
        <v>Sí</v>
      </c>
      <c r="BH96" s="77" t="str">
        <f>'Datos lib'!AR95</f>
        <v>No</v>
      </c>
      <c r="BI96" s="77">
        <f>'Datos lib'!AS95</f>
        <v>0</v>
      </c>
      <c r="BJ96" s="77" t="str">
        <f>'Datos lib'!AT95</f>
        <v>Sí</v>
      </c>
      <c r="BK96" s="77">
        <f>'Datos lib'!AU95</f>
        <v>0</v>
      </c>
      <c r="BL96" s="77"/>
      <c r="BM96" s="77"/>
      <c r="BN96" s="77"/>
      <c r="BO96" s="77">
        <f>'Datos lib'!AV95</f>
        <v>5</v>
      </c>
      <c r="BP96" s="77">
        <f>'Datos lib'!AW95</f>
        <v>5</v>
      </c>
      <c r="BQ96" s="77"/>
      <c r="BR96" s="77" t="str">
        <f>LEFT('Datos lib'!AX95,1)</f>
        <v>5</v>
      </c>
      <c r="BS96" s="77"/>
      <c r="BT96" s="77">
        <f>'Datos lib'!AY95</f>
        <v>0</v>
      </c>
      <c r="BU96" s="77"/>
      <c r="BV96" s="119" t="str">
        <f>'Datos lib'!A95</f>
        <v>19/03/25</v>
      </c>
    </row>
    <row r="97" spans="1:74" x14ac:dyDescent="0.2">
      <c r="A97" s="79" t="str">
        <f t="shared" si="2"/>
        <v>F. Derecho</v>
      </c>
      <c r="B97" s="76" t="str">
        <f>IFERROR(VLOOKUP($A97,BLIOTECAS!$C$1:$E$27,2,FALSE),"")</f>
        <v>DER</v>
      </c>
      <c r="C97" s="76" t="str">
        <f>IFERROR(VLOOKUP($A97,BLIOTECAS!$C$1:$E$27,3,FALSE),"")</f>
        <v>Ciencias Sociales</v>
      </c>
      <c r="D97" s="77"/>
      <c r="E97" s="77"/>
      <c r="F97" s="77"/>
      <c r="G97" s="77" t="str">
        <f>'Datos lib'!B96</f>
        <v>F. Derecho</v>
      </c>
      <c r="H97" s="77"/>
      <c r="I97" s="77" t="str">
        <f>'Datos lib'!C96</f>
        <v>De vez en cuando (1 o 2 veces al mes)</v>
      </c>
      <c r="J97" s="77" t="str">
        <f>'Datos lib'!D96</f>
        <v>Muy frecuentemente (3 o más veces por semana)</v>
      </c>
      <c r="K97" s="77"/>
      <c r="L97" s="77" t="str">
        <f>'Datos lib'!F96</f>
        <v>F. Derecho (Departamentos, Criminología)</v>
      </c>
      <c r="M97" s="77" t="str">
        <f>'Datos lib'!G96</f>
        <v>Biblioteca Maria Zambrano (Filología / Derecho)</v>
      </c>
      <c r="N97" s="77" t="str">
        <f>'Datos lib'!H96</f>
        <v>F. Filosofía</v>
      </c>
      <c r="O97" s="77">
        <f>'Datos lib'!I96</f>
        <v>0</v>
      </c>
      <c r="P97" s="77"/>
      <c r="Q97" s="77"/>
      <c r="R97" s="77">
        <f>'Datos lib'!J96</f>
        <v>5</v>
      </c>
      <c r="S97" s="77">
        <f>'Datos lib'!K96</f>
        <v>5</v>
      </c>
      <c r="T97" s="77">
        <f>'Datos lib'!L96</f>
        <v>5</v>
      </c>
      <c r="U97" s="77">
        <f>'Datos lib'!M96</f>
        <v>5</v>
      </c>
      <c r="V97" s="77"/>
      <c r="W97" s="77"/>
      <c r="X97" s="77">
        <f>'Datos lib'!N96</f>
        <v>4</v>
      </c>
      <c r="Y97" s="77">
        <f>'Datos lib'!O96</f>
        <v>5</v>
      </c>
      <c r="Z97" s="77">
        <f>'Datos lib'!P96</f>
        <v>2</v>
      </c>
      <c r="AA97" s="77">
        <f>'Datos lib'!Q96</f>
        <v>3</v>
      </c>
      <c r="AB97" s="77">
        <f>'Datos lib'!R96</f>
        <v>5</v>
      </c>
      <c r="AC97" s="77"/>
      <c r="AD97" s="77">
        <f>'Datos lib'!S96</f>
        <v>4</v>
      </c>
      <c r="AE97" s="77">
        <f>'Datos lib'!T96</f>
        <v>4</v>
      </c>
      <c r="AF97" s="77">
        <f>'Datos lib'!U96</f>
        <v>5</v>
      </c>
      <c r="AG97" s="77">
        <f>'Datos lib'!V96</f>
        <v>5</v>
      </c>
      <c r="AH97" s="77">
        <f>'Datos lib'!W96</f>
        <v>4</v>
      </c>
      <c r="AI97" s="77">
        <f>'Datos lib'!X96</f>
        <v>5</v>
      </c>
      <c r="AJ97" s="77">
        <f>'Datos lib'!Y96</f>
        <v>4</v>
      </c>
      <c r="AK97" s="77" t="str">
        <f>'Datos lib'!Z96</f>
        <v>YouTube</v>
      </c>
      <c r="AL97" s="77">
        <f>'Datos lib'!AA96</f>
        <v>5</v>
      </c>
      <c r="AM97" s="77"/>
      <c r="AN97" s="77"/>
      <c r="AO97" s="77">
        <f>'Datos lib'!AB96</f>
        <v>5</v>
      </c>
      <c r="AP97" s="77">
        <f>'Datos lib'!AC96</f>
        <v>5</v>
      </c>
      <c r="AQ97" s="77">
        <f>'Datos lib'!AD96</f>
        <v>5</v>
      </c>
      <c r="AR97" s="77">
        <f>'Datos lib'!AE96</f>
        <v>5</v>
      </c>
      <c r="AS97" s="77">
        <f>'Datos lib'!AF96</f>
        <v>5</v>
      </c>
      <c r="AT97" s="77">
        <f>'Datos lib'!AG96</f>
        <v>5</v>
      </c>
      <c r="AU97" s="77">
        <f>'Datos lib'!AH96</f>
        <v>3</v>
      </c>
      <c r="AV97" s="77">
        <f>'Datos lib'!AI96</f>
        <v>3</v>
      </c>
      <c r="AW97" s="77"/>
      <c r="AX97" s="77" t="str">
        <f>'Datos lib'!AJ96</f>
        <v>Sí</v>
      </c>
      <c r="AY97" s="77" t="str">
        <f>'Datos lib'!AK96</f>
        <v>Sí</v>
      </c>
      <c r="AZ97" s="77" t="str">
        <f>'Datos lib'!AL96</f>
        <v>Bueno</v>
      </c>
      <c r="BA97" s="77" t="str">
        <f>'Datos lib'!AO96</f>
        <v>Sí</v>
      </c>
      <c r="BB97" s="77" t="str">
        <f>'Datos lib'!AM96</f>
        <v>Sí</v>
      </c>
      <c r="BC97" s="77" t="str">
        <f>'Datos lib'!AN96</f>
        <v>Bueno</v>
      </c>
      <c r="BD97" s="77"/>
      <c r="BE97" s="77"/>
      <c r="BF97" s="77" t="str">
        <f>'Datos lib'!AP96</f>
        <v>Sí</v>
      </c>
      <c r="BG97" s="77" t="str">
        <f>'Datos lib'!AQ96</f>
        <v>Sí</v>
      </c>
      <c r="BH97" s="77" t="str">
        <f>'Datos lib'!AR96</f>
        <v>Sí</v>
      </c>
      <c r="BI97" s="77" t="str">
        <f>'Datos lib'!AS96</f>
        <v>Útil</v>
      </c>
      <c r="BJ97" s="77" t="str">
        <f>'Datos lib'!AT96</f>
        <v>No</v>
      </c>
      <c r="BK97" s="77" t="str">
        <f>'Datos lib'!AU96</f>
        <v>Renovar la suscripción a la BDD jurídica Westlaw International</v>
      </c>
      <c r="BL97" s="77"/>
      <c r="BM97" s="77"/>
      <c r="BN97" s="77"/>
      <c r="BO97" s="77">
        <f>'Datos lib'!AV96</f>
        <v>5</v>
      </c>
      <c r="BP97" s="77">
        <f>'Datos lib'!AW96</f>
        <v>5</v>
      </c>
      <c r="BQ97" s="77"/>
      <c r="BR97" s="77" t="str">
        <f>LEFT('Datos lib'!AX96,1)</f>
        <v>4</v>
      </c>
      <c r="BS97" s="77"/>
      <c r="BT97" s="77" t="str">
        <f>'Datos lib'!AY96</f>
        <v>Renovar la suscripción a la BDD jurídica Westlaw International</v>
      </c>
      <c r="BU97" s="77"/>
      <c r="BV97" s="119" t="str">
        <f>'Datos lib'!A96</f>
        <v>19/03/25</v>
      </c>
    </row>
    <row r="98" spans="1:74" x14ac:dyDescent="0.2">
      <c r="A98" s="79" t="str">
        <f t="shared" si="2"/>
        <v>F. Filosofía</v>
      </c>
      <c r="B98" s="76" t="str">
        <f>IFERROR(VLOOKUP($A98,BLIOTECAS!$C$1:$E$27,2,FALSE),"")</f>
        <v>FLS</v>
      </c>
      <c r="C98" s="76" t="str">
        <f>IFERROR(VLOOKUP($A98,BLIOTECAS!$C$1:$E$27,3,FALSE),"")</f>
        <v>Humanidades</v>
      </c>
      <c r="D98" s="77"/>
      <c r="E98" s="77"/>
      <c r="F98" s="77"/>
      <c r="G98" s="77" t="str">
        <f>'Datos lib'!B97</f>
        <v>F. Filosofía</v>
      </c>
      <c r="H98" s="77"/>
      <c r="I98" s="77" t="str">
        <f>'Datos lib'!C97</f>
        <v>De vez en cuando (1 o 2 veces al mes)</v>
      </c>
      <c r="J98" s="77" t="str">
        <f>'Datos lib'!D97</f>
        <v>De vez en cuando (1 o 2 veces al mes)</v>
      </c>
      <c r="K98" s="77"/>
      <c r="L98" s="77" t="str">
        <f>'Datos lib'!F97</f>
        <v>F. Filosofía</v>
      </c>
      <c r="M98" s="77" t="str">
        <f>'Datos lib'!G97</f>
        <v>F. Filología (Clásicas o General)</v>
      </c>
      <c r="N98" s="77">
        <f>'Datos lib'!H97</f>
        <v>0</v>
      </c>
      <c r="O98" s="77">
        <f>'Datos lib'!I97</f>
        <v>0</v>
      </c>
      <c r="P98" s="77"/>
      <c r="Q98" s="77"/>
      <c r="R98" s="77">
        <f>'Datos lib'!J97</f>
        <v>5</v>
      </c>
      <c r="S98" s="77">
        <f>'Datos lib'!K97</f>
        <v>5</v>
      </c>
      <c r="T98" s="77">
        <f>'Datos lib'!L97</f>
        <v>5</v>
      </c>
      <c r="U98" s="77">
        <f>'Datos lib'!M97</f>
        <v>5</v>
      </c>
      <c r="V98" s="77"/>
      <c r="W98" s="77"/>
      <c r="X98" s="77">
        <f>'Datos lib'!N97</f>
        <v>5</v>
      </c>
      <c r="Y98" s="77">
        <f>'Datos lib'!O97</f>
        <v>5</v>
      </c>
      <c r="Z98" s="77">
        <f>'Datos lib'!P97</f>
        <v>5</v>
      </c>
      <c r="AA98" s="77">
        <f>'Datos lib'!Q97</f>
        <v>3</v>
      </c>
      <c r="AB98" s="77">
        <f>'Datos lib'!R97</f>
        <v>3</v>
      </c>
      <c r="AC98" s="77"/>
      <c r="AD98" s="77">
        <f>'Datos lib'!S97</f>
        <v>5</v>
      </c>
      <c r="AE98" s="77">
        <f>'Datos lib'!T97</f>
        <v>5</v>
      </c>
      <c r="AF98" s="77">
        <f>'Datos lib'!U97</f>
        <v>5</v>
      </c>
      <c r="AG98" s="77">
        <f>'Datos lib'!V97</f>
        <v>5</v>
      </c>
      <c r="AH98" s="77">
        <f>'Datos lib'!W97</f>
        <v>5</v>
      </c>
      <c r="AI98" s="77">
        <f>'Datos lib'!X97</f>
        <v>5</v>
      </c>
      <c r="AJ98" s="77">
        <f>'Datos lib'!Y97</f>
        <v>5</v>
      </c>
      <c r="AK98" s="77" t="str">
        <f>'Datos lib'!Z97</f>
        <v>YouTube</v>
      </c>
      <c r="AL98" s="77">
        <f>'Datos lib'!AA97</f>
        <v>5</v>
      </c>
      <c r="AM98" s="77"/>
      <c r="AN98" s="77"/>
      <c r="AO98" s="77">
        <f>'Datos lib'!AB97</f>
        <v>5</v>
      </c>
      <c r="AP98" s="77">
        <f>'Datos lib'!AC97</f>
        <v>5</v>
      </c>
      <c r="AQ98" s="77">
        <f>'Datos lib'!AD97</f>
        <v>5</v>
      </c>
      <c r="AR98" s="77">
        <f>'Datos lib'!AE97</f>
        <v>5</v>
      </c>
      <c r="AS98" s="77">
        <f>'Datos lib'!AF97</f>
        <v>5</v>
      </c>
      <c r="AT98" s="77">
        <f>'Datos lib'!AG97</f>
        <v>5</v>
      </c>
      <c r="AU98" s="77">
        <f>'Datos lib'!AH97</f>
        <v>5</v>
      </c>
      <c r="AV98" s="77">
        <f>'Datos lib'!AI97</f>
        <v>5</v>
      </c>
      <c r="AW98" s="77"/>
      <c r="AX98" s="77" t="str">
        <f>'Datos lib'!AJ97</f>
        <v>Sí</v>
      </c>
      <c r="AY98" s="77" t="str">
        <f>'Datos lib'!AK97</f>
        <v>Sí</v>
      </c>
      <c r="AZ98" s="77" t="str">
        <f>'Datos lib'!AL97</f>
        <v>Bueno</v>
      </c>
      <c r="BA98" s="77" t="str">
        <f>'Datos lib'!AO97</f>
        <v>No</v>
      </c>
      <c r="BB98" s="77" t="str">
        <f>'Datos lib'!AM97</f>
        <v>No</v>
      </c>
      <c r="BC98" s="77">
        <f>'Datos lib'!AN97</f>
        <v>0</v>
      </c>
      <c r="BD98" s="77"/>
      <c r="BE98" s="77"/>
      <c r="BF98" s="77" t="str">
        <f>'Datos lib'!AP97</f>
        <v>Sí</v>
      </c>
      <c r="BG98" s="77" t="str">
        <f>'Datos lib'!AQ97</f>
        <v>Sí</v>
      </c>
      <c r="BH98" s="77" t="str">
        <f>'Datos lib'!AR97</f>
        <v>No</v>
      </c>
      <c r="BI98" s="77">
        <f>'Datos lib'!AS97</f>
        <v>0</v>
      </c>
      <c r="BJ98" s="77" t="str">
        <f>'Datos lib'!AT97</f>
        <v>Sí</v>
      </c>
      <c r="BK98" s="77">
        <f>'Datos lib'!AU97</f>
        <v>0</v>
      </c>
      <c r="BL98" s="77"/>
      <c r="BM98" s="77"/>
      <c r="BN98" s="77"/>
      <c r="BO98" s="77">
        <f>'Datos lib'!AV97</f>
        <v>5</v>
      </c>
      <c r="BP98" s="77">
        <f>'Datos lib'!AW97</f>
        <v>5</v>
      </c>
      <c r="BQ98" s="77"/>
      <c r="BR98" s="77" t="str">
        <f>LEFT('Datos lib'!AX97,1)</f>
        <v>5</v>
      </c>
      <c r="BS98" s="77"/>
      <c r="BT98" s="77">
        <f>'Datos lib'!AY97</f>
        <v>0</v>
      </c>
      <c r="BU98" s="77"/>
      <c r="BV98" s="119" t="str">
        <f>'Datos lib'!A97</f>
        <v>19/03/25</v>
      </c>
    </row>
    <row r="99" spans="1:74" x14ac:dyDescent="0.2">
      <c r="A99" s="79" t="str">
        <f t="shared" si="2"/>
        <v>F. Ciencias Biológicas</v>
      </c>
      <c r="B99" s="76" t="str">
        <f>IFERROR(VLOOKUP($A99,BLIOTECAS!$C$1:$E$27,2,FALSE),"")</f>
        <v>BIO</v>
      </c>
      <c r="C99" s="76" t="str">
        <f>IFERROR(VLOOKUP($A99,BLIOTECAS!$C$1:$E$27,3,FALSE),"")</f>
        <v>Ciencias Experimentales</v>
      </c>
      <c r="D99" s="77"/>
      <c r="E99" s="77"/>
      <c r="F99" s="77"/>
      <c r="G99" s="77" t="str">
        <f>'Datos lib'!B98</f>
        <v>F. Ciencias Biológicas</v>
      </c>
      <c r="H99" s="77"/>
      <c r="I99" s="77" t="str">
        <f>'Datos lib'!C98</f>
        <v>Rara vez (menos de 6 veces al año)</v>
      </c>
      <c r="J99" s="77" t="str">
        <f>'Datos lib'!D98</f>
        <v>De vez en cuando (1 o 2 veces al mes)</v>
      </c>
      <c r="K99" s="77"/>
      <c r="L99" s="77" t="str">
        <f>'Datos lib'!F98</f>
        <v>F. Ciencias Biológicas</v>
      </c>
      <c r="M99" s="77">
        <f>'Datos lib'!G98</f>
        <v>0</v>
      </c>
      <c r="N99" s="77">
        <f>'Datos lib'!H98</f>
        <v>0</v>
      </c>
      <c r="O99" s="77">
        <f>'Datos lib'!I98</f>
        <v>0</v>
      </c>
      <c r="P99" s="77"/>
      <c r="Q99" s="77"/>
      <c r="R99" s="77">
        <f>'Datos lib'!J98</f>
        <v>5</v>
      </c>
      <c r="S99" s="77">
        <f>'Datos lib'!K98</f>
        <v>5</v>
      </c>
      <c r="T99" s="77">
        <f>'Datos lib'!L98</f>
        <v>5</v>
      </c>
      <c r="U99" s="77">
        <f>'Datos lib'!M98</f>
        <v>5</v>
      </c>
      <c r="V99" s="77"/>
      <c r="W99" s="77"/>
      <c r="X99" s="77">
        <f>'Datos lib'!N98</f>
        <v>2</v>
      </c>
      <c r="Y99" s="77">
        <f>'Datos lib'!O98</f>
        <v>5</v>
      </c>
      <c r="Z99" s="77">
        <f>'Datos lib'!P98</f>
        <v>2</v>
      </c>
      <c r="AA99" s="77">
        <f>'Datos lib'!Q98</f>
        <v>1</v>
      </c>
      <c r="AB99" s="77">
        <f>'Datos lib'!R98</f>
        <v>5</v>
      </c>
      <c r="AC99" s="77"/>
      <c r="AD99" s="77">
        <f>'Datos lib'!S98</f>
        <v>4</v>
      </c>
      <c r="AE99" s="77">
        <f>'Datos lib'!T98</f>
        <v>4</v>
      </c>
      <c r="AF99" s="77">
        <f>'Datos lib'!U98</f>
        <v>4</v>
      </c>
      <c r="AG99" s="77">
        <f>'Datos lib'!V98</f>
        <v>5</v>
      </c>
      <c r="AH99" s="77">
        <f>'Datos lib'!W98</f>
        <v>2</v>
      </c>
      <c r="AI99" s="77">
        <f>'Datos lib'!X98</f>
        <v>4</v>
      </c>
      <c r="AJ99" s="77">
        <f>'Datos lib'!Y98</f>
        <v>4</v>
      </c>
      <c r="AK99" s="77" t="str">
        <f>'Datos lib'!Z98</f>
        <v>No uso ninguna red social</v>
      </c>
      <c r="AL99" s="77">
        <f>'Datos lib'!AA98</f>
        <v>4</v>
      </c>
      <c r="AM99" s="77"/>
      <c r="AN99" s="77"/>
      <c r="AO99" s="77">
        <f>'Datos lib'!AB98</f>
        <v>4</v>
      </c>
      <c r="AP99" s="77">
        <f>'Datos lib'!AC98</f>
        <v>4</v>
      </c>
      <c r="AQ99" s="77">
        <f>'Datos lib'!AD98</f>
        <v>4</v>
      </c>
      <c r="AR99" s="77">
        <f>'Datos lib'!AE98</f>
        <v>3</v>
      </c>
      <c r="AS99" s="77">
        <f>'Datos lib'!AF98</f>
        <v>3</v>
      </c>
      <c r="AT99" s="77">
        <f>'Datos lib'!AG98</f>
        <v>4</v>
      </c>
      <c r="AU99" s="77">
        <f>'Datos lib'!AH98</f>
        <v>4</v>
      </c>
      <c r="AV99" s="77">
        <f>'Datos lib'!AI98</f>
        <v>3</v>
      </c>
      <c r="AW99" s="77"/>
      <c r="AX99" s="77" t="str">
        <f>'Datos lib'!AJ98</f>
        <v>No</v>
      </c>
      <c r="AY99" s="77" t="str">
        <f>'Datos lib'!AK98</f>
        <v>Sí</v>
      </c>
      <c r="AZ99" s="77" t="str">
        <f>'Datos lib'!AL98</f>
        <v>Bueno</v>
      </c>
      <c r="BA99" s="77" t="str">
        <f>'Datos lib'!AO98</f>
        <v>No</v>
      </c>
      <c r="BB99" s="77" t="str">
        <f>'Datos lib'!AM98</f>
        <v>Sí</v>
      </c>
      <c r="BC99" s="77" t="str">
        <f>'Datos lib'!AN98</f>
        <v>Bueno</v>
      </c>
      <c r="BD99" s="77"/>
      <c r="BE99" s="77"/>
      <c r="BF99" s="77" t="str">
        <f>'Datos lib'!AP98</f>
        <v>Sí</v>
      </c>
      <c r="BG99" s="77" t="str">
        <f>'Datos lib'!AQ98</f>
        <v>Sí</v>
      </c>
      <c r="BH99" s="77" t="str">
        <f>'Datos lib'!AR98</f>
        <v>No</v>
      </c>
      <c r="BI99" s="77">
        <f>'Datos lib'!AS98</f>
        <v>0</v>
      </c>
      <c r="BJ99" s="77" t="str">
        <f>'Datos lib'!AT98</f>
        <v>No</v>
      </c>
      <c r="BK99" s="77">
        <f>'Datos lib'!AU98</f>
        <v>0</v>
      </c>
      <c r="BL99" s="77"/>
      <c r="BM99" s="77"/>
      <c r="BN99" s="77"/>
      <c r="BO99" s="77">
        <f>'Datos lib'!AV98</f>
        <v>5</v>
      </c>
      <c r="BP99" s="77">
        <f>'Datos lib'!AW98</f>
        <v>5</v>
      </c>
      <c r="BQ99" s="77"/>
      <c r="BR99" s="77" t="str">
        <f>LEFT('Datos lib'!AX98,1)</f>
        <v>4</v>
      </c>
      <c r="BS99" s="77"/>
      <c r="BT99" s="77">
        <f>'Datos lib'!AY98</f>
        <v>0</v>
      </c>
      <c r="BU99" s="77"/>
      <c r="BV99" s="119" t="str">
        <f>'Datos lib'!A98</f>
        <v>19/03/25</v>
      </c>
    </row>
    <row r="100" spans="1:74" x14ac:dyDescent="0.2">
      <c r="A100" s="79" t="str">
        <f t="shared" si="2"/>
        <v>F. Ciencias Económicas y Empresariales</v>
      </c>
      <c r="B100" s="76" t="str">
        <f>IFERROR(VLOOKUP($A100,BLIOTECAS!$C$1:$E$27,2,FALSE),"")</f>
        <v>CEE</v>
      </c>
      <c r="C100" s="76" t="str">
        <f>IFERROR(VLOOKUP($A100,BLIOTECAS!$C$1:$E$27,3,FALSE),"")</f>
        <v>Ciencias Sociales</v>
      </c>
      <c r="D100" s="77"/>
      <c r="E100" s="77"/>
      <c r="F100" s="77"/>
      <c r="G100" s="77" t="str">
        <f>'Datos lib'!B99</f>
        <v>F. Ciencias Económicas y Empresariales</v>
      </c>
      <c r="H100" s="77"/>
      <c r="I100" s="77" t="str">
        <f>'Datos lib'!C99</f>
        <v>De vez en cuando (1 o 2 veces al mes)</v>
      </c>
      <c r="J100" s="77" t="str">
        <f>'Datos lib'!D99</f>
        <v>Frecuentemente (1 o 2 veces por semana)</v>
      </c>
      <c r="K100" s="77"/>
      <c r="L100" s="77" t="str">
        <f>'Datos lib'!F99</f>
        <v>F. Ciencias Económicas y Empresariales</v>
      </c>
      <c r="M100" s="77" t="str">
        <f>'Datos lib'!G99</f>
        <v>F. Ciencias Políticas y Sociología</v>
      </c>
      <c r="N100" s="77" t="str">
        <f>'Datos lib'!H99</f>
        <v>F. Trabajo Social</v>
      </c>
      <c r="O100" s="77">
        <f>'Datos lib'!I99</f>
        <v>0</v>
      </c>
      <c r="P100" s="77"/>
      <c r="Q100" s="77"/>
      <c r="R100" s="77">
        <f>'Datos lib'!J99</f>
        <v>5</v>
      </c>
      <c r="S100" s="77">
        <f>'Datos lib'!K99</f>
        <v>5</v>
      </c>
      <c r="T100" s="77">
        <f>'Datos lib'!L99</f>
        <v>5</v>
      </c>
      <c r="U100" s="77">
        <f>'Datos lib'!M99</f>
        <v>4</v>
      </c>
      <c r="V100" s="77"/>
      <c r="W100" s="77"/>
      <c r="X100" s="77">
        <f>'Datos lib'!N99</f>
        <v>3</v>
      </c>
      <c r="Y100" s="77">
        <f>'Datos lib'!O99</f>
        <v>3</v>
      </c>
      <c r="Z100" s="77">
        <f>'Datos lib'!P99</f>
        <v>2</v>
      </c>
      <c r="AA100" s="77">
        <f>'Datos lib'!Q99</f>
        <v>1</v>
      </c>
      <c r="AB100" s="77">
        <f>'Datos lib'!R99</f>
        <v>2</v>
      </c>
      <c r="AC100" s="77"/>
      <c r="AD100" s="77">
        <f>'Datos lib'!S99</f>
        <v>4</v>
      </c>
      <c r="AE100" s="77">
        <f>'Datos lib'!T99</f>
        <v>5</v>
      </c>
      <c r="AF100" s="77">
        <f>'Datos lib'!U99</f>
        <v>4</v>
      </c>
      <c r="AG100" s="77">
        <f>'Datos lib'!V99</f>
        <v>5</v>
      </c>
      <c r="AH100" s="77">
        <f>'Datos lib'!W99</f>
        <v>5</v>
      </c>
      <c r="AI100" s="77">
        <f>'Datos lib'!X99</f>
        <v>4</v>
      </c>
      <c r="AJ100" s="77">
        <f>'Datos lib'!Y99</f>
        <v>4</v>
      </c>
      <c r="AK100" s="77" t="str">
        <f>'Datos lib'!Z99</f>
        <v>No uso ninguna red social</v>
      </c>
      <c r="AL100" s="77">
        <f>'Datos lib'!AA99</f>
        <v>5</v>
      </c>
      <c r="AM100" s="77"/>
      <c r="AN100" s="77"/>
      <c r="AO100" s="77">
        <f>'Datos lib'!AB99</f>
        <v>5</v>
      </c>
      <c r="AP100" s="77">
        <f>'Datos lib'!AC99</f>
        <v>5</v>
      </c>
      <c r="AQ100" s="77">
        <f>'Datos lib'!AD99</f>
        <v>5</v>
      </c>
      <c r="AR100" s="77">
        <f>'Datos lib'!AE99</f>
        <v>5</v>
      </c>
      <c r="AS100" s="77">
        <f>'Datos lib'!AF99</f>
        <v>5</v>
      </c>
      <c r="AT100" s="77">
        <f>'Datos lib'!AG99</f>
        <v>5</v>
      </c>
      <c r="AU100" s="77">
        <f>'Datos lib'!AH99</f>
        <v>4</v>
      </c>
      <c r="AV100" s="77">
        <f>'Datos lib'!AI99</f>
        <v>3</v>
      </c>
      <c r="AW100" s="77"/>
      <c r="AX100" s="77" t="str">
        <f>'Datos lib'!AJ99</f>
        <v>Sí</v>
      </c>
      <c r="AY100" s="77" t="str">
        <f>'Datos lib'!AK99</f>
        <v>Sí</v>
      </c>
      <c r="AZ100" s="77" t="str">
        <f>'Datos lib'!AL99</f>
        <v>Bueno</v>
      </c>
      <c r="BA100" s="77" t="str">
        <f>'Datos lib'!AO99</f>
        <v>Sí</v>
      </c>
      <c r="BB100" s="77" t="str">
        <f>'Datos lib'!AM99</f>
        <v>Sí</v>
      </c>
      <c r="BC100" s="77" t="str">
        <f>'Datos lib'!AN99</f>
        <v>Bueno</v>
      </c>
      <c r="BD100" s="77"/>
      <c r="BE100" s="77"/>
      <c r="BF100" s="77" t="str">
        <f>'Datos lib'!AP99</f>
        <v>Sí</v>
      </c>
      <c r="BG100" s="77" t="str">
        <f>'Datos lib'!AQ99</f>
        <v>Sí</v>
      </c>
      <c r="BH100" s="77" t="str">
        <f>'Datos lib'!AR99</f>
        <v>No</v>
      </c>
      <c r="BI100" s="77">
        <f>'Datos lib'!AS99</f>
        <v>0</v>
      </c>
      <c r="BJ100" s="77" t="str">
        <f>'Datos lib'!AT99</f>
        <v>No</v>
      </c>
      <c r="BK100" s="77">
        <f>'Datos lib'!AU99</f>
        <v>0</v>
      </c>
      <c r="BL100" s="77"/>
      <c r="BM100" s="77"/>
      <c r="BN100" s="77"/>
      <c r="BO100" s="77">
        <f>'Datos lib'!AV99</f>
        <v>5</v>
      </c>
      <c r="BP100" s="77">
        <f>'Datos lib'!AW99</f>
        <v>5</v>
      </c>
      <c r="BQ100" s="77"/>
      <c r="BR100" s="77" t="str">
        <f>LEFT('Datos lib'!AX99,1)</f>
        <v>5</v>
      </c>
      <c r="BS100" s="77"/>
      <c r="BT100" s="77">
        <f>'Datos lib'!AY99</f>
        <v>0</v>
      </c>
      <c r="BU100" s="77"/>
      <c r="BV100" s="119" t="str">
        <f>'Datos lib'!A99</f>
        <v>19/03/25</v>
      </c>
    </row>
    <row r="101" spans="1:74" x14ac:dyDescent="0.2">
      <c r="A101" s="79" t="str">
        <f t="shared" si="2"/>
        <v>F. Ciencias de la Información</v>
      </c>
      <c r="B101" s="76" t="str">
        <f>IFERROR(VLOOKUP($A101,BLIOTECAS!$C$1:$E$27,2,FALSE),"")</f>
        <v>INF</v>
      </c>
      <c r="C101" s="76" t="str">
        <f>IFERROR(VLOOKUP($A101,BLIOTECAS!$C$1:$E$27,3,FALSE),"")</f>
        <v>Ciencias Sociales</v>
      </c>
      <c r="D101" s="77"/>
      <c r="E101" s="77"/>
      <c r="F101" s="77"/>
      <c r="G101" s="77" t="str">
        <f>'Datos lib'!B100</f>
        <v>F. Ciencias de la Información</v>
      </c>
      <c r="H101" s="77"/>
      <c r="I101" s="77" t="str">
        <f>'Datos lib'!C100</f>
        <v>Rara vez (menos de 6 veces al año)</v>
      </c>
      <c r="J101" s="77" t="str">
        <f>'Datos lib'!D100</f>
        <v>De vez en cuando (1 o 2 veces al mes)</v>
      </c>
      <c r="K101" s="77"/>
      <c r="L101" s="77" t="str">
        <f>'Datos lib'!F100</f>
        <v>F. Ciencias de la Información</v>
      </c>
      <c r="M101" s="77">
        <f>'Datos lib'!G100</f>
        <v>0</v>
      </c>
      <c r="N101" s="77">
        <f>'Datos lib'!H100</f>
        <v>0</v>
      </c>
      <c r="O101" s="77">
        <f>'Datos lib'!I100</f>
        <v>0</v>
      </c>
      <c r="P101" s="77"/>
      <c r="Q101" s="77"/>
      <c r="R101" s="77">
        <f>'Datos lib'!J100</f>
        <v>5</v>
      </c>
      <c r="S101" s="77">
        <f>'Datos lib'!K100</f>
        <v>5</v>
      </c>
      <c r="T101" s="77">
        <f>'Datos lib'!L100</f>
        <v>5</v>
      </c>
      <c r="U101" s="77">
        <f>'Datos lib'!M100</f>
        <v>5</v>
      </c>
      <c r="V101" s="77"/>
      <c r="W101" s="77"/>
      <c r="X101" s="77">
        <f>'Datos lib'!N100</f>
        <v>4</v>
      </c>
      <c r="Y101" s="77">
        <f>'Datos lib'!O100</f>
        <v>4</v>
      </c>
      <c r="Z101" s="77">
        <f>'Datos lib'!P100</f>
        <v>5</v>
      </c>
      <c r="AA101" s="77">
        <f>'Datos lib'!Q100</f>
        <v>5</v>
      </c>
      <c r="AB101" s="77">
        <f>'Datos lib'!R100</f>
        <v>5</v>
      </c>
      <c r="AC101" s="77"/>
      <c r="AD101" s="77">
        <f>'Datos lib'!S100</f>
        <v>5</v>
      </c>
      <c r="AE101" s="77">
        <f>'Datos lib'!T100</f>
        <v>5</v>
      </c>
      <c r="AF101" s="77">
        <f>'Datos lib'!U100</f>
        <v>5</v>
      </c>
      <c r="AG101" s="77">
        <f>'Datos lib'!V100</f>
        <v>5</v>
      </c>
      <c r="AH101" s="77">
        <f>'Datos lib'!W100</f>
        <v>5</v>
      </c>
      <c r="AI101" s="77">
        <f>'Datos lib'!X100</f>
        <v>5</v>
      </c>
      <c r="AJ101" s="77">
        <f>'Datos lib'!Y100</f>
        <v>5</v>
      </c>
      <c r="AK101" s="77" t="str">
        <f>'Datos lib'!Z100</f>
        <v>No uso ninguna red social</v>
      </c>
      <c r="AL101" s="77">
        <f>'Datos lib'!AA100</f>
        <v>5</v>
      </c>
      <c r="AM101" s="77"/>
      <c r="AN101" s="77"/>
      <c r="AO101" s="77">
        <f>'Datos lib'!AB100</f>
        <v>5</v>
      </c>
      <c r="AP101" s="77">
        <f>'Datos lib'!AC100</f>
        <v>5</v>
      </c>
      <c r="AQ101" s="77">
        <f>'Datos lib'!AD100</f>
        <v>5</v>
      </c>
      <c r="AR101" s="77">
        <f>'Datos lib'!AE100</f>
        <v>5</v>
      </c>
      <c r="AS101" s="77">
        <f>'Datos lib'!AF100</f>
        <v>5</v>
      </c>
      <c r="AT101" s="77">
        <f>'Datos lib'!AG100</f>
        <v>5</v>
      </c>
      <c r="AU101" s="77">
        <f>'Datos lib'!AH100</f>
        <v>5</v>
      </c>
      <c r="AV101" s="77">
        <f>'Datos lib'!AI100</f>
        <v>5</v>
      </c>
      <c r="AW101" s="77"/>
      <c r="AX101" s="77" t="str">
        <f>'Datos lib'!AJ100</f>
        <v>Sí</v>
      </c>
      <c r="AY101" s="77" t="str">
        <f>'Datos lib'!AK100</f>
        <v>Sí</v>
      </c>
      <c r="AZ101" s="77" t="str">
        <f>'Datos lib'!AL100</f>
        <v>Excelente</v>
      </c>
      <c r="BA101" s="77" t="str">
        <f>'Datos lib'!AO100</f>
        <v>Sí</v>
      </c>
      <c r="BB101" s="77" t="str">
        <f>'Datos lib'!AM100</f>
        <v>Sí</v>
      </c>
      <c r="BC101" s="77" t="str">
        <f>'Datos lib'!AN100</f>
        <v>Excelente</v>
      </c>
      <c r="BD101" s="77"/>
      <c r="BE101" s="77"/>
      <c r="BF101" s="77" t="str">
        <f>'Datos lib'!AP100</f>
        <v>Sí</v>
      </c>
      <c r="BG101" s="77" t="str">
        <f>'Datos lib'!AQ100</f>
        <v>Sí</v>
      </c>
      <c r="BH101" s="77" t="str">
        <f>'Datos lib'!AR100</f>
        <v>Sí</v>
      </c>
      <c r="BI101" s="77" t="str">
        <f>'Datos lib'!AS100</f>
        <v>Muy útil</v>
      </c>
      <c r="BJ101" s="77" t="str">
        <f>'Datos lib'!AT100</f>
        <v>Sí</v>
      </c>
      <c r="BK101" s="77">
        <f>'Datos lib'!AU100</f>
        <v>0</v>
      </c>
      <c r="BL101" s="77"/>
      <c r="BM101" s="77"/>
      <c r="BN101" s="77"/>
      <c r="BO101" s="77">
        <f>'Datos lib'!AV100</f>
        <v>5</v>
      </c>
      <c r="BP101" s="77">
        <f>'Datos lib'!AW100</f>
        <v>5</v>
      </c>
      <c r="BQ101" s="77"/>
      <c r="BR101" s="77" t="str">
        <f>LEFT('Datos lib'!AX100,1)</f>
        <v>5</v>
      </c>
      <c r="BS101" s="77"/>
      <c r="BT101" s="77">
        <f>'Datos lib'!AY100</f>
        <v>0</v>
      </c>
      <c r="BU101" s="77"/>
      <c r="BV101" s="119" t="str">
        <f>'Datos lib'!A100</f>
        <v>19/03/25</v>
      </c>
    </row>
    <row r="102" spans="1:74" x14ac:dyDescent="0.2">
      <c r="A102" s="79" t="str">
        <f t="shared" si="2"/>
        <v>F. Ciencias Políticas y Sociología</v>
      </c>
      <c r="B102" s="76" t="str">
        <f>IFERROR(VLOOKUP($A102,BLIOTECAS!$C$1:$E$27,2,FALSE),"")</f>
        <v>CPS</v>
      </c>
      <c r="C102" s="76" t="str">
        <f>IFERROR(VLOOKUP($A102,BLIOTECAS!$C$1:$E$27,3,FALSE),"")</f>
        <v>Ciencias Sociales</v>
      </c>
      <c r="D102" s="77"/>
      <c r="E102" s="77"/>
      <c r="F102" s="77"/>
      <c r="G102" s="77" t="str">
        <f>'Datos lib'!B101</f>
        <v>F. Ciencias Políticas y Sociología</v>
      </c>
      <c r="H102" s="77"/>
      <c r="I102" s="77" t="str">
        <f>'Datos lib'!C101</f>
        <v>De vez en cuando (1 o 2 veces al mes)</v>
      </c>
      <c r="J102" s="77" t="str">
        <f>'Datos lib'!D101</f>
        <v>Frecuentemente (1 o 2 veces por semana)</v>
      </c>
      <c r="K102" s="77"/>
      <c r="L102" s="77" t="str">
        <f>'Datos lib'!F101</f>
        <v>F. Ciencias Políticas y Sociología</v>
      </c>
      <c r="M102" s="77" t="str">
        <f>'Datos lib'!G101</f>
        <v>F. Ciencias Económicas y Empresariales</v>
      </c>
      <c r="N102" s="77">
        <f>'Datos lib'!H101</f>
        <v>0</v>
      </c>
      <c r="O102" s="77">
        <f>'Datos lib'!I101</f>
        <v>0</v>
      </c>
      <c r="P102" s="77"/>
      <c r="Q102" s="77"/>
      <c r="R102" s="77">
        <f>'Datos lib'!J101</f>
        <v>5</v>
      </c>
      <c r="S102" s="77">
        <f>'Datos lib'!K101</f>
        <v>5</v>
      </c>
      <c r="T102" s="77">
        <f>'Datos lib'!L101</f>
        <v>5</v>
      </c>
      <c r="U102" s="77">
        <f>'Datos lib'!M101</f>
        <v>5</v>
      </c>
      <c r="V102" s="77"/>
      <c r="W102" s="77"/>
      <c r="X102" s="77">
        <f>'Datos lib'!N101</f>
        <v>3</v>
      </c>
      <c r="Y102" s="77">
        <f>'Datos lib'!O101</f>
        <v>5</v>
      </c>
      <c r="Z102" s="77">
        <f>'Datos lib'!P101</f>
        <v>2</v>
      </c>
      <c r="AA102" s="77">
        <f>'Datos lib'!Q101</f>
        <v>4</v>
      </c>
      <c r="AB102" s="77">
        <f>'Datos lib'!R101</f>
        <v>5</v>
      </c>
      <c r="AC102" s="77"/>
      <c r="AD102" s="77">
        <f>'Datos lib'!S101</f>
        <v>5</v>
      </c>
      <c r="AE102" s="77">
        <f>'Datos lib'!T101</f>
        <v>5</v>
      </c>
      <c r="AF102" s="77">
        <f>'Datos lib'!U101</f>
        <v>5</v>
      </c>
      <c r="AG102" s="77">
        <f>'Datos lib'!V101</f>
        <v>5</v>
      </c>
      <c r="AH102" s="77">
        <f>'Datos lib'!W101</f>
        <v>5</v>
      </c>
      <c r="AI102" s="77">
        <f>'Datos lib'!X101</f>
        <v>5</v>
      </c>
      <c r="AJ102" s="77">
        <f>'Datos lib'!Y101</f>
        <v>5</v>
      </c>
      <c r="AK102" s="77" t="str">
        <f>'Datos lib'!Z101</f>
        <v>No uso ninguna red social</v>
      </c>
      <c r="AL102" s="77">
        <f>'Datos lib'!AA101</f>
        <v>5</v>
      </c>
      <c r="AM102" s="77"/>
      <c r="AN102" s="77"/>
      <c r="AO102" s="77">
        <f>'Datos lib'!AB101</f>
        <v>5</v>
      </c>
      <c r="AP102" s="77">
        <f>'Datos lib'!AC101</f>
        <v>5</v>
      </c>
      <c r="AQ102" s="77">
        <f>'Datos lib'!AD101</f>
        <v>5</v>
      </c>
      <c r="AR102" s="77">
        <f>'Datos lib'!AE101</f>
        <v>5</v>
      </c>
      <c r="AS102" s="77">
        <f>'Datos lib'!AF101</f>
        <v>5</v>
      </c>
      <c r="AT102" s="77">
        <f>'Datos lib'!AG101</f>
        <v>5</v>
      </c>
      <c r="AU102" s="77">
        <f>'Datos lib'!AH101</f>
        <v>5</v>
      </c>
      <c r="AV102" s="77">
        <f>'Datos lib'!AI101</f>
        <v>5</v>
      </c>
      <c r="AW102" s="77"/>
      <c r="AX102" s="77" t="str">
        <f>'Datos lib'!AJ101</f>
        <v>No</v>
      </c>
      <c r="AY102" s="77" t="str">
        <f>'Datos lib'!AK101</f>
        <v>Sí</v>
      </c>
      <c r="AZ102" s="77" t="str">
        <f>'Datos lib'!AL101</f>
        <v>Excelente</v>
      </c>
      <c r="BA102" s="77" t="str">
        <f>'Datos lib'!AO101</f>
        <v>No</v>
      </c>
      <c r="BB102" s="77" t="str">
        <f>'Datos lib'!AM101</f>
        <v>Sí</v>
      </c>
      <c r="BC102" s="77" t="str">
        <f>'Datos lib'!AN101</f>
        <v>Excelente</v>
      </c>
      <c r="BD102" s="77"/>
      <c r="BE102" s="77"/>
      <c r="BF102" s="77" t="str">
        <f>'Datos lib'!AP101</f>
        <v>Sí</v>
      </c>
      <c r="BG102" s="77" t="str">
        <f>'Datos lib'!AQ101</f>
        <v>Sí</v>
      </c>
      <c r="BH102" s="77" t="str">
        <f>'Datos lib'!AR101</f>
        <v>Sí</v>
      </c>
      <c r="BI102" s="77" t="str">
        <f>'Datos lib'!AS101</f>
        <v>Muy útil</v>
      </c>
      <c r="BJ102" s="77" t="str">
        <f>'Datos lib'!AT101</f>
        <v>Sí</v>
      </c>
      <c r="BK102" s="77" t="str">
        <f>'Datos lib'!AU101</f>
        <v>Más cursos de búsquedas bibliograficas.</v>
      </c>
      <c r="BL102" s="77"/>
      <c r="BM102" s="77"/>
      <c r="BN102" s="77"/>
      <c r="BO102" s="77">
        <f>'Datos lib'!AV101</f>
        <v>5</v>
      </c>
      <c r="BP102" s="77">
        <f>'Datos lib'!AW101</f>
        <v>5</v>
      </c>
      <c r="BQ102" s="77"/>
      <c r="BR102" s="77" t="str">
        <f>LEFT('Datos lib'!AX101,1)</f>
        <v>5</v>
      </c>
      <c r="BS102" s="77"/>
      <c r="BT102" s="77">
        <f>'Datos lib'!AY101</f>
        <v>0</v>
      </c>
      <c r="BU102" s="77"/>
      <c r="BV102" s="119" t="str">
        <f>'Datos lib'!A101</f>
        <v>19/03/25</v>
      </c>
    </row>
    <row r="103" spans="1:74" x14ac:dyDescent="0.2">
      <c r="A103" s="79" t="str">
        <f t="shared" si="2"/>
        <v>F. Bellas Artes</v>
      </c>
      <c r="B103" s="76" t="str">
        <f>IFERROR(VLOOKUP($A103,BLIOTECAS!$C$1:$E$27,2,FALSE),"")</f>
        <v>BBA</v>
      </c>
      <c r="C103" s="76" t="str">
        <f>IFERROR(VLOOKUP($A103,BLIOTECAS!$C$1:$E$27,3,FALSE),"")</f>
        <v>Humanidades</v>
      </c>
      <c r="D103" s="77"/>
      <c r="E103" s="77"/>
      <c r="F103" s="77"/>
      <c r="G103" s="77" t="str">
        <f>'Datos lib'!B102</f>
        <v>F. Bellas Artes</v>
      </c>
      <c r="H103" s="77"/>
      <c r="I103" s="77" t="str">
        <f>'Datos lib'!C102</f>
        <v>Muy frecuentemente (3 o más veces por semana)</v>
      </c>
      <c r="J103" s="77" t="str">
        <f>'Datos lib'!D102</f>
        <v>Muy frecuentemente (3 o más veces por semana)</v>
      </c>
      <c r="K103" s="77"/>
      <c r="L103" s="77" t="str">
        <f>'Datos lib'!F102</f>
        <v>F. Bellas Artes</v>
      </c>
      <c r="M103" s="77">
        <f>'Datos lib'!G102</f>
        <v>0</v>
      </c>
      <c r="N103" s="77">
        <f>'Datos lib'!H102</f>
        <v>0</v>
      </c>
      <c r="O103" s="77" t="str">
        <f>'Datos lib'!I102</f>
        <v>Biblioteca nacional, biblioteca Reina Sofía</v>
      </c>
      <c r="P103" s="77"/>
      <c r="Q103" s="77"/>
      <c r="R103" s="77">
        <f>'Datos lib'!J102</f>
        <v>5</v>
      </c>
      <c r="S103" s="77">
        <f>'Datos lib'!K102</f>
        <v>5</v>
      </c>
      <c r="T103" s="77">
        <f>'Datos lib'!L102</f>
        <v>2</v>
      </c>
      <c r="U103" s="77">
        <f>'Datos lib'!M102</f>
        <v>3</v>
      </c>
      <c r="V103" s="77"/>
      <c r="W103" s="77"/>
      <c r="X103" s="77">
        <f>'Datos lib'!N102</f>
        <v>4</v>
      </c>
      <c r="Y103" s="77">
        <f>'Datos lib'!O102</f>
        <v>4</v>
      </c>
      <c r="Z103" s="77">
        <f>'Datos lib'!P102</f>
        <v>1</v>
      </c>
      <c r="AA103" s="77">
        <f>'Datos lib'!Q102</f>
        <v>2</v>
      </c>
      <c r="AB103" s="77">
        <f>'Datos lib'!R102</f>
        <v>1</v>
      </c>
      <c r="AC103" s="77"/>
      <c r="AD103" s="77">
        <f>'Datos lib'!S102</f>
        <v>5</v>
      </c>
      <c r="AE103" s="77">
        <f>'Datos lib'!T102</f>
        <v>5</v>
      </c>
      <c r="AF103" s="77">
        <f>'Datos lib'!U102</f>
        <v>5</v>
      </c>
      <c r="AG103" s="77">
        <f>'Datos lib'!V102</f>
        <v>5</v>
      </c>
      <c r="AH103" s="77">
        <f>'Datos lib'!W102</f>
        <v>5</v>
      </c>
      <c r="AI103" s="77">
        <f>'Datos lib'!X102</f>
        <v>5</v>
      </c>
      <c r="AJ103" s="77">
        <f>'Datos lib'!Y102</f>
        <v>5</v>
      </c>
      <c r="AK103" s="77" t="str">
        <f>'Datos lib'!Z102</f>
        <v>YouTube</v>
      </c>
      <c r="AL103" s="77">
        <f>'Datos lib'!AA102</f>
        <v>4</v>
      </c>
      <c r="AM103" s="77"/>
      <c r="AN103" s="77"/>
      <c r="AO103" s="77">
        <f>'Datos lib'!AB102</f>
        <v>5</v>
      </c>
      <c r="AP103" s="77">
        <f>'Datos lib'!AC102</f>
        <v>5</v>
      </c>
      <c r="AQ103" s="77">
        <f>'Datos lib'!AD102</f>
        <v>5</v>
      </c>
      <c r="AR103" s="77">
        <f>'Datos lib'!AE102</f>
        <v>5</v>
      </c>
      <c r="AS103" s="77">
        <f>'Datos lib'!AF102</f>
        <v>5</v>
      </c>
      <c r="AT103" s="77">
        <f>'Datos lib'!AG102</f>
        <v>5</v>
      </c>
      <c r="AU103" s="77">
        <f>'Datos lib'!AH102</f>
        <v>5</v>
      </c>
      <c r="AV103" s="77">
        <f>'Datos lib'!AI102</f>
        <v>5</v>
      </c>
      <c r="AW103" s="77"/>
      <c r="AX103" s="77" t="str">
        <f>'Datos lib'!AJ102</f>
        <v>No</v>
      </c>
      <c r="AY103" s="77" t="str">
        <f>'Datos lib'!AK102</f>
        <v>Sí</v>
      </c>
      <c r="AZ103" s="77" t="str">
        <f>'Datos lib'!AL102</f>
        <v>Bueno</v>
      </c>
      <c r="BA103" s="77" t="str">
        <f>'Datos lib'!AO102</f>
        <v>No</v>
      </c>
      <c r="BB103" s="77" t="str">
        <f>'Datos lib'!AM102</f>
        <v>No</v>
      </c>
      <c r="BC103" s="77">
        <f>'Datos lib'!AN102</f>
        <v>0</v>
      </c>
      <c r="BD103" s="77"/>
      <c r="BE103" s="77"/>
      <c r="BF103" s="77" t="str">
        <f>'Datos lib'!AP102</f>
        <v>No</v>
      </c>
      <c r="BG103" s="77" t="str">
        <f>'Datos lib'!AQ102</f>
        <v>Sí</v>
      </c>
      <c r="BH103" s="77" t="str">
        <f>'Datos lib'!AR102</f>
        <v>Sí</v>
      </c>
      <c r="BI103" s="77" t="str">
        <f>'Datos lib'!AS102</f>
        <v>Muy útil</v>
      </c>
      <c r="BJ103" s="77" t="str">
        <f>'Datos lib'!AT102</f>
        <v>Sí</v>
      </c>
      <c r="BK103" s="77">
        <f>'Datos lib'!AU102</f>
        <v>0</v>
      </c>
      <c r="BL103" s="77"/>
      <c r="BM103" s="77"/>
      <c r="BN103" s="77"/>
      <c r="BO103" s="77">
        <f>'Datos lib'!AV102</f>
        <v>5</v>
      </c>
      <c r="BP103" s="77">
        <f>'Datos lib'!AW102</f>
        <v>5</v>
      </c>
      <c r="BQ103" s="77"/>
      <c r="BR103" s="77" t="str">
        <f>LEFT('Datos lib'!AX102,1)</f>
        <v>4</v>
      </c>
      <c r="BS103" s="77"/>
      <c r="BT103" s="77" t="str">
        <f>'Datos lib'!AY102</f>
        <v>En la biblioteca de la facultad de bellas artes el tono de voz del personal es a veces demasiado alto. Incluso se atienden llamadas telefónicas de forma natural. Todo lo demás está fenomenal, muchas gracias!</v>
      </c>
      <c r="BU103" s="77"/>
      <c r="BV103" s="119" t="str">
        <f>'Datos lib'!A102</f>
        <v>19/03/25</v>
      </c>
    </row>
    <row r="104" spans="1:74" x14ac:dyDescent="0.2">
      <c r="A104" s="79" t="str">
        <f t="shared" si="2"/>
        <v>F. Filología</v>
      </c>
      <c r="B104" s="76" t="str">
        <f>IFERROR(VLOOKUP($A104,BLIOTECAS!$C$1:$E$27,2,FALSE),"")</f>
        <v>FLL</v>
      </c>
      <c r="C104" s="76" t="str">
        <f>IFERROR(VLOOKUP($A104,BLIOTECAS!$C$1:$E$27,3,FALSE),"")</f>
        <v>Humanidades</v>
      </c>
      <c r="D104" s="77"/>
      <c r="E104" s="77"/>
      <c r="F104" s="77"/>
      <c r="G104" s="77" t="str">
        <f>'Datos lib'!B103</f>
        <v>F. Filología</v>
      </c>
      <c r="H104" s="77"/>
      <c r="I104" s="77" t="str">
        <f>'Datos lib'!C103</f>
        <v>De vez en cuando (1 o 2 veces al mes)</v>
      </c>
      <c r="J104" s="77" t="str">
        <f>'Datos lib'!D103</f>
        <v>Muy frecuentemente (3 o más veces por semana)</v>
      </c>
      <c r="K104" s="77"/>
      <c r="L104" s="77" t="str">
        <f>'Datos lib'!F103</f>
        <v>Biblioteca Maria Zambrano (Filología / Derecho)</v>
      </c>
      <c r="M104" s="77" t="str">
        <f>'Datos lib'!G103</f>
        <v>F. Filología (Clásicas o General)</v>
      </c>
      <c r="N104" s="77">
        <f>'Datos lib'!H103</f>
        <v>0</v>
      </c>
      <c r="O104" s="77" t="str">
        <f>'Datos lib'!I103</f>
        <v>Biblioteca Pública Pedro Salinas</v>
      </c>
      <c r="P104" s="77"/>
      <c r="Q104" s="77"/>
      <c r="R104" s="77">
        <f>'Datos lib'!J103</f>
        <v>3</v>
      </c>
      <c r="S104" s="77">
        <f>'Datos lib'!K103</f>
        <v>5</v>
      </c>
      <c r="T104" s="77">
        <f>'Datos lib'!L103</f>
        <v>4</v>
      </c>
      <c r="U104" s="77">
        <f>'Datos lib'!M103</f>
        <v>3</v>
      </c>
      <c r="V104" s="77"/>
      <c r="W104" s="77"/>
      <c r="X104" s="77">
        <f>'Datos lib'!N103</f>
        <v>5</v>
      </c>
      <c r="Y104" s="77">
        <f>'Datos lib'!O103</f>
        <v>5</v>
      </c>
      <c r="Z104" s="77">
        <f>'Datos lib'!P103</f>
        <v>5</v>
      </c>
      <c r="AA104" s="77">
        <f>'Datos lib'!Q103</f>
        <v>5</v>
      </c>
      <c r="AB104" s="77">
        <f>'Datos lib'!R103</f>
        <v>5</v>
      </c>
      <c r="AC104" s="77"/>
      <c r="AD104" s="77">
        <f>'Datos lib'!S103</f>
        <v>4</v>
      </c>
      <c r="AE104" s="77">
        <f>'Datos lib'!T103</f>
        <v>5</v>
      </c>
      <c r="AF104" s="77">
        <f>'Datos lib'!U103</f>
        <v>3</v>
      </c>
      <c r="AG104" s="77">
        <f>'Datos lib'!V103</f>
        <v>5</v>
      </c>
      <c r="AH104" s="77">
        <f>'Datos lib'!W103</f>
        <v>4</v>
      </c>
      <c r="AI104" s="77">
        <f>'Datos lib'!X103</f>
        <v>4</v>
      </c>
      <c r="AJ104" s="77">
        <f>'Datos lib'!Y103</f>
        <v>4</v>
      </c>
      <c r="AK104" s="77" t="str">
        <f>'Datos lib'!Z103</f>
        <v>No uso ninguna red social</v>
      </c>
      <c r="AL104" s="77">
        <f>'Datos lib'!AA103</f>
        <v>4</v>
      </c>
      <c r="AM104" s="77"/>
      <c r="AN104" s="77"/>
      <c r="AO104" s="77">
        <f>'Datos lib'!AB103</f>
        <v>5</v>
      </c>
      <c r="AP104" s="77">
        <f>'Datos lib'!AC103</f>
        <v>4</v>
      </c>
      <c r="AQ104" s="77">
        <f>'Datos lib'!AD103</f>
        <v>5</v>
      </c>
      <c r="AR104" s="77">
        <f>'Datos lib'!AE103</f>
        <v>4</v>
      </c>
      <c r="AS104" s="77">
        <f>'Datos lib'!AF103</f>
        <v>5</v>
      </c>
      <c r="AT104" s="77">
        <f>'Datos lib'!AG103</f>
        <v>5</v>
      </c>
      <c r="AU104" s="77">
        <f>'Datos lib'!AH103</f>
        <v>4</v>
      </c>
      <c r="AV104" s="77">
        <f>'Datos lib'!AI103</f>
        <v>3</v>
      </c>
      <c r="AW104" s="77"/>
      <c r="AX104" s="77" t="str">
        <f>'Datos lib'!AJ103</f>
        <v>Sí</v>
      </c>
      <c r="AY104" s="77" t="str">
        <f>'Datos lib'!AK103</f>
        <v>Sí</v>
      </c>
      <c r="AZ104" s="77" t="str">
        <f>'Datos lib'!AL103</f>
        <v>Regular</v>
      </c>
      <c r="BA104" s="77" t="str">
        <f>'Datos lib'!AO103</f>
        <v>No</v>
      </c>
      <c r="BB104" s="77" t="str">
        <f>'Datos lib'!AM103</f>
        <v>Sí</v>
      </c>
      <c r="BC104" s="77" t="str">
        <f>'Datos lib'!AN103</f>
        <v>Regular</v>
      </c>
      <c r="BD104" s="77"/>
      <c r="BE104" s="77"/>
      <c r="BF104" s="77" t="str">
        <f>'Datos lib'!AP103</f>
        <v>No</v>
      </c>
      <c r="BG104" s="77" t="str">
        <f>'Datos lib'!AQ103</f>
        <v>Sí</v>
      </c>
      <c r="BH104" s="77" t="str">
        <f>'Datos lib'!AR103</f>
        <v>Sí</v>
      </c>
      <c r="BI104" s="77" t="str">
        <f>'Datos lib'!AS103</f>
        <v>Útil</v>
      </c>
      <c r="BJ104" s="77" t="str">
        <f>'Datos lib'!AT103</f>
        <v>Sí</v>
      </c>
      <c r="BK104" s="77" t="str">
        <f>'Datos lib'!AU103</f>
        <v>Más suscripciones a repositorios y bases de datos</v>
      </c>
      <c r="BL104" s="77"/>
      <c r="BM104" s="77"/>
      <c r="BN104" s="77"/>
      <c r="BO104" s="77">
        <f>'Datos lib'!AV103</f>
        <v>5</v>
      </c>
      <c r="BP104" s="77">
        <f>'Datos lib'!AW103</f>
        <v>5</v>
      </c>
      <c r="BQ104" s="77"/>
      <c r="BR104" s="77" t="str">
        <f>LEFT('Datos lib'!AX103,1)</f>
        <v>5</v>
      </c>
      <c r="BS104" s="77"/>
      <c r="BT104" s="77" t="str">
        <f>'Datos lib'!AY103</f>
        <v>El horario de la biblioteca debería ser acorde al horario de clases, que empiezan a las 8:30. A veces necesitamos recoger algún libro o consultar algo antes de clase y no es posible.</v>
      </c>
      <c r="BU104" s="77"/>
      <c r="BV104" s="119" t="str">
        <f>'Datos lib'!A103</f>
        <v>19/03/25</v>
      </c>
    </row>
    <row r="105" spans="1:74" x14ac:dyDescent="0.2">
      <c r="A105" s="79" t="str">
        <f t="shared" si="2"/>
        <v>F. Ciencias Matemáticas</v>
      </c>
      <c r="B105" s="76" t="str">
        <f>IFERROR(VLOOKUP($A105,BLIOTECAS!$C$1:$E$27,2,FALSE),"")</f>
        <v>MAT</v>
      </c>
      <c r="C105" s="76" t="str">
        <f>IFERROR(VLOOKUP($A105,BLIOTECAS!$C$1:$E$27,3,FALSE),"")</f>
        <v>Ciencias Experimentales</v>
      </c>
      <c r="D105" s="77"/>
      <c r="E105" s="77"/>
      <c r="F105" s="77"/>
      <c r="G105" s="77" t="str">
        <f>'Datos lib'!B104</f>
        <v>F. Ciencias Matemáticas</v>
      </c>
      <c r="H105" s="77"/>
      <c r="I105" s="77" t="str">
        <f>'Datos lib'!C104</f>
        <v>Rara vez (menos de 6 veces al año)</v>
      </c>
      <c r="J105" s="77" t="str">
        <f>'Datos lib'!D104</f>
        <v>Muy frecuentemente (3 o más veces por semana)</v>
      </c>
      <c r="K105" s="77"/>
      <c r="L105" s="77" t="str">
        <f>'Datos lib'!F104</f>
        <v>F. Ciencias Matemáticas</v>
      </c>
      <c r="M105" s="77">
        <f>'Datos lib'!G104</f>
        <v>0</v>
      </c>
      <c r="N105" s="77">
        <f>'Datos lib'!H104</f>
        <v>0</v>
      </c>
      <c r="O105" s="77">
        <f>'Datos lib'!I104</f>
        <v>0</v>
      </c>
      <c r="P105" s="77"/>
      <c r="Q105" s="77"/>
      <c r="R105" s="77">
        <f>'Datos lib'!J104</f>
        <v>5</v>
      </c>
      <c r="S105" s="77">
        <f>'Datos lib'!K104</f>
        <v>4</v>
      </c>
      <c r="T105" s="77">
        <f>'Datos lib'!L104</f>
        <v>3</v>
      </c>
      <c r="U105" s="77">
        <f>'Datos lib'!M104</f>
        <v>2</v>
      </c>
      <c r="V105" s="77"/>
      <c r="W105" s="77"/>
      <c r="X105" s="77">
        <f>'Datos lib'!N104</f>
        <v>5</v>
      </c>
      <c r="Y105" s="77">
        <f>'Datos lib'!O104</f>
        <v>5</v>
      </c>
      <c r="Z105" s="77">
        <f>'Datos lib'!P104</f>
        <v>3</v>
      </c>
      <c r="AA105" s="77">
        <f>'Datos lib'!Q104</f>
        <v>3</v>
      </c>
      <c r="AB105" s="77">
        <f>'Datos lib'!R104</f>
        <v>2</v>
      </c>
      <c r="AC105" s="77"/>
      <c r="AD105" s="77">
        <f>'Datos lib'!S104</f>
        <v>4</v>
      </c>
      <c r="AE105" s="77">
        <f>'Datos lib'!T104</f>
        <v>4</v>
      </c>
      <c r="AF105" s="77">
        <f>'Datos lib'!U104</f>
        <v>4</v>
      </c>
      <c r="AG105" s="77">
        <f>'Datos lib'!V104</f>
        <v>5</v>
      </c>
      <c r="AH105" s="77">
        <f>'Datos lib'!W104</f>
        <v>1</v>
      </c>
      <c r="AI105" s="77">
        <f>'Datos lib'!X104</f>
        <v>4</v>
      </c>
      <c r="AJ105" s="77">
        <f>'Datos lib'!Y104</f>
        <v>2</v>
      </c>
      <c r="AK105" s="77" t="str">
        <f>'Datos lib'!Z104</f>
        <v>No uso ninguna red social</v>
      </c>
      <c r="AL105" s="77">
        <f>'Datos lib'!AA104</f>
        <v>5</v>
      </c>
      <c r="AM105" s="77"/>
      <c r="AN105" s="77"/>
      <c r="AO105" s="77">
        <f>'Datos lib'!AB104</f>
        <v>5</v>
      </c>
      <c r="AP105" s="77">
        <f>'Datos lib'!AC104</f>
        <v>5</v>
      </c>
      <c r="AQ105" s="77">
        <f>'Datos lib'!AD104</f>
        <v>5</v>
      </c>
      <c r="AR105" s="77">
        <f>'Datos lib'!AE104</f>
        <v>5</v>
      </c>
      <c r="AS105" s="77">
        <f>'Datos lib'!AF104</f>
        <v>5</v>
      </c>
      <c r="AT105" s="77">
        <f>'Datos lib'!AG104</f>
        <v>4</v>
      </c>
      <c r="AU105" s="77">
        <f>'Datos lib'!AH104</f>
        <v>5</v>
      </c>
      <c r="AV105" s="77">
        <f>'Datos lib'!AI104</f>
        <v>4</v>
      </c>
      <c r="AW105" s="77"/>
      <c r="AX105" s="77" t="str">
        <f>'Datos lib'!AJ104</f>
        <v>No</v>
      </c>
      <c r="AY105" s="77" t="str">
        <f>'Datos lib'!AK104</f>
        <v>Sí</v>
      </c>
      <c r="AZ105" s="77" t="str">
        <f>'Datos lib'!AL104</f>
        <v>Bueno</v>
      </c>
      <c r="BA105" s="77" t="str">
        <f>'Datos lib'!AO104</f>
        <v>No</v>
      </c>
      <c r="BB105" s="77" t="str">
        <f>'Datos lib'!AM104</f>
        <v>Sí</v>
      </c>
      <c r="BC105" s="77" t="str">
        <f>'Datos lib'!AN104</f>
        <v>Bueno</v>
      </c>
      <c r="BD105" s="77"/>
      <c r="BE105" s="77"/>
      <c r="BF105" s="77" t="str">
        <f>'Datos lib'!AP104</f>
        <v>Sí</v>
      </c>
      <c r="BG105" s="77" t="str">
        <f>'Datos lib'!AQ104</f>
        <v>Sí</v>
      </c>
      <c r="BH105" s="77" t="str">
        <f>'Datos lib'!AR104</f>
        <v>No</v>
      </c>
      <c r="BI105" s="77">
        <f>'Datos lib'!AS104</f>
        <v>0</v>
      </c>
      <c r="BJ105" s="77" t="str">
        <f>'Datos lib'!AT104</f>
        <v>No</v>
      </c>
      <c r="BK105" s="77">
        <f>'Datos lib'!AU104</f>
        <v>0</v>
      </c>
      <c r="BL105" s="77"/>
      <c r="BM105" s="77"/>
      <c r="BN105" s="77"/>
      <c r="BO105" s="77">
        <f>'Datos lib'!AV104</f>
        <v>5</v>
      </c>
      <c r="BP105" s="77">
        <f>'Datos lib'!AW104</f>
        <v>5</v>
      </c>
      <c r="BQ105" s="77"/>
      <c r="BR105" s="77" t="str">
        <f>LEFT('Datos lib'!AX104,1)</f>
        <v>4</v>
      </c>
      <c r="BS105" s="77"/>
      <c r="BT105" s="77">
        <f>'Datos lib'!AY104</f>
        <v>0</v>
      </c>
      <c r="BU105" s="77"/>
      <c r="BV105" s="119" t="str">
        <f>'Datos lib'!A104</f>
        <v>19/03/25</v>
      </c>
    </row>
    <row r="106" spans="1:74" ht="25.85" x14ac:dyDescent="0.2">
      <c r="A106" s="79" t="str">
        <f t="shared" si="2"/>
        <v>F. Educación - Centro de Formación del Profesorado</v>
      </c>
      <c r="B106" s="76" t="str">
        <f>IFERROR(VLOOKUP($A106,BLIOTECAS!$C$1:$E$27,2,FALSE),"")</f>
        <v>EDU</v>
      </c>
      <c r="C106" s="76" t="str">
        <f>IFERROR(VLOOKUP($A106,BLIOTECAS!$C$1:$E$27,3,FALSE),"")</f>
        <v>Humanidades</v>
      </c>
      <c r="D106" s="77"/>
      <c r="E106" s="77"/>
      <c r="F106" s="77"/>
      <c r="G106" s="77" t="str">
        <f>'Datos lib'!B105</f>
        <v>F. Educación - Centro de Formación del Profesorado</v>
      </c>
      <c r="H106" s="77"/>
      <c r="I106" s="77" t="str">
        <f>'Datos lib'!C105</f>
        <v>De vez en cuando (1 o 2 veces al mes)</v>
      </c>
      <c r="J106" s="77" t="str">
        <f>'Datos lib'!D105</f>
        <v>Frecuentemente (1 o 2 veces por semana)</v>
      </c>
      <c r="K106" s="77"/>
      <c r="L106" s="77" t="str">
        <f>'Datos lib'!F105</f>
        <v>F. Educación - Centro de Formación del Profesorado</v>
      </c>
      <c r="M106" s="77">
        <f>'Datos lib'!G105</f>
        <v>0</v>
      </c>
      <c r="N106" s="77">
        <f>'Datos lib'!H105</f>
        <v>0</v>
      </c>
      <c r="O106" s="77">
        <f>'Datos lib'!I105</f>
        <v>0</v>
      </c>
      <c r="P106" s="77"/>
      <c r="Q106" s="77"/>
      <c r="R106" s="77">
        <f>'Datos lib'!J105</f>
        <v>5</v>
      </c>
      <c r="S106" s="77">
        <f>'Datos lib'!K105</f>
        <v>4</v>
      </c>
      <c r="T106" s="77">
        <f>'Datos lib'!L105</f>
        <v>4</v>
      </c>
      <c r="U106" s="77">
        <f>'Datos lib'!M105</f>
        <v>4</v>
      </c>
      <c r="V106" s="77"/>
      <c r="W106" s="77"/>
      <c r="X106" s="77">
        <f>'Datos lib'!N105</f>
        <v>4</v>
      </c>
      <c r="Y106" s="77">
        <f>'Datos lib'!O105</f>
        <v>4</v>
      </c>
      <c r="Z106" s="77">
        <f>'Datos lib'!P105</f>
        <v>4</v>
      </c>
      <c r="AA106" s="77">
        <f>'Datos lib'!Q105</f>
        <v>4</v>
      </c>
      <c r="AB106" s="77">
        <f>'Datos lib'!R105</f>
        <v>3</v>
      </c>
      <c r="AC106" s="77"/>
      <c r="AD106" s="77">
        <f>'Datos lib'!S105</f>
        <v>2</v>
      </c>
      <c r="AE106" s="77">
        <f>'Datos lib'!T105</f>
        <v>4</v>
      </c>
      <c r="AF106" s="77">
        <f>'Datos lib'!U105</f>
        <v>4</v>
      </c>
      <c r="AG106" s="77">
        <f>'Datos lib'!V105</f>
        <v>5</v>
      </c>
      <c r="AH106" s="77">
        <f>'Datos lib'!W105</f>
        <v>4</v>
      </c>
      <c r="AI106" s="77">
        <f>'Datos lib'!X105</f>
        <v>4</v>
      </c>
      <c r="AJ106" s="77">
        <f>'Datos lib'!Y105</f>
        <v>4</v>
      </c>
      <c r="AK106" s="77" t="str">
        <f>'Datos lib'!Z105</f>
        <v>Instagram|TikTok|YouTube</v>
      </c>
      <c r="AL106" s="77">
        <f>'Datos lib'!AA105</f>
        <v>4</v>
      </c>
      <c r="AM106" s="77"/>
      <c r="AN106" s="77"/>
      <c r="AO106" s="77">
        <f>'Datos lib'!AB105</f>
        <v>5</v>
      </c>
      <c r="AP106" s="77">
        <f>'Datos lib'!AC105</f>
        <v>5</v>
      </c>
      <c r="AQ106" s="77">
        <f>'Datos lib'!AD105</f>
        <v>5</v>
      </c>
      <c r="AR106" s="77">
        <f>'Datos lib'!AE105</f>
        <v>5</v>
      </c>
      <c r="AS106" s="77">
        <f>'Datos lib'!AF105</f>
        <v>5</v>
      </c>
      <c r="AT106" s="77">
        <f>'Datos lib'!AG105</f>
        <v>5</v>
      </c>
      <c r="AU106" s="77">
        <f>'Datos lib'!AH105</f>
        <v>5</v>
      </c>
      <c r="AV106" s="77">
        <f>'Datos lib'!AI105</f>
        <v>5</v>
      </c>
      <c r="AW106" s="77"/>
      <c r="AX106" s="77" t="str">
        <f>'Datos lib'!AJ105</f>
        <v>Sí</v>
      </c>
      <c r="AY106" s="77" t="str">
        <f>'Datos lib'!AK105</f>
        <v>Sí</v>
      </c>
      <c r="AZ106" s="77" t="str">
        <f>'Datos lib'!AL105</f>
        <v>Bueno</v>
      </c>
      <c r="BA106" s="77" t="str">
        <f>'Datos lib'!AO105</f>
        <v>No</v>
      </c>
      <c r="BB106" s="77" t="str">
        <f>'Datos lib'!AM105</f>
        <v>Sí</v>
      </c>
      <c r="BC106" s="77" t="str">
        <f>'Datos lib'!AN105</f>
        <v>Bueno</v>
      </c>
      <c r="BD106" s="77"/>
      <c r="BE106" s="77"/>
      <c r="BF106" s="77" t="str">
        <f>'Datos lib'!AP105</f>
        <v>Sí</v>
      </c>
      <c r="BG106" s="77" t="str">
        <f>'Datos lib'!AQ105</f>
        <v>Sí</v>
      </c>
      <c r="BH106" s="77" t="str">
        <f>'Datos lib'!AR105</f>
        <v>Sí</v>
      </c>
      <c r="BI106" s="77" t="str">
        <f>'Datos lib'!AS105</f>
        <v>Normal</v>
      </c>
      <c r="BJ106" s="77" t="str">
        <f>'Datos lib'!AT105</f>
        <v>Sí</v>
      </c>
      <c r="BK106" s="77">
        <f>'Datos lib'!AU105</f>
        <v>0</v>
      </c>
      <c r="BL106" s="77"/>
      <c r="BM106" s="77"/>
      <c r="BN106" s="77"/>
      <c r="BO106" s="77">
        <f>'Datos lib'!AV105</f>
        <v>5</v>
      </c>
      <c r="BP106" s="77">
        <f>'Datos lib'!AW105</f>
        <v>5</v>
      </c>
      <c r="BQ106" s="77"/>
      <c r="BR106" s="77" t="str">
        <f>LEFT('Datos lib'!AX105,1)</f>
        <v>4</v>
      </c>
      <c r="BS106" s="77"/>
      <c r="BT106" s="77">
        <f>'Datos lib'!AY105</f>
        <v>0</v>
      </c>
      <c r="BU106" s="77"/>
      <c r="BV106" s="119" t="str">
        <f>'Datos lib'!A105</f>
        <v>19/03/25</v>
      </c>
    </row>
    <row r="107" spans="1:74" x14ac:dyDescent="0.2">
      <c r="A107" s="79" t="str">
        <f t="shared" si="2"/>
        <v>F. Filología</v>
      </c>
      <c r="B107" s="76" t="str">
        <f>IFERROR(VLOOKUP($A107,BLIOTECAS!$C$1:$E$27,2,FALSE),"")</f>
        <v>FLL</v>
      </c>
      <c r="C107" s="76" t="str">
        <f>IFERROR(VLOOKUP($A107,BLIOTECAS!$C$1:$E$27,3,FALSE),"")</f>
        <v>Humanidades</v>
      </c>
      <c r="D107" s="77"/>
      <c r="E107" s="77"/>
      <c r="F107" s="77"/>
      <c r="G107" s="77" t="str">
        <f>'Datos lib'!B106</f>
        <v>F. Filología</v>
      </c>
      <c r="H107" s="77"/>
      <c r="I107" s="77" t="str">
        <f>'Datos lib'!C106</f>
        <v>Muy frecuentemente (3 o más veces por semana)</v>
      </c>
      <c r="J107" s="77" t="str">
        <f>'Datos lib'!D106</f>
        <v>Muy frecuentemente (3 o más veces por semana)</v>
      </c>
      <c r="K107" s="77"/>
      <c r="L107" s="77" t="str">
        <f>'Datos lib'!F106</f>
        <v>F. Filología (Clásicas o General)</v>
      </c>
      <c r="M107" s="77" t="str">
        <f>'Datos lib'!G106</f>
        <v>F. Filología (Clásicas o General)</v>
      </c>
      <c r="N107" s="77" t="str">
        <f>'Datos lib'!H106</f>
        <v>F. Filosofía</v>
      </c>
      <c r="O107" s="77" t="str">
        <f>'Datos lib'!I106</f>
        <v>Filología Clásica no es lo mismo que Filología General</v>
      </c>
      <c r="P107" s="77"/>
      <c r="Q107" s="77"/>
      <c r="R107" s="77">
        <f>'Datos lib'!J106</f>
        <v>1</v>
      </c>
      <c r="S107" s="77">
        <f>'Datos lib'!K106</f>
        <v>5</v>
      </c>
      <c r="T107" s="77">
        <f>'Datos lib'!L106</f>
        <v>5</v>
      </c>
      <c r="U107" s="77">
        <f>'Datos lib'!M106</f>
        <v>5</v>
      </c>
      <c r="V107" s="77"/>
      <c r="W107" s="77"/>
      <c r="X107" s="77">
        <f>'Datos lib'!N106</f>
        <v>5</v>
      </c>
      <c r="Y107" s="77">
        <f>'Datos lib'!O106</f>
        <v>5</v>
      </c>
      <c r="Z107" s="77">
        <f>'Datos lib'!P106</f>
        <v>3</v>
      </c>
      <c r="AA107" s="77">
        <f>'Datos lib'!Q106</f>
        <v>3</v>
      </c>
      <c r="AB107" s="77">
        <f>'Datos lib'!R106</f>
        <v>3</v>
      </c>
      <c r="AC107" s="77"/>
      <c r="AD107" s="77">
        <f>'Datos lib'!S106</f>
        <v>5</v>
      </c>
      <c r="AE107" s="77">
        <f>'Datos lib'!T106</f>
        <v>4</v>
      </c>
      <c r="AF107" s="77">
        <f>'Datos lib'!U106</f>
        <v>4</v>
      </c>
      <c r="AG107" s="77">
        <f>'Datos lib'!V106</f>
        <v>5</v>
      </c>
      <c r="AH107" s="77">
        <f>'Datos lib'!W106</f>
        <v>3</v>
      </c>
      <c r="AI107" s="77">
        <f>'Datos lib'!X106</f>
        <v>3</v>
      </c>
      <c r="AJ107" s="77">
        <f>'Datos lib'!Y106</f>
        <v>3</v>
      </c>
      <c r="AK107" s="77" t="str">
        <f>'Datos lib'!Z106</f>
        <v>No uso ninguna red social</v>
      </c>
      <c r="AL107" s="77">
        <f>'Datos lib'!AA106</f>
        <v>4</v>
      </c>
      <c r="AM107" s="77"/>
      <c r="AN107" s="77"/>
      <c r="AO107" s="77">
        <f>'Datos lib'!AB106</f>
        <v>5</v>
      </c>
      <c r="AP107" s="77">
        <f>'Datos lib'!AC106</f>
        <v>5</v>
      </c>
      <c r="AQ107" s="77">
        <f>'Datos lib'!AD106</f>
        <v>5</v>
      </c>
      <c r="AR107" s="77">
        <f>'Datos lib'!AE106</f>
        <v>5</v>
      </c>
      <c r="AS107" s="77">
        <f>'Datos lib'!AF106</f>
        <v>5</v>
      </c>
      <c r="AT107" s="77">
        <f>'Datos lib'!AG106</f>
        <v>5</v>
      </c>
      <c r="AU107" s="77">
        <f>'Datos lib'!AH106</f>
        <v>3</v>
      </c>
      <c r="AV107" s="77">
        <f>'Datos lib'!AI106</f>
        <v>4</v>
      </c>
      <c r="AW107" s="77"/>
      <c r="AX107" s="77" t="str">
        <f>'Datos lib'!AJ106</f>
        <v>No</v>
      </c>
      <c r="AY107" s="77" t="str">
        <f>'Datos lib'!AK106</f>
        <v>Sí</v>
      </c>
      <c r="AZ107" s="77" t="str">
        <f>'Datos lib'!AL106</f>
        <v>Excelente</v>
      </c>
      <c r="BA107" s="77" t="str">
        <f>'Datos lib'!AO106</f>
        <v>No</v>
      </c>
      <c r="BB107" s="77" t="str">
        <f>'Datos lib'!AM106</f>
        <v>Sí</v>
      </c>
      <c r="BC107" s="77" t="str">
        <f>'Datos lib'!AN106</f>
        <v>Excelente</v>
      </c>
      <c r="BD107" s="77"/>
      <c r="BE107" s="77"/>
      <c r="BF107" s="77" t="str">
        <f>'Datos lib'!AP106</f>
        <v>No</v>
      </c>
      <c r="BG107" s="77" t="str">
        <f>'Datos lib'!AQ106</f>
        <v>Sí</v>
      </c>
      <c r="BH107" s="77" t="str">
        <f>'Datos lib'!AR106</f>
        <v>Sí</v>
      </c>
      <c r="BI107" s="77" t="str">
        <f>'Datos lib'!AS106</f>
        <v>Poco útil</v>
      </c>
      <c r="BJ107" s="77" t="str">
        <f>'Datos lib'!AT106</f>
        <v>Sí</v>
      </c>
      <c r="BK107" s="77" t="str">
        <f>'Datos lib'!AU106</f>
        <v>El mejor apoyo a la investigación es tener la biblioteca abierta con los libros a disposición de los usuarios y no abrir tres días sí y dos no y enterarte cuando llegas a la facultad. Empecemos por construir la casa por los cimientos</v>
      </c>
      <c r="BL107" s="77"/>
      <c r="BM107" s="77"/>
      <c r="BN107" s="77"/>
      <c r="BO107" s="77">
        <f>'Datos lib'!AV106</f>
        <v>5</v>
      </c>
      <c r="BP107" s="77">
        <f>'Datos lib'!AW106</f>
        <v>5</v>
      </c>
      <c r="BQ107" s="77"/>
      <c r="BR107" s="77" t="str">
        <f>LEFT('Datos lib'!AX106,1)</f>
        <v>4</v>
      </c>
      <c r="BS107" s="77"/>
      <c r="BT107" s="77" t="str">
        <f>'Datos lib'!AY106</f>
        <v>En la encuesta aparecen juntas la biblioteca Filología General y la biblioteca de Filología Clásica cuando son dos bibliotecas distintas en el espacio (aunque parece que se gestionan como una). Llamo la atención sobre esto porque aquí puede residir el problema principal de la biblioteca de Filología Clásica, que no se la dota de manera independiente. La biblioteca ha estado cerrada buena parte del primer cuatrimestre y cierra muchas veces de manera prevista o imprevista por falta de personal. La biblioteca de Clásicas no es una simple sala de lectura (para eso vale cualquier biblioteca municipal) es una biblioteca de investigación y, cuando está abierta, está siempre llena, con gente trabajando dentro y fuera del depósito. Nuestra especialidad requiere el acceso directo al libro impreso y la consulta de muchos ejemplares a la vez para la labor de edición, consulta de ediciones, etc. El departamento de Filología Clásica es uno de los departamentos con mayor ratio de sexenios y nuestra investigación queda reflejada en los rankings de los que luego alardea la Complutense. ¿Por qué a cambio de tanto recibimos tan poco?. Lo único que pedimos profesores e investigadores es que la biblioteca cuente con el personal suficiente para abrir en horario continuado de 9 a 20 de manera habitual, supliendo las ausencias de las bibliotecarias por razones de vacaciones, moscosos, u otras circunstancias a las que tienen derecho, por supuesto. Ahora lo habitual es que se cierre en estos casos. Dediquen más personal a esto y menos a fuegos fatuos</v>
      </c>
      <c r="BU107" s="77"/>
      <c r="BV107" s="119" t="str">
        <f>'Datos lib'!A106</f>
        <v>19/03/25</v>
      </c>
    </row>
    <row r="108" spans="1:74" x14ac:dyDescent="0.2">
      <c r="A108" s="79" t="str">
        <f t="shared" si="2"/>
        <v>F. Ciencias Químicas</v>
      </c>
      <c r="B108" s="76" t="str">
        <f>IFERROR(VLOOKUP($A108,BLIOTECAS!$C$1:$E$27,2,FALSE),"")</f>
        <v>QUI</v>
      </c>
      <c r="C108" s="76" t="str">
        <f>IFERROR(VLOOKUP($A108,BLIOTECAS!$C$1:$E$27,3,FALSE),"")</f>
        <v>Ciencias Experimentales</v>
      </c>
      <c r="D108" s="77"/>
      <c r="E108" s="77"/>
      <c r="F108" s="77"/>
      <c r="G108" s="77" t="str">
        <f>'Datos lib'!B107</f>
        <v>F. Ciencias Químicas</v>
      </c>
      <c r="H108" s="77"/>
      <c r="I108" s="77" t="str">
        <f>'Datos lib'!C107</f>
        <v>Rara vez (menos de 6 veces al año)</v>
      </c>
      <c r="J108" s="77" t="str">
        <f>'Datos lib'!D107</f>
        <v>Muy frecuentemente (3 o más veces por semana)</v>
      </c>
      <c r="K108" s="77"/>
      <c r="L108" s="77" t="str">
        <f>'Datos lib'!F107</f>
        <v>F. Ciencias Químicas</v>
      </c>
      <c r="M108" s="77">
        <f>'Datos lib'!G107</f>
        <v>0</v>
      </c>
      <c r="N108" s="77">
        <f>'Datos lib'!H107</f>
        <v>0</v>
      </c>
      <c r="O108" s="77">
        <f>'Datos lib'!I107</f>
        <v>0</v>
      </c>
      <c r="P108" s="77"/>
      <c r="Q108" s="77"/>
      <c r="R108" s="77">
        <f>'Datos lib'!J107</f>
        <v>4</v>
      </c>
      <c r="S108" s="77">
        <f>'Datos lib'!K107</f>
        <v>4</v>
      </c>
      <c r="T108" s="77">
        <f>'Datos lib'!L107</f>
        <v>4</v>
      </c>
      <c r="U108" s="77">
        <f>'Datos lib'!M107</f>
        <v>4</v>
      </c>
      <c r="V108" s="77"/>
      <c r="W108" s="77"/>
      <c r="X108" s="77">
        <f>'Datos lib'!N107</f>
        <v>2</v>
      </c>
      <c r="Y108" s="77">
        <f>'Datos lib'!O107</f>
        <v>5</v>
      </c>
      <c r="Z108" s="77">
        <f>'Datos lib'!P107</f>
        <v>3</v>
      </c>
      <c r="AA108" s="77">
        <f>'Datos lib'!Q107</f>
        <v>2</v>
      </c>
      <c r="AB108" s="77">
        <f>'Datos lib'!R107</f>
        <v>3</v>
      </c>
      <c r="AC108" s="77"/>
      <c r="AD108" s="77">
        <f>'Datos lib'!S107</f>
        <v>4</v>
      </c>
      <c r="AE108" s="77">
        <f>'Datos lib'!T107</f>
        <v>4</v>
      </c>
      <c r="AF108" s="77">
        <f>'Datos lib'!U107</f>
        <v>4</v>
      </c>
      <c r="AG108" s="77">
        <f>'Datos lib'!V107</f>
        <v>3</v>
      </c>
      <c r="AH108" s="77">
        <f>'Datos lib'!W107</f>
        <v>3</v>
      </c>
      <c r="AI108" s="77">
        <f>'Datos lib'!X107</f>
        <v>3</v>
      </c>
      <c r="AJ108" s="77">
        <f>'Datos lib'!Y107</f>
        <v>3</v>
      </c>
      <c r="AK108" s="77" t="str">
        <f>'Datos lib'!Z107</f>
        <v>No uso ninguna red social</v>
      </c>
      <c r="AL108" s="77">
        <f>'Datos lib'!AA107</f>
        <v>3</v>
      </c>
      <c r="AM108" s="77"/>
      <c r="AN108" s="77"/>
      <c r="AO108" s="77">
        <f>'Datos lib'!AB107</f>
        <v>4</v>
      </c>
      <c r="AP108" s="77">
        <f>'Datos lib'!AC107</f>
        <v>4</v>
      </c>
      <c r="AQ108" s="77">
        <f>'Datos lib'!AD107</f>
        <v>4</v>
      </c>
      <c r="AR108" s="77">
        <f>'Datos lib'!AE107</f>
        <v>4</v>
      </c>
      <c r="AS108" s="77">
        <f>'Datos lib'!AF107</f>
        <v>4</v>
      </c>
      <c r="AT108" s="77">
        <f>'Datos lib'!AG107</f>
        <v>4</v>
      </c>
      <c r="AU108" s="77">
        <f>'Datos lib'!AH107</f>
        <v>4</v>
      </c>
      <c r="AV108" s="77">
        <f>'Datos lib'!AI107</f>
        <v>4</v>
      </c>
      <c r="AW108" s="77"/>
      <c r="AX108" s="77" t="str">
        <f>'Datos lib'!AJ107</f>
        <v>No</v>
      </c>
      <c r="AY108" s="77" t="str">
        <f>'Datos lib'!AK107</f>
        <v>Sí</v>
      </c>
      <c r="AZ108" s="77" t="str">
        <f>'Datos lib'!AL107</f>
        <v>Bueno</v>
      </c>
      <c r="BA108" s="77" t="str">
        <f>'Datos lib'!AO107</f>
        <v>Sí</v>
      </c>
      <c r="BB108" s="77" t="str">
        <f>'Datos lib'!AM107</f>
        <v>Sí</v>
      </c>
      <c r="BC108" s="77" t="str">
        <f>'Datos lib'!AN107</f>
        <v>Bueno</v>
      </c>
      <c r="BD108" s="77"/>
      <c r="BE108" s="77"/>
      <c r="BF108" s="77" t="str">
        <f>'Datos lib'!AP107</f>
        <v>Sí</v>
      </c>
      <c r="BG108" s="77" t="str">
        <f>'Datos lib'!AQ107</f>
        <v>Sí</v>
      </c>
      <c r="BH108" s="77" t="str">
        <f>'Datos lib'!AR107</f>
        <v>No</v>
      </c>
      <c r="BI108" s="77">
        <f>'Datos lib'!AS107</f>
        <v>0</v>
      </c>
      <c r="BJ108" s="77" t="str">
        <f>'Datos lib'!AT107</f>
        <v>No</v>
      </c>
      <c r="BK108" s="77">
        <f>'Datos lib'!AU107</f>
        <v>0</v>
      </c>
      <c r="BL108" s="77"/>
      <c r="BM108" s="77"/>
      <c r="BN108" s="77"/>
      <c r="BO108" s="77">
        <f>'Datos lib'!AV107</f>
        <v>4</v>
      </c>
      <c r="BP108" s="77">
        <f>'Datos lib'!AW107</f>
        <v>4</v>
      </c>
      <c r="BQ108" s="77"/>
      <c r="BR108" s="77" t="str">
        <f>LEFT('Datos lib'!AX107,1)</f>
        <v>4</v>
      </c>
      <c r="BS108" s="77"/>
      <c r="BT108" s="77">
        <f>'Datos lib'!AY107</f>
        <v>0</v>
      </c>
      <c r="BU108" s="77"/>
      <c r="BV108" s="119" t="str">
        <f>'Datos lib'!A107</f>
        <v>19/03/25</v>
      </c>
    </row>
    <row r="109" spans="1:74" x14ac:dyDescent="0.2">
      <c r="A109" s="79" t="str">
        <f t="shared" si="2"/>
        <v>F. Ciencias Biológicas</v>
      </c>
      <c r="B109" s="76" t="str">
        <f>IFERROR(VLOOKUP($A109,BLIOTECAS!$C$1:$E$27,2,FALSE),"")</f>
        <v>BIO</v>
      </c>
      <c r="C109" s="76" t="str">
        <f>IFERROR(VLOOKUP($A109,BLIOTECAS!$C$1:$E$27,3,FALSE),"")</f>
        <v>Ciencias Experimentales</v>
      </c>
      <c r="D109" s="77"/>
      <c r="E109" s="77"/>
      <c r="F109" s="77"/>
      <c r="G109" s="77" t="str">
        <f>'Datos lib'!B108</f>
        <v>F. Ciencias Biológicas</v>
      </c>
      <c r="H109" s="77"/>
      <c r="I109" s="77" t="str">
        <f>'Datos lib'!C108</f>
        <v>Rara vez (menos de 6 veces al año)</v>
      </c>
      <c r="J109" s="77" t="str">
        <f>'Datos lib'!D108</f>
        <v>Frecuentemente (1 o 2 veces por semana)</v>
      </c>
      <c r="K109" s="77"/>
      <c r="L109" s="77" t="str">
        <f>'Datos lib'!F108</f>
        <v>F. Ciencias Biológicas</v>
      </c>
      <c r="M109" s="77">
        <f>'Datos lib'!G108</f>
        <v>0</v>
      </c>
      <c r="N109" s="77">
        <f>'Datos lib'!H108</f>
        <v>0</v>
      </c>
      <c r="O109" s="77">
        <f>'Datos lib'!I108</f>
        <v>0</v>
      </c>
      <c r="P109" s="77"/>
      <c r="Q109" s="77"/>
      <c r="R109" s="77">
        <f>'Datos lib'!J108</f>
        <v>5</v>
      </c>
      <c r="S109" s="77">
        <f>'Datos lib'!K108</f>
        <v>5</v>
      </c>
      <c r="T109" s="77">
        <f>'Datos lib'!L108</f>
        <v>5</v>
      </c>
      <c r="U109" s="77">
        <f>'Datos lib'!M108</f>
        <v>3</v>
      </c>
      <c r="V109" s="77"/>
      <c r="W109" s="77"/>
      <c r="X109" s="77">
        <f>'Datos lib'!N108</f>
        <v>2</v>
      </c>
      <c r="Y109" s="77">
        <f>'Datos lib'!O108</f>
        <v>5</v>
      </c>
      <c r="Z109" s="77">
        <f>'Datos lib'!P108</f>
        <v>4</v>
      </c>
      <c r="AA109" s="77">
        <f>'Datos lib'!Q108</f>
        <v>3</v>
      </c>
      <c r="AB109" s="77">
        <f>'Datos lib'!R108</f>
        <v>4</v>
      </c>
      <c r="AC109" s="77"/>
      <c r="AD109" s="77">
        <f>'Datos lib'!S108</f>
        <v>4</v>
      </c>
      <c r="AE109" s="77">
        <f>'Datos lib'!T108</f>
        <v>5</v>
      </c>
      <c r="AF109" s="77">
        <f>'Datos lib'!U108</f>
        <v>5</v>
      </c>
      <c r="AG109" s="77">
        <f>'Datos lib'!V108</f>
        <v>5</v>
      </c>
      <c r="AH109" s="77">
        <f>'Datos lib'!W108</f>
        <v>5</v>
      </c>
      <c r="AI109" s="77">
        <f>'Datos lib'!X108</f>
        <v>5</v>
      </c>
      <c r="AJ109" s="77">
        <f>'Datos lib'!Y108</f>
        <v>5</v>
      </c>
      <c r="AK109" s="77" t="str">
        <f>'Datos lib'!Z108</f>
        <v>X|Instagram</v>
      </c>
      <c r="AL109" s="77">
        <f>'Datos lib'!AA108</f>
        <v>5</v>
      </c>
      <c r="AM109" s="77"/>
      <c r="AN109" s="77"/>
      <c r="AO109" s="77">
        <f>'Datos lib'!AB108</f>
        <v>5</v>
      </c>
      <c r="AP109" s="77">
        <f>'Datos lib'!AC108</f>
        <v>5</v>
      </c>
      <c r="AQ109" s="77">
        <f>'Datos lib'!AD108</f>
        <v>5</v>
      </c>
      <c r="AR109" s="77">
        <f>'Datos lib'!AE108</f>
        <v>5</v>
      </c>
      <c r="AS109" s="77">
        <f>'Datos lib'!AF108</f>
        <v>5</v>
      </c>
      <c r="AT109" s="77">
        <f>'Datos lib'!AG108</f>
        <v>5</v>
      </c>
      <c r="AU109" s="77">
        <f>'Datos lib'!AH108</f>
        <v>5</v>
      </c>
      <c r="AV109" s="77">
        <f>'Datos lib'!AI108</f>
        <v>4</v>
      </c>
      <c r="AW109" s="77"/>
      <c r="AX109" s="77" t="str">
        <f>'Datos lib'!AJ108</f>
        <v>No</v>
      </c>
      <c r="AY109" s="77" t="str">
        <f>'Datos lib'!AK108</f>
        <v>Sí</v>
      </c>
      <c r="AZ109" s="77" t="str">
        <f>'Datos lib'!AL108</f>
        <v>Regular</v>
      </c>
      <c r="BA109" s="77" t="str">
        <f>'Datos lib'!AO108</f>
        <v>Sí</v>
      </c>
      <c r="BB109" s="77" t="str">
        <f>'Datos lib'!AM108</f>
        <v>Sí</v>
      </c>
      <c r="BC109" s="77" t="str">
        <f>'Datos lib'!AN108</f>
        <v>Bueno</v>
      </c>
      <c r="BD109" s="77"/>
      <c r="BE109" s="77"/>
      <c r="BF109" s="77" t="str">
        <f>'Datos lib'!AP108</f>
        <v>Sí</v>
      </c>
      <c r="BG109" s="77" t="str">
        <f>'Datos lib'!AQ108</f>
        <v>Sí</v>
      </c>
      <c r="BH109" s="77" t="str">
        <f>'Datos lib'!AR108</f>
        <v>Sí</v>
      </c>
      <c r="BI109" s="77" t="str">
        <f>'Datos lib'!AS108</f>
        <v>Útil</v>
      </c>
      <c r="BJ109" s="77" t="str">
        <f>'Datos lib'!AT108</f>
        <v>No</v>
      </c>
      <c r="BK109" s="77">
        <f>'Datos lib'!AU108</f>
        <v>0</v>
      </c>
      <c r="BL109" s="77"/>
      <c r="BM109" s="77"/>
      <c r="BN109" s="77"/>
      <c r="BO109" s="77">
        <f>'Datos lib'!AV108</f>
        <v>5</v>
      </c>
      <c r="BP109" s="77">
        <f>'Datos lib'!AW108</f>
        <v>5</v>
      </c>
      <c r="BQ109" s="77"/>
      <c r="BR109" s="77" t="str">
        <f>LEFT('Datos lib'!AX108,1)</f>
        <v>5</v>
      </c>
      <c r="BS109" s="77"/>
      <c r="BT109" s="77">
        <f>'Datos lib'!AY108</f>
        <v>0</v>
      </c>
      <c r="BU109" s="77"/>
      <c r="BV109" s="119" t="str">
        <f>'Datos lib'!A108</f>
        <v>19/03/25</v>
      </c>
    </row>
    <row r="110" spans="1:74" x14ac:dyDescent="0.2">
      <c r="A110" s="79" t="str">
        <f t="shared" si="2"/>
        <v>F. Medicina</v>
      </c>
      <c r="B110" s="76" t="str">
        <f>IFERROR(VLOOKUP($A110,BLIOTECAS!$C$1:$E$27,2,FALSE),"")</f>
        <v>MED</v>
      </c>
      <c r="C110" s="76" t="str">
        <f>IFERROR(VLOOKUP($A110,BLIOTECAS!$C$1:$E$27,3,FALSE),"")</f>
        <v>Ciencias de la Salud</v>
      </c>
      <c r="D110" s="77"/>
      <c r="E110" s="77"/>
      <c r="F110" s="77"/>
      <c r="G110" s="77" t="str">
        <f>'Datos lib'!B109</f>
        <v>F. Medicina</v>
      </c>
      <c r="H110" s="77"/>
      <c r="I110" s="77" t="str">
        <f>'Datos lib'!C109</f>
        <v>Rara vez (menos de 6 veces al año)</v>
      </c>
      <c r="J110" s="77" t="str">
        <f>'Datos lib'!D109</f>
        <v>Muy frecuentemente (3 o más veces por semana)</v>
      </c>
      <c r="K110" s="77"/>
      <c r="L110" s="77">
        <f>'Datos lib'!F109</f>
        <v>0</v>
      </c>
      <c r="M110" s="77">
        <f>'Datos lib'!G109</f>
        <v>0</v>
      </c>
      <c r="N110" s="77">
        <f>'Datos lib'!H109</f>
        <v>0</v>
      </c>
      <c r="O110" s="77">
        <f>'Datos lib'!I109</f>
        <v>0</v>
      </c>
      <c r="P110" s="77"/>
      <c r="Q110" s="77"/>
      <c r="R110" s="77">
        <f>'Datos lib'!J109</f>
        <v>3</v>
      </c>
      <c r="S110" s="77">
        <f>'Datos lib'!K109</f>
        <v>3</v>
      </c>
      <c r="T110" s="77">
        <f>'Datos lib'!L109</f>
        <v>3</v>
      </c>
      <c r="U110" s="77">
        <f>'Datos lib'!M109</f>
        <v>3</v>
      </c>
      <c r="V110" s="77"/>
      <c r="W110" s="77"/>
      <c r="X110" s="77">
        <f>'Datos lib'!N109</f>
        <v>1</v>
      </c>
      <c r="Y110" s="77">
        <f>'Datos lib'!O109</f>
        <v>5</v>
      </c>
      <c r="Z110" s="77">
        <f>'Datos lib'!P109</f>
        <v>3</v>
      </c>
      <c r="AA110" s="77">
        <f>'Datos lib'!Q109</f>
        <v>4</v>
      </c>
      <c r="AB110" s="77">
        <f>'Datos lib'!R109</f>
        <v>5</v>
      </c>
      <c r="AC110" s="77"/>
      <c r="AD110" s="77">
        <f>'Datos lib'!S109</f>
        <v>3</v>
      </c>
      <c r="AE110" s="77">
        <f>'Datos lib'!T109</f>
        <v>1</v>
      </c>
      <c r="AF110" s="77">
        <f>'Datos lib'!U109</f>
        <v>1</v>
      </c>
      <c r="AG110" s="77">
        <f>'Datos lib'!V109</f>
        <v>2</v>
      </c>
      <c r="AH110" s="77">
        <f>'Datos lib'!W109</f>
        <v>1</v>
      </c>
      <c r="AI110" s="77">
        <f>'Datos lib'!X109</f>
        <v>1</v>
      </c>
      <c r="AJ110" s="77">
        <f>'Datos lib'!Y109</f>
        <v>1</v>
      </c>
      <c r="AK110" s="77" t="str">
        <f>'Datos lib'!Z109</f>
        <v>No uso ninguna red social</v>
      </c>
      <c r="AL110" s="77">
        <f>'Datos lib'!AA109</f>
        <v>3</v>
      </c>
      <c r="AM110" s="77"/>
      <c r="AN110" s="77"/>
      <c r="AO110" s="77">
        <f>'Datos lib'!AB109</f>
        <v>4</v>
      </c>
      <c r="AP110" s="77">
        <f>'Datos lib'!AC109</f>
        <v>3</v>
      </c>
      <c r="AQ110" s="77">
        <f>'Datos lib'!AD109</f>
        <v>3</v>
      </c>
      <c r="AR110" s="77">
        <f>'Datos lib'!AE109</f>
        <v>3</v>
      </c>
      <c r="AS110" s="77">
        <f>'Datos lib'!AF109</f>
        <v>3</v>
      </c>
      <c r="AT110" s="77">
        <f>'Datos lib'!AG109</f>
        <v>2</v>
      </c>
      <c r="AU110" s="77">
        <f>'Datos lib'!AH109</f>
        <v>1</v>
      </c>
      <c r="AV110" s="77">
        <f>'Datos lib'!AI109</f>
        <v>2</v>
      </c>
      <c r="AW110" s="77"/>
      <c r="AX110" s="77" t="str">
        <f>'Datos lib'!AJ109</f>
        <v>No</v>
      </c>
      <c r="AY110" s="77" t="str">
        <f>'Datos lib'!AK109</f>
        <v>Sí</v>
      </c>
      <c r="AZ110" s="77" t="str">
        <f>'Datos lib'!AL109</f>
        <v>Bueno</v>
      </c>
      <c r="BA110" s="77" t="str">
        <f>'Datos lib'!AO109</f>
        <v>No</v>
      </c>
      <c r="BB110" s="77" t="str">
        <f>'Datos lib'!AM109</f>
        <v>Sí</v>
      </c>
      <c r="BC110" s="77" t="str">
        <f>'Datos lib'!AN109</f>
        <v>Bueno</v>
      </c>
      <c r="BD110" s="77"/>
      <c r="BE110" s="77"/>
      <c r="BF110" s="77" t="str">
        <f>'Datos lib'!AP109</f>
        <v>No</v>
      </c>
      <c r="BG110" s="77" t="str">
        <f>'Datos lib'!AQ109</f>
        <v>No</v>
      </c>
      <c r="BH110" s="77" t="str">
        <f>'Datos lib'!AR109</f>
        <v>No</v>
      </c>
      <c r="BI110" s="77">
        <f>'Datos lib'!AS109</f>
        <v>0</v>
      </c>
      <c r="BJ110" s="77" t="str">
        <f>'Datos lib'!AT109</f>
        <v>No</v>
      </c>
      <c r="BK110" s="77" t="str">
        <f>'Datos lib'!AU109</f>
        <v>Cursos para el uso del catálogo Cisne, el buscador. A mi en concreto me cuesta mucho encontrar articulos científicos concretos.</v>
      </c>
      <c r="BL110" s="77"/>
      <c r="BM110" s="77"/>
      <c r="BN110" s="77"/>
      <c r="BO110" s="77">
        <f>'Datos lib'!AV109</f>
        <v>2</v>
      </c>
      <c r="BP110" s="77">
        <f>'Datos lib'!AW109</f>
        <v>5</v>
      </c>
      <c r="BQ110" s="77"/>
      <c r="BR110" s="77" t="str">
        <f>LEFT('Datos lib'!AX109,1)</f>
        <v>2</v>
      </c>
      <c r="BS110" s="77"/>
      <c r="BT110" s="77" t="str">
        <f>'Datos lib'!AY109</f>
        <v>Se deberia poder buscar usando el PMID (PUbMED ID)</v>
      </c>
      <c r="BU110" s="77"/>
      <c r="BV110" s="119" t="str">
        <f>'Datos lib'!A109</f>
        <v>19/03/25</v>
      </c>
    </row>
    <row r="111" spans="1:74" x14ac:dyDescent="0.2">
      <c r="A111" s="79" t="str">
        <f t="shared" si="2"/>
        <v>F. Medicina</v>
      </c>
      <c r="B111" s="76" t="str">
        <f>IFERROR(VLOOKUP($A111,BLIOTECAS!$C$1:$E$27,2,FALSE),"")</f>
        <v>MED</v>
      </c>
      <c r="C111" s="76" t="str">
        <f>IFERROR(VLOOKUP($A111,BLIOTECAS!$C$1:$E$27,3,FALSE),"")</f>
        <v>Ciencias de la Salud</v>
      </c>
      <c r="D111" s="77"/>
      <c r="E111" s="77"/>
      <c r="F111" s="77"/>
      <c r="G111" s="77" t="str">
        <f>'Datos lib'!B110</f>
        <v>F. Medicina</v>
      </c>
      <c r="H111" s="77"/>
      <c r="I111" s="77" t="str">
        <f>'Datos lib'!C110</f>
        <v>Nunca</v>
      </c>
      <c r="J111" s="77" t="str">
        <f>'Datos lib'!D110</f>
        <v>De vez en cuando (1 o 2 veces al mes)</v>
      </c>
      <c r="K111" s="77"/>
      <c r="L111" s="77">
        <f>'Datos lib'!F110</f>
        <v>0</v>
      </c>
      <c r="M111" s="77">
        <f>'Datos lib'!G110</f>
        <v>0</v>
      </c>
      <c r="N111" s="77">
        <f>'Datos lib'!H110</f>
        <v>0</v>
      </c>
      <c r="O111" s="77">
        <f>'Datos lib'!I110</f>
        <v>0</v>
      </c>
      <c r="P111" s="77"/>
      <c r="Q111" s="77"/>
      <c r="R111" s="77">
        <f>'Datos lib'!J110</f>
        <v>0</v>
      </c>
      <c r="S111" s="77">
        <f>'Datos lib'!K110</f>
        <v>0</v>
      </c>
      <c r="T111" s="77">
        <f>'Datos lib'!L110</f>
        <v>0</v>
      </c>
      <c r="U111" s="77">
        <f>'Datos lib'!M110</f>
        <v>0</v>
      </c>
      <c r="V111" s="77"/>
      <c r="W111" s="77"/>
      <c r="X111" s="77">
        <f>'Datos lib'!N110</f>
        <v>1</v>
      </c>
      <c r="Y111" s="77">
        <f>'Datos lib'!O110</f>
        <v>4</v>
      </c>
      <c r="Z111" s="77">
        <f>'Datos lib'!P110</f>
        <v>0</v>
      </c>
      <c r="AA111" s="77">
        <f>'Datos lib'!Q110</f>
        <v>5</v>
      </c>
      <c r="AB111" s="77">
        <f>'Datos lib'!R110</f>
        <v>5</v>
      </c>
      <c r="AC111" s="77"/>
      <c r="AD111" s="77">
        <f>'Datos lib'!S110</f>
        <v>3</v>
      </c>
      <c r="AE111" s="77">
        <f>'Datos lib'!T110</f>
        <v>1</v>
      </c>
      <c r="AF111" s="77">
        <f>'Datos lib'!U110</f>
        <v>1</v>
      </c>
      <c r="AG111" s="77">
        <f>'Datos lib'!V110</f>
        <v>5</v>
      </c>
      <c r="AH111" s="77">
        <f>'Datos lib'!W110</f>
        <v>1</v>
      </c>
      <c r="AI111" s="77">
        <f>'Datos lib'!X110</f>
        <v>0</v>
      </c>
      <c r="AJ111" s="77">
        <f>'Datos lib'!Y110</f>
        <v>3</v>
      </c>
      <c r="AK111" s="77" t="str">
        <f>'Datos lib'!Z110</f>
        <v>No uso ninguna red social</v>
      </c>
      <c r="AL111" s="77">
        <f>'Datos lib'!AA110</f>
        <v>5</v>
      </c>
      <c r="AM111" s="77"/>
      <c r="AN111" s="77"/>
      <c r="AO111" s="77">
        <f>'Datos lib'!AB110</f>
        <v>0</v>
      </c>
      <c r="AP111" s="77">
        <f>'Datos lib'!AC110</f>
        <v>0</v>
      </c>
      <c r="AQ111" s="77">
        <f>'Datos lib'!AD110</f>
        <v>0</v>
      </c>
      <c r="AR111" s="77">
        <f>'Datos lib'!AE110</f>
        <v>0</v>
      </c>
      <c r="AS111" s="77">
        <f>'Datos lib'!AF110</f>
        <v>0</v>
      </c>
      <c r="AT111" s="77">
        <f>'Datos lib'!AG110</f>
        <v>0</v>
      </c>
      <c r="AU111" s="77">
        <f>'Datos lib'!AH110</f>
        <v>0</v>
      </c>
      <c r="AV111" s="77">
        <f>'Datos lib'!AI110</f>
        <v>0</v>
      </c>
      <c r="AW111" s="77"/>
      <c r="AX111" s="77" t="str">
        <f>'Datos lib'!AJ110</f>
        <v>Sí</v>
      </c>
      <c r="AY111" s="77" t="str">
        <f>'Datos lib'!AK110</f>
        <v>Sí</v>
      </c>
      <c r="AZ111" s="77" t="str">
        <f>'Datos lib'!AL110</f>
        <v>Regular</v>
      </c>
      <c r="BA111" s="77" t="str">
        <f>'Datos lib'!AO110</f>
        <v>No</v>
      </c>
      <c r="BB111" s="77" t="str">
        <f>'Datos lib'!AM110</f>
        <v>Sí</v>
      </c>
      <c r="BC111" s="77" t="str">
        <f>'Datos lib'!AN110</f>
        <v>Excelente</v>
      </c>
      <c r="BD111" s="77"/>
      <c r="BE111" s="77"/>
      <c r="BF111" s="77" t="str">
        <f>'Datos lib'!AP110</f>
        <v>Sí</v>
      </c>
      <c r="BG111" s="77" t="str">
        <f>'Datos lib'!AQ110</f>
        <v>Sí</v>
      </c>
      <c r="BH111" s="77" t="str">
        <f>'Datos lib'!AR110</f>
        <v>Sí</v>
      </c>
      <c r="BI111" s="77" t="str">
        <f>'Datos lib'!AS110</f>
        <v>Muy útil</v>
      </c>
      <c r="BJ111" s="77" t="str">
        <f>'Datos lib'!AT110</f>
        <v>No</v>
      </c>
      <c r="BK111" s="77">
        <f>'Datos lib'!AU110</f>
        <v>0</v>
      </c>
      <c r="BL111" s="77"/>
      <c r="BM111" s="77"/>
      <c r="BN111" s="77"/>
      <c r="BO111" s="77">
        <f>'Datos lib'!AV110</f>
        <v>5</v>
      </c>
      <c r="BP111" s="77">
        <f>'Datos lib'!AW110</f>
        <v>5</v>
      </c>
      <c r="BQ111" s="77"/>
      <c r="BR111" s="77" t="str">
        <f>LEFT('Datos lib'!AX110,1)</f>
        <v>3</v>
      </c>
      <c r="BS111" s="77"/>
      <c r="BT111" s="77">
        <f>'Datos lib'!AY110</f>
        <v>0</v>
      </c>
      <c r="BU111" s="77"/>
      <c r="BV111" s="119" t="str">
        <f>'Datos lib'!A110</f>
        <v>19/03/25</v>
      </c>
    </row>
    <row r="112" spans="1:74" x14ac:dyDescent="0.2">
      <c r="A112" s="79" t="str">
        <f t="shared" si="2"/>
        <v>F. Ciencias Matemáticas</v>
      </c>
      <c r="B112" s="76" t="str">
        <f>IFERROR(VLOOKUP($A112,BLIOTECAS!$C$1:$E$27,2,FALSE),"")</f>
        <v>MAT</v>
      </c>
      <c r="C112" s="76" t="str">
        <f>IFERROR(VLOOKUP($A112,BLIOTECAS!$C$1:$E$27,3,FALSE),"")</f>
        <v>Ciencias Experimentales</v>
      </c>
      <c r="D112" s="77"/>
      <c r="E112" s="77"/>
      <c r="F112" s="77"/>
      <c r="G112" s="77" t="str">
        <f>'Datos lib'!B111</f>
        <v>F. Ciencias Matemáticas</v>
      </c>
      <c r="H112" s="77"/>
      <c r="I112" s="77" t="str">
        <f>'Datos lib'!C111</f>
        <v>De vez en cuando (1 o 2 veces al mes)</v>
      </c>
      <c r="J112" s="77" t="str">
        <f>'Datos lib'!D111</f>
        <v>De vez en cuando (1 o 2 veces al mes)</v>
      </c>
      <c r="K112" s="77"/>
      <c r="L112" s="77" t="str">
        <f>'Datos lib'!F111</f>
        <v>F. Ciencias Matemáticas</v>
      </c>
      <c r="M112" s="77">
        <f>'Datos lib'!G111</f>
        <v>0</v>
      </c>
      <c r="N112" s="77">
        <f>'Datos lib'!H111</f>
        <v>0</v>
      </c>
      <c r="O112" s="77">
        <f>'Datos lib'!I111</f>
        <v>0</v>
      </c>
      <c r="P112" s="77"/>
      <c r="Q112" s="77"/>
      <c r="R112" s="77">
        <f>'Datos lib'!J111</f>
        <v>5</v>
      </c>
      <c r="S112" s="77">
        <f>'Datos lib'!K111</f>
        <v>5</v>
      </c>
      <c r="T112" s="77">
        <f>'Datos lib'!L111</f>
        <v>5</v>
      </c>
      <c r="U112" s="77">
        <f>'Datos lib'!M111</f>
        <v>4</v>
      </c>
      <c r="V112" s="77"/>
      <c r="W112" s="77"/>
      <c r="X112" s="77">
        <f>'Datos lib'!N111</f>
        <v>2</v>
      </c>
      <c r="Y112" s="77">
        <f>'Datos lib'!O111</f>
        <v>5</v>
      </c>
      <c r="Z112" s="77">
        <f>'Datos lib'!P111</f>
        <v>2</v>
      </c>
      <c r="AA112" s="77">
        <f>'Datos lib'!Q111</f>
        <v>3</v>
      </c>
      <c r="AB112" s="77">
        <f>'Datos lib'!R111</f>
        <v>4</v>
      </c>
      <c r="AC112" s="77"/>
      <c r="AD112" s="77">
        <f>'Datos lib'!S111</f>
        <v>5</v>
      </c>
      <c r="AE112" s="77">
        <f>'Datos lib'!T111</f>
        <v>5</v>
      </c>
      <c r="AF112" s="77">
        <f>'Datos lib'!U111</f>
        <v>5</v>
      </c>
      <c r="AG112" s="77">
        <f>'Datos lib'!V111</f>
        <v>5</v>
      </c>
      <c r="AH112" s="77">
        <f>'Datos lib'!W111</f>
        <v>4</v>
      </c>
      <c r="AI112" s="77">
        <f>'Datos lib'!X111</f>
        <v>5</v>
      </c>
      <c r="AJ112" s="77">
        <f>'Datos lib'!Y111</f>
        <v>5</v>
      </c>
      <c r="AK112" s="77" t="str">
        <f>'Datos lib'!Z111</f>
        <v>No uso ninguna red social</v>
      </c>
      <c r="AL112" s="77">
        <f>'Datos lib'!AA111</f>
        <v>5</v>
      </c>
      <c r="AM112" s="77"/>
      <c r="AN112" s="77"/>
      <c r="AO112" s="77">
        <f>'Datos lib'!AB111</f>
        <v>5</v>
      </c>
      <c r="AP112" s="77">
        <f>'Datos lib'!AC111</f>
        <v>3</v>
      </c>
      <c r="AQ112" s="77">
        <f>'Datos lib'!AD111</f>
        <v>4</v>
      </c>
      <c r="AR112" s="77">
        <f>'Datos lib'!AE111</f>
        <v>5</v>
      </c>
      <c r="AS112" s="77">
        <f>'Datos lib'!AF111</f>
        <v>5</v>
      </c>
      <c r="AT112" s="77">
        <f>'Datos lib'!AG111</f>
        <v>5</v>
      </c>
      <c r="AU112" s="77">
        <f>'Datos lib'!AH111</f>
        <v>4</v>
      </c>
      <c r="AV112" s="77">
        <f>'Datos lib'!AI111</f>
        <v>3</v>
      </c>
      <c r="AW112" s="77"/>
      <c r="AX112" s="77" t="str">
        <f>'Datos lib'!AJ111</f>
        <v>No</v>
      </c>
      <c r="AY112" s="77" t="str">
        <f>'Datos lib'!AK111</f>
        <v>Sí</v>
      </c>
      <c r="AZ112" s="77" t="str">
        <f>'Datos lib'!AL111</f>
        <v>Bueno</v>
      </c>
      <c r="BA112" s="77" t="str">
        <f>'Datos lib'!AO111</f>
        <v>Sí</v>
      </c>
      <c r="BB112" s="77" t="str">
        <f>'Datos lib'!AM111</f>
        <v>Sí</v>
      </c>
      <c r="BC112" s="77" t="str">
        <f>'Datos lib'!AN111</f>
        <v>Excelente</v>
      </c>
      <c r="BD112" s="77"/>
      <c r="BE112" s="77"/>
      <c r="BF112" s="77" t="str">
        <f>'Datos lib'!AP111</f>
        <v>Sí</v>
      </c>
      <c r="BG112" s="77" t="str">
        <f>'Datos lib'!AQ111</f>
        <v>Sí</v>
      </c>
      <c r="BH112" s="77" t="str">
        <f>'Datos lib'!AR111</f>
        <v>Sí</v>
      </c>
      <c r="BI112" s="77" t="str">
        <f>'Datos lib'!AS111</f>
        <v>Útil</v>
      </c>
      <c r="BJ112" s="77" t="str">
        <f>'Datos lib'!AT111</f>
        <v>No</v>
      </c>
      <c r="BK112" s="77">
        <f>'Datos lib'!AU111</f>
        <v>0</v>
      </c>
      <c r="BL112" s="77"/>
      <c r="BM112" s="77"/>
      <c r="BN112" s="77"/>
      <c r="BO112" s="77">
        <f>'Datos lib'!AV111</f>
        <v>5</v>
      </c>
      <c r="BP112" s="77">
        <f>'Datos lib'!AW111</f>
        <v>5</v>
      </c>
      <c r="BQ112" s="77"/>
      <c r="BR112" s="77" t="str">
        <f>LEFT('Datos lib'!AX111,1)</f>
        <v>5</v>
      </c>
      <c r="BS112" s="77"/>
      <c r="BT112" s="77">
        <f>'Datos lib'!AY111</f>
        <v>0</v>
      </c>
      <c r="BU112" s="77"/>
      <c r="BV112" s="119" t="str">
        <f>'Datos lib'!A111</f>
        <v>19/03/25</v>
      </c>
    </row>
    <row r="113" spans="1:74" x14ac:dyDescent="0.2">
      <c r="A113" s="79" t="str">
        <f t="shared" si="2"/>
        <v>F. Ciencias de la Documentación</v>
      </c>
      <c r="B113" s="76" t="str">
        <f>IFERROR(VLOOKUP($A113,BLIOTECAS!$C$1:$E$27,2,FALSE),"")</f>
        <v>BYD</v>
      </c>
      <c r="C113" s="76" t="str">
        <f>IFERROR(VLOOKUP($A113,BLIOTECAS!$C$1:$E$27,3,FALSE),"")</f>
        <v>Ciencias Sociales</v>
      </c>
      <c r="D113" s="77"/>
      <c r="E113" s="77"/>
      <c r="F113" s="77"/>
      <c r="G113" s="77" t="str">
        <f>'Datos lib'!B112</f>
        <v>F. Ciencias de la Documentación</v>
      </c>
      <c r="H113" s="77"/>
      <c r="I113" s="77" t="str">
        <f>'Datos lib'!C112</f>
        <v>Frecuentemente (1 o 2 veces por semana)</v>
      </c>
      <c r="J113" s="77" t="str">
        <f>'Datos lib'!D112</f>
        <v>Frecuentemente (1 o 2 veces por semana)</v>
      </c>
      <c r="K113" s="77"/>
      <c r="L113" s="77" t="str">
        <f>'Datos lib'!F112</f>
        <v>F. Ciencias de la Documentación</v>
      </c>
      <c r="M113" s="77" t="str">
        <f>'Datos lib'!G112</f>
        <v>Biblioteca Maria Zambrano (Filología / Derecho)</v>
      </c>
      <c r="N113" s="77">
        <f>'Datos lib'!H112</f>
        <v>0</v>
      </c>
      <c r="O113" s="77">
        <f>'Datos lib'!I112</f>
        <v>0</v>
      </c>
      <c r="P113" s="77"/>
      <c r="Q113" s="77"/>
      <c r="R113" s="77">
        <f>'Datos lib'!J112</f>
        <v>4</v>
      </c>
      <c r="S113" s="77">
        <f>'Datos lib'!K112</f>
        <v>3</v>
      </c>
      <c r="T113" s="77">
        <f>'Datos lib'!L112</f>
        <v>4</v>
      </c>
      <c r="U113" s="77">
        <f>'Datos lib'!M112</f>
        <v>4</v>
      </c>
      <c r="V113" s="77"/>
      <c r="W113" s="77"/>
      <c r="X113" s="77">
        <f>'Datos lib'!N112</f>
        <v>3</v>
      </c>
      <c r="Y113" s="77">
        <f>'Datos lib'!O112</f>
        <v>4</v>
      </c>
      <c r="Z113" s="77">
        <f>'Datos lib'!P112</f>
        <v>3</v>
      </c>
      <c r="AA113" s="77">
        <f>'Datos lib'!Q112</f>
        <v>3</v>
      </c>
      <c r="AB113" s="77">
        <f>'Datos lib'!R112</f>
        <v>3</v>
      </c>
      <c r="AC113" s="77"/>
      <c r="AD113" s="77">
        <f>'Datos lib'!S112</f>
        <v>4</v>
      </c>
      <c r="AE113" s="77">
        <f>'Datos lib'!T112</f>
        <v>4</v>
      </c>
      <c r="AF113" s="77">
        <f>'Datos lib'!U112</f>
        <v>4</v>
      </c>
      <c r="AG113" s="77">
        <f>'Datos lib'!V112</f>
        <v>4</v>
      </c>
      <c r="AH113" s="77">
        <f>'Datos lib'!W112</f>
        <v>3</v>
      </c>
      <c r="AI113" s="77">
        <f>'Datos lib'!X112</f>
        <v>4</v>
      </c>
      <c r="AJ113" s="77">
        <f>'Datos lib'!Y112</f>
        <v>4</v>
      </c>
      <c r="AK113" s="77" t="str">
        <f>'Datos lib'!Z112</f>
        <v>No uso ninguna red social</v>
      </c>
      <c r="AL113" s="77">
        <f>'Datos lib'!AA112</f>
        <v>3</v>
      </c>
      <c r="AM113" s="77"/>
      <c r="AN113" s="77"/>
      <c r="AO113" s="77">
        <f>'Datos lib'!AB112</f>
        <v>5</v>
      </c>
      <c r="AP113" s="77">
        <f>'Datos lib'!AC112</f>
        <v>4</v>
      </c>
      <c r="AQ113" s="77">
        <f>'Datos lib'!AD112</f>
        <v>4</v>
      </c>
      <c r="AR113" s="77">
        <f>'Datos lib'!AE112</f>
        <v>4</v>
      </c>
      <c r="AS113" s="77">
        <f>'Datos lib'!AF112</f>
        <v>4</v>
      </c>
      <c r="AT113" s="77">
        <f>'Datos lib'!AG112</f>
        <v>5</v>
      </c>
      <c r="AU113" s="77">
        <f>'Datos lib'!AH112</f>
        <v>4</v>
      </c>
      <c r="AV113" s="77">
        <f>'Datos lib'!AI112</f>
        <v>3</v>
      </c>
      <c r="AW113" s="77"/>
      <c r="AX113" s="77" t="str">
        <f>'Datos lib'!AJ112</f>
        <v>Sí</v>
      </c>
      <c r="AY113" s="77" t="str">
        <f>'Datos lib'!AK112</f>
        <v>Sí</v>
      </c>
      <c r="AZ113" s="77" t="str">
        <f>'Datos lib'!AL112</f>
        <v>Bueno</v>
      </c>
      <c r="BA113" s="77" t="str">
        <f>'Datos lib'!AO112</f>
        <v>Sí</v>
      </c>
      <c r="BB113" s="77" t="str">
        <f>'Datos lib'!AM112</f>
        <v>Sí</v>
      </c>
      <c r="BC113" s="77" t="str">
        <f>'Datos lib'!AN112</f>
        <v>Bueno</v>
      </c>
      <c r="BD113" s="77"/>
      <c r="BE113" s="77"/>
      <c r="BF113" s="77" t="str">
        <f>'Datos lib'!AP112</f>
        <v>Sí</v>
      </c>
      <c r="BG113" s="77" t="str">
        <f>'Datos lib'!AQ112</f>
        <v>Sí</v>
      </c>
      <c r="BH113" s="77" t="str">
        <f>'Datos lib'!AR112</f>
        <v>No</v>
      </c>
      <c r="BI113" s="77">
        <f>'Datos lib'!AS112</f>
        <v>0</v>
      </c>
      <c r="BJ113" s="77" t="str">
        <f>'Datos lib'!AT112</f>
        <v>Sí</v>
      </c>
      <c r="BK113" s="77">
        <f>'Datos lib'!AU112</f>
        <v>0</v>
      </c>
      <c r="BL113" s="77"/>
      <c r="BM113" s="77"/>
      <c r="BN113" s="77"/>
      <c r="BO113" s="77">
        <f>'Datos lib'!AV112</f>
        <v>4</v>
      </c>
      <c r="BP113" s="77">
        <f>'Datos lib'!AW112</f>
        <v>4</v>
      </c>
      <c r="BQ113" s="77"/>
      <c r="BR113" s="77" t="str">
        <f>LEFT('Datos lib'!AX112,1)</f>
        <v>5</v>
      </c>
      <c r="BS113" s="77"/>
      <c r="BT113" s="77">
        <f>'Datos lib'!AY112</f>
        <v>0</v>
      </c>
      <c r="BU113" s="77"/>
      <c r="BV113" s="119" t="str">
        <f>'Datos lib'!A112</f>
        <v>19/03/25</v>
      </c>
    </row>
    <row r="114" spans="1:74" x14ac:dyDescent="0.2">
      <c r="A114" s="79" t="str">
        <f t="shared" si="2"/>
        <v>F. Ciencias Químicas</v>
      </c>
      <c r="B114" s="76" t="str">
        <f>IFERROR(VLOOKUP($A114,BLIOTECAS!$C$1:$E$27,2,FALSE),"")</f>
        <v>QUI</v>
      </c>
      <c r="C114" s="76" t="str">
        <f>IFERROR(VLOOKUP($A114,BLIOTECAS!$C$1:$E$27,3,FALSE),"")</f>
        <v>Ciencias Experimentales</v>
      </c>
      <c r="D114" s="77"/>
      <c r="E114" s="77"/>
      <c r="F114" s="77"/>
      <c r="G114" s="77" t="str">
        <f>'Datos lib'!B113</f>
        <v>F. Ciencias Químicas</v>
      </c>
      <c r="H114" s="77"/>
      <c r="I114" s="77" t="str">
        <f>'Datos lib'!C113</f>
        <v>De vez en cuando (1 o 2 veces al mes)</v>
      </c>
      <c r="J114" s="77" t="str">
        <f>'Datos lib'!D113</f>
        <v>De vez en cuando (1 o 2 veces al mes)</v>
      </c>
      <c r="K114" s="77"/>
      <c r="L114" s="77" t="str">
        <f>'Datos lib'!F113</f>
        <v>F. Ciencias Químicas</v>
      </c>
      <c r="M114" s="77">
        <f>'Datos lib'!G113</f>
        <v>0</v>
      </c>
      <c r="N114" s="77">
        <f>'Datos lib'!H113</f>
        <v>0</v>
      </c>
      <c r="O114" s="77">
        <f>'Datos lib'!I113</f>
        <v>0</v>
      </c>
      <c r="P114" s="77"/>
      <c r="Q114" s="77"/>
      <c r="R114" s="77">
        <f>'Datos lib'!J113</f>
        <v>5</v>
      </c>
      <c r="S114" s="77">
        <f>'Datos lib'!K113</f>
        <v>5</v>
      </c>
      <c r="T114" s="77">
        <f>'Datos lib'!L113</f>
        <v>5</v>
      </c>
      <c r="U114" s="77">
        <f>'Datos lib'!M113</f>
        <v>0</v>
      </c>
      <c r="V114" s="77"/>
      <c r="W114" s="77"/>
      <c r="X114" s="77">
        <f>'Datos lib'!N113</f>
        <v>3</v>
      </c>
      <c r="Y114" s="77">
        <f>'Datos lib'!O113</f>
        <v>5</v>
      </c>
      <c r="Z114" s="77">
        <f>'Datos lib'!P113</f>
        <v>1</v>
      </c>
      <c r="AA114" s="77">
        <f>'Datos lib'!Q113</f>
        <v>3</v>
      </c>
      <c r="AB114" s="77">
        <f>'Datos lib'!R113</f>
        <v>4</v>
      </c>
      <c r="AC114" s="77"/>
      <c r="AD114" s="77">
        <f>'Datos lib'!S113</f>
        <v>5</v>
      </c>
      <c r="AE114" s="77">
        <f>'Datos lib'!T113</f>
        <v>4</v>
      </c>
      <c r="AF114" s="77">
        <f>'Datos lib'!U113</f>
        <v>5</v>
      </c>
      <c r="AG114" s="77">
        <f>'Datos lib'!V113</f>
        <v>5</v>
      </c>
      <c r="AH114" s="77">
        <f>'Datos lib'!W113</f>
        <v>4</v>
      </c>
      <c r="AI114" s="77">
        <f>'Datos lib'!X113</f>
        <v>5</v>
      </c>
      <c r="AJ114" s="77">
        <f>'Datos lib'!Y113</f>
        <v>4</v>
      </c>
      <c r="AK114" s="77" t="str">
        <f>'Datos lib'!Z113</f>
        <v>No uso ninguna red social</v>
      </c>
      <c r="AL114" s="77">
        <f>'Datos lib'!AA113</f>
        <v>4</v>
      </c>
      <c r="AM114" s="77"/>
      <c r="AN114" s="77"/>
      <c r="AO114" s="77">
        <f>'Datos lib'!AB113</f>
        <v>5</v>
      </c>
      <c r="AP114" s="77">
        <f>'Datos lib'!AC113</f>
        <v>5</v>
      </c>
      <c r="AQ114" s="77">
        <f>'Datos lib'!AD113</f>
        <v>5</v>
      </c>
      <c r="AR114" s="77">
        <f>'Datos lib'!AE113</f>
        <v>4</v>
      </c>
      <c r="AS114" s="77">
        <f>'Datos lib'!AF113</f>
        <v>5</v>
      </c>
      <c r="AT114" s="77">
        <f>'Datos lib'!AG113</f>
        <v>5</v>
      </c>
      <c r="AU114" s="77">
        <f>'Datos lib'!AH113</f>
        <v>4</v>
      </c>
      <c r="AV114" s="77">
        <f>'Datos lib'!AI113</f>
        <v>4</v>
      </c>
      <c r="AW114" s="77"/>
      <c r="AX114" s="77" t="str">
        <f>'Datos lib'!AJ113</f>
        <v>No</v>
      </c>
      <c r="AY114" s="77" t="str">
        <f>'Datos lib'!AK113</f>
        <v>Sí</v>
      </c>
      <c r="AZ114" s="77" t="str">
        <f>'Datos lib'!AL113</f>
        <v>Bueno</v>
      </c>
      <c r="BA114" s="77" t="str">
        <f>'Datos lib'!AO113</f>
        <v>No</v>
      </c>
      <c r="BB114" s="77" t="str">
        <f>'Datos lib'!AM113</f>
        <v>No</v>
      </c>
      <c r="BC114" s="77">
        <f>'Datos lib'!AN113</f>
        <v>0</v>
      </c>
      <c r="BD114" s="77"/>
      <c r="BE114" s="77"/>
      <c r="BF114" s="77" t="str">
        <f>'Datos lib'!AP113</f>
        <v>Sí</v>
      </c>
      <c r="BG114" s="77" t="str">
        <f>'Datos lib'!AQ113</f>
        <v>Sí</v>
      </c>
      <c r="BH114" s="77" t="str">
        <f>'Datos lib'!AR113</f>
        <v>No</v>
      </c>
      <c r="BI114" s="77">
        <f>'Datos lib'!AS113</f>
        <v>0</v>
      </c>
      <c r="BJ114" s="77" t="str">
        <f>'Datos lib'!AT113</f>
        <v>Sí</v>
      </c>
      <c r="BK114" s="77">
        <f>'Datos lib'!AU113</f>
        <v>0</v>
      </c>
      <c r="BL114" s="77"/>
      <c r="BM114" s="77"/>
      <c r="BN114" s="77"/>
      <c r="BO114" s="77">
        <f>'Datos lib'!AV113</f>
        <v>5</v>
      </c>
      <c r="BP114" s="77">
        <f>'Datos lib'!AW113</f>
        <v>5</v>
      </c>
      <c r="BQ114" s="77"/>
      <c r="BR114" s="77" t="str">
        <f>LEFT('Datos lib'!AX113,1)</f>
        <v>4</v>
      </c>
      <c r="BS114" s="77"/>
      <c r="BT114" s="77">
        <f>'Datos lib'!AY113</f>
        <v>0</v>
      </c>
      <c r="BU114" s="77"/>
      <c r="BV114" s="119" t="str">
        <f>'Datos lib'!A113</f>
        <v>19/03/25</v>
      </c>
    </row>
    <row r="115" spans="1:74" x14ac:dyDescent="0.2">
      <c r="A115" s="79" t="str">
        <f t="shared" si="2"/>
        <v>F. Medicina</v>
      </c>
      <c r="B115" s="76" t="str">
        <f>IFERROR(VLOOKUP($A115,BLIOTECAS!$C$1:$E$27,2,FALSE),"")</f>
        <v>MED</v>
      </c>
      <c r="C115" s="76" t="str">
        <f>IFERROR(VLOOKUP($A115,BLIOTECAS!$C$1:$E$27,3,FALSE),"")</f>
        <v>Ciencias de la Salud</v>
      </c>
      <c r="D115" s="77"/>
      <c r="E115" s="77"/>
      <c r="F115" s="77"/>
      <c r="G115" s="77" t="str">
        <f>'Datos lib'!B114</f>
        <v>F. Medicina</v>
      </c>
      <c r="H115" s="77"/>
      <c r="I115" s="77" t="str">
        <f>'Datos lib'!C114</f>
        <v>Nunca</v>
      </c>
      <c r="J115" s="77" t="str">
        <f>'Datos lib'!D114</f>
        <v>De vez en cuando (1 o 2 veces al mes)</v>
      </c>
      <c r="K115" s="77"/>
      <c r="L115" s="77" t="str">
        <f>'Datos lib'!F114</f>
        <v>F. Medicina</v>
      </c>
      <c r="M115" s="77">
        <f>'Datos lib'!G114</f>
        <v>0</v>
      </c>
      <c r="N115" s="77">
        <f>'Datos lib'!H114</f>
        <v>0</v>
      </c>
      <c r="O115" s="77">
        <f>'Datos lib'!I114</f>
        <v>0</v>
      </c>
      <c r="P115" s="77"/>
      <c r="Q115" s="77"/>
      <c r="R115" s="77">
        <f>'Datos lib'!J114</f>
        <v>0</v>
      </c>
      <c r="S115" s="77">
        <f>'Datos lib'!K114</f>
        <v>0</v>
      </c>
      <c r="T115" s="77">
        <f>'Datos lib'!L114</f>
        <v>0</v>
      </c>
      <c r="U115" s="77">
        <f>'Datos lib'!M114</f>
        <v>0</v>
      </c>
      <c r="V115" s="77"/>
      <c r="W115" s="77"/>
      <c r="X115" s="77">
        <f>'Datos lib'!N114</f>
        <v>0</v>
      </c>
      <c r="Y115" s="77">
        <f>'Datos lib'!O114</f>
        <v>4</v>
      </c>
      <c r="Z115" s="77">
        <f>'Datos lib'!P114</f>
        <v>0</v>
      </c>
      <c r="AA115" s="77">
        <f>'Datos lib'!Q114</f>
        <v>0</v>
      </c>
      <c r="AB115" s="77">
        <f>'Datos lib'!R114</f>
        <v>5</v>
      </c>
      <c r="AC115" s="77"/>
      <c r="AD115" s="77">
        <f>'Datos lib'!S114</f>
        <v>0</v>
      </c>
      <c r="AE115" s="77">
        <f>'Datos lib'!T114</f>
        <v>0</v>
      </c>
      <c r="AF115" s="77">
        <f>'Datos lib'!U114</f>
        <v>0</v>
      </c>
      <c r="AG115" s="77">
        <f>'Datos lib'!V114</f>
        <v>5</v>
      </c>
      <c r="AH115" s="77">
        <f>'Datos lib'!W114</f>
        <v>0</v>
      </c>
      <c r="AI115" s="77">
        <f>'Datos lib'!X114</f>
        <v>5</v>
      </c>
      <c r="AJ115" s="77">
        <f>'Datos lib'!Y114</f>
        <v>4</v>
      </c>
      <c r="AK115" s="77">
        <f>'Datos lib'!Z114</f>
        <v>0</v>
      </c>
      <c r="AL115" s="77">
        <f>'Datos lib'!AA114</f>
        <v>5</v>
      </c>
      <c r="AM115" s="77"/>
      <c r="AN115" s="77"/>
      <c r="AO115" s="77">
        <f>'Datos lib'!AB114</f>
        <v>0</v>
      </c>
      <c r="AP115" s="77">
        <f>'Datos lib'!AC114</f>
        <v>0</v>
      </c>
      <c r="AQ115" s="77">
        <f>'Datos lib'!AD114</f>
        <v>0</v>
      </c>
      <c r="AR115" s="77">
        <f>'Datos lib'!AE114</f>
        <v>0</v>
      </c>
      <c r="AS115" s="77">
        <f>'Datos lib'!AF114</f>
        <v>0</v>
      </c>
      <c r="AT115" s="77">
        <f>'Datos lib'!AG114</f>
        <v>0</v>
      </c>
      <c r="AU115" s="77">
        <f>'Datos lib'!AH114</f>
        <v>0</v>
      </c>
      <c r="AV115" s="77">
        <f>'Datos lib'!AI114</f>
        <v>0</v>
      </c>
      <c r="AW115" s="77"/>
      <c r="AX115" s="77" t="str">
        <f>'Datos lib'!AJ114</f>
        <v>Sí</v>
      </c>
      <c r="AY115" s="77" t="str">
        <f>'Datos lib'!AK114</f>
        <v>Sí</v>
      </c>
      <c r="AZ115" s="77" t="str">
        <f>'Datos lib'!AL114</f>
        <v>Bueno</v>
      </c>
      <c r="BA115" s="77" t="str">
        <f>'Datos lib'!AO114</f>
        <v>Sí</v>
      </c>
      <c r="BB115" s="77" t="str">
        <f>'Datos lib'!AM114</f>
        <v>Sí</v>
      </c>
      <c r="BC115" s="77" t="str">
        <f>'Datos lib'!AN114</f>
        <v>Bueno</v>
      </c>
      <c r="BD115" s="77"/>
      <c r="BE115" s="77"/>
      <c r="BF115" s="77" t="str">
        <f>'Datos lib'!AP114</f>
        <v>No</v>
      </c>
      <c r="BG115" s="77" t="str">
        <f>'Datos lib'!AQ114</f>
        <v>Sí</v>
      </c>
      <c r="BH115" s="77" t="str">
        <f>'Datos lib'!AR114</f>
        <v>No</v>
      </c>
      <c r="BI115" s="77">
        <f>'Datos lib'!AS114</f>
        <v>0</v>
      </c>
      <c r="BJ115" s="77" t="str">
        <f>'Datos lib'!AT114</f>
        <v>No</v>
      </c>
      <c r="BK115" s="77">
        <f>'Datos lib'!AU114</f>
        <v>0</v>
      </c>
      <c r="BL115" s="77"/>
      <c r="BM115" s="77"/>
      <c r="BN115" s="77"/>
      <c r="BO115" s="77">
        <f>'Datos lib'!AV114</f>
        <v>5</v>
      </c>
      <c r="BP115" s="77">
        <f>'Datos lib'!AW114</f>
        <v>5</v>
      </c>
      <c r="BQ115" s="77"/>
      <c r="BR115" s="77" t="str">
        <f>LEFT('Datos lib'!AX114,1)</f>
        <v>5</v>
      </c>
      <c r="BS115" s="77"/>
      <c r="BT115" s="77">
        <f>'Datos lib'!AY114</f>
        <v>0</v>
      </c>
      <c r="BU115" s="77"/>
      <c r="BV115" s="119" t="str">
        <f>'Datos lib'!A114</f>
        <v>19/03/25</v>
      </c>
    </row>
    <row r="116" spans="1:74" x14ac:dyDescent="0.2">
      <c r="A116" s="79" t="str">
        <f t="shared" si="2"/>
        <v>F. Farmacia</v>
      </c>
      <c r="B116" s="76" t="str">
        <f>IFERROR(VLOOKUP($A116,BLIOTECAS!$C$1:$E$27,2,FALSE),"")</f>
        <v>FAR</v>
      </c>
      <c r="C116" s="76" t="str">
        <f>IFERROR(VLOOKUP($A116,BLIOTECAS!$C$1:$E$27,3,FALSE),"")</f>
        <v>Ciencias de la Salud</v>
      </c>
      <c r="D116" s="77"/>
      <c r="E116" s="77"/>
      <c r="F116" s="77"/>
      <c r="G116" s="77" t="str">
        <f>'Datos lib'!B115</f>
        <v>F. Farmacia</v>
      </c>
      <c r="H116" s="77"/>
      <c r="I116" s="77" t="str">
        <f>'Datos lib'!C115</f>
        <v>De vez en cuando (1 o 2 veces al mes)</v>
      </c>
      <c r="J116" s="77" t="str">
        <f>'Datos lib'!D115</f>
        <v>Muy frecuentemente (3 o más veces por semana)</v>
      </c>
      <c r="K116" s="77"/>
      <c r="L116" s="77" t="str">
        <f>'Datos lib'!F115</f>
        <v>F. Farmacia</v>
      </c>
      <c r="M116" s="77" t="str">
        <f>'Datos lib'!G115</f>
        <v>F. Informática</v>
      </c>
      <c r="N116" s="77" t="str">
        <f>'Datos lib'!H115</f>
        <v>F. Ciencias Biológicas</v>
      </c>
      <c r="O116" s="77">
        <f>'Datos lib'!I115</f>
        <v>0</v>
      </c>
      <c r="P116" s="77"/>
      <c r="Q116" s="77"/>
      <c r="R116" s="77">
        <f>'Datos lib'!J115</f>
        <v>5</v>
      </c>
      <c r="S116" s="77">
        <f>'Datos lib'!K115</f>
        <v>4</v>
      </c>
      <c r="T116" s="77">
        <f>'Datos lib'!L115</f>
        <v>3</v>
      </c>
      <c r="U116" s="77">
        <f>'Datos lib'!M115</f>
        <v>4</v>
      </c>
      <c r="V116" s="77"/>
      <c r="W116" s="77"/>
      <c r="X116" s="77">
        <f>'Datos lib'!N115</f>
        <v>3</v>
      </c>
      <c r="Y116" s="77">
        <f>'Datos lib'!O115</f>
        <v>5</v>
      </c>
      <c r="Z116" s="77">
        <f>'Datos lib'!P115</f>
        <v>5</v>
      </c>
      <c r="AA116" s="77">
        <f>'Datos lib'!Q115</f>
        <v>5</v>
      </c>
      <c r="AB116" s="77">
        <f>'Datos lib'!R115</f>
        <v>5</v>
      </c>
      <c r="AC116" s="77"/>
      <c r="AD116" s="77">
        <f>'Datos lib'!S115</f>
        <v>3</v>
      </c>
      <c r="AE116" s="77">
        <f>'Datos lib'!T115</f>
        <v>4</v>
      </c>
      <c r="AF116" s="77">
        <f>'Datos lib'!U115</f>
        <v>3</v>
      </c>
      <c r="AG116" s="77">
        <f>'Datos lib'!V115</f>
        <v>5</v>
      </c>
      <c r="AH116" s="77">
        <f>'Datos lib'!W115</f>
        <v>4</v>
      </c>
      <c r="AI116" s="77">
        <f>'Datos lib'!X115</f>
        <v>5</v>
      </c>
      <c r="AJ116" s="77">
        <f>'Datos lib'!Y115</f>
        <v>4</v>
      </c>
      <c r="AK116" s="77" t="str">
        <f>'Datos lib'!Z115</f>
        <v>No uso ninguna red social</v>
      </c>
      <c r="AL116" s="77">
        <f>'Datos lib'!AA115</f>
        <v>4</v>
      </c>
      <c r="AM116" s="77"/>
      <c r="AN116" s="77"/>
      <c r="AO116" s="77">
        <f>'Datos lib'!AB115</f>
        <v>5</v>
      </c>
      <c r="AP116" s="77">
        <f>'Datos lib'!AC115</f>
        <v>5</v>
      </c>
      <c r="AQ116" s="77">
        <f>'Datos lib'!AD115</f>
        <v>4</v>
      </c>
      <c r="AR116" s="77">
        <f>'Datos lib'!AE115</f>
        <v>5</v>
      </c>
      <c r="AS116" s="77">
        <f>'Datos lib'!AF115</f>
        <v>5</v>
      </c>
      <c r="AT116" s="77">
        <f>'Datos lib'!AG115</f>
        <v>5</v>
      </c>
      <c r="AU116" s="77">
        <f>'Datos lib'!AH115</f>
        <v>5</v>
      </c>
      <c r="AV116" s="77">
        <f>'Datos lib'!AI115</f>
        <v>4</v>
      </c>
      <c r="AW116" s="77"/>
      <c r="AX116" s="77" t="str">
        <f>'Datos lib'!AJ115</f>
        <v>No</v>
      </c>
      <c r="AY116" s="77" t="str">
        <f>'Datos lib'!AK115</f>
        <v>No</v>
      </c>
      <c r="AZ116" s="77">
        <f>'Datos lib'!AL115</f>
        <v>0</v>
      </c>
      <c r="BA116" s="77" t="str">
        <f>'Datos lib'!AO115</f>
        <v>No</v>
      </c>
      <c r="BB116" s="77" t="str">
        <f>'Datos lib'!AM115</f>
        <v>No</v>
      </c>
      <c r="BC116" s="77">
        <f>'Datos lib'!AN115</f>
        <v>0</v>
      </c>
      <c r="BD116" s="77"/>
      <c r="BE116" s="77"/>
      <c r="BF116" s="77" t="str">
        <f>'Datos lib'!AP115</f>
        <v>No</v>
      </c>
      <c r="BG116" s="77" t="str">
        <f>'Datos lib'!AQ115</f>
        <v>No</v>
      </c>
      <c r="BH116" s="77" t="str">
        <f>'Datos lib'!AR115</f>
        <v>No</v>
      </c>
      <c r="BI116" s="77">
        <f>'Datos lib'!AS115</f>
        <v>0</v>
      </c>
      <c r="BJ116" s="77" t="str">
        <f>'Datos lib'!AT115</f>
        <v>No</v>
      </c>
      <c r="BK116" s="77">
        <f>'Datos lib'!AU115</f>
        <v>0</v>
      </c>
      <c r="BL116" s="77"/>
      <c r="BM116" s="77"/>
      <c r="BN116" s="77"/>
      <c r="BO116" s="77">
        <f>'Datos lib'!AV115</f>
        <v>5</v>
      </c>
      <c r="BP116" s="77">
        <f>'Datos lib'!AW115</f>
        <v>5</v>
      </c>
      <c r="BQ116" s="77"/>
      <c r="BR116" s="77" t="str">
        <f>LEFT('Datos lib'!AX115,1)</f>
        <v>5</v>
      </c>
      <c r="BS116" s="77"/>
      <c r="BT116" s="77">
        <f>'Datos lib'!AY115</f>
        <v>0</v>
      </c>
      <c r="BU116" s="77"/>
      <c r="BV116" s="119" t="str">
        <f>'Datos lib'!A115</f>
        <v>19/03/25</v>
      </c>
    </row>
    <row r="117" spans="1:74" x14ac:dyDescent="0.2">
      <c r="A117" s="79" t="str">
        <f t="shared" si="2"/>
        <v>F. Derecho</v>
      </c>
      <c r="B117" s="76" t="str">
        <f>IFERROR(VLOOKUP($A117,BLIOTECAS!$C$1:$E$27,2,FALSE),"")</f>
        <v>DER</v>
      </c>
      <c r="C117" s="76" t="str">
        <f>IFERROR(VLOOKUP($A117,BLIOTECAS!$C$1:$E$27,3,FALSE),"")</f>
        <v>Ciencias Sociales</v>
      </c>
      <c r="D117" s="77"/>
      <c r="E117" s="77"/>
      <c r="F117" s="77"/>
      <c r="G117" s="77" t="str">
        <f>'Datos lib'!B116</f>
        <v>F. Derecho</v>
      </c>
      <c r="H117" s="77"/>
      <c r="I117" s="77" t="str">
        <f>'Datos lib'!C116</f>
        <v>De vez en cuando (1 o 2 veces al mes)</v>
      </c>
      <c r="J117" s="77" t="str">
        <f>'Datos lib'!D116</f>
        <v>Muy frecuentemente (3 o más veces por semana)</v>
      </c>
      <c r="K117" s="77"/>
      <c r="L117" s="77" t="str">
        <f>'Datos lib'!F116</f>
        <v>Biblioteca Maria Zambrano (Filología / Derecho)</v>
      </c>
      <c r="M117" s="77" t="str">
        <f>'Datos lib'!G116</f>
        <v>F. Derecho (Departamentos,Criminología)</v>
      </c>
      <c r="N117" s="77">
        <f>'Datos lib'!H116</f>
        <v>0</v>
      </c>
      <c r="O117" s="77">
        <f>'Datos lib'!I116</f>
        <v>0</v>
      </c>
      <c r="P117" s="77"/>
      <c r="Q117" s="77"/>
      <c r="R117" s="77">
        <f>'Datos lib'!J116</f>
        <v>5</v>
      </c>
      <c r="S117" s="77">
        <f>'Datos lib'!K116</f>
        <v>4</v>
      </c>
      <c r="T117" s="77">
        <f>'Datos lib'!L116</f>
        <v>5</v>
      </c>
      <c r="U117" s="77">
        <f>'Datos lib'!M116</f>
        <v>0</v>
      </c>
      <c r="V117" s="77"/>
      <c r="W117" s="77"/>
      <c r="X117" s="77">
        <f>'Datos lib'!N116</f>
        <v>4</v>
      </c>
      <c r="Y117" s="77">
        <f>'Datos lib'!O116</f>
        <v>5</v>
      </c>
      <c r="Z117" s="77">
        <f>'Datos lib'!P116</f>
        <v>2</v>
      </c>
      <c r="AA117" s="77">
        <f>'Datos lib'!Q116</f>
        <v>1</v>
      </c>
      <c r="AB117" s="77">
        <f>'Datos lib'!R116</f>
        <v>2</v>
      </c>
      <c r="AC117" s="77"/>
      <c r="AD117" s="77">
        <f>'Datos lib'!S116</f>
        <v>4</v>
      </c>
      <c r="AE117" s="77">
        <f>'Datos lib'!T116</f>
        <v>4</v>
      </c>
      <c r="AF117" s="77">
        <f>'Datos lib'!U116</f>
        <v>3</v>
      </c>
      <c r="AG117" s="77">
        <f>'Datos lib'!V116</f>
        <v>5</v>
      </c>
      <c r="AH117" s="77">
        <f>'Datos lib'!W116</f>
        <v>3</v>
      </c>
      <c r="AI117" s="77">
        <f>'Datos lib'!X116</f>
        <v>4</v>
      </c>
      <c r="AJ117" s="77">
        <f>'Datos lib'!Y116</f>
        <v>4</v>
      </c>
      <c r="AK117" s="77" t="str">
        <f>'Datos lib'!Z116</f>
        <v>No uso ninguna red social</v>
      </c>
      <c r="AL117" s="77">
        <f>'Datos lib'!AA116</f>
        <v>4</v>
      </c>
      <c r="AM117" s="77"/>
      <c r="AN117" s="77"/>
      <c r="AO117" s="77">
        <f>'Datos lib'!AB116</f>
        <v>4</v>
      </c>
      <c r="AP117" s="77">
        <f>'Datos lib'!AC116</f>
        <v>5</v>
      </c>
      <c r="AQ117" s="77">
        <f>'Datos lib'!AD116</f>
        <v>5</v>
      </c>
      <c r="AR117" s="77">
        <f>'Datos lib'!AE116</f>
        <v>5</v>
      </c>
      <c r="AS117" s="77">
        <f>'Datos lib'!AF116</f>
        <v>5</v>
      </c>
      <c r="AT117" s="77">
        <f>'Datos lib'!AG116</f>
        <v>5</v>
      </c>
      <c r="AU117" s="77">
        <f>'Datos lib'!AH116</f>
        <v>4</v>
      </c>
      <c r="AV117" s="77">
        <f>'Datos lib'!AI116</f>
        <v>4</v>
      </c>
      <c r="AW117" s="77"/>
      <c r="AX117" s="77" t="str">
        <f>'Datos lib'!AJ116</f>
        <v>Sí</v>
      </c>
      <c r="AY117" s="77" t="str">
        <f>'Datos lib'!AK116</f>
        <v>Sí</v>
      </c>
      <c r="AZ117" s="77" t="str">
        <f>'Datos lib'!AL116</f>
        <v>Bueno</v>
      </c>
      <c r="BA117" s="77" t="str">
        <f>'Datos lib'!AO116</f>
        <v>Sí</v>
      </c>
      <c r="BB117" s="77" t="str">
        <f>'Datos lib'!AM116</f>
        <v>Sí</v>
      </c>
      <c r="BC117" s="77" t="str">
        <f>'Datos lib'!AN116</f>
        <v>Regular</v>
      </c>
      <c r="BD117" s="77"/>
      <c r="BE117" s="77"/>
      <c r="BF117" s="77" t="str">
        <f>'Datos lib'!AP116</f>
        <v>Sí</v>
      </c>
      <c r="BG117" s="77" t="str">
        <f>'Datos lib'!AQ116</f>
        <v>Sí</v>
      </c>
      <c r="BH117" s="77" t="str">
        <f>'Datos lib'!AR116</f>
        <v>Sí</v>
      </c>
      <c r="BI117" s="77" t="str">
        <f>'Datos lib'!AS116</f>
        <v>Normal</v>
      </c>
      <c r="BJ117" s="77" t="str">
        <f>'Datos lib'!AT116</f>
        <v>Sí</v>
      </c>
      <c r="BK117" s="77">
        <f>'Datos lib'!AU116</f>
        <v>0</v>
      </c>
      <c r="BL117" s="77"/>
      <c r="BM117" s="77"/>
      <c r="BN117" s="77"/>
      <c r="BO117" s="77">
        <f>'Datos lib'!AV116</f>
        <v>5</v>
      </c>
      <c r="BP117" s="77">
        <f>'Datos lib'!AW116</f>
        <v>5</v>
      </c>
      <c r="BQ117" s="77"/>
      <c r="BR117" s="77" t="str">
        <f>LEFT('Datos lib'!AX116,1)</f>
        <v>5</v>
      </c>
      <c r="BS117" s="77"/>
      <c r="BT117" s="77">
        <f>'Datos lib'!AY116</f>
        <v>0</v>
      </c>
      <c r="BU117" s="77"/>
      <c r="BV117" s="119" t="str">
        <f>'Datos lib'!A116</f>
        <v>19/03/25</v>
      </c>
    </row>
    <row r="118" spans="1:74" x14ac:dyDescent="0.2">
      <c r="A118" s="79" t="str">
        <f t="shared" si="2"/>
        <v>F. Filosofía</v>
      </c>
      <c r="B118" s="76" t="str">
        <f>IFERROR(VLOOKUP($A118,BLIOTECAS!$C$1:$E$27,2,FALSE),"")</f>
        <v>FLS</v>
      </c>
      <c r="C118" s="76" t="str">
        <f>IFERROR(VLOOKUP($A118,BLIOTECAS!$C$1:$E$27,3,FALSE),"")</f>
        <v>Humanidades</v>
      </c>
      <c r="D118" s="77"/>
      <c r="E118" s="77"/>
      <c r="F118" s="77"/>
      <c r="G118" s="77" t="str">
        <f>'Datos lib'!B117</f>
        <v>F. Filosofía</v>
      </c>
      <c r="H118" s="77"/>
      <c r="I118" s="77" t="str">
        <f>'Datos lib'!C117</f>
        <v>De vez en cuando (1 o 2 veces al mes)</v>
      </c>
      <c r="J118" s="77" t="str">
        <f>'Datos lib'!D117</f>
        <v>Muy frecuentemente (3 o más veces por semana)</v>
      </c>
      <c r="K118" s="77"/>
      <c r="L118" s="77" t="str">
        <f>'Datos lib'!F117</f>
        <v>F. Filosofía</v>
      </c>
      <c r="M118" s="77">
        <f>'Datos lib'!G117</f>
        <v>0</v>
      </c>
      <c r="N118" s="77">
        <f>'Datos lib'!H117</f>
        <v>0</v>
      </c>
      <c r="O118" s="77">
        <f>'Datos lib'!I117</f>
        <v>0</v>
      </c>
      <c r="P118" s="77"/>
      <c r="Q118" s="77"/>
      <c r="R118" s="77">
        <f>'Datos lib'!J117</f>
        <v>5</v>
      </c>
      <c r="S118" s="77">
        <f>'Datos lib'!K117</f>
        <v>5</v>
      </c>
      <c r="T118" s="77">
        <f>'Datos lib'!L117</f>
        <v>5</v>
      </c>
      <c r="U118" s="77">
        <f>'Datos lib'!M117</f>
        <v>4</v>
      </c>
      <c r="V118" s="77"/>
      <c r="W118" s="77"/>
      <c r="X118" s="77">
        <f>'Datos lib'!N117</f>
        <v>3</v>
      </c>
      <c r="Y118" s="77">
        <f>'Datos lib'!O117</f>
        <v>5</v>
      </c>
      <c r="Z118" s="77">
        <f>'Datos lib'!P117</f>
        <v>5</v>
      </c>
      <c r="AA118" s="77">
        <f>'Datos lib'!Q117</f>
        <v>3</v>
      </c>
      <c r="AB118" s="77">
        <f>'Datos lib'!R117</f>
        <v>4</v>
      </c>
      <c r="AC118" s="77"/>
      <c r="AD118" s="77">
        <f>'Datos lib'!S117</f>
        <v>5</v>
      </c>
      <c r="AE118" s="77">
        <f>'Datos lib'!T117</f>
        <v>5</v>
      </c>
      <c r="AF118" s="77">
        <f>'Datos lib'!U117</f>
        <v>5</v>
      </c>
      <c r="AG118" s="77">
        <f>'Datos lib'!V117</f>
        <v>5</v>
      </c>
      <c r="AH118" s="77">
        <f>'Datos lib'!W117</f>
        <v>4</v>
      </c>
      <c r="AI118" s="77">
        <f>'Datos lib'!X117</f>
        <v>5</v>
      </c>
      <c r="AJ118" s="77">
        <f>'Datos lib'!Y117</f>
        <v>4</v>
      </c>
      <c r="AK118" s="77" t="str">
        <f>'Datos lib'!Z117</f>
        <v>No uso ninguna red social</v>
      </c>
      <c r="AL118" s="77">
        <f>'Datos lib'!AA117</f>
        <v>4</v>
      </c>
      <c r="AM118" s="77"/>
      <c r="AN118" s="77"/>
      <c r="AO118" s="77">
        <f>'Datos lib'!AB117</f>
        <v>5</v>
      </c>
      <c r="AP118" s="77">
        <f>'Datos lib'!AC117</f>
        <v>5</v>
      </c>
      <c r="AQ118" s="77">
        <f>'Datos lib'!AD117</f>
        <v>5</v>
      </c>
      <c r="AR118" s="77">
        <f>'Datos lib'!AE117</f>
        <v>5</v>
      </c>
      <c r="AS118" s="77">
        <f>'Datos lib'!AF117</f>
        <v>5</v>
      </c>
      <c r="AT118" s="77">
        <f>'Datos lib'!AG117</f>
        <v>5</v>
      </c>
      <c r="AU118" s="77">
        <f>'Datos lib'!AH117</f>
        <v>5</v>
      </c>
      <c r="AV118" s="77">
        <f>'Datos lib'!AI117</f>
        <v>5</v>
      </c>
      <c r="AW118" s="77"/>
      <c r="AX118" s="77" t="str">
        <f>'Datos lib'!AJ117</f>
        <v>No</v>
      </c>
      <c r="AY118" s="77" t="str">
        <f>'Datos lib'!AK117</f>
        <v>No</v>
      </c>
      <c r="AZ118" s="77">
        <f>'Datos lib'!AL117</f>
        <v>0</v>
      </c>
      <c r="BA118" s="77" t="str">
        <f>'Datos lib'!AO117</f>
        <v>No</v>
      </c>
      <c r="BB118" s="77" t="str">
        <f>'Datos lib'!AM117</f>
        <v>No</v>
      </c>
      <c r="BC118" s="77">
        <f>'Datos lib'!AN117</f>
        <v>0</v>
      </c>
      <c r="BD118" s="77"/>
      <c r="BE118" s="77"/>
      <c r="BF118" s="77" t="str">
        <f>'Datos lib'!AP117</f>
        <v>Sí</v>
      </c>
      <c r="BG118" s="77" t="str">
        <f>'Datos lib'!AQ117</f>
        <v>Sí</v>
      </c>
      <c r="BH118" s="77" t="str">
        <f>'Datos lib'!AR117</f>
        <v>No</v>
      </c>
      <c r="BI118" s="77">
        <f>'Datos lib'!AS117</f>
        <v>0</v>
      </c>
      <c r="BJ118" s="77" t="str">
        <f>'Datos lib'!AT117</f>
        <v>No</v>
      </c>
      <c r="BK118" s="77">
        <f>'Datos lib'!AU117</f>
        <v>0</v>
      </c>
      <c r="BL118" s="77"/>
      <c r="BM118" s="77"/>
      <c r="BN118" s="77"/>
      <c r="BO118" s="77">
        <f>'Datos lib'!AV117</f>
        <v>5</v>
      </c>
      <c r="BP118" s="77">
        <f>'Datos lib'!AW117</f>
        <v>5</v>
      </c>
      <c r="BQ118" s="77"/>
      <c r="BR118" s="77" t="str">
        <f>LEFT('Datos lib'!AX117,1)</f>
        <v>5</v>
      </c>
      <c r="BS118" s="77"/>
      <c r="BT118" s="77">
        <f>'Datos lib'!AY117</f>
        <v>0</v>
      </c>
      <c r="BU118" s="77"/>
      <c r="BV118" s="119" t="str">
        <f>'Datos lib'!A117</f>
        <v>19/03/25</v>
      </c>
    </row>
    <row r="119" spans="1:74" x14ac:dyDescent="0.2">
      <c r="A119" s="79" t="str">
        <f t="shared" si="2"/>
        <v>F. Filología</v>
      </c>
      <c r="B119" s="76" t="str">
        <f>IFERROR(VLOOKUP($A119,BLIOTECAS!$C$1:$E$27,2,FALSE),"")</f>
        <v>FLL</v>
      </c>
      <c r="C119" s="76" t="str">
        <f>IFERROR(VLOOKUP($A119,BLIOTECAS!$C$1:$E$27,3,FALSE),"")</f>
        <v>Humanidades</v>
      </c>
      <c r="D119" s="77"/>
      <c r="E119" s="77"/>
      <c r="F119" s="77"/>
      <c r="G119" s="77" t="str">
        <f>'Datos lib'!B118</f>
        <v>F. Filología</v>
      </c>
      <c r="H119" s="77"/>
      <c r="I119" s="77" t="str">
        <f>'Datos lib'!C118</f>
        <v>De vez en cuando (1 o 2 veces al mes)</v>
      </c>
      <c r="J119" s="77" t="str">
        <f>'Datos lib'!D118</f>
        <v>De vez en cuando (1 o 2 veces al mes)</v>
      </c>
      <c r="K119" s="77"/>
      <c r="L119" s="77" t="str">
        <f>'Datos lib'!F118</f>
        <v>F. Filosofía</v>
      </c>
      <c r="M119" s="77" t="str">
        <f>'Datos lib'!G118</f>
        <v>F. Filología (Clásicas o General)</v>
      </c>
      <c r="N119" s="77" t="str">
        <f>'Datos lib'!H118</f>
        <v>Biblioteca Maria Zambrano (Filología / Derecho)</v>
      </c>
      <c r="O119" s="77">
        <f>'Datos lib'!I118</f>
        <v>0</v>
      </c>
      <c r="P119" s="77"/>
      <c r="Q119" s="77"/>
      <c r="R119" s="77">
        <f>'Datos lib'!J118</f>
        <v>5</v>
      </c>
      <c r="S119" s="77">
        <f>'Datos lib'!K118</f>
        <v>5</v>
      </c>
      <c r="T119" s="77">
        <f>'Datos lib'!L118</f>
        <v>4</v>
      </c>
      <c r="U119" s="77">
        <f>'Datos lib'!M118</f>
        <v>2</v>
      </c>
      <c r="V119" s="77"/>
      <c r="W119" s="77"/>
      <c r="X119" s="77">
        <f>'Datos lib'!N118</f>
        <v>4</v>
      </c>
      <c r="Y119" s="77">
        <f>'Datos lib'!O118</f>
        <v>5</v>
      </c>
      <c r="Z119" s="77">
        <f>'Datos lib'!P118</f>
        <v>1</v>
      </c>
      <c r="AA119" s="77">
        <f>'Datos lib'!Q118</f>
        <v>5</v>
      </c>
      <c r="AB119" s="77">
        <f>'Datos lib'!R118</f>
        <v>5</v>
      </c>
      <c r="AC119" s="77"/>
      <c r="AD119" s="77">
        <f>'Datos lib'!S118</f>
        <v>0</v>
      </c>
      <c r="AE119" s="77">
        <f>'Datos lib'!T118</f>
        <v>4</v>
      </c>
      <c r="AF119" s="77">
        <f>'Datos lib'!U118</f>
        <v>4</v>
      </c>
      <c r="AG119" s="77">
        <f>'Datos lib'!V118</f>
        <v>0</v>
      </c>
      <c r="AH119" s="77">
        <f>'Datos lib'!W118</f>
        <v>3</v>
      </c>
      <c r="AI119" s="77">
        <f>'Datos lib'!X118</f>
        <v>0</v>
      </c>
      <c r="AJ119" s="77">
        <f>'Datos lib'!Y118</f>
        <v>3</v>
      </c>
      <c r="AK119" s="77" t="str">
        <f>'Datos lib'!Z118</f>
        <v>No uso ninguna red social</v>
      </c>
      <c r="AL119" s="77">
        <f>'Datos lib'!AA118</f>
        <v>4</v>
      </c>
      <c r="AM119" s="77"/>
      <c r="AN119" s="77"/>
      <c r="AO119" s="77">
        <f>'Datos lib'!AB118</f>
        <v>4</v>
      </c>
      <c r="AP119" s="77">
        <f>'Datos lib'!AC118</f>
        <v>4</v>
      </c>
      <c r="AQ119" s="77">
        <f>'Datos lib'!AD118</f>
        <v>0</v>
      </c>
      <c r="AR119" s="77">
        <f>'Datos lib'!AE118</f>
        <v>5</v>
      </c>
      <c r="AS119" s="77">
        <f>'Datos lib'!AF118</f>
        <v>4</v>
      </c>
      <c r="AT119" s="77">
        <f>'Datos lib'!AG118</f>
        <v>4</v>
      </c>
      <c r="AU119" s="77">
        <f>'Datos lib'!AH118</f>
        <v>5</v>
      </c>
      <c r="AV119" s="77">
        <f>'Datos lib'!AI118</f>
        <v>0</v>
      </c>
      <c r="AW119" s="77"/>
      <c r="AX119" s="77" t="str">
        <f>'Datos lib'!AJ118</f>
        <v>No</v>
      </c>
      <c r="AY119" s="77" t="str">
        <f>'Datos lib'!AK118</f>
        <v>No</v>
      </c>
      <c r="AZ119" s="77">
        <f>'Datos lib'!AL118</f>
        <v>0</v>
      </c>
      <c r="BA119" s="77" t="str">
        <f>'Datos lib'!AO118</f>
        <v>No</v>
      </c>
      <c r="BB119" s="77" t="str">
        <f>'Datos lib'!AM118</f>
        <v>No</v>
      </c>
      <c r="BC119" s="77">
        <f>'Datos lib'!AN118</f>
        <v>0</v>
      </c>
      <c r="BD119" s="77"/>
      <c r="BE119" s="77"/>
      <c r="BF119" s="77" t="str">
        <f>'Datos lib'!AP118</f>
        <v>No</v>
      </c>
      <c r="BG119" s="77" t="str">
        <f>'Datos lib'!AQ118</f>
        <v>Sí</v>
      </c>
      <c r="BH119" s="77" t="str">
        <f>'Datos lib'!AR118</f>
        <v>No</v>
      </c>
      <c r="BI119" s="77">
        <f>'Datos lib'!AS118</f>
        <v>0</v>
      </c>
      <c r="BJ119" s="77" t="str">
        <f>'Datos lib'!AT118</f>
        <v>No</v>
      </c>
      <c r="BK119" s="77">
        <f>'Datos lib'!AU118</f>
        <v>0</v>
      </c>
      <c r="BL119" s="77"/>
      <c r="BM119" s="77"/>
      <c r="BN119" s="77"/>
      <c r="BO119" s="77">
        <f>'Datos lib'!AV118</f>
        <v>0</v>
      </c>
      <c r="BP119" s="77">
        <f>'Datos lib'!AW118</f>
        <v>5</v>
      </c>
      <c r="BQ119" s="77"/>
      <c r="BR119" s="77" t="str">
        <f>LEFT('Datos lib'!AX118,1)</f>
        <v>4</v>
      </c>
      <c r="BS119" s="77"/>
      <c r="BT119" s="77" t="str">
        <f>'Datos lib'!AY118</f>
        <v>Quizá el buscador CISNE sea un poco complejo ...</v>
      </c>
      <c r="BU119" s="77"/>
      <c r="BV119" s="119" t="str">
        <f>'Datos lib'!A118</f>
        <v>19/03/25</v>
      </c>
    </row>
    <row r="120" spans="1:74" x14ac:dyDescent="0.2">
      <c r="A120" s="79" t="str">
        <f t="shared" si="2"/>
        <v>F. Ciencias Físicas</v>
      </c>
      <c r="B120" s="76" t="str">
        <f>IFERROR(VLOOKUP($A120,BLIOTECAS!$C$1:$E$27,2,FALSE),"")</f>
        <v>FIS</v>
      </c>
      <c r="C120" s="76" t="str">
        <f>IFERROR(VLOOKUP($A120,BLIOTECAS!$C$1:$E$27,3,FALSE),"")</f>
        <v>Ciencias Experimentales</v>
      </c>
      <c r="D120" s="77"/>
      <c r="E120" s="77"/>
      <c r="F120" s="77"/>
      <c r="G120" s="77" t="str">
        <f>'Datos lib'!B119</f>
        <v>F. Ciencias Físicas</v>
      </c>
      <c r="H120" s="77"/>
      <c r="I120" s="77" t="str">
        <f>'Datos lib'!C119</f>
        <v>De vez en cuando (1 o 2 veces al mes)</v>
      </c>
      <c r="J120" s="77" t="str">
        <f>'Datos lib'!D119</f>
        <v>Frecuentemente (1 o 2 veces por semana)</v>
      </c>
      <c r="K120" s="77"/>
      <c r="L120" s="77" t="str">
        <f>'Datos lib'!F119</f>
        <v>F. Ciencias Biológicas</v>
      </c>
      <c r="M120" s="77" t="str">
        <f>'Datos lib'!G119</f>
        <v>F. Educación - Centro de Formación del Profesorado</v>
      </c>
      <c r="N120" s="77" t="str">
        <f>'Datos lib'!H119</f>
        <v>F. Medicina</v>
      </c>
      <c r="O120" s="77">
        <f>'Datos lib'!I119</f>
        <v>0</v>
      </c>
      <c r="P120" s="77"/>
      <c r="Q120" s="77"/>
      <c r="R120" s="77">
        <f>'Datos lib'!J119</f>
        <v>5</v>
      </c>
      <c r="S120" s="77">
        <f>'Datos lib'!K119</f>
        <v>4</v>
      </c>
      <c r="T120" s="77">
        <f>'Datos lib'!L119</f>
        <v>4</v>
      </c>
      <c r="U120" s="77">
        <f>'Datos lib'!M119</f>
        <v>4</v>
      </c>
      <c r="V120" s="77"/>
      <c r="W120" s="77"/>
      <c r="X120" s="77">
        <f>'Datos lib'!N119</f>
        <v>3</v>
      </c>
      <c r="Y120" s="77">
        <f>'Datos lib'!O119</f>
        <v>3</v>
      </c>
      <c r="Z120" s="77">
        <f>'Datos lib'!P119</f>
        <v>5</v>
      </c>
      <c r="AA120" s="77">
        <f>'Datos lib'!Q119</f>
        <v>5</v>
      </c>
      <c r="AB120" s="77">
        <f>'Datos lib'!R119</f>
        <v>5</v>
      </c>
      <c r="AC120" s="77"/>
      <c r="AD120" s="77">
        <f>'Datos lib'!S119</f>
        <v>4</v>
      </c>
      <c r="AE120" s="77">
        <f>'Datos lib'!T119</f>
        <v>4</v>
      </c>
      <c r="AF120" s="77">
        <f>'Datos lib'!U119</f>
        <v>5</v>
      </c>
      <c r="AG120" s="77">
        <f>'Datos lib'!V119</f>
        <v>5</v>
      </c>
      <c r="AH120" s="77">
        <f>'Datos lib'!W119</f>
        <v>5</v>
      </c>
      <c r="AI120" s="77">
        <f>'Datos lib'!X119</f>
        <v>5</v>
      </c>
      <c r="AJ120" s="77">
        <f>'Datos lib'!Y119</f>
        <v>5</v>
      </c>
      <c r="AK120" s="77" t="str">
        <f>'Datos lib'!Z119</f>
        <v>No uso ninguna red social</v>
      </c>
      <c r="AL120" s="77">
        <f>'Datos lib'!AA119</f>
        <v>0</v>
      </c>
      <c r="AM120" s="77"/>
      <c r="AN120" s="77"/>
      <c r="AO120" s="77">
        <f>'Datos lib'!AB119</f>
        <v>5</v>
      </c>
      <c r="AP120" s="77">
        <f>'Datos lib'!AC119</f>
        <v>5</v>
      </c>
      <c r="AQ120" s="77">
        <f>'Datos lib'!AD119</f>
        <v>5</v>
      </c>
      <c r="AR120" s="77">
        <f>'Datos lib'!AE119</f>
        <v>5</v>
      </c>
      <c r="AS120" s="77">
        <f>'Datos lib'!AF119</f>
        <v>5</v>
      </c>
      <c r="AT120" s="77">
        <f>'Datos lib'!AG119</f>
        <v>5</v>
      </c>
      <c r="AU120" s="77">
        <f>'Datos lib'!AH119</f>
        <v>5</v>
      </c>
      <c r="AV120" s="77">
        <f>'Datos lib'!AI119</f>
        <v>0</v>
      </c>
      <c r="AW120" s="77"/>
      <c r="AX120" s="77" t="str">
        <f>'Datos lib'!AJ119</f>
        <v>No</v>
      </c>
      <c r="AY120" s="77" t="str">
        <f>'Datos lib'!AK119</f>
        <v>Sí</v>
      </c>
      <c r="AZ120" s="77" t="str">
        <f>'Datos lib'!AL119</f>
        <v>Bueno</v>
      </c>
      <c r="BA120" s="77" t="str">
        <f>'Datos lib'!AO119</f>
        <v>No</v>
      </c>
      <c r="BB120" s="77" t="str">
        <f>'Datos lib'!AM119</f>
        <v>Sí</v>
      </c>
      <c r="BC120" s="77" t="str">
        <f>'Datos lib'!AN119</f>
        <v>Bueno</v>
      </c>
      <c r="BD120" s="77"/>
      <c r="BE120" s="77"/>
      <c r="BF120" s="77" t="str">
        <f>'Datos lib'!AP119</f>
        <v>Sí</v>
      </c>
      <c r="BG120" s="77" t="str">
        <f>'Datos lib'!AQ119</f>
        <v>No</v>
      </c>
      <c r="BH120" s="77" t="str">
        <f>'Datos lib'!AR119</f>
        <v>No</v>
      </c>
      <c r="BI120" s="77">
        <f>'Datos lib'!AS119</f>
        <v>0</v>
      </c>
      <c r="BJ120" s="77" t="str">
        <f>'Datos lib'!AT119</f>
        <v>No</v>
      </c>
      <c r="BK120" s="77">
        <f>'Datos lib'!AU119</f>
        <v>0</v>
      </c>
      <c r="BL120" s="77"/>
      <c r="BM120" s="77"/>
      <c r="BN120" s="77"/>
      <c r="BO120" s="77">
        <f>'Datos lib'!AV119</f>
        <v>5</v>
      </c>
      <c r="BP120" s="77">
        <f>'Datos lib'!AW119</f>
        <v>5</v>
      </c>
      <c r="BQ120" s="77"/>
      <c r="BR120" s="77" t="str">
        <f>LEFT('Datos lib'!AX119,1)</f>
        <v>5</v>
      </c>
      <c r="BS120" s="77"/>
      <c r="BT120" s="77">
        <f>'Datos lib'!AY119</f>
        <v>0</v>
      </c>
      <c r="BU120" s="77"/>
      <c r="BV120" s="119" t="str">
        <f>'Datos lib'!A119</f>
        <v>19/03/25</v>
      </c>
    </row>
    <row r="121" spans="1:74" x14ac:dyDescent="0.2">
      <c r="A121" s="79" t="str">
        <f t="shared" si="2"/>
        <v>F. Ciencias de la Información</v>
      </c>
      <c r="B121" s="76" t="str">
        <f>IFERROR(VLOOKUP($A121,BLIOTECAS!$C$1:$E$27,2,FALSE),"")</f>
        <v>INF</v>
      </c>
      <c r="C121" s="76" t="str">
        <f>IFERROR(VLOOKUP($A121,BLIOTECAS!$C$1:$E$27,3,FALSE),"")</f>
        <v>Ciencias Sociales</v>
      </c>
      <c r="D121" s="77"/>
      <c r="E121" s="77"/>
      <c r="F121" s="77"/>
      <c r="G121" s="77" t="str">
        <f>'Datos lib'!B120</f>
        <v>F. Ciencias de la Información</v>
      </c>
      <c r="H121" s="77"/>
      <c r="I121" s="77" t="str">
        <f>'Datos lib'!C120</f>
        <v>De vez en cuando (1 o 2 veces al mes)</v>
      </c>
      <c r="J121" s="77" t="str">
        <f>'Datos lib'!D120</f>
        <v>De vez en cuando (1 o 2 veces al mes)</v>
      </c>
      <c r="K121" s="77"/>
      <c r="L121" s="77" t="str">
        <f>'Datos lib'!F120</f>
        <v>F. Ciencias de la Información</v>
      </c>
      <c r="M121" s="77" t="str">
        <f>'Datos lib'!G120</f>
        <v>Biblioteca Histórica</v>
      </c>
      <c r="N121" s="77">
        <f>'Datos lib'!H120</f>
        <v>0</v>
      </c>
      <c r="O121" s="77" t="str">
        <f>'Datos lib'!I120</f>
        <v>Biblioteca municipal de mi zona</v>
      </c>
      <c r="P121" s="77"/>
      <c r="Q121" s="77"/>
      <c r="R121" s="77">
        <f>'Datos lib'!J120</f>
        <v>5</v>
      </c>
      <c r="S121" s="77">
        <f>'Datos lib'!K120</f>
        <v>5</v>
      </c>
      <c r="T121" s="77">
        <f>'Datos lib'!L120</f>
        <v>5</v>
      </c>
      <c r="U121" s="77">
        <f>'Datos lib'!M120</f>
        <v>5</v>
      </c>
      <c r="V121" s="77"/>
      <c r="W121" s="77"/>
      <c r="X121" s="77">
        <f>'Datos lib'!N120</f>
        <v>5</v>
      </c>
      <c r="Y121" s="77">
        <f>'Datos lib'!O120</f>
        <v>5</v>
      </c>
      <c r="Z121" s="77">
        <f>'Datos lib'!P120</f>
        <v>4</v>
      </c>
      <c r="AA121" s="77">
        <f>'Datos lib'!Q120</f>
        <v>4</v>
      </c>
      <c r="AB121" s="77">
        <f>'Datos lib'!R120</f>
        <v>4</v>
      </c>
      <c r="AC121" s="77"/>
      <c r="AD121" s="77">
        <f>'Datos lib'!S120</f>
        <v>4</v>
      </c>
      <c r="AE121" s="77">
        <f>'Datos lib'!T120</f>
        <v>5</v>
      </c>
      <c r="AF121" s="77">
        <f>'Datos lib'!U120</f>
        <v>4</v>
      </c>
      <c r="AG121" s="77">
        <f>'Datos lib'!V120</f>
        <v>5</v>
      </c>
      <c r="AH121" s="77">
        <f>'Datos lib'!W120</f>
        <v>4</v>
      </c>
      <c r="AI121" s="77">
        <f>'Datos lib'!X120</f>
        <v>4</v>
      </c>
      <c r="AJ121" s="77">
        <f>'Datos lib'!Y120</f>
        <v>4</v>
      </c>
      <c r="AK121" s="77" t="str">
        <f>'Datos lib'!Z120</f>
        <v>No uso ninguna red social</v>
      </c>
      <c r="AL121" s="77">
        <f>'Datos lib'!AA120</f>
        <v>5</v>
      </c>
      <c r="AM121" s="77"/>
      <c r="AN121" s="77"/>
      <c r="AO121" s="77">
        <f>'Datos lib'!AB120</f>
        <v>5</v>
      </c>
      <c r="AP121" s="77">
        <f>'Datos lib'!AC120</f>
        <v>5</v>
      </c>
      <c r="AQ121" s="77">
        <f>'Datos lib'!AD120</f>
        <v>5</v>
      </c>
      <c r="AR121" s="77">
        <f>'Datos lib'!AE120</f>
        <v>5</v>
      </c>
      <c r="AS121" s="77">
        <f>'Datos lib'!AF120</f>
        <v>5</v>
      </c>
      <c r="AT121" s="77">
        <f>'Datos lib'!AG120</f>
        <v>4</v>
      </c>
      <c r="AU121" s="77">
        <f>'Datos lib'!AH120</f>
        <v>5</v>
      </c>
      <c r="AV121" s="77">
        <f>'Datos lib'!AI120</f>
        <v>5</v>
      </c>
      <c r="AW121" s="77"/>
      <c r="AX121" s="77" t="str">
        <f>'Datos lib'!AJ120</f>
        <v>No</v>
      </c>
      <c r="AY121" s="77" t="str">
        <f>'Datos lib'!AK120</f>
        <v>Sí</v>
      </c>
      <c r="AZ121" s="77" t="str">
        <f>'Datos lib'!AL120</f>
        <v>Regular</v>
      </c>
      <c r="BA121" s="77" t="str">
        <f>'Datos lib'!AO120</f>
        <v>No</v>
      </c>
      <c r="BB121" s="77" t="str">
        <f>'Datos lib'!AM120</f>
        <v>Sí</v>
      </c>
      <c r="BC121" s="77" t="str">
        <f>'Datos lib'!AN120</f>
        <v>Malo</v>
      </c>
      <c r="BD121" s="77"/>
      <c r="BE121" s="77"/>
      <c r="BF121" s="77" t="str">
        <f>'Datos lib'!AP120</f>
        <v>Sí</v>
      </c>
      <c r="BG121" s="77" t="str">
        <f>'Datos lib'!AQ120</f>
        <v>Sí</v>
      </c>
      <c r="BH121" s="77" t="str">
        <f>'Datos lib'!AR120</f>
        <v>Sí</v>
      </c>
      <c r="BI121" s="77" t="str">
        <f>'Datos lib'!AS120</f>
        <v>Útil</v>
      </c>
      <c r="BJ121" s="77" t="str">
        <f>'Datos lib'!AT120</f>
        <v>No</v>
      </c>
      <c r="BK121" s="77">
        <f>'Datos lib'!AU120</f>
        <v>0</v>
      </c>
      <c r="BL121" s="77"/>
      <c r="BM121" s="77"/>
      <c r="BN121" s="77"/>
      <c r="BO121" s="77">
        <f>'Datos lib'!AV120</f>
        <v>5</v>
      </c>
      <c r="BP121" s="77">
        <f>'Datos lib'!AW120</f>
        <v>4</v>
      </c>
      <c r="BQ121" s="77"/>
      <c r="BR121" s="77" t="str">
        <f>LEFT('Datos lib'!AX120,1)</f>
        <v>5</v>
      </c>
      <c r="BS121" s="77"/>
      <c r="BT121" s="77">
        <f>'Datos lib'!AY120</f>
        <v>0</v>
      </c>
      <c r="BU121" s="77"/>
      <c r="BV121" s="119" t="str">
        <f>'Datos lib'!A120</f>
        <v>19/03/25</v>
      </c>
    </row>
    <row r="122" spans="1:74" x14ac:dyDescent="0.2">
      <c r="A122" s="79" t="str">
        <f t="shared" si="2"/>
        <v>F. Farmacia</v>
      </c>
      <c r="B122" s="76" t="str">
        <f>IFERROR(VLOOKUP($A122,BLIOTECAS!$C$1:$E$27,2,FALSE),"")</f>
        <v>FAR</v>
      </c>
      <c r="C122" s="76" t="str">
        <f>IFERROR(VLOOKUP($A122,BLIOTECAS!$C$1:$E$27,3,FALSE),"")</f>
        <v>Ciencias de la Salud</v>
      </c>
      <c r="D122" s="77"/>
      <c r="E122" s="77"/>
      <c r="F122" s="77"/>
      <c r="G122" s="77" t="str">
        <f>'Datos lib'!B121</f>
        <v>F. Farmacia</v>
      </c>
      <c r="H122" s="77"/>
      <c r="I122" s="77" t="str">
        <f>'Datos lib'!C121</f>
        <v>Rara vez (menos de 6 veces al año)</v>
      </c>
      <c r="J122" s="77" t="str">
        <f>'Datos lib'!D121</f>
        <v>Frecuentemente (1 o 2 veces por semana)</v>
      </c>
      <c r="K122" s="77"/>
      <c r="L122" s="77" t="str">
        <f>'Datos lib'!F121</f>
        <v>F. Farmacia</v>
      </c>
      <c r="M122" s="77" t="str">
        <f>'Datos lib'!G121</f>
        <v>F. Medicina</v>
      </c>
      <c r="N122" s="77" t="str">
        <f>'Datos lib'!H121</f>
        <v>Biblioteca Maria Zambrano (Filología / Derecho)</v>
      </c>
      <c r="O122" s="77">
        <f>'Datos lib'!I121</f>
        <v>0</v>
      </c>
      <c r="P122" s="77"/>
      <c r="Q122" s="77"/>
      <c r="R122" s="77">
        <f>'Datos lib'!J121</f>
        <v>5</v>
      </c>
      <c r="S122" s="77">
        <f>'Datos lib'!K121</f>
        <v>5</v>
      </c>
      <c r="T122" s="77">
        <f>'Datos lib'!L121</f>
        <v>3</v>
      </c>
      <c r="U122" s="77">
        <f>'Datos lib'!M121</f>
        <v>4</v>
      </c>
      <c r="V122" s="77"/>
      <c r="W122" s="77"/>
      <c r="X122" s="77">
        <f>'Datos lib'!N121</f>
        <v>3</v>
      </c>
      <c r="Y122" s="77">
        <f>'Datos lib'!O121</f>
        <v>5</v>
      </c>
      <c r="Z122" s="77">
        <f>'Datos lib'!P121</f>
        <v>2</v>
      </c>
      <c r="AA122" s="77">
        <f>'Datos lib'!Q121</f>
        <v>4</v>
      </c>
      <c r="AB122" s="77">
        <f>'Datos lib'!R121</f>
        <v>5</v>
      </c>
      <c r="AC122" s="77"/>
      <c r="AD122" s="77">
        <f>'Datos lib'!S121</f>
        <v>4</v>
      </c>
      <c r="AE122" s="77">
        <f>'Datos lib'!T121</f>
        <v>4</v>
      </c>
      <c r="AF122" s="77">
        <f>'Datos lib'!U121</f>
        <v>4</v>
      </c>
      <c r="AG122" s="77">
        <f>'Datos lib'!V121</f>
        <v>5</v>
      </c>
      <c r="AH122" s="77">
        <f>'Datos lib'!W121</f>
        <v>3</v>
      </c>
      <c r="AI122" s="77">
        <f>'Datos lib'!X121</f>
        <v>4</v>
      </c>
      <c r="AJ122" s="77">
        <f>'Datos lib'!Y121</f>
        <v>4</v>
      </c>
      <c r="AK122" s="77" t="str">
        <f>'Datos lib'!Z121</f>
        <v>No uso ninguna red social</v>
      </c>
      <c r="AL122" s="77">
        <f>'Datos lib'!AA121</f>
        <v>4</v>
      </c>
      <c r="AM122" s="77"/>
      <c r="AN122" s="77"/>
      <c r="AO122" s="77">
        <f>'Datos lib'!AB121</f>
        <v>5</v>
      </c>
      <c r="AP122" s="77">
        <f>'Datos lib'!AC121</f>
        <v>5</v>
      </c>
      <c r="AQ122" s="77">
        <f>'Datos lib'!AD121</f>
        <v>4</v>
      </c>
      <c r="AR122" s="77">
        <f>'Datos lib'!AE121</f>
        <v>4</v>
      </c>
      <c r="AS122" s="77">
        <f>'Datos lib'!AF121</f>
        <v>4</v>
      </c>
      <c r="AT122" s="77">
        <f>'Datos lib'!AG121</f>
        <v>4</v>
      </c>
      <c r="AU122" s="77">
        <f>'Datos lib'!AH121</f>
        <v>4</v>
      </c>
      <c r="AV122" s="77">
        <f>'Datos lib'!AI121</f>
        <v>4</v>
      </c>
      <c r="AW122" s="77"/>
      <c r="AX122" s="77" t="str">
        <f>'Datos lib'!AJ121</f>
        <v>Sí</v>
      </c>
      <c r="AY122" s="77" t="str">
        <f>'Datos lib'!AK121</f>
        <v>Sí</v>
      </c>
      <c r="AZ122" s="77" t="str">
        <f>'Datos lib'!AL121</f>
        <v>Excelente</v>
      </c>
      <c r="BA122" s="77" t="str">
        <f>'Datos lib'!AO121</f>
        <v>Sí</v>
      </c>
      <c r="BB122" s="77" t="str">
        <f>'Datos lib'!AM121</f>
        <v>Sí</v>
      </c>
      <c r="BC122" s="77" t="str">
        <f>'Datos lib'!AN121</f>
        <v>Excelente</v>
      </c>
      <c r="BD122" s="77"/>
      <c r="BE122" s="77"/>
      <c r="BF122" s="77" t="str">
        <f>'Datos lib'!AP121</f>
        <v>Sí</v>
      </c>
      <c r="BG122" s="77" t="str">
        <f>'Datos lib'!AQ121</f>
        <v>Sí</v>
      </c>
      <c r="BH122" s="77" t="str">
        <f>'Datos lib'!AR121</f>
        <v>Sí</v>
      </c>
      <c r="BI122" s="77" t="str">
        <f>'Datos lib'!AS121</f>
        <v>Útil</v>
      </c>
      <c r="BJ122" s="77" t="str">
        <f>'Datos lib'!AT121</f>
        <v>No</v>
      </c>
      <c r="BK122" s="77">
        <f>'Datos lib'!AU121</f>
        <v>0</v>
      </c>
      <c r="BL122" s="77"/>
      <c r="BM122" s="77"/>
      <c r="BN122" s="77"/>
      <c r="BO122" s="77">
        <f>'Datos lib'!AV121</f>
        <v>4</v>
      </c>
      <c r="BP122" s="77">
        <f>'Datos lib'!AW121</f>
        <v>5</v>
      </c>
      <c r="BQ122" s="77"/>
      <c r="BR122" s="77" t="str">
        <f>LEFT('Datos lib'!AX121,1)</f>
        <v>5</v>
      </c>
      <c r="BS122" s="77"/>
      <c r="BT122" s="77">
        <f>'Datos lib'!AY121</f>
        <v>0</v>
      </c>
      <c r="BU122" s="77"/>
      <c r="BV122" s="119" t="str">
        <f>'Datos lib'!A121</f>
        <v>19/03/25</v>
      </c>
    </row>
    <row r="123" spans="1:74" x14ac:dyDescent="0.2">
      <c r="A123" s="79" t="str">
        <f t="shared" si="2"/>
        <v>F. Enfermería, Fisioterapia y Podología</v>
      </c>
      <c r="B123" s="76" t="str">
        <f>IFERROR(VLOOKUP($A123,BLIOTECAS!$C$1:$E$27,2,FALSE),"")</f>
        <v>ENF</v>
      </c>
      <c r="C123" s="76" t="str">
        <f>IFERROR(VLOOKUP($A123,BLIOTECAS!$C$1:$E$27,3,FALSE),"")</f>
        <v>Ciencias de la Salud</v>
      </c>
      <c r="D123" s="77"/>
      <c r="E123" s="77"/>
      <c r="F123" s="77"/>
      <c r="G123" s="77" t="str">
        <f>'Datos lib'!B122</f>
        <v>F. Enfermería, Fisioterapia y Podología</v>
      </c>
      <c r="H123" s="77"/>
      <c r="I123" s="77" t="str">
        <f>'Datos lib'!C122</f>
        <v>Frecuentemente (1 o 2 veces por semana)</v>
      </c>
      <c r="J123" s="77" t="str">
        <f>'Datos lib'!D122</f>
        <v>Frecuentemente (1 o 2 veces por semana)</v>
      </c>
      <c r="K123" s="77"/>
      <c r="L123" s="77" t="str">
        <f>'Datos lib'!F122</f>
        <v>F. Enfermería, Fisioterapia y Podología</v>
      </c>
      <c r="M123" s="77" t="str">
        <f>'Datos lib'!G122</f>
        <v>F. Medicina</v>
      </c>
      <c r="N123" s="77">
        <f>'Datos lib'!H122</f>
        <v>0</v>
      </c>
      <c r="O123" s="77">
        <f>'Datos lib'!I122</f>
        <v>0</v>
      </c>
      <c r="P123" s="77"/>
      <c r="Q123" s="77"/>
      <c r="R123" s="77">
        <f>'Datos lib'!J122</f>
        <v>5</v>
      </c>
      <c r="S123" s="77">
        <f>'Datos lib'!K122</f>
        <v>5</v>
      </c>
      <c r="T123" s="77">
        <f>'Datos lib'!L122</f>
        <v>5</v>
      </c>
      <c r="U123" s="77">
        <f>'Datos lib'!M122</f>
        <v>5</v>
      </c>
      <c r="V123" s="77"/>
      <c r="W123" s="77"/>
      <c r="X123" s="77">
        <f>'Datos lib'!N122</f>
        <v>3</v>
      </c>
      <c r="Y123" s="77">
        <f>'Datos lib'!O122</f>
        <v>4</v>
      </c>
      <c r="Z123" s="77">
        <f>'Datos lib'!P122</f>
        <v>3</v>
      </c>
      <c r="AA123" s="77">
        <f>'Datos lib'!Q122</f>
        <v>1</v>
      </c>
      <c r="AB123" s="77">
        <f>'Datos lib'!R122</f>
        <v>2</v>
      </c>
      <c r="AC123" s="77"/>
      <c r="AD123" s="77">
        <f>'Datos lib'!S122</f>
        <v>5</v>
      </c>
      <c r="AE123" s="77">
        <f>'Datos lib'!T122</f>
        <v>5</v>
      </c>
      <c r="AF123" s="77">
        <f>'Datos lib'!U122</f>
        <v>5</v>
      </c>
      <c r="AG123" s="77">
        <f>'Datos lib'!V122</f>
        <v>5</v>
      </c>
      <c r="AH123" s="77">
        <f>'Datos lib'!W122</f>
        <v>5</v>
      </c>
      <c r="AI123" s="77">
        <f>'Datos lib'!X122</f>
        <v>5</v>
      </c>
      <c r="AJ123" s="77">
        <f>'Datos lib'!Y122</f>
        <v>5</v>
      </c>
      <c r="AK123" s="77" t="str">
        <f>'Datos lib'!Z122</f>
        <v>X|Instagram</v>
      </c>
      <c r="AL123" s="77">
        <f>'Datos lib'!AA122</f>
        <v>5</v>
      </c>
      <c r="AM123" s="77"/>
      <c r="AN123" s="77"/>
      <c r="AO123" s="77">
        <f>'Datos lib'!AB122</f>
        <v>5</v>
      </c>
      <c r="AP123" s="77">
        <f>'Datos lib'!AC122</f>
        <v>5</v>
      </c>
      <c r="AQ123" s="77">
        <f>'Datos lib'!AD122</f>
        <v>5</v>
      </c>
      <c r="AR123" s="77">
        <f>'Datos lib'!AE122</f>
        <v>5</v>
      </c>
      <c r="AS123" s="77">
        <f>'Datos lib'!AF122</f>
        <v>5</v>
      </c>
      <c r="AT123" s="77">
        <f>'Datos lib'!AG122</f>
        <v>5</v>
      </c>
      <c r="AU123" s="77">
        <f>'Datos lib'!AH122</f>
        <v>5</v>
      </c>
      <c r="AV123" s="77">
        <f>'Datos lib'!AI122</f>
        <v>5</v>
      </c>
      <c r="AW123" s="77"/>
      <c r="AX123" s="77" t="str">
        <f>'Datos lib'!AJ122</f>
        <v>Sí</v>
      </c>
      <c r="AY123" s="77" t="str">
        <f>'Datos lib'!AK122</f>
        <v>Sí</v>
      </c>
      <c r="AZ123" s="77" t="str">
        <f>'Datos lib'!AL122</f>
        <v>Excelente</v>
      </c>
      <c r="BA123" s="77" t="str">
        <f>'Datos lib'!AO122</f>
        <v>Sí</v>
      </c>
      <c r="BB123" s="77" t="str">
        <f>'Datos lib'!AM122</f>
        <v>Sí</v>
      </c>
      <c r="BC123" s="77" t="str">
        <f>'Datos lib'!AN122</f>
        <v>Bueno</v>
      </c>
      <c r="BD123" s="77"/>
      <c r="BE123" s="77"/>
      <c r="BF123" s="77" t="str">
        <f>'Datos lib'!AP122</f>
        <v>Sí</v>
      </c>
      <c r="BG123" s="77" t="str">
        <f>'Datos lib'!AQ122</f>
        <v>Sí</v>
      </c>
      <c r="BH123" s="77" t="str">
        <f>'Datos lib'!AR122</f>
        <v>Sí</v>
      </c>
      <c r="BI123" s="77" t="str">
        <f>'Datos lib'!AS122</f>
        <v>Muy útil</v>
      </c>
      <c r="BJ123" s="77" t="str">
        <f>'Datos lib'!AT122</f>
        <v>Sí</v>
      </c>
      <c r="BK123" s="77">
        <f>'Datos lib'!AU122</f>
        <v>0</v>
      </c>
      <c r="BL123" s="77"/>
      <c r="BM123" s="77"/>
      <c r="BN123" s="77"/>
      <c r="BO123" s="77">
        <f>'Datos lib'!AV122</f>
        <v>5</v>
      </c>
      <c r="BP123" s="77">
        <f>'Datos lib'!AW122</f>
        <v>5</v>
      </c>
      <c r="BQ123" s="77"/>
      <c r="BR123" s="77" t="str">
        <f>LEFT('Datos lib'!AX122,1)</f>
        <v>5</v>
      </c>
      <c r="BS123" s="77"/>
      <c r="BT123" s="77">
        <f>'Datos lib'!AY122</f>
        <v>0</v>
      </c>
      <c r="BU123" s="77"/>
      <c r="BV123" s="119" t="str">
        <f>'Datos lib'!A122</f>
        <v>19/03/25</v>
      </c>
    </row>
    <row r="124" spans="1:74" x14ac:dyDescent="0.2">
      <c r="A124" s="79" t="str">
        <f t="shared" si="2"/>
        <v>F. Filología</v>
      </c>
      <c r="B124" s="76" t="str">
        <f>IFERROR(VLOOKUP($A124,BLIOTECAS!$C$1:$E$27,2,FALSE),"")</f>
        <v>FLL</v>
      </c>
      <c r="C124" s="76" t="str">
        <f>IFERROR(VLOOKUP($A124,BLIOTECAS!$C$1:$E$27,3,FALSE),"")</f>
        <v>Humanidades</v>
      </c>
      <c r="D124" s="77"/>
      <c r="E124" s="77"/>
      <c r="F124" s="77"/>
      <c r="G124" s="77" t="str">
        <f>'Datos lib'!B123</f>
        <v>F. Filología</v>
      </c>
      <c r="H124" s="77"/>
      <c r="I124" s="77" t="str">
        <f>'Datos lib'!C123</f>
        <v>Frecuentemente (1 o 2 veces por semana)</v>
      </c>
      <c r="J124" s="77" t="str">
        <f>'Datos lib'!D123</f>
        <v>Frecuentemente (1 o 2 veces por semana)</v>
      </c>
      <c r="K124" s="77"/>
      <c r="L124" s="77" t="str">
        <f>'Datos lib'!F123</f>
        <v>F. Filología (Clásicas o General)</v>
      </c>
      <c r="M124" s="77" t="str">
        <f>'Datos lib'!G123</f>
        <v>F. Filosofía</v>
      </c>
      <c r="N124" s="77" t="str">
        <f>'Datos lib'!H123</f>
        <v>F. Geografía e Historia</v>
      </c>
      <c r="O124" s="77">
        <f>'Datos lib'!I123</f>
        <v>0</v>
      </c>
      <c r="P124" s="77"/>
      <c r="Q124" s="77"/>
      <c r="R124" s="77">
        <f>'Datos lib'!J123</f>
        <v>4</v>
      </c>
      <c r="S124" s="77">
        <f>'Datos lib'!K123</f>
        <v>5</v>
      </c>
      <c r="T124" s="77">
        <f>'Datos lib'!L123</f>
        <v>4</v>
      </c>
      <c r="U124" s="77">
        <f>'Datos lib'!M123</f>
        <v>3</v>
      </c>
      <c r="V124" s="77"/>
      <c r="W124" s="77"/>
      <c r="X124" s="77">
        <f>'Datos lib'!N123</f>
        <v>4</v>
      </c>
      <c r="Y124" s="77">
        <f>'Datos lib'!O123</f>
        <v>3</v>
      </c>
      <c r="Z124" s="77">
        <f>'Datos lib'!P123</f>
        <v>5</v>
      </c>
      <c r="AA124" s="77">
        <f>'Datos lib'!Q123</f>
        <v>4</v>
      </c>
      <c r="AB124" s="77">
        <f>'Datos lib'!R123</f>
        <v>3</v>
      </c>
      <c r="AC124" s="77"/>
      <c r="AD124" s="77">
        <f>'Datos lib'!S123</f>
        <v>3</v>
      </c>
      <c r="AE124" s="77">
        <f>'Datos lib'!T123</f>
        <v>3</v>
      </c>
      <c r="AF124" s="77">
        <f>'Datos lib'!U123</f>
        <v>4</v>
      </c>
      <c r="AG124" s="77">
        <f>'Datos lib'!V123</f>
        <v>4</v>
      </c>
      <c r="AH124" s="77">
        <f>'Datos lib'!W123</f>
        <v>3</v>
      </c>
      <c r="AI124" s="77">
        <f>'Datos lib'!X123</f>
        <v>4</v>
      </c>
      <c r="AJ124" s="77">
        <f>'Datos lib'!Y123</f>
        <v>4</v>
      </c>
      <c r="AK124" s="77" t="str">
        <f>'Datos lib'!Z123</f>
        <v>No uso ninguna red social</v>
      </c>
      <c r="AL124" s="77">
        <f>'Datos lib'!AA123</f>
        <v>3</v>
      </c>
      <c r="AM124" s="77"/>
      <c r="AN124" s="77"/>
      <c r="AO124" s="77">
        <f>'Datos lib'!AB123</f>
        <v>4</v>
      </c>
      <c r="AP124" s="77">
        <f>'Datos lib'!AC123</f>
        <v>4</v>
      </c>
      <c r="AQ124" s="77">
        <f>'Datos lib'!AD123</f>
        <v>4</v>
      </c>
      <c r="AR124" s="77">
        <f>'Datos lib'!AE123</f>
        <v>4</v>
      </c>
      <c r="AS124" s="77">
        <f>'Datos lib'!AF123</f>
        <v>4</v>
      </c>
      <c r="AT124" s="77">
        <f>'Datos lib'!AG123</f>
        <v>5</v>
      </c>
      <c r="AU124" s="77">
        <f>'Datos lib'!AH123</f>
        <v>5</v>
      </c>
      <c r="AV124" s="77">
        <f>'Datos lib'!AI123</f>
        <v>4</v>
      </c>
      <c r="AW124" s="77"/>
      <c r="AX124" s="77" t="str">
        <f>'Datos lib'!AJ123</f>
        <v>No</v>
      </c>
      <c r="AY124" s="77" t="str">
        <f>'Datos lib'!AK123</f>
        <v>Sí</v>
      </c>
      <c r="AZ124" s="77" t="str">
        <f>'Datos lib'!AL123</f>
        <v>Regular</v>
      </c>
      <c r="BA124" s="77" t="str">
        <f>'Datos lib'!AO123</f>
        <v>No</v>
      </c>
      <c r="BB124" s="77" t="str">
        <f>'Datos lib'!AM123</f>
        <v>Sí</v>
      </c>
      <c r="BC124" s="77" t="str">
        <f>'Datos lib'!AN123</f>
        <v>Bueno</v>
      </c>
      <c r="BD124" s="77"/>
      <c r="BE124" s="77"/>
      <c r="BF124" s="77" t="str">
        <f>'Datos lib'!AP123</f>
        <v>Sí</v>
      </c>
      <c r="BG124" s="77" t="str">
        <f>'Datos lib'!AQ123</f>
        <v>Sí</v>
      </c>
      <c r="BH124" s="77">
        <f>'Datos lib'!AR123</f>
        <v>0</v>
      </c>
      <c r="BI124" s="77">
        <f>'Datos lib'!AS123</f>
        <v>0</v>
      </c>
      <c r="BJ124" s="77" t="str">
        <f>'Datos lib'!AT123</f>
        <v>No</v>
      </c>
      <c r="BK124" s="77">
        <f>'Datos lib'!AU123</f>
        <v>0</v>
      </c>
      <c r="BL124" s="77"/>
      <c r="BM124" s="77"/>
      <c r="BN124" s="77"/>
      <c r="BO124" s="77">
        <f>'Datos lib'!AV123</f>
        <v>4</v>
      </c>
      <c r="BP124" s="77">
        <f>'Datos lib'!AW123</f>
        <v>5</v>
      </c>
      <c r="BQ124" s="77"/>
      <c r="BR124" s="77" t="str">
        <f>LEFT('Datos lib'!AX123,1)</f>
        <v>4</v>
      </c>
      <c r="BS124" s="77"/>
      <c r="BT124" s="77">
        <f>'Datos lib'!AY123</f>
        <v>0</v>
      </c>
      <c r="BU124" s="77"/>
      <c r="BV124" s="119" t="str">
        <f>'Datos lib'!A123</f>
        <v>19/03/25</v>
      </c>
    </row>
    <row r="125" spans="1:74" x14ac:dyDescent="0.2">
      <c r="A125" s="79" t="str">
        <f t="shared" si="2"/>
        <v>F. Geografía e Historia</v>
      </c>
      <c r="B125" s="76" t="str">
        <f>IFERROR(VLOOKUP($A125,BLIOTECAS!$C$1:$E$27,2,FALSE),"")</f>
        <v>GHI</v>
      </c>
      <c r="C125" s="76" t="str">
        <f>IFERROR(VLOOKUP($A125,BLIOTECAS!$C$1:$E$27,3,FALSE),"")</f>
        <v>Humanidades</v>
      </c>
      <c r="D125" s="77"/>
      <c r="E125" s="77"/>
      <c r="F125" s="77"/>
      <c r="G125" s="77" t="str">
        <f>'Datos lib'!B124</f>
        <v>F. Geografía e Historia</v>
      </c>
      <c r="H125" s="77"/>
      <c r="I125" s="77" t="str">
        <f>'Datos lib'!C124</f>
        <v>Muy frecuentemente (3 o más veces por semana)</v>
      </c>
      <c r="J125" s="77" t="str">
        <f>'Datos lib'!D124</f>
        <v>Muy frecuentemente (3 o más veces por semana)</v>
      </c>
      <c r="K125" s="77"/>
      <c r="L125" s="77" t="str">
        <f>'Datos lib'!F124</f>
        <v>Biblioteca Maria Zambrano (Filología / Derecho)</v>
      </c>
      <c r="M125" s="77" t="str">
        <f>'Datos lib'!G124</f>
        <v>F. Filología (Clásicas o General)</v>
      </c>
      <c r="N125" s="77" t="str">
        <f>'Datos lib'!H124</f>
        <v>F. Derecho (Departamentos, Criminología)</v>
      </c>
      <c r="O125" s="77" t="str">
        <f>'Datos lib'!I124</f>
        <v>Biblioteca Nacional</v>
      </c>
      <c r="P125" s="77"/>
      <c r="Q125" s="77"/>
      <c r="R125" s="77">
        <f>'Datos lib'!J124</f>
        <v>4</v>
      </c>
      <c r="S125" s="77">
        <f>'Datos lib'!K124</f>
        <v>5</v>
      </c>
      <c r="T125" s="77">
        <f>'Datos lib'!L124</f>
        <v>5</v>
      </c>
      <c r="U125" s="77">
        <f>'Datos lib'!M124</f>
        <v>4</v>
      </c>
      <c r="V125" s="77"/>
      <c r="W125" s="77"/>
      <c r="X125" s="77">
        <f>'Datos lib'!N124</f>
        <v>5</v>
      </c>
      <c r="Y125" s="77">
        <f>'Datos lib'!O124</f>
        <v>5</v>
      </c>
      <c r="Z125" s="77">
        <f>'Datos lib'!P124</f>
        <v>5</v>
      </c>
      <c r="AA125" s="77">
        <f>'Datos lib'!Q124</f>
        <v>4</v>
      </c>
      <c r="AB125" s="77">
        <f>'Datos lib'!R124</f>
        <v>4</v>
      </c>
      <c r="AC125" s="77"/>
      <c r="AD125" s="77">
        <f>'Datos lib'!S124</f>
        <v>4</v>
      </c>
      <c r="AE125" s="77">
        <f>'Datos lib'!T124</f>
        <v>4</v>
      </c>
      <c r="AF125" s="77">
        <f>'Datos lib'!U124</f>
        <v>4</v>
      </c>
      <c r="AG125" s="77">
        <f>'Datos lib'!V124</f>
        <v>5</v>
      </c>
      <c r="AH125" s="77">
        <f>'Datos lib'!W124</f>
        <v>3</v>
      </c>
      <c r="AI125" s="77">
        <f>'Datos lib'!X124</f>
        <v>4</v>
      </c>
      <c r="AJ125" s="77">
        <f>'Datos lib'!Y124</f>
        <v>4</v>
      </c>
      <c r="AK125" s="77" t="str">
        <f>'Datos lib'!Z124</f>
        <v>No uso ninguna red social</v>
      </c>
      <c r="AL125" s="77">
        <f>'Datos lib'!AA124</f>
        <v>5</v>
      </c>
      <c r="AM125" s="77"/>
      <c r="AN125" s="77"/>
      <c r="AO125" s="77">
        <f>'Datos lib'!AB124</f>
        <v>5</v>
      </c>
      <c r="AP125" s="77">
        <f>'Datos lib'!AC124</f>
        <v>5</v>
      </c>
      <c r="AQ125" s="77">
        <f>'Datos lib'!AD124</f>
        <v>5</v>
      </c>
      <c r="AR125" s="77">
        <f>'Datos lib'!AE124</f>
        <v>5</v>
      </c>
      <c r="AS125" s="77">
        <f>'Datos lib'!AF124</f>
        <v>5</v>
      </c>
      <c r="AT125" s="77">
        <f>'Datos lib'!AG124</f>
        <v>5</v>
      </c>
      <c r="AU125" s="77">
        <f>'Datos lib'!AH124</f>
        <v>5</v>
      </c>
      <c r="AV125" s="77">
        <f>'Datos lib'!AI124</f>
        <v>5</v>
      </c>
      <c r="AW125" s="77"/>
      <c r="AX125" s="77" t="str">
        <f>'Datos lib'!AJ124</f>
        <v>Sí</v>
      </c>
      <c r="AY125" s="77" t="str">
        <f>'Datos lib'!AK124</f>
        <v>Sí</v>
      </c>
      <c r="AZ125" s="77" t="str">
        <f>'Datos lib'!AL124</f>
        <v>Bueno</v>
      </c>
      <c r="BA125" s="77" t="str">
        <f>'Datos lib'!AO124</f>
        <v>Sí</v>
      </c>
      <c r="BB125" s="77" t="str">
        <f>'Datos lib'!AM124</f>
        <v>Sí</v>
      </c>
      <c r="BC125" s="77" t="str">
        <f>'Datos lib'!AN124</f>
        <v>Regular</v>
      </c>
      <c r="BD125" s="77"/>
      <c r="BE125" s="77"/>
      <c r="BF125" s="77" t="str">
        <f>'Datos lib'!AP124</f>
        <v>Sí</v>
      </c>
      <c r="BG125" s="77" t="str">
        <f>'Datos lib'!AQ124</f>
        <v>Sí</v>
      </c>
      <c r="BH125" s="77" t="str">
        <f>'Datos lib'!AR124</f>
        <v>No</v>
      </c>
      <c r="BI125" s="77">
        <f>'Datos lib'!AS124</f>
        <v>0</v>
      </c>
      <c r="BJ125" s="77" t="str">
        <f>'Datos lib'!AT124</f>
        <v>No</v>
      </c>
      <c r="BK125" s="77">
        <f>'Datos lib'!AU124</f>
        <v>0</v>
      </c>
      <c r="BL125" s="77"/>
      <c r="BM125" s="77"/>
      <c r="BN125" s="77"/>
      <c r="BO125" s="77">
        <f>'Datos lib'!AV124</f>
        <v>5</v>
      </c>
      <c r="BP125" s="77">
        <f>'Datos lib'!AW124</f>
        <v>5</v>
      </c>
      <c r="BQ125" s="77"/>
      <c r="BR125" s="77" t="str">
        <f>LEFT('Datos lib'!AX124,1)</f>
        <v>5</v>
      </c>
      <c r="BS125" s="77"/>
      <c r="BT125" s="77">
        <f>'Datos lib'!AY124</f>
        <v>0</v>
      </c>
      <c r="BU125" s="77"/>
      <c r="BV125" s="119" t="str">
        <f>'Datos lib'!A124</f>
        <v>19/03/25</v>
      </c>
    </row>
    <row r="126" spans="1:74" x14ac:dyDescent="0.2">
      <c r="A126" s="79" t="str">
        <f t="shared" si="2"/>
        <v>F. Filología</v>
      </c>
      <c r="B126" s="76" t="str">
        <f>IFERROR(VLOOKUP($A126,BLIOTECAS!$C$1:$E$27,2,FALSE),"")</f>
        <v>FLL</v>
      </c>
      <c r="C126" s="76" t="str">
        <f>IFERROR(VLOOKUP($A126,BLIOTECAS!$C$1:$E$27,3,FALSE),"")</f>
        <v>Humanidades</v>
      </c>
      <c r="D126" s="77"/>
      <c r="E126" s="77"/>
      <c r="F126" s="77"/>
      <c r="G126" s="77" t="str">
        <f>'Datos lib'!B125</f>
        <v>F. Filología</v>
      </c>
      <c r="H126" s="77"/>
      <c r="I126" s="77" t="str">
        <f>'Datos lib'!C125</f>
        <v>Frecuentemente (1 o 2 veces por semana)</v>
      </c>
      <c r="J126" s="77" t="str">
        <f>'Datos lib'!D125</f>
        <v>Muy frecuentemente (3 o más veces por semana)</v>
      </c>
      <c r="K126" s="77"/>
      <c r="L126" s="77" t="str">
        <f>'Datos lib'!F125</f>
        <v>F. Filología (Clásicas o General)</v>
      </c>
      <c r="M126" s="77" t="str">
        <f>'Datos lib'!G125</f>
        <v>F. Geografía e Historia</v>
      </c>
      <c r="N126" s="77" t="str">
        <f>'Datos lib'!H125</f>
        <v>Biblioteca Maria Zambrano (Filología / Derecho)</v>
      </c>
      <c r="O126" s="77">
        <f>'Datos lib'!I125</f>
        <v>0</v>
      </c>
      <c r="P126" s="77"/>
      <c r="Q126" s="77"/>
      <c r="R126" s="77">
        <f>'Datos lib'!J125</f>
        <v>5</v>
      </c>
      <c r="S126" s="77">
        <f>'Datos lib'!K125</f>
        <v>5</v>
      </c>
      <c r="T126" s="77">
        <f>'Datos lib'!L125</f>
        <v>5</v>
      </c>
      <c r="U126" s="77">
        <f>'Datos lib'!M125</f>
        <v>3</v>
      </c>
      <c r="V126" s="77"/>
      <c r="W126" s="77"/>
      <c r="X126" s="77">
        <f>'Datos lib'!N125</f>
        <v>5</v>
      </c>
      <c r="Y126" s="77">
        <f>'Datos lib'!O125</f>
        <v>4</v>
      </c>
      <c r="Z126" s="77">
        <f>'Datos lib'!P125</f>
        <v>3</v>
      </c>
      <c r="AA126" s="77">
        <f>'Datos lib'!Q125</f>
        <v>4</v>
      </c>
      <c r="AB126" s="77">
        <f>'Datos lib'!R125</f>
        <v>4</v>
      </c>
      <c r="AC126" s="77"/>
      <c r="AD126" s="77">
        <f>'Datos lib'!S125</f>
        <v>3</v>
      </c>
      <c r="AE126" s="77">
        <f>'Datos lib'!T125</f>
        <v>4</v>
      </c>
      <c r="AF126" s="77">
        <f>'Datos lib'!U125</f>
        <v>3</v>
      </c>
      <c r="AG126" s="77">
        <f>'Datos lib'!V125</f>
        <v>5</v>
      </c>
      <c r="AH126" s="77">
        <f>'Datos lib'!W125</f>
        <v>4</v>
      </c>
      <c r="AI126" s="77">
        <f>'Datos lib'!X125</f>
        <v>1</v>
      </c>
      <c r="AJ126" s="77">
        <f>'Datos lib'!Y125</f>
        <v>3</v>
      </c>
      <c r="AK126" s="77" t="str">
        <f>'Datos lib'!Z125</f>
        <v>No uso ninguna red social</v>
      </c>
      <c r="AL126" s="77">
        <f>'Datos lib'!AA125</f>
        <v>1</v>
      </c>
      <c r="AM126" s="77"/>
      <c r="AN126" s="77"/>
      <c r="AO126" s="77">
        <f>'Datos lib'!AB125</f>
        <v>5</v>
      </c>
      <c r="AP126" s="77">
        <f>'Datos lib'!AC125</f>
        <v>5</v>
      </c>
      <c r="AQ126" s="77">
        <f>'Datos lib'!AD125</f>
        <v>5</v>
      </c>
      <c r="AR126" s="77">
        <f>'Datos lib'!AE125</f>
        <v>5</v>
      </c>
      <c r="AS126" s="77">
        <f>'Datos lib'!AF125</f>
        <v>5</v>
      </c>
      <c r="AT126" s="77">
        <f>'Datos lib'!AG125</f>
        <v>5</v>
      </c>
      <c r="AU126" s="77">
        <f>'Datos lib'!AH125</f>
        <v>5</v>
      </c>
      <c r="AV126" s="77">
        <f>'Datos lib'!AI125</f>
        <v>5</v>
      </c>
      <c r="AW126" s="77"/>
      <c r="AX126" s="77" t="str">
        <f>'Datos lib'!AJ125</f>
        <v>Sí</v>
      </c>
      <c r="AY126" s="77" t="str">
        <f>'Datos lib'!AK125</f>
        <v>Sí</v>
      </c>
      <c r="AZ126" s="77" t="str">
        <f>'Datos lib'!AL125</f>
        <v>Regular</v>
      </c>
      <c r="BA126" s="77" t="str">
        <f>'Datos lib'!AO125</f>
        <v>No</v>
      </c>
      <c r="BB126" s="77" t="str">
        <f>'Datos lib'!AM125</f>
        <v>Sí</v>
      </c>
      <c r="BC126" s="77" t="str">
        <f>'Datos lib'!AN125</f>
        <v>Regular</v>
      </c>
      <c r="BD126" s="77"/>
      <c r="BE126" s="77"/>
      <c r="BF126" s="77" t="str">
        <f>'Datos lib'!AP125</f>
        <v>Sí</v>
      </c>
      <c r="BG126" s="77" t="str">
        <f>'Datos lib'!AQ125</f>
        <v>Sí</v>
      </c>
      <c r="BH126" s="77" t="str">
        <f>'Datos lib'!AR125</f>
        <v>Sí</v>
      </c>
      <c r="BI126" s="77" t="str">
        <f>'Datos lib'!AS125</f>
        <v>Poco útil</v>
      </c>
      <c r="BJ126" s="77" t="str">
        <f>'Datos lib'!AT125</f>
        <v>No</v>
      </c>
      <c r="BK126" s="77">
        <f>'Datos lib'!AU125</f>
        <v>0</v>
      </c>
      <c r="BL126" s="77"/>
      <c r="BM126" s="77"/>
      <c r="BN126" s="77"/>
      <c r="BO126" s="77">
        <f>'Datos lib'!AV125</f>
        <v>5</v>
      </c>
      <c r="BP126" s="77">
        <f>'Datos lib'!AW125</f>
        <v>5</v>
      </c>
      <c r="BQ126" s="77"/>
      <c r="BR126" s="77" t="str">
        <f>LEFT('Datos lib'!AX125,1)</f>
        <v>4</v>
      </c>
      <c r="BS126" s="77"/>
      <c r="BT126" s="77">
        <f>'Datos lib'!AY125</f>
        <v>0</v>
      </c>
      <c r="BU126" s="77"/>
      <c r="BV126" s="119" t="str">
        <f>'Datos lib'!A125</f>
        <v>19/03/25</v>
      </c>
    </row>
    <row r="127" spans="1:74" x14ac:dyDescent="0.2">
      <c r="A127" s="79" t="str">
        <f t="shared" si="2"/>
        <v>F. Derecho</v>
      </c>
      <c r="B127" s="76" t="str">
        <f>IFERROR(VLOOKUP($A127,BLIOTECAS!$C$1:$E$27,2,FALSE),"")</f>
        <v>DER</v>
      </c>
      <c r="C127" s="76" t="str">
        <f>IFERROR(VLOOKUP($A127,BLIOTECAS!$C$1:$E$27,3,FALSE),"")</f>
        <v>Ciencias Sociales</v>
      </c>
      <c r="D127" s="77"/>
      <c r="E127" s="77"/>
      <c r="F127" s="77"/>
      <c r="G127" s="77" t="str">
        <f>'Datos lib'!B126</f>
        <v>F. Derecho</v>
      </c>
      <c r="H127" s="77"/>
      <c r="I127" s="77" t="str">
        <f>'Datos lib'!C126</f>
        <v>Frecuentemente (1 o 2 veces por semana)</v>
      </c>
      <c r="J127" s="77" t="str">
        <f>'Datos lib'!D126</f>
        <v>Muy frecuentemente (3 o más veces por semana)</v>
      </c>
      <c r="K127" s="77"/>
      <c r="L127" s="77" t="str">
        <f>'Datos lib'!F126</f>
        <v>F. Derecho (Departamentos, Criminología)</v>
      </c>
      <c r="M127" s="77" t="str">
        <f>'Datos lib'!G126</f>
        <v>Biblioteca Maria Zambrano (Filología / Derecho)</v>
      </c>
      <c r="N127" s="77" t="str">
        <f>'Datos lib'!H126</f>
        <v>F. Ciencias Económicas y Empresariales</v>
      </c>
      <c r="O127" s="77">
        <f>'Datos lib'!I126</f>
        <v>0</v>
      </c>
      <c r="P127" s="77"/>
      <c r="Q127" s="77"/>
      <c r="R127" s="77">
        <f>'Datos lib'!J126</f>
        <v>4</v>
      </c>
      <c r="S127" s="77">
        <f>'Datos lib'!K126</f>
        <v>4</v>
      </c>
      <c r="T127" s="77">
        <f>'Datos lib'!L126</f>
        <v>4</v>
      </c>
      <c r="U127" s="77">
        <f>'Datos lib'!M126</f>
        <v>4</v>
      </c>
      <c r="V127" s="77"/>
      <c r="W127" s="77"/>
      <c r="X127" s="77">
        <f>'Datos lib'!N126</f>
        <v>5</v>
      </c>
      <c r="Y127" s="77">
        <f>'Datos lib'!O126</f>
        <v>5</v>
      </c>
      <c r="Z127" s="77">
        <f>'Datos lib'!P126</f>
        <v>3</v>
      </c>
      <c r="AA127" s="77">
        <f>'Datos lib'!Q126</f>
        <v>5</v>
      </c>
      <c r="AB127" s="77">
        <f>'Datos lib'!R126</f>
        <v>5</v>
      </c>
      <c r="AC127" s="77"/>
      <c r="AD127" s="77">
        <f>'Datos lib'!S126</f>
        <v>4</v>
      </c>
      <c r="AE127" s="77">
        <f>'Datos lib'!T126</f>
        <v>4</v>
      </c>
      <c r="AF127" s="77">
        <f>'Datos lib'!U126</f>
        <v>4</v>
      </c>
      <c r="AG127" s="77">
        <f>'Datos lib'!V126</f>
        <v>5</v>
      </c>
      <c r="AH127" s="77">
        <f>'Datos lib'!W126</f>
        <v>5</v>
      </c>
      <c r="AI127" s="77">
        <f>'Datos lib'!X126</f>
        <v>3</v>
      </c>
      <c r="AJ127" s="77">
        <f>'Datos lib'!Y126</f>
        <v>4</v>
      </c>
      <c r="AK127" s="77" t="str">
        <f>'Datos lib'!Z126</f>
        <v>Facebook|X|Instagram|YouTube</v>
      </c>
      <c r="AL127" s="77">
        <f>'Datos lib'!AA126</f>
        <v>5</v>
      </c>
      <c r="AM127" s="77"/>
      <c r="AN127" s="77"/>
      <c r="AO127" s="77">
        <f>'Datos lib'!AB126</f>
        <v>5</v>
      </c>
      <c r="AP127" s="77">
        <f>'Datos lib'!AC126</f>
        <v>5</v>
      </c>
      <c r="AQ127" s="77">
        <f>'Datos lib'!AD126</f>
        <v>5</v>
      </c>
      <c r="AR127" s="77">
        <f>'Datos lib'!AE126</f>
        <v>5</v>
      </c>
      <c r="AS127" s="77">
        <f>'Datos lib'!AF126</f>
        <v>5</v>
      </c>
      <c r="AT127" s="77">
        <f>'Datos lib'!AG126</f>
        <v>5</v>
      </c>
      <c r="AU127" s="77">
        <f>'Datos lib'!AH126</f>
        <v>4</v>
      </c>
      <c r="AV127" s="77">
        <f>'Datos lib'!AI126</f>
        <v>4</v>
      </c>
      <c r="AW127" s="77"/>
      <c r="AX127" s="77" t="str">
        <f>'Datos lib'!AJ126</f>
        <v>Sí</v>
      </c>
      <c r="AY127" s="77" t="str">
        <f>'Datos lib'!AK126</f>
        <v>Sí</v>
      </c>
      <c r="AZ127" s="77" t="str">
        <f>'Datos lib'!AL126</f>
        <v>Bueno</v>
      </c>
      <c r="BA127" s="77" t="str">
        <f>'Datos lib'!AO126</f>
        <v>Sí</v>
      </c>
      <c r="BB127" s="77" t="str">
        <f>'Datos lib'!AM126</f>
        <v>Sí</v>
      </c>
      <c r="BC127" s="77" t="str">
        <f>'Datos lib'!AN126</f>
        <v>Bueno</v>
      </c>
      <c r="BD127" s="77"/>
      <c r="BE127" s="77"/>
      <c r="BF127" s="77" t="str">
        <f>'Datos lib'!AP126</f>
        <v>Sí</v>
      </c>
      <c r="BG127" s="77" t="str">
        <f>'Datos lib'!AQ126</f>
        <v>Sí</v>
      </c>
      <c r="BH127" s="77" t="str">
        <f>'Datos lib'!AR126</f>
        <v>Sí</v>
      </c>
      <c r="BI127" s="77" t="str">
        <f>'Datos lib'!AS126</f>
        <v>Útil</v>
      </c>
      <c r="BJ127" s="77" t="str">
        <f>'Datos lib'!AT126</f>
        <v>Sí</v>
      </c>
      <c r="BK127" s="77">
        <f>'Datos lib'!AU126</f>
        <v>0</v>
      </c>
      <c r="BL127" s="77"/>
      <c r="BM127" s="77"/>
      <c r="BN127" s="77"/>
      <c r="BO127" s="77">
        <f>'Datos lib'!AV126</f>
        <v>5</v>
      </c>
      <c r="BP127" s="77">
        <f>'Datos lib'!AW126</f>
        <v>5</v>
      </c>
      <c r="BQ127" s="77"/>
      <c r="BR127" s="77" t="str">
        <f>LEFT('Datos lib'!AX126,1)</f>
        <v>5</v>
      </c>
      <c r="BS127" s="77"/>
      <c r="BT127" s="77">
        <f>'Datos lib'!AY126</f>
        <v>0</v>
      </c>
      <c r="BU127" s="77"/>
      <c r="BV127" s="119" t="str">
        <f>'Datos lib'!A126</f>
        <v>19/03/25</v>
      </c>
    </row>
    <row r="128" spans="1:74" x14ac:dyDescent="0.2">
      <c r="A128" s="79" t="str">
        <f t="shared" si="2"/>
        <v>F. Geografía e Historia</v>
      </c>
      <c r="B128" s="76" t="str">
        <f>IFERROR(VLOOKUP($A128,BLIOTECAS!$C$1:$E$27,2,FALSE),"")</f>
        <v>GHI</v>
      </c>
      <c r="C128" s="76" t="str">
        <f>IFERROR(VLOOKUP($A128,BLIOTECAS!$C$1:$E$27,3,FALSE),"")</f>
        <v>Humanidades</v>
      </c>
      <c r="D128" s="77"/>
      <c r="E128" s="77"/>
      <c r="F128" s="77"/>
      <c r="G128" s="77" t="str">
        <f>'Datos lib'!B127</f>
        <v>F. Geografía e Historia</v>
      </c>
      <c r="H128" s="77"/>
      <c r="I128" s="77" t="str">
        <f>'Datos lib'!C127</f>
        <v>De vez en cuando (1 o 2 veces al mes)</v>
      </c>
      <c r="J128" s="77" t="str">
        <f>'Datos lib'!D127</f>
        <v>Muy frecuentemente (3 o más veces por semana)</v>
      </c>
      <c r="K128" s="77"/>
      <c r="L128" s="77" t="str">
        <f>'Datos lib'!F127</f>
        <v>F. Geografía e Historia</v>
      </c>
      <c r="M128" s="77">
        <f>'Datos lib'!G127</f>
        <v>0</v>
      </c>
      <c r="N128" s="77">
        <f>'Datos lib'!H127</f>
        <v>0</v>
      </c>
      <c r="O128" s="77">
        <f>'Datos lib'!I127</f>
        <v>0</v>
      </c>
      <c r="P128" s="77"/>
      <c r="Q128" s="77"/>
      <c r="R128" s="77">
        <f>'Datos lib'!J127</f>
        <v>4</v>
      </c>
      <c r="S128" s="77">
        <f>'Datos lib'!K127</f>
        <v>0</v>
      </c>
      <c r="T128" s="77">
        <f>'Datos lib'!L127</f>
        <v>4</v>
      </c>
      <c r="U128" s="77">
        <f>'Datos lib'!M127</f>
        <v>3</v>
      </c>
      <c r="V128" s="77"/>
      <c r="W128" s="77"/>
      <c r="X128" s="77">
        <f>'Datos lib'!N127</f>
        <v>2</v>
      </c>
      <c r="Y128" s="77">
        <f>'Datos lib'!O127</f>
        <v>5</v>
      </c>
      <c r="Z128" s="77">
        <f>'Datos lib'!P127</f>
        <v>4</v>
      </c>
      <c r="AA128" s="77">
        <f>'Datos lib'!Q127</f>
        <v>4</v>
      </c>
      <c r="AB128" s="77">
        <f>'Datos lib'!R127</f>
        <v>4</v>
      </c>
      <c r="AC128" s="77"/>
      <c r="AD128" s="77">
        <f>'Datos lib'!S127</f>
        <v>4</v>
      </c>
      <c r="AE128" s="77">
        <f>'Datos lib'!T127</f>
        <v>3</v>
      </c>
      <c r="AF128" s="77">
        <f>'Datos lib'!U127</f>
        <v>3</v>
      </c>
      <c r="AG128" s="77">
        <f>'Datos lib'!V127</f>
        <v>5</v>
      </c>
      <c r="AH128" s="77">
        <f>'Datos lib'!W127</f>
        <v>4</v>
      </c>
      <c r="AI128" s="77">
        <f>'Datos lib'!X127</f>
        <v>4</v>
      </c>
      <c r="AJ128" s="77">
        <f>'Datos lib'!Y127</f>
        <v>4</v>
      </c>
      <c r="AK128" s="77" t="str">
        <f>'Datos lib'!Z127</f>
        <v>No uso ninguna red social</v>
      </c>
      <c r="AL128" s="77">
        <f>'Datos lib'!AA127</f>
        <v>4</v>
      </c>
      <c r="AM128" s="77"/>
      <c r="AN128" s="77"/>
      <c r="AO128" s="77">
        <f>'Datos lib'!AB127</f>
        <v>5</v>
      </c>
      <c r="AP128" s="77">
        <f>'Datos lib'!AC127</f>
        <v>4</v>
      </c>
      <c r="AQ128" s="77">
        <f>'Datos lib'!AD127</f>
        <v>5</v>
      </c>
      <c r="AR128" s="77">
        <f>'Datos lib'!AE127</f>
        <v>5</v>
      </c>
      <c r="AS128" s="77">
        <f>'Datos lib'!AF127</f>
        <v>5</v>
      </c>
      <c r="AT128" s="77">
        <f>'Datos lib'!AG127</f>
        <v>5</v>
      </c>
      <c r="AU128" s="77">
        <f>'Datos lib'!AH127</f>
        <v>5</v>
      </c>
      <c r="AV128" s="77">
        <f>'Datos lib'!AI127</f>
        <v>4</v>
      </c>
      <c r="AW128" s="77"/>
      <c r="AX128" s="77" t="str">
        <f>'Datos lib'!AJ127</f>
        <v>No</v>
      </c>
      <c r="AY128" s="77" t="str">
        <f>'Datos lib'!AK127</f>
        <v>Sí</v>
      </c>
      <c r="AZ128" s="77" t="str">
        <f>'Datos lib'!AL127</f>
        <v>Bueno</v>
      </c>
      <c r="BA128" s="77" t="str">
        <f>'Datos lib'!AO127</f>
        <v>No</v>
      </c>
      <c r="BB128" s="77" t="str">
        <f>'Datos lib'!AM127</f>
        <v>Sí</v>
      </c>
      <c r="BC128" s="77" t="str">
        <f>'Datos lib'!AN127</f>
        <v>Bueno</v>
      </c>
      <c r="BD128" s="77"/>
      <c r="BE128" s="77"/>
      <c r="BF128" s="77" t="str">
        <f>'Datos lib'!AP127</f>
        <v>Sí</v>
      </c>
      <c r="BG128" s="77" t="str">
        <f>'Datos lib'!AQ127</f>
        <v>Sí</v>
      </c>
      <c r="BH128" s="77" t="str">
        <f>'Datos lib'!AR127</f>
        <v>Sí</v>
      </c>
      <c r="BI128" s="77" t="str">
        <f>'Datos lib'!AS127</f>
        <v>Útil</v>
      </c>
      <c r="BJ128" s="77" t="str">
        <f>'Datos lib'!AT127</f>
        <v>No</v>
      </c>
      <c r="BK128" s="77">
        <f>'Datos lib'!AU127</f>
        <v>0</v>
      </c>
      <c r="BL128" s="77"/>
      <c r="BM128" s="77"/>
      <c r="BN128" s="77"/>
      <c r="BO128" s="77">
        <f>'Datos lib'!AV127</f>
        <v>5</v>
      </c>
      <c r="BP128" s="77">
        <f>'Datos lib'!AW127</f>
        <v>5</v>
      </c>
      <c r="BQ128" s="77"/>
      <c r="BR128" s="77" t="str">
        <f>LEFT('Datos lib'!AX127,1)</f>
        <v>4</v>
      </c>
      <c r="BS128" s="77"/>
      <c r="BT128" s="77" t="str">
        <f>'Datos lib'!AY127</f>
        <v>Hay relevantes revistas científicas sin suscripción, lo que supone un problema importante  para la investigación.</v>
      </c>
      <c r="BU128" s="77"/>
      <c r="BV128" s="119" t="str">
        <f>'Datos lib'!A127</f>
        <v>19/03/25</v>
      </c>
    </row>
    <row r="129" spans="1:74" ht="25.85" x14ac:dyDescent="0.2">
      <c r="A129" s="79" t="str">
        <f t="shared" si="2"/>
        <v>F. Educación - Centro de Formación del Profesorado</v>
      </c>
      <c r="B129" s="76" t="str">
        <f>IFERROR(VLOOKUP($A129,BLIOTECAS!$C$1:$E$27,2,FALSE),"")</f>
        <v>EDU</v>
      </c>
      <c r="C129" s="76" t="str">
        <f>IFERROR(VLOOKUP($A129,BLIOTECAS!$C$1:$E$27,3,FALSE),"")</f>
        <v>Humanidades</v>
      </c>
      <c r="D129" s="77"/>
      <c r="E129" s="77"/>
      <c r="F129" s="77"/>
      <c r="G129" s="77" t="str">
        <f>'Datos lib'!B128</f>
        <v>F. Educación - Centro de Formación del Profesorado</v>
      </c>
      <c r="H129" s="77"/>
      <c r="I129" s="77" t="str">
        <f>'Datos lib'!C128</f>
        <v>De vez en cuando (1 o 2 veces al mes)</v>
      </c>
      <c r="J129" s="77" t="str">
        <f>'Datos lib'!D128</f>
        <v>Nunca</v>
      </c>
      <c r="K129" s="77"/>
      <c r="L129" s="77" t="str">
        <f>'Datos lib'!F128</f>
        <v>F. Educación - Centro de Formación del Profesorado</v>
      </c>
      <c r="M129" s="77">
        <f>'Datos lib'!G128</f>
        <v>0</v>
      </c>
      <c r="N129" s="77">
        <f>'Datos lib'!H128</f>
        <v>0</v>
      </c>
      <c r="O129" s="77">
        <f>'Datos lib'!I128</f>
        <v>0</v>
      </c>
      <c r="P129" s="77"/>
      <c r="Q129" s="77"/>
      <c r="R129" s="77">
        <f>'Datos lib'!J128</f>
        <v>4</v>
      </c>
      <c r="S129" s="77">
        <f>'Datos lib'!K128</f>
        <v>4</v>
      </c>
      <c r="T129" s="77">
        <f>'Datos lib'!L128</f>
        <v>4</v>
      </c>
      <c r="U129" s="77">
        <f>'Datos lib'!M128</f>
        <v>3</v>
      </c>
      <c r="V129" s="77"/>
      <c r="W129" s="77"/>
      <c r="X129" s="77">
        <f>'Datos lib'!N128</f>
        <v>3</v>
      </c>
      <c r="Y129" s="77">
        <f>'Datos lib'!O128</f>
        <v>1</v>
      </c>
      <c r="Z129" s="77">
        <f>'Datos lib'!P128</f>
        <v>3</v>
      </c>
      <c r="AA129" s="77">
        <f>'Datos lib'!Q128</f>
        <v>1</v>
      </c>
      <c r="AB129" s="77">
        <f>'Datos lib'!R128</f>
        <v>4</v>
      </c>
      <c r="AC129" s="77"/>
      <c r="AD129" s="77">
        <f>'Datos lib'!S128</f>
        <v>4</v>
      </c>
      <c r="AE129" s="77">
        <f>'Datos lib'!T128</f>
        <v>4</v>
      </c>
      <c r="AF129" s="77">
        <f>'Datos lib'!U128</f>
        <v>4</v>
      </c>
      <c r="AG129" s="77">
        <f>'Datos lib'!V128</f>
        <v>5</v>
      </c>
      <c r="AH129" s="77">
        <f>'Datos lib'!W128</f>
        <v>4</v>
      </c>
      <c r="AI129" s="77">
        <f>'Datos lib'!X128</f>
        <v>4</v>
      </c>
      <c r="AJ129" s="77">
        <f>'Datos lib'!Y128</f>
        <v>3</v>
      </c>
      <c r="AK129" s="77" t="str">
        <f>'Datos lib'!Z128</f>
        <v>No uso ninguna red social</v>
      </c>
      <c r="AL129" s="77">
        <f>'Datos lib'!AA128</f>
        <v>3</v>
      </c>
      <c r="AM129" s="77"/>
      <c r="AN129" s="77"/>
      <c r="AO129" s="77">
        <f>'Datos lib'!AB128</f>
        <v>4</v>
      </c>
      <c r="AP129" s="77">
        <f>'Datos lib'!AC128</f>
        <v>4</v>
      </c>
      <c r="AQ129" s="77">
        <f>'Datos lib'!AD128</f>
        <v>5</v>
      </c>
      <c r="AR129" s="77">
        <f>'Datos lib'!AE128</f>
        <v>5</v>
      </c>
      <c r="AS129" s="77">
        <f>'Datos lib'!AF128</f>
        <v>5</v>
      </c>
      <c r="AT129" s="77">
        <f>'Datos lib'!AG128</f>
        <v>4</v>
      </c>
      <c r="AU129" s="77">
        <f>'Datos lib'!AH128</f>
        <v>4</v>
      </c>
      <c r="AV129" s="77">
        <f>'Datos lib'!AI128</f>
        <v>4</v>
      </c>
      <c r="AW129" s="77"/>
      <c r="AX129" s="77" t="str">
        <f>'Datos lib'!AJ128</f>
        <v>No</v>
      </c>
      <c r="AY129" s="77" t="str">
        <f>'Datos lib'!AK128</f>
        <v>No</v>
      </c>
      <c r="AZ129" s="77">
        <f>'Datos lib'!AL128</f>
        <v>0</v>
      </c>
      <c r="BA129" s="77" t="str">
        <f>'Datos lib'!AO128</f>
        <v>No</v>
      </c>
      <c r="BB129" s="77" t="str">
        <f>'Datos lib'!AM128</f>
        <v>No</v>
      </c>
      <c r="BC129" s="77">
        <f>'Datos lib'!AN128</f>
        <v>0</v>
      </c>
      <c r="BD129" s="77"/>
      <c r="BE129" s="77"/>
      <c r="BF129" s="77" t="str">
        <f>'Datos lib'!AP128</f>
        <v>No</v>
      </c>
      <c r="BG129" s="77" t="str">
        <f>'Datos lib'!AQ128</f>
        <v>No</v>
      </c>
      <c r="BH129" s="77" t="str">
        <f>'Datos lib'!AR128</f>
        <v>No</v>
      </c>
      <c r="BI129" s="77">
        <f>'Datos lib'!AS128</f>
        <v>0</v>
      </c>
      <c r="BJ129" s="77" t="str">
        <f>'Datos lib'!AT128</f>
        <v>No</v>
      </c>
      <c r="BK129" s="77">
        <f>'Datos lib'!AU128</f>
        <v>0</v>
      </c>
      <c r="BL129" s="77"/>
      <c r="BM129" s="77"/>
      <c r="BN129" s="77"/>
      <c r="BO129" s="77">
        <f>'Datos lib'!AV128</f>
        <v>5</v>
      </c>
      <c r="BP129" s="77">
        <f>'Datos lib'!AW128</f>
        <v>5</v>
      </c>
      <c r="BQ129" s="77"/>
      <c r="BR129" s="77" t="str">
        <f>LEFT('Datos lib'!AX128,1)</f>
        <v>4</v>
      </c>
      <c r="BS129" s="77"/>
      <c r="BT129" s="77" t="str">
        <f>'Datos lib'!AY128</f>
        <v>Ampliar un poco los títulos relacionados con pedagogía musical</v>
      </c>
      <c r="BU129" s="77"/>
      <c r="BV129" s="119" t="str">
        <f>'Datos lib'!A128</f>
        <v>19/03/25</v>
      </c>
    </row>
    <row r="130" spans="1:74" x14ac:dyDescent="0.2">
      <c r="A130" s="79" t="str">
        <f t="shared" si="2"/>
        <v>F. Ciencias Geológicas</v>
      </c>
      <c r="B130" s="76" t="str">
        <f>IFERROR(VLOOKUP($A130,BLIOTECAS!$C$1:$E$27,2,FALSE),"")</f>
        <v>GEO</v>
      </c>
      <c r="C130" s="76" t="str">
        <f>IFERROR(VLOOKUP($A130,BLIOTECAS!$C$1:$E$27,3,FALSE),"")</f>
        <v>Ciencias Experimentales</v>
      </c>
      <c r="D130" s="77"/>
      <c r="E130" s="77"/>
      <c r="F130" s="77"/>
      <c r="G130" s="77" t="str">
        <f>'Datos lib'!B129</f>
        <v>F. Ciencias Geológicas</v>
      </c>
      <c r="H130" s="77"/>
      <c r="I130" s="77" t="str">
        <f>'Datos lib'!C129</f>
        <v>Rara vez (menos de 6 veces al año)</v>
      </c>
      <c r="J130" s="77" t="str">
        <f>'Datos lib'!D129</f>
        <v>De vez en cuando (1 o 2 veces al mes)</v>
      </c>
      <c r="K130" s="77"/>
      <c r="L130" s="77" t="str">
        <f>'Datos lib'!F129</f>
        <v>F. Ciencias Geológicas</v>
      </c>
      <c r="M130" s="77">
        <f>'Datos lib'!G129</f>
        <v>0</v>
      </c>
      <c r="N130" s="77">
        <f>'Datos lib'!H129</f>
        <v>0</v>
      </c>
      <c r="O130" s="77">
        <f>'Datos lib'!I129</f>
        <v>0</v>
      </c>
      <c r="P130" s="77"/>
      <c r="Q130" s="77"/>
      <c r="R130" s="77">
        <f>'Datos lib'!J129</f>
        <v>4</v>
      </c>
      <c r="S130" s="77">
        <f>'Datos lib'!K129</f>
        <v>4</v>
      </c>
      <c r="T130" s="77">
        <f>'Datos lib'!L129</f>
        <v>4</v>
      </c>
      <c r="U130" s="77">
        <f>'Datos lib'!M129</f>
        <v>4</v>
      </c>
      <c r="V130" s="77"/>
      <c r="W130" s="77"/>
      <c r="X130" s="77">
        <f>'Datos lib'!N129</f>
        <v>2</v>
      </c>
      <c r="Y130" s="77">
        <f>'Datos lib'!O129</f>
        <v>5</v>
      </c>
      <c r="Z130" s="77">
        <f>'Datos lib'!P129</f>
        <v>2</v>
      </c>
      <c r="AA130" s="77">
        <f>'Datos lib'!Q129</f>
        <v>3</v>
      </c>
      <c r="AB130" s="77">
        <f>'Datos lib'!R129</f>
        <v>5</v>
      </c>
      <c r="AC130" s="77"/>
      <c r="AD130" s="77">
        <f>'Datos lib'!S129</f>
        <v>4</v>
      </c>
      <c r="AE130" s="77">
        <f>'Datos lib'!T129</f>
        <v>4</v>
      </c>
      <c r="AF130" s="77">
        <f>'Datos lib'!U129</f>
        <v>4</v>
      </c>
      <c r="AG130" s="77">
        <f>'Datos lib'!V129</f>
        <v>5</v>
      </c>
      <c r="AH130" s="77">
        <f>'Datos lib'!W129</f>
        <v>4</v>
      </c>
      <c r="AI130" s="77">
        <f>'Datos lib'!X129</f>
        <v>4</v>
      </c>
      <c r="AJ130" s="77">
        <f>'Datos lib'!Y129</f>
        <v>4</v>
      </c>
      <c r="AK130" s="77" t="str">
        <f>'Datos lib'!Z129</f>
        <v>No uso ninguna red social</v>
      </c>
      <c r="AL130" s="77">
        <f>'Datos lib'!AA129</f>
        <v>3</v>
      </c>
      <c r="AM130" s="77"/>
      <c r="AN130" s="77"/>
      <c r="AO130" s="77">
        <f>'Datos lib'!AB129</f>
        <v>5</v>
      </c>
      <c r="AP130" s="77">
        <f>'Datos lib'!AC129</f>
        <v>4</v>
      </c>
      <c r="AQ130" s="77">
        <f>'Datos lib'!AD129</f>
        <v>4</v>
      </c>
      <c r="AR130" s="77">
        <f>'Datos lib'!AE129</f>
        <v>4</v>
      </c>
      <c r="AS130" s="77">
        <f>'Datos lib'!AF129</f>
        <v>4</v>
      </c>
      <c r="AT130" s="77">
        <f>'Datos lib'!AG129</f>
        <v>4</v>
      </c>
      <c r="AU130" s="77">
        <f>'Datos lib'!AH129</f>
        <v>4</v>
      </c>
      <c r="AV130" s="77">
        <f>'Datos lib'!AI129</f>
        <v>4</v>
      </c>
      <c r="AW130" s="77"/>
      <c r="AX130" s="77" t="str">
        <f>'Datos lib'!AJ129</f>
        <v>No</v>
      </c>
      <c r="AY130" s="77" t="str">
        <f>'Datos lib'!AK129</f>
        <v>Sí</v>
      </c>
      <c r="AZ130" s="77" t="str">
        <f>'Datos lib'!AL129</f>
        <v>Bueno</v>
      </c>
      <c r="BA130" s="77" t="str">
        <f>'Datos lib'!AO129</f>
        <v>No</v>
      </c>
      <c r="BB130" s="77" t="str">
        <f>'Datos lib'!AM129</f>
        <v>Sí</v>
      </c>
      <c r="BC130" s="77" t="str">
        <f>'Datos lib'!AN129</f>
        <v>Bueno</v>
      </c>
      <c r="BD130" s="77"/>
      <c r="BE130" s="77"/>
      <c r="BF130" s="77" t="str">
        <f>'Datos lib'!AP129</f>
        <v>No</v>
      </c>
      <c r="BG130" s="77" t="str">
        <f>'Datos lib'!AQ129</f>
        <v>No</v>
      </c>
      <c r="BH130" s="77" t="str">
        <f>'Datos lib'!AR129</f>
        <v>No</v>
      </c>
      <c r="BI130" s="77">
        <f>'Datos lib'!AS129</f>
        <v>0</v>
      </c>
      <c r="BJ130" s="77" t="str">
        <f>'Datos lib'!AT129</f>
        <v>No</v>
      </c>
      <c r="BK130" s="77">
        <f>'Datos lib'!AU129</f>
        <v>0</v>
      </c>
      <c r="BL130" s="77"/>
      <c r="BM130" s="77"/>
      <c r="BN130" s="77"/>
      <c r="BO130" s="77">
        <f>'Datos lib'!AV129</f>
        <v>5</v>
      </c>
      <c r="BP130" s="77">
        <f>'Datos lib'!AW129</f>
        <v>5</v>
      </c>
      <c r="BQ130" s="77"/>
      <c r="BR130" s="77" t="str">
        <f>LEFT('Datos lib'!AX129,1)</f>
        <v>4</v>
      </c>
      <c r="BS130" s="77"/>
      <c r="BT130" s="77">
        <f>'Datos lib'!AY129</f>
        <v>0</v>
      </c>
      <c r="BU130" s="77"/>
      <c r="BV130" s="119" t="str">
        <f>'Datos lib'!A129</f>
        <v>19/03/25</v>
      </c>
    </row>
    <row r="131" spans="1:74" x14ac:dyDescent="0.2">
      <c r="A131" s="79" t="str">
        <f t="shared" si="2"/>
        <v>F. Enfermería, Fisioterapia y Podología</v>
      </c>
      <c r="B131" s="76" t="str">
        <f>IFERROR(VLOOKUP($A131,BLIOTECAS!$C$1:$E$27,2,FALSE),"")</f>
        <v>ENF</v>
      </c>
      <c r="C131" s="76" t="str">
        <f>IFERROR(VLOOKUP($A131,BLIOTECAS!$C$1:$E$27,3,FALSE),"")</f>
        <v>Ciencias de la Salud</v>
      </c>
      <c r="D131" s="77"/>
      <c r="E131" s="77"/>
      <c r="F131" s="77"/>
      <c r="G131" s="77" t="str">
        <f>'Datos lib'!B130</f>
        <v>F. Enfermería, Fisioterapia y Podología</v>
      </c>
      <c r="H131" s="77"/>
      <c r="I131" s="77" t="str">
        <f>'Datos lib'!C130</f>
        <v>Rara vez (menos de 6 veces al año)</v>
      </c>
      <c r="J131" s="77" t="str">
        <f>'Datos lib'!D130</f>
        <v>Frecuentemente (1 o 2 veces por semana)</v>
      </c>
      <c r="K131" s="77"/>
      <c r="L131" s="77" t="str">
        <f>'Datos lib'!F130</f>
        <v>F. Enfermería, Fisioterapia y Podología</v>
      </c>
      <c r="M131" s="77">
        <f>'Datos lib'!G130</f>
        <v>0</v>
      </c>
      <c r="N131" s="77">
        <f>'Datos lib'!H130</f>
        <v>0</v>
      </c>
      <c r="O131" s="77">
        <f>'Datos lib'!I130</f>
        <v>0</v>
      </c>
      <c r="P131" s="77"/>
      <c r="Q131" s="77"/>
      <c r="R131" s="77">
        <f>'Datos lib'!J130</f>
        <v>5</v>
      </c>
      <c r="S131" s="77">
        <f>'Datos lib'!K130</f>
        <v>4</v>
      </c>
      <c r="T131" s="77">
        <f>'Datos lib'!L130</f>
        <v>5</v>
      </c>
      <c r="U131" s="77">
        <f>'Datos lib'!M130</f>
        <v>5</v>
      </c>
      <c r="V131" s="77"/>
      <c r="W131" s="77"/>
      <c r="X131" s="77">
        <f>'Datos lib'!N130</f>
        <v>5</v>
      </c>
      <c r="Y131" s="77">
        <f>'Datos lib'!O130</f>
        <v>5</v>
      </c>
      <c r="Z131" s="77">
        <f>'Datos lib'!P130</f>
        <v>4</v>
      </c>
      <c r="AA131" s="77">
        <f>'Datos lib'!Q130</f>
        <v>4</v>
      </c>
      <c r="AB131" s="77">
        <f>'Datos lib'!R130</f>
        <v>5</v>
      </c>
      <c r="AC131" s="77"/>
      <c r="AD131" s="77">
        <f>'Datos lib'!S130</f>
        <v>5</v>
      </c>
      <c r="AE131" s="77">
        <f>'Datos lib'!T130</f>
        <v>5</v>
      </c>
      <c r="AF131" s="77">
        <f>'Datos lib'!U130</f>
        <v>5</v>
      </c>
      <c r="AG131" s="77">
        <f>'Datos lib'!V130</f>
        <v>5</v>
      </c>
      <c r="AH131" s="77">
        <f>'Datos lib'!W130</f>
        <v>5</v>
      </c>
      <c r="AI131" s="77">
        <f>'Datos lib'!X130</f>
        <v>5</v>
      </c>
      <c r="AJ131" s="77">
        <f>'Datos lib'!Y130</f>
        <v>5</v>
      </c>
      <c r="AK131" s="77" t="str">
        <f>'Datos lib'!Z130</f>
        <v>YouTube</v>
      </c>
      <c r="AL131" s="77">
        <f>'Datos lib'!AA130</f>
        <v>5</v>
      </c>
      <c r="AM131" s="77"/>
      <c r="AN131" s="77"/>
      <c r="AO131" s="77">
        <f>'Datos lib'!AB130</f>
        <v>5</v>
      </c>
      <c r="AP131" s="77">
        <f>'Datos lib'!AC130</f>
        <v>4</v>
      </c>
      <c r="AQ131" s="77">
        <f>'Datos lib'!AD130</f>
        <v>4</v>
      </c>
      <c r="AR131" s="77">
        <f>'Datos lib'!AE130</f>
        <v>5</v>
      </c>
      <c r="AS131" s="77">
        <f>'Datos lib'!AF130</f>
        <v>5</v>
      </c>
      <c r="AT131" s="77">
        <f>'Datos lib'!AG130</f>
        <v>5</v>
      </c>
      <c r="AU131" s="77">
        <f>'Datos lib'!AH130</f>
        <v>5</v>
      </c>
      <c r="AV131" s="77">
        <f>'Datos lib'!AI130</f>
        <v>0</v>
      </c>
      <c r="AW131" s="77"/>
      <c r="AX131" s="77" t="str">
        <f>'Datos lib'!AJ130</f>
        <v>Sí</v>
      </c>
      <c r="AY131" s="77" t="str">
        <f>'Datos lib'!AK130</f>
        <v>Sí</v>
      </c>
      <c r="AZ131" s="77" t="str">
        <f>'Datos lib'!AL130</f>
        <v>Bueno</v>
      </c>
      <c r="BA131" s="77" t="str">
        <f>'Datos lib'!AO130</f>
        <v>No</v>
      </c>
      <c r="BB131" s="77" t="str">
        <f>'Datos lib'!AM130</f>
        <v>Sí</v>
      </c>
      <c r="BC131" s="77" t="str">
        <f>'Datos lib'!AN130</f>
        <v>Bueno</v>
      </c>
      <c r="BD131" s="77"/>
      <c r="BE131" s="77"/>
      <c r="BF131" s="77" t="str">
        <f>'Datos lib'!AP130</f>
        <v>No</v>
      </c>
      <c r="BG131" s="77" t="str">
        <f>'Datos lib'!AQ130</f>
        <v>Sí</v>
      </c>
      <c r="BH131" s="77" t="str">
        <f>'Datos lib'!AR130</f>
        <v>Sí</v>
      </c>
      <c r="BI131" s="77" t="str">
        <f>'Datos lib'!AS130</f>
        <v>Muy útil</v>
      </c>
      <c r="BJ131" s="77" t="str">
        <f>'Datos lib'!AT130</f>
        <v>Sí</v>
      </c>
      <c r="BK131" s="77">
        <f>'Datos lib'!AU130</f>
        <v>0</v>
      </c>
      <c r="BL131" s="77"/>
      <c r="BM131" s="77"/>
      <c r="BN131" s="77"/>
      <c r="BO131" s="77">
        <f>'Datos lib'!AV130</f>
        <v>5</v>
      </c>
      <c r="BP131" s="77">
        <f>'Datos lib'!AW130</f>
        <v>5</v>
      </c>
      <c r="BQ131" s="77"/>
      <c r="BR131" s="77" t="str">
        <f>LEFT('Datos lib'!AX130,1)</f>
        <v>5</v>
      </c>
      <c r="BS131" s="77"/>
      <c r="BT131" s="77">
        <f>'Datos lib'!AY130</f>
        <v>0</v>
      </c>
      <c r="BU131" s="77"/>
      <c r="BV131" s="119" t="str">
        <f>'Datos lib'!A130</f>
        <v>19/03/25</v>
      </c>
    </row>
    <row r="132" spans="1:74" x14ac:dyDescent="0.2">
      <c r="A132" s="79" t="str">
        <f t="shared" si="2"/>
        <v>N/A</v>
      </c>
      <c r="B132" s="76" t="str">
        <f>IFERROR(VLOOKUP($A132,BLIOTECAS!$C$1:$E$27,2,FALSE),"")</f>
        <v/>
      </c>
      <c r="C132" s="76" t="str">
        <f>IFERROR(VLOOKUP($A132,BLIOTECAS!$C$1:$E$27,3,FALSE),"")</f>
        <v/>
      </c>
      <c r="D132" s="77"/>
      <c r="E132" s="77"/>
      <c r="F132" s="77"/>
      <c r="G132" s="77" t="str">
        <f>'Datos lib'!B131</f>
        <v>N/A</v>
      </c>
      <c r="H132" s="77"/>
      <c r="I132" s="77" t="str">
        <f>'Datos lib'!C131</f>
        <v>De vez en cuando (1 o 2 veces al mes)</v>
      </c>
      <c r="J132" s="77" t="str">
        <f>'Datos lib'!D131</f>
        <v>Frecuentemente (1 o 2 veces por semana)</v>
      </c>
      <c r="K132" s="77"/>
      <c r="L132" s="77" t="str">
        <f>'Datos lib'!F131</f>
        <v>F. Ciencias Políticas y Sociología</v>
      </c>
      <c r="M132" s="77">
        <f>'Datos lib'!G131</f>
        <v>0</v>
      </c>
      <c r="N132" s="77">
        <f>'Datos lib'!H131</f>
        <v>0</v>
      </c>
      <c r="O132" s="77">
        <f>'Datos lib'!I131</f>
        <v>0</v>
      </c>
      <c r="P132" s="77"/>
      <c r="Q132" s="77"/>
      <c r="R132" s="77">
        <f>'Datos lib'!J131</f>
        <v>5</v>
      </c>
      <c r="S132" s="77">
        <f>'Datos lib'!K131</f>
        <v>5</v>
      </c>
      <c r="T132" s="77">
        <f>'Datos lib'!L131</f>
        <v>5</v>
      </c>
      <c r="U132" s="77">
        <f>'Datos lib'!M131</f>
        <v>5</v>
      </c>
      <c r="V132" s="77"/>
      <c r="W132" s="77"/>
      <c r="X132" s="77">
        <f>'Datos lib'!N131</f>
        <v>3</v>
      </c>
      <c r="Y132" s="77">
        <f>'Datos lib'!O131</f>
        <v>5</v>
      </c>
      <c r="Z132" s="77">
        <f>'Datos lib'!P131</f>
        <v>2</v>
      </c>
      <c r="AA132" s="77">
        <f>'Datos lib'!Q131</f>
        <v>4</v>
      </c>
      <c r="AB132" s="77">
        <f>'Datos lib'!R131</f>
        <v>4</v>
      </c>
      <c r="AC132" s="77"/>
      <c r="AD132" s="77">
        <f>'Datos lib'!S131</f>
        <v>4</v>
      </c>
      <c r="AE132" s="77">
        <f>'Datos lib'!T131</f>
        <v>4</v>
      </c>
      <c r="AF132" s="77">
        <f>'Datos lib'!U131</f>
        <v>3</v>
      </c>
      <c r="AG132" s="77">
        <f>'Datos lib'!V131</f>
        <v>5</v>
      </c>
      <c r="AH132" s="77">
        <f>'Datos lib'!W131</f>
        <v>4</v>
      </c>
      <c r="AI132" s="77">
        <f>'Datos lib'!X131</f>
        <v>4</v>
      </c>
      <c r="AJ132" s="77">
        <f>'Datos lib'!Y131</f>
        <v>4</v>
      </c>
      <c r="AK132" s="77" t="str">
        <f>'Datos lib'!Z131</f>
        <v>Facebook|Bluesky</v>
      </c>
      <c r="AL132" s="77">
        <f>'Datos lib'!AA131</f>
        <v>4</v>
      </c>
      <c r="AM132" s="77"/>
      <c r="AN132" s="77"/>
      <c r="AO132" s="77">
        <f>'Datos lib'!AB131</f>
        <v>5</v>
      </c>
      <c r="AP132" s="77">
        <f>'Datos lib'!AC131</f>
        <v>4</v>
      </c>
      <c r="AQ132" s="77">
        <f>'Datos lib'!AD131</f>
        <v>5</v>
      </c>
      <c r="AR132" s="77">
        <f>'Datos lib'!AE131</f>
        <v>5</v>
      </c>
      <c r="AS132" s="77">
        <f>'Datos lib'!AF131</f>
        <v>4</v>
      </c>
      <c r="AT132" s="77">
        <f>'Datos lib'!AG131</f>
        <v>5</v>
      </c>
      <c r="AU132" s="77">
        <f>'Datos lib'!AH131</f>
        <v>5</v>
      </c>
      <c r="AV132" s="77">
        <f>'Datos lib'!AI131</f>
        <v>5</v>
      </c>
      <c r="AW132" s="77"/>
      <c r="AX132" s="77" t="str">
        <f>'Datos lib'!AJ131</f>
        <v>No</v>
      </c>
      <c r="AY132" s="77" t="str">
        <f>'Datos lib'!AK131</f>
        <v>Sí</v>
      </c>
      <c r="AZ132" s="77">
        <f>'Datos lib'!AL131</f>
        <v>0</v>
      </c>
      <c r="BA132" s="77">
        <f>'Datos lib'!AO131</f>
        <v>0</v>
      </c>
      <c r="BB132" s="77" t="str">
        <f>'Datos lib'!AM131</f>
        <v>Sí</v>
      </c>
      <c r="BC132" s="77">
        <f>'Datos lib'!AN131</f>
        <v>0</v>
      </c>
      <c r="BD132" s="77"/>
      <c r="BE132" s="77"/>
      <c r="BF132" s="77">
        <f>'Datos lib'!AP131</f>
        <v>0</v>
      </c>
      <c r="BG132" s="77">
        <f>'Datos lib'!AQ131</f>
        <v>0</v>
      </c>
      <c r="BH132" s="77">
        <f>'Datos lib'!AR131</f>
        <v>0</v>
      </c>
      <c r="BI132" s="77">
        <f>'Datos lib'!AS131</f>
        <v>0</v>
      </c>
      <c r="BJ132" s="77">
        <f>'Datos lib'!AT131</f>
        <v>0</v>
      </c>
      <c r="BK132" s="77">
        <f>'Datos lib'!AU131</f>
        <v>0</v>
      </c>
      <c r="BL132" s="77"/>
      <c r="BM132" s="77"/>
      <c r="BN132" s="77"/>
      <c r="BO132" s="77">
        <f>'Datos lib'!AV131</f>
        <v>5</v>
      </c>
      <c r="BP132" s="77">
        <f>'Datos lib'!AW131</f>
        <v>5</v>
      </c>
      <c r="BQ132" s="77"/>
      <c r="BR132" s="77" t="str">
        <f>LEFT('Datos lib'!AX131,1)</f>
        <v>5</v>
      </c>
      <c r="BS132" s="77"/>
      <c r="BT132" s="77">
        <f>'Datos lib'!AY131</f>
        <v>0</v>
      </c>
      <c r="BU132" s="77"/>
      <c r="BV132" s="119" t="str">
        <f>'Datos lib'!A131</f>
        <v>19/03/25</v>
      </c>
    </row>
    <row r="133" spans="1:74" x14ac:dyDescent="0.2">
      <c r="A133" s="79" t="str">
        <f t="shared" si="2"/>
        <v>F. Geografía e Historia</v>
      </c>
      <c r="B133" s="76" t="str">
        <f>IFERROR(VLOOKUP($A133,BLIOTECAS!$C$1:$E$27,2,FALSE),"")</f>
        <v>GHI</v>
      </c>
      <c r="C133" s="76" t="str">
        <f>IFERROR(VLOOKUP($A133,BLIOTECAS!$C$1:$E$27,3,FALSE),"")</f>
        <v>Humanidades</v>
      </c>
      <c r="D133" s="77"/>
      <c r="E133" s="77"/>
      <c r="F133" s="77"/>
      <c r="G133" s="77" t="str">
        <f>'Datos lib'!B132</f>
        <v>F. Geografía e Historia</v>
      </c>
      <c r="H133" s="77"/>
      <c r="I133" s="77" t="str">
        <f>'Datos lib'!C132</f>
        <v>De vez en cuando (1 o 2 veces al mes)</v>
      </c>
      <c r="J133" s="77" t="str">
        <f>'Datos lib'!D132</f>
        <v>Muy frecuentemente (3 o más veces por semana)</v>
      </c>
      <c r="K133" s="77"/>
      <c r="L133" s="77" t="str">
        <f>'Datos lib'!F132</f>
        <v>F. Geografía e Historia</v>
      </c>
      <c r="M133" s="77" t="str">
        <f>'Datos lib'!G132</f>
        <v>Biblioteca Maria Zambrano (Filología / Derecho)</v>
      </c>
      <c r="N133" s="77" t="str">
        <f>'Datos lib'!H132</f>
        <v>F. Bellas Artes</v>
      </c>
      <c r="O133" s="77" t="str">
        <f>'Datos lib'!I132</f>
        <v>CSIC y Biblioteca Nacional</v>
      </c>
      <c r="P133" s="77"/>
      <c r="Q133" s="77"/>
      <c r="R133" s="77">
        <f>'Datos lib'!J132</f>
        <v>5</v>
      </c>
      <c r="S133" s="77">
        <f>'Datos lib'!K132</f>
        <v>5</v>
      </c>
      <c r="T133" s="77">
        <f>'Datos lib'!L132</f>
        <v>5</v>
      </c>
      <c r="U133" s="77">
        <f>'Datos lib'!M132</f>
        <v>4</v>
      </c>
      <c r="V133" s="77"/>
      <c r="W133" s="77"/>
      <c r="X133" s="77">
        <f>'Datos lib'!N132</f>
        <v>5</v>
      </c>
      <c r="Y133" s="77">
        <f>'Datos lib'!O132</f>
        <v>5</v>
      </c>
      <c r="Z133" s="77">
        <f>'Datos lib'!P132</f>
        <v>3</v>
      </c>
      <c r="AA133" s="77">
        <f>'Datos lib'!Q132</f>
        <v>3</v>
      </c>
      <c r="AB133" s="77">
        <f>'Datos lib'!R132</f>
        <v>4</v>
      </c>
      <c r="AC133" s="77"/>
      <c r="AD133" s="77">
        <f>'Datos lib'!S132</f>
        <v>4</v>
      </c>
      <c r="AE133" s="77">
        <f>'Datos lib'!T132</f>
        <v>3</v>
      </c>
      <c r="AF133" s="77">
        <f>'Datos lib'!U132</f>
        <v>3</v>
      </c>
      <c r="AG133" s="77">
        <f>'Datos lib'!V132</f>
        <v>5</v>
      </c>
      <c r="AH133" s="77">
        <f>'Datos lib'!W132</f>
        <v>2</v>
      </c>
      <c r="AI133" s="77">
        <f>'Datos lib'!X132</f>
        <v>5</v>
      </c>
      <c r="AJ133" s="77">
        <f>'Datos lib'!Y132</f>
        <v>2</v>
      </c>
      <c r="AK133" s="77" t="str">
        <f>'Datos lib'!Z132</f>
        <v>No uso ninguna red social</v>
      </c>
      <c r="AL133" s="77">
        <f>'Datos lib'!AA132</f>
        <v>1</v>
      </c>
      <c r="AM133" s="77"/>
      <c r="AN133" s="77"/>
      <c r="AO133" s="77">
        <f>'Datos lib'!AB132</f>
        <v>5</v>
      </c>
      <c r="AP133" s="77">
        <f>'Datos lib'!AC132</f>
        <v>5</v>
      </c>
      <c r="AQ133" s="77">
        <f>'Datos lib'!AD132</f>
        <v>5</v>
      </c>
      <c r="AR133" s="77">
        <f>'Datos lib'!AE132</f>
        <v>5</v>
      </c>
      <c r="AS133" s="77">
        <f>'Datos lib'!AF132</f>
        <v>5</v>
      </c>
      <c r="AT133" s="77">
        <f>'Datos lib'!AG132</f>
        <v>5</v>
      </c>
      <c r="AU133" s="77">
        <f>'Datos lib'!AH132</f>
        <v>5</v>
      </c>
      <c r="AV133" s="77">
        <f>'Datos lib'!AI132</f>
        <v>5</v>
      </c>
      <c r="AW133" s="77"/>
      <c r="AX133" s="77" t="str">
        <f>'Datos lib'!AJ132</f>
        <v>Sí</v>
      </c>
      <c r="AY133" s="77" t="str">
        <f>'Datos lib'!AK132</f>
        <v>Sí</v>
      </c>
      <c r="AZ133" s="77" t="str">
        <f>'Datos lib'!AL132</f>
        <v>Muy malo</v>
      </c>
      <c r="BA133" s="77" t="str">
        <f>'Datos lib'!AO132</f>
        <v>Sí</v>
      </c>
      <c r="BB133" s="77" t="str">
        <f>'Datos lib'!AM132</f>
        <v>Sí</v>
      </c>
      <c r="BC133" s="77" t="str">
        <f>'Datos lib'!AN132</f>
        <v>Bueno</v>
      </c>
      <c r="BD133" s="77"/>
      <c r="BE133" s="77"/>
      <c r="BF133" s="77" t="str">
        <f>'Datos lib'!AP132</f>
        <v>Sí</v>
      </c>
      <c r="BG133" s="77" t="str">
        <f>'Datos lib'!AQ132</f>
        <v>Sí</v>
      </c>
      <c r="BH133" s="77" t="str">
        <f>'Datos lib'!AR132</f>
        <v>No</v>
      </c>
      <c r="BI133" s="77">
        <f>'Datos lib'!AS132</f>
        <v>0</v>
      </c>
      <c r="BJ133" s="77" t="str">
        <f>'Datos lib'!AT132</f>
        <v>Sí</v>
      </c>
      <c r="BK133" s="77">
        <f>'Datos lib'!AU132</f>
        <v>0</v>
      </c>
      <c r="BL133" s="77"/>
      <c r="BM133" s="77"/>
      <c r="BN133" s="77"/>
      <c r="BO133" s="77">
        <f>'Datos lib'!AV132</f>
        <v>5</v>
      </c>
      <c r="BP133" s="77">
        <f>'Datos lib'!AW132</f>
        <v>5</v>
      </c>
      <c r="BQ133" s="77"/>
      <c r="BR133" s="77" t="str">
        <f>LEFT('Datos lib'!AX132,1)</f>
        <v>5</v>
      </c>
      <c r="BS133" s="77"/>
      <c r="BT133" s="77" t="str">
        <f>'Datos lib'!AY132</f>
        <v>La búsqueda de libros y documentos a veces no resulta nada fácil porque hay documentos que se sabe que están y es difícil localizarlos</v>
      </c>
      <c r="BU133" s="77"/>
      <c r="BV133" s="119" t="str">
        <f>'Datos lib'!A132</f>
        <v>19/03/25</v>
      </c>
    </row>
    <row r="134" spans="1:74" x14ac:dyDescent="0.2">
      <c r="A134" s="79" t="str">
        <f t="shared" si="2"/>
        <v>F. Geografía e Historia</v>
      </c>
      <c r="B134" s="76" t="str">
        <f>IFERROR(VLOOKUP($A134,BLIOTECAS!$C$1:$E$27,2,FALSE),"")</f>
        <v>GHI</v>
      </c>
      <c r="C134" s="76" t="str">
        <f>IFERROR(VLOOKUP($A134,BLIOTECAS!$C$1:$E$27,3,FALSE),"")</f>
        <v>Humanidades</v>
      </c>
      <c r="D134" s="77"/>
      <c r="E134" s="77"/>
      <c r="F134" s="77"/>
      <c r="G134" s="77" t="str">
        <f>'Datos lib'!B133</f>
        <v>F. Geografía e Historia</v>
      </c>
      <c r="H134" s="77"/>
      <c r="I134" s="77" t="str">
        <f>'Datos lib'!C133</f>
        <v>Frecuentemente (1 o 2 veces por semana)</v>
      </c>
      <c r="J134" s="77" t="str">
        <f>'Datos lib'!D133</f>
        <v>Muy frecuentemente (3 o más veces por semana)</v>
      </c>
      <c r="K134" s="77"/>
      <c r="L134" s="77" t="str">
        <f>'Datos lib'!F133</f>
        <v>F. Geografía e Historia</v>
      </c>
      <c r="M134" s="77" t="str">
        <f>'Datos lib'!G133</f>
        <v>F. Filología (Clásicas o General)</v>
      </c>
      <c r="N134" s="77" t="str">
        <f>'Datos lib'!H133</f>
        <v>F. Filosofía</v>
      </c>
      <c r="O134" s="77" t="str">
        <f>'Datos lib'!I133</f>
        <v>Instituto Arqueológico Alemán</v>
      </c>
      <c r="P134" s="77"/>
      <c r="Q134" s="77"/>
      <c r="R134" s="77">
        <f>'Datos lib'!J133</f>
        <v>5</v>
      </c>
      <c r="S134" s="77">
        <f>'Datos lib'!K133</f>
        <v>5</v>
      </c>
      <c r="T134" s="77">
        <f>'Datos lib'!L133</f>
        <v>5</v>
      </c>
      <c r="U134" s="77">
        <f>'Datos lib'!M133</f>
        <v>4</v>
      </c>
      <c r="V134" s="77"/>
      <c r="W134" s="77"/>
      <c r="X134" s="77">
        <f>'Datos lib'!N133</f>
        <v>5</v>
      </c>
      <c r="Y134" s="77">
        <f>'Datos lib'!O133</f>
        <v>5</v>
      </c>
      <c r="Z134" s="77">
        <f>'Datos lib'!P133</f>
        <v>4</v>
      </c>
      <c r="AA134" s="77">
        <f>'Datos lib'!Q133</f>
        <v>5</v>
      </c>
      <c r="AB134" s="77">
        <f>'Datos lib'!R133</f>
        <v>5</v>
      </c>
      <c r="AC134" s="77"/>
      <c r="AD134" s="77">
        <f>'Datos lib'!S133</f>
        <v>4</v>
      </c>
      <c r="AE134" s="77">
        <f>'Datos lib'!T133</f>
        <v>4</v>
      </c>
      <c r="AF134" s="77">
        <f>'Datos lib'!U133</f>
        <v>5</v>
      </c>
      <c r="AG134" s="77">
        <f>'Datos lib'!V133</f>
        <v>4</v>
      </c>
      <c r="AH134" s="77">
        <f>'Datos lib'!W133</f>
        <v>4</v>
      </c>
      <c r="AI134" s="77">
        <f>'Datos lib'!X133</f>
        <v>3</v>
      </c>
      <c r="AJ134" s="77">
        <f>'Datos lib'!Y133</f>
        <v>4</v>
      </c>
      <c r="AK134" s="77" t="str">
        <f>'Datos lib'!Z133</f>
        <v>No uso ninguna red social</v>
      </c>
      <c r="AL134" s="77">
        <f>'Datos lib'!AA133</f>
        <v>4</v>
      </c>
      <c r="AM134" s="77"/>
      <c r="AN134" s="77"/>
      <c r="AO134" s="77">
        <f>'Datos lib'!AB133</f>
        <v>4</v>
      </c>
      <c r="AP134" s="77">
        <f>'Datos lib'!AC133</f>
        <v>5</v>
      </c>
      <c r="AQ134" s="77">
        <f>'Datos lib'!AD133</f>
        <v>5</v>
      </c>
      <c r="AR134" s="77">
        <f>'Datos lib'!AE133</f>
        <v>5</v>
      </c>
      <c r="AS134" s="77">
        <f>'Datos lib'!AF133</f>
        <v>5</v>
      </c>
      <c r="AT134" s="77">
        <f>'Datos lib'!AG133</f>
        <v>5</v>
      </c>
      <c r="AU134" s="77">
        <f>'Datos lib'!AH133</f>
        <v>4</v>
      </c>
      <c r="AV134" s="77">
        <f>'Datos lib'!AI133</f>
        <v>4</v>
      </c>
      <c r="AW134" s="77"/>
      <c r="AX134" s="77" t="str">
        <f>'Datos lib'!AJ133</f>
        <v>Sí</v>
      </c>
      <c r="AY134" s="77" t="str">
        <f>'Datos lib'!AK133</f>
        <v>Sí</v>
      </c>
      <c r="AZ134" s="77" t="str">
        <f>'Datos lib'!AL133</f>
        <v>Bueno</v>
      </c>
      <c r="BA134" s="77" t="str">
        <f>'Datos lib'!AO133</f>
        <v>Sí</v>
      </c>
      <c r="BB134" s="77" t="str">
        <f>'Datos lib'!AM133</f>
        <v>Sí</v>
      </c>
      <c r="BC134" s="77" t="str">
        <f>'Datos lib'!AN133</f>
        <v>Bueno</v>
      </c>
      <c r="BD134" s="77"/>
      <c r="BE134" s="77"/>
      <c r="BF134" s="77" t="str">
        <f>'Datos lib'!AP133</f>
        <v>Sí</v>
      </c>
      <c r="BG134" s="77" t="str">
        <f>'Datos lib'!AQ133</f>
        <v>Sí</v>
      </c>
      <c r="BH134" s="77" t="str">
        <f>'Datos lib'!AR133</f>
        <v>No</v>
      </c>
      <c r="BI134" s="77">
        <f>'Datos lib'!AS133</f>
        <v>0</v>
      </c>
      <c r="BJ134" s="77" t="str">
        <f>'Datos lib'!AT133</f>
        <v>No</v>
      </c>
      <c r="BK134" s="77">
        <f>'Datos lib'!AU133</f>
        <v>0</v>
      </c>
      <c r="BL134" s="77"/>
      <c r="BM134" s="77"/>
      <c r="BN134" s="77"/>
      <c r="BO134" s="77">
        <f>'Datos lib'!AV133</f>
        <v>5</v>
      </c>
      <c r="BP134" s="77">
        <f>'Datos lib'!AW133</f>
        <v>5</v>
      </c>
      <c r="BQ134" s="77"/>
      <c r="BR134" s="77" t="str">
        <f>LEFT('Datos lib'!AX133,1)</f>
        <v>5</v>
      </c>
      <c r="BS134" s="77"/>
      <c r="BT134" s="77" t="str">
        <f>'Datos lib'!AY133</f>
        <v>Ampliar la suscripción a JSTOR al nivel de la pandemia. Ya no son accesibles muchas revistas.</v>
      </c>
      <c r="BU134" s="77"/>
      <c r="BV134" s="119" t="str">
        <f>'Datos lib'!A133</f>
        <v>19/03/25</v>
      </c>
    </row>
    <row r="135" spans="1:74" x14ac:dyDescent="0.2">
      <c r="A135" s="79" t="str">
        <f t="shared" si="2"/>
        <v>F. Ciencias Políticas y Sociología</v>
      </c>
      <c r="B135" s="76" t="str">
        <f>IFERROR(VLOOKUP($A135,BLIOTECAS!$C$1:$E$27,2,FALSE),"")</f>
        <v>CPS</v>
      </c>
      <c r="C135" s="76" t="str">
        <f>IFERROR(VLOOKUP($A135,BLIOTECAS!$C$1:$E$27,3,FALSE),"")</f>
        <v>Ciencias Sociales</v>
      </c>
      <c r="D135" s="77"/>
      <c r="E135" s="77"/>
      <c r="F135" s="77"/>
      <c r="G135" s="77" t="str">
        <f>'Datos lib'!B134</f>
        <v>F. Ciencias Políticas y Sociología</v>
      </c>
      <c r="H135" s="77"/>
      <c r="I135" s="77" t="str">
        <f>'Datos lib'!C134</f>
        <v>Frecuentemente (1 o 2 veces por semana)</v>
      </c>
      <c r="J135" s="77" t="str">
        <f>'Datos lib'!D134</f>
        <v>Muy frecuentemente (3 o más veces por semana)</v>
      </c>
      <c r="K135" s="77"/>
      <c r="L135" s="77" t="str">
        <f>'Datos lib'!F134</f>
        <v>F. Ciencias Políticas y Sociología</v>
      </c>
      <c r="M135" s="77" t="str">
        <f>'Datos lib'!G134</f>
        <v>F. Trabajo Social</v>
      </c>
      <c r="N135" s="77" t="str">
        <f>'Datos lib'!H134</f>
        <v>F. Ciencias Económicas y Empresariales</v>
      </c>
      <c r="O135" s="77">
        <f>'Datos lib'!I134</f>
        <v>0</v>
      </c>
      <c r="P135" s="77"/>
      <c r="Q135" s="77"/>
      <c r="R135" s="77">
        <f>'Datos lib'!J134</f>
        <v>5</v>
      </c>
      <c r="S135" s="77">
        <f>'Datos lib'!K134</f>
        <v>4</v>
      </c>
      <c r="T135" s="77">
        <f>'Datos lib'!L134</f>
        <v>4</v>
      </c>
      <c r="U135" s="77">
        <f>'Datos lib'!M134</f>
        <v>3</v>
      </c>
      <c r="V135" s="77"/>
      <c r="W135" s="77"/>
      <c r="X135" s="77">
        <f>'Datos lib'!N134</f>
        <v>4</v>
      </c>
      <c r="Y135" s="77">
        <f>'Datos lib'!O134</f>
        <v>4</v>
      </c>
      <c r="Z135" s="77">
        <f>'Datos lib'!P134</f>
        <v>3</v>
      </c>
      <c r="AA135" s="77">
        <f>'Datos lib'!Q134</f>
        <v>3</v>
      </c>
      <c r="AB135" s="77">
        <f>'Datos lib'!R134</f>
        <v>3</v>
      </c>
      <c r="AC135" s="77"/>
      <c r="AD135" s="77">
        <f>'Datos lib'!S134</f>
        <v>3</v>
      </c>
      <c r="AE135" s="77">
        <f>'Datos lib'!T134</f>
        <v>4</v>
      </c>
      <c r="AF135" s="77">
        <f>'Datos lib'!U134</f>
        <v>4</v>
      </c>
      <c r="AG135" s="77">
        <f>'Datos lib'!V134</f>
        <v>5</v>
      </c>
      <c r="AH135" s="77">
        <f>'Datos lib'!W134</f>
        <v>4</v>
      </c>
      <c r="AI135" s="77">
        <f>'Datos lib'!X134</f>
        <v>4</v>
      </c>
      <c r="AJ135" s="77">
        <f>'Datos lib'!Y134</f>
        <v>4</v>
      </c>
      <c r="AK135" s="77" t="str">
        <f>'Datos lib'!Z134</f>
        <v>No uso ninguna red social</v>
      </c>
      <c r="AL135" s="77">
        <f>'Datos lib'!AA134</f>
        <v>4</v>
      </c>
      <c r="AM135" s="77"/>
      <c r="AN135" s="77"/>
      <c r="AO135" s="77">
        <f>'Datos lib'!AB134</f>
        <v>5</v>
      </c>
      <c r="AP135" s="77">
        <f>'Datos lib'!AC134</f>
        <v>5</v>
      </c>
      <c r="AQ135" s="77">
        <f>'Datos lib'!AD134</f>
        <v>4</v>
      </c>
      <c r="AR135" s="77">
        <f>'Datos lib'!AE134</f>
        <v>4</v>
      </c>
      <c r="AS135" s="77">
        <f>'Datos lib'!AF134</f>
        <v>4</v>
      </c>
      <c r="AT135" s="77">
        <f>'Datos lib'!AG134</f>
        <v>4</v>
      </c>
      <c r="AU135" s="77">
        <f>'Datos lib'!AH134</f>
        <v>4</v>
      </c>
      <c r="AV135" s="77">
        <f>'Datos lib'!AI134</f>
        <v>3</v>
      </c>
      <c r="AW135" s="77"/>
      <c r="AX135" s="77" t="str">
        <f>'Datos lib'!AJ134</f>
        <v>Sí</v>
      </c>
      <c r="AY135" s="77" t="str">
        <f>'Datos lib'!AK134</f>
        <v>Sí</v>
      </c>
      <c r="AZ135" s="77" t="str">
        <f>'Datos lib'!AL134</f>
        <v>Bueno</v>
      </c>
      <c r="BA135" s="77" t="str">
        <f>'Datos lib'!AO134</f>
        <v>Sí</v>
      </c>
      <c r="BB135" s="77" t="str">
        <f>'Datos lib'!AM134</f>
        <v>Sí</v>
      </c>
      <c r="BC135" s="77" t="str">
        <f>'Datos lib'!AN134</f>
        <v>Bueno</v>
      </c>
      <c r="BD135" s="77"/>
      <c r="BE135" s="77"/>
      <c r="BF135" s="77" t="str">
        <f>'Datos lib'!AP134</f>
        <v>No</v>
      </c>
      <c r="BG135" s="77" t="str">
        <f>'Datos lib'!AQ134</f>
        <v>Sí</v>
      </c>
      <c r="BH135" s="77" t="str">
        <f>'Datos lib'!AR134</f>
        <v>No</v>
      </c>
      <c r="BI135" s="77">
        <f>'Datos lib'!AS134</f>
        <v>0</v>
      </c>
      <c r="BJ135" s="77" t="str">
        <f>'Datos lib'!AT134</f>
        <v>No</v>
      </c>
      <c r="BK135" s="77">
        <f>'Datos lib'!AU134</f>
        <v>0</v>
      </c>
      <c r="BL135" s="77"/>
      <c r="BM135" s="77"/>
      <c r="BN135" s="77"/>
      <c r="BO135" s="77">
        <f>'Datos lib'!AV134</f>
        <v>5</v>
      </c>
      <c r="BP135" s="77">
        <f>'Datos lib'!AW134</f>
        <v>5</v>
      </c>
      <c r="BQ135" s="77"/>
      <c r="BR135" s="77" t="str">
        <f>LEFT('Datos lib'!AX134,1)</f>
        <v>4</v>
      </c>
      <c r="BS135" s="77"/>
      <c r="BT135" s="77">
        <f>'Datos lib'!AY134</f>
        <v>0</v>
      </c>
      <c r="BU135" s="77"/>
      <c r="BV135" s="119" t="str">
        <f>'Datos lib'!A134</f>
        <v>19/03/25</v>
      </c>
    </row>
    <row r="136" spans="1:74" x14ac:dyDescent="0.2">
      <c r="A136" s="79" t="str">
        <f t="shared" si="2"/>
        <v>F. Ciencias Químicas</v>
      </c>
      <c r="B136" s="76" t="str">
        <f>IFERROR(VLOOKUP($A136,BLIOTECAS!$C$1:$E$27,2,FALSE),"")</f>
        <v>QUI</v>
      </c>
      <c r="C136" s="76" t="str">
        <f>IFERROR(VLOOKUP($A136,BLIOTECAS!$C$1:$E$27,3,FALSE),"")</f>
        <v>Ciencias Experimentales</v>
      </c>
      <c r="D136" s="77"/>
      <c r="E136" s="77"/>
      <c r="F136" s="77"/>
      <c r="G136" s="77" t="str">
        <f>'Datos lib'!B135</f>
        <v>F. Ciencias Químicas</v>
      </c>
      <c r="H136" s="77"/>
      <c r="I136" s="77" t="str">
        <f>'Datos lib'!C135</f>
        <v>Rara vez (menos de 6 veces al año)</v>
      </c>
      <c r="J136" s="77" t="str">
        <f>'Datos lib'!D135</f>
        <v>De vez en cuando (1 o 2 veces al mes)</v>
      </c>
      <c r="K136" s="77"/>
      <c r="L136" s="77" t="str">
        <f>'Datos lib'!F135</f>
        <v>F. Ciencias Físicas</v>
      </c>
      <c r="M136" s="77" t="str">
        <f>'Datos lib'!G135</f>
        <v>F. Ciencias Geológicas</v>
      </c>
      <c r="N136" s="77" t="str">
        <f>'Datos lib'!H135</f>
        <v>F. Filosofía</v>
      </c>
      <c r="O136" s="77">
        <f>'Datos lib'!I135</f>
        <v>0</v>
      </c>
      <c r="P136" s="77"/>
      <c r="Q136" s="77"/>
      <c r="R136" s="77">
        <f>'Datos lib'!J135</f>
        <v>5</v>
      </c>
      <c r="S136" s="77">
        <f>'Datos lib'!K135</f>
        <v>5</v>
      </c>
      <c r="T136" s="77">
        <f>'Datos lib'!L135</f>
        <v>5</v>
      </c>
      <c r="U136" s="77">
        <f>'Datos lib'!M135</f>
        <v>4</v>
      </c>
      <c r="V136" s="77"/>
      <c r="W136" s="77"/>
      <c r="X136" s="77">
        <f>'Datos lib'!N135</f>
        <v>3</v>
      </c>
      <c r="Y136" s="77">
        <f>'Datos lib'!O135</f>
        <v>5</v>
      </c>
      <c r="Z136" s="77">
        <f>'Datos lib'!P135</f>
        <v>1</v>
      </c>
      <c r="AA136" s="77">
        <f>'Datos lib'!Q135</f>
        <v>2</v>
      </c>
      <c r="AB136" s="77">
        <f>'Datos lib'!R135</f>
        <v>5</v>
      </c>
      <c r="AC136" s="77"/>
      <c r="AD136" s="77">
        <f>'Datos lib'!S135</f>
        <v>4</v>
      </c>
      <c r="AE136" s="77">
        <f>'Datos lib'!T135</f>
        <v>4</v>
      </c>
      <c r="AF136" s="77">
        <f>'Datos lib'!U135</f>
        <v>4</v>
      </c>
      <c r="AG136" s="77">
        <f>'Datos lib'!V135</f>
        <v>4</v>
      </c>
      <c r="AH136" s="77">
        <f>'Datos lib'!W135</f>
        <v>3</v>
      </c>
      <c r="AI136" s="77">
        <f>'Datos lib'!X135</f>
        <v>4</v>
      </c>
      <c r="AJ136" s="77">
        <f>'Datos lib'!Y135</f>
        <v>4</v>
      </c>
      <c r="AK136" s="77" t="str">
        <f>'Datos lib'!Z135</f>
        <v>No uso ninguna red social</v>
      </c>
      <c r="AL136" s="77">
        <f>'Datos lib'!AA135</f>
        <v>4</v>
      </c>
      <c r="AM136" s="77"/>
      <c r="AN136" s="77"/>
      <c r="AO136" s="77">
        <f>'Datos lib'!AB135</f>
        <v>5</v>
      </c>
      <c r="AP136" s="77">
        <f>'Datos lib'!AC135</f>
        <v>4</v>
      </c>
      <c r="AQ136" s="77">
        <f>'Datos lib'!AD135</f>
        <v>4</v>
      </c>
      <c r="AR136" s="77">
        <f>'Datos lib'!AE135</f>
        <v>4</v>
      </c>
      <c r="AS136" s="77">
        <f>'Datos lib'!AF135</f>
        <v>5</v>
      </c>
      <c r="AT136" s="77">
        <f>'Datos lib'!AG135</f>
        <v>5</v>
      </c>
      <c r="AU136" s="77">
        <f>'Datos lib'!AH135</f>
        <v>5</v>
      </c>
      <c r="AV136" s="77">
        <f>'Datos lib'!AI135</f>
        <v>0</v>
      </c>
      <c r="AW136" s="77"/>
      <c r="AX136" s="77" t="str">
        <f>'Datos lib'!AJ135</f>
        <v>No</v>
      </c>
      <c r="AY136" s="77" t="str">
        <f>'Datos lib'!AK135</f>
        <v>Sí</v>
      </c>
      <c r="AZ136" s="77" t="str">
        <f>'Datos lib'!AL135</f>
        <v>Bueno</v>
      </c>
      <c r="BA136" s="77" t="str">
        <f>'Datos lib'!AO135</f>
        <v>No</v>
      </c>
      <c r="BB136" s="77" t="str">
        <f>'Datos lib'!AM135</f>
        <v>Sí</v>
      </c>
      <c r="BC136" s="77" t="str">
        <f>'Datos lib'!AN135</f>
        <v>Excelente</v>
      </c>
      <c r="BD136" s="77"/>
      <c r="BE136" s="77"/>
      <c r="BF136" s="77" t="str">
        <f>'Datos lib'!AP135</f>
        <v>Sí</v>
      </c>
      <c r="BG136" s="77" t="str">
        <f>'Datos lib'!AQ135</f>
        <v>Sí</v>
      </c>
      <c r="BH136" s="77" t="str">
        <f>'Datos lib'!AR135</f>
        <v>No</v>
      </c>
      <c r="BI136" s="77">
        <f>'Datos lib'!AS135</f>
        <v>0</v>
      </c>
      <c r="BJ136" s="77" t="str">
        <f>'Datos lib'!AT135</f>
        <v>No</v>
      </c>
      <c r="BK136" s="77">
        <f>'Datos lib'!AU135</f>
        <v>0</v>
      </c>
      <c r="BL136" s="77"/>
      <c r="BM136" s="77"/>
      <c r="BN136" s="77"/>
      <c r="BO136" s="77">
        <f>'Datos lib'!AV135</f>
        <v>4</v>
      </c>
      <c r="BP136" s="77">
        <f>'Datos lib'!AW135</f>
        <v>4</v>
      </c>
      <c r="BQ136" s="77"/>
      <c r="BR136" s="77" t="str">
        <f>LEFT('Datos lib'!AX135,1)</f>
        <v>5</v>
      </c>
      <c r="BS136" s="77"/>
      <c r="BT136" s="77" t="str">
        <f>'Datos lib'!AY135</f>
        <v>Informar mejor de los verdaderos costes de los acuerdos transformativos en lugar de avenirse a publicitar un modelo de publicaciones científicas depredador.</v>
      </c>
      <c r="BU136" s="77"/>
      <c r="BV136" s="119" t="str">
        <f>'Datos lib'!A135</f>
        <v>19/03/25</v>
      </c>
    </row>
    <row r="137" spans="1:74" x14ac:dyDescent="0.2">
      <c r="A137" s="79" t="str">
        <f t="shared" si="2"/>
        <v>F. Filología</v>
      </c>
      <c r="B137" s="76" t="str">
        <f>IFERROR(VLOOKUP($A137,BLIOTECAS!$C$1:$E$27,2,FALSE),"")</f>
        <v>FLL</v>
      </c>
      <c r="C137" s="76" t="str">
        <f>IFERROR(VLOOKUP($A137,BLIOTECAS!$C$1:$E$27,3,FALSE),"")</f>
        <v>Humanidades</v>
      </c>
      <c r="D137" s="77"/>
      <c r="E137" s="77"/>
      <c r="F137" s="77"/>
      <c r="G137" s="77" t="str">
        <f>'Datos lib'!B136</f>
        <v>F. Filología</v>
      </c>
      <c r="H137" s="77"/>
      <c r="I137" s="77" t="str">
        <f>'Datos lib'!C136</f>
        <v>De vez en cuando (1 o 2 veces al mes)</v>
      </c>
      <c r="J137" s="77" t="str">
        <f>'Datos lib'!D136</f>
        <v>Frecuentemente (1 o 2 veces por semana)</v>
      </c>
      <c r="K137" s="77"/>
      <c r="L137" s="77" t="str">
        <f>'Datos lib'!F136</f>
        <v>F. Filología (Clásicas o General)</v>
      </c>
      <c r="M137" s="77" t="str">
        <f>'Datos lib'!G136</f>
        <v>Biblioteca Maria Zambrano (Filología / Derecho)</v>
      </c>
      <c r="N137" s="77">
        <f>'Datos lib'!H136</f>
        <v>0</v>
      </c>
      <c r="O137" s="77">
        <f>'Datos lib'!I136</f>
        <v>0</v>
      </c>
      <c r="P137" s="77"/>
      <c r="Q137" s="77"/>
      <c r="R137" s="77">
        <f>'Datos lib'!J136</f>
        <v>5</v>
      </c>
      <c r="S137" s="77">
        <f>'Datos lib'!K136</f>
        <v>5</v>
      </c>
      <c r="T137" s="77">
        <f>'Datos lib'!L136</f>
        <v>5</v>
      </c>
      <c r="U137" s="77">
        <f>'Datos lib'!M136</f>
        <v>5</v>
      </c>
      <c r="V137" s="77"/>
      <c r="W137" s="77"/>
      <c r="X137" s="77">
        <f>'Datos lib'!N136</f>
        <v>5</v>
      </c>
      <c r="Y137" s="77">
        <f>'Datos lib'!O136</f>
        <v>5</v>
      </c>
      <c r="Z137" s="77">
        <f>'Datos lib'!P136</f>
        <v>5</v>
      </c>
      <c r="AA137" s="77">
        <f>'Datos lib'!Q136</f>
        <v>5</v>
      </c>
      <c r="AB137" s="77">
        <f>'Datos lib'!R136</f>
        <v>5</v>
      </c>
      <c r="AC137" s="77"/>
      <c r="AD137" s="77">
        <f>'Datos lib'!S136</f>
        <v>5</v>
      </c>
      <c r="AE137" s="77">
        <f>'Datos lib'!T136</f>
        <v>5</v>
      </c>
      <c r="AF137" s="77">
        <f>'Datos lib'!U136</f>
        <v>5</v>
      </c>
      <c r="AG137" s="77">
        <f>'Datos lib'!V136</f>
        <v>5</v>
      </c>
      <c r="AH137" s="77">
        <f>'Datos lib'!W136</f>
        <v>5</v>
      </c>
      <c r="AI137" s="77">
        <f>'Datos lib'!X136</f>
        <v>5</v>
      </c>
      <c r="AJ137" s="77">
        <f>'Datos lib'!Y136</f>
        <v>5</v>
      </c>
      <c r="AK137" s="77" t="str">
        <f>'Datos lib'!Z136</f>
        <v>Instagram</v>
      </c>
      <c r="AL137" s="77">
        <f>'Datos lib'!AA136</f>
        <v>4</v>
      </c>
      <c r="AM137" s="77"/>
      <c r="AN137" s="77"/>
      <c r="AO137" s="77">
        <f>'Datos lib'!AB136</f>
        <v>5</v>
      </c>
      <c r="AP137" s="77">
        <f>'Datos lib'!AC136</f>
        <v>5</v>
      </c>
      <c r="AQ137" s="77">
        <f>'Datos lib'!AD136</f>
        <v>5</v>
      </c>
      <c r="AR137" s="77">
        <f>'Datos lib'!AE136</f>
        <v>5</v>
      </c>
      <c r="AS137" s="77">
        <f>'Datos lib'!AF136</f>
        <v>5</v>
      </c>
      <c r="AT137" s="77">
        <f>'Datos lib'!AG136</f>
        <v>5</v>
      </c>
      <c r="AU137" s="77">
        <f>'Datos lib'!AH136</f>
        <v>5</v>
      </c>
      <c r="AV137" s="77">
        <f>'Datos lib'!AI136</f>
        <v>5</v>
      </c>
      <c r="AW137" s="77"/>
      <c r="AX137" s="77" t="str">
        <f>'Datos lib'!AJ136</f>
        <v>No</v>
      </c>
      <c r="AY137" s="77" t="str">
        <f>'Datos lib'!AK136</f>
        <v>Sí</v>
      </c>
      <c r="AZ137" s="77" t="str">
        <f>'Datos lib'!AL136</f>
        <v>Excelente</v>
      </c>
      <c r="BA137" s="77" t="str">
        <f>'Datos lib'!AO136</f>
        <v>Sí</v>
      </c>
      <c r="BB137" s="77" t="str">
        <f>'Datos lib'!AM136</f>
        <v>Sí</v>
      </c>
      <c r="BC137" s="77" t="str">
        <f>'Datos lib'!AN136</f>
        <v>Bueno</v>
      </c>
      <c r="BD137" s="77"/>
      <c r="BE137" s="77"/>
      <c r="BF137" s="77" t="str">
        <f>'Datos lib'!AP136</f>
        <v>Sí</v>
      </c>
      <c r="BG137" s="77" t="str">
        <f>'Datos lib'!AQ136</f>
        <v>Sí</v>
      </c>
      <c r="BH137" s="77" t="str">
        <f>'Datos lib'!AR136</f>
        <v>Sí</v>
      </c>
      <c r="BI137" s="77" t="str">
        <f>'Datos lib'!AS136</f>
        <v>Muy útil</v>
      </c>
      <c r="BJ137" s="77" t="str">
        <f>'Datos lib'!AT136</f>
        <v>Sí</v>
      </c>
      <c r="BK137" s="77" t="str">
        <f>'Datos lib'!AU136</f>
        <v>Apoyo a estudiantes para la realización de TFG y TFM.</v>
      </c>
      <c r="BL137" s="77"/>
      <c r="BM137" s="77"/>
      <c r="BN137" s="77"/>
      <c r="BO137" s="77">
        <f>'Datos lib'!AV136</f>
        <v>5</v>
      </c>
      <c r="BP137" s="77">
        <f>'Datos lib'!AW136</f>
        <v>5</v>
      </c>
      <c r="BQ137" s="77"/>
      <c r="BR137" s="77" t="str">
        <f>LEFT('Datos lib'!AX136,1)</f>
        <v>5</v>
      </c>
      <c r="BS137" s="77"/>
      <c r="BT137" s="77">
        <f>'Datos lib'!AY136</f>
        <v>0</v>
      </c>
      <c r="BU137" s="77"/>
      <c r="BV137" s="119" t="str">
        <f>'Datos lib'!A136</f>
        <v>19/03/25</v>
      </c>
    </row>
    <row r="138" spans="1:74" x14ac:dyDescent="0.2">
      <c r="A138" s="79" t="str">
        <f t="shared" ref="A138:A149" si="3">G138</f>
        <v>F. Ciencias Políticas y Sociología</v>
      </c>
      <c r="B138" s="76" t="str">
        <f>IFERROR(VLOOKUP($A138,BLIOTECAS!$C$1:$E$27,2,FALSE),"")</f>
        <v>CPS</v>
      </c>
      <c r="C138" s="76" t="str">
        <f>IFERROR(VLOOKUP($A138,BLIOTECAS!$C$1:$E$27,3,FALSE),"")</f>
        <v>Ciencias Sociales</v>
      </c>
      <c r="D138" s="77"/>
      <c r="E138" s="77"/>
      <c r="F138" s="77"/>
      <c r="G138" s="77" t="str">
        <f>'Datos lib'!B137</f>
        <v>F. Ciencias Políticas y Sociología</v>
      </c>
      <c r="H138" s="77"/>
      <c r="I138" s="77" t="str">
        <f>'Datos lib'!C137</f>
        <v>Frecuentemente (1 o 2 veces por semana)</v>
      </c>
      <c r="J138" s="77" t="str">
        <f>'Datos lib'!D137</f>
        <v>Muy frecuentemente (3 o más veces por semana)</v>
      </c>
      <c r="K138" s="77"/>
      <c r="L138" s="77" t="str">
        <f>'Datos lib'!F137</f>
        <v>F. Ciencias Políticas y Sociología</v>
      </c>
      <c r="M138" s="77" t="str">
        <f>'Datos lib'!G137</f>
        <v>F. Trabajo Social</v>
      </c>
      <c r="N138" s="77">
        <f>'Datos lib'!H137</f>
        <v>0</v>
      </c>
      <c r="O138" s="77">
        <f>'Datos lib'!I137</f>
        <v>0</v>
      </c>
      <c r="P138" s="77"/>
      <c r="Q138" s="77"/>
      <c r="R138" s="77">
        <f>'Datos lib'!J137</f>
        <v>5</v>
      </c>
      <c r="S138" s="77">
        <f>'Datos lib'!K137</f>
        <v>5</v>
      </c>
      <c r="T138" s="77">
        <f>'Datos lib'!L137</f>
        <v>5</v>
      </c>
      <c r="U138" s="77">
        <f>'Datos lib'!M137</f>
        <v>5</v>
      </c>
      <c r="V138" s="77"/>
      <c r="W138" s="77"/>
      <c r="X138" s="77">
        <f>'Datos lib'!N137</f>
        <v>5</v>
      </c>
      <c r="Y138" s="77">
        <f>'Datos lib'!O137</f>
        <v>5</v>
      </c>
      <c r="Z138" s="77">
        <f>'Datos lib'!P137</f>
        <v>2</v>
      </c>
      <c r="AA138" s="77">
        <f>'Datos lib'!Q137</f>
        <v>5</v>
      </c>
      <c r="AB138" s="77">
        <f>'Datos lib'!R137</f>
        <v>3</v>
      </c>
      <c r="AC138" s="77"/>
      <c r="AD138" s="77">
        <f>'Datos lib'!S137</f>
        <v>5</v>
      </c>
      <c r="AE138" s="77">
        <f>'Datos lib'!T137</f>
        <v>5</v>
      </c>
      <c r="AF138" s="77">
        <f>'Datos lib'!U137</f>
        <v>4</v>
      </c>
      <c r="AG138" s="77">
        <f>'Datos lib'!V137</f>
        <v>5</v>
      </c>
      <c r="AH138" s="77">
        <f>'Datos lib'!W137</f>
        <v>4</v>
      </c>
      <c r="AI138" s="77">
        <f>'Datos lib'!X137</f>
        <v>5</v>
      </c>
      <c r="AJ138" s="77">
        <f>'Datos lib'!Y137</f>
        <v>5</v>
      </c>
      <c r="AK138" s="77" t="str">
        <f>'Datos lib'!Z137</f>
        <v>No uso ninguna red social</v>
      </c>
      <c r="AL138" s="77">
        <f>'Datos lib'!AA137</f>
        <v>4</v>
      </c>
      <c r="AM138" s="77"/>
      <c r="AN138" s="77"/>
      <c r="AO138" s="77">
        <f>'Datos lib'!AB137</f>
        <v>5</v>
      </c>
      <c r="AP138" s="77">
        <f>'Datos lib'!AC137</f>
        <v>5</v>
      </c>
      <c r="AQ138" s="77">
        <f>'Datos lib'!AD137</f>
        <v>5</v>
      </c>
      <c r="AR138" s="77">
        <f>'Datos lib'!AE137</f>
        <v>5</v>
      </c>
      <c r="AS138" s="77">
        <f>'Datos lib'!AF137</f>
        <v>5</v>
      </c>
      <c r="AT138" s="77">
        <f>'Datos lib'!AG137</f>
        <v>5</v>
      </c>
      <c r="AU138" s="77">
        <f>'Datos lib'!AH137</f>
        <v>4</v>
      </c>
      <c r="AV138" s="77">
        <f>'Datos lib'!AI137</f>
        <v>4</v>
      </c>
      <c r="AW138" s="77"/>
      <c r="AX138" s="77" t="str">
        <f>'Datos lib'!AJ137</f>
        <v>No</v>
      </c>
      <c r="AY138" s="77" t="str">
        <f>'Datos lib'!AK137</f>
        <v>Sí</v>
      </c>
      <c r="AZ138" s="77" t="str">
        <f>'Datos lib'!AL137</f>
        <v>Regular</v>
      </c>
      <c r="BA138" s="77" t="str">
        <f>'Datos lib'!AO137</f>
        <v>Sí</v>
      </c>
      <c r="BB138" s="77" t="str">
        <f>'Datos lib'!AM137</f>
        <v>Sí</v>
      </c>
      <c r="BC138" s="77" t="str">
        <f>'Datos lib'!AN137</f>
        <v>Excelente</v>
      </c>
      <c r="BD138" s="77"/>
      <c r="BE138" s="77"/>
      <c r="BF138" s="77" t="str">
        <f>'Datos lib'!AP137</f>
        <v>Sí</v>
      </c>
      <c r="BG138" s="77" t="str">
        <f>'Datos lib'!AQ137</f>
        <v>Sí</v>
      </c>
      <c r="BH138" s="77" t="str">
        <f>'Datos lib'!AR137</f>
        <v>Sí</v>
      </c>
      <c r="BI138" s="77" t="str">
        <f>'Datos lib'!AS137</f>
        <v>Muy útil</v>
      </c>
      <c r="BJ138" s="77" t="str">
        <f>'Datos lib'!AT137</f>
        <v>Sí</v>
      </c>
      <c r="BK138" s="77">
        <f>'Datos lib'!AU137</f>
        <v>0</v>
      </c>
      <c r="BL138" s="77"/>
      <c r="BM138" s="77"/>
      <c r="BN138" s="77"/>
      <c r="BO138" s="77">
        <f>'Datos lib'!AV137</f>
        <v>5</v>
      </c>
      <c r="BP138" s="77">
        <f>'Datos lib'!AW137</f>
        <v>5</v>
      </c>
      <c r="BQ138" s="77"/>
      <c r="BR138" s="77" t="str">
        <f>LEFT('Datos lib'!AX137,1)</f>
        <v>5</v>
      </c>
      <c r="BS138" s="77"/>
      <c r="BT138" s="77">
        <f>'Datos lib'!AY137</f>
        <v>0</v>
      </c>
      <c r="BU138" s="77"/>
      <c r="BV138" s="119" t="str">
        <f>'Datos lib'!A137</f>
        <v>19/03/25</v>
      </c>
    </row>
    <row r="139" spans="1:74" x14ac:dyDescent="0.2">
      <c r="A139" s="79" t="str">
        <f t="shared" si="3"/>
        <v>F. Medicina</v>
      </c>
      <c r="B139" s="76" t="str">
        <f>IFERROR(VLOOKUP($A139,BLIOTECAS!$C$1:$E$27,2,FALSE),"")</f>
        <v>MED</v>
      </c>
      <c r="C139" s="76" t="str">
        <f>IFERROR(VLOOKUP($A139,BLIOTECAS!$C$1:$E$27,3,FALSE),"")</f>
        <v>Ciencias de la Salud</v>
      </c>
      <c r="D139" s="77"/>
      <c r="E139" s="77"/>
      <c r="F139" s="77"/>
      <c r="G139" s="77" t="str">
        <f>'Datos lib'!B138</f>
        <v>F. Medicina</v>
      </c>
      <c r="H139" s="77"/>
      <c r="I139" s="77" t="str">
        <f>'Datos lib'!C138</f>
        <v>Rara vez (menos de 6 veces al año)</v>
      </c>
      <c r="J139" s="77" t="str">
        <f>'Datos lib'!D138</f>
        <v>Muy frecuentemente (3 o más veces por semana)</v>
      </c>
      <c r="K139" s="77"/>
      <c r="L139" s="77" t="str">
        <f>'Datos lib'!F138</f>
        <v>F. Medicina</v>
      </c>
      <c r="M139" s="77">
        <f>'Datos lib'!G138</f>
        <v>0</v>
      </c>
      <c r="N139" s="77">
        <f>'Datos lib'!H138</f>
        <v>0</v>
      </c>
      <c r="O139" s="77">
        <f>'Datos lib'!I138</f>
        <v>0</v>
      </c>
      <c r="P139" s="77"/>
      <c r="Q139" s="77"/>
      <c r="R139" s="77">
        <f>'Datos lib'!J138</f>
        <v>5</v>
      </c>
      <c r="S139" s="77">
        <f>'Datos lib'!K138</f>
        <v>5</v>
      </c>
      <c r="T139" s="77">
        <f>'Datos lib'!L138</f>
        <v>5</v>
      </c>
      <c r="U139" s="77">
        <f>'Datos lib'!M138</f>
        <v>5</v>
      </c>
      <c r="V139" s="77"/>
      <c r="W139" s="77"/>
      <c r="X139" s="77">
        <f>'Datos lib'!N138</f>
        <v>3</v>
      </c>
      <c r="Y139" s="77">
        <f>'Datos lib'!O138</f>
        <v>5</v>
      </c>
      <c r="Z139" s="77">
        <f>'Datos lib'!P138</f>
        <v>1</v>
      </c>
      <c r="AA139" s="77">
        <f>'Datos lib'!Q138</f>
        <v>5</v>
      </c>
      <c r="AB139" s="77">
        <f>'Datos lib'!R138</f>
        <v>5</v>
      </c>
      <c r="AC139" s="77"/>
      <c r="AD139" s="77">
        <f>'Datos lib'!S138</f>
        <v>5</v>
      </c>
      <c r="AE139" s="77">
        <f>'Datos lib'!T138</f>
        <v>5</v>
      </c>
      <c r="AF139" s="77">
        <f>'Datos lib'!U138</f>
        <v>5</v>
      </c>
      <c r="AG139" s="77">
        <f>'Datos lib'!V138</f>
        <v>5</v>
      </c>
      <c r="AH139" s="77">
        <f>'Datos lib'!W138</f>
        <v>5</v>
      </c>
      <c r="AI139" s="77">
        <f>'Datos lib'!X138</f>
        <v>5</v>
      </c>
      <c r="AJ139" s="77">
        <f>'Datos lib'!Y138</f>
        <v>5</v>
      </c>
      <c r="AK139" s="77" t="str">
        <f>'Datos lib'!Z138</f>
        <v>No uso ninguna red social</v>
      </c>
      <c r="AL139" s="77">
        <f>'Datos lib'!AA138</f>
        <v>5</v>
      </c>
      <c r="AM139" s="77"/>
      <c r="AN139" s="77"/>
      <c r="AO139" s="77">
        <f>'Datos lib'!AB138</f>
        <v>5</v>
      </c>
      <c r="AP139" s="77">
        <f>'Datos lib'!AC138</f>
        <v>5</v>
      </c>
      <c r="AQ139" s="77">
        <f>'Datos lib'!AD138</f>
        <v>5</v>
      </c>
      <c r="AR139" s="77">
        <f>'Datos lib'!AE138</f>
        <v>5</v>
      </c>
      <c r="AS139" s="77">
        <f>'Datos lib'!AF138</f>
        <v>5</v>
      </c>
      <c r="AT139" s="77">
        <f>'Datos lib'!AG138</f>
        <v>5</v>
      </c>
      <c r="AU139" s="77">
        <f>'Datos lib'!AH138</f>
        <v>5</v>
      </c>
      <c r="AV139" s="77">
        <f>'Datos lib'!AI138</f>
        <v>5</v>
      </c>
      <c r="AW139" s="77"/>
      <c r="AX139" s="77" t="str">
        <f>'Datos lib'!AJ138</f>
        <v>Sí</v>
      </c>
      <c r="AY139" s="77" t="str">
        <f>'Datos lib'!AK138</f>
        <v>Sí</v>
      </c>
      <c r="AZ139" s="77" t="str">
        <f>'Datos lib'!AL138</f>
        <v>Excelente</v>
      </c>
      <c r="BA139" s="77" t="str">
        <f>'Datos lib'!AO138</f>
        <v>Sí</v>
      </c>
      <c r="BB139" s="77" t="str">
        <f>'Datos lib'!AM138</f>
        <v>Sí</v>
      </c>
      <c r="BC139" s="77" t="str">
        <f>'Datos lib'!AN138</f>
        <v>Excelente</v>
      </c>
      <c r="BD139" s="77"/>
      <c r="BE139" s="77"/>
      <c r="BF139" s="77" t="str">
        <f>'Datos lib'!AP138</f>
        <v>Sí</v>
      </c>
      <c r="BG139" s="77" t="str">
        <f>'Datos lib'!AQ138</f>
        <v>Sí</v>
      </c>
      <c r="BH139" s="77" t="str">
        <f>'Datos lib'!AR138</f>
        <v>Sí</v>
      </c>
      <c r="BI139" s="77" t="str">
        <f>'Datos lib'!AS138</f>
        <v>Muy útil</v>
      </c>
      <c r="BJ139" s="77" t="str">
        <f>'Datos lib'!AT138</f>
        <v>Sí</v>
      </c>
      <c r="BK139" s="77">
        <f>'Datos lib'!AU138</f>
        <v>0</v>
      </c>
      <c r="BL139" s="77"/>
      <c r="BM139" s="77"/>
      <c r="BN139" s="77"/>
      <c r="BO139" s="77">
        <f>'Datos lib'!AV138</f>
        <v>5</v>
      </c>
      <c r="BP139" s="77">
        <f>'Datos lib'!AW138</f>
        <v>5</v>
      </c>
      <c r="BQ139" s="77"/>
      <c r="BR139" s="77" t="str">
        <f>LEFT('Datos lib'!AX138,1)</f>
        <v>5</v>
      </c>
      <c r="BS139" s="77"/>
      <c r="BT139" s="77">
        <f>'Datos lib'!AY138</f>
        <v>0</v>
      </c>
      <c r="BU139" s="77"/>
      <c r="BV139" s="119" t="str">
        <f>'Datos lib'!A138</f>
        <v>19/03/25</v>
      </c>
    </row>
    <row r="140" spans="1:74" x14ac:dyDescent="0.2">
      <c r="A140" s="79" t="str">
        <f t="shared" si="3"/>
        <v>F. Veterinaria</v>
      </c>
      <c r="B140" s="76" t="str">
        <f>IFERROR(VLOOKUP($A140,BLIOTECAS!$C$1:$E$27,2,FALSE),"")</f>
        <v>VET</v>
      </c>
      <c r="C140" s="76" t="str">
        <f>IFERROR(VLOOKUP($A140,BLIOTECAS!$C$1:$E$27,3,FALSE),"")</f>
        <v>Ciencias de la Salud</v>
      </c>
      <c r="D140" s="77"/>
      <c r="E140" s="77"/>
      <c r="F140" s="77"/>
      <c r="G140" s="77" t="str">
        <f>'Datos lib'!B139</f>
        <v>F. Veterinaria</v>
      </c>
      <c r="H140" s="77"/>
      <c r="I140" s="77" t="str">
        <f>'Datos lib'!C139</f>
        <v>De vez en cuando (1 o 2 veces al mes)</v>
      </c>
      <c r="J140" s="77" t="str">
        <f>'Datos lib'!D139</f>
        <v>Rara vez (menos de 6 veces al año)</v>
      </c>
      <c r="K140" s="77"/>
      <c r="L140" s="77" t="str">
        <f>'Datos lib'!F139</f>
        <v>F. Veterinaria</v>
      </c>
      <c r="M140" s="77" t="str">
        <f>'Datos lib'!G139</f>
        <v>F. Veterinaria</v>
      </c>
      <c r="N140" s="77" t="str">
        <f>'Datos lib'!H139</f>
        <v>F. Medicina</v>
      </c>
      <c r="O140" s="77" t="str">
        <f>'Datos lib'!I139</f>
        <v>No</v>
      </c>
      <c r="P140" s="77"/>
      <c r="Q140" s="77"/>
      <c r="R140" s="77">
        <f>'Datos lib'!J139</f>
        <v>0</v>
      </c>
      <c r="S140" s="77">
        <f>'Datos lib'!K139</f>
        <v>0</v>
      </c>
      <c r="T140" s="77">
        <f>'Datos lib'!L139</f>
        <v>0</v>
      </c>
      <c r="U140" s="77">
        <f>'Datos lib'!M139</f>
        <v>0</v>
      </c>
      <c r="V140" s="77"/>
      <c r="W140" s="77"/>
      <c r="X140" s="77">
        <f>'Datos lib'!N139</f>
        <v>0</v>
      </c>
      <c r="Y140" s="77">
        <f>'Datos lib'!O139</f>
        <v>0</v>
      </c>
      <c r="Z140" s="77">
        <f>'Datos lib'!P139</f>
        <v>0</v>
      </c>
      <c r="AA140" s="77">
        <f>'Datos lib'!Q139</f>
        <v>4</v>
      </c>
      <c r="AB140" s="77">
        <f>'Datos lib'!R139</f>
        <v>5</v>
      </c>
      <c r="AC140" s="77"/>
      <c r="AD140" s="77">
        <f>'Datos lib'!S139</f>
        <v>4</v>
      </c>
      <c r="AE140" s="77">
        <f>'Datos lib'!T139</f>
        <v>5</v>
      </c>
      <c r="AF140" s="77">
        <f>'Datos lib'!U139</f>
        <v>5</v>
      </c>
      <c r="AG140" s="77">
        <f>'Datos lib'!V139</f>
        <v>5</v>
      </c>
      <c r="AH140" s="77">
        <f>'Datos lib'!W139</f>
        <v>3</v>
      </c>
      <c r="AI140" s="77">
        <f>'Datos lib'!X139</f>
        <v>5</v>
      </c>
      <c r="AJ140" s="77">
        <f>'Datos lib'!Y139</f>
        <v>5</v>
      </c>
      <c r="AK140" s="77" t="str">
        <f>'Datos lib'!Z139</f>
        <v>No uso ninguna red social</v>
      </c>
      <c r="AL140" s="77">
        <f>'Datos lib'!AA139</f>
        <v>5</v>
      </c>
      <c r="AM140" s="77"/>
      <c r="AN140" s="77"/>
      <c r="AO140" s="77">
        <f>'Datos lib'!AB139</f>
        <v>5</v>
      </c>
      <c r="AP140" s="77">
        <f>'Datos lib'!AC139</f>
        <v>5</v>
      </c>
      <c r="AQ140" s="77">
        <f>'Datos lib'!AD139</f>
        <v>0</v>
      </c>
      <c r="AR140" s="77">
        <f>'Datos lib'!AE139</f>
        <v>5</v>
      </c>
      <c r="AS140" s="77">
        <f>'Datos lib'!AF139</f>
        <v>5</v>
      </c>
      <c r="AT140" s="77">
        <f>'Datos lib'!AG139</f>
        <v>4</v>
      </c>
      <c r="AU140" s="77">
        <f>'Datos lib'!AH139</f>
        <v>4</v>
      </c>
      <c r="AV140" s="77">
        <f>'Datos lib'!AI139</f>
        <v>4</v>
      </c>
      <c r="AW140" s="77"/>
      <c r="AX140" s="77" t="str">
        <f>'Datos lib'!AJ139</f>
        <v>No</v>
      </c>
      <c r="AY140" s="77" t="str">
        <f>'Datos lib'!AK139</f>
        <v>No</v>
      </c>
      <c r="AZ140" s="77">
        <f>'Datos lib'!AL139</f>
        <v>0</v>
      </c>
      <c r="BA140" s="77" t="str">
        <f>'Datos lib'!AO139</f>
        <v>Sí</v>
      </c>
      <c r="BB140" s="77" t="str">
        <f>'Datos lib'!AM139</f>
        <v>No</v>
      </c>
      <c r="BC140" s="77">
        <f>'Datos lib'!AN139</f>
        <v>0</v>
      </c>
      <c r="BD140" s="77"/>
      <c r="BE140" s="77"/>
      <c r="BF140" s="77" t="str">
        <f>'Datos lib'!AP139</f>
        <v>No</v>
      </c>
      <c r="BG140" s="77" t="str">
        <f>'Datos lib'!AQ139</f>
        <v>Sí</v>
      </c>
      <c r="BH140" s="77" t="str">
        <f>'Datos lib'!AR139</f>
        <v>Sí</v>
      </c>
      <c r="BI140" s="77" t="str">
        <f>'Datos lib'!AS139</f>
        <v>Útil</v>
      </c>
      <c r="BJ140" s="77" t="str">
        <f>'Datos lib'!AT139</f>
        <v>No</v>
      </c>
      <c r="BK140" s="77" t="str">
        <f>'Datos lib'!AU139</f>
        <v>La disponibilidad del personal de la biblioteca de la Veterinaria para obtener publicaciones difíciles de encontrar</v>
      </c>
      <c r="BL140" s="77"/>
      <c r="BM140" s="77"/>
      <c r="BN140" s="77"/>
      <c r="BO140" s="77">
        <f>'Datos lib'!AV139</f>
        <v>5</v>
      </c>
      <c r="BP140" s="77">
        <f>'Datos lib'!AW139</f>
        <v>5</v>
      </c>
      <c r="BQ140" s="77"/>
      <c r="BR140" s="77" t="str">
        <f>LEFT('Datos lib'!AX139,1)</f>
        <v>5</v>
      </c>
      <c r="BS140" s="77"/>
      <c r="BT140" s="77">
        <f>'Datos lib'!AY139</f>
        <v>0</v>
      </c>
      <c r="BU140" s="77"/>
      <c r="BV140" s="119" t="str">
        <f>'Datos lib'!A139</f>
        <v>19/03/25</v>
      </c>
    </row>
    <row r="141" spans="1:74" x14ac:dyDescent="0.2">
      <c r="A141" s="79" t="str">
        <f t="shared" si="3"/>
        <v>F. Ciencias Geológicas</v>
      </c>
      <c r="B141" s="76" t="str">
        <f>IFERROR(VLOOKUP($A141,BLIOTECAS!$C$1:$E$27,2,FALSE),"")</f>
        <v>GEO</v>
      </c>
      <c r="C141" s="76" t="str">
        <f>IFERROR(VLOOKUP($A141,BLIOTECAS!$C$1:$E$27,3,FALSE),"")</f>
        <v>Ciencias Experimentales</v>
      </c>
      <c r="D141" s="77"/>
      <c r="E141" s="77"/>
      <c r="F141" s="77"/>
      <c r="G141" s="77" t="str">
        <f>'Datos lib'!B140</f>
        <v>F. Ciencias Geológicas</v>
      </c>
      <c r="H141" s="77"/>
      <c r="I141" s="77" t="str">
        <f>'Datos lib'!C140</f>
        <v>De vez en cuando (1 o 2 veces al mes)</v>
      </c>
      <c r="J141" s="77" t="str">
        <f>'Datos lib'!D140</f>
        <v>Muy frecuentemente (3 o más veces por semana)</v>
      </c>
      <c r="K141" s="77"/>
      <c r="L141" s="77" t="str">
        <f>'Datos lib'!F140</f>
        <v>F. Ciencias Geológicas</v>
      </c>
      <c r="M141" s="77">
        <f>'Datos lib'!G140</f>
        <v>0</v>
      </c>
      <c r="N141" s="77">
        <f>'Datos lib'!H140</f>
        <v>0</v>
      </c>
      <c r="O141" s="77">
        <f>'Datos lib'!I140</f>
        <v>0</v>
      </c>
      <c r="P141" s="77"/>
      <c r="Q141" s="77"/>
      <c r="R141" s="77">
        <f>'Datos lib'!J140</f>
        <v>5</v>
      </c>
      <c r="S141" s="77">
        <f>'Datos lib'!K140</f>
        <v>5</v>
      </c>
      <c r="T141" s="77">
        <f>'Datos lib'!L140</f>
        <v>5</v>
      </c>
      <c r="U141" s="77">
        <f>'Datos lib'!M140</f>
        <v>5</v>
      </c>
      <c r="V141" s="77"/>
      <c r="W141" s="77"/>
      <c r="X141" s="77">
        <f>'Datos lib'!N140</f>
        <v>5</v>
      </c>
      <c r="Y141" s="77">
        <f>'Datos lib'!O140</f>
        <v>5</v>
      </c>
      <c r="Z141" s="77">
        <f>'Datos lib'!P140</f>
        <v>5</v>
      </c>
      <c r="AA141" s="77">
        <f>'Datos lib'!Q140</f>
        <v>5</v>
      </c>
      <c r="AB141" s="77">
        <f>'Datos lib'!R140</f>
        <v>5</v>
      </c>
      <c r="AC141" s="77"/>
      <c r="AD141" s="77">
        <f>'Datos lib'!S140</f>
        <v>5</v>
      </c>
      <c r="AE141" s="77">
        <f>'Datos lib'!T140</f>
        <v>5</v>
      </c>
      <c r="AF141" s="77">
        <f>'Datos lib'!U140</f>
        <v>5</v>
      </c>
      <c r="AG141" s="77">
        <f>'Datos lib'!V140</f>
        <v>5</v>
      </c>
      <c r="AH141" s="77">
        <f>'Datos lib'!W140</f>
        <v>5</v>
      </c>
      <c r="AI141" s="77">
        <f>'Datos lib'!X140</f>
        <v>5</v>
      </c>
      <c r="AJ141" s="77">
        <f>'Datos lib'!Y140</f>
        <v>5</v>
      </c>
      <c r="AK141" s="77" t="str">
        <f>'Datos lib'!Z140</f>
        <v>No uso ninguna red social</v>
      </c>
      <c r="AL141" s="77">
        <f>'Datos lib'!AA140</f>
        <v>5</v>
      </c>
      <c r="AM141" s="77"/>
      <c r="AN141" s="77"/>
      <c r="AO141" s="77">
        <f>'Datos lib'!AB140</f>
        <v>5</v>
      </c>
      <c r="AP141" s="77">
        <f>'Datos lib'!AC140</f>
        <v>5</v>
      </c>
      <c r="AQ141" s="77">
        <f>'Datos lib'!AD140</f>
        <v>5</v>
      </c>
      <c r="AR141" s="77">
        <f>'Datos lib'!AE140</f>
        <v>5</v>
      </c>
      <c r="AS141" s="77">
        <f>'Datos lib'!AF140</f>
        <v>5</v>
      </c>
      <c r="AT141" s="77">
        <f>'Datos lib'!AG140</f>
        <v>5</v>
      </c>
      <c r="AU141" s="77">
        <f>'Datos lib'!AH140</f>
        <v>5</v>
      </c>
      <c r="AV141" s="77">
        <f>'Datos lib'!AI140</f>
        <v>5</v>
      </c>
      <c r="AW141" s="77"/>
      <c r="AX141" s="77" t="str">
        <f>'Datos lib'!AJ140</f>
        <v>No</v>
      </c>
      <c r="AY141" s="77" t="str">
        <f>'Datos lib'!AK140</f>
        <v>Sí</v>
      </c>
      <c r="AZ141" s="77" t="str">
        <f>'Datos lib'!AL140</f>
        <v>Excelente</v>
      </c>
      <c r="BA141" s="77" t="str">
        <f>'Datos lib'!AO140</f>
        <v>No</v>
      </c>
      <c r="BB141" s="77" t="str">
        <f>'Datos lib'!AM140</f>
        <v>No</v>
      </c>
      <c r="BC141" s="77">
        <f>'Datos lib'!AN140</f>
        <v>0</v>
      </c>
      <c r="BD141" s="77"/>
      <c r="BE141" s="77"/>
      <c r="BF141" s="77" t="str">
        <f>'Datos lib'!AP140</f>
        <v>Sí</v>
      </c>
      <c r="BG141" s="77" t="str">
        <f>'Datos lib'!AQ140</f>
        <v>Sí</v>
      </c>
      <c r="BH141" s="77" t="str">
        <f>'Datos lib'!AR140</f>
        <v>No</v>
      </c>
      <c r="BI141" s="77">
        <f>'Datos lib'!AS140</f>
        <v>0</v>
      </c>
      <c r="BJ141" s="77" t="str">
        <f>'Datos lib'!AT140</f>
        <v>Sí</v>
      </c>
      <c r="BK141" s="77">
        <f>'Datos lib'!AU140</f>
        <v>0</v>
      </c>
      <c r="BL141" s="77"/>
      <c r="BM141" s="77"/>
      <c r="BN141" s="77"/>
      <c r="BO141" s="77">
        <f>'Datos lib'!AV140</f>
        <v>5</v>
      </c>
      <c r="BP141" s="77">
        <f>'Datos lib'!AW140</f>
        <v>5</v>
      </c>
      <c r="BQ141" s="77"/>
      <c r="BR141" s="77" t="str">
        <f>LEFT('Datos lib'!AX140,1)</f>
        <v>5</v>
      </c>
      <c r="BS141" s="77"/>
      <c r="BT141" s="77">
        <f>'Datos lib'!AY140</f>
        <v>0</v>
      </c>
      <c r="BU141" s="77"/>
      <c r="BV141" s="119" t="str">
        <f>'Datos lib'!A140</f>
        <v>19/03/25</v>
      </c>
    </row>
    <row r="142" spans="1:74" x14ac:dyDescent="0.2">
      <c r="A142" s="79" t="str">
        <f t="shared" si="3"/>
        <v>F. Geografía e Historia</v>
      </c>
      <c r="B142" s="76" t="str">
        <f>IFERROR(VLOOKUP($A142,BLIOTECAS!$C$1:$E$27,2,FALSE),"")</f>
        <v>GHI</v>
      </c>
      <c r="C142" s="76" t="str">
        <f>IFERROR(VLOOKUP($A142,BLIOTECAS!$C$1:$E$27,3,FALSE),"")</f>
        <v>Humanidades</v>
      </c>
      <c r="D142" s="77"/>
      <c r="E142" s="77"/>
      <c r="F142" s="77"/>
      <c r="G142" s="77" t="str">
        <f>'Datos lib'!B141</f>
        <v>F. Geografía e Historia</v>
      </c>
      <c r="H142" s="77"/>
      <c r="I142" s="77" t="str">
        <f>'Datos lib'!C141</f>
        <v>Frecuentemente (1 o 2 veces por semana)</v>
      </c>
      <c r="J142" s="77" t="str">
        <f>'Datos lib'!D141</f>
        <v>Muy frecuentemente (3 o más veces por semana)</v>
      </c>
      <c r="K142" s="77"/>
      <c r="L142" s="77" t="str">
        <f>'Datos lib'!F141</f>
        <v>F. Geografía e Historia</v>
      </c>
      <c r="M142" s="77" t="str">
        <f>'Datos lib'!G141</f>
        <v>F. Filología (Clásicas o General)</v>
      </c>
      <c r="N142" s="77" t="str">
        <f>'Datos lib'!H141</f>
        <v>F. Bellas Artes</v>
      </c>
      <c r="O142" s="77" t="str">
        <f>'Datos lib'!I141</f>
        <v>Biblioteca Histórica Marqués de Valdecilla, Biblioteca Tomas Navarro Tomás del CSIC, Biblioteca Nacional, Biblioteca del Museo del Prado, Biblioteca de la Universidad de Valencia, Biblioteca Universidad CEU San Pablo</v>
      </c>
      <c r="P142" s="77"/>
      <c r="Q142" s="77"/>
      <c r="R142" s="77">
        <f>'Datos lib'!J141</f>
        <v>3</v>
      </c>
      <c r="S142" s="77">
        <f>'Datos lib'!K141</f>
        <v>3</v>
      </c>
      <c r="T142" s="77">
        <f>'Datos lib'!L141</f>
        <v>4</v>
      </c>
      <c r="U142" s="77">
        <f>'Datos lib'!M141</f>
        <v>2</v>
      </c>
      <c r="V142" s="77"/>
      <c r="W142" s="77"/>
      <c r="X142" s="77">
        <f>'Datos lib'!N141</f>
        <v>4</v>
      </c>
      <c r="Y142" s="77">
        <f>'Datos lib'!O141</f>
        <v>5</v>
      </c>
      <c r="Z142" s="77">
        <f>'Datos lib'!P141</f>
        <v>2</v>
      </c>
      <c r="AA142" s="77">
        <f>'Datos lib'!Q141</f>
        <v>4</v>
      </c>
      <c r="AB142" s="77">
        <f>'Datos lib'!R141</f>
        <v>3</v>
      </c>
      <c r="AC142" s="77"/>
      <c r="AD142" s="77">
        <f>'Datos lib'!S141</f>
        <v>4</v>
      </c>
      <c r="AE142" s="77">
        <f>'Datos lib'!T141</f>
        <v>4</v>
      </c>
      <c r="AF142" s="77">
        <f>'Datos lib'!U141</f>
        <v>4</v>
      </c>
      <c r="AG142" s="77">
        <f>'Datos lib'!V141</f>
        <v>3</v>
      </c>
      <c r="AH142" s="77">
        <f>'Datos lib'!W141</f>
        <v>2</v>
      </c>
      <c r="AI142" s="77">
        <f>'Datos lib'!X141</f>
        <v>2</v>
      </c>
      <c r="AJ142" s="77">
        <f>'Datos lib'!Y141</f>
        <v>3</v>
      </c>
      <c r="AK142" s="77" t="str">
        <f>'Datos lib'!Z141</f>
        <v>No uso ninguna red social</v>
      </c>
      <c r="AL142" s="77">
        <f>'Datos lib'!AA141</f>
        <v>3</v>
      </c>
      <c r="AM142" s="77"/>
      <c r="AN142" s="77"/>
      <c r="AO142" s="77">
        <f>'Datos lib'!AB141</f>
        <v>5</v>
      </c>
      <c r="AP142" s="77">
        <f>'Datos lib'!AC141</f>
        <v>5</v>
      </c>
      <c r="AQ142" s="77">
        <f>'Datos lib'!AD141</f>
        <v>5</v>
      </c>
      <c r="AR142" s="77">
        <f>'Datos lib'!AE141</f>
        <v>5</v>
      </c>
      <c r="AS142" s="77">
        <f>'Datos lib'!AF141</f>
        <v>5</v>
      </c>
      <c r="AT142" s="77">
        <f>'Datos lib'!AG141</f>
        <v>5</v>
      </c>
      <c r="AU142" s="77">
        <f>'Datos lib'!AH141</f>
        <v>3</v>
      </c>
      <c r="AV142" s="77">
        <f>'Datos lib'!AI141</f>
        <v>3</v>
      </c>
      <c r="AW142" s="77"/>
      <c r="AX142" s="77" t="str">
        <f>'Datos lib'!AJ141</f>
        <v>Sí</v>
      </c>
      <c r="AY142" s="77" t="str">
        <f>'Datos lib'!AK141</f>
        <v>No</v>
      </c>
      <c r="AZ142" s="77">
        <f>'Datos lib'!AL141</f>
        <v>0</v>
      </c>
      <c r="BA142" s="77" t="str">
        <f>'Datos lib'!AO141</f>
        <v>Sí</v>
      </c>
      <c r="BB142" s="77" t="str">
        <f>'Datos lib'!AM141</f>
        <v>No</v>
      </c>
      <c r="BC142" s="77">
        <f>'Datos lib'!AN141</f>
        <v>0</v>
      </c>
      <c r="BD142" s="77"/>
      <c r="BE142" s="77"/>
      <c r="BF142" s="77" t="str">
        <f>'Datos lib'!AP141</f>
        <v>No</v>
      </c>
      <c r="BG142" s="77" t="str">
        <f>'Datos lib'!AQ141</f>
        <v>Sí</v>
      </c>
      <c r="BH142" s="77" t="str">
        <f>'Datos lib'!AR141</f>
        <v>No</v>
      </c>
      <c r="BI142" s="77">
        <f>'Datos lib'!AS141</f>
        <v>0</v>
      </c>
      <c r="BJ142" s="77" t="str">
        <f>'Datos lib'!AT141</f>
        <v>Sí</v>
      </c>
      <c r="BK142" s="77">
        <f>'Datos lib'!AU141</f>
        <v>0</v>
      </c>
      <c r="BL142" s="77"/>
      <c r="BM142" s="77"/>
      <c r="BN142" s="77"/>
      <c r="BO142" s="77">
        <f>'Datos lib'!AV141</f>
        <v>4</v>
      </c>
      <c r="BP142" s="77">
        <f>'Datos lib'!AW141</f>
        <v>5</v>
      </c>
      <c r="BQ142" s="77"/>
      <c r="BR142" s="77" t="str">
        <f>LEFT('Datos lib'!AX141,1)</f>
        <v>4</v>
      </c>
      <c r="BS142" s="77"/>
      <c r="BT142" s="77">
        <f>'Datos lib'!AY141</f>
        <v>0</v>
      </c>
      <c r="BU142" s="77"/>
      <c r="BV142" s="119" t="str">
        <f>'Datos lib'!A141</f>
        <v>19/03/25</v>
      </c>
    </row>
    <row r="143" spans="1:74" x14ac:dyDescent="0.2">
      <c r="A143" s="79" t="str">
        <f t="shared" si="3"/>
        <v>F. Psicología</v>
      </c>
      <c r="B143" s="76" t="str">
        <f>IFERROR(VLOOKUP($A143,BLIOTECAS!$C$1:$E$27,2,FALSE),"")</f>
        <v>PSI</v>
      </c>
      <c r="C143" s="76" t="str">
        <f>IFERROR(VLOOKUP($A143,BLIOTECAS!$C$1:$E$27,3,FALSE),"")</f>
        <v>Ciencias de la Salud</v>
      </c>
      <c r="D143" s="77"/>
      <c r="E143" s="77"/>
      <c r="F143" s="77"/>
      <c r="G143" s="77" t="str">
        <f>'Datos lib'!B142</f>
        <v>F. Psicología</v>
      </c>
      <c r="H143" s="77"/>
      <c r="I143" s="77" t="str">
        <f>'Datos lib'!C142</f>
        <v>De vez en cuando (1 o 2 veces al mes)</v>
      </c>
      <c r="J143" s="77" t="str">
        <f>'Datos lib'!D142</f>
        <v>De vez en cuando (1 o 2 veces al mes)</v>
      </c>
      <c r="K143" s="77"/>
      <c r="L143" s="77" t="str">
        <f>'Datos lib'!F142</f>
        <v>F. Psicología</v>
      </c>
      <c r="M143" s="77" t="str">
        <f>'Datos lib'!G142</f>
        <v>F. Trabajo Social</v>
      </c>
      <c r="N143" s="77" t="str">
        <f>'Datos lib'!H142</f>
        <v>F. Educación - Centro de Formación del Profesorado</v>
      </c>
      <c r="O143" s="77">
        <f>'Datos lib'!I142</f>
        <v>0</v>
      </c>
      <c r="P143" s="77"/>
      <c r="Q143" s="77"/>
      <c r="R143" s="77">
        <f>'Datos lib'!J142</f>
        <v>5</v>
      </c>
      <c r="S143" s="77">
        <f>'Datos lib'!K142</f>
        <v>5</v>
      </c>
      <c r="T143" s="77">
        <f>'Datos lib'!L142</f>
        <v>4</v>
      </c>
      <c r="U143" s="77">
        <f>'Datos lib'!M142</f>
        <v>3</v>
      </c>
      <c r="V143" s="77"/>
      <c r="W143" s="77"/>
      <c r="X143" s="77">
        <f>'Datos lib'!N142</f>
        <v>4</v>
      </c>
      <c r="Y143" s="77">
        <f>'Datos lib'!O142</f>
        <v>4</v>
      </c>
      <c r="Z143" s="77">
        <f>'Datos lib'!P142</f>
        <v>2</v>
      </c>
      <c r="AA143" s="77">
        <f>'Datos lib'!Q142</f>
        <v>4</v>
      </c>
      <c r="AB143" s="77">
        <f>'Datos lib'!R142</f>
        <v>4</v>
      </c>
      <c r="AC143" s="77"/>
      <c r="AD143" s="77">
        <f>'Datos lib'!S142</f>
        <v>4</v>
      </c>
      <c r="AE143" s="77">
        <f>'Datos lib'!T142</f>
        <v>4</v>
      </c>
      <c r="AF143" s="77">
        <f>'Datos lib'!U142</f>
        <v>5</v>
      </c>
      <c r="AG143" s="77">
        <f>'Datos lib'!V142</f>
        <v>5</v>
      </c>
      <c r="AH143" s="77">
        <f>'Datos lib'!W142</f>
        <v>4</v>
      </c>
      <c r="AI143" s="77">
        <f>'Datos lib'!X142</f>
        <v>5</v>
      </c>
      <c r="AJ143" s="77">
        <f>'Datos lib'!Y142</f>
        <v>4</v>
      </c>
      <c r="AK143" s="77" t="str">
        <f>'Datos lib'!Z142</f>
        <v>No uso ninguna red social</v>
      </c>
      <c r="AL143" s="77">
        <f>'Datos lib'!AA142</f>
        <v>4</v>
      </c>
      <c r="AM143" s="77"/>
      <c r="AN143" s="77"/>
      <c r="AO143" s="77">
        <f>'Datos lib'!AB142</f>
        <v>5</v>
      </c>
      <c r="AP143" s="77">
        <f>'Datos lib'!AC142</f>
        <v>5</v>
      </c>
      <c r="AQ143" s="77">
        <f>'Datos lib'!AD142</f>
        <v>5</v>
      </c>
      <c r="AR143" s="77">
        <f>'Datos lib'!AE142</f>
        <v>5</v>
      </c>
      <c r="AS143" s="77">
        <f>'Datos lib'!AF142</f>
        <v>5</v>
      </c>
      <c r="AT143" s="77">
        <f>'Datos lib'!AG142</f>
        <v>5</v>
      </c>
      <c r="AU143" s="77">
        <f>'Datos lib'!AH142</f>
        <v>5</v>
      </c>
      <c r="AV143" s="77">
        <f>'Datos lib'!AI142</f>
        <v>5</v>
      </c>
      <c r="AW143" s="77"/>
      <c r="AX143" s="77" t="str">
        <f>'Datos lib'!AJ142</f>
        <v>No</v>
      </c>
      <c r="AY143" s="77" t="str">
        <f>'Datos lib'!AK142</f>
        <v>Sí</v>
      </c>
      <c r="AZ143" s="77" t="str">
        <f>'Datos lib'!AL142</f>
        <v>Bueno</v>
      </c>
      <c r="BA143" s="77" t="str">
        <f>'Datos lib'!AO142</f>
        <v>No</v>
      </c>
      <c r="BB143" s="77" t="str">
        <f>'Datos lib'!AM142</f>
        <v>Sí</v>
      </c>
      <c r="BC143" s="77" t="str">
        <f>'Datos lib'!AN142</f>
        <v>Excelente</v>
      </c>
      <c r="BD143" s="77"/>
      <c r="BE143" s="77"/>
      <c r="BF143" s="77" t="str">
        <f>'Datos lib'!AP142</f>
        <v>Sí</v>
      </c>
      <c r="BG143" s="77" t="str">
        <f>'Datos lib'!AQ142</f>
        <v>No</v>
      </c>
      <c r="BH143" s="77" t="str">
        <f>'Datos lib'!AR142</f>
        <v>No</v>
      </c>
      <c r="BI143" s="77">
        <f>'Datos lib'!AS142</f>
        <v>0</v>
      </c>
      <c r="BJ143" s="77" t="str">
        <f>'Datos lib'!AT142</f>
        <v>No</v>
      </c>
      <c r="BK143" s="77">
        <f>'Datos lib'!AU142</f>
        <v>0</v>
      </c>
      <c r="BL143" s="77"/>
      <c r="BM143" s="77"/>
      <c r="BN143" s="77"/>
      <c r="BO143" s="77">
        <f>'Datos lib'!AV142</f>
        <v>5</v>
      </c>
      <c r="BP143" s="77">
        <f>'Datos lib'!AW142</f>
        <v>5</v>
      </c>
      <c r="BQ143" s="77"/>
      <c r="BR143" s="77" t="str">
        <f>LEFT('Datos lib'!AX142,1)</f>
        <v>5</v>
      </c>
      <c r="BS143" s="77"/>
      <c r="BT143" s="77" t="str">
        <f>'Datos lib'!AY142</f>
        <v>El personal de la biblioteca me parece extraordinario</v>
      </c>
      <c r="BU143" s="77"/>
      <c r="BV143" s="119" t="str">
        <f>'Datos lib'!A142</f>
        <v>19/03/25</v>
      </c>
    </row>
    <row r="144" spans="1:74" x14ac:dyDescent="0.2">
      <c r="A144" s="79" t="str">
        <f t="shared" si="3"/>
        <v>N/A</v>
      </c>
      <c r="B144" s="76" t="str">
        <f>IFERROR(VLOOKUP($A144,BLIOTECAS!$C$1:$E$27,2,FALSE),"")</f>
        <v/>
      </c>
      <c r="C144" s="76" t="str">
        <f>IFERROR(VLOOKUP($A144,BLIOTECAS!$C$1:$E$27,3,FALSE),"")</f>
        <v/>
      </c>
      <c r="D144" s="77"/>
      <c r="E144" s="77"/>
      <c r="F144" s="77"/>
      <c r="G144" s="77" t="str">
        <f>'Datos lib'!B143</f>
        <v>N/A</v>
      </c>
      <c r="H144" s="77"/>
      <c r="I144" s="77" t="str">
        <f>'Datos lib'!C143</f>
        <v>Rara vez (menos de 6 veces al año)</v>
      </c>
      <c r="J144" s="77" t="str">
        <f>'Datos lib'!D143</f>
        <v>De vez en cuando (1 o 2 veces al mes)</v>
      </c>
      <c r="K144" s="77"/>
      <c r="L144" s="77" t="str">
        <f>'Datos lib'!F143</f>
        <v>F. Psicología</v>
      </c>
      <c r="M144" s="77">
        <f>'Datos lib'!G143</f>
        <v>0</v>
      </c>
      <c r="N144" s="77">
        <f>'Datos lib'!H143</f>
        <v>0</v>
      </c>
      <c r="O144" s="77">
        <f>'Datos lib'!I143</f>
        <v>0</v>
      </c>
      <c r="P144" s="77"/>
      <c r="Q144" s="77"/>
      <c r="R144" s="77">
        <f>'Datos lib'!J143</f>
        <v>5</v>
      </c>
      <c r="S144" s="77">
        <f>'Datos lib'!K143</f>
        <v>5</v>
      </c>
      <c r="T144" s="77">
        <f>'Datos lib'!L143</f>
        <v>5</v>
      </c>
      <c r="U144" s="77">
        <f>'Datos lib'!M143</f>
        <v>3</v>
      </c>
      <c r="V144" s="77"/>
      <c r="W144" s="77"/>
      <c r="X144" s="77">
        <f>'Datos lib'!N143</f>
        <v>5</v>
      </c>
      <c r="Y144" s="77">
        <f>'Datos lib'!O143</f>
        <v>5</v>
      </c>
      <c r="Z144" s="77">
        <f>'Datos lib'!P143</f>
        <v>5</v>
      </c>
      <c r="AA144" s="77">
        <f>'Datos lib'!Q143</f>
        <v>5</v>
      </c>
      <c r="AB144" s="77">
        <f>'Datos lib'!R143</f>
        <v>5</v>
      </c>
      <c r="AC144" s="77"/>
      <c r="AD144" s="77">
        <f>'Datos lib'!S143</f>
        <v>4</v>
      </c>
      <c r="AE144" s="77">
        <f>'Datos lib'!T143</f>
        <v>4</v>
      </c>
      <c r="AF144" s="77">
        <f>'Datos lib'!U143</f>
        <v>4</v>
      </c>
      <c r="AG144" s="77">
        <f>'Datos lib'!V143</f>
        <v>5</v>
      </c>
      <c r="AH144" s="77">
        <f>'Datos lib'!W143</f>
        <v>4</v>
      </c>
      <c r="AI144" s="77">
        <f>'Datos lib'!X143</f>
        <v>5</v>
      </c>
      <c r="AJ144" s="77">
        <f>'Datos lib'!Y143</f>
        <v>5</v>
      </c>
      <c r="AK144" s="77" t="str">
        <f>'Datos lib'!Z143</f>
        <v>No uso ninguna red social</v>
      </c>
      <c r="AL144" s="77">
        <f>'Datos lib'!AA143</f>
        <v>3</v>
      </c>
      <c r="AM144" s="77"/>
      <c r="AN144" s="77"/>
      <c r="AO144" s="77">
        <f>'Datos lib'!AB143</f>
        <v>5</v>
      </c>
      <c r="AP144" s="77">
        <f>'Datos lib'!AC143</f>
        <v>3</v>
      </c>
      <c r="AQ144" s="77">
        <f>'Datos lib'!AD143</f>
        <v>3</v>
      </c>
      <c r="AR144" s="77">
        <f>'Datos lib'!AE143</f>
        <v>5</v>
      </c>
      <c r="AS144" s="77">
        <f>'Datos lib'!AF143</f>
        <v>5</v>
      </c>
      <c r="AT144" s="77">
        <f>'Datos lib'!AG143</f>
        <v>5</v>
      </c>
      <c r="AU144" s="77">
        <f>'Datos lib'!AH143</f>
        <v>0</v>
      </c>
      <c r="AV144" s="77">
        <f>'Datos lib'!AI143</f>
        <v>0</v>
      </c>
      <c r="AW144" s="77"/>
      <c r="AX144" s="77" t="str">
        <f>'Datos lib'!AJ143</f>
        <v>No</v>
      </c>
      <c r="AY144" s="77" t="str">
        <f>'Datos lib'!AK143</f>
        <v>Sí</v>
      </c>
      <c r="AZ144" s="77">
        <f>'Datos lib'!AL143</f>
        <v>0</v>
      </c>
      <c r="BA144" s="77" t="str">
        <f>'Datos lib'!AO143</f>
        <v>No</v>
      </c>
      <c r="BB144" s="77" t="str">
        <f>'Datos lib'!AM143</f>
        <v>Sí</v>
      </c>
      <c r="BC144" s="77">
        <f>'Datos lib'!AN143</f>
        <v>0</v>
      </c>
      <c r="BD144" s="77"/>
      <c r="BE144" s="77"/>
      <c r="BF144" s="77" t="str">
        <f>'Datos lib'!AP143</f>
        <v>Sí</v>
      </c>
      <c r="BG144" s="77" t="str">
        <f>'Datos lib'!AQ143</f>
        <v>Sí</v>
      </c>
      <c r="BH144" s="77" t="str">
        <f>'Datos lib'!AR143</f>
        <v>No</v>
      </c>
      <c r="BI144" s="77">
        <f>'Datos lib'!AS143</f>
        <v>0</v>
      </c>
      <c r="BJ144" s="77" t="str">
        <f>'Datos lib'!AT143</f>
        <v>No</v>
      </c>
      <c r="BK144" s="77">
        <f>'Datos lib'!AU143</f>
        <v>0</v>
      </c>
      <c r="BL144" s="77"/>
      <c r="BM144" s="77"/>
      <c r="BN144" s="77"/>
      <c r="BO144" s="77">
        <f>'Datos lib'!AV143</f>
        <v>5</v>
      </c>
      <c r="BP144" s="77">
        <f>'Datos lib'!AW143</f>
        <v>5</v>
      </c>
      <c r="BQ144" s="77"/>
      <c r="BR144" s="77" t="str">
        <f>LEFT('Datos lib'!AX143,1)</f>
        <v>5</v>
      </c>
      <c r="BS144" s="77"/>
      <c r="BT144" s="77">
        <f>'Datos lib'!AY143</f>
        <v>0</v>
      </c>
      <c r="BU144" s="77"/>
      <c r="BV144" s="119" t="str">
        <f>'Datos lib'!A143</f>
        <v>19/03/25</v>
      </c>
    </row>
    <row r="145" spans="1:74" x14ac:dyDescent="0.2">
      <c r="A145" s="79" t="str">
        <f t="shared" si="3"/>
        <v>F. Trabajo Social</v>
      </c>
      <c r="B145" s="76" t="str">
        <f>IFERROR(VLOOKUP($A145,BLIOTECAS!$C$1:$E$27,2,FALSE),"")</f>
        <v>TRS</v>
      </c>
      <c r="C145" s="76" t="str">
        <f>IFERROR(VLOOKUP($A145,BLIOTECAS!$C$1:$E$27,3,FALSE),"")</f>
        <v>Ciencias Sociales</v>
      </c>
      <c r="D145" s="77"/>
      <c r="E145" s="77"/>
      <c r="F145" s="77"/>
      <c r="G145" s="77" t="str">
        <f>'Datos lib'!B144</f>
        <v>F. Trabajo Social</v>
      </c>
      <c r="H145" s="77"/>
      <c r="I145" s="77" t="str">
        <f>'Datos lib'!C144</f>
        <v>De vez en cuando (1 o 2 veces al mes)</v>
      </c>
      <c r="J145" s="77" t="str">
        <f>'Datos lib'!D144</f>
        <v>De vez en cuando (1 o 2 veces al mes)</v>
      </c>
      <c r="K145" s="77"/>
      <c r="L145" s="77" t="str">
        <f>'Datos lib'!F144</f>
        <v>F. Trabajo Social</v>
      </c>
      <c r="M145" s="77" t="str">
        <f>'Datos lib'!G144</f>
        <v>F. Ciencias Políticas y Sociología</v>
      </c>
      <c r="N145" s="77">
        <f>'Datos lib'!H144</f>
        <v>0</v>
      </c>
      <c r="O145" s="77">
        <f>'Datos lib'!I144</f>
        <v>0</v>
      </c>
      <c r="P145" s="77"/>
      <c r="Q145" s="77"/>
      <c r="R145" s="77">
        <f>'Datos lib'!J144</f>
        <v>5</v>
      </c>
      <c r="S145" s="77">
        <f>'Datos lib'!K144</f>
        <v>5</v>
      </c>
      <c r="T145" s="77">
        <f>'Datos lib'!L144</f>
        <v>5</v>
      </c>
      <c r="U145" s="77">
        <f>'Datos lib'!M144</f>
        <v>5</v>
      </c>
      <c r="V145" s="77"/>
      <c r="W145" s="77"/>
      <c r="X145" s="77">
        <f>'Datos lib'!N144</f>
        <v>3</v>
      </c>
      <c r="Y145" s="77">
        <f>'Datos lib'!O144</f>
        <v>4</v>
      </c>
      <c r="Z145" s="77">
        <f>'Datos lib'!P144</f>
        <v>4</v>
      </c>
      <c r="AA145" s="77">
        <f>'Datos lib'!Q144</f>
        <v>5</v>
      </c>
      <c r="AB145" s="77">
        <f>'Datos lib'!R144</f>
        <v>5</v>
      </c>
      <c r="AC145" s="77"/>
      <c r="AD145" s="77">
        <f>'Datos lib'!S144</f>
        <v>4</v>
      </c>
      <c r="AE145" s="77">
        <f>'Datos lib'!T144</f>
        <v>4</v>
      </c>
      <c r="AF145" s="77">
        <f>'Datos lib'!U144</f>
        <v>4</v>
      </c>
      <c r="AG145" s="77">
        <f>'Datos lib'!V144</f>
        <v>5</v>
      </c>
      <c r="AH145" s="77">
        <f>'Datos lib'!W144</f>
        <v>4</v>
      </c>
      <c r="AI145" s="77">
        <f>'Datos lib'!X144</f>
        <v>5</v>
      </c>
      <c r="AJ145" s="77">
        <f>'Datos lib'!Y144</f>
        <v>4</v>
      </c>
      <c r="AK145" s="77" t="str">
        <f>'Datos lib'!Z144</f>
        <v>No uso ninguna red social</v>
      </c>
      <c r="AL145" s="77">
        <f>'Datos lib'!AA144</f>
        <v>5</v>
      </c>
      <c r="AM145" s="77"/>
      <c r="AN145" s="77"/>
      <c r="AO145" s="77">
        <f>'Datos lib'!AB144</f>
        <v>5</v>
      </c>
      <c r="AP145" s="77">
        <f>'Datos lib'!AC144</f>
        <v>5</v>
      </c>
      <c r="AQ145" s="77">
        <f>'Datos lib'!AD144</f>
        <v>5</v>
      </c>
      <c r="AR145" s="77">
        <f>'Datos lib'!AE144</f>
        <v>5</v>
      </c>
      <c r="AS145" s="77">
        <f>'Datos lib'!AF144</f>
        <v>5</v>
      </c>
      <c r="AT145" s="77">
        <f>'Datos lib'!AG144</f>
        <v>4</v>
      </c>
      <c r="AU145" s="77">
        <f>'Datos lib'!AH144</f>
        <v>4</v>
      </c>
      <c r="AV145" s="77">
        <f>'Datos lib'!AI144</f>
        <v>4</v>
      </c>
      <c r="AW145" s="77"/>
      <c r="AX145" s="77" t="str">
        <f>'Datos lib'!AJ144</f>
        <v>No</v>
      </c>
      <c r="AY145" s="77" t="str">
        <f>'Datos lib'!AK144</f>
        <v>No</v>
      </c>
      <c r="AZ145" s="77">
        <f>'Datos lib'!AL144</f>
        <v>0</v>
      </c>
      <c r="BA145" s="77" t="str">
        <f>'Datos lib'!AO144</f>
        <v>No</v>
      </c>
      <c r="BB145" s="77" t="str">
        <f>'Datos lib'!AM144</f>
        <v>No</v>
      </c>
      <c r="BC145" s="77">
        <f>'Datos lib'!AN144</f>
        <v>0</v>
      </c>
      <c r="BD145" s="77"/>
      <c r="BE145" s="77"/>
      <c r="BF145" s="77" t="str">
        <f>'Datos lib'!AP144</f>
        <v>Sí</v>
      </c>
      <c r="BG145" s="77" t="str">
        <f>'Datos lib'!AQ144</f>
        <v>Sí</v>
      </c>
      <c r="BH145" s="77" t="str">
        <f>'Datos lib'!AR144</f>
        <v>Sí</v>
      </c>
      <c r="BI145" s="77" t="str">
        <f>'Datos lib'!AS144</f>
        <v>Útil</v>
      </c>
      <c r="BJ145" s="77" t="str">
        <f>'Datos lib'!AT144</f>
        <v>No</v>
      </c>
      <c r="BK145" s="77" t="str">
        <f>'Datos lib'!AU144</f>
        <v>En realidad no falta nada a mi entender, otra cosas es que yo no lo aproveche lo suficiente</v>
      </c>
      <c r="BL145" s="77"/>
      <c r="BM145" s="77"/>
      <c r="BN145" s="77"/>
      <c r="BO145" s="77">
        <f>'Datos lib'!AV144</f>
        <v>5</v>
      </c>
      <c r="BP145" s="77">
        <f>'Datos lib'!AW144</f>
        <v>5</v>
      </c>
      <c r="BQ145" s="77"/>
      <c r="BR145" s="77" t="str">
        <f>LEFT('Datos lib'!AX144,1)</f>
        <v>5</v>
      </c>
      <c r="BS145" s="77"/>
      <c r="BT145" s="77" t="str">
        <f>'Datos lib'!AY144</f>
        <v>Felicitar al personal de la Biblioteca de Trabajo Social, porque dan un excelente servicio.</v>
      </c>
      <c r="BU145" s="77"/>
      <c r="BV145" s="119" t="str">
        <f>'Datos lib'!A144</f>
        <v>19/03/25</v>
      </c>
    </row>
    <row r="146" spans="1:74" x14ac:dyDescent="0.2">
      <c r="A146" s="79" t="str">
        <f t="shared" si="3"/>
        <v>F. Ciencias Químicas</v>
      </c>
      <c r="B146" s="76" t="str">
        <f>IFERROR(VLOOKUP($A146,BLIOTECAS!$C$1:$E$27,2,FALSE),"")</f>
        <v>QUI</v>
      </c>
      <c r="C146" s="76" t="str">
        <f>IFERROR(VLOOKUP($A146,BLIOTECAS!$C$1:$E$27,3,FALSE),"")</f>
        <v>Ciencias Experimentales</v>
      </c>
      <c r="D146" s="77"/>
      <c r="E146" s="77"/>
      <c r="F146" s="77"/>
      <c r="G146" s="77" t="str">
        <f>'Datos lib'!B145</f>
        <v>F. Ciencias Químicas</v>
      </c>
      <c r="H146" s="77"/>
      <c r="I146" s="77" t="str">
        <f>'Datos lib'!C145</f>
        <v>De vez en cuando (1 o 2 veces al mes)</v>
      </c>
      <c r="J146" s="77" t="str">
        <f>'Datos lib'!D145</f>
        <v>Muy frecuentemente (3 o más veces por semana)</v>
      </c>
      <c r="K146" s="77"/>
      <c r="L146" s="77" t="str">
        <f>'Datos lib'!F145</f>
        <v>F. Ciencias Químicas</v>
      </c>
      <c r="M146" s="77">
        <f>'Datos lib'!G145</f>
        <v>0</v>
      </c>
      <c r="N146" s="77">
        <f>'Datos lib'!H145</f>
        <v>0</v>
      </c>
      <c r="O146" s="77">
        <f>'Datos lib'!I145</f>
        <v>0</v>
      </c>
      <c r="P146" s="77"/>
      <c r="Q146" s="77"/>
      <c r="R146" s="77">
        <f>'Datos lib'!J145</f>
        <v>5</v>
      </c>
      <c r="S146" s="77">
        <f>'Datos lib'!K145</f>
        <v>5</v>
      </c>
      <c r="T146" s="77">
        <f>'Datos lib'!L145</f>
        <v>5</v>
      </c>
      <c r="U146" s="77">
        <f>'Datos lib'!M145</f>
        <v>5</v>
      </c>
      <c r="V146" s="77"/>
      <c r="W146" s="77"/>
      <c r="X146" s="77">
        <f>'Datos lib'!N145</f>
        <v>5</v>
      </c>
      <c r="Y146" s="77">
        <f>'Datos lib'!O145</f>
        <v>5</v>
      </c>
      <c r="Z146" s="77">
        <f>'Datos lib'!P145</f>
        <v>5</v>
      </c>
      <c r="AA146" s="77">
        <f>'Datos lib'!Q145</f>
        <v>5</v>
      </c>
      <c r="AB146" s="77">
        <f>'Datos lib'!R145</f>
        <v>5</v>
      </c>
      <c r="AC146" s="77"/>
      <c r="AD146" s="77">
        <f>'Datos lib'!S145</f>
        <v>5</v>
      </c>
      <c r="AE146" s="77">
        <f>'Datos lib'!T145</f>
        <v>5</v>
      </c>
      <c r="AF146" s="77">
        <f>'Datos lib'!U145</f>
        <v>5</v>
      </c>
      <c r="AG146" s="77">
        <f>'Datos lib'!V145</f>
        <v>5</v>
      </c>
      <c r="AH146" s="77">
        <f>'Datos lib'!W145</f>
        <v>5</v>
      </c>
      <c r="AI146" s="77">
        <f>'Datos lib'!X145</f>
        <v>5</v>
      </c>
      <c r="AJ146" s="77">
        <f>'Datos lib'!Y145</f>
        <v>5</v>
      </c>
      <c r="AK146" s="77" t="str">
        <f>'Datos lib'!Z145</f>
        <v>No uso ninguna red social</v>
      </c>
      <c r="AL146" s="77">
        <f>'Datos lib'!AA145</f>
        <v>5</v>
      </c>
      <c r="AM146" s="77"/>
      <c r="AN146" s="77"/>
      <c r="AO146" s="77">
        <f>'Datos lib'!AB145</f>
        <v>5</v>
      </c>
      <c r="AP146" s="77">
        <f>'Datos lib'!AC145</f>
        <v>5</v>
      </c>
      <c r="AQ146" s="77">
        <f>'Datos lib'!AD145</f>
        <v>5</v>
      </c>
      <c r="AR146" s="77">
        <f>'Datos lib'!AE145</f>
        <v>5</v>
      </c>
      <c r="AS146" s="77">
        <f>'Datos lib'!AF145</f>
        <v>5</v>
      </c>
      <c r="AT146" s="77">
        <f>'Datos lib'!AG145</f>
        <v>5</v>
      </c>
      <c r="AU146" s="77">
        <f>'Datos lib'!AH145</f>
        <v>5</v>
      </c>
      <c r="AV146" s="77">
        <f>'Datos lib'!AI145</f>
        <v>5</v>
      </c>
      <c r="AW146" s="77"/>
      <c r="AX146" s="77" t="str">
        <f>'Datos lib'!AJ145</f>
        <v>No</v>
      </c>
      <c r="AY146" s="77" t="str">
        <f>'Datos lib'!AK145</f>
        <v>Sí</v>
      </c>
      <c r="AZ146" s="77" t="str">
        <f>'Datos lib'!AL145</f>
        <v>Excelente</v>
      </c>
      <c r="BA146" s="77" t="str">
        <f>'Datos lib'!AO145</f>
        <v>Sí</v>
      </c>
      <c r="BB146" s="77" t="str">
        <f>'Datos lib'!AM145</f>
        <v>Sí</v>
      </c>
      <c r="BC146" s="77" t="str">
        <f>'Datos lib'!AN145</f>
        <v>Excelente</v>
      </c>
      <c r="BD146" s="77"/>
      <c r="BE146" s="77"/>
      <c r="BF146" s="77" t="str">
        <f>'Datos lib'!AP145</f>
        <v>Sí</v>
      </c>
      <c r="BG146" s="77" t="str">
        <f>'Datos lib'!AQ145</f>
        <v>Sí</v>
      </c>
      <c r="BH146" s="77" t="str">
        <f>'Datos lib'!AR145</f>
        <v>Sí</v>
      </c>
      <c r="BI146" s="77" t="str">
        <f>'Datos lib'!AS145</f>
        <v>Muy útil</v>
      </c>
      <c r="BJ146" s="77" t="str">
        <f>'Datos lib'!AT145</f>
        <v>Sí</v>
      </c>
      <c r="BK146" s="77">
        <f>'Datos lib'!AU145</f>
        <v>0</v>
      </c>
      <c r="BL146" s="77"/>
      <c r="BM146" s="77"/>
      <c r="BN146" s="77"/>
      <c r="BO146" s="77">
        <f>'Datos lib'!AV145</f>
        <v>5</v>
      </c>
      <c r="BP146" s="77">
        <f>'Datos lib'!AW145</f>
        <v>5</v>
      </c>
      <c r="BQ146" s="77"/>
      <c r="BR146" s="77" t="str">
        <f>LEFT('Datos lib'!AX145,1)</f>
        <v>5</v>
      </c>
      <c r="BS146" s="77"/>
      <c r="BT146" s="77">
        <f>'Datos lib'!AY145</f>
        <v>0</v>
      </c>
      <c r="BU146" s="77"/>
      <c r="BV146" s="119" t="str">
        <f>'Datos lib'!A145</f>
        <v>19/03/25</v>
      </c>
    </row>
    <row r="147" spans="1:74" x14ac:dyDescent="0.2">
      <c r="A147" s="79" t="str">
        <f t="shared" si="3"/>
        <v>F. Filología</v>
      </c>
      <c r="B147" s="76" t="str">
        <f>IFERROR(VLOOKUP($A147,BLIOTECAS!$C$1:$E$27,2,FALSE),"")</f>
        <v>FLL</v>
      </c>
      <c r="C147" s="76" t="str">
        <f>IFERROR(VLOOKUP($A147,BLIOTECAS!$C$1:$E$27,3,FALSE),"")</f>
        <v>Humanidades</v>
      </c>
      <c r="D147" s="77"/>
      <c r="E147" s="77"/>
      <c r="F147" s="77"/>
      <c r="G147" s="77" t="str">
        <f>'Datos lib'!B146</f>
        <v>F. Filología</v>
      </c>
      <c r="H147" s="77"/>
      <c r="I147" s="77" t="str">
        <f>'Datos lib'!C146</f>
        <v>Frecuentemente (1 o 2 veces por semana)</v>
      </c>
      <c r="J147" s="77" t="str">
        <f>'Datos lib'!D146</f>
        <v>Muy frecuentemente (3 o más veces por semana)</v>
      </c>
      <c r="K147" s="77"/>
      <c r="L147" s="77" t="str">
        <f>'Datos lib'!F146</f>
        <v>F. Filología (Clásicas o General)</v>
      </c>
      <c r="M147" s="77" t="str">
        <f>'Datos lib'!G146</f>
        <v>F. Filosofía</v>
      </c>
      <c r="N147" s="77" t="str">
        <f>'Datos lib'!H146</f>
        <v>Biblioteca Maria Zambrano (Filología / Derecho)</v>
      </c>
      <c r="O147" s="77" t="str">
        <f>'Datos lib'!I146</f>
        <v>biblioteca nacional</v>
      </c>
      <c r="P147" s="77"/>
      <c r="Q147" s="77"/>
      <c r="R147" s="77">
        <f>'Datos lib'!J146</f>
        <v>5</v>
      </c>
      <c r="S147" s="77">
        <f>'Datos lib'!K146</f>
        <v>5</v>
      </c>
      <c r="T147" s="77">
        <f>'Datos lib'!L146</f>
        <v>5</v>
      </c>
      <c r="U147" s="77">
        <f>'Datos lib'!M146</f>
        <v>5</v>
      </c>
      <c r="V147" s="77"/>
      <c r="W147" s="77"/>
      <c r="X147" s="77">
        <f>'Datos lib'!N146</f>
        <v>5</v>
      </c>
      <c r="Y147" s="77">
        <f>'Datos lib'!O146</f>
        <v>5</v>
      </c>
      <c r="Z147" s="77">
        <f>'Datos lib'!P146</f>
        <v>5</v>
      </c>
      <c r="AA147" s="77">
        <f>'Datos lib'!Q146</f>
        <v>2</v>
      </c>
      <c r="AB147" s="77">
        <f>'Datos lib'!R146</f>
        <v>4</v>
      </c>
      <c r="AC147" s="77"/>
      <c r="AD147" s="77">
        <f>'Datos lib'!S146</f>
        <v>4</v>
      </c>
      <c r="AE147" s="77">
        <f>'Datos lib'!T146</f>
        <v>5</v>
      </c>
      <c r="AF147" s="77">
        <f>'Datos lib'!U146</f>
        <v>5</v>
      </c>
      <c r="AG147" s="77">
        <f>'Datos lib'!V146</f>
        <v>5</v>
      </c>
      <c r="AH147" s="77">
        <f>'Datos lib'!W146</f>
        <v>5</v>
      </c>
      <c r="AI147" s="77">
        <f>'Datos lib'!X146</f>
        <v>4</v>
      </c>
      <c r="AJ147" s="77">
        <f>'Datos lib'!Y146</f>
        <v>4</v>
      </c>
      <c r="AK147" s="77" t="str">
        <f>'Datos lib'!Z146</f>
        <v>No uso ninguna red social</v>
      </c>
      <c r="AL147" s="77">
        <f>'Datos lib'!AA146</f>
        <v>5</v>
      </c>
      <c r="AM147" s="77"/>
      <c r="AN147" s="77"/>
      <c r="AO147" s="77">
        <f>'Datos lib'!AB146</f>
        <v>5</v>
      </c>
      <c r="AP147" s="77">
        <f>'Datos lib'!AC146</f>
        <v>5</v>
      </c>
      <c r="AQ147" s="77">
        <f>'Datos lib'!AD146</f>
        <v>5</v>
      </c>
      <c r="AR147" s="77">
        <f>'Datos lib'!AE146</f>
        <v>5</v>
      </c>
      <c r="AS147" s="77">
        <f>'Datos lib'!AF146</f>
        <v>4</v>
      </c>
      <c r="AT147" s="77">
        <f>'Datos lib'!AG146</f>
        <v>5</v>
      </c>
      <c r="AU147" s="77">
        <f>'Datos lib'!AH146</f>
        <v>2</v>
      </c>
      <c r="AV147" s="77">
        <f>'Datos lib'!AI146</f>
        <v>2</v>
      </c>
      <c r="AW147" s="77"/>
      <c r="AX147" s="77" t="str">
        <f>'Datos lib'!AJ146</f>
        <v>No</v>
      </c>
      <c r="AY147" s="77" t="str">
        <f>'Datos lib'!AK146</f>
        <v>Sí</v>
      </c>
      <c r="AZ147" s="77" t="str">
        <f>'Datos lib'!AL146</f>
        <v>Regular</v>
      </c>
      <c r="BA147" s="77" t="str">
        <f>'Datos lib'!AO146</f>
        <v>No</v>
      </c>
      <c r="BB147" s="77" t="str">
        <f>'Datos lib'!AM146</f>
        <v>Sí</v>
      </c>
      <c r="BC147" s="77" t="str">
        <f>'Datos lib'!AN146</f>
        <v>Regular</v>
      </c>
      <c r="BD147" s="77"/>
      <c r="BE147" s="77"/>
      <c r="BF147" s="77" t="str">
        <f>'Datos lib'!AP146</f>
        <v>Sí</v>
      </c>
      <c r="BG147" s="77" t="str">
        <f>'Datos lib'!AQ146</f>
        <v>Sí</v>
      </c>
      <c r="BH147" s="77" t="str">
        <f>'Datos lib'!AR146</f>
        <v>Sí</v>
      </c>
      <c r="BI147" s="77" t="str">
        <f>'Datos lib'!AS146</f>
        <v>Útil</v>
      </c>
      <c r="BJ147" s="77" t="str">
        <f>'Datos lib'!AT146</f>
        <v>No</v>
      </c>
      <c r="BK147" s="77">
        <f>'Datos lib'!AU146</f>
        <v>0</v>
      </c>
      <c r="BL147" s="77"/>
      <c r="BM147" s="77"/>
      <c r="BN147" s="77"/>
      <c r="BO147" s="77">
        <f>'Datos lib'!AV146</f>
        <v>5</v>
      </c>
      <c r="BP147" s="77">
        <f>'Datos lib'!AW146</f>
        <v>5</v>
      </c>
      <c r="BQ147" s="77"/>
      <c r="BR147" s="77" t="str">
        <f>LEFT('Datos lib'!AX146,1)</f>
        <v>5</v>
      </c>
      <c r="BS147" s="77"/>
      <c r="BT147" s="77" t="str">
        <f>'Datos lib'!AY146</f>
        <v>Me gustaría que la biblioteca abriera los fines de semana y en agosto, como en las universidades europeas.</v>
      </c>
      <c r="BU147" s="77"/>
      <c r="BV147" s="119" t="str">
        <f>'Datos lib'!A146</f>
        <v>19/03/25</v>
      </c>
    </row>
    <row r="148" spans="1:74" ht="25.85" x14ac:dyDescent="0.2">
      <c r="A148" s="79" t="str">
        <f t="shared" si="3"/>
        <v>F. Educación - Centro de Formación del Profesorado</v>
      </c>
      <c r="B148" s="76" t="str">
        <f>IFERROR(VLOOKUP($A148,BLIOTECAS!$C$1:$E$27,2,FALSE),"")</f>
        <v>EDU</v>
      </c>
      <c r="C148" s="76" t="str">
        <f>IFERROR(VLOOKUP($A148,BLIOTECAS!$C$1:$E$27,3,FALSE),"")</f>
        <v>Humanidades</v>
      </c>
      <c r="D148" s="77"/>
      <c r="E148" s="77"/>
      <c r="F148" s="77"/>
      <c r="G148" s="77" t="str">
        <f>'Datos lib'!B147</f>
        <v>F. Educación - Centro de Formación del Profesorado</v>
      </c>
      <c r="H148" s="77"/>
      <c r="I148" s="77" t="str">
        <f>'Datos lib'!C147</f>
        <v>Rara vez (menos de 6 veces al año)</v>
      </c>
      <c r="J148" s="77" t="str">
        <f>'Datos lib'!D147</f>
        <v>Rara vez (menos de 6 veces al año)</v>
      </c>
      <c r="K148" s="77"/>
      <c r="L148" s="77" t="str">
        <f>'Datos lib'!F147</f>
        <v>F. Educación - Centro de Formación del Profesorado</v>
      </c>
      <c r="M148" s="77">
        <f>'Datos lib'!G147</f>
        <v>0</v>
      </c>
      <c r="N148" s="77">
        <f>'Datos lib'!H147</f>
        <v>0</v>
      </c>
      <c r="O148" s="77" t="str">
        <f>'Datos lib'!I147</f>
        <v>no</v>
      </c>
      <c r="P148" s="77"/>
      <c r="Q148" s="77"/>
      <c r="R148" s="77">
        <f>'Datos lib'!J147</f>
        <v>4</v>
      </c>
      <c r="S148" s="77">
        <f>'Datos lib'!K147</f>
        <v>4</v>
      </c>
      <c r="T148" s="77">
        <f>'Datos lib'!L147</f>
        <v>5</v>
      </c>
      <c r="U148" s="77">
        <f>'Datos lib'!M147</f>
        <v>4</v>
      </c>
      <c r="V148" s="77"/>
      <c r="W148" s="77"/>
      <c r="X148" s="77">
        <f>'Datos lib'!N147</f>
        <v>2</v>
      </c>
      <c r="Y148" s="77">
        <f>'Datos lib'!O147</f>
        <v>2</v>
      </c>
      <c r="Z148" s="77">
        <f>'Datos lib'!P147</f>
        <v>4</v>
      </c>
      <c r="AA148" s="77">
        <f>'Datos lib'!Q147</f>
        <v>4</v>
      </c>
      <c r="AB148" s="77">
        <f>'Datos lib'!R147</f>
        <v>5</v>
      </c>
      <c r="AC148" s="77"/>
      <c r="AD148" s="77">
        <f>'Datos lib'!S147</f>
        <v>3</v>
      </c>
      <c r="AE148" s="77">
        <f>'Datos lib'!T147</f>
        <v>3</v>
      </c>
      <c r="AF148" s="77">
        <f>'Datos lib'!U147</f>
        <v>3</v>
      </c>
      <c r="AG148" s="77">
        <f>'Datos lib'!V147</f>
        <v>3</v>
      </c>
      <c r="AH148" s="77">
        <f>'Datos lib'!W147</f>
        <v>3</v>
      </c>
      <c r="AI148" s="77">
        <f>'Datos lib'!X147</f>
        <v>3</v>
      </c>
      <c r="AJ148" s="77">
        <f>'Datos lib'!Y147</f>
        <v>3</v>
      </c>
      <c r="AK148" s="77" t="str">
        <f>'Datos lib'!Z147</f>
        <v>No uso ninguna red social</v>
      </c>
      <c r="AL148" s="77">
        <f>'Datos lib'!AA147</f>
        <v>5</v>
      </c>
      <c r="AM148" s="77"/>
      <c r="AN148" s="77"/>
      <c r="AO148" s="77">
        <f>'Datos lib'!AB147</f>
        <v>5</v>
      </c>
      <c r="AP148" s="77">
        <f>'Datos lib'!AC147</f>
        <v>4</v>
      </c>
      <c r="AQ148" s="77">
        <f>'Datos lib'!AD147</f>
        <v>4</v>
      </c>
      <c r="AR148" s="77">
        <f>'Datos lib'!AE147</f>
        <v>3</v>
      </c>
      <c r="AS148" s="77">
        <f>'Datos lib'!AF147</f>
        <v>3</v>
      </c>
      <c r="AT148" s="77">
        <f>'Datos lib'!AG147</f>
        <v>3</v>
      </c>
      <c r="AU148" s="77">
        <f>'Datos lib'!AH147</f>
        <v>3</v>
      </c>
      <c r="AV148" s="77">
        <f>'Datos lib'!AI147</f>
        <v>3</v>
      </c>
      <c r="AW148" s="77"/>
      <c r="AX148" s="77" t="str">
        <f>'Datos lib'!AJ147</f>
        <v>No</v>
      </c>
      <c r="AY148" s="77" t="str">
        <f>'Datos lib'!AK147</f>
        <v>Sí</v>
      </c>
      <c r="AZ148" s="77" t="str">
        <f>'Datos lib'!AL147</f>
        <v>Excelente</v>
      </c>
      <c r="BA148" s="77" t="str">
        <f>'Datos lib'!AO147</f>
        <v>Sí</v>
      </c>
      <c r="BB148" s="77" t="str">
        <f>'Datos lib'!AM147</f>
        <v>Sí</v>
      </c>
      <c r="BC148" s="77" t="str">
        <f>'Datos lib'!AN147</f>
        <v>Excelente</v>
      </c>
      <c r="BD148" s="77"/>
      <c r="BE148" s="77"/>
      <c r="BF148" s="77" t="str">
        <f>'Datos lib'!AP147</f>
        <v>Sí</v>
      </c>
      <c r="BG148" s="77" t="str">
        <f>'Datos lib'!AQ147</f>
        <v>Sí</v>
      </c>
      <c r="BH148" s="77" t="str">
        <f>'Datos lib'!AR147</f>
        <v>Sí</v>
      </c>
      <c r="BI148" s="77" t="str">
        <f>'Datos lib'!AS147</f>
        <v>Muy útil</v>
      </c>
      <c r="BJ148" s="77" t="str">
        <f>'Datos lib'!AT147</f>
        <v>Sí</v>
      </c>
      <c r="BK148" s="77" t="str">
        <f>'Datos lib'!AU147</f>
        <v>no se</v>
      </c>
      <c r="BL148" s="77"/>
      <c r="BM148" s="77"/>
      <c r="BN148" s="77"/>
      <c r="BO148" s="77">
        <f>'Datos lib'!AV147</f>
        <v>5</v>
      </c>
      <c r="BP148" s="77">
        <f>'Datos lib'!AW147</f>
        <v>5</v>
      </c>
      <c r="BQ148" s="77"/>
      <c r="BR148" s="77" t="str">
        <f>LEFT('Datos lib'!AX147,1)</f>
        <v>5</v>
      </c>
      <c r="BS148" s="77"/>
      <c r="BT148" s="77" t="str">
        <f>'Datos lib'!AY147</f>
        <v>son muy buenos los de educación. Enhorabuena</v>
      </c>
      <c r="BU148" s="77"/>
      <c r="BV148" s="119" t="str">
        <f>'Datos lib'!A147</f>
        <v>19/03/25</v>
      </c>
    </row>
    <row r="149" spans="1:74" x14ac:dyDescent="0.2">
      <c r="A149" s="79" t="str">
        <f t="shared" si="3"/>
        <v>F. Filosofía</v>
      </c>
      <c r="B149" s="76" t="str">
        <f>IFERROR(VLOOKUP($A149,BLIOTECAS!$C$1:$E$27,2,FALSE),"")</f>
        <v>FLS</v>
      </c>
      <c r="C149" s="76" t="str">
        <f>IFERROR(VLOOKUP($A149,BLIOTECAS!$C$1:$E$27,3,FALSE),"")</f>
        <v>Humanidades</v>
      </c>
      <c r="D149" s="77"/>
      <c r="E149" s="77"/>
      <c r="F149" s="77"/>
      <c r="G149" s="77" t="str">
        <f>'Datos lib'!B148</f>
        <v>F. Filosofía</v>
      </c>
      <c r="H149" s="77"/>
      <c r="I149" s="77" t="str">
        <f>'Datos lib'!C148</f>
        <v>Frecuentemente (1 o 2 veces por semana)</v>
      </c>
      <c r="J149" s="77" t="str">
        <f>'Datos lib'!D148</f>
        <v>Frecuentemente (1 o 2 veces por semana)</v>
      </c>
      <c r="K149" s="77"/>
      <c r="L149" s="77" t="str">
        <f>'Datos lib'!F148</f>
        <v>F. Filosofía</v>
      </c>
      <c r="M149" s="77">
        <f>'Datos lib'!G148</f>
        <v>0</v>
      </c>
      <c r="N149" s="77">
        <f>'Datos lib'!H148</f>
        <v>0</v>
      </c>
      <c r="O149" s="77">
        <f>'Datos lib'!I148</f>
        <v>0</v>
      </c>
      <c r="P149" s="77"/>
      <c r="Q149" s="77"/>
      <c r="R149" s="77">
        <f>'Datos lib'!J148</f>
        <v>5</v>
      </c>
      <c r="S149" s="77">
        <f>'Datos lib'!K148</f>
        <v>5</v>
      </c>
      <c r="T149" s="77">
        <f>'Datos lib'!L148</f>
        <v>5</v>
      </c>
      <c r="U149" s="77">
        <f>'Datos lib'!M148</f>
        <v>5</v>
      </c>
      <c r="V149" s="77"/>
      <c r="W149" s="77"/>
      <c r="X149" s="77">
        <f>'Datos lib'!N148</f>
        <v>5</v>
      </c>
      <c r="Y149" s="77">
        <f>'Datos lib'!O148</f>
        <v>5</v>
      </c>
      <c r="Z149" s="77">
        <f>'Datos lib'!P148</f>
        <v>1</v>
      </c>
      <c r="AA149" s="77">
        <f>'Datos lib'!Q148</f>
        <v>1</v>
      </c>
      <c r="AB149" s="77">
        <f>'Datos lib'!R148</f>
        <v>2</v>
      </c>
      <c r="AC149" s="77"/>
      <c r="AD149" s="77">
        <f>'Datos lib'!S148</f>
        <v>5</v>
      </c>
      <c r="AE149" s="77">
        <f>'Datos lib'!T148</f>
        <v>5</v>
      </c>
      <c r="AF149" s="77">
        <f>'Datos lib'!U148</f>
        <v>5</v>
      </c>
      <c r="AG149" s="77">
        <f>'Datos lib'!V148</f>
        <v>5</v>
      </c>
      <c r="AH149" s="77">
        <f>'Datos lib'!W148</f>
        <v>5</v>
      </c>
      <c r="AI149" s="77">
        <f>'Datos lib'!X148</f>
        <v>5</v>
      </c>
      <c r="AJ149" s="77">
        <f>'Datos lib'!Y148</f>
        <v>5</v>
      </c>
      <c r="AK149" s="77" t="str">
        <f>'Datos lib'!Z148</f>
        <v>No uso ninguna red social</v>
      </c>
      <c r="AL149" s="77">
        <f>'Datos lib'!AA148</f>
        <v>5</v>
      </c>
      <c r="AM149" s="77"/>
      <c r="AN149" s="77"/>
      <c r="AO149" s="77">
        <f>'Datos lib'!AB148</f>
        <v>5</v>
      </c>
      <c r="AP149" s="77">
        <f>'Datos lib'!AC148</f>
        <v>5</v>
      </c>
      <c r="AQ149" s="77">
        <f>'Datos lib'!AD148</f>
        <v>5</v>
      </c>
      <c r="AR149" s="77">
        <f>'Datos lib'!AE148</f>
        <v>5</v>
      </c>
      <c r="AS149" s="77">
        <f>'Datos lib'!AF148</f>
        <v>5</v>
      </c>
      <c r="AT149" s="77">
        <f>'Datos lib'!AG148</f>
        <v>5</v>
      </c>
      <c r="AU149" s="77">
        <f>'Datos lib'!AH148</f>
        <v>5</v>
      </c>
      <c r="AV149" s="77">
        <f>'Datos lib'!AI148</f>
        <v>5</v>
      </c>
      <c r="AW149" s="77"/>
      <c r="AX149" s="77" t="str">
        <f>'Datos lib'!AJ148</f>
        <v>Sí</v>
      </c>
      <c r="AY149" s="77" t="str">
        <f>'Datos lib'!AK148</f>
        <v>Sí</v>
      </c>
      <c r="AZ149" s="77" t="str">
        <f>'Datos lib'!AL148</f>
        <v>Bueno</v>
      </c>
      <c r="BA149" s="77" t="str">
        <f>'Datos lib'!AO148</f>
        <v>Sí</v>
      </c>
      <c r="BB149" s="77" t="str">
        <f>'Datos lib'!AM148</f>
        <v>Sí</v>
      </c>
      <c r="BC149" s="77" t="str">
        <f>'Datos lib'!AN148</f>
        <v>Bueno</v>
      </c>
      <c r="BD149" s="77"/>
      <c r="BE149" s="77"/>
      <c r="BF149" s="77" t="str">
        <f>'Datos lib'!AP148</f>
        <v>Sí</v>
      </c>
      <c r="BG149" s="77" t="str">
        <f>'Datos lib'!AQ148</f>
        <v>Sí</v>
      </c>
      <c r="BH149" s="77" t="str">
        <f>'Datos lib'!AR148</f>
        <v>Sí</v>
      </c>
      <c r="BI149" s="77" t="str">
        <f>'Datos lib'!AS148</f>
        <v>Muy útil</v>
      </c>
      <c r="BJ149" s="77" t="str">
        <f>'Datos lib'!AT148</f>
        <v>Sí</v>
      </c>
      <c r="BK149" s="77">
        <f>'Datos lib'!AU148</f>
        <v>0</v>
      </c>
      <c r="BL149" s="77"/>
      <c r="BM149" s="77"/>
      <c r="BN149" s="77"/>
      <c r="BO149" s="77">
        <f>'Datos lib'!AV148</f>
        <v>5</v>
      </c>
      <c r="BP149" s="77">
        <f>'Datos lib'!AW148</f>
        <v>5</v>
      </c>
      <c r="BQ149" s="77"/>
      <c r="BR149" s="77" t="str">
        <f>LEFT('Datos lib'!AX148,1)</f>
        <v>5</v>
      </c>
      <c r="BS149" s="77"/>
      <c r="BT149" s="77" t="str">
        <f>'Datos lib'!AY148</f>
        <v>Los recortes presupuestarios de la CAM merman inevitablemente la tradicional excelencia de los servicios de Biblioteca en la adquisición de nuevos materiales.</v>
      </c>
      <c r="BU149" s="77"/>
      <c r="BV149" s="119" t="str">
        <f>'Datos lib'!A148</f>
        <v>19/03/25</v>
      </c>
    </row>
    <row r="150" spans="1:74" x14ac:dyDescent="0.2">
      <c r="A150" s="79" t="str">
        <f t="shared" ref="A150:A213" si="4">G150</f>
        <v>F. Filología</v>
      </c>
      <c r="B150" s="76" t="str">
        <f>IFERROR(VLOOKUP($A150,BLIOTECAS!$C$1:$E$27,2,FALSE),"")</f>
        <v>FLL</v>
      </c>
      <c r="C150" s="76" t="str">
        <f>IFERROR(VLOOKUP($A150,BLIOTECAS!$C$1:$E$27,3,FALSE),"")</f>
        <v>Humanidades</v>
      </c>
      <c r="D150" s="77"/>
      <c r="E150" s="77"/>
      <c r="F150" s="77"/>
      <c r="G150" s="77" t="str">
        <f>'Datos lib'!B149</f>
        <v>F. Filología</v>
      </c>
      <c r="H150" s="77"/>
      <c r="I150" s="77" t="str">
        <f>'Datos lib'!C149</f>
        <v>De vez en cuando (1 o 2 veces al mes)</v>
      </c>
      <c r="J150" s="77" t="str">
        <f>'Datos lib'!D149</f>
        <v>Frecuentemente (1 o 2 veces por semana)</v>
      </c>
      <c r="K150" s="77"/>
      <c r="L150" s="77" t="str">
        <f>'Datos lib'!F149</f>
        <v>F. Filología (Clásicas o General)</v>
      </c>
      <c r="M150" s="77" t="str">
        <f>'Datos lib'!G149</f>
        <v>F. Geografía e Historia</v>
      </c>
      <c r="N150" s="77" t="str">
        <f>'Datos lib'!H149</f>
        <v>F. Ciencias de la Información</v>
      </c>
      <c r="O150" s="77" t="str">
        <f>'Datos lib'!I149</f>
        <v>B Historica, CSIC-TNT</v>
      </c>
      <c r="P150" s="77"/>
      <c r="Q150" s="77"/>
      <c r="R150" s="77">
        <f>'Datos lib'!J149</f>
        <v>4</v>
      </c>
      <c r="S150" s="77">
        <f>'Datos lib'!K149</f>
        <v>4</v>
      </c>
      <c r="T150" s="77">
        <f>'Datos lib'!L149</f>
        <v>4</v>
      </c>
      <c r="U150" s="77">
        <f>'Datos lib'!M149</f>
        <v>4</v>
      </c>
      <c r="V150" s="77"/>
      <c r="W150" s="77"/>
      <c r="X150" s="77">
        <f>'Datos lib'!N149</f>
        <v>4</v>
      </c>
      <c r="Y150" s="77">
        <f>'Datos lib'!O149</f>
        <v>5</v>
      </c>
      <c r="Z150" s="77">
        <f>'Datos lib'!P149</f>
        <v>5</v>
      </c>
      <c r="AA150" s="77">
        <f>'Datos lib'!Q149</f>
        <v>5</v>
      </c>
      <c r="AB150" s="77">
        <f>'Datos lib'!R149</f>
        <v>5</v>
      </c>
      <c r="AC150" s="77"/>
      <c r="AD150" s="77">
        <f>'Datos lib'!S149</f>
        <v>4</v>
      </c>
      <c r="AE150" s="77">
        <f>'Datos lib'!T149</f>
        <v>4</v>
      </c>
      <c r="AF150" s="77">
        <f>'Datos lib'!U149</f>
        <v>3</v>
      </c>
      <c r="AG150" s="77">
        <f>'Datos lib'!V149</f>
        <v>5</v>
      </c>
      <c r="AH150" s="77">
        <f>'Datos lib'!W149</f>
        <v>2</v>
      </c>
      <c r="AI150" s="77">
        <f>'Datos lib'!X149</f>
        <v>2</v>
      </c>
      <c r="AJ150" s="77">
        <f>'Datos lib'!Y149</f>
        <v>3</v>
      </c>
      <c r="AK150" s="77" t="str">
        <f>'Datos lib'!Z149</f>
        <v>No uso ninguna red social</v>
      </c>
      <c r="AL150" s="77">
        <f>'Datos lib'!AA149</f>
        <v>4</v>
      </c>
      <c r="AM150" s="77"/>
      <c r="AN150" s="77"/>
      <c r="AO150" s="77">
        <f>'Datos lib'!AB149</f>
        <v>3</v>
      </c>
      <c r="AP150" s="77">
        <f>'Datos lib'!AC149</f>
        <v>5</v>
      </c>
      <c r="AQ150" s="77">
        <f>'Datos lib'!AD149</f>
        <v>4</v>
      </c>
      <c r="AR150" s="77">
        <f>'Datos lib'!AE149</f>
        <v>3</v>
      </c>
      <c r="AS150" s="77">
        <f>'Datos lib'!AF149</f>
        <v>3</v>
      </c>
      <c r="AT150" s="77">
        <f>'Datos lib'!AG149</f>
        <v>4</v>
      </c>
      <c r="AU150" s="77">
        <f>'Datos lib'!AH149</f>
        <v>4</v>
      </c>
      <c r="AV150" s="77">
        <f>'Datos lib'!AI149</f>
        <v>5</v>
      </c>
      <c r="AW150" s="77"/>
      <c r="AX150" s="77" t="str">
        <f>'Datos lib'!AJ149</f>
        <v>Sí</v>
      </c>
      <c r="AY150" s="77" t="str">
        <f>'Datos lib'!AK149</f>
        <v>Sí</v>
      </c>
      <c r="AZ150" s="77" t="str">
        <f>'Datos lib'!AL149</f>
        <v>Regular</v>
      </c>
      <c r="BA150" s="77" t="str">
        <f>'Datos lib'!AO149</f>
        <v>Sí</v>
      </c>
      <c r="BB150" s="77" t="str">
        <f>'Datos lib'!AM149</f>
        <v>Sí</v>
      </c>
      <c r="BC150" s="77" t="str">
        <f>'Datos lib'!AN149</f>
        <v>Malo</v>
      </c>
      <c r="BD150" s="77"/>
      <c r="BE150" s="77"/>
      <c r="BF150" s="77" t="str">
        <f>'Datos lib'!AP149</f>
        <v>No</v>
      </c>
      <c r="BG150" s="77" t="str">
        <f>'Datos lib'!AQ149</f>
        <v>Sí</v>
      </c>
      <c r="BH150" s="77" t="str">
        <f>'Datos lib'!AR149</f>
        <v>Sí</v>
      </c>
      <c r="BI150" s="77" t="str">
        <f>'Datos lib'!AS149</f>
        <v>Útil</v>
      </c>
      <c r="BJ150" s="77" t="str">
        <f>'Datos lib'!AT149</f>
        <v>Sí</v>
      </c>
      <c r="BK150" s="77" t="str">
        <f>'Datos lib'!AU149</f>
        <v>fotocopia</v>
      </c>
      <c r="BL150" s="77"/>
      <c r="BM150" s="77"/>
      <c r="BN150" s="77"/>
      <c r="BO150" s="77">
        <f>'Datos lib'!AV149</f>
        <v>5</v>
      </c>
      <c r="BP150" s="77">
        <f>'Datos lib'!AW149</f>
        <v>5</v>
      </c>
      <c r="BQ150" s="77"/>
      <c r="BR150" s="77" t="str">
        <f>LEFT('Datos lib'!AX149,1)</f>
        <v>4</v>
      </c>
      <c r="BS150" s="77"/>
      <c r="BT150" s="77">
        <f>'Datos lib'!AY149</f>
        <v>0</v>
      </c>
      <c r="BU150" s="77"/>
      <c r="BV150" s="119" t="str">
        <f>'Datos lib'!A149</f>
        <v>19/03/25</v>
      </c>
    </row>
    <row r="151" spans="1:74" x14ac:dyDescent="0.2">
      <c r="A151" s="79" t="str">
        <f t="shared" si="4"/>
        <v>F. Comercio y Turismo</v>
      </c>
      <c r="B151" s="76" t="str">
        <f>IFERROR(VLOOKUP($A151,BLIOTECAS!$C$1:$E$27,2,FALSE),"")</f>
        <v>EMP</v>
      </c>
      <c r="C151" s="76" t="str">
        <f>IFERROR(VLOOKUP($A151,BLIOTECAS!$C$1:$E$27,3,FALSE),"")</f>
        <v>Ciencias Sociales</v>
      </c>
      <c r="D151" s="77"/>
      <c r="E151" s="77"/>
      <c r="F151" s="77"/>
      <c r="G151" s="77" t="str">
        <f>'Datos lib'!B150</f>
        <v>F. Comercio y Turismo</v>
      </c>
      <c r="H151" s="77"/>
      <c r="I151" s="77" t="str">
        <f>'Datos lib'!C150</f>
        <v>Frecuentemente (1 o 2 veces por semana)</v>
      </c>
      <c r="J151" s="77" t="str">
        <f>'Datos lib'!D150</f>
        <v>De vez en cuando (1 o 2 veces al mes)</v>
      </c>
      <c r="K151" s="77"/>
      <c r="L151" s="77" t="str">
        <f>'Datos lib'!F150</f>
        <v>F. Comercio y Turismo</v>
      </c>
      <c r="M151" s="77">
        <f>'Datos lib'!G150</f>
        <v>0</v>
      </c>
      <c r="N151" s="77">
        <f>'Datos lib'!H150</f>
        <v>0</v>
      </c>
      <c r="O151" s="77">
        <f>'Datos lib'!I150</f>
        <v>0</v>
      </c>
      <c r="P151" s="77"/>
      <c r="Q151" s="77"/>
      <c r="R151" s="77">
        <f>'Datos lib'!J150</f>
        <v>5</v>
      </c>
      <c r="S151" s="77">
        <f>'Datos lib'!K150</f>
        <v>4</v>
      </c>
      <c r="T151" s="77">
        <f>'Datos lib'!L150</f>
        <v>4</v>
      </c>
      <c r="U151" s="77">
        <f>'Datos lib'!M150</f>
        <v>0</v>
      </c>
      <c r="V151" s="77"/>
      <c r="W151" s="77"/>
      <c r="X151" s="77">
        <f>'Datos lib'!N150</f>
        <v>2</v>
      </c>
      <c r="Y151" s="77">
        <f>'Datos lib'!O150</f>
        <v>3</v>
      </c>
      <c r="Z151" s="77">
        <f>'Datos lib'!P150</f>
        <v>4</v>
      </c>
      <c r="AA151" s="77">
        <f>'Datos lib'!Q150</f>
        <v>4</v>
      </c>
      <c r="AB151" s="77">
        <f>'Datos lib'!R150</f>
        <v>5</v>
      </c>
      <c r="AC151" s="77"/>
      <c r="AD151" s="77">
        <f>'Datos lib'!S150</f>
        <v>4</v>
      </c>
      <c r="AE151" s="77">
        <f>'Datos lib'!T150</f>
        <v>4</v>
      </c>
      <c r="AF151" s="77">
        <f>'Datos lib'!U150</f>
        <v>4</v>
      </c>
      <c r="AG151" s="77">
        <f>'Datos lib'!V150</f>
        <v>5</v>
      </c>
      <c r="AH151" s="77">
        <f>'Datos lib'!W150</f>
        <v>4</v>
      </c>
      <c r="AI151" s="77">
        <f>'Datos lib'!X150</f>
        <v>5</v>
      </c>
      <c r="AJ151" s="77">
        <f>'Datos lib'!Y150</f>
        <v>4</v>
      </c>
      <c r="AK151" s="77" t="str">
        <f>'Datos lib'!Z150</f>
        <v>No uso ninguna red social</v>
      </c>
      <c r="AL151" s="77">
        <f>'Datos lib'!AA150</f>
        <v>0</v>
      </c>
      <c r="AM151" s="77"/>
      <c r="AN151" s="77"/>
      <c r="AO151" s="77">
        <f>'Datos lib'!AB150</f>
        <v>5</v>
      </c>
      <c r="AP151" s="77">
        <f>'Datos lib'!AC150</f>
        <v>5</v>
      </c>
      <c r="AQ151" s="77">
        <f>'Datos lib'!AD150</f>
        <v>5</v>
      </c>
      <c r="AR151" s="77">
        <f>'Datos lib'!AE150</f>
        <v>5</v>
      </c>
      <c r="AS151" s="77">
        <f>'Datos lib'!AF150</f>
        <v>5</v>
      </c>
      <c r="AT151" s="77">
        <f>'Datos lib'!AG150</f>
        <v>5</v>
      </c>
      <c r="AU151" s="77">
        <f>'Datos lib'!AH150</f>
        <v>4</v>
      </c>
      <c r="AV151" s="77">
        <f>'Datos lib'!AI150</f>
        <v>4</v>
      </c>
      <c r="AW151" s="77"/>
      <c r="AX151" s="77" t="str">
        <f>'Datos lib'!AJ150</f>
        <v>No</v>
      </c>
      <c r="AY151" s="77" t="str">
        <f>'Datos lib'!AK150</f>
        <v>Sí</v>
      </c>
      <c r="AZ151" s="77" t="str">
        <f>'Datos lib'!AL150</f>
        <v>Bueno</v>
      </c>
      <c r="BA151" s="77" t="str">
        <f>'Datos lib'!AO150</f>
        <v>Sí</v>
      </c>
      <c r="BB151" s="77" t="str">
        <f>'Datos lib'!AM150</f>
        <v>No</v>
      </c>
      <c r="BC151" s="77">
        <f>'Datos lib'!AN150</f>
        <v>0</v>
      </c>
      <c r="BD151" s="77"/>
      <c r="BE151" s="77"/>
      <c r="BF151" s="77" t="str">
        <f>'Datos lib'!AP150</f>
        <v>No</v>
      </c>
      <c r="BG151" s="77" t="str">
        <f>'Datos lib'!AQ150</f>
        <v>No</v>
      </c>
      <c r="BH151" s="77" t="str">
        <f>'Datos lib'!AR150</f>
        <v>No</v>
      </c>
      <c r="BI151" s="77">
        <f>'Datos lib'!AS150</f>
        <v>0</v>
      </c>
      <c r="BJ151" s="77" t="str">
        <f>'Datos lib'!AT150</f>
        <v>No</v>
      </c>
      <c r="BK151" s="77">
        <f>'Datos lib'!AU150</f>
        <v>0</v>
      </c>
      <c r="BL151" s="77"/>
      <c r="BM151" s="77"/>
      <c r="BN151" s="77"/>
      <c r="BO151" s="77">
        <f>'Datos lib'!AV150</f>
        <v>5</v>
      </c>
      <c r="BP151" s="77">
        <f>'Datos lib'!AW150</f>
        <v>5</v>
      </c>
      <c r="BQ151" s="77"/>
      <c r="BR151" s="77" t="str">
        <f>LEFT('Datos lib'!AX150,1)</f>
        <v>5</v>
      </c>
      <c r="BS151" s="77"/>
      <c r="BT151" s="77">
        <f>'Datos lib'!AY150</f>
        <v>0</v>
      </c>
      <c r="BU151" s="77"/>
      <c r="BV151" s="119" t="str">
        <f>'Datos lib'!A150</f>
        <v>19/03/25</v>
      </c>
    </row>
    <row r="152" spans="1:74" x14ac:dyDescent="0.2">
      <c r="A152" s="79" t="str">
        <f t="shared" si="4"/>
        <v>F. Veterinaria</v>
      </c>
      <c r="B152" s="76" t="str">
        <f>IFERROR(VLOOKUP($A152,BLIOTECAS!$C$1:$E$27,2,FALSE),"")</f>
        <v>VET</v>
      </c>
      <c r="C152" s="76" t="str">
        <f>IFERROR(VLOOKUP($A152,BLIOTECAS!$C$1:$E$27,3,FALSE),"")</f>
        <v>Ciencias de la Salud</v>
      </c>
      <c r="D152" s="77"/>
      <c r="E152" s="77"/>
      <c r="F152" s="77"/>
      <c r="G152" s="77" t="str">
        <f>'Datos lib'!B151</f>
        <v>F. Veterinaria</v>
      </c>
      <c r="H152" s="77"/>
      <c r="I152" s="77" t="str">
        <f>'Datos lib'!C151</f>
        <v>De vez en cuando (1 o 2 veces al mes)</v>
      </c>
      <c r="J152" s="77" t="str">
        <f>'Datos lib'!D151</f>
        <v>Frecuentemente (1 o 2 veces por semana)</v>
      </c>
      <c r="K152" s="77"/>
      <c r="L152" s="77" t="str">
        <f>'Datos lib'!F151</f>
        <v>F. Veterinaria</v>
      </c>
      <c r="M152" s="77" t="str">
        <f>'Datos lib'!G151</f>
        <v>F. Medicina</v>
      </c>
      <c r="N152" s="77" t="str">
        <f>'Datos lib'!H151</f>
        <v>F. Geografía e Historia</v>
      </c>
      <c r="O152" s="77" t="str">
        <f>'Datos lib'!I151</f>
        <v>Biblioteca Iván de Vargas</v>
      </c>
      <c r="P152" s="77"/>
      <c r="Q152" s="77"/>
      <c r="R152" s="77">
        <f>'Datos lib'!J151</f>
        <v>5</v>
      </c>
      <c r="S152" s="77">
        <f>'Datos lib'!K151</f>
        <v>4</v>
      </c>
      <c r="T152" s="77">
        <f>'Datos lib'!L151</f>
        <v>3</v>
      </c>
      <c r="U152" s="77">
        <f>'Datos lib'!M151</f>
        <v>4</v>
      </c>
      <c r="V152" s="77"/>
      <c r="W152" s="77"/>
      <c r="X152" s="77">
        <f>'Datos lib'!N151</f>
        <v>4</v>
      </c>
      <c r="Y152" s="77">
        <f>'Datos lib'!O151</f>
        <v>5</v>
      </c>
      <c r="Z152" s="77">
        <f>'Datos lib'!P151</f>
        <v>3</v>
      </c>
      <c r="AA152" s="77">
        <f>'Datos lib'!Q151</f>
        <v>3</v>
      </c>
      <c r="AB152" s="77">
        <f>'Datos lib'!R151</f>
        <v>4</v>
      </c>
      <c r="AC152" s="77"/>
      <c r="AD152" s="77">
        <f>'Datos lib'!S151</f>
        <v>4</v>
      </c>
      <c r="AE152" s="77">
        <f>'Datos lib'!T151</f>
        <v>4</v>
      </c>
      <c r="AF152" s="77">
        <f>'Datos lib'!U151</f>
        <v>4</v>
      </c>
      <c r="AG152" s="77">
        <f>'Datos lib'!V151</f>
        <v>5</v>
      </c>
      <c r="AH152" s="77">
        <f>'Datos lib'!W151</f>
        <v>3</v>
      </c>
      <c r="AI152" s="77">
        <f>'Datos lib'!X151</f>
        <v>4</v>
      </c>
      <c r="AJ152" s="77">
        <f>'Datos lib'!Y151</f>
        <v>4</v>
      </c>
      <c r="AK152" s="77" t="str">
        <f>'Datos lib'!Z151</f>
        <v>No uso ninguna red social</v>
      </c>
      <c r="AL152" s="77">
        <f>'Datos lib'!AA151</f>
        <v>5</v>
      </c>
      <c r="AM152" s="77"/>
      <c r="AN152" s="77"/>
      <c r="AO152" s="77">
        <f>'Datos lib'!AB151</f>
        <v>5</v>
      </c>
      <c r="AP152" s="77">
        <f>'Datos lib'!AC151</f>
        <v>5</v>
      </c>
      <c r="AQ152" s="77">
        <f>'Datos lib'!AD151</f>
        <v>5</v>
      </c>
      <c r="AR152" s="77">
        <f>'Datos lib'!AE151</f>
        <v>5</v>
      </c>
      <c r="AS152" s="77">
        <f>'Datos lib'!AF151</f>
        <v>5</v>
      </c>
      <c r="AT152" s="77">
        <f>'Datos lib'!AG151</f>
        <v>4</v>
      </c>
      <c r="AU152" s="77">
        <f>'Datos lib'!AH151</f>
        <v>4</v>
      </c>
      <c r="AV152" s="77">
        <f>'Datos lib'!AI151</f>
        <v>4</v>
      </c>
      <c r="AW152" s="77"/>
      <c r="AX152" s="77" t="str">
        <f>'Datos lib'!AJ151</f>
        <v>Sí</v>
      </c>
      <c r="AY152" s="77" t="str">
        <f>'Datos lib'!AK151</f>
        <v>Sí</v>
      </c>
      <c r="AZ152" s="77" t="str">
        <f>'Datos lib'!AL151</f>
        <v>Bueno</v>
      </c>
      <c r="BA152" s="77" t="str">
        <f>'Datos lib'!AO151</f>
        <v>Sí</v>
      </c>
      <c r="BB152" s="77" t="str">
        <f>'Datos lib'!AM151</f>
        <v>Sí</v>
      </c>
      <c r="BC152" s="77" t="str">
        <f>'Datos lib'!AN151</f>
        <v>Bueno</v>
      </c>
      <c r="BD152" s="77"/>
      <c r="BE152" s="77"/>
      <c r="BF152" s="77" t="str">
        <f>'Datos lib'!AP151</f>
        <v>Sí</v>
      </c>
      <c r="BG152" s="77" t="str">
        <f>'Datos lib'!AQ151</f>
        <v>Sí</v>
      </c>
      <c r="BH152" s="77" t="str">
        <f>'Datos lib'!AR151</f>
        <v>Sí</v>
      </c>
      <c r="BI152" s="77" t="str">
        <f>'Datos lib'!AS151</f>
        <v>Muy útil</v>
      </c>
      <c r="BJ152" s="77" t="str">
        <f>'Datos lib'!AT151</f>
        <v>No</v>
      </c>
      <c r="BK152" s="77">
        <f>'Datos lib'!AU151</f>
        <v>0</v>
      </c>
      <c r="BL152" s="77"/>
      <c r="BM152" s="77"/>
      <c r="BN152" s="77"/>
      <c r="BO152" s="77">
        <f>'Datos lib'!AV151</f>
        <v>5</v>
      </c>
      <c r="BP152" s="77">
        <f>'Datos lib'!AW151</f>
        <v>5</v>
      </c>
      <c r="BQ152" s="77"/>
      <c r="BR152" s="77" t="str">
        <f>LEFT('Datos lib'!AX151,1)</f>
        <v>5</v>
      </c>
      <c r="BS152" s="77"/>
      <c r="BT152" s="77" t="str">
        <f>'Datos lib'!AY151</f>
        <v>Creo que podría ser interesante un curso o charla sobre las revistas depredadoras y el plagio, en estos tiempos con la IA y la presión por publicar creo que sería un tema de interés general.</v>
      </c>
      <c r="BU152" s="77"/>
      <c r="BV152" s="119" t="str">
        <f>'Datos lib'!A151</f>
        <v>19/03/25</v>
      </c>
    </row>
    <row r="153" spans="1:74" x14ac:dyDescent="0.2">
      <c r="A153" s="79" t="str">
        <f t="shared" si="4"/>
        <v>F. Óptica y Optometría</v>
      </c>
      <c r="B153" s="76" t="str">
        <f>IFERROR(VLOOKUP($A153,BLIOTECAS!$C$1:$E$27,2,FALSE),"")</f>
        <v>OPT</v>
      </c>
      <c r="C153" s="76" t="str">
        <f>IFERROR(VLOOKUP($A153,BLIOTECAS!$C$1:$E$27,3,FALSE),"")</f>
        <v>Ciencias de la Salud</v>
      </c>
      <c r="D153" s="77"/>
      <c r="E153" s="77"/>
      <c r="F153" s="77"/>
      <c r="G153" s="77" t="str">
        <f>'Datos lib'!B152</f>
        <v>F. Óptica y Optometría</v>
      </c>
      <c r="H153" s="77"/>
      <c r="I153" s="77" t="str">
        <f>'Datos lib'!C152</f>
        <v>De vez en cuando (1 o 2 veces al mes)</v>
      </c>
      <c r="J153" s="77" t="str">
        <f>'Datos lib'!D152</f>
        <v>Frecuentemente (1 o 2 veces por semana)</v>
      </c>
      <c r="K153" s="77"/>
      <c r="L153" s="77" t="str">
        <f>'Datos lib'!F152</f>
        <v>F. Óptica y Optometría</v>
      </c>
      <c r="M153" s="77" t="str">
        <f>'Datos lib'!G152</f>
        <v>F. Medicina</v>
      </c>
      <c r="N153" s="77">
        <f>'Datos lib'!H152</f>
        <v>0</v>
      </c>
      <c r="O153" s="77">
        <f>'Datos lib'!I152</f>
        <v>0</v>
      </c>
      <c r="P153" s="77"/>
      <c r="Q153" s="77"/>
      <c r="R153" s="77">
        <f>'Datos lib'!J152</f>
        <v>5</v>
      </c>
      <c r="S153" s="77">
        <f>'Datos lib'!K152</f>
        <v>5</v>
      </c>
      <c r="T153" s="77">
        <f>'Datos lib'!L152</f>
        <v>5</v>
      </c>
      <c r="U153" s="77">
        <f>'Datos lib'!M152</f>
        <v>4</v>
      </c>
      <c r="V153" s="77"/>
      <c r="W153" s="77"/>
      <c r="X153" s="77">
        <f>'Datos lib'!N152</f>
        <v>3</v>
      </c>
      <c r="Y153" s="77">
        <f>'Datos lib'!O152</f>
        <v>5</v>
      </c>
      <c r="Z153" s="77">
        <f>'Datos lib'!P152</f>
        <v>2</v>
      </c>
      <c r="AA153" s="77">
        <f>'Datos lib'!Q152</f>
        <v>3</v>
      </c>
      <c r="AB153" s="77">
        <f>'Datos lib'!R152</f>
        <v>4</v>
      </c>
      <c r="AC153" s="77"/>
      <c r="AD153" s="77">
        <f>'Datos lib'!S152</f>
        <v>4</v>
      </c>
      <c r="AE153" s="77">
        <f>'Datos lib'!T152</f>
        <v>4</v>
      </c>
      <c r="AF153" s="77">
        <f>'Datos lib'!U152</f>
        <v>4</v>
      </c>
      <c r="AG153" s="77">
        <f>'Datos lib'!V152</f>
        <v>5</v>
      </c>
      <c r="AH153" s="77">
        <f>'Datos lib'!W152</f>
        <v>4</v>
      </c>
      <c r="AI153" s="77">
        <f>'Datos lib'!X152</f>
        <v>4</v>
      </c>
      <c r="AJ153" s="77">
        <f>'Datos lib'!Y152</f>
        <v>4</v>
      </c>
      <c r="AK153" s="77" t="str">
        <f>'Datos lib'!Z152</f>
        <v>Facebook|X</v>
      </c>
      <c r="AL153" s="77">
        <f>'Datos lib'!AA152</f>
        <v>4</v>
      </c>
      <c r="AM153" s="77"/>
      <c r="AN153" s="77"/>
      <c r="AO153" s="77">
        <f>'Datos lib'!AB152</f>
        <v>5</v>
      </c>
      <c r="AP153" s="77">
        <f>'Datos lib'!AC152</f>
        <v>5</v>
      </c>
      <c r="AQ153" s="77">
        <f>'Datos lib'!AD152</f>
        <v>5</v>
      </c>
      <c r="AR153" s="77">
        <f>'Datos lib'!AE152</f>
        <v>5</v>
      </c>
      <c r="AS153" s="77">
        <f>'Datos lib'!AF152</f>
        <v>5</v>
      </c>
      <c r="AT153" s="77">
        <f>'Datos lib'!AG152</f>
        <v>5</v>
      </c>
      <c r="AU153" s="77">
        <f>'Datos lib'!AH152</f>
        <v>4</v>
      </c>
      <c r="AV153" s="77">
        <f>'Datos lib'!AI152</f>
        <v>3</v>
      </c>
      <c r="AW153" s="77"/>
      <c r="AX153" s="77" t="str">
        <f>'Datos lib'!AJ152</f>
        <v>No</v>
      </c>
      <c r="AY153" s="77" t="str">
        <f>'Datos lib'!AK152</f>
        <v>Sí</v>
      </c>
      <c r="AZ153" s="77" t="str">
        <f>'Datos lib'!AL152</f>
        <v>Excelente</v>
      </c>
      <c r="BA153" s="77" t="str">
        <f>'Datos lib'!AO152</f>
        <v>No</v>
      </c>
      <c r="BB153" s="77" t="str">
        <f>'Datos lib'!AM152</f>
        <v>Sí</v>
      </c>
      <c r="BC153" s="77" t="str">
        <f>'Datos lib'!AN152</f>
        <v>Excelente</v>
      </c>
      <c r="BD153" s="77"/>
      <c r="BE153" s="77"/>
      <c r="BF153" s="77" t="str">
        <f>'Datos lib'!AP152</f>
        <v>Sí</v>
      </c>
      <c r="BG153" s="77" t="str">
        <f>'Datos lib'!AQ152</f>
        <v>Sí</v>
      </c>
      <c r="BH153" s="77" t="str">
        <f>'Datos lib'!AR152</f>
        <v>Sí</v>
      </c>
      <c r="BI153" s="77" t="str">
        <f>'Datos lib'!AS152</f>
        <v>Muy útil</v>
      </c>
      <c r="BJ153" s="77" t="str">
        <f>'Datos lib'!AT152</f>
        <v>Sí</v>
      </c>
      <c r="BK153" s="77">
        <f>'Datos lib'!AU152</f>
        <v>0</v>
      </c>
      <c r="BL153" s="77"/>
      <c r="BM153" s="77"/>
      <c r="BN153" s="77"/>
      <c r="BO153" s="77">
        <f>'Datos lib'!AV152</f>
        <v>5</v>
      </c>
      <c r="BP153" s="77">
        <f>'Datos lib'!AW152</f>
        <v>5</v>
      </c>
      <c r="BQ153" s="77"/>
      <c r="BR153" s="77" t="str">
        <f>LEFT('Datos lib'!AX152,1)</f>
        <v>5</v>
      </c>
      <c r="BS153" s="77"/>
      <c r="BT153" s="77">
        <f>'Datos lib'!AY152</f>
        <v>0</v>
      </c>
      <c r="BU153" s="77"/>
      <c r="BV153" s="119" t="str">
        <f>'Datos lib'!A152</f>
        <v>19/03/25</v>
      </c>
    </row>
    <row r="154" spans="1:74" x14ac:dyDescent="0.2">
      <c r="A154" s="79" t="str">
        <f t="shared" si="4"/>
        <v>F. Derecho</v>
      </c>
      <c r="B154" s="76" t="str">
        <f>IFERROR(VLOOKUP($A154,BLIOTECAS!$C$1:$E$27,2,FALSE),"")</f>
        <v>DER</v>
      </c>
      <c r="C154" s="76" t="str">
        <f>IFERROR(VLOOKUP($A154,BLIOTECAS!$C$1:$E$27,3,FALSE),"")</f>
        <v>Ciencias Sociales</v>
      </c>
      <c r="D154" s="77"/>
      <c r="E154" s="77"/>
      <c r="F154" s="77"/>
      <c r="G154" s="77" t="str">
        <f>'Datos lib'!B153</f>
        <v>F. Derecho</v>
      </c>
      <c r="H154" s="77"/>
      <c r="I154" s="77" t="str">
        <f>'Datos lib'!C153</f>
        <v>Muy frecuentemente (3 o más veces por semana)</v>
      </c>
      <c r="J154" s="77" t="str">
        <f>'Datos lib'!D153</f>
        <v>Muy frecuentemente (3 o más veces por semana)</v>
      </c>
      <c r="K154" s="77"/>
      <c r="L154" s="77" t="str">
        <f>'Datos lib'!F153</f>
        <v>F. Derecho (Departamentos, Criminología)</v>
      </c>
      <c r="M154" s="77" t="str">
        <f>'Datos lib'!G153</f>
        <v>Biblioteca Maria Zambrano (Filología / Derecho)</v>
      </c>
      <c r="N154" s="77" t="str">
        <f>'Datos lib'!H153</f>
        <v>F. Filosofía</v>
      </c>
      <c r="O154" s="77" t="str">
        <f>'Datos lib'!I153</f>
        <v>BIBLIOTECA NACIONAL</v>
      </c>
      <c r="P154" s="77"/>
      <c r="Q154" s="77"/>
      <c r="R154" s="77">
        <f>'Datos lib'!J153</f>
        <v>5</v>
      </c>
      <c r="S154" s="77">
        <f>'Datos lib'!K153</f>
        <v>5</v>
      </c>
      <c r="T154" s="77">
        <f>'Datos lib'!L153</f>
        <v>5</v>
      </c>
      <c r="U154" s="77">
        <f>'Datos lib'!M153</f>
        <v>5</v>
      </c>
      <c r="V154" s="77"/>
      <c r="W154" s="77"/>
      <c r="X154" s="77">
        <f>'Datos lib'!N153</f>
        <v>5</v>
      </c>
      <c r="Y154" s="77">
        <f>'Datos lib'!O153</f>
        <v>4</v>
      </c>
      <c r="Z154" s="77">
        <f>'Datos lib'!P153</f>
        <v>2</v>
      </c>
      <c r="AA154" s="77">
        <f>'Datos lib'!Q153</f>
        <v>3</v>
      </c>
      <c r="AB154" s="77">
        <f>'Datos lib'!R153</f>
        <v>4</v>
      </c>
      <c r="AC154" s="77"/>
      <c r="AD154" s="77">
        <f>'Datos lib'!S153</f>
        <v>5</v>
      </c>
      <c r="AE154" s="77">
        <f>'Datos lib'!T153</f>
        <v>5</v>
      </c>
      <c r="AF154" s="77">
        <f>'Datos lib'!U153</f>
        <v>5</v>
      </c>
      <c r="AG154" s="77">
        <f>'Datos lib'!V153</f>
        <v>5</v>
      </c>
      <c r="AH154" s="77">
        <f>'Datos lib'!W153</f>
        <v>5</v>
      </c>
      <c r="AI154" s="77">
        <f>'Datos lib'!X153</f>
        <v>5</v>
      </c>
      <c r="AJ154" s="77">
        <f>'Datos lib'!Y153</f>
        <v>5</v>
      </c>
      <c r="AK154" s="77" t="str">
        <f>'Datos lib'!Z153</f>
        <v>X|Instagram</v>
      </c>
      <c r="AL154" s="77">
        <f>'Datos lib'!AA153</f>
        <v>5</v>
      </c>
      <c r="AM154" s="77"/>
      <c r="AN154" s="77"/>
      <c r="AO154" s="77">
        <f>'Datos lib'!AB153</f>
        <v>5</v>
      </c>
      <c r="AP154" s="77">
        <f>'Datos lib'!AC153</f>
        <v>5</v>
      </c>
      <c r="AQ154" s="77">
        <f>'Datos lib'!AD153</f>
        <v>5</v>
      </c>
      <c r="AR154" s="77">
        <f>'Datos lib'!AE153</f>
        <v>5</v>
      </c>
      <c r="AS154" s="77">
        <f>'Datos lib'!AF153</f>
        <v>5</v>
      </c>
      <c r="AT154" s="77">
        <f>'Datos lib'!AG153</f>
        <v>5</v>
      </c>
      <c r="AU154" s="77">
        <f>'Datos lib'!AH153</f>
        <v>5</v>
      </c>
      <c r="AV154" s="77">
        <f>'Datos lib'!AI153</f>
        <v>5</v>
      </c>
      <c r="AW154" s="77"/>
      <c r="AX154" s="77" t="str">
        <f>'Datos lib'!AJ153</f>
        <v>Sí</v>
      </c>
      <c r="AY154" s="77" t="str">
        <f>'Datos lib'!AK153</f>
        <v>Sí</v>
      </c>
      <c r="AZ154" s="77" t="str">
        <f>'Datos lib'!AL153</f>
        <v>Bueno</v>
      </c>
      <c r="BA154" s="77" t="str">
        <f>'Datos lib'!AO153</f>
        <v>Sí</v>
      </c>
      <c r="BB154" s="77" t="str">
        <f>'Datos lib'!AM153</f>
        <v>Sí</v>
      </c>
      <c r="BC154" s="77" t="str">
        <f>'Datos lib'!AN153</f>
        <v>Excelente</v>
      </c>
      <c r="BD154" s="77"/>
      <c r="BE154" s="77"/>
      <c r="BF154" s="77" t="str">
        <f>'Datos lib'!AP153</f>
        <v>Sí</v>
      </c>
      <c r="BG154" s="77" t="str">
        <f>'Datos lib'!AQ153</f>
        <v>Sí</v>
      </c>
      <c r="BH154" s="77" t="str">
        <f>'Datos lib'!AR153</f>
        <v>Sí</v>
      </c>
      <c r="BI154" s="77" t="str">
        <f>'Datos lib'!AS153</f>
        <v>Útil</v>
      </c>
      <c r="BJ154" s="77" t="str">
        <f>'Datos lib'!AT153</f>
        <v>Sí</v>
      </c>
      <c r="BK154" s="77">
        <f>'Datos lib'!AU153</f>
        <v>0</v>
      </c>
      <c r="BL154" s="77"/>
      <c r="BM154" s="77"/>
      <c r="BN154" s="77"/>
      <c r="BO154" s="77">
        <f>'Datos lib'!AV153</f>
        <v>5</v>
      </c>
      <c r="BP154" s="77">
        <f>'Datos lib'!AW153</f>
        <v>5</v>
      </c>
      <c r="BQ154" s="77"/>
      <c r="BR154" s="77" t="str">
        <f>LEFT('Datos lib'!AX153,1)</f>
        <v>5</v>
      </c>
      <c r="BS154" s="77"/>
      <c r="BT154" s="77" t="str">
        <f>'Datos lib'!AY153</f>
        <v>Un trabajo excelente, no osbtante la complejidad de los tiempos que estamos viviendo. Enhorabuena a todos por el extraordinario servicio.</v>
      </c>
      <c r="BU154" s="77"/>
      <c r="BV154" s="119" t="str">
        <f>'Datos lib'!A153</f>
        <v>19/03/25</v>
      </c>
    </row>
    <row r="155" spans="1:74" x14ac:dyDescent="0.2">
      <c r="A155" s="79" t="str">
        <f t="shared" si="4"/>
        <v>N/A</v>
      </c>
      <c r="B155" s="76" t="str">
        <f>IFERROR(VLOOKUP($A155,BLIOTECAS!$C$1:$E$27,2,FALSE),"")</f>
        <v/>
      </c>
      <c r="C155" s="76" t="str">
        <f>IFERROR(VLOOKUP($A155,BLIOTECAS!$C$1:$E$27,3,FALSE),"")</f>
        <v/>
      </c>
      <c r="D155" s="77"/>
      <c r="E155" s="77"/>
      <c r="F155" s="77"/>
      <c r="G155" s="77" t="str">
        <f>'Datos lib'!B154</f>
        <v>N/A</v>
      </c>
      <c r="H155" s="77"/>
      <c r="I155" s="77" t="str">
        <f>'Datos lib'!C154</f>
        <v>De vez en cuando (1 o 2 veces al mes)</v>
      </c>
      <c r="J155" s="77" t="str">
        <f>'Datos lib'!D154</f>
        <v>Frecuentemente (1 o 2 veces por semana)</v>
      </c>
      <c r="K155" s="77"/>
      <c r="L155" s="77" t="str">
        <f>'Datos lib'!F154</f>
        <v>F. Ciencias Políticas y Sociología</v>
      </c>
      <c r="M155" s="77" t="str">
        <f>'Datos lib'!G154</f>
        <v>F. Trabajo Social</v>
      </c>
      <c r="N155" s="77" t="str">
        <f>'Datos lib'!H154</f>
        <v>F. Ciencias Económicas y Empresariales</v>
      </c>
      <c r="O155" s="77">
        <f>'Datos lib'!I154</f>
        <v>0</v>
      </c>
      <c r="P155" s="77"/>
      <c r="Q155" s="77"/>
      <c r="R155" s="77">
        <f>'Datos lib'!J154</f>
        <v>5</v>
      </c>
      <c r="S155" s="77">
        <f>'Datos lib'!K154</f>
        <v>5</v>
      </c>
      <c r="T155" s="77">
        <f>'Datos lib'!L154</f>
        <v>5</v>
      </c>
      <c r="U155" s="77">
        <f>'Datos lib'!M154</f>
        <v>5</v>
      </c>
      <c r="V155" s="77"/>
      <c r="W155" s="77"/>
      <c r="X155" s="77">
        <f>'Datos lib'!N154</f>
        <v>4</v>
      </c>
      <c r="Y155" s="77">
        <f>'Datos lib'!O154</f>
        <v>5</v>
      </c>
      <c r="Z155" s="77">
        <f>'Datos lib'!P154</f>
        <v>3</v>
      </c>
      <c r="AA155" s="77">
        <f>'Datos lib'!Q154</f>
        <v>3</v>
      </c>
      <c r="AB155" s="77">
        <f>'Datos lib'!R154</f>
        <v>4</v>
      </c>
      <c r="AC155" s="77"/>
      <c r="AD155" s="77">
        <f>'Datos lib'!S154</f>
        <v>5</v>
      </c>
      <c r="AE155" s="77">
        <f>'Datos lib'!T154</f>
        <v>4</v>
      </c>
      <c r="AF155" s="77">
        <f>'Datos lib'!U154</f>
        <v>4</v>
      </c>
      <c r="AG155" s="77">
        <f>'Datos lib'!V154</f>
        <v>5</v>
      </c>
      <c r="AH155" s="77">
        <f>'Datos lib'!W154</f>
        <v>4</v>
      </c>
      <c r="AI155" s="77">
        <f>'Datos lib'!X154</f>
        <v>5</v>
      </c>
      <c r="AJ155" s="77">
        <f>'Datos lib'!Y154</f>
        <v>5</v>
      </c>
      <c r="AK155" s="77" t="str">
        <f>'Datos lib'!Z154</f>
        <v>No uso ninguna red social</v>
      </c>
      <c r="AL155" s="77">
        <f>'Datos lib'!AA154</f>
        <v>5</v>
      </c>
      <c r="AM155" s="77"/>
      <c r="AN155" s="77"/>
      <c r="AO155" s="77">
        <f>'Datos lib'!AB154</f>
        <v>5</v>
      </c>
      <c r="AP155" s="77">
        <f>'Datos lib'!AC154</f>
        <v>4</v>
      </c>
      <c r="AQ155" s="77">
        <f>'Datos lib'!AD154</f>
        <v>5</v>
      </c>
      <c r="AR155" s="77">
        <f>'Datos lib'!AE154</f>
        <v>5</v>
      </c>
      <c r="AS155" s="77">
        <f>'Datos lib'!AF154</f>
        <v>5</v>
      </c>
      <c r="AT155" s="77">
        <f>'Datos lib'!AG154</f>
        <v>5</v>
      </c>
      <c r="AU155" s="77">
        <f>'Datos lib'!AH154</f>
        <v>5</v>
      </c>
      <c r="AV155" s="77">
        <f>'Datos lib'!AI154</f>
        <v>5</v>
      </c>
      <c r="AW155" s="77"/>
      <c r="AX155" s="77" t="str">
        <f>'Datos lib'!AJ154</f>
        <v>No</v>
      </c>
      <c r="AY155" s="77" t="str">
        <f>'Datos lib'!AK154</f>
        <v>Sí</v>
      </c>
      <c r="AZ155" s="77" t="str">
        <f>'Datos lib'!AL154</f>
        <v>Bueno</v>
      </c>
      <c r="BA155" s="77" t="str">
        <f>'Datos lib'!AO154</f>
        <v>No</v>
      </c>
      <c r="BB155" s="77" t="str">
        <f>'Datos lib'!AM154</f>
        <v>Sí</v>
      </c>
      <c r="BC155" s="77" t="str">
        <f>'Datos lib'!AN154</f>
        <v>Excelente</v>
      </c>
      <c r="BD155" s="77"/>
      <c r="BE155" s="77"/>
      <c r="BF155" s="77" t="str">
        <f>'Datos lib'!AP154</f>
        <v>Sí</v>
      </c>
      <c r="BG155" s="77" t="str">
        <f>'Datos lib'!AQ154</f>
        <v>No</v>
      </c>
      <c r="BH155" s="77" t="str">
        <f>'Datos lib'!AR154</f>
        <v>Sí</v>
      </c>
      <c r="BI155" s="77" t="str">
        <f>'Datos lib'!AS154</f>
        <v>Muy útil</v>
      </c>
      <c r="BJ155" s="77" t="str">
        <f>'Datos lib'!AT154</f>
        <v>Sí</v>
      </c>
      <c r="BK155" s="77">
        <f>'Datos lib'!AU154</f>
        <v>0</v>
      </c>
      <c r="BL155" s="77"/>
      <c r="BM155" s="77"/>
      <c r="BN155" s="77"/>
      <c r="BO155" s="77">
        <f>'Datos lib'!AV154</f>
        <v>5</v>
      </c>
      <c r="BP155" s="77">
        <f>'Datos lib'!AW154</f>
        <v>5</v>
      </c>
      <c r="BQ155" s="77"/>
      <c r="BR155" s="77" t="str">
        <f>LEFT('Datos lib'!AX154,1)</f>
        <v>5</v>
      </c>
      <c r="BS155" s="77"/>
      <c r="BT155" s="77">
        <f>'Datos lib'!AY154</f>
        <v>0</v>
      </c>
      <c r="BU155" s="77"/>
      <c r="BV155" s="119" t="str">
        <f>'Datos lib'!A154</f>
        <v>19/03/25</v>
      </c>
    </row>
    <row r="156" spans="1:74" x14ac:dyDescent="0.2">
      <c r="A156" s="79" t="str">
        <f t="shared" si="4"/>
        <v>F. Ciencias Geológicas</v>
      </c>
      <c r="B156" s="76" t="str">
        <f>IFERROR(VLOOKUP($A156,BLIOTECAS!$C$1:$E$27,2,FALSE),"")</f>
        <v>GEO</v>
      </c>
      <c r="C156" s="76" t="str">
        <f>IFERROR(VLOOKUP($A156,BLIOTECAS!$C$1:$E$27,3,FALSE),"")</f>
        <v>Ciencias Experimentales</v>
      </c>
      <c r="D156" s="77"/>
      <c r="E156" s="77"/>
      <c r="F156" s="77"/>
      <c r="G156" s="77" t="str">
        <f>'Datos lib'!B155</f>
        <v>F. Ciencias Geológicas</v>
      </c>
      <c r="H156" s="77"/>
      <c r="I156" s="77" t="str">
        <f>'Datos lib'!C155</f>
        <v>De vez en cuando (1 o 2 veces al mes)</v>
      </c>
      <c r="J156" s="77" t="str">
        <f>'Datos lib'!D155</f>
        <v>Muy frecuentemente (3 o más veces por semana)</v>
      </c>
      <c r="K156" s="77"/>
      <c r="L156" s="77" t="str">
        <f>'Datos lib'!F155</f>
        <v>F. Ciencias Geológicas</v>
      </c>
      <c r="M156" s="77">
        <f>'Datos lib'!G155</f>
        <v>0</v>
      </c>
      <c r="N156" s="77">
        <f>'Datos lib'!H155</f>
        <v>0</v>
      </c>
      <c r="O156" s="77">
        <f>'Datos lib'!I155</f>
        <v>0</v>
      </c>
      <c r="P156" s="77"/>
      <c r="Q156" s="77"/>
      <c r="R156" s="77">
        <f>'Datos lib'!J155</f>
        <v>4</v>
      </c>
      <c r="S156" s="77">
        <f>'Datos lib'!K155</f>
        <v>5</v>
      </c>
      <c r="T156" s="77">
        <f>'Datos lib'!L155</f>
        <v>5</v>
      </c>
      <c r="U156" s="77">
        <f>'Datos lib'!M155</f>
        <v>4</v>
      </c>
      <c r="V156" s="77"/>
      <c r="W156" s="77"/>
      <c r="X156" s="77">
        <f>'Datos lib'!N155</f>
        <v>3</v>
      </c>
      <c r="Y156" s="77">
        <f>'Datos lib'!O155</f>
        <v>5</v>
      </c>
      <c r="Z156" s="77">
        <f>'Datos lib'!P155</f>
        <v>4</v>
      </c>
      <c r="AA156" s="77">
        <f>'Datos lib'!Q155</f>
        <v>4</v>
      </c>
      <c r="AB156" s="77">
        <f>'Datos lib'!R155</f>
        <v>4</v>
      </c>
      <c r="AC156" s="77"/>
      <c r="AD156" s="77">
        <f>'Datos lib'!S155</f>
        <v>4</v>
      </c>
      <c r="AE156" s="77">
        <f>'Datos lib'!T155</f>
        <v>3</v>
      </c>
      <c r="AF156" s="77">
        <f>'Datos lib'!U155</f>
        <v>3</v>
      </c>
      <c r="AG156" s="77">
        <f>'Datos lib'!V155</f>
        <v>4</v>
      </c>
      <c r="AH156" s="77">
        <f>'Datos lib'!W155</f>
        <v>2</v>
      </c>
      <c r="AI156" s="77">
        <f>'Datos lib'!X155</f>
        <v>3</v>
      </c>
      <c r="AJ156" s="77">
        <f>'Datos lib'!Y155</f>
        <v>2</v>
      </c>
      <c r="AK156" s="77" t="str">
        <f>'Datos lib'!Z155</f>
        <v>No uso ninguna red social</v>
      </c>
      <c r="AL156" s="77">
        <f>'Datos lib'!AA155</f>
        <v>4</v>
      </c>
      <c r="AM156" s="77"/>
      <c r="AN156" s="77"/>
      <c r="AO156" s="77">
        <f>'Datos lib'!AB155</f>
        <v>5</v>
      </c>
      <c r="AP156" s="77">
        <f>'Datos lib'!AC155</f>
        <v>4</v>
      </c>
      <c r="AQ156" s="77">
        <f>'Datos lib'!AD155</f>
        <v>4</v>
      </c>
      <c r="AR156" s="77">
        <f>'Datos lib'!AE155</f>
        <v>5</v>
      </c>
      <c r="AS156" s="77">
        <f>'Datos lib'!AF155</f>
        <v>5</v>
      </c>
      <c r="AT156" s="77">
        <f>'Datos lib'!AG155</f>
        <v>4</v>
      </c>
      <c r="AU156" s="77">
        <f>'Datos lib'!AH155</f>
        <v>4</v>
      </c>
      <c r="AV156" s="77">
        <f>'Datos lib'!AI155</f>
        <v>3</v>
      </c>
      <c r="AW156" s="77"/>
      <c r="AX156" s="77" t="str">
        <f>'Datos lib'!AJ155</f>
        <v>No</v>
      </c>
      <c r="AY156" s="77" t="str">
        <f>'Datos lib'!AK155</f>
        <v>Sí</v>
      </c>
      <c r="AZ156" s="77" t="str">
        <f>'Datos lib'!AL155</f>
        <v>Regular</v>
      </c>
      <c r="BA156" s="77" t="str">
        <f>'Datos lib'!AO155</f>
        <v>Sí</v>
      </c>
      <c r="BB156" s="77" t="str">
        <f>'Datos lib'!AM155</f>
        <v>Sí</v>
      </c>
      <c r="BC156" s="77" t="str">
        <f>'Datos lib'!AN155</f>
        <v>Regular</v>
      </c>
      <c r="BD156" s="77"/>
      <c r="BE156" s="77"/>
      <c r="BF156" s="77" t="str">
        <f>'Datos lib'!AP155</f>
        <v>Sí</v>
      </c>
      <c r="BG156" s="77" t="str">
        <f>'Datos lib'!AQ155</f>
        <v>Sí</v>
      </c>
      <c r="BH156" s="77" t="str">
        <f>'Datos lib'!AR155</f>
        <v>No</v>
      </c>
      <c r="BI156" s="77">
        <f>'Datos lib'!AS155</f>
        <v>0</v>
      </c>
      <c r="BJ156" s="77" t="str">
        <f>'Datos lib'!AT155</f>
        <v>No</v>
      </c>
      <c r="BK156" s="77">
        <f>'Datos lib'!AU155</f>
        <v>0</v>
      </c>
      <c r="BL156" s="77"/>
      <c r="BM156" s="77"/>
      <c r="BN156" s="77"/>
      <c r="BO156" s="77">
        <f>'Datos lib'!AV155</f>
        <v>4</v>
      </c>
      <c r="BP156" s="77">
        <f>'Datos lib'!AW155</f>
        <v>4</v>
      </c>
      <c r="BQ156" s="77"/>
      <c r="BR156" s="77" t="str">
        <f>LEFT('Datos lib'!AX155,1)</f>
        <v>4</v>
      </c>
      <c r="BS156" s="77"/>
      <c r="BT156" s="77">
        <f>'Datos lib'!AY155</f>
        <v>0</v>
      </c>
      <c r="BU156" s="77"/>
      <c r="BV156" s="119" t="str">
        <f>'Datos lib'!A155</f>
        <v>19/03/25</v>
      </c>
    </row>
    <row r="157" spans="1:74" x14ac:dyDescent="0.2">
      <c r="A157" s="79" t="str">
        <f t="shared" si="4"/>
        <v>F. Bellas Artes</v>
      </c>
      <c r="B157" s="76" t="str">
        <f>IFERROR(VLOOKUP($A157,BLIOTECAS!$C$1:$E$27,2,FALSE),"")</f>
        <v>BBA</v>
      </c>
      <c r="C157" s="76" t="str">
        <f>IFERROR(VLOOKUP($A157,BLIOTECAS!$C$1:$E$27,3,FALSE),"")</f>
        <v>Humanidades</v>
      </c>
      <c r="D157" s="77"/>
      <c r="E157" s="77"/>
      <c r="F157" s="77"/>
      <c r="G157" s="77" t="str">
        <f>'Datos lib'!B156</f>
        <v>F. Bellas Artes</v>
      </c>
      <c r="H157" s="77"/>
      <c r="I157" s="77" t="str">
        <f>'Datos lib'!C156</f>
        <v>De vez en cuando (1 o 2 veces al mes)</v>
      </c>
      <c r="J157" s="77" t="str">
        <f>'Datos lib'!D156</f>
        <v>Frecuentemente (1 o 2 veces por semana)</v>
      </c>
      <c r="K157" s="77"/>
      <c r="L157" s="77" t="str">
        <f>'Datos lib'!F156</f>
        <v>F. Bellas Artes</v>
      </c>
      <c r="M157" s="77" t="str">
        <f>'Datos lib'!G156</f>
        <v>F. Geografía e Historia</v>
      </c>
      <c r="N157" s="77" t="str">
        <f>'Datos lib'!H156</f>
        <v>F. Ciencias Biológicas</v>
      </c>
      <c r="O157" s="77" t="str">
        <f>'Datos lib'!I156</f>
        <v>Bibliotecas de la UNED</v>
      </c>
      <c r="P157" s="77"/>
      <c r="Q157" s="77"/>
      <c r="R157" s="77">
        <f>'Datos lib'!J156</f>
        <v>5</v>
      </c>
      <c r="S157" s="77">
        <f>'Datos lib'!K156</f>
        <v>5</v>
      </c>
      <c r="T157" s="77">
        <f>'Datos lib'!L156</f>
        <v>4</v>
      </c>
      <c r="U157" s="77">
        <f>'Datos lib'!M156</f>
        <v>4</v>
      </c>
      <c r="V157" s="77"/>
      <c r="W157" s="77"/>
      <c r="X157" s="77">
        <f>'Datos lib'!N156</f>
        <v>3</v>
      </c>
      <c r="Y157" s="77">
        <f>'Datos lib'!O156</f>
        <v>5</v>
      </c>
      <c r="Z157" s="77">
        <f>'Datos lib'!P156</f>
        <v>3</v>
      </c>
      <c r="AA157" s="77">
        <f>'Datos lib'!Q156</f>
        <v>3</v>
      </c>
      <c r="AB157" s="77">
        <f>'Datos lib'!R156</f>
        <v>4</v>
      </c>
      <c r="AC157" s="77"/>
      <c r="AD157" s="77">
        <f>'Datos lib'!S156</f>
        <v>4</v>
      </c>
      <c r="AE157" s="77">
        <f>'Datos lib'!T156</f>
        <v>4</v>
      </c>
      <c r="AF157" s="77">
        <f>'Datos lib'!U156</f>
        <v>5</v>
      </c>
      <c r="AG157" s="77">
        <f>'Datos lib'!V156</f>
        <v>5</v>
      </c>
      <c r="AH157" s="77">
        <f>'Datos lib'!W156</f>
        <v>4</v>
      </c>
      <c r="AI157" s="77">
        <f>'Datos lib'!X156</f>
        <v>5</v>
      </c>
      <c r="AJ157" s="77">
        <f>'Datos lib'!Y156</f>
        <v>4</v>
      </c>
      <c r="AK157" s="77">
        <f>'Datos lib'!Z156</f>
        <v>0</v>
      </c>
      <c r="AL157" s="77">
        <f>'Datos lib'!AA156</f>
        <v>5</v>
      </c>
      <c r="AM157" s="77"/>
      <c r="AN157" s="77"/>
      <c r="AO157" s="77">
        <f>'Datos lib'!AB156</f>
        <v>5</v>
      </c>
      <c r="AP157" s="77">
        <f>'Datos lib'!AC156</f>
        <v>4</v>
      </c>
      <c r="AQ157" s="77">
        <f>'Datos lib'!AD156</f>
        <v>3</v>
      </c>
      <c r="AR157" s="77">
        <f>'Datos lib'!AE156</f>
        <v>4</v>
      </c>
      <c r="AS157" s="77">
        <f>'Datos lib'!AF156</f>
        <v>4</v>
      </c>
      <c r="AT157" s="77">
        <f>'Datos lib'!AG156</f>
        <v>4</v>
      </c>
      <c r="AU157" s="77">
        <f>'Datos lib'!AH156</f>
        <v>4</v>
      </c>
      <c r="AV157" s="77">
        <f>'Datos lib'!AI156</f>
        <v>4</v>
      </c>
      <c r="AW157" s="77"/>
      <c r="AX157" s="77" t="str">
        <f>'Datos lib'!AJ156</f>
        <v>Sí</v>
      </c>
      <c r="AY157" s="77" t="str">
        <f>'Datos lib'!AK156</f>
        <v>Sí</v>
      </c>
      <c r="AZ157" s="77" t="str">
        <f>'Datos lib'!AL156</f>
        <v>Bueno</v>
      </c>
      <c r="BA157" s="77" t="str">
        <f>'Datos lib'!AO156</f>
        <v>Sí</v>
      </c>
      <c r="BB157" s="77" t="str">
        <f>'Datos lib'!AM156</f>
        <v>Sí</v>
      </c>
      <c r="BC157" s="77" t="str">
        <f>'Datos lib'!AN156</f>
        <v>Bueno</v>
      </c>
      <c r="BD157" s="77"/>
      <c r="BE157" s="77"/>
      <c r="BF157" s="77" t="str">
        <f>'Datos lib'!AP156</f>
        <v>Sí</v>
      </c>
      <c r="BG157" s="77" t="str">
        <f>'Datos lib'!AQ156</f>
        <v>Sí</v>
      </c>
      <c r="BH157" s="77" t="str">
        <f>'Datos lib'!AR156</f>
        <v>Sí</v>
      </c>
      <c r="BI157" s="77" t="str">
        <f>'Datos lib'!AS156</f>
        <v>Muy útil</v>
      </c>
      <c r="BJ157" s="77" t="str">
        <f>'Datos lib'!AT156</f>
        <v>Sí</v>
      </c>
      <c r="BK157" s="77">
        <f>'Datos lib'!AU156</f>
        <v>0</v>
      </c>
      <c r="BL157" s="77"/>
      <c r="BM157" s="77"/>
      <c r="BN157" s="77"/>
      <c r="BO157" s="77">
        <f>'Datos lib'!AV156</f>
        <v>5</v>
      </c>
      <c r="BP157" s="77">
        <f>'Datos lib'!AW156</f>
        <v>5</v>
      </c>
      <c r="BQ157" s="77"/>
      <c r="BR157" s="77" t="str">
        <f>LEFT('Datos lib'!AX156,1)</f>
        <v>5</v>
      </c>
      <c r="BS157" s="77"/>
      <c r="BT157" s="77">
        <f>'Datos lib'!AY156</f>
        <v>0</v>
      </c>
      <c r="BU157" s="77"/>
      <c r="BV157" s="119" t="str">
        <f>'Datos lib'!A156</f>
        <v>19/03/25</v>
      </c>
    </row>
    <row r="158" spans="1:74" x14ac:dyDescent="0.2">
      <c r="A158" s="79" t="str">
        <f t="shared" si="4"/>
        <v>F. Geografía e Historia</v>
      </c>
      <c r="B158" s="76" t="str">
        <f>IFERROR(VLOOKUP($A158,BLIOTECAS!$C$1:$E$27,2,FALSE),"")</f>
        <v>GHI</v>
      </c>
      <c r="C158" s="76" t="str">
        <f>IFERROR(VLOOKUP($A158,BLIOTECAS!$C$1:$E$27,3,FALSE),"")</f>
        <v>Humanidades</v>
      </c>
      <c r="D158" s="77"/>
      <c r="E158" s="77"/>
      <c r="F158" s="77"/>
      <c r="G158" s="77" t="str">
        <f>'Datos lib'!B157</f>
        <v>F. Geografía e Historia</v>
      </c>
      <c r="H158" s="77"/>
      <c r="I158" s="77" t="str">
        <f>'Datos lib'!C157</f>
        <v>Frecuentemente (1 o 2 veces por semana)</v>
      </c>
      <c r="J158" s="77" t="str">
        <f>'Datos lib'!D157</f>
        <v>Muy frecuentemente (3 o más veces por semana)</v>
      </c>
      <c r="K158" s="77"/>
      <c r="L158" s="77" t="str">
        <f>'Datos lib'!F157</f>
        <v>F. Geografía e Historia</v>
      </c>
      <c r="M158" s="77" t="str">
        <f>'Datos lib'!G157</f>
        <v>Biblioteca Maria Zambrano (Filología / Derecho)</v>
      </c>
      <c r="N158" s="77" t="str">
        <f>'Datos lib'!H157</f>
        <v>F. Bellas Artes</v>
      </c>
      <c r="O158" s="77">
        <f>'Datos lib'!I157</f>
        <v>0</v>
      </c>
      <c r="P158" s="77"/>
      <c r="Q158" s="77"/>
      <c r="R158" s="77">
        <f>'Datos lib'!J157</f>
        <v>5</v>
      </c>
      <c r="S158" s="77">
        <f>'Datos lib'!K157</f>
        <v>5</v>
      </c>
      <c r="T158" s="77">
        <f>'Datos lib'!L157</f>
        <v>4</v>
      </c>
      <c r="U158" s="77">
        <f>'Datos lib'!M157</f>
        <v>4</v>
      </c>
      <c r="V158" s="77"/>
      <c r="W158" s="77"/>
      <c r="X158" s="77">
        <f>'Datos lib'!N157</f>
        <v>3</v>
      </c>
      <c r="Y158" s="77">
        <f>'Datos lib'!O157</f>
        <v>5</v>
      </c>
      <c r="Z158" s="77">
        <f>'Datos lib'!P157</f>
        <v>5</v>
      </c>
      <c r="AA158" s="77">
        <f>'Datos lib'!Q157</f>
        <v>4</v>
      </c>
      <c r="AB158" s="77">
        <f>'Datos lib'!R157</f>
        <v>3</v>
      </c>
      <c r="AC158" s="77"/>
      <c r="AD158" s="77">
        <f>'Datos lib'!S157</f>
        <v>4</v>
      </c>
      <c r="AE158" s="77">
        <f>'Datos lib'!T157</f>
        <v>3</v>
      </c>
      <c r="AF158" s="77">
        <f>'Datos lib'!U157</f>
        <v>4</v>
      </c>
      <c r="AG158" s="77">
        <f>'Datos lib'!V157</f>
        <v>4</v>
      </c>
      <c r="AH158" s="77">
        <f>'Datos lib'!W157</f>
        <v>4</v>
      </c>
      <c r="AI158" s="77">
        <f>'Datos lib'!X157</f>
        <v>2</v>
      </c>
      <c r="AJ158" s="77">
        <f>'Datos lib'!Y157</f>
        <v>3</v>
      </c>
      <c r="AK158" s="77" t="str">
        <f>'Datos lib'!Z157</f>
        <v>Facebook|Instagram</v>
      </c>
      <c r="AL158" s="77">
        <f>'Datos lib'!AA157</f>
        <v>4</v>
      </c>
      <c r="AM158" s="77"/>
      <c r="AN158" s="77"/>
      <c r="AO158" s="77">
        <f>'Datos lib'!AB157</f>
        <v>4</v>
      </c>
      <c r="AP158" s="77">
        <f>'Datos lib'!AC157</f>
        <v>4</v>
      </c>
      <c r="AQ158" s="77">
        <f>'Datos lib'!AD157</f>
        <v>5</v>
      </c>
      <c r="AR158" s="77">
        <f>'Datos lib'!AE157</f>
        <v>5</v>
      </c>
      <c r="AS158" s="77">
        <f>'Datos lib'!AF157</f>
        <v>5</v>
      </c>
      <c r="AT158" s="77">
        <f>'Datos lib'!AG157</f>
        <v>5</v>
      </c>
      <c r="AU158" s="77">
        <f>'Datos lib'!AH157</f>
        <v>4</v>
      </c>
      <c r="AV158" s="77">
        <f>'Datos lib'!AI157</f>
        <v>4</v>
      </c>
      <c r="AW158" s="77"/>
      <c r="AX158" s="77" t="str">
        <f>'Datos lib'!AJ157</f>
        <v>Sí</v>
      </c>
      <c r="AY158" s="77" t="str">
        <f>'Datos lib'!AK157</f>
        <v>Sí</v>
      </c>
      <c r="AZ158" s="77" t="str">
        <f>'Datos lib'!AL157</f>
        <v>Bueno</v>
      </c>
      <c r="BA158" s="77" t="str">
        <f>'Datos lib'!AO157</f>
        <v>No</v>
      </c>
      <c r="BB158" s="77" t="str">
        <f>'Datos lib'!AM157</f>
        <v>Sí</v>
      </c>
      <c r="BC158" s="77" t="str">
        <f>'Datos lib'!AN157</f>
        <v>Bueno</v>
      </c>
      <c r="BD158" s="77"/>
      <c r="BE158" s="77"/>
      <c r="BF158" s="77" t="str">
        <f>'Datos lib'!AP157</f>
        <v>Sí</v>
      </c>
      <c r="BG158" s="77" t="str">
        <f>'Datos lib'!AQ157</f>
        <v>Sí</v>
      </c>
      <c r="BH158" s="77" t="str">
        <f>'Datos lib'!AR157</f>
        <v>No</v>
      </c>
      <c r="BI158" s="77">
        <f>'Datos lib'!AS157</f>
        <v>0</v>
      </c>
      <c r="BJ158" s="77" t="str">
        <f>'Datos lib'!AT157</f>
        <v>No</v>
      </c>
      <c r="BK158" s="77">
        <f>'Datos lib'!AU157</f>
        <v>0</v>
      </c>
      <c r="BL158" s="77"/>
      <c r="BM158" s="77"/>
      <c r="BN158" s="77"/>
      <c r="BO158" s="77">
        <f>'Datos lib'!AV157</f>
        <v>4</v>
      </c>
      <c r="BP158" s="77">
        <f>'Datos lib'!AW157</f>
        <v>5</v>
      </c>
      <c r="BQ158" s="77"/>
      <c r="BR158" s="77" t="str">
        <f>LEFT('Datos lib'!AX157,1)</f>
        <v>5</v>
      </c>
      <c r="BS158" s="77"/>
      <c r="BT158" s="77">
        <f>'Datos lib'!AY157</f>
        <v>0</v>
      </c>
      <c r="BU158" s="77"/>
      <c r="BV158" s="119" t="str">
        <f>'Datos lib'!A157</f>
        <v>19/03/25</v>
      </c>
    </row>
    <row r="159" spans="1:74" x14ac:dyDescent="0.2">
      <c r="A159" s="79" t="str">
        <f t="shared" si="4"/>
        <v>F. Ciencias Políticas y Sociología</v>
      </c>
      <c r="B159" s="76" t="str">
        <f>IFERROR(VLOOKUP($A159,BLIOTECAS!$C$1:$E$27,2,FALSE),"")</f>
        <v>CPS</v>
      </c>
      <c r="C159" s="76" t="str">
        <f>IFERROR(VLOOKUP($A159,BLIOTECAS!$C$1:$E$27,3,FALSE),"")</f>
        <v>Ciencias Sociales</v>
      </c>
      <c r="D159" s="77"/>
      <c r="E159" s="77"/>
      <c r="F159" s="77"/>
      <c r="G159" s="77" t="str">
        <f>'Datos lib'!B158</f>
        <v>F. Ciencias Políticas y Sociología</v>
      </c>
      <c r="H159" s="77"/>
      <c r="I159" s="77" t="str">
        <f>'Datos lib'!C158</f>
        <v>Frecuentemente (1 o 2 veces por semana)</v>
      </c>
      <c r="J159" s="77" t="str">
        <f>'Datos lib'!D158</f>
        <v>Muy frecuentemente (3 o más veces por semana)</v>
      </c>
      <c r="K159" s="77"/>
      <c r="L159" s="77" t="str">
        <f>'Datos lib'!F158</f>
        <v>F. Ciencias Políticas y Sociología</v>
      </c>
      <c r="M159" s="77" t="str">
        <f>'Datos lib'!G158</f>
        <v>F. Trabajo Social</v>
      </c>
      <c r="N159" s="77" t="str">
        <f>'Datos lib'!H158</f>
        <v>Biblioteca Maria Zambrano (Filología / Derecho)</v>
      </c>
      <c r="O159" s="77" t="str">
        <f>'Datos lib'!I158</f>
        <v>Biblioteca Nacional de España, Archivo de Villa de Madrid, Archivo Histórico Nacional</v>
      </c>
      <c r="P159" s="77"/>
      <c r="Q159" s="77"/>
      <c r="R159" s="77">
        <f>'Datos lib'!J158</f>
        <v>4</v>
      </c>
      <c r="S159" s="77">
        <f>'Datos lib'!K158</f>
        <v>5</v>
      </c>
      <c r="T159" s="77">
        <f>'Datos lib'!L158</f>
        <v>5</v>
      </c>
      <c r="U159" s="77">
        <f>'Datos lib'!M158</f>
        <v>5</v>
      </c>
      <c r="V159" s="77"/>
      <c r="W159" s="77"/>
      <c r="X159" s="77">
        <f>'Datos lib'!N158</f>
        <v>5</v>
      </c>
      <c r="Y159" s="77">
        <f>'Datos lib'!O158</f>
        <v>5</v>
      </c>
      <c r="Z159" s="77">
        <f>'Datos lib'!P158</f>
        <v>3</v>
      </c>
      <c r="AA159" s="77">
        <f>'Datos lib'!Q158</f>
        <v>3</v>
      </c>
      <c r="AB159" s="77">
        <f>'Datos lib'!R158</f>
        <v>4</v>
      </c>
      <c r="AC159" s="77"/>
      <c r="AD159" s="77">
        <f>'Datos lib'!S158</f>
        <v>5</v>
      </c>
      <c r="AE159" s="77">
        <f>'Datos lib'!T158</f>
        <v>5</v>
      </c>
      <c r="AF159" s="77">
        <f>'Datos lib'!U158</f>
        <v>5</v>
      </c>
      <c r="AG159" s="77">
        <f>'Datos lib'!V158</f>
        <v>5</v>
      </c>
      <c r="AH159" s="77">
        <f>'Datos lib'!W158</f>
        <v>5</v>
      </c>
      <c r="AI159" s="77">
        <f>'Datos lib'!X158</f>
        <v>5</v>
      </c>
      <c r="AJ159" s="77">
        <f>'Datos lib'!Y158</f>
        <v>5</v>
      </c>
      <c r="AK159" s="77" t="str">
        <f>'Datos lib'!Z158</f>
        <v>No uso ninguna red social</v>
      </c>
      <c r="AL159" s="77">
        <f>'Datos lib'!AA158</f>
        <v>5</v>
      </c>
      <c r="AM159" s="77"/>
      <c r="AN159" s="77"/>
      <c r="AO159" s="77">
        <f>'Datos lib'!AB158</f>
        <v>5</v>
      </c>
      <c r="AP159" s="77">
        <f>'Datos lib'!AC158</f>
        <v>5</v>
      </c>
      <c r="AQ159" s="77">
        <f>'Datos lib'!AD158</f>
        <v>5</v>
      </c>
      <c r="AR159" s="77">
        <f>'Datos lib'!AE158</f>
        <v>5</v>
      </c>
      <c r="AS159" s="77">
        <f>'Datos lib'!AF158</f>
        <v>5</v>
      </c>
      <c r="AT159" s="77">
        <f>'Datos lib'!AG158</f>
        <v>5</v>
      </c>
      <c r="AU159" s="77">
        <f>'Datos lib'!AH158</f>
        <v>5</v>
      </c>
      <c r="AV159" s="77">
        <f>'Datos lib'!AI158</f>
        <v>4</v>
      </c>
      <c r="AW159" s="77"/>
      <c r="AX159" s="77" t="str">
        <f>'Datos lib'!AJ158</f>
        <v>No</v>
      </c>
      <c r="AY159" s="77" t="str">
        <f>'Datos lib'!AK158</f>
        <v>Sí</v>
      </c>
      <c r="AZ159" s="77" t="str">
        <f>'Datos lib'!AL158</f>
        <v>Bueno</v>
      </c>
      <c r="BA159" s="77" t="str">
        <f>'Datos lib'!AO158</f>
        <v>No</v>
      </c>
      <c r="BB159" s="77" t="str">
        <f>'Datos lib'!AM158</f>
        <v>Sí</v>
      </c>
      <c r="BC159" s="77" t="str">
        <f>'Datos lib'!AN158</f>
        <v>Bueno</v>
      </c>
      <c r="BD159" s="77"/>
      <c r="BE159" s="77"/>
      <c r="BF159" s="77" t="str">
        <f>'Datos lib'!AP158</f>
        <v>Sí</v>
      </c>
      <c r="BG159" s="77" t="str">
        <f>'Datos lib'!AQ158</f>
        <v>Sí</v>
      </c>
      <c r="BH159" s="77" t="str">
        <f>'Datos lib'!AR158</f>
        <v>No</v>
      </c>
      <c r="BI159" s="77">
        <f>'Datos lib'!AS158</f>
        <v>0</v>
      </c>
      <c r="BJ159" s="77" t="str">
        <f>'Datos lib'!AT158</f>
        <v>No</v>
      </c>
      <c r="BK159" s="77">
        <f>'Datos lib'!AU158</f>
        <v>0</v>
      </c>
      <c r="BL159" s="77"/>
      <c r="BM159" s="77"/>
      <c r="BN159" s="77"/>
      <c r="BO159" s="77">
        <f>'Datos lib'!AV158</f>
        <v>5</v>
      </c>
      <c r="BP159" s="77">
        <f>'Datos lib'!AW158</f>
        <v>5</v>
      </c>
      <c r="BQ159" s="77"/>
      <c r="BR159" s="77" t="str">
        <f>LEFT('Datos lib'!AX158,1)</f>
        <v>5</v>
      </c>
      <c r="BS159" s="77"/>
      <c r="BT159" s="77">
        <f>'Datos lib'!AY158</f>
        <v>0</v>
      </c>
      <c r="BU159" s="77"/>
      <c r="BV159" s="119" t="str">
        <f>'Datos lib'!A158</f>
        <v>19/03/25</v>
      </c>
    </row>
    <row r="160" spans="1:74" x14ac:dyDescent="0.2">
      <c r="A160" s="79" t="str">
        <f t="shared" si="4"/>
        <v>F. Geografía e Historia</v>
      </c>
      <c r="B160" s="76" t="str">
        <f>IFERROR(VLOOKUP($A160,BLIOTECAS!$C$1:$E$27,2,FALSE),"")</f>
        <v>GHI</v>
      </c>
      <c r="C160" s="76" t="str">
        <f>IFERROR(VLOOKUP($A160,BLIOTECAS!$C$1:$E$27,3,FALSE),"")</f>
        <v>Humanidades</v>
      </c>
      <c r="D160" s="77"/>
      <c r="E160" s="77"/>
      <c r="F160" s="77"/>
      <c r="G160" s="77" t="str">
        <f>'Datos lib'!B159</f>
        <v>F. Geografía e Historia</v>
      </c>
      <c r="H160" s="77"/>
      <c r="I160" s="77" t="str">
        <f>'Datos lib'!C159</f>
        <v>Rara vez (menos de 6 veces al año)</v>
      </c>
      <c r="J160" s="77" t="str">
        <f>'Datos lib'!D159</f>
        <v>De vez en cuando (1 o 2 veces al mes)</v>
      </c>
      <c r="K160" s="77"/>
      <c r="L160" s="77" t="str">
        <f>'Datos lib'!F159</f>
        <v>F. Geografía e Historia</v>
      </c>
      <c r="M160" s="77" t="str">
        <f>'Datos lib'!G159</f>
        <v>F. Ciencias Geológicas</v>
      </c>
      <c r="N160" s="77" t="str">
        <f>'Datos lib'!H159</f>
        <v>F. Ciencias Físicas</v>
      </c>
      <c r="O160" s="77">
        <f>'Datos lib'!I159</f>
        <v>0</v>
      </c>
      <c r="P160" s="77"/>
      <c r="Q160" s="77"/>
      <c r="R160" s="77">
        <f>'Datos lib'!J159</f>
        <v>5</v>
      </c>
      <c r="S160" s="77">
        <f>'Datos lib'!K159</f>
        <v>5</v>
      </c>
      <c r="T160" s="77">
        <f>'Datos lib'!L159</f>
        <v>4</v>
      </c>
      <c r="U160" s="77">
        <f>'Datos lib'!M159</f>
        <v>3</v>
      </c>
      <c r="V160" s="77"/>
      <c r="W160" s="77"/>
      <c r="X160" s="77">
        <f>'Datos lib'!N159</f>
        <v>4</v>
      </c>
      <c r="Y160" s="77">
        <f>'Datos lib'!O159</f>
        <v>4</v>
      </c>
      <c r="Z160" s="77">
        <f>'Datos lib'!P159</f>
        <v>4</v>
      </c>
      <c r="AA160" s="77">
        <f>'Datos lib'!Q159</f>
        <v>4</v>
      </c>
      <c r="AB160" s="77">
        <f>'Datos lib'!R159</f>
        <v>5</v>
      </c>
      <c r="AC160" s="77"/>
      <c r="AD160" s="77">
        <f>'Datos lib'!S159</f>
        <v>4</v>
      </c>
      <c r="AE160" s="77">
        <f>'Datos lib'!T159</f>
        <v>4</v>
      </c>
      <c r="AF160" s="77">
        <f>'Datos lib'!U159</f>
        <v>3</v>
      </c>
      <c r="AG160" s="77">
        <f>'Datos lib'!V159</f>
        <v>5</v>
      </c>
      <c r="AH160" s="77">
        <f>'Datos lib'!W159</f>
        <v>2</v>
      </c>
      <c r="AI160" s="77">
        <f>'Datos lib'!X159</f>
        <v>3</v>
      </c>
      <c r="AJ160" s="77">
        <f>'Datos lib'!Y159</f>
        <v>2</v>
      </c>
      <c r="AK160" s="77" t="str">
        <f>'Datos lib'!Z159</f>
        <v>YouTube</v>
      </c>
      <c r="AL160" s="77">
        <f>'Datos lib'!AA159</f>
        <v>4</v>
      </c>
      <c r="AM160" s="77"/>
      <c r="AN160" s="77"/>
      <c r="AO160" s="77">
        <f>'Datos lib'!AB159</f>
        <v>5</v>
      </c>
      <c r="AP160" s="77">
        <f>'Datos lib'!AC159</f>
        <v>5</v>
      </c>
      <c r="AQ160" s="77">
        <f>'Datos lib'!AD159</f>
        <v>5</v>
      </c>
      <c r="AR160" s="77">
        <f>'Datos lib'!AE159</f>
        <v>3</v>
      </c>
      <c r="AS160" s="77">
        <f>'Datos lib'!AF159</f>
        <v>4</v>
      </c>
      <c r="AT160" s="77">
        <f>'Datos lib'!AG159</f>
        <v>4</v>
      </c>
      <c r="AU160" s="77">
        <f>'Datos lib'!AH159</f>
        <v>3</v>
      </c>
      <c r="AV160" s="77">
        <f>'Datos lib'!AI159</f>
        <v>3</v>
      </c>
      <c r="AW160" s="77"/>
      <c r="AX160" s="77" t="str">
        <f>'Datos lib'!AJ159</f>
        <v>Sí</v>
      </c>
      <c r="AY160" s="77" t="str">
        <f>'Datos lib'!AK159</f>
        <v>Sí</v>
      </c>
      <c r="AZ160" s="77" t="str">
        <f>'Datos lib'!AL159</f>
        <v>Regular</v>
      </c>
      <c r="BA160" s="77" t="str">
        <f>'Datos lib'!AO159</f>
        <v>Sí</v>
      </c>
      <c r="BB160" s="77" t="str">
        <f>'Datos lib'!AM159</f>
        <v>Sí</v>
      </c>
      <c r="BC160" s="77" t="str">
        <f>'Datos lib'!AN159</f>
        <v>Regular</v>
      </c>
      <c r="BD160" s="77"/>
      <c r="BE160" s="77"/>
      <c r="BF160" s="77" t="str">
        <f>'Datos lib'!AP159</f>
        <v>Sí</v>
      </c>
      <c r="BG160" s="77" t="str">
        <f>'Datos lib'!AQ159</f>
        <v>Sí</v>
      </c>
      <c r="BH160" s="77" t="str">
        <f>'Datos lib'!AR159</f>
        <v>Sí</v>
      </c>
      <c r="BI160" s="77" t="str">
        <f>'Datos lib'!AS159</f>
        <v>Útil</v>
      </c>
      <c r="BJ160" s="77" t="str">
        <f>'Datos lib'!AT159</f>
        <v>Sí</v>
      </c>
      <c r="BK160" s="77">
        <f>'Datos lib'!AU159</f>
        <v>0</v>
      </c>
      <c r="BL160" s="77"/>
      <c r="BM160" s="77"/>
      <c r="BN160" s="77"/>
      <c r="BO160" s="77">
        <f>'Datos lib'!AV159</f>
        <v>4</v>
      </c>
      <c r="BP160" s="77">
        <f>'Datos lib'!AW159</f>
        <v>5</v>
      </c>
      <c r="BQ160" s="77"/>
      <c r="BR160" s="77" t="str">
        <f>LEFT('Datos lib'!AX159,1)</f>
        <v>5</v>
      </c>
      <c r="BS160" s="77"/>
      <c r="BT160" s="77">
        <f>'Datos lib'!AY159</f>
        <v>0</v>
      </c>
      <c r="BU160" s="77"/>
      <c r="BV160" s="119" t="str">
        <f>'Datos lib'!A159</f>
        <v>19/03/25</v>
      </c>
    </row>
    <row r="161" spans="1:74" x14ac:dyDescent="0.2">
      <c r="A161" s="79" t="str">
        <f t="shared" si="4"/>
        <v>F. Ciencias Políticas y Sociología</v>
      </c>
      <c r="B161" s="76" t="str">
        <f>IFERROR(VLOOKUP($A161,BLIOTECAS!$C$1:$E$27,2,FALSE),"")</f>
        <v>CPS</v>
      </c>
      <c r="C161" s="76" t="str">
        <f>IFERROR(VLOOKUP($A161,BLIOTECAS!$C$1:$E$27,3,FALSE),"")</f>
        <v>Ciencias Sociales</v>
      </c>
      <c r="D161" s="77"/>
      <c r="E161" s="77"/>
      <c r="F161" s="77"/>
      <c r="G161" s="77" t="str">
        <f>'Datos lib'!B160</f>
        <v>F. Ciencias Políticas y Sociología</v>
      </c>
      <c r="H161" s="77"/>
      <c r="I161" s="77" t="str">
        <f>'Datos lib'!C160</f>
        <v>Muy frecuentemente (3 o más veces por semana)</v>
      </c>
      <c r="J161" s="77" t="str">
        <f>'Datos lib'!D160</f>
        <v>Muy frecuentemente (3 o más veces por semana)</v>
      </c>
      <c r="K161" s="77"/>
      <c r="L161" s="77" t="str">
        <f>'Datos lib'!F160</f>
        <v>F. Ciencias Políticas y Sociología</v>
      </c>
      <c r="M161" s="77" t="str">
        <f>'Datos lib'!G160</f>
        <v>F. Geografía e Historia</v>
      </c>
      <c r="N161" s="77" t="str">
        <f>'Datos lib'!H160</f>
        <v>F. Trabajo Social</v>
      </c>
      <c r="O161" s="77">
        <f>'Datos lib'!I160</f>
        <v>0</v>
      </c>
      <c r="P161" s="77"/>
      <c r="Q161" s="77"/>
      <c r="R161" s="77">
        <f>'Datos lib'!J160</f>
        <v>5</v>
      </c>
      <c r="S161" s="77">
        <f>'Datos lib'!K160</f>
        <v>5</v>
      </c>
      <c r="T161" s="77">
        <f>'Datos lib'!L160</f>
        <v>5</v>
      </c>
      <c r="U161" s="77">
        <f>'Datos lib'!M160</f>
        <v>4</v>
      </c>
      <c r="V161" s="77"/>
      <c r="W161" s="77"/>
      <c r="X161" s="77">
        <f>'Datos lib'!N160</f>
        <v>4</v>
      </c>
      <c r="Y161" s="77">
        <f>'Datos lib'!O160</f>
        <v>4</v>
      </c>
      <c r="Z161" s="77">
        <f>'Datos lib'!P160</f>
        <v>5</v>
      </c>
      <c r="AA161" s="77">
        <f>'Datos lib'!Q160</f>
        <v>5</v>
      </c>
      <c r="AB161" s="77">
        <f>'Datos lib'!R160</f>
        <v>3</v>
      </c>
      <c r="AC161" s="77"/>
      <c r="AD161" s="77">
        <f>'Datos lib'!S160</f>
        <v>4</v>
      </c>
      <c r="AE161" s="77">
        <f>'Datos lib'!T160</f>
        <v>4</v>
      </c>
      <c r="AF161" s="77">
        <f>'Datos lib'!U160</f>
        <v>4</v>
      </c>
      <c r="AG161" s="77">
        <f>'Datos lib'!V160</f>
        <v>5</v>
      </c>
      <c r="AH161" s="77">
        <f>'Datos lib'!W160</f>
        <v>5</v>
      </c>
      <c r="AI161" s="77">
        <f>'Datos lib'!X160</f>
        <v>5</v>
      </c>
      <c r="AJ161" s="77">
        <f>'Datos lib'!Y160</f>
        <v>5</v>
      </c>
      <c r="AK161" s="77" t="str">
        <f>'Datos lib'!Z160</f>
        <v>No uso ninguna red social</v>
      </c>
      <c r="AL161" s="77">
        <f>'Datos lib'!AA160</f>
        <v>4</v>
      </c>
      <c r="AM161" s="77"/>
      <c r="AN161" s="77"/>
      <c r="AO161" s="77">
        <f>'Datos lib'!AB160</f>
        <v>5</v>
      </c>
      <c r="AP161" s="77">
        <f>'Datos lib'!AC160</f>
        <v>5</v>
      </c>
      <c r="AQ161" s="77">
        <f>'Datos lib'!AD160</f>
        <v>5</v>
      </c>
      <c r="AR161" s="77">
        <f>'Datos lib'!AE160</f>
        <v>5</v>
      </c>
      <c r="AS161" s="77">
        <f>'Datos lib'!AF160</f>
        <v>5</v>
      </c>
      <c r="AT161" s="77">
        <f>'Datos lib'!AG160</f>
        <v>5</v>
      </c>
      <c r="AU161" s="77">
        <f>'Datos lib'!AH160</f>
        <v>5</v>
      </c>
      <c r="AV161" s="77">
        <f>'Datos lib'!AI160</f>
        <v>3</v>
      </c>
      <c r="AW161" s="77"/>
      <c r="AX161" s="77" t="str">
        <f>'Datos lib'!AJ160</f>
        <v>Sí</v>
      </c>
      <c r="AY161" s="77" t="str">
        <f>'Datos lib'!AK160</f>
        <v>Sí</v>
      </c>
      <c r="AZ161" s="77" t="str">
        <f>'Datos lib'!AL160</f>
        <v>Bueno</v>
      </c>
      <c r="BA161" s="77" t="str">
        <f>'Datos lib'!AO160</f>
        <v>Sí</v>
      </c>
      <c r="BB161" s="77" t="str">
        <f>'Datos lib'!AM160</f>
        <v>Sí</v>
      </c>
      <c r="BC161" s="77" t="str">
        <f>'Datos lib'!AN160</f>
        <v>Bueno</v>
      </c>
      <c r="BD161" s="77"/>
      <c r="BE161" s="77"/>
      <c r="BF161" s="77" t="str">
        <f>'Datos lib'!AP160</f>
        <v>Sí</v>
      </c>
      <c r="BG161" s="77" t="str">
        <f>'Datos lib'!AQ160</f>
        <v>Sí</v>
      </c>
      <c r="BH161" s="77" t="str">
        <f>'Datos lib'!AR160</f>
        <v>Sí</v>
      </c>
      <c r="BI161" s="77" t="str">
        <f>'Datos lib'!AS160</f>
        <v>Útil</v>
      </c>
      <c r="BJ161" s="77" t="str">
        <f>'Datos lib'!AT160</f>
        <v>No</v>
      </c>
      <c r="BK161" s="77">
        <f>'Datos lib'!AU160</f>
        <v>0</v>
      </c>
      <c r="BL161" s="77"/>
      <c r="BM161" s="77"/>
      <c r="BN161" s="77"/>
      <c r="BO161" s="77">
        <f>'Datos lib'!AV160</f>
        <v>5</v>
      </c>
      <c r="BP161" s="77">
        <f>'Datos lib'!AW160</f>
        <v>5</v>
      </c>
      <c r="BQ161" s="77"/>
      <c r="BR161" s="77" t="str">
        <f>LEFT('Datos lib'!AX160,1)</f>
        <v>4</v>
      </c>
      <c r="BS161" s="77"/>
      <c r="BT161" s="77">
        <f>'Datos lib'!AY160</f>
        <v>0</v>
      </c>
      <c r="BU161" s="77"/>
      <c r="BV161" s="119" t="str">
        <f>'Datos lib'!A160</f>
        <v>19/03/25</v>
      </c>
    </row>
    <row r="162" spans="1:74" x14ac:dyDescent="0.2">
      <c r="A162" s="79" t="str">
        <f t="shared" si="4"/>
        <v>F. Derecho</v>
      </c>
      <c r="B162" s="76" t="str">
        <f>IFERROR(VLOOKUP($A162,BLIOTECAS!$C$1:$E$27,2,FALSE),"")</f>
        <v>DER</v>
      </c>
      <c r="C162" s="76" t="str">
        <f>IFERROR(VLOOKUP($A162,BLIOTECAS!$C$1:$E$27,3,FALSE),"")</f>
        <v>Ciencias Sociales</v>
      </c>
      <c r="D162" s="77"/>
      <c r="E162" s="77"/>
      <c r="F162" s="77"/>
      <c r="G162" s="77" t="str">
        <f>'Datos lib'!B161</f>
        <v>F. Derecho</v>
      </c>
      <c r="H162" s="77"/>
      <c r="I162" s="77" t="str">
        <f>'Datos lib'!C161</f>
        <v>Rara vez (menos de 6 veces al año)</v>
      </c>
      <c r="J162" s="77" t="str">
        <f>'Datos lib'!D161</f>
        <v>De vez en cuando (1 o 2 veces al mes)</v>
      </c>
      <c r="K162" s="77"/>
      <c r="L162" s="77" t="str">
        <f>'Datos lib'!F161</f>
        <v>F. Derecho (Departamentos, Criminología)</v>
      </c>
      <c r="M162" s="77">
        <f>'Datos lib'!G161</f>
        <v>0</v>
      </c>
      <c r="N162" s="77">
        <f>'Datos lib'!H161</f>
        <v>0</v>
      </c>
      <c r="O162" s="77">
        <f>'Datos lib'!I161</f>
        <v>0</v>
      </c>
      <c r="P162" s="77"/>
      <c r="Q162" s="77"/>
      <c r="R162" s="77">
        <f>'Datos lib'!J161</f>
        <v>3</v>
      </c>
      <c r="S162" s="77">
        <f>'Datos lib'!K161</f>
        <v>5</v>
      </c>
      <c r="T162" s="77">
        <f>'Datos lib'!L161</f>
        <v>5</v>
      </c>
      <c r="U162" s="77">
        <f>'Datos lib'!M161</f>
        <v>3</v>
      </c>
      <c r="V162" s="77"/>
      <c r="W162" s="77"/>
      <c r="X162" s="77">
        <f>'Datos lib'!N161</f>
        <v>3</v>
      </c>
      <c r="Y162" s="77">
        <f>'Datos lib'!O161</f>
        <v>3</v>
      </c>
      <c r="Z162" s="77">
        <f>'Datos lib'!P161</f>
        <v>3</v>
      </c>
      <c r="AA162" s="77">
        <f>'Datos lib'!Q161</f>
        <v>4</v>
      </c>
      <c r="AB162" s="77">
        <f>'Datos lib'!R161</f>
        <v>4</v>
      </c>
      <c r="AC162" s="77"/>
      <c r="AD162" s="77">
        <f>'Datos lib'!S161</f>
        <v>4</v>
      </c>
      <c r="AE162" s="77">
        <f>'Datos lib'!T161</f>
        <v>4</v>
      </c>
      <c r="AF162" s="77">
        <f>'Datos lib'!U161</f>
        <v>4</v>
      </c>
      <c r="AG162" s="77">
        <f>'Datos lib'!V161</f>
        <v>5</v>
      </c>
      <c r="AH162" s="77">
        <f>'Datos lib'!W161</f>
        <v>3</v>
      </c>
      <c r="AI162" s="77">
        <f>'Datos lib'!X161</f>
        <v>0</v>
      </c>
      <c r="AJ162" s="77">
        <f>'Datos lib'!Y161</f>
        <v>3</v>
      </c>
      <c r="AK162" s="77" t="str">
        <f>'Datos lib'!Z161</f>
        <v>No uso ninguna red social</v>
      </c>
      <c r="AL162" s="77">
        <f>'Datos lib'!AA161</f>
        <v>4</v>
      </c>
      <c r="AM162" s="77"/>
      <c r="AN162" s="77"/>
      <c r="AO162" s="77">
        <f>'Datos lib'!AB161</f>
        <v>5</v>
      </c>
      <c r="AP162" s="77">
        <f>'Datos lib'!AC161</f>
        <v>4</v>
      </c>
      <c r="AQ162" s="77">
        <f>'Datos lib'!AD161</f>
        <v>4</v>
      </c>
      <c r="AR162" s="77">
        <f>'Datos lib'!AE161</f>
        <v>4</v>
      </c>
      <c r="AS162" s="77">
        <f>'Datos lib'!AF161</f>
        <v>5</v>
      </c>
      <c r="AT162" s="77">
        <f>'Datos lib'!AG161</f>
        <v>5</v>
      </c>
      <c r="AU162" s="77">
        <f>'Datos lib'!AH161</f>
        <v>4</v>
      </c>
      <c r="AV162" s="77">
        <f>'Datos lib'!AI161</f>
        <v>0</v>
      </c>
      <c r="AW162" s="77"/>
      <c r="AX162" s="77" t="str">
        <f>'Datos lib'!AJ161</f>
        <v>No</v>
      </c>
      <c r="AY162" s="77" t="str">
        <f>'Datos lib'!AK161</f>
        <v>Sí</v>
      </c>
      <c r="AZ162" s="77" t="str">
        <f>'Datos lib'!AL161</f>
        <v>Regular</v>
      </c>
      <c r="BA162" s="77" t="str">
        <f>'Datos lib'!AO161</f>
        <v>No</v>
      </c>
      <c r="BB162" s="77" t="str">
        <f>'Datos lib'!AM161</f>
        <v>Sí</v>
      </c>
      <c r="BC162" s="77" t="str">
        <f>'Datos lib'!AN161</f>
        <v>Regular</v>
      </c>
      <c r="BD162" s="77"/>
      <c r="BE162" s="77"/>
      <c r="BF162" s="77" t="str">
        <f>'Datos lib'!AP161</f>
        <v>Sí</v>
      </c>
      <c r="BG162" s="77" t="str">
        <f>'Datos lib'!AQ161</f>
        <v>Sí</v>
      </c>
      <c r="BH162" s="77" t="str">
        <f>'Datos lib'!AR161</f>
        <v>No</v>
      </c>
      <c r="BI162" s="77">
        <f>'Datos lib'!AS161</f>
        <v>0</v>
      </c>
      <c r="BJ162" s="77" t="str">
        <f>'Datos lib'!AT161</f>
        <v>No</v>
      </c>
      <c r="BK162" s="77">
        <f>'Datos lib'!AU161</f>
        <v>0</v>
      </c>
      <c r="BL162" s="77"/>
      <c r="BM162" s="77"/>
      <c r="BN162" s="77"/>
      <c r="BO162" s="77">
        <f>'Datos lib'!AV161</f>
        <v>5</v>
      </c>
      <c r="BP162" s="77">
        <f>'Datos lib'!AW161</f>
        <v>5</v>
      </c>
      <c r="BQ162" s="77"/>
      <c r="BR162" s="77" t="str">
        <f>LEFT('Datos lib'!AX161,1)</f>
        <v>4</v>
      </c>
      <c r="BS162" s="77"/>
      <c r="BT162" s="77">
        <f>'Datos lib'!AY161</f>
        <v>0</v>
      </c>
      <c r="BU162" s="77"/>
      <c r="BV162" s="119" t="str">
        <f>'Datos lib'!A161</f>
        <v>19/03/25</v>
      </c>
    </row>
    <row r="163" spans="1:74" x14ac:dyDescent="0.2">
      <c r="A163" s="79" t="str">
        <f t="shared" si="4"/>
        <v>F. Ciencias Geológicas</v>
      </c>
      <c r="B163" s="76" t="str">
        <f>IFERROR(VLOOKUP($A163,BLIOTECAS!$C$1:$E$27,2,FALSE),"")</f>
        <v>GEO</v>
      </c>
      <c r="C163" s="76" t="str">
        <f>IFERROR(VLOOKUP($A163,BLIOTECAS!$C$1:$E$27,3,FALSE),"")</f>
        <v>Ciencias Experimentales</v>
      </c>
      <c r="D163" s="77"/>
      <c r="E163" s="77"/>
      <c r="F163" s="77"/>
      <c r="G163" s="77" t="str">
        <f>'Datos lib'!B162</f>
        <v>F. Ciencias Geológicas</v>
      </c>
      <c r="H163" s="77"/>
      <c r="I163" s="77" t="str">
        <f>'Datos lib'!C162</f>
        <v>De vez en cuando (1 o 2 veces al mes)</v>
      </c>
      <c r="J163" s="77" t="str">
        <f>'Datos lib'!D162</f>
        <v>Muy frecuentemente (3 o más veces por semana)</v>
      </c>
      <c r="K163" s="77"/>
      <c r="L163" s="77" t="str">
        <f>'Datos lib'!F162</f>
        <v>F. Ciencias Geológicas</v>
      </c>
      <c r="M163" s="77">
        <f>'Datos lib'!G162</f>
        <v>0</v>
      </c>
      <c r="N163" s="77">
        <f>'Datos lib'!H162</f>
        <v>0</v>
      </c>
      <c r="O163" s="77">
        <f>'Datos lib'!I162</f>
        <v>0</v>
      </c>
      <c r="P163" s="77"/>
      <c r="Q163" s="77"/>
      <c r="R163" s="77">
        <f>'Datos lib'!J162</f>
        <v>5</v>
      </c>
      <c r="S163" s="77">
        <f>'Datos lib'!K162</f>
        <v>5</v>
      </c>
      <c r="T163" s="77">
        <f>'Datos lib'!L162</f>
        <v>5</v>
      </c>
      <c r="U163" s="77">
        <f>'Datos lib'!M162</f>
        <v>4</v>
      </c>
      <c r="V163" s="77"/>
      <c r="W163" s="77"/>
      <c r="X163" s="77">
        <f>'Datos lib'!N162</f>
        <v>5</v>
      </c>
      <c r="Y163" s="77">
        <f>'Datos lib'!O162</f>
        <v>5</v>
      </c>
      <c r="Z163" s="77">
        <f>'Datos lib'!P162</f>
        <v>4</v>
      </c>
      <c r="AA163" s="77">
        <f>'Datos lib'!Q162</f>
        <v>3</v>
      </c>
      <c r="AB163" s="77">
        <f>'Datos lib'!R162</f>
        <v>4</v>
      </c>
      <c r="AC163" s="77"/>
      <c r="AD163" s="77">
        <f>'Datos lib'!S162</f>
        <v>5</v>
      </c>
      <c r="AE163" s="77">
        <f>'Datos lib'!T162</f>
        <v>4</v>
      </c>
      <c r="AF163" s="77">
        <f>'Datos lib'!U162</f>
        <v>4</v>
      </c>
      <c r="AG163" s="77">
        <f>'Datos lib'!V162</f>
        <v>5</v>
      </c>
      <c r="AH163" s="77">
        <f>'Datos lib'!W162</f>
        <v>4</v>
      </c>
      <c r="AI163" s="77">
        <f>'Datos lib'!X162</f>
        <v>5</v>
      </c>
      <c r="AJ163" s="77">
        <f>'Datos lib'!Y162</f>
        <v>5</v>
      </c>
      <c r="AK163" s="77" t="str">
        <f>'Datos lib'!Z162</f>
        <v>No uso ninguna red social</v>
      </c>
      <c r="AL163" s="77">
        <f>'Datos lib'!AA162</f>
        <v>5</v>
      </c>
      <c r="AM163" s="77"/>
      <c r="AN163" s="77"/>
      <c r="AO163" s="77">
        <f>'Datos lib'!AB162</f>
        <v>5</v>
      </c>
      <c r="AP163" s="77">
        <f>'Datos lib'!AC162</f>
        <v>5</v>
      </c>
      <c r="AQ163" s="77">
        <f>'Datos lib'!AD162</f>
        <v>5</v>
      </c>
      <c r="AR163" s="77">
        <f>'Datos lib'!AE162</f>
        <v>5</v>
      </c>
      <c r="AS163" s="77">
        <f>'Datos lib'!AF162</f>
        <v>5</v>
      </c>
      <c r="AT163" s="77">
        <f>'Datos lib'!AG162</f>
        <v>5</v>
      </c>
      <c r="AU163" s="77">
        <f>'Datos lib'!AH162</f>
        <v>5</v>
      </c>
      <c r="AV163" s="77">
        <f>'Datos lib'!AI162</f>
        <v>5</v>
      </c>
      <c r="AW163" s="77"/>
      <c r="AX163" s="77" t="str">
        <f>'Datos lib'!AJ162</f>
        <v>No</v>
      </c>
      <c r="AY163" s="77" t="str">
        <f>'Datos lib'!AK162</f>
        <v>No</v>
      </c>
      <c r="AZ163" s="77">
        <f>'Datos lib'!AL162</f>
        <v>0</v>
      </c>
      <c r="BA163" s="77" t="str">
        <f>'Datos lib'!AO162</f>
        <v>No</v>
      </c>
      <c r="BB163" s="77" t="str">
        <f>'Datos lib'!AM162</f>
        <v>No</v>
      </c>
      <c r="BC163" s="77">
        <f>'Datos lib'!AN162</f>
        <v>0</v>
      </c>
      <c r="BD163" s="77"/>
      <c r="BE163" s="77"/>
      <c r="BF163" s="77" t="str">
        <f>'Datos lib'!AP162</f>
        <v>No</v>
      </c>
      <c r="BG163" s="77" t="str">
        <f>'Datos lib'!AQ162</f>
        <v>Sí</v>
      </c>
      <c r="BH163" s="77" t="str">
        <f>'Datos lib'!AR162</f>
        <v>No</v>
      </c>
      <c r="BI163" s="77">
        <f>'Datos lib'!AS162</f>
        <v>0</v>
      </c>
      <c r="BJ163" s="77" t="str">
        <f>'Datos lib'!AT162</f>
        <v>No</v>
      </c>
      <c r="BK163" s="77">
        <f>'Datos lib'!AU162</f>
        <v>0</v>
      </c>
      <c r="BL163" s="77"/>
      <c r="BM163" s="77"/>
      <c r="BN163" s="77"/>
      <c r="BO163" s="77">
        <f>'Datos lib'!AV162</f>
        <v>5</v>
      </c>
      <c r="BP163" s="77">
        <f>'Datos lib'!AW162</f>
        <v>5</v>
      </c>
      <c r="BQ163" s="77"/>
      <c r="BR163" s="77" t="str">
        <f>LEFT('Datos lib'!AX162,1)</f>
        <v>5</v>
      </c>
      <c r="BS163" s="77"/>
      <c r="BT163" s="77">
        <f>'Datos lib'!AY162</f>
        <v>0</v>
      </c>
      <c r="BU163" s="77"/>
      <c r="BV163" s="119" t="str">
        <f>'Datos lib'!A162</f>
        <v>19/03/25</v>
      </c>
    </row>
    <row r="164" spans="1:74" ht="25.85" x14ac:dyDescent="0.2">
      <c r="A164" s="79" t="str">
        <f t="shared" si="4"/>
        <v>F. Educación - Centro de Formación del Profesorado</v>
      </c>
      <c r="B164" s="76" t="str">
        <f>IFERROR(VLOOKUP($A164,BLIOTECAS!$C$1:$E$27,2,FALSE),"")</f>
        <v>EDU</v>
      </c>
      <c r="C164" s="76" t="str">
        <f>IFERROR(VLOOKUP($A164,BLIOTECAS!$C$1:$E$27,3,FALSE),"")</f>
        <v>Humanidades</v>
      </c>
      <c r="D164" s="77"/>
      <c r="E164" s="77"/>
      <c r="F164" s="77"/>
      <c r="G164" s="77" t="str">
        <f>'Datos lib'!B163</f>
        <v>F. Educación - Centro de Formación del Profesorado</v>
      </c>
      <c r="H164" s="77"/>
      <c r="I164" s="77" t="str">
        <f>'Datos lib'!C163</f>
        <v>De vez en cuando (1 o 2 veces al mes)</v>
      </c>
      <c r="J164" s="77" t="str">
        <f>'Datos lib'!D163</f>
        <v>Muy frecuentemente (3 o más veces por semana)</v>
      </c>
      <c r="K164" s="77"/>
      <c r="L164" s="77" t="str">
        <f>'Datos lib'!F163</f>
        <v>F. Educación - Centro de Formación del Profesorado</v>
      </c>
      <c r="M164" s="77">
        <f>'Datos lib'!G163</f>
        <v>0</v>
      </c>
      <c r="N164" s="77">
        <f>'Datos lib'!H163</f>
        <v>0</v>
      </c>
      <c r="O164" s="77">
        <f>'Datos lib'!I163</f>
        <v>0</v>
      </c>
      <c r="P164" s="77"/>
      <c r="Q164" s="77"/>
      <c r="R164" s="77">
        <f>'Datos lib'!J163</f>
        <v>5</v>
      </c>
      <c r="S164" s="77">
        <f>'Datos lib'!K163</f>
        <v>4</v>
      </c>
      <c r="T164" s="77">
        <f>'Datos lib'!L163</f>
        <v>4</v>
      </c>
      <c r="U164" s="77">
        <f>'Datos lib'!M163</f>
        <v>4</v>
      </c>
      <c r="V164" s="77"/>
      <c r="W164" s="77"/>
      <c r="X164" s="77">
        <f>'Datos lib'!N163</f>
        <v>5</v>
      </c>
      <c r="Y164" s="77">
        <f>'Datos lib'!O163</f>
        <v>5</v>
      </c>
      <c r="Z164" s="77">
        <f>'Datos lib'!P163</f>
        <v>3</v>
      </c>
      <c r="AA164" s="77">
        <f>'Datos lib'!Q163</f>
        <v>4</v>
      </c>
      <c r="AB164" s="77">
        <f>'Datos lib'!R163</f>
        <v>4</v>
      </c>
      <c r="AC164" s="77"/>
      <c r="AD164" s="77">
        <f>'Datos lib'!S163</f>
        <v>5</v>
      </c>
      <c r="AE164" s="77">
        <f>'Datos lib'!T163</f>
        <v>4</v>
      </c>
      <c r="AF164" s="77">
        <f>'Datos lib'!U163</f>
        <v>5</v>
      </c>
      <c r="AG164" s="77">
        <f>'Datos lib'!V163</f>
        <v>5</v>
      </c>
      <c r="AH164" s="77">
        <f>'Datos lib'!W163</f>
        <v>5</v>
      </c>
      <c r="AI164" s="77">
        <f>'Datos lib'!X163</f>
        <v>5</v>
      </c>
      <c r="AJ164" s="77">
        <f>'Datos lib'!Y163</f>
        <v>5</v>
      </c>
      <c r="AK164" s="77" t="str">
        <f>'Datos lib'!Z163</f>
        <v>No uso ninguna red social</v>
      </c>
      <c r="AL164" s="77">
        <f>'Datos lib'!AA163</f>
        <v>5</v>
      </c>
      <c r="AM164" s="77"/>
      <c r="AN164" s="77"/>
      <c r="AO164" s="77">
        <f>'Datos lib'!AB163</f>
        <v>5</v>
      </c>
      <c r="AP164" s="77">
        <f>'Datos lib'!AC163</f>
        <v>5</v>
      </c>
      <c r="AQ164" s="77">
        <f>'Datos lib'!AD163</f>
        <v>5</v>
      </c>
      <c r="AR164" s="77">
        <f>'Datos lib'!AE163</f>
        <v>5</v>
      </c>
      <c r="AS164" s="77">
        <f>'Datos lib'!AF163</f>
        <v>5</v>
      </c>
      <c r="AT164" s="77">
        <f>'Datos lib'!AG163</f>
        <v>5</v>
      </c>
      <c r="AU164" s="77">
        <f>'Datos lib'!AH163</f>
        <v>5</v>
      </c>
      <c r="AV164" s="77">
        <f>'Datos lib'!AI163</f>
        <v>5</v>
      </c>
      <c r="AW164" s="77"/>
      <c r="AX164" s="77" t="str">
        <f>'Datos lib'!AJ163</f>
        <v>No</v>
      </c>
      <c r="AY164" s="77" t="str">
        <f>'Datos lib'!AK163</f>
        <v>Sí</v>
      </c>
      <c r="AZ164" s="77" t="str">
        <f>'Datos lib'!AL163</f>
        <v>Bueno</v>
      </c>
      <c r="BA164" s="77" t="str">
        <f>'Datos lib'!AO163</f>
        <v>Sí</v>
      </c>
      <c r="BB164" s="77" t="str">
        <f>'Datos lib'!AM163</f>
        <v>Sí</v>
      </c>
      <c r="BC164" s="77" t="str">
        <f>'Datos lib'!AN163</f>
        <v>Bueno</v>
      </c>
      <c r="BD164" s="77"/>
      <c r="BE164" s="77"/>
      <c r="BF164" s="77" t="str">
        <f>'Datos lib'!AP163</f>
        <v>Sí</v>
      </c>
      <c r="BG164" s="77" t="str">
        <f>'Datos lib'!AQ163</f>
        <v>Sí</v>
      </c>
      <c r="BH164" s="77" t="str">
        <f>'Datos lib'!AR163</f>
        <v>No</v>
      </c>
      <c r="BI164" s="77">
        <f>'Datos lib'!AS163</f>
        <v>0</v>
      </c>
      <c r="BJ164" s="77" t="str">
        <f>'Datos lib'!AT163</f>
        <v>Sí</v>
      </c>
      <c r="BK164" s="77">
        <f>'Datos lib'!AU163</f>
        <v>0</v>
      </c>
      <c r="BL164" s="77"/>
      <c r="BM164" s="77"/>
      <c r="BN164" s="77"/>
      <c r="BO164" s="77">
        <f>'Datos lib'!AV163</f>
        <v>5</v>
      </c>
      <c r="BP164" s="77">
        <f>'Datos lib'!AW163</f>
        <v>5</v>
      </c>
      <c r="BQ164" s="77"/>
      <c r="BR164" s="77" t="str">
        <f>LEFT('Datos lib'!AX163,1)</f>
        <v>5</v>
      </c>
      <c r="BS164" s="77"/>
      <c r="BT164" s="77" t="str">
        <f>'Datos lib'!AY163</f>
        <v>Muchas gracias por la labor que desarrollan.</v>
      </c>
      <c r="BU164" s="77"/>
      <c r="BV164" s="119" t="str">
        <f>'Datos lib'!A163</f>
        <v>19/03/25</v>
      </c>
    </row>
    <row r="165" spans="1:74" x14ac:dyDescent="0.2">
      <c r="A165" s="79" t="str">
        <f t="shared" si="4"/>
        <v>F. Ciencias Químicas</v>
      </c>
      <c r="B165" s="76" t="str">
        <f>IFERROR(VLOOKUP($A165,BLIOTECAS!$C$1:$E$27,2,FALSE),"")</f>
        <v>QUI</v>
      </c>
      <c r="C165" s="76" t="str">
        <f>IFERROR(VLOOKUP($A165,BLIOTECAS!$C$1:$E$27,3,FALSE),"")</f>
        <v>Ciencias Experimentales</v>
      </c>
      <c r="D165" s="77"/>
      <c r="E165" s="77"/>
      <c r="F165" s="77"/>
      <c r="G165" s="77" t="str">
        <f>'Datos lib'!B164</f>
        <v>F. Ciencias Químicas</v>
      </c>
      <c r="H165" s="77"/>
      <c r="I165" s="77" t="str">
        <f>'Datos lib'!C164</f>
        <v>Rara vez (menos de 6 veces al año)</v>
      </c>
      <c r="J165" s="77" t="str">
        <f>'Datos lib'!D164</f>
        <v>Muy frecuentemente (3 o más veces por semana)</v>
      </c>
      <c r="K165" s="77"/>
      <c r="L165" s="77" t="str">
        <f>'Datos lib'!F164</f>
        <v>F. Ciencias Químicas</v>
      </c>
      <c r="M165" s="77">
        <f>'Datos lib'!G164</f>
        <v>0</v>
      </c>
      <c r="N165" s="77">
        <f>'Datos lib'!H164</f>
        <v>0</v>
      </c>
      <c r="O165" s="77">
        <f>'Datos lib'!I164</f>
        <v>0</v>
      </c>
      <c r="P165" s="77"/>
      <c r="Q165" s="77"/>
      <c r="R165" s="77">
        <f>'Datos lib'!J164</f>
        <v>5</v>
      </c>
      <c r="S165" s="77">
        <f>'Datos lib'!K164</f>
        <v>5</v>
      </c>
      <c r="T165" s="77">
        <f>'Datos lib'!L164</f>
        <v>5</v>
      </c>
      <c r="U165" s="77">
        <f>'Datos lib'!M164</f>
        <v>5</v>
      </c>
      <c r="V165" s="77"/>
      <c r="W165" s="77"/>
      <c r="X165" s="77">
        <f>'Datos lib'!N164</f>
        <v>1</v>
      </c>
      <c r="Y165" s="77">
        <f>'Datos lib'!O164</f>
        <v>5</v>
      </c>
      <c r="Z165" s="77">
        <f>'Datos lib'!P164</f>
        <v>2</v>
      </c>
      <c r="AA165" s="77">
        <f>'Datos lib'!Q164</f>
        <v>2</v>
      </c>
      <c r="AB165" s="77">
        <f>'Datos lib'!R164</f>
        <v>2</v>
      </c>
      <c r="AC165" s="77"/>
      <c r="AD165" s="77">
        <f>'Datos lib'!S164</f>
        <v>3</v>
      </c>
      <c r="AE165" s="77">
        <f>'Datos lib'!T164</f>
        <v>5</v>
      </c>
      <c r="AF165" s="77">
        <f>'Datos lib'!U164</f>
        <v>5</v>
      </c>
      <c r="AG165" s="77">
        <f>'Datos lib'!V164</f>
        <v>5</v>
      </c>
      <c r="AH165" s="77">
        <f>'Datos lib'!W164</f>
        <v>4</v>
      </c>
      <c r="AI165" s="77">
        <f>'Datos lib'!X164</f>
        <v>5</v>
      </c>
      <c r="AJ165" s="77">
        <f>'Datos lib'!Y164</f>
        <v>5</v>
      </c>
      <c r="AK165" s="77" t="str">
        <f>'Datos lib'!Z164</f>
        <v>Facebook|X|Instagram|Bluesky|YouTube</v>
      </c>
      <c r="AL165" s="77">
        <f>'Datos lib'!AA164</f>
        <v>3</v>
      </c>
      <c r="AM165" s="77"/>
      <c r="AN165" s="77"/>
      <c r="AO165" s="77">
        <f>'Datos lib'!AB164</f>
        <v>5</v>
      </c>
      <c r="AP165" s="77">
        <f>'Datos lib'!AC164</f>
        <v>5</v>
      </c>
      <c r="AQ165" s="77">
        <f>'Datos lib'!AD164</f>
        <v>5</v>
      </c>
      <c r="AR165" s="77">
        <f>'Datos lib'!AE164</f>
        <v>5</v>
      </c>
      <c r="AS165" s="77">
        <f>'Datos lib'!AF164</f>
        <v>5</v>
      </c>
      <c r="AT165" s="77">
        <f>'Datos lib'!AG164</f>
        <v>5</v>
      </c>
      <c r="AU165" s="77">
        <f>'Datos lib'!AH164</f>
        <v>5</v>
      </c>
      <c r="AV165" s="77">
        <f>'Datos lib'!AI164</f>
        <v>5</v>
      </c>
      <c r="AW165" s="77"/>
      <c r="AX165" s="77" t="str">
        <f>'Datos lib'!AJ164</f>
        <v>No</v>
      </c>
      <c r="AY165" s="77" t="str">
        <f>'Datos lib'!AK164</f>
        <v>Sí</v>
      </c>
      <c r="AZ165" s="77" t="str">
        <f>'Datos lib'!AL164</f>
        <v>Bueno</v>
      </c>
      <c r="BA165" s="77" t="str">
        <f>'Datos lib'!AO164</f>
        <v>No</v>
      </c>
      <c r="BB165" s="77" t="str">
        <f>'Datos lib'!AM164</f>
        <v>Sí</v>
      </c>
      <c r="BC165" s="77" t="str">
        <f>'Datos lib'!AN164</f>
        <v>Bueno</v>
      </c>
      <c r="BD165" s="77"/>
      <c r="BE165" s="77"/>
      <c r="BF165" s="77" t="str">
        <f>'Datos lib'!AP164</f>
        <v>No</v>
      </c>
      <c r="BG165" s="77" t="str">
        <f>'Datos lib'!AQ164</f>
        <v>Sí</v>
      </c>
      <c r="BH165" s="77" t="str">
        <f>'Datos lib'!AR164</f>
        <v>No</v>
      </c>
      <c r="BI165" s="77">
        <f>'Datos lib'!AS164</f>
        <v>0</v>
      </c>
      <c r="BJ165" s="77" t="str">
        <f>'Datos lib'!AT164</f>
        <v>No</v>
      </c>
      <c r="BK165" s="77">
        <f>'Datos lib'!AU164</f>
        <v>0</v>
      </c>
      <c r="BL165" s="77"/>
      <c r="BM165" s="77"/>
      <c r="BN165" s="77"/>
      <c r="BO165" s="77">
        <f>'Datos lib'!AV164</f>
        <v>5</v>
      </c>
      <c r="BP165" s="77">
        <f>'Datos lib'!AW164</f>
        <v>5</v>
      </c>
      <c r="BQ165" s="77"/>
      <c r="BR165" s="77" t="str">
        <f>LEFT('Datos lib'!AX164,1)</f>
        <v>4</v>
      </c>
      <c r="BS165" s="77"/>
      <c r="BT165" s="77" t="str">
        <f>'Datos lib'!AY164</f>
        <v>Es lamentable el recorte aplicado a las suscripciones electrónicas y es aún más lamentable que tengan que pagar más los que más los usan. No investigar trae cuenta desde el punto de vista económico en una universidad como ésta en la que te pagan igual hagas algo o no... O peor, hay gente que se dedica a sacarse un sueldo extra impartiendo títulos propios...</v>
      </c>
      <c r="BU165" s="77"/>
      <c r="BV165" s="119" t="str">
        <f>'Datos lib'!A164</f>
        <v>19/03/25</v>
      </c>
    </row>
    <row r="166" spans="1:74" x14ac:dyDescent="0.2">
      <c r="A166" s="79" t="str">
        <f t="shared" si="4"/>
        <v>F. Geografía e Historia</v>
      </c>
      <c r="B166" s="76" t="str">
        <f>IFERROR(VLOOKUP($A166,BLIOTECAS!$C$1:$E$27,2,FALSE),"")</f>
        <v>GHI</v>
      </c>
      <c r="C166" s="76" t="str">
        <f>IFERROR(VLOOKUP($A166,BLIOTECAS!$C$1:$E$27,3,FALSE),"")</f>
        <v>Humanidades</v>
      </c>
      <c r="D166" s="77"/>
      <c r="E166" s="77"/>
      <c r="F166" s="77"/>
      <c r="G166" s="77" t="str">
        <f>'Datos lib'!B165</f>
        <v>F. Geografía e Historia</v>
      </c>
      <c r="H166" s="77"/>
      <c r="I166" s="77" t="str">
        <f>'Datos lib'!C165</f>
        <v>Frecuentemente (1 o 2 veces por semana)</v>
      </c>
      <c r="J166" s="77" t="str">
        <f>'Datos lib'!D165</f>
        <v>Muy frecuentemente (3 o más veces por semana)</v>
      </c>
      <c r="K166" s="77"/>
      <c r="L166" s="77" t="str">
        <f>'Datos lib'!F165</f>
        <v>F. Geografía e Historia</v>
      </c>
      <c r="M166" s="77" t="str">
        <f>'Datos lib'!G165</f>
        <v>Biblioteca Maria Zambrano (Filología / Derecho)</v>
      </c>
      <c r="N166" s="77" t="str">
        <f>'Datos lib'!H165</f>
        <v>F. Ciencias Políticas y Sociología</v>
      </c>
      <c r="O166" s="77" t="str">
        <f>'Datos lib'!I165</f>
        <v>Biblioteca Nacional de España, Biblioteca del Museo del Prado</v>
      </c>
      <c r="P166" s="77"/>
      <c r="Q166" s="77"/>
      <c r="R166" s="77">
        <f>'Datos lib'!J165</f>
        <v>4</v>
      </c>
      <c r="S166" s="77">
        <f>'Datos lib'!K165</f>
        <v>5</v>
      </c>
      <c r="T166" s="77">
        <f>'Datos lib'!L165</f>
        <v>4</v>
      </c>
      <c r="U166" s="77">
        <f>'Datos lib'!M165</f>
        <v>4</v>
      </c>
      <c r="V166" s="77"/>
      <c r="W166" s="77"/>
      <c r="X166" s="77">
        <f>'Datos lib'!N165</f>
        <v>4</v>
      </c>
      <c r="Y166" s="77">
        <f>'Datos lib'!O165</f>
        <v>2</v>
      </c>
      <c r="Z166" s="77">
        <f>'Datos lib'!P165</f>
        <v>3</v>
      </c>
      <c r="AA166" s="77">
        <f>'Datos lib'!Q165</f>
        <v>4</v>
      </c>
      <c r="AB166" s="77">
        <f>'Datos lib'!R165</f>
        <v>3</v>
      </c>
      <c r="AC166" s="77"/>
      <c r="AD166" s="77">
        <f>'Datos lib'!S165</f>
        <v>4</v>
      </c>
      <c r="AE166" s="77">
        <f>'Datos lib'!T165</f>
        <v>3</v>
      </c>
      <c r="AF166" s="77">
        <f>'Datos lib'!U165</f>
        <v>3</v>
      </c>
      <c r="AG166" s="77">
        <f>'Datos lib'!V165</f>
        <v>4</v>
      </c>
      <c r="AH166" s="77">
        <f>'Datos lib'!W165</f>
        <v>3</v>
      </c>
      <c r="AI166" s="77">
        <f>'Datos lib'!X165</f>
        <v>4</v>
      </c>
      <c r="AJ166" s="77">
        <f>'Datos lib'!Y165</f>
        <v>3</v>
      </c>
      <c r="AK166" s="77" t="str">
        <f>'Datos lib'!Z165</f>
        <v>No uso ninguna red social</v>
      </c>
      <c r="AL166" s="77">
        <f>'Datos lib'!AA165</f>
        <v>4</v>
      </c>
      <c r="AM166" s="77"/>
      <c r="AN166" s="77"/>
      <c r="AO166" s="77">
        <f>'Datos lib'!AB165</f>
        <v>4</v>
      </c>
      <c r="AP166" s="77">
        <f>'Datos lib'!AC165</f>
        <v>5</v>
      </c>
      <c r="AQ166" s="77">
        <f>'Datos lib'!AD165</f>
        <v>5</v>
      </c>
      <c r="AR166" s="77">
        <f>'Datos lib'!AE165</f>
        <v>4</v>
      </c>
      <c r="AS166" s="77">
        <f>'Datos lib'!AF165</f>
        <v>5</v>
      </c>
      <c r="AT166" s="77">
        <f>'Datos lib'!AG165</f>
        <v>5</v>
      </c>
      <c r="AU166" s="77">
        <f>'Datos lib'!AH165</f>
        <v>4</v>
      </c>
      <c r="AV166" s="77">
        <f>'Datos lib'!AI165</f>
        <v>4</v>
      </c>
      <c r="AW166" s="77"/>
      <c r="AX166" s="77" t="str">
        <f>'Datos lib'!AJ165</f>
        <v>Sí</v>
      </c>
      <c r="AY166" s="77" t="str">
        <f>'Datos lib'!AK165</f>
        <v>Sí</v>
      </c>
      <c r="AZ166" s="77" t="str">
        <f>'Datos lib'!AL165</f>
        <v>Bueno</v>
      </c>
      <c r="BA166" s="77" t="str">
        <f>'Datos lib'!AO165</f>
        <v>Sí</v>
      </c>
      <c r="BB166" s="77" t="str">
        <f>'Datos lib'!AM165</f>
        <v>Sí</v>
      </c>
      <c r="BC166" s="77" t="str">
        <f>'Datos lib'!AN165</f>
        <v>Bueno</v>
      </c>
      <c r="BD166" s="77"/>
      <c r="BE166" s="77"/>
      <c r="BF166" s="77" t="str">
        <f>'Datos lib'!AP165</f>
        <v>Sí</v>
      </c>
      <c r="BG166" s="77" t="str">
        <f>'Datos lib'!AQ165</f>
        <v>Sí</v>
      </c>
      <c r="BH166" s="77" t="str">
        <f>'Datos lib'!AR165</f>
        <v>No</v>
      </c>
      <c r="BI166" s="77">
        <f>'Datos lib'!AS165</f>
        <v>0</v>
      </c>
      <c r="BJ166" s="77" t="str">
        <f>'Datos lib'!AT165</f>
        <v>No</v>
      </c>
      <c r="BK166" s="77" t="str">
        <f>'Datos lib'!AU165</f>
        <v>Mejorar el acceso a revistas electrónicas de pago</v>
      </c>
      <c r="BL166" s="77"/>
      <c r="BM166" s="77"/>
      <c r="BN166" s="77"/>
      <c r="BO166" s="77">
        <f>'Datos lib'!AV165</f>
        <v>5</v>
      </c>
      <c r="BP166" s="77">
        <f>'Datos lib'!AW165</f>
        <v>5</v>
      </c>
      <c r="BQ166" s="77"/>
      <c r="BR166" s="77" t="str">
        <f>LEFT('Datos lib'!AX165,1)</f>
        <v>5</v>
      </c>
      <c r="BS166" s="77"/>
      <c r="BT166" s="77" t="str">
        <f>'Datos lib'!AY165</f>
        <v>El catálogo Cisne debería permitir filtros más refinados en la búsqueda de materiales.</v>
      </c>
      <c r="BU166" s="77"/>
      <c r="BV166" s="119" t="str">
        <f>'Datos lib'!A165</f>
        <v>19/03/25</v>
      </c>
    </row>
    <row r="167" spans="1:74" x14ac:dyDescent="0.2">
      <c r="A167" s="79" t="str">
        <f t="shared" si="4"/>
        <v>F. Ciencias Políticas y Sociología</v>
      </c>
      <c r="B167" s="76" t="str">
        <f>IFERROR(VLOOKUP($A167,BLIOTECAS!$C$1:$E$27,2,FALSE),"")</f>
        <v>CPS</v>
      </c>
      <c r="C167" s="76" t="str">
        <f>IFERROR(VLOOKUP($A167,BLIOTECAS!$C$1:$E$27,3,FALSE),"")</f>
        <v>Ciencias Sociales</v>
      </c>
      <c r="D167" s="77"/>
      <c r="E167" s="77"/>
      <c r="F167" s="77"/>
      <c r="G167" s="77" t="str">
        <f>'Datos lib'!B166</f>
        <v>F. Ciencias Políticas y Sociología</v>
      </c>
      <c r="H167" s="77"/>
      <c r="I167" s="77" t="str">
        <f>'Datos lib'!C166</f>
        <v>De vez en cuando (1 o 2 veces al mes)</v>
      </c>
      <c r="J167" s="77" t="str">
        <f>'Datos lib'!D166</f>
        <v>Frecuentemente (1 o 2 veces por semana)</v>
      </c>
      <c r="K167" s="77"/>
      <c r="L167" s="77" t="str">
        <f>'Datos lib'!F166</f>
        <v>F. Ciencias Políticas y Sociología</v>
      </c>
      <c r="M167" s="77" t="str">
        <f>'Datos lib'!G166</f>
        <v>F. Trabajo Social</v>
      </c>
      <c r="N167" s="77" t="str">
        <f>'Datos lib'!H166</f>
        <v>F. Ciencias Económicas y Empresariales</v>
      </c>
      <c r="O167" s="77">
        <f>'Datos lib'!I166</f>
        <v>0</v>
      </c>
      <c r="P167" s="77"/>
      <c r="Q167" s="77"/>
      <c r="R167" s="77">
        <f>'Datos lib'!J166</f>
        <v>5</v>
      </c>
      <c r="S167" s="77">
        <f>'Datos lib'!K166</f>
        <v>5</v>
      </c>
      <c r="T167" s="77">
        <f>'Datos lib'!L166</f>
        <v>4</v>
      </c>
      <c r="U167" s="77">
        <f>'Datos lib'!M166</f>
        <v>4</v>
      </c>
      <c r="V167" s="77"/>
      <c r="W167" s="77"/>
      <c r="X167" s="77">
        <f>'Datos lib'!N166</f>
        <v>2</v>
      </c>
      <c r="Y167" s="77">
        <f>'Datos lib'!O166</f>
        <v>5</v>
      </c>
      <c r="Z167" s="77">
        <f>'Datos lib'!P166</f>
        <v>2</v>
      </c>
      <c r="AA167" s="77">
        <f>'Datos lib'!Q166</f>
        <v>5</v>
      </c>
      <c r="AB167" s="77">
        <f>'Datos lib'!R166</f>
        <v>5</v>
      </c>
      <c r="AC167" s="77"/>
      <c r="AD167" s="77">
        <f>'Datos lib'!S166</f>
        <v>4</v>
      </c>
      <c r="AE167" s="77">
        <f>'Datos lib'!T166</f>
        <v>4</v>
      </c>
      <c r="AF167" s="77">
        <f>'Datos lib'!U166</f>
        <v>4</v>
      </c>
      <c r="AG167" s="77">
        <f>'Datos lib'!V166</f>
        <v>5</v>
      </c>
      <c r="AH167" s="77">
        <f>'Datos lib'!W166</f>
        <v>4</v>
      </c>
      <c r="AI167" s="77">
        <f>'Datos lib'!X166</f>
        <v>5</v>
      </c>
      <c r="AJ167" s="77">
        <f>'Datos lib'!Y166</f>
        <v>4</v>
      </c>
      <c r="AK167" s="77" t="str">
        <f>'Datos lib'!Z166</f>
        <v>YouTube</v>
      </c>
      <c r="AL167" s="77">
        <f>'Datos lib'!AA166</f>
        <v>4</v>
      </c>
      <c r="AM167" s="77"/>
      <c r="AN167" s="77"/>
      <c r="AO167" s="77">
        <f>'Datos lib'!AB166</f>
        <v>5</v>
      </c>
      <c r="AP167" s="77">
        <f>'Datos lib'!AC166</f>
        <v>5</v>
      </c>
      <c r="AQ167" s="77">
        <f>'Datos lib'!AD166</f>
        <v>5</v>
      </c>
      <c r="AR167" s="77">
        <f>'Datos lib'!AE166</f>
        <v>5</v>
      </c>
      <c r="AS167" s="77">
        <f>'Datos lib'!AF166</f>
        <v>5</v>
      </c>
      <c r="AT167" s="77">
        <f>'Datos lib'!AG166</f>
        <v>5</v>
      </c>
      <c r="AU167" s="77">
        <f>'Datos lib'!AH166</f>
        <v>4</v>
      </c>
      <c r="AV167" s="77">
        <f>'Datos lib'!AI166</f>
        <v>3</v>
      </c>
      <c r="AW167" s="77"/>
      <c r="AX167" s="77" t="str">
        <f>'Datos lib'!AJ166</f>
        <v>No</v>
      </c>
      <c r="AY167" s="77" t="str">
        <f>'Datos lib'!AK166</f>
        <v>Sí</v>
      </c>
      <c r="AZ167" s="77" t="str">
        <f>'Datos lib'!AL166</f>
        <v>Regular</v>
      </c>
      <c r="BA167" s="77" t="str">
        <f>'Datos lib'!AO166</f>
        <v>No</v>
      </c>
      <c r="BB167" s="77" t="str">
        <f>'Datos lib'!AM166</f>
        <v>Sí</v>
      </c>
      <c r="BC167" s="77" t="str">
        <f>'Datos lib'!AN166</f>
        <v>Regular</v>
      </c>
      <c r="BD167" s="77"/>
      <c r="BE167" s="77"/>
      <c r="BF167" s="77" t="str">
        <f>'Datos lib'!AP166</f>
        <v>Sí</v>
      </c>
      <c r="BG167" s="77" t="str">
        <f>'Datos lib'!AQ166</f>
        <v>Sí</v>
      </c>
      <c r="BH167" s="77" t="str">
        <f>'Datos lib'!AR166</f>
        <v>Sí</v>
      </c>
      <c r="BI167" s="77" t="str">
        <f>'Datos lib'!AS166</f>
        <v>Útil</v>
      </c>
      <c r="BJ167" s="77" t="str">
        <f>'Datos lib'!AT166</f>
        <v>No</v>
      </c>
      <c r="BK167" s="77" t="str">
        <f>'Datos lib'!AU166</f>
        <v>Aunque los medios con que cuentan también son muy diferentes, en bibliotecas universitarias en otros países cuentan con becarios que te asisten en la búsqueda y obtención de materirales</v>
      </c>
      <c r="BL167" s="77"/>
      <c r="BM167" s="77"/>
      <c r="BN167" s="77"/>
      <c r="BO167" s="77">
        <f>'Datos lib'!AV166</f>
        <v>5</v>
      </c>
      <c r="BP167" s="77">
        <f>'Datos lib'!AW166</f>
        <v>5</v>
      </c>
      <c r="BQ167" s="77"/>
      <c r="BR167" s="77" t="str">
        <f>LEFT('Datos lib'!AX166,1)</f>
        <v>4</v>
      </c>
      <c r="BS167" s="77"/>
      <c r="BT167" s="77" t="str">
        <f>'Datos lib'!AY166</f>
        <v>Podrían agilizarse los tiempos de las adquisiciones y préstamos interbibliotecarios. Aprecio el esfuerzo que se está haciendo con el Portal de Producción Científica pero su uso es aún algo complicado.</v>
      </c>
      <c r="BU167" s="77"/>
      <c r="BV167" s="119" t="str">
        <f>'Datos lib'!A166</f>
        <v>19/03/25</v>
      </c>
    </row>
    <row r="168" spans="1:74" x14ac:dyDescent="0.2">
      <c r="A168" s="79" t="str">
        <f t="shared" si="4"/>
        <v>F. Medicina</v>
      </c>
      <c r="B168" s="76" t="str">
        <f>IFERROR(VLOOKUP($A168,BLIOTECAS!$C$1:$E$27,2,FALSE),"")</f>
        <v>MED</v>
      </c>
      <c r="C168" s="76" t="str">
        <f>IFERROR(VLOOKUP($A168,BLIOTECAS!$C$1:$E$27,3,FALSE),"")</f>
        <v>Ciencias de la Salud</v>
      </c>
      <c r="D168" s="77"/>
      <c r="E168" s="77"/>
      <c r="F168" s="77"/>
      <c r="G168" s="77" t="str">
        <f>'Datos lib'!B167</f>
        <v>F. Medicina</v>
      </c>
      <c r="H168" s="77"/>
      <c r="I168" s="77" t="str">
        <f>'Datos lib'!C167</f>
        <v>De vez en cuando (1 o 2 veces al mes)</v>
      </c>
      <c r="J168" s="77" t="str">
        <f>'Datos lib'!D167</f>
        <v>Frecuentemente (1 o 2 veces por semana)</v>
      </c>
      <c r="K168" s="77"/>
      <c r="L168" s="77" t="str">
        <f>'Datos lib'!F167</f>
        <v>F. Medicina</v>
      </c>
      <c r="M168" s="77" t="str">
        <f>'Datos lib'!G167</f>
        <v>Biblioteca Maria Zambrano (Filología / Derecho)</v>
      </c>
      <c r="N168" s="77" t="str">
        <f>'Datos lib'!H167</f>
        <v>F. Odontología</v>
      </c>
      <c r="O168" s="77">
        <f>'Datos lib'!I167</f>
        <v>0</v>
      </c>
      <c r="P168" s="77"/>
      <c r="Q168" s="77"/>
      <c r="R168" s="77">
        <f>'Datos lib'!J167</f>
        <v>5</v>
      </c>
      <c r="S168" s="77">
        <f>'Datos lib'!K167</f>
        <v>5</v>
      </c>
      <c r="T168" s="77">
        <f>'Datos lib'!L167</f>
        <v>5</v>
      </c>
      <c r="U168" s="77">
        <f>'Datos lib'!M167</f>
        <v>5</v>
      </c>
      <c r="V168" s="77"/>
      <c r="W168" s="77"/>
      <c r="X168" s="77">
        <f>'Datos lib'!N167</f>
        <v>5</v>
      </c>
      <c r="Y168" s="77">
        <f>'Datos lib'!O167</f>
        <v>5</v>
      </c>
      <c r="Z168" s="77">
        <f>'Datos lib'!P167</f>
        <v>3</v>
      </c>
      <c r="AA168" s="77">
        <f>'Datos lib'!Q167</f>
        <v>2</v>
      </c>
      <c r="AB168" s="77">
        <f>'Datos lib'!R167</f>
        <v>3</v>
      </c>
      <c r="AC168" s="77"/>
      <c r="AD168" s="77">
        <f>'Datos lib'!S167</f>
        <v>5</v>
      </c>
      <c r="AE168" s="77">
        <f>'Datos lib'!T167</f>
        <v>5</v>
      </c>
      <c r="AF168" s="77">
        <f>'Datos lib'!U167</f>
        <v>5</v>
      </c>
      <c r="AG168" s="77">
        <f>'Datos lib'!V167</f>
        <v>5</v>
      </c>
      <c r="AH168" s="77">
        <f>'Datos lib'!W167</f>
        <v>5</v>
      </c>
      <c r="AI168" s="77">
        <f>'Datos lib'!X167</f>
        <v>5</v>
      </c>
      <c r="AJ168" s="77">
        <f>'Datos lib'!Y167</f>
        <v>5</v>
      </c>
      <c r="AK168" s="77" t="str">
        <f>'Datos lib'!Z167</f>
        <v>No uso ninguna red social</v>
      </c>
      <c r="AL168" s="77">
        <f>'Datos lib'!AA167</f>
        <v>5</v>
      </c>
      <c r="AM168" s="77"/>
      <c r="AN168" s="77"/>
      <c r="AO168" s="77">
        <f>'Datos lib'!AB167</f>
        <v>5</v>
      </c>
      <c r="AP168" s="77">
        <f>'Datos lib'!AC167</f>
        <v>5</v>
      </c>
      <c r="AQ168" s="77">
        <f>'Datos lib'!AD167</f>
        <v>5</v>
      </c>
      <c r="AR168" s="77">
        <f>'Datos lib'!AE167</f>
        <v>5</v>
      </c>
      <c r="AS168" s="77">
        <f>'Datos lib'!AF167</f>
        <v>5</v>
      </c>
      <c r="AT168" s="77">
        <f>'Datos lib'!AG167</f>
        <v>5</v>
      </c>
      <c r="AU168" s="77">
        <f>'Datos lib'!AH167</f>
        <v>5</v>
      </c>
      <c r="AV168" s="77">
        <f>'Datos lib'!AI167</f>
        <v>5</v>
      </c>
      <c r="AW168" s="77"/>
      <c r="AX168" s="77" t="str">
        <f>'Datos lib'!AJ167</f>
        <v>Sí</v>
      </c>
      <c r="AY168" s="77" t="str">
        <f>'Datos lib'!AK167</f>
        <v>Sí</v>
      </c>
      <c r="AZ168" s="77" t="str">
        <f>'Datos lib'!AL167</f>
        <v>Bueno</v>
      </c>
      <c r="BA168" s="77" t="str">
        <f>'Datos lib'!AO167</f>
        <v>Sí</v>
      </c>
      <c r="BB168" s="77" t="str">
        <f>'Datos lib'!AM167</f>
        <v>Sí</v>
      </c>
      <c r="BC168" s="77" t="str">
        <f>'Datos lib'!AN167</f>
        <v>Bueno</v>
      </c>
      <c r="BD168" s="77"/>
      <c r="BE168" s="77"/>
      <c r="BF168" s="77" t="str">
        <f>'Datos lib'!AP167</f>
        <v>Sí</v>
      </c>
      <c r="BG168" s="77" t="str">
        <f>'Datos lib'!AQ167</f>
        <v>Sí</v>
      </c>
      <c r="BH168" s="77" t="str">
        <f>'Datos lib'!AR167</f>
        <v>Sí</v>
      </c>
      <c r="BI168" s="77" t="str">
        <f>'Datos lib'!AS167</f>
        <v>Muy útil</v>
      </c>
      <c r="BJ168" s="77" t="str">
        <f>'Datos lib'!AT167</f>
        <v>Sí</v>
      </c>
      <c r="BK168" s="77" t="str">
        <f>'Datos lib'!AU167</f>
        <v>No se me ocurre nada más</v>
      </c>
      <c r="BL168" s="77"/>
      <c r="BM168" s="77"/>
      <c r="BN168" s="77"/>
      <c r="BO168" s="77">
        <f>'Datos lib'!AV167</f>
        <v>5</v>
      </c>
      <c r="BP168" s="77">
        <f>'Datos lib'!AW167</f>
        <v>5</v>
      </c>
      <c r="BQ168" s="77"/>
      <c r="BR168" s="77" t="str">
        <f>LEFT('Datos lib'!AX167,1)</f>
        <v>5</v>
      </c>
      <c r="BS168" s="77"/>
      <c r="BT168" s="77" t="str">
        <f>'Datos lib'!AY167</f>
        <v>Nada más. Muchas gracias por todo, siempre</v>
      </c>
      <c r="BU168" s="77"/>
      <c r="BV168" s="119" t="str">
        <f>'Datos lib'!A167</f>
        <v>19/03/25</v>
      </c>
    </row>
    <row r="169" spans="1:74" x14ac:dyDescent="0.2">
      <c r="A169" s="79" t="str">
        <f t="shared" si="4"/>
        <v>F. Ciencias Físicas</v>
      </c>
      <c r="B169" s="76" t="str">
        <f>IFERROR(VLOOKUP($A169,BLIOTECAS!$C$1:$E$27,2,FALSE),"")</f>
        <v>FIS</v>
      </c>
      <c r="C169" s="76" t="str">
        <f>IFERROR(VLOOKUP($A169,BLIOTECAS!$C$1:$E$27,3,FALSE),"")</f>
        <v>Ciencias Experimentales</v>
      </c>
      <c r="D169" s="77"/>
      <c r="E169" s="77"/>
      <c r="F169" s="77"/>
      <c r="G169" s="77" t="str">
        <f>'Datos lib'!B168</f>
        <v>F. Ciencias Físicas</v>
      </c>
      <c r="H169" s="77"/>
      <c r="I169" s="77" t="str">
        <f>'Datos lib'!C168</f>
        <v>Nunca</v>
      </c>
      <c r="J169" s="77" t="str">
        <f>'Datos lib'!D168</f>
        <v>Rara vez (menos de 6 veces al año)</v>
      </c>
      <c r="K169" s="77"/>
      <c r="L169" s="77">
        <f>'Datos lib'!F168</f>
        <v>0</v>
      </c>
      <c r="M169" s="77">
        <f>'Datos lib'!G168</f>
        <v>0</v>
      </c>
      <c r="N169" s="77">
        <f>'Datos lib'!H168</f>
        <v>0</v>
      </c>
      <c r="O169" s="77">
        <f>'Datos lib'!I168</f>
        <v>0</v>
      </c>
      <c r="P169" s="77"/>
      <c r="Q169" s="77"/>
      <c r="R169" s="77">
        <f>'Datos lib'!J168</f>
        <v>0</v>
      </c>
      <c r="S169" s="77">
        <f>'Datos lib'!K168</f>
        <v>0</v>
      </c>
      <c r="T169" s="77">
        <f>'Datos lib'!L168</f>
        <v>0</v>
      </c>
      <c r="U169" s="77">
        <f>'Datos lib'!M168</f>
        <v>0</v>
      </c>
      <c r="V169" s="77"/>
      <c r="W169" s="77"/>
      <c r="X169" s="77">
        <f>'Datos lib'!N168</f>
        <v>1</v>
      </c>
      <c r="Y169" s="77">
        <f>'Datos lib'!O168</f>
        <v>5</v>
      </c>
      <c r="Z169" s="77">
        <f>'Datos lib'!P168</f>
        <v>1</v>
      </c>
      <c r="AA169" s="77">
        <f>'Datos lib'!Q168</f>
        <v>3</v>
      </c>
      <c r="AB169" s="77">
        <f>'Datos lib'!R168</f>
        <v>3</v>
      </c>
      <c r="AC169" s="77"/>
      <c r="AD169" s="77">
        <f>'Datos lib'!S168</f>
        <v>2</v>
      </c>
      <c r="AE169" s="77">
        <f>'Datos lib'!T168</f>
        <v>3</v>
      </c>
      <c r="AF169" s="77">
        <f>'Datos lib'!U168</f>
        <v>3</v>
      </c>
      <c r="AG169" s="77">
        <f>'Datos lib'!V168</f>
        <v>3</v>
      </c>
      <c r="AH169" s="77">
        <f>'Datos lib'!W168</f>
        <v>3</v>
      </c>
      <c r="AI169" s="77">
        <f>'Datos lib'!X168</f>
        <v>3</v>
      </c>
      <c r="AJ169" s="77">
        <f>'Datos lib'!Y168</f>
        <v>3</v>
      </c>
      <c r="AK169" s="77" t="str">
        <f>'Datos lib'!Z168</f>
        <v>No uso ninguna red social</v>
      </c>
      <c r="AL169" s="77">
        <f>'Datos lib'!AA168</f>
        <v>4</v>
      </c>
      <c r="AM169" s="77"/>
      <c r="AN169" s="77"/>
      <c r="AO169" s="77">
        <f>'Datos lib'!AB168</f>
        <v>0</v>
      </c>
      <c r="AP169" s="77">
        <f>'Datos lib'!AC168</f>
        <v>0</v>
      </c>
      <c r="AQ169" s="77">
        <f>'Datos lib'!AD168</f>
        <v>0</v>
      </c>
      <c r="AR169" s="77">
        <f>'Datos lib'!AE168</f>
        <v>0</v>
      </c>
      <c r="AS169" s="77">
        <f>'Datos lib'!AF168</f>
        <v>0</v>
      </c>
      <c r="AT169" s="77">
        <f>'Datos lib'!AG168</f>
        <v>0</v>
      </c>
      <c r="AU169" s="77">
        <f>'Datos lib'!AH168</f>
        <v>0</v>
      </c>
      <c r="AV169" s="77">
        <f>'Datos lib'!AI168</f>
        <v>0</v>
      </c>
      <c r="AW169" s="77"/>
      <c r="AX169" s="77" t="str">
        <f>'Datos lib'!AJ168</f>
        <v>Sí</v>
      </c>
      <c r="AY169" s="77" t="str">
        <f>'Datos lib'!AK168</f>
        <v>Sí</v>
      </c>
      <c r="AZ169" s="77" t="str">
        <f>'Datos lib'!AL168</f>
        <v>Bueno</v>
      </c>
      <c r="BA169" s="77" t="str">
        <f>'Datos lib'!AO168</f>
        <v>No</v>
      </c>
      <c r="BB169" s="77" t="str">
        <f>'Datos lib'!AM168</f>
        <v>Sí</v>
      </c>
      <c r="BC169" s="77" t="str">
        <f>'Datos lib'!AN168</f>
        <v>Bueno</v>
      </c>
      <c r="BD169" s="77"/>
      <c r="BE169" s="77"/>
      <c r="BF169" s="77" t="str">
        <f>'Datos lib'!AP168</f>
        <v>No</v>
      </c>
      <c r="BG169" s="77" t="str">
        <f>'Datos lib'!AQ168</f>
        <v>No</v>
      </c>
      <c r="BH169" s="77" t="str">
        <f>'Datos lib'!AR168</f>
        <v>No</v>
      </c>
      <c r="BI169" s="77">
        <f>'Datos lib'!AS168</f>
        <v>0</v>
      </c>
      <c r="BJ169" s="77" t="str">
        <f>'Datos lib'!AT168</f>
        <v>No</v>
      </c>
      <c r="BK169" s="77">
        <f>'Datos lib'!AU168</f>
        <v>0</v>
      </c>
      <c r="BL169" s="77"/>
      <c r="BM169" s="77"/>
      <c r="BN169" s="77"/>
      <c r="BO169" s="77">
        <f>'Datos lib'!AV168</f>
        <v>3</v>
      </c>
      <c r="BP169" s="77">
        <f>'Datos lib'!AW168</f>
        <v>3</v>
      </c>
      <c r="BQ169" s="77"/>
      <c r="BR169" s="77" t="str">
        <f>LEFT('Datos lib'!AX168,1)</f>
        <v>3</v>
      </c>
      <c r="BS169" s="77"/>
      <c r="BT169" s="77">
        <f>'Datos lib'!AY168</f>
        <v>0</v>
      </c>
      <c r="BU169" s="77"/>
      <c r="BV169" s="119" t="str">
        <f>'Datos lib'!A168</f>
        <v>19/03/25</v>
      </c>
    </row>
    <row r="170" spans="1:74" x14ac:dyDescent="0.2">
      <c r="A170" s="79" t="str">
        <f t="shared" si="4"/>
        <v>F. Ciencias Biológicas</v>
      </c>
      <c r="B170" s="76" t="str">
        <f>IFERROR(VLOOKUP($A170,BLIOTECAS!$C$1:$E$27,2,FALSE),"")</f>
        <v>BIO</v>
      </c>
      <c r="C170" s="76" t="str">
        <f>IFERROR(VLOOKUP($A170,BLIOTECAS!$C$1:$E$27,3,FALSE),"")</f>
        <v>Ciencias Experimentales</v>
      </c>
      <c r="D170" s="77"/>
      <c r="E170" s="77"/>
      <c r="F170" s="77"/>
      <c r="G170" s="77" t="str">
        <f>'Datos lib'!B169</f>
        <v>F. Ciencias Biológicas</v>
      </c>
      <c r="H170" s="77"/>
      <c r="I170" s="77" t="str">
        <f>'Datos lib'!C169</f>
        <v>Rara vez (menos de 6 veces al año)</v>
      </c>
      <c r="J170" s="77" t="str">
        <f>'Datos lib'!D169</f>
        <v>Frecuentemente (1 o 2 veces por semana)</v>
      </c>
      <c r="K170" s="77"/>
      <c r="L170" s="77" t="str">
        <f>'Datos lib'!F169</f>
        <v>F. Ciencias Biológicas</v>
      </c>
      <c r="M170" s="77">
        <f>'Datos lib'!G169</f>
        <v>0</v>
      </c>
      <c r="N170" s="77">
        <f>'Datos lib'!H169</f>
        <v>0</v>
      </c>
      <c r="O170" s="77">
        <f>'Datos lib'!I169</f>
        <v>0</v>
      </c>
      <c r="P170" s="77"/>
      <c r="Q170" s="77"/>
      <c r="R170" s="77">
        <f>'Datos lib'!J169</f>
        <v>5</v>
      </c>
      <c r="S170" s="77">
        <f>'Datos lib'!K169</f>
        <v>5</v>
      </c>
      <c r="T170" s="77">
        <f>'Datos lib'!L169</f>
        <v>5</v>
      </c>
      <c r="U170" s="77">
        <f>'Datos lib'!M169</f>
        <v>2</v>
      </c>
      <c r="V170" s="77"/>
      <c r="W170" s="77"/>
      <c r="X170" s="77">
        <f>'Datos lib'!N169</f>
        <v>1</v>
      </c>
      <c r="Y170" s="77">
        <f>'Datos lib'!O169</f>
        <v>5</v>
      </c>
      <c r="Z170" s="77">
        <f>'Datos lib'!P169</f>
        <v>3</v>
      </c>
      <c r="AA170" s="77">
        <f>'Datos lib'!Q169</f>
        <v>5</v>
      </c>
      <c r="AB170" s="77">
        <f>'Datos lib'!R169</f>
        <v>5</v>
      </c>
      <c r="AC170" s="77"/>
      <c r="AD170" s="77">
        <f>'Datos lib'!S169</f>
        <v>2</v>
      </c>
      <c r="AE170" s="77">
        <f>'Datos lib'!T169</f>
        <v>4</v>
      </c>
      <c r="AF170" s="77">
        <f>'Datos lib'!U169</f>
        <v>2</v>
      </c>
      <c r="AG170" s="77">
        <f>'Datos lib'!V169</f>
        <v>5</v>
      </c>
      <c r="AH170" s="77">
        <f>'Datos lib'!W169</f>
        <v>3</v>
      </c>
      <c r="AI170" s="77">
        <f>'Datos lib'!X169</f>
        <v>4</v>
      </c>
      <c r="AJ170" s="77">
        <f>'Datos lib'!Y169</f>
        <v>4</v>
      </c>
      <c r="AK170" s="77" t="str">
        <f>'Datos lib'!Z169</f>
        <v>Instagram</v>
      </c>
      <c r="AL170" s="77">
        <f>'Datos lib'!AA169</f>
        <v>5</v>
      </c>
      <c r="AM170" s="77"/>
      <c r="AN170" s="77"/>
      <c r="AO170" s="77">
        <f>'Datos lib'!AB169</f>
        <v>5</v>
      </c>
      <c r="AP170" s="77">
        <f>'Datos lib'!AC169</f>
        <v>5</v>
      </c>
      <c r="AQ170" s="77">
        <f>'Datos lib'!AD169</f>
        <v>5</v>
      </c>
      <c r="AR170" s="77">
        <f>'Datos lib'!AE169</f>
        <v>5</v>
      </c>
      <c r="AS170" s="77">
        <f>'Datos lib'!AF169</f>
        <v>5</v>
      </c>
      <c r="AT170" s="77">
        <f>'Datos lib'!AG169</f>
        <v>3</v>
      </c>
      <c r="AU170" s="77">
        <f>'Datos lib'!AH169</f>
        <v>4</v>
      </c>
      <c r="AV170" s="77">
        <f>'Datos lib'!AI169</f>
        <v>4</v>
      </c>
      <c r="AW170" s="77"/>
      <c r="AX170" s="77" t="str">
        <f>'Datos lib'!AJ169</f>
        <v>Sí</v>
      </c>
      <c r="AY170" s="77" t="str">
        <f>'Datos lib'!AK169</f>
        <v>Sí</v>
      </c>
      <c r="AZ170" s="77" t="str">
        <f>'Datos lib'!AL169</f>
        <v>Bueno</v>
      </c>
      <c r="BA170" s="77" t="str">
        <f>'Datos lib'!AO169</f>
        <v>Sí</v>
      </c>
      <c r="BB170" s="77" t="str">
        <f>'Datos lib'!AM169</f>
        <v>Sí</v>
      </c>
      <c r="BC170" s="77" t="str">
        <f>'Datos lib'!AN169</f>
        <v>Regular</v>
      </c>
      <c r="BD170" s="77"/>
      <c r="BE170" s="77"/>
      <c r="BF170" s="77" t="str">
        <f>'Datos lib'!AP169</f>
        <v>Sí</v>
      </c>
      <c r="BG170" s="77" t="str">
        <f>'Datos lib'!AQ169</f>
        <v>Sí</v>
      </c>
      <c r="BH170" s="77" t="str">
        <f>'Datos lib'!AR169</f>
        <v>No</v>
      </c>
      <c r="BI170" s="77">
        <f>'Datos lib'!AS169</f>
        <v>0</v>
      </c>
      <c r="BJ170" s="77" t="str">
        <f>'Datos lib'!AT169</f>
        <v>Sí</v>
      </c>
      <c r="BK170" s="77">
        <f>'Datos lib'!AU169</f>
        <v>0</v>
      </c>
      <c r="BL170" s="77"/>
      <c r="BM170" s="77"/>
      <c r="BN170" s="77"/>
      <c r="BO170" s="77">
        <f>'Datos lib'!AV169</f>
        <v>5</v>
      </c>
      <c r="BP170" s="77">
        <f>'Datos lib'!AW169</f>
        <v>5</v>
      </c>
      <c r="BQ170" s="77"/>
      <c r="BR170" s="77" t="str">
        <f>LEFT('Datos lib'!AX169,1)</f>
        <v>4</v>
      </c>
      <c r="BS170" s="77"/>
      <c r="BT170" s="77">
        <f>'Datos lib'!AY169</f>
        <v>0</v>
      </c>
      <c r="BU170" s="77"/>
      <c r="BV170" s="119" t="str">
        <f>'Datos lib'!A169</f>
        <v>19/03/25</v>
      </c>
    </row>
    <row r="171" spans="1:74" x14ac:dyDescent="0.2">
      <c r="A171" s="79" t="str">
        <f t="shared" si="4"/>
        <v>F. Farmacia</v>
      </c>
      <c r="B171" s="76" t="str">
        <f>IFERROR(VLOOKUP($A171,BLIOTECAS!$C$1:$E$27,2,FALSE),"")</f>
        <v>FAR</v>
      </c>
      <c r="C171" s="76" t="str">
        <f>IFERROR(VLOOKUP($A171,BLIOTECAS!$C$1:$E$27,3,FALSE),"")</f>
        <v>Ciencias de la Salud</v>
      </c>
      <c r="D171" s="77"/>
      <c r="E171" s="77"/>
      <c r="F171" s="77"/>
      <c r="G171" s="77" t="str">
        <f>'Datos lib'!B170</f>
        <v>F. Farmacia</v>
      </c>
      <c r="H171" s="77"/>
      <c r="I171" s="77" t="str">
        <f>'Datos lib'!C170</f>
        <v>Frecuentemente (1 o 2 veces por semana)</v>
      </c>
      <c r="J171" s="77" t="str">
        <f>'Datos lib'!D170</f>
        <v>De vez en cuando (1 o 2 veces al mes)</v>
      </c>
      <c r="K171" s="77"/>
      <c r="L171" s="77" t="str">
        <f>'Datos lib'!F170</f>
        <v>F. Farmacia</v>
      </c>
      <c r="M171" s="77" t="str">
        <f>'Datos lib'!G170</f>
        <v>F. Medicina</v>
      </c>
      <c r="N171" s="77" t="str">
        <f>'Datos lib'!H170</f>
        <v>F. Ciencias Biológicas</v>
      </c>
      <c r="O171" s="77">
        <f>'Datos lib'!I170</f>
        <v>0</v>
      </c>
      <c r="P171" s="77"/>
      <c r="Q171" s="77"/>
      <c r="R171" s="77">
        <f>'Datos lib'!J170</f>
        <v>5</v>
      </c>
      <c r="S171" s="77">
        <f>'Datos lib'!K170</f>
        <v>4</v>
      </c>
      <c r="T171" s="77">
        <f>'Datos lib'!L170</f>
        <v>4</v>
      </c>
      <c r="U171" s="77">
        <f>'Datos lib'!M170</f>
        <v>4</v>
      </c>
      <c r="V171" s="77"/>
      <c r="W171" s="77"/>
      <c r="X171" s="77">
        <f>'Datos lib'!N170</f>
        <v>4</v>
      </c>
      <c r="Y171" s="77">
        <f>'Datos lib'!O170</f>
        <v>4</v>
      </c>
      <c r="Z171" s="77">
        <f>'Datos lib'!P170</f>
        <v>4</v>
      </c>
      <c r="AA171" s="77">
        <f>'Datos lib'!Q170</f>
        <v>4</v>
      </c>
      <c r="AB171" s="77">
        <f>'Datos lib'!R170</f>
        <v>5</v>
      </c>
      <c r="AC171" s="77"/>
      <c r="AD171" s="77">
        <f>'Datos lib'!S170</f>
        <v>5</v>
      </c>
      <c r="AE171" s="77">
        <f>'Datos lib'!T170</f>
        <v>5</v>
      </c>
      <c r="AF171" s="77">
        <f>'Datos lib'!U170</f>
        <v>5</v>
      </c>
      <c r="AG171" s="77">
        <f>'Datos lib'!V170</f>
        <v>5</v>
      </c>
      <c r="AH171" s="77">
        <f>'Datos lib'!W170</f>
        <v>5</v>
      </c>
      <c r="AI171" s="77">
        <f>'Datos lib'!X170</f>
        <v>5</v>
      </c>
      <c r="AJ171" s="77">
        <f>'Datos lib'!Y170</f>
        <v>5</v>
      </c>
      <c r="AK171" s="77" t="str">
        <f>'Datos lib'!Z170</f>
        <v>No uso ninguna red social</v>
      </c>
      <c r="AL171" s="77">
        <f>'Datos lib'!AA170</f>
        <v>5</v>
      </c>
      <c r="AM171" s="77"/>
      <c r="AN171" s="77"/>
      <c r="AO171" s="77">
        <f>'Datos lib'!AB170</f>
        <v>5</v>
      </c>
      <c r="AP171" s="77">
        <f>'Datos lib'!AC170</f>
        <v>5</v>
      </c>
      <c r="AQ171" s="77">
        <f>'Datos lib'!AD170</f>
        <v>5</v>
      </c>
      <c r="AR171" s="77">
        <f>'Datos lib'!AE170</f>
        <v>5</v>
      </c>
      <c r="AS171" s="77">
        <f>'Datos lib'!AF170</f>
        <v>5</v>
      </c>
      <c r="AT171" s="77">
        <f>'Datos lib'!AG170</f>
        <v>5</v>
      </c>
      <c r="AU171" s="77">
        <f>'Datos lib'!AH170</f>
        <v>5</v>
      </c>
      <c r="AV171" s="77">
        <f>'Datos lib'!AI170</f>
        <v>5</v>
      </c>
      <c r="AW171" s="77"/>
      <c r="AX171" s="77" t="str">
        <f>'Datos lib'!AJ170</f>
        <v>Sí</v>
      </c>
      <c r="AY171" s="77" t="str">
        <f>'Datos lib'!AK170</f>
        <v>Sí</v>
      </c>
      <c r="AZ171" s="77" t="str">
        <f>'Datos lib'!AL170</f>
        <v>Bueno</v>
      </c>
      <c r="BA171" s="77" t="str">
        <f>'Datos lib'!AO170</f>
        <v>Sí</v>
      </c>
      <c r="BB171" s="77" t="str">
        <f>'Datos lib'!AM170</f>
        <v>Sí</v>
      </c>
      <c r="BC171" s="77" t="str">
        <f>'Datos lib'!AN170</f>
        <v>Bueno</v>
      </c>
      <c r="BD171" s="77"/>
      <c r="BE171" s="77"/>
      <c r="BF171" s="77" t="str">
        <f>'Datos lib'!AP170</f>
        <v>Sí</v>
      </c>
      <c r="BG171" s="77" t="str">
        <f>'Datos lib'!AQ170</f>
        <v>Sí</v>
      </c>
      <c r="BH171" s="77" t="str">
        <f>'Datos lib'!AR170</f>
        <v>Sí</v>
      </c>
      <c r="BI171" s="77" t="str">
        <f>'Datos lib'!AS170</f>
        <v>Útil</v>
      </c>
      <c r="BJ171" s="77" t="str">
        <f>'Datos lib'!AT170</f>
        <v>Sí</v>
      </c>
      <c r="BK171" s="77" t="str">
        <f>'Datos lib'!AU170</f>
        <v>orcid Y RESOLUCIÓN DE DUDAS SOBRE METRICAS DE JOURNALS</v>
      </c>
      <c r="BL171" s="77"/>
      <c r="BM171" s="77"/>
      <c r="BN171" s="77"/>
      <c r="BO171" s="77">
        <f>'Datos lib'!AV170</f>
        <v>5</v>
      </c>
      <c r="BP171" s="77">
        <f>'Datos lib'!AW170</f>
        <v>5</v>
      </c>
      <c r="BQ171" s="77"/>
      <c r="BR171" s="77" t="str">
        <f>LEFT('Datos lib'!AX170,1)</f>
        <v>5</v>
      </c>
      <c r="BS171" s="77"/>
      <c r="BT171" s="77">
        <f>'Datos lib'!AY170</f>
        <v>0</v>
      </c>
      <c r="BU171" s="77"/>
      <c r="BV171" s="119" t="str">
        <f>'Datos lib'!A170</f>
        <v>19/03/25</v>
      </c>
    </row>
    <row r="172" spans="1:74" x14ac:dyDescent="0.2">
      <c r="A172" s="79" t="str">
        <f t="shared" si="4"/>
        <v>F. Ciencias Políticas y Sociología</v>
      </c>
      <c r="B172" s="76" t="str">
        <f>IFERROR(VLOOKUP($A172,BLIOTECAS!$C$1:$E$27,2,FALSE),"")</f>
        <v>CPS</v>
      </c>
      <c r="C172" s="76" t="str">
        <f>IFERROR(VLOOKUP($A172,BLIOTECAS!$C$1:$E$27,3,FALSE),"")</f>
        <v>Ciencias Sociales</v>
      </c>
      <c r="D172" s="77"/>
      <c r="E172" s="77"/>
      <c r="F172" s="77"/>
      <c r="G172" s="77" t="str">
        <f>'Datos lib'!B171</f>
        <v>F. Ciencias Políticas y Sociología</v>
      </c>
      <c r="H172" s="77"/>
      <c r="I172" s="77" t="str">
        <f>'Datos lib'!C171</f>
        <v>Frecuentemente (1 o 2 veces por semana)</v>
      </c>
      <c r="J172" s="77" t="str">
        <f>'Datos lib'!D171</f>
        <v>Frecuentemente (1 o 2 veces por semana)</v>
      </c>
      <c r="K172" s="77"/>
      <c r="L172" s="77" t="str">
        <f>'Datos lib'!F171</f>
        <v>F. Ciencias Políticas y Sociología</v>
      </c>
      <c r="M172" s="77" t="str">
        <f>'Datos lib'!G171</f>
        <v>F. Trabajo Social</v>
      </c>
      <c r="N172" s="77" t="str">
        <f>'Datos lib'!H171</f>
        <v>Biblioteca Maria Zambrano (Filología / Derecho)</v>
      </c>
      <c r="O172" s="77" t="str">
        <f>'Datos lib'!I171</f>
        <v>Biblioteca Pública del Estado en Guadalajara</v>
      </c>
      <c r="P172" s="77"/>
      <c r="Q172" s="77"/>
      <c r="R172" s="77">
        <f>'Datos lib'!J171</f>
        <v>5</v>
      </c>
      <c r="S172" s="77">
        <f>'Datos lib'!K171</f>
        <v>5</v>
      </c>
      <c r="T172" s="77">
        <f>'Datos lib'!L171</f>
        <v>5</v>
      </c>
      <c r="U172" s="77">
        <f>'Datos lib'!M171</f>
        <v>5</v>
      </c>
      <c r="V172" s="77"/>
      <c r="W172" s="77"/>
      <c r="X172" s="77">
        <f>'Datos lib'!N171</f>
        <v>5</v>
      </c>
      <c r="Y172" s="77">
        <f>'Datos lib'!O171</f>
        <v>3</v>
      </c>
      <c r="Z172" s="77">
        <f>'Datos lib'!P171</f>
        <v>1</v>
      </c>
      <c r="AA172" s="77">
        <f>'Datos lib'!Q171</f>
        <v>1</v>
      </c>
      <c r="AB172" s="77">
        <f>'Datos lib'!R171</f>
        <v>2</v>
      </c>
      <c r="AC172" s="77"/>
      <c r="AD172" s="77">
        <f>'Datos lib'!S171</f>
        <v>5</v>
      </c>
      <c r="AE172" s="77">
        <f>'Datos lib'!T171</f>
        <v>5</v>
      </c>
      <c r="AF172" s="77">
        <f>'Datos lib'!U171</f>
        <v>5</v>
      </c>
      <c r="AG172" s="77">
        <f>'Datos lib'!V171</f>
        <v>5</v>
      </c>
      <c r="AH172" s="77">
        <f>'Datos lib'!W171</f>
        <v>5</v>
      </c>
      <c r="AI172" s="77">
        <f>'Datos lib'!X171</f>
        <v>5</v>
      </c>
      <c r="AJ172" s="77">
        <f>'Datos lib'!Y171</f>
        <v>5</v>
      </c>
      <c r="AK172" s="77" t="str">
        <f>'Datos lib'!Z171</f>
        <v>No uso ninguna red social</v>
      </c>
      <c r="AL172" s="77">
        <f>'Datos lib'!AA171</f>
        <v>5</v>
      </c>
      <c r="AM172" s="77"/>
      <c r="AN172" s="77"/>
      <c r="AO172" s="77">
        <f>'Datos lib'!AB171</f>
        <v>5</v>
      </c>
      <c r="AP172" s="77">
        <f>'Datos lib'!AC171</f>
        <v>5</v>
      </c>
      <c r="AQ172" s="77">
        <f>'Datos lib'!AD171</f>
        <v>5</v>
      </c>
      <c r="AR172" s="77">
        <f>'Datos lib'!AE171</f>
        <v>5</v>
      </c>
      <c r="AS172" s="77">
        <f>'Datos lib'!AF171</f>
        <v>5</v>
      </c>
      <c r="AT172" s="77">
        <f>'Datos lib'!AG171</f>
        <v>5</v>
      </c>
      <c r="AU172" s="77">
        <f>'Datos lib'!AH171</f>
        <v>5</v>
      </c>
      <c r="AV172" s="77">
        <f>'Datos lib'!AI171</f>
        <v>5</v>
      </c>
      <c r="AW172" s="77"/>
      <c r="AX172" s="77" t="str">
        <f>'Datos lib'!AJ171</f>
        <v>Sí</v>
      </c>
      <c r="AY172" s="77" t="str">
        <f>'Datos lib'!AK171</f>
        <v>Sí</v>
      </c>
      <c r="AZ172" s="77" t="str">
        <f>'Datos lib'!AL171</f>
        <v>Excelente</v>
      </c>
      <c r="BA172" s="77" t="str">
        <f>'Datos lib'!AO171</f>
        <v>Sí</v>
      </c>
      <c r="BB172" s="77" t="str">
        <f>'Datos lib'!AM171</f>
        <v>Sí</v>
      </c>
      <c r="BC172" s="77" t="str">
        <f>'Datos lib'!AN171</f>
        <v>Excelente</v>
      </c>
      <c r="BD172" s="77"/>
      <c r="BE172" s="77"/>
      <c r="BF172" s="77" t="str">
        <f>'Datos lib'!AP171</f>
        <v>Sí</v>
      </c>
      <c r="BG172" s="77" t="str">
        <f>'Datos lib'!AQ171</f>
        <v>Sí</v>
      </c>
      <c r="BH172" s="77" t="str">
        <f>'Datos lib'!AR171</f>
        <v>Sí</v>
      </c>
      <c r="BI172" s="77" t="str">
        <f>'Datos lib'!AS171</f>
        <v>Muy útil</v>
      </c>
      <c r="BJ172" s="77" t="str">
        <f>'Datos lib'!AT171</f>
        <v>No</v>
      </c>
      <c r="BK172" s="77" t="str">
        <f>'Datos lib'!AU171</f>
        <v>Sería ideal que el personal de Biblioteca pudiera ayudarnos con la propia redacción de narrativas para la solicitud de sexenios o acreditaciones.</v>
      </c>
      <c r="BL172" s="77"/>
      <c r="BM172" s="77"/>
      <c r="BN172" s="77"/>
      <c r="BO172" s="77">
        <f>'Datos lib'!AV171</f>
        <v>5</v>
      </c>
      <c r="BP172" s="77">
        <f>'Datos lib'!AW171</f>
        <v>5</v>
      </c>
      <c r="BQ172" s="77"/>
      <c r="BR172" s="77" t="str">
        <f>LEFT('Datos lib'!AX171,1)</f>
        <v>5</v>
      </c>
      <c r="BS172" s="77"/>
      <c r="BT172" s="77" t="str">
        <f>'Datos lib'!AY171</f>
        <v>Siempre he sido un amante de las bibliotecas y, específicamente, siempre he sido un absoluto incondicional de la biblioteca de la Facultad de CC. Políticas y Sociología (ya desde mi época de estudiante, en la que cursé aquí mis estudios). Es una lástima que el alumnado actual no utilice más estos recursos, porque no saben el tesoro que tiene la UCM en sus bibliotecas. El personal de la biblioteca siempre ha sido muy amable conmigo y ha demostrado su gran competencia en la resolución de cualquier cuestión que les haya planteado. Mi satisfacción con el servicio de Biblioteca es absoluta. Solo espero que los recortes no afecten demasiado al funcionamiento del servicio. Gracias, de todo corazón, por el magnífico trabajo que desempeñáis para el beneficio de toda la comunidad universitaria.</v>
      </c>
      <c r="BU172" s="77"/>
      <c r="BV172" s="119" t="str">
        <f>'Datos lib'!A171</f>
        <v>19/03/25</v>
      </c>
    </row>
    <row r="173" spans="1:74" x14ac:dyDescent="0.2">
      <c r="A173" s="79" t="str">
        <f t="shared" si="4"/>
        <v>F. Bellas Artes</v>
      </c>
      <c r="B173" s="76" t="str">
        <f>IFERROR(VLOOKUP($A173,BLIOTECAS!$C$1:$E$27,2,FALSE),"")</f>
        <v>BBA</v>
      </c>
      <c r="C173" s="76" t="str">
        <f>IFERROR(VLOOKUP($A173,BLIOTECAS!$C$1:$E$27,3,FALSE),"")</f>
        <v>Humanidades</v>
      </c>
      <c r="D173" s="77"/>
      <c r="E173" s="77"/>
      <c r="F173" s="77"/>
      <c r="G173" s="77" t="str">
        <f>'Datos lib'!B172</f>
        <v>F. Bellas Artes</v>
      </c>
      <c r="H173" s="77"/>
      <c r="I173" s="77" t="str">
        <f>'Datos lib'!C172</f>
        <v>Frecuentemente (1 o 2 veces por semana)</v>
      </c>
      <c r="J173" s="77" t="str">
        <f>'Datos lib'!D172</f>
        <v>Muy frecuentemente (3 o más veces por semana)</v>
      </c>
      <c r="K173" s="77"/>
      <c r="L173" s="77" t="str">
        <f>'Datos lib'!F172</f>
        <v>F. Bellas Artes</v>
      </c>
      <c r="M173" s="77" t="str">
        <f>'Datos lib'!G172</f>
        <v>Biblioteca Maria Zambrano (Filología / Derecho)</v>
      </c>
      <c r="N173" s="77" t="str">
        <f>'Datos lib'!H172</f>
        <v>F. Filosofía</v>
      </c>
      <c r="O173" s="77">
        <f>'Datos lib'!I172</f>
        <v>0</v>
      </c>
      <c r="P173" s="77"/>
      <c r="Q173" s="77"/>
      <c r="R173" s="77">
        <f>'Datos lib'!J172</f>
        <v>5</v>
      </c>
      <c r="S173" s="77">
        <f>'Datos lib'!K172</f>
        <v>4</v>
      </c>
      <c r="T173" s="77">
        <f>'Datos lib'!L172</f>
        <v>4</v>
      </c>
      <c r="U173" s="77">
        <f>'Datos lib'!M172</f>
        <v>4</v>
      </c>
      <c r="V173" s="77"/>
      <c r="W173" s="77"/>
      <c r="X173" s="77">
        <f>'Datos lib'!N172</f>
        <v>4</v>
      </c>
      <c r="Y173" s="77">
        <f>'Datos lib'!O172</f>
        <v>3</v>
      </c>
      <c r="Z173" s="77">
        <f>'Datos lib'!P172</f>
        <v>3</v>
      </c>
      <c r="AA173" s="77">
        <f>'Datos lib'!Q172</f>
        <v>4</v>
      </c>
      <c r="AB173" s="77">
        <f>'Datos lib'!R172</f>
        <v>4</v>
      </c>
      <c r="AC173" s="77"/>
      <c r="AD173" s="77">
        <f>'Datos lib'!S172</f>
        <v>5</v>
      </c>
      <c r="AE173" s="77">
        <f>'Datos lib'!T172</f>
        <v>4</v>
      </c>
      <c r="AF173" s="77">
        <f>'Datos lib'!U172</f>
        <v>4</v>
      </c>
      <c r="AG173" s="77">
        <f>'Datos lib'!V172</f>
        <v>5</v>
      </c>
      <c r="AH173" s="77">
        <f>'Datos lib'!W172</f>
        <v>4</v>
      </c>
      <c r="AI173" s="77">
        <f>'Datos lib'!X172</f>
        <v>4</v>
      </c>
      <c r="AJ173" s="77">
        <f>'Datos lib'!Y172</f>
        <v>4</v>
      </c>
      <c r="AK173" s="77" t="str">
        <f>'Datos lib'!Z172</f>
        <v>Instagram</v>
      </c>
      <c r="AL173" s="77">
        <f>'Datos lib'!AA172</f>
        <v>4</v>
      </c>
      <c r="AM173" s="77"/>
      <c r="AN173" s="77"/>
      <c r="AO173" s="77">
        <f>'Datos lib'!AB172</f>
        <v>4</v>
      </c>
      <c r="AP173" s="77">
        <f>'Datos lib'!AC172</f>
        <v>5</v>
      </c>
      <c r="AQ173" s="77">
        <f>'Datos lib'!AD172</f>
        <v>5</v>
      </c>
      <c r="AR173" s="77">
        <f>'Datos lib'!AE172</f>
        <v>5</v>
      </c>
      <c r="AS173" s="77">
        <f>'Datos lib'!AF172</f>
        <v>5</v>
      </c>
      <c r="AT173" s="77">
        <f>'Datos lib'!AG172</f>
        <v>5</v>
      </c>
      <c r="AU173" s="77">
        <f>'Datos lib'!AH172</f>
        <v>5</v>
      </c>
      <c r="AV173" s="77">
        <f>'Datos lib'!AI172</f>
        <v>3</v>
      </c>
      <c r="AW173" s="77"/>
      <c r="AX173" s="77" t="str">
        <f>'Datos lib'!AJ172</f>
        <v>No</v>
      </c>
      <c r="AY173" s="77" t="str">
        <f>'Datos lib'!AK172</f>
        <v>Sí</v>
      </c>
      <c r="AZ173" s="77" t="str">
        <f>'Datos lib'!AL172</f>
        <v>Bueno</v>
      </c>
      <c r="BA173" s="77" t="str">
        <f>'Datos lib'!AO172</f>
        <v>No</v>
      </c>
      <c r="BB173" s="77" t="str">
        <f>'Datos lib'!AM172</f>
        <v>Sí</v>
      </c>
      <c r="BC173" s="77" t="str">
        <f>'Datos lib'!AN172</f>
        <v>Bueno</v>
      </c>
      <c r="BD173" s="77"/>
      <c r="BE173" s="77"/>
      <c r="BF173" s="77" t="str">
        <f>'Datos lib'!AP172</f>
        <v>No</v>
      </c>
      <c r="BG173" s="77" t="str">
        <f>'Datos lib'!AQ172</f>
        <v>Sí</v>
      </c>
      <c r="BH173" s="77" t="str">
        <f>'Datos lib'!AR172</f>
        <v>No</v>
      </c>
      <c r="BI173" s="77">
        <f>'Datos lib'!AS172</f>
        <v>0</v>
      </c>
      <c r="BJ173" s="77" t="str">
        <f>'Datos lib'!AT172</f>
        <v>Sí</v>
      </c>
      <c r="BK173" s="77">
        <f>'Datos lib'!AU172</f>
        <v>0</v>
      </c>
      <c r="BL173" s="77"/>
      <c r="BM173" s="77"/>
      <c r="BN173" s="77"/>
      <c r="BO173" s="77">
        <f>'Datos lib'!AV172</f>
        <v>5</v>
      </c>
      <c r="BP173" s="77">
        <f>'Datos lib'!AW172</f>
        <v>5</v>
      </c>
      <c r="BQ173" s="77"/>
      <c r="BR173" s="77" t="str">
        <f>LEFT('Datos lib'!AX172,1)</f>
        <v>5</v>
      </c>
      <c r="BS173" s="77"/>
      <c r="BT173" s="77">
        <f>'Datos lib'!AY172</f>
        <v>0</v>
      </c>
      <c r="BU173" s="77"/>
      <c r="BV173" s="119" t="str">
        <f>'Datos lib'!A172</f>
        <v>19/03/25</v>
      </c>
    </row>
    <row r="174" spans="1:74" x14ac:dyDescent="0.2">
      <c r="A174" s="79" t="str">
        <f t="shared" si="4"/>
        <v>F. Estudios Estadísticos</v>
      </c>
      <c r="B174" s="76" t="str">
        <f>IFERROR(VLOOKUP($A174,BLIOTECAS!$C$1:$E$27,2,FALSE),"")</f>
        <v>EST</v>
      </c>
      <c r="C174" s="76" t="str">
        <f>IFERROR(VLOOKUP($A174,BLIOTECAS!$C$1:$E$27,3,FALSE),"")</f>
        <v>Ciencias Experimentales</v>
      </c>
      <c r="D174" s="77"/>
      <c r="E174" s="77"/>
      <c r="F174" s="77"/>
      <c r="G174" s="77" t="str">
        <f>'Datos lib'!B173</f>
        <v>F. Estudios Estadísticos</v>
      </c>
      <c r="H174" s="77"/>
      <c r="I174" s="77" t="str">
        <f>'Datos lib'!C173</f>
        <v>Rara vez (menos de 6 veces al año)</v>
      </c>
      <c r="J174" s="77" t="str">
        <f>'Datos lib'!D173</f>
        <v>De vez en cuando (1 o 2 veces al mes)</v>
      </c>
      <c r="K174" s="77"/>
      <c r="L174" s="77" t="str">
        <f>'Datos lib'!F173</f>
        <v>F. Estudios Estadísticos</v>
      </c>
      <c r="M174" s="77">
        <f>'Datos lib'!G173</f>
        <v>0</v>
      </c>
      <c r="N174" s="77">
        <f>'Datos lib'!H173</f>
        <v>0</v>
      </c>
      <c r="O174" s="77">
        <f>'Datos lib'!I173</f>
        <v>0</v>
      </c>
      <c r="P174" s="77"/>
      <c r="Q174" s="77"/>
      <c r="R174" s="77">
        <f>'Datos lib'!J173</f>
        <v>5</v>
      </c>
      <c r="S174" s="77">
        <f>'Datos lib'!K173</f>
        <v>5</v>
      </c>
      <c r="T174" s="77">
        <f>'Datos lib'!L173</f>
        <v>5</v>
      </c>
      <c r="U174" s="77">
        <f>'Datos lib'!M173</f>
        <v>5</v>
      </c>
      <c r="V174" s="77"/>
      <c r="W174" s="77"/>
      <c r="X174" s="77">
        <f>'Datos lib'!N173</f>
        <v>3</v>
      </c>
      <c r="Y174" s="77">
        <f>'Datos lib'!O173</f>
        <v>5</v>
      </c>
      <c r="Z174" s="77">
        <f>'Datos lib'!P173</f>
        <v>2</v>
      </c>
      <c r="AA174" s="77">
        <f>'Datos lib'!Q173</f>
        <v>4</v>
      </c>
      <c r="AB174" s="77">
        <f>'Datos lib'!R173</f>
        <v>4</v>
      </c>
      <c r="AC174" s="77"/>
      <c r="AD174" s="77">
        <f>'Datos lib'!S173</f>
        <v>5</v>
      </c>
      <c r="AE174" s="77">
        <f>'Datos lib'!T173</f>
        <v>5</v>
      </c>
      <c r="AF174" s="77">
        <f>'Datos lib'!U173</f>
        <v>4</v>
      </c>
      <c r="AG174" s="77">
        <f>'Datos lib'!V173</f>
        <v>5</v>
      </c>
      <c r="AH174" s="77">
        <f>'Datos lib'!W173</f>
        <v>3</v>
      </c>
      <c r="AI174" s="77">
        <f>'Datos lib'!X173</f>
        <v>5</v>
      </c>
      <c r="AJ174" s="77">
        <f>'Datos lib'!Y173</f>
        <v>3</v>
      </c>
      <c r="AK174" s="77" t="str">
        <f>'Datos lib'!Z173</f>
        <v>No uso ninguna red social</v>
      </c>
      <c r="AL174" s="77">
        <f>'Datos lib'!AA173</f>
        <v>4</v>
      </c>
      <c r="AM174" s="77"/>
      <c r="AN174" s="77"/>
      <c r="AO174" s="77">
        <f>'Datos lib'!AB173</f>
        <v>5</v>
      </c>
      <c r="AP174" s="77">
        <f>'Datos lib'!AC173</f>
        <v>5</v>
      </c>
      <c r="AQ174" s="77">
        <f>'Datos lib'!AD173</f>
        <v>5</v>
      </c>
      <c r="AR174" s="77">
        <f>'Datos lib'!AE173</f>
        <v>5</v>
      </c>
      <c r="AS174" s="77">
        <f>'Datos lib'!AF173</f>
        <v>5</v>
      </c>
      <c r="AT174" s="77">
        <f>'Datos lib'!AG173</f>
        <v>4</v>
      </c>
      <c r="AU174" s="77">
        <f>'Datos lib'!AH173</f>
        <v>5</v>
      </c>
      <c r="AV174" s="77">
        <f>'Datos lib'!AI173</f>
        <v>4</v>
      </c>
      <c r="AW174" s="77"/>
      <c r="AX174" s="77" t="str">
        <f>'Datos lib'!AJ173</f>
        <v>Sí</v>
      </c>
      <c r="AY174" s="77" t="str">
        <f>'Datos lib'!AK173</f>
        <v>Sí</v>
      </c>
      <c r="AZ174" s="77" t="str">
        <f>'Datos lib'!AL173</f>
        <v>Regular</v>
      </c>
      <c r="BA174" s="77" t="str">
        <f>'Datos lib'!AO173</f>
        <v>Sí</v>
      </c>
      <c r="BB174" s="77" t="str">
        <f>'Datos lib'!AM173</f>
        <v>Sí</v>
      </c>
      <c r="BC174" s="77" t="str">
        <f>'Datos lib'!AN173</f>
        <v>Malo</v>
      </c>
      <c r="BD174" s="77"/>
      <c r="BE174" s="77"/>
      <c r="BF174" s="77" t="str">
        <f>'Datos lib'!AP173</f>
        <v>No</v>
      </c>
      <c r="BG174" s="77" t="str">
        <f>'Datos lib'!AQ173</f>
        <v>Sí</v>
      </c>
      <c r="BH174" s="77" t="str">
        <f>'Datos lib'!AR173</f>
        <v>Sí</v>
      </c>
      <c r="BI174" s="77" t="str">
        <f>'Datos lib'!AS173</f>
        <v>Normal</v>
      </c>
      <c r="BJ174" s="77" t="str">
        <f>'Datos lib'!AT173</f>
        <v>No</v>
      </c>
      <c r="BK174" s="77">
        <f>'Datos lib'!AU173</f>
        <v>0</v>
      </c>
      <c r="BL174" s="77"/>
      <c r="BM174" s="77"/>
      <c r="BN174" s="77"/>
      <c r="BO174" s="77">
        <f>'Datos lib'!AV173</f>
        <v>5</v>
      </c>
      <c r="BP174" s="77">
        <f>'Datos lib'!AW173</f>
        <v>5</v>
      </c>
      <c r="BQ174" s="77"/>
      <c r="BR174" s="77" t="str">
        <f>LEFT('Datos lib'!AX173,1)</f>
        <v>5</v>
      </c>
      <c r="BS174" s="77"/>
      <c r="BT174" s="77">
        <f>'Datos lib'!AY173</f>
        <v>0</v>
      </c>
      <c r="BU174" s="77"/>
      <c r="BV174" s="119" t="str">
        <f>'Datos lib'!A173</f>
        <v>19/03/25</v>
      </c>
    </row>
    <row r="175" spans="1:74" x14ac:dyDescent="0.2">
      <c r="A175" s="79" t="str">
        <f t="shared" si="4"/>
        <v>F. Ciencias Físicas</v>
      </c>
      <c r="B175" s="76" t="str">
        <f>IFERROR(VLOOKUP($A175,BLIOTECAS!$C$1:$E$27,2,FALSE),"")</f>
        <v>FIS</v>
      </c>
      <c r="C175" s="76" t="str">
        <f>IFERROR(VLOOKUP($A175,BLIOTECAS!$C$1:$E$27,3,FALSE),"")</f>
        <v>Ciencias Experimentales</v>
      </c>
      <c r="D175" s="77"/>
      <c r="E175" s="77"/>
      <c r="F175" s="77"/>
      <c r="G175" s="77" t="str">
        <f>'Datos lib'!B174</f>
        <v>F. Ciencias Físicas</v>
      </c>
      <c r="H175" s="77"/>
      <c r="I175" s="77" t="str">
        <f>'Datos lib'!C174</f>
        <v>Rara vez (menos de 6 veces al año)</v>
      </c>
      <c r="J175" s="77" t="str">
        <f>'Datos lib'!D174</f>
        <v>De vez en cuando (1 o 2 veces al mes)</v>
      </c>
      <c r="K175" s="77"/>
      <c r="L175" s="77" t="str">
        <f>'Datos lib'!F174</f>
        <v>F. Ciencias Físicas</v>
      </c>
      <c r="M175" s="77">
        <f>'Datos lib'!G174</f>
        <v>0</v>
      </c>
      <c r="N175" s="77">
        <f>'Datos lib'!H174</f>
        <v>0</v>
      </c>
      <c r="O175" s="77">
        <f>'Datos lib'!I174</f>
        <v>0</v>
      </c>
      <c r="P175" s="77"/>
      <c r="Q175" s="77"/>
      <c r="R175" s="77">
        <f>'Datos lib'!J174</f>
        <v>5</v>
      </c>
      <c r="S175" s="77">
        <f>'Datos lib'!K174</f>
        <v>5</v>
      </c>
      <c r="T175" s="77">
        <f>'Datos lib'!L174</f>
        <v>0</v>
      </c>
      <c r="U175" s="77">
        <f>'Datos lib'!M174</f>
        <v>0</v>
      </c>
      <c r="V175" s="77"/>
      <c r="W175" s="77"/>
      <c r="X175" s="77">
        <f>'Datos lib'!N174</f>
        <v>0</v>
      </c>
      <c r="Y175" s="77">
        <f>'Datos lib'!O174</f>
        <v>0</v>
      </c>
      <c r="Z175" s="77">
        <f>'Datos lib'!P174</f>
        <v>0</v>
      </c>
      <c r="AA175" s="77">
        <f>'Datos lib'!Q174</f>
        <v>0</v>
      </c>
      <c r="AB175" s="77">
        <f>'Datos lib'!R174</f>
        <v>0</v>
      </c>
      <c r="AC175" s="77"/>
      <c r="AD175" s="77">
        <f>'Datos lib'!S174</f>
        <v>0</v>
      </c>
      <c r="AE175" s="77">
        <f>'Datos lib'!T174</f>
        <v>0</v>
      </c>
      <c r="AF175" s="77">
        <f>'Datos lib'!U174</f>
        <v>0</v>
      </c>
      <c r="AG175" s="77">
        <f>'Datos lib'!V174</f>
        <v>0</v>
      </c>
      <c r="AH175" s="77">
        <f>'Datos lib'!W174</f>
        <v>0</v>
      </c>
      <c r="AI175" s="77">
        <f>'Datos lib'!X174</f>
        <v>0</v>
      </c>
      <c r="AJ175" s="77">
        <f>'Datos lib'!Y174</f>
        <v>0</v>
      </c>
      <c r="AK175" s="77">
        <f>'Datos lib'!Z174</f>
        <v>0</v>
      </c>
      <c r="AL175" s="77">
        <f>'Datos lib'!AA174</f>
        <v>0</v>
      </c>
      <c r="AM175" s="77"/>
      <c r="AN175" s="77"/>
      <c r="AO175" s="77">
        <f>'Datos lib'!AB174</f>
        <v>0</v>
      </c>
      <c r="AP175" s="77">
        <f>'Datos lib'!AC174</f>
        <v>0</v>
      </c>
      <c r="AQ175" s="77">
        <f>'Datos lib'!AD174</f>
        <v>0</v>
      </c>
      <c r="AR175" s="77">
        <f>'Datos lib'!AE174</f>
        <v>0</v>
      </c>
      <c r="AS175" s="77">
        <f>'Datos lib'!AF174</f>
        <v>0</v>
      </c>
      <c r="AT175" s="77">
        <f>'Datos lib'!AG174</f>
        <v>0</v>
      </c>
      <c r="AU175" s="77">
        <f>'Datos lib'!AH174</f>
        <v>0</v>
      </c>
      <c r="AV175" s="77">
        <f>'Datos lib'!AI174</f>
        <v>0</v>
      </c>
      <c r="AW175" s="77"/>
      <c r="AX175" s="77">
        <f>'Datos lib'!AJ174</f>
        <v>0</v>
      </c>
      <c r="AY175" s="77">
        <f>'Datos lib'!AK174</f>
        <v>0</v>
      </c>
      <c r="AZ175" s="77">
        <f>'Datos lib'!AL174</f>
        <v>0</v>
      </c>
      <c r="BA175" s="77">
        <f>'Datos lib'!AO174</f>
        <v>0</v>
      </c>
      <c r="BB175" s="77">
        <f>'Datos lib'!AM174</f>
        <v>0</v>
      </c>
      <c r="BC175" s="77">
        <f>'Datos lib'!AN174</f>
        <v>0</v>
      </c>
      <c r="BD175" s="77"/>
      <c r="BE175" s="77"/>
      <c r="BF175" s="77">
        <f>'Datos lib'!AP174</f>
        <v>0</v>
      </c>
      <c r="BG175" s="77">
        <f>'Datos lib'!AQ174</f>
        <v>0</v>
      </c>
      <c r="BH175" s="77">
        <f>'Datos lib'!AR174</f>
        <v>0</v>
      </c>
      <c r="BI175" s="77">
        <f>'Datos lib'!AS174</f>
        <v>0</v>
      </c>
      <c r="BJ175" s="77">
        <f>'Datos lib'!AT174</f>
        <v>0</v>
      </c>
      <c r="BK175" s="77">
        <f>'Datos lib'!AU174</f>
        <v>0</v>
      </c>
      <c r="BL175" s="77"/>
      <c r="BM175" s="77"/>
      <c r="BN175" s="77"/>
      <c r="BO175" s="77">
        <f>'Datos lib'!AV174</f>
        <v>5</v>
      </c>
      <c r="BP175" s="77">
        <f>'Datos lib'!AW174</f>
        <v>5</v>
      </c>
      <c r="BQ175" s="77"/>
      <c r="BR175" s="77" t="str">
        <f>LEFT('Datos lib'!AX174,1)</f>
        <v>5</v>
      </c>
      <c r="BS175" s="77"/>
      <c r="BT175" s="77">
        <f>'Datos lib'!AY174</f>
        <v>0</v>
      </c>
      <c r="BU175" s="77"/>
      <c r="BV175" s="119" t="str">
        <f>'Datos lib'!A174</f>
        <v>19/03/25</v>
      </c>
    </row>
    <row r="176" spans="1:74" x14ac:dyDescent="0.2">
      <c r="A176" s="79" t="str">
        <f t="shared" si="4"/>
        <v>F. Medicina</v>
      </c>
      <c r="B176" s="76" t="str">
        <f>IFERROR(VLOOKUP($A176,BLIOTECAS!$C$1:$E$27,2,FALSE),"")</f>
        <v>MED</v>
      </c>
      <c r="C176" s="76" t="str">
        <f>IFERROR(VLOOKUP($A176,BLIOTECAS!$C$1:$E$27,3,FALSE),"")</f>
        <v>Ciencias de la Salud</v>
      </c>
      <c r="D176" s="77"/>
      <c r="E176" s="77"/>
      <c r="F176" s="77"/>
      <c r="G176" s="77" t="str">
        <f>'Datos lib'!B175</f>
        <v>F. Medicina</v>
      </c>
      <c r="H176" s="77"/>
      <c r="I176" s="77" t="str">
        <f>'Datos lib'!C175</f>
        <v>De vez en cuando (1 o 2 veces al mes)</v>
      </c>
      <c r="J176" s="77" t="str">
        <f>'Datos lib'!D175</f>
        <v>Frecuentemente (1 o 2 veces por semana)</v>
      </c>
      <c r="K176" s="77"/>
      <c r="L176" s="77" t="str">
        <f>'Datos lib'!F175</f>
        <v>F. Medicina</v>
      </c>
      <c r="M176" s="77" t="str">
        <f>'Datos lib'!G175</f>
        <v>F. Enfermería, Fisioterapia y Podología</v>
      </c>
      <c r="N176" s="77">
        <f>'Datos lib'!H175</f>
        <v>0</v>
      </c>
      <c r="O176" s="77">
        <f>'Datos lib'!I175</f>
        <v>0</v>
      </c>
      <c r="P176" s="77"/>
      <c r="Q176" s="77"/>
      <c r="R176" s="77">
        <f>'Datos lib'!J175</f>
        <v>5</v>
      </c>
      <c r="S176" s="77">
        <f>'Datos lib'!K175</f>
        <v>5</v>
      </c>
      <c r="T176" s="77">
        <f>'Datos lib'!L175</f>
        <v>5</v>
      </c>
      <c r="U176" s="77">
        <f>'Datos lib'!M175</f>
        <v>5</v>
      </c>
      <c r="V176" s="77"/>
      <c r="W176" s="77"/>
      <c r="X176" s="77">
        <f>'Datos lib'!N175</f>
        <v>5</v>
      </c>
      <c r="Y176" s="77">
        <f>'Datos lib'!O175</f>
        <v>5</v>
      </c>
      <c r="Z176" s="77">
        <f>'Datos lib'!P175</f>
        <v>5</v>
      </c>
      <c r="AA176" s="77">
        <f>'Datos lib'!Q175</f>
        <v>5</v>
      </c>
      <c r="AB176" s="77">
        <f>'Datos lib'!R175</f>
        <v>5</v>
      </c>
      <c r="AC176" s="77"/>
      <c r="AD176" s="77">
        <f>'Datos lib'!S175</f>
        <v>5</v>
      </c>
      <c r="AE176" s="77">
        <f>'Datos lib'!T175</f>
        <v>5</v>
      </c>
      <c r="AF176" s="77">
        <f>'Datos lib'!U175</f>
        <v>5</v>
      </c>
      <c r="AG176" s="77">
        <f>'Datos lib'!V175</f>
        <v>5</v>
      </c>
      <c r="AH176" s="77">
        <f>'Datos lib'!W175</f>
        <v>5</v>
      </c>
      <c r="AI176" s="77">
        <f>'Datos lib'!X175</f>
        <v>5</v>
      </c>
      <c r="AJ176" s="77">
        <f>'Datos lib'!Y175</f>
        <v>4</v>
      </c>
      <c r="AK176" s="77" t="str">
        <f>'Datos lib'!Z175</f>
        <v>X|Bluesky|YouTube</v>
      </c>
      <c r="AL176" s="77">
        <f>'Datos lib'!AA175</f>
        <v>4</v>
      </c>
      <c r="AM176" s="77"/>
      <c r="AN176" s="77"/>
      <c r="AO176" s="77">
        <f>'Datos lib'!AB175</f>
        <v>5</v>
      </c>
      <c r="AP176" s="77">
        <f>'Datos lib'!AC175</f>
        <v>5</v>
      </c>
      <c r="AQ176" s="77">
        <f>'Datos lib'!AD175</f>
        <v>5</v>
      </c>
      <c r="AR176" s="77">
        <f>'Datos lib'!AE175</f>
        <v>5</v>
      </c>
      <c r="AS176" s="77">
        <f>'Datos lib'!AF175</f>
        <v>5</v>
      </c>
      <c r="AT176" s="77">
        <f>'Datos lib'!AG175</f>
        <v>5</v>
      </c>
      <c r="AU176" s="77">
        <f>'Datos lib'!AH175</f>
        <v>5</v>
      </c>
      <c r="AV176" s="77">
        <f>'Datos lib'!AI175</f>
        <v>5</v>
      </c>
      <c r="AW176" s="77"/>
      <c r="AX176" s="77" t="str">
        <f>'Datos lib'!AJ175</f>
        <v>No</v>
      </c>
      <c r="AY176" s="77" t="str">
        <f>'Datos lib'!AK175</f>
        <v>Sí</v>
      </c>
      <c r="AZ176" s="77" t="str">
        <f>'Datos lib'!AL175</f>
        <v>Regular</v>
      </c>
      <c r="BA176" s="77" t="str">
        <f>'Datos lib'!AO175</f>
        <v>Sí</v>
      </c>
      <c r="BB176" s="77" t="str">
        <f>'Datos lib'!AM175</f>
        <v>Sí</v>
      </c>
      <c r="BC176" s="77" t="str">
        <f>'Datos lib'!AN175</f>
        <v>Regular</v>
      </c>
      <c r="BD176" s="77"/>
      <c r="BE176" s="77"/>
      <c r="BF176" s="77" t="str">
        <f>'Datos lib'!AP175</f>
        <v>Sí</v>
      </c>
      <c r="BG176" s="77" t="str">
        <f>'Datos lib'!AQ175</f>
        <v>Sí</v>
      </c>
      <c r="BH176" s="77" t="str">
        <f>'Datos lib'!AR175</f>
        <v>Sí</v>
      </c>
      <c r="BI176" s="77" t="str">
        <f>'Datos lib'!AS175</f>
        <v>Muy útil</v>
      </c>
      <c r="BJ176" s="77" t="str">
        <f>'Datos lib'!AT175</f>
        <v>No</v>
      </c>
      <c r="BK176" s="77">
        <f>'Datos lib'!AU175</f>
        <v>0</v>
      </c>
      <c r="BL176" s="77"/>
      <c r="BM176" s="77"/>
      <c r="BN176" s="77"/>
      <c r="BO176" s="77">
        <f>'Datos lib'!AV175</f>
        <v>5</v>
      </c>
      <c r="BP176" s="77">
        <f>'Datos lib'!AW175</f>
        <v>5</v>
      </c>
      <c r="BQ176" s="77"/>
      <c r="BR176" s="77" t="str">
        <f>LEFT('Datos lib'!AX175,1)</f>
        <v>5</v>
      </c>
      <c r="BS176" s="77"/>
      <c r="BT176" s="77">
        <f>'Datos lib'!AY175</f>
        <v>0</v>
      </c>
      <c r="BU176" s="77"/>
      <c r="BV176" s="119" t="str">
        <f>'Datos lib'!A175</f>
        <v>19/03/25</v>
      </c>
    </row>
    <row r="177" spans="1:74" x14ac:dyDescent="0.2">
      <c r="A177" s="79" t="str">
        <f t="shared" si="4"/>
        <v>F. Ciencias Políticas y Sociología</v>
      </c>
      <c r="B177" s="76" t="str">
        <f>IFERROR(VLOOKUP($A177,BLIOTECAS!$C$1:$E$27,2,FALSE),"")</f>
        <v>CPS</v>
      </c>
      <c r="C177" s="76" t="str">
        <f>IFERROR(VLOOKUP($A177,BLIOTECAS!$C$1:$E$27,3,FALSE),"")</f>
        <v>Ciencias Sociales</v>
      </c>
      <c r="D177" s="77"/>
      <c r="E177" s="77"/>
      <c r="F177" s="77"/>
      <c r="G177" s="77" t="str">
        <f>'Datos lib'!B176</f>
        <v>F. Ciencias Políticas y Sociología</v>
      </c>
      <c r="H177" s="77"/>
      <c r="I177" s="77" t="str">
        <f>'Datos lib'!C176</f>
        <v>De vez en cuando (1 o 2 veces al mes)</v>
      </c>
      <c r="J177" s="77" t="str">
        <f>'Datos lib'!D176</f>
        <v>Frecuentemente (1 o 2 veces por semana)</v>
      </c>
      <c r="K177" s="77"/>
      <c r="L177" s="77" t="str">
        <f>'Datos lib'!F176</f>
        <v>F. Ciencias Políticas y Sociología</v>
      </c>
      <c r="M177" s="77" t="str">
        <f>'Datos lib'!G176</f>
        <v>F. Trabajo Social</v>
      </c>
      <c r="N177" s="77" t="str">
        <f>'Datos lib'!H176</f>
        <v>F. Psicología</v>
      </c>
      <c r="O177" s="77">
        <f>'Datos lib'!I176</f>
        <v>0</v>
      </c>
      <c r="P177" s="77"/>
      <c r="Q177" s="77"/>
      <c r="R177" s="77">
        <f>'Datos lib'!J176</f>
        <v>4</v>
      </c>
      <c r="S177" s="77">
        <f>'Datos lib'!K176</f>
        <v>4</v>
      </c>
      <c r="T177" s="77">
        <f>'Datos lib'!L176</f>
        <v>4</v>
      </c>
      <c r="U177" s="77">
        <f>'Datos lib'!M176</f>
        <v>3</v>
      </c>
      <c r="V177" s="77"/>
      <c r="W177" s="77"/>
      <c r="X177" s="77">
        <f>'Datos lib'!N176</f>
        <v>3</v>
      </c>
      <c r="Y177" s="77">
        <f>'Datos lib'!O176</f>
        <v>4</v>
      </c>
      <c r="Z177" s="77">
        <f>'Datos lib'!P176</f>
        <v>5</v>
      </c>
      <c r="AA177" s="77">
        <f>'Datos lib'!Q176</f>
        <v>3</v>
      </c>
      <c r="AB177" s="77">
        <f>'Datos lib'!R176</f>
        <v>3</v>
      </c>
      <c r="AC177" s="77"/>
      <c r="AD177" s="77">
        <f>'Datos lib'!S176</f>
        <v>4</v>
      </c>
      <c r="AE177" s="77">
        <f>'Datos lib'!T176</f>
        <v>4</v>
      </c>
      <c r="AF177" s="77">
        <f>'Datos lib'!U176</f>
        <v>4</v>
      </c>
      <c r="AG177" s="77">
        <f>'Datos lib'!V176</f>
        <v>5</v>
      </c>
      <c r="AH177" s="77">
        <f>'Datos lib'!W176</f>
        <v>4</v>
      </c>
      <c r="AI177" s="77">
        <f>'Datos lib'!X176</f>
        <v>5</v>
      </c>
      <c r="AJ177" s="77">
        <f>'Datos lib'!Y176</f>
        <v>4</v>
      </c>
      <c r="AK177" s="77" t="str">
        <f>'Datos lib'!Z176</f>
        <v>No uso ninguna red social</v>
      </c>
      <c r="AL177" s="77">
        <f>'Datos lib'!AA176</f>
        <v>5</v>
      </c>
      <c r="AM177" s="77"/>
      <c r="AN177" s="77"/>
      <c r="AO177" s="77">
        <f>'Datos lib'!AB176</f>
        <v>5</v>
      </c>
      <c r="AP177" s="77">
        <f>'Datos lib'!AC176</f>
        <v>5</v>
      </c>
      <c r="AQ177" s="77">
        <f>'Datos lib'!AD176</f>
        <v>5</v>
      </c>
      <c r="AR177" s="77">
        <f>'Datos lib'!AE176</f>
        <v>5</v>
      </c>
      <c r="AS177" s="77">
        <f>'Datos lib'!AF176</f>
        <v>5</v>
      </c>
      <c r="AT177" s="77">
        <f>'Datos lib'!AG176</f>
        <v>5</v>
      </c>
      <c r="AU177" s="77">
        <f>'Datos lib'!AH176</f>
        <v>4</v>
      </c>
      <c r="AV177" s="77">
        <f>'Datos lib'!AI176</f>
        <v>4</v>
      </c>
      <c r="AW177" s="77"/>
      <c r="AX177" s="77" t="str">
        <f>'Datos lib'!AJ176</f>
        <v>Sí</v>
      </c>
      <c r="AY177" s="77" t="str">
        <f>'Datos lib'!AK176</f>
        <v>Sí</v>
      </c>
      <c r="AZ177" s="77" t="str">
        <f>'Datos lib'!AL176</f>
        <v>Bueno</v>
      </c>
      <c r="BA177" s="77" t="str">
        <f>'Datos lib'!AO176</f>
        <v>Sí</v>
      </c>
      <c r="BB177" s="77" t="str">
        <f>'Datos lib'!AM176</f>
        <v>Sí</v>
      </c>
      <c r="BC177" s="77" t="str">
        <f>'Datos lib'!AN176</f>
        <v>Regular</v>
      </c>
      <c r="BD177" s="77"/>
      <c r="BE177" s="77"/>
      <c r="BF177" s="77" t="str">
        <f>'Datos lib'!AP176</f>
        <v>Sí</v>
      </c>
      <c r="BG177" s="77" t="str">
        <f>'Datos lib'!AQ176</f>
        <v>Sí</v>
      </c>
      <c r="BH177" s="77" t="str">
        <f>'Datos lib'!AR176</f>
        <v>Sí</v>
      </c>
      <c r="BI177" s="77" t="str">
        <f>'Datos lib'!AS176</f>
        <v>Útil</v>
      </c>
      <c r="BJ177" s="77" t="str">
        <f>'Datos lib'!AT176</f>
        <v>No</v>
      </c>
      <c r="BK177" s="77">
        <f>'Datos lib'!AU176</f>
        <v>0</v>
      </c>
      <c r="BL177" s="77"/>
      <c r="BM177" s="77"/>
      <c r="BN177" s="77"/>
      <c r="BO177" s="77">
        <f>'Datos lib'!AV176</f>
        <v>5</v>
      </c>
      <c r="BP177" s="77">
        <f>'Datos lib'!AW176</f>
        <v>5</v>
      </c>
      <c r="BQ177" s="77"/>
      <c r="BR177" s="77" t="str">
        <f>LEFT('Datos lib'!AX176,1)</f>
        <v>5</v>
      </c>
      <c r="BS177" s="77"/>
      <c r="BT177" s="77">
        <f>'Datos lib'!AY176</f>
        <v>0</v>
      </c>
      <c r="BU177" s="77"/>
      <c r="BV177" s="119" t="str">
        <f>'Datos lib'!A176</f>
        <v>19/03/25</v>
      </c>
    </row>
    <row r="178" spans="1:74" x14ac:dyDescent="0.2">
      <c r="A178" s="79" t="str">
        <f t="shared" si="4"/>
        <v>F. Ciencias de la Información</v>
      </c>
      <c r="B178" s="76" t="str">
        <f>IFERROR(VLOOKUP($A178,BLIOTECAS!$C$1:$E$27,2,FALSE),"")</f>
        <v>INF</v>
      </c>
      <c r="C178" s="76" t="str">
        <f>IFERROR(VLOOKUP($A178,BLIOTECAS!$C$1:$E$27,3,FALSE),"")</f>
        <v>Ciencias Sociales</v>
      </c>
      <c r="D178" s="77"/>
      <c r="E178" s="77"/>
      <c r="F178" s="77"/>
      <c r="G178" s="77" t="str">
        <f>'Datos lib'!B177</f>
        <v>F. Ciencias de la Información</v>
      </c>
      <c r="H178" s="77"/>
      <c r="I178" s="77" t="str">
        <f>'Datos lib'!C177</f>
        <v>Rara vez (menos de 6 veces al año)</v>
      </c>
      <c r="J178" s="77" t="str">
        <f>'Datos lib'!D177</f>
        <v>Frecuentemente (1 o 2 veces por semana)</v>
      </c>
      <c r="K178" s="77"/>
      <c r="L178" s="77" t="str">
        <f>'Datos lib'!F177</f>
        <v>F. Ciencias de la Información</v>
      </c>
      <c r="M178" s="77">
        <f>'Datos lib'!G177</f>
        <v>0</v>
      </c>
      <c r="N178" s="77">
        <f>'Datos lib'!H177</f>
        <v>0</v>
      </c>
      <c r="O178" s="77">
        <f>'Datos lib'!I177</f>
        <v>0</v>
      </c>
      <c r="P178" s="77"/>
      <c r="Q178" s="77"/>
      <c r="R178" s="77">
        <f>'Datos lib'!J177</f>
        <v>5</v>
      </c>
      <c r="S178" s="77">
        <f>'Datos lib'!K177</f>
        <v>5</v>
      </c>
      <c r="T178" s="77">
        <f>'Datos lib'!L177</f>
        <v>5</v>
      </c>
      <c r="U178" s="77">
        <f>'Datos lib'!M177</f>
        <v>4</v>
      </c>
      <c r="V178" s="77"/>
      <c r="W178" s="77"/>
      <c r="X178" s="77">
        <f>'Datos lib'!N177</f>
        <v>1</v>
      </c>
      <c r="Y178" s="77">
        <f>'Datos lib'!O177</f>
        <v>5</v>
      </c>
      <c r="Z178" s="77">
        <f>'Datos lib'!P177</f>
        <v>4</v>
      </c>
      <c r="AA178" s="77">
        <f>'Datos lib'!Q177</f>
        <v>4</v>
      </c>
      <c r="AB178" s="77">
        <f>'Datos lib'!R177</f>
        <v>5</v>
      </c>
      <c r="AC178" s="77"/>
      <c r="AD178" s="77">
        <f>'Datos lib'!S177</f>
        <v>4</v>
      </c>
      <c r="AE178" s="77">
        <f>'Datos lib'!T177</f>
        <v>4</v>
      </c>
      <c r="AF178" s="77">
        <f>'Datos lib'!U177</f>
        <v>5</v>
      </c>
      <c r="AG178" s="77">
        <f>'Datos lib'!V177</f>
        <v>5</v>
      </c>
      <c r="AH178" s="77">
        <f>'Datos lib'!W177</f>
        <v>4</v>
      </c>
      <c r="AI178" s="77">
        <f>'Datos lib'!X177</f>
        <v>4</v>
      </c>
      <c r="AJ178" s="77">
        <f>'Datos lib'!Y177</f>
        <v>5</v>
      </c>
      <c r="AK178" s="77" t="str">
        <f>'Datos lib'!Z177</f>
        <v>YouTube</v>
      </c>
      <c r="AL178" s="77">
        <f>'Datos lib'!AA177</f>
        <v>5</v>
      </c>
      <c r="AM178" s="77"/>
      <c r="AN178" s="77"/>
      <c r="AO178" s="77">
        <f>'Datos lib'!AB177</f>
        <v>5</v>
      </c>
      <c r="AP178" s="77">
        <f>'Datos lib'!AC177</f>
        <v>5</v>
      </c>
      <c r="AQ178" s="77">
        <f>'Datos lib'!AD177</f>
        <v>4</v>
      </c>
      <c r="AR178" s="77">
        <f>'Datos lib'!AE177</f>
        <v>5</v>
      </c>
      <c r="AS178" s="77">
        <f>'Datos lib'!AF177</f>
        <v>5</v>
      </c>
      <c r="AT178" s="77">
        <f>'Datos lib'!AG177</f>
        <v>5</v>
      </c>
      <c r="AU178" s="77">
        <f>'Datos lib'!AH177</f>
        <v>4</v>
      </c>
      <c r="AV178" s="77">
        <f>'Datos lib'!AI177</f>
        <v>4</v>
      </c>
      <c r="AW178" s="77"/>
      <c r="AX178" s="77" t="str">
        <f>'Datos lib'!AJ177</f>
        <v>No</v>
      </c>
      <c r="AY178" s="77" t="str">
        <f>'Datos lib'!AK177</f>
        <v>Sí</v>
      </c>
      <c r="AZ178" s="77" t="str">
        <f>'Datos lib'!AL177</f>
        <v>Excelente</v>
      </c>
      <c r="BA178" s="77" t="str">
        <f>'Datos lib'!AO177</f>
        <v>Sí</v>
      </c>
      <c r="BB178" s="77" t="str">
        <f>'Datos lib'!AM177</f>
        <v>Sí</v>
      </c>
      <c r="BC178" s="77" t="str">
        <f>'Datos lib'!AN177</f>
        <v>Bueno</v>
      </c>
      <c r="BD178" s="77"/>
      <c r="BE178" s="77"/>
      <c r="BF178" s="77" t="str">
        <f>'Datos lib'!AP177</f>
        <v>Sí</v>
      </c>
      <c r="BG178" s="77" t="str">
        <f>'Datos lib'!AQ177</f>
        <v>Sí</v>
      </c>
      <c r="BH178" s="77" t="str">
        <f>'Datos lib'!AR177</f>
        <v>Sí</v>
      </c>
      <c r="BI178" s="77" t="str">
        <f>'Datos lib'!AS177</f>
        <v>Muy útil</v>
      </c>
      <c r="BJ178" s="77" t="str">
        <f>'Datos lib'!AT177</f>
        <v>No</v>
      </c>
      <c r="BK178" s="77">
        <f>'Datos lib'!AU177</f>
        <v>0</v>
      </c>
      <c r="BL178" s="77"/>
      <c r="BM178" s="77"/>
      <c r="BN178" s="77"/>
      <c r="BO178" s="77">
        <f>'Datos lib'!AV177</f>
        <v>5</v>
      </c>
      <c r="BP178" s="77">
        <f>'Datos lib'!AW177</f>
        <v>5</v>
      </c>
      <c r="BQ178" s="77"/>
      <c r="BR178" s="77" t="str">
        <f>LEFT('Datos lib'!AX177,1)</f>
        <v>5</v>
      </c>
      <c r="BS178" s="77"/>
      <c r="BT178" s="77">
        <f>'Datos lib'!AY177</f>
        <v>0</v>
      </c>
      <c r="BU178" s="77"/>
      <c r="BV178" s="119" t="str">
        <f>'Datos lib'!A177</f>
        <v>19/03/25</v>
      </c>
    </row>
    <row r="179" spans="1:74" x14ac:dyDescent="0.2">
      <c r="A179" s="79" t="str">
        <f t="shared" si="4"/>
        <v>F. Ciencias Matemáticas</v>
      </c>
      <c r="B179" s="76" t="str">
        <f>IFERROR(VLOOKUP($A179,BLIOTECAS!$C$1:$E$27,2,FALSE),"")</f>
        <v>MAT</v>
      </c>
      <c r="C179" s="76" t="str">
        <f>IFERROR(VLOOKUP($A179,BLIOTECAS!$C$1:$E$27,3,FALSE),"")</f>
        <v>Ciencias Experimentales</v>
      </c>
      <c r="D179" s="77"/>
      <c r="E179" s="77"/>
      <c r="F179" s="77"/>
      <c r="G179" s="77" t="str">
        <f>'Datos lib'!B178</f>
        <v>F. Ciencias Matemáticas</v>
      </c>
      <c r="H179" s="77"/>
      <c r="I179" s="77" t="str">
        <f>'Datos lib'!C178</f>
        <v>Rara vez (menos de 6 veces al año)</v>
      </c>
      <c r="J179" s="77" t="str">
        <f>'Datos lib'!D178</f>
        <v>Frecuentemente (1 o 2 veces por semana)</v>
      </c>
      <c r="K179" s="77"/>
      <c r="L179" s="77" t="str">
        <f>'Datos lib'!F178</f>
        <v>F. Ciencias Matemáticas</v>
      </c>
      <c r="M179" s="77" t="str">
        <f>'Datos lib'!G178</f>
        <v>F. Informática</v>
      </c>
      <c r="N179" s="77" t="str">
        <f>'Datos lib'!H178</f>
        <v>F. Ciencias Físicas</v>
      </c>
      <c r="O179" s="77">
        <f>'Datos lib'!I178</f>
        <v>0</v>
      </c>
      <c r="P179" s="77"/>
      <c r="Q179" s="77"/>
      <c r="R179" s="77">
        <f>'Datos lib'!J178</f>
        <v>5</v>
      </c>
      <c r="S179" s="77">
        <f>'Datos lib'!K178</f>
        <v>5</v>
      </c>
      <c r="T179" s="77">
        <f>'Datos lib'!L178</f>
        <v>4</v>
      </c>
      <c r="U179" s="77">
        <f>'Datos lib'!M178</f>
        <v>4</v>
      </c>
      <c r="V179" s="77"/>
      <c r="W179" s="77"/>
      <c r="X179" s="77">
        <f>'Datos lib'!N178</f>
        <v>4</v>
      </c>
      <c r="Y179" s="77">
        <f>'Datos lib'!O178</f>
        <v>5</v>
      </c>
      <c r="Z179" s="77">
        <f>'Datos lib'!P178</f>
        <v>5</v>
      </c>
      <c r="AA179" s="77">
        <f>'Datos lib'!Q178</f>
        <v>5</v>
      </c>
      <c r="AB179" s="77">
        <f>'Datos lib'!R178</f>
        <v>5</v>
      </c>
      <c r="AC179" s="77"/>
      <c r="AD179" s="77">
        <f>'Datos lib'!S178</f>
        <v>5</v>
      </c>
      <c r="AE179" s="77">
        <f>'Datos lib'!T178</f>
        <v>4</v>
      </c>
      <c r="AF179" s="77">
        <f>'Datos lib'!U178</f>
        <v>4</v>
      </c>
      <c r="AG179" s="77">
        <f>'Datos lib'!V178</f>
        <v>5</v>
      </c>
      <c r="AH179" s="77">
        <f>'Datos lib'!W178</f>
        <v>4</v>
      </c>
      <c r="AI179" s="77">
        <f>'Datos lib'!X178</f>
        <v>4</v>
      </c>
      <c r="AJ179" s="77">
        <f>'Datos lib'!Y178</f>
        <v>4</v>
      </c>
      <c r="AK179" s="77" t="str">
        <f>'Datos lib'!Z178</f>
        <v>No uso ninguna red social</v>
      </c>
      <c r="AL179" s="77">
        <f>'Datos lib'!AA178</f>
        <v>5</v>
      </c>
      <c r="AM179" s="77"/>
      <c r="AN179" s="77"/>
      <c r="AO179" s="77">
        <f>'Datos lib'!AB178</f>
        <v>5</v>
      </c>
      <c r="AP179" s="77">
        <f>'Datos lib'!AC178</f>
        <v>4</v>
      </c>
      <c r="AQ179" s="77">
        <f>'Datos lib'!AD178</f>
        <v>4</v>
      </c>
      <c r="AR179" s="77">
        <f>'Datos lib'!AE178</f>
        <v>5</v>
      </c>
      <c r="AS179" s="77">
        <f>'Datos lib'!AF178</f>
        <v>5</v>
      </c>
      <c r="AT179" s="77">
        <f>'Datos lib'!AG178</f>
        <v>5</v>
      </c>
      <c r="AU179" s="77">
        <f>'Datos lib'!AH178</f>
        <v>5</v>
      </c>
      <c r="AV179" s="77">
        <f>'Datos lib'!AI178</f>
        <v>4</v>
      </c>
      <c r="AW179" s="77"/>
      <c r="AX179" s="77" t="str">
        <f>'Datos lib'!AJ178</f>
        <v>Sí</v>
      </c>
      <c r="AY179" s="77" t="str">
        <f>'Datos lib'!AK178</f>
        <v>Sí</v>
      </c>
      <c r="AZ179" s="77" t="str">
        <f>'Datos lib'!AL178</f>
        <v>Bueno</v>
      </c>
      <c r="BA179" s="77" t="str">
        <f>'Datos lib'!AO178</f>
        <v>No</v>
      </c>
      <c r="BB179" s="77" t="str">
        <f>'Datos lib'!AM178</f>
        <v>No</v>
      </c>
      <c r="BC179" s="77">
        <f>'Datos lib'!AN178</f>
        <v>0</v>
      </c>
      <c r="BD179" s="77"/>
      <c r="BE179" s="77"/>
      <c r="BF179" s="77" t="str">
        <f>'Datos lib'!AP178</f>
        <v>No</v>
      </c>
      <c r="BG179" s="77" t="str">
        <f>'Datos lib'!AQ178</f>
        <v>Sí</v>
      </c>
      <c r="BH179" s="77" t="str">
        <f>'Datos lib'!AR178</f>
        <v>Sí</v>
      </c>
      <c r="BI179" s="77" t="str">
        <f>'Datos lib'!AS178</f>
        <v>Muy útil</v>
      </c>
      <c r="BJ179" s="77" t="str">
        <f>'Datos lib'!AT178</f>
        <v>No</v>
      </c>
      <c r="BK179" s="77">
        <f>'Datos lib'!AU178</f>
        <v>0</v>
      </c>
      <c r="BL179" s="77"/>
      <c r="BM179" s="77"/>
      <c r="BN179" s="77"/>
      <c r="BO179" s="77">
        <f>'Datos lib'!AV178</f>
        <v>5</v>
      </c>
      <c r="BP179" s="77">
        <f>'Datos lib'!AW178</f>
        <v>5</v>
      </c>
      <c r="BQ179" s="77"/>
      <c r="BR179" s="77" t="str">
        <f>LEFT('Datos lib'!AX178,1)</f>
        <v>5</v>
      </c>
      <c r="BS179" s="77"/>
      <c r="BT179" s="77">
        <f>'Datos lib'!AY178</f>
        <v>0</v>
      </c>
      <c r="BU179" s="77"/>
      <c r="BV179" s="119" t="str">
        <f>'Datos lib'!A178</f>
        <v>19/03/25</v>
      </c>
    </row>
    <row r="180" spans="1:74" x14ac:dyDescent="0.2">
      <c r="A180" s="79" t="str">
        <f t="shared" si="4"/>
        <v>F. Bellas Artes</v>
      </c>
      <c r="B180" s="76" t="str">
        <f>IFERROR(VLOOKUP($A180,BLIOTECAS!$C$1:$E$27,2,FALSE),"")</f>
        <v>BBA</v>
      </c>
      <c r="C180" s="76" t="str">
        <f>IFERROR(VLOOKUP($A180,BLIOTECAS!$C$1:$E$27,3,FALSE),"")</f>
        <v>Humanidades</v>
      </c>
      <c r="D180" s="77"/>
      <c r="E180" s="77"/>
      <c r="F180" s="77"/>
      <c r="G180" s="77" t="str">
        <f>'Datos lib'!B179</f>
        <v>F. Bellas Artes</v>
      </c>
      <c r="H180" s="77"/>
      <c r="I180" s="77" t="str">
        <f>'Datos lib'!C179</f>
        <v>Rara vez (menos de 6 veces al año)</v>
      </c>
      <c r="J180" s="77" t="str">
        <f>'Datos lib'!D179</f>
        <v>Rara vez (menos de 6 veces al año)</v>
      </c>
      <c r="K180" s="77"/>
      <c r="L180" s="77" t="str">
        <f>'Datos lib'!F179</f>
        <v>F. Bellas Artes</v>
      </c>
      <c r="M180" s="77">
        <f>'Datos lib'!G179</f>
        <v>0</v>
      </c>
      <c r="N180" s="77">
        <f>'Datos lib'!H179</f>
        <v>0</v>
      </c>
      <c r="O180" s="77">
        <f>'Datos lib'!I179</f>
        <v>0</v>
      </c>
      <c r="P180" s="77"/>
      <c r="Q180" s="77"/>
      <c r="R180" s="77">
        <f>'Datos lib'!J179</f>
        <v>5</v>
      </c>
      <c r="S180" s="77">
        <f>'Datos lib'!K179</f>
        <v>5</v>
      </c>
      <c r="T180" s="77">
        <f>'Datos lib'!L179</f>
        <v>4</v>
      </c>
      <c r="U180" s="77">
        <f>'Datos lib'!M179</f>
        <v>3</v>
      </c>
      <c r="V180" s="77"/>
      <c r="W180" s="77"/>
      <c r="X180" s="77">
        <f>'Datos lib'!N179</f>
        <v>4</v>
      </c>
      <c r="Y180" s="77">
        <f>'Datos lib'!O179</f>
        <v>2</v>
      </c>
      <c r="Z180" s="77">
        <f>'Datos lib'!P179</f>
        <v>5</v>
      </c>
      <c r="AA180" s="77">
        <f>'Datos lib'!Q179</f>
        <v>3</v>
      </c>
      <c r="AB180" s="77">
        <f>'Datos lib'!R179</f>
        <v>2</v>
      </c>
      <c r="AC180" s="77"/>
      <c r="AD180" s="77">
        <f>'Datos lib'!S179</f>
        <v>3</v>
      </c>
      <c r="AE180" s="77">
        <f>'Datos lib'!T179</f>
        <v>4</v>
      </c>
      <c r="AF180" s="77">
        <f>'Datos lib'!U179</f>
        <v>2</v>
      </c>
      <c r="AG180" s="77">
        <f>'Datos lib'!V179</f>
        <v>3</v>
      </c>
      <c r="AH180" s="77">
        <f>'Datos lib'!W179</f>
        <v>3</v>
      </c>
      <c r="AI180" s="77">
        <f>'Datos lib'!X179</f>
        <v>2</v>
      </c>
      <c r="AJ180" s="77">
        <f>'Datos lib'!Y179</f>
        <v>3</v>
      </c>
      <c r="AK180" s="77" t="str">
        <f>'Datos lib'!Z179</f>
        <v>No uso ninguna red social</v>
      </c>
      <c r="AL180" s="77">
        <f>'Datos lib'!AA179</f>
        <v>2</v>
      </c>
      <c r="AM180" s="77"/>
      <c r="AN180" s="77"/>
      <c r="AO180" s="77">
        <f>'Datos lib'!AB179</f>
        <v>4</v>
      </c>
      <c r="AP180" s="77">
        <f>'Datos lib'!AC179</f>
        <v>3</v>
      </c>
      <c r="AQ180" s="77">
        <f>'Datos lib'!AD179</f>
        <v>5</v>
      </c>
      <c r="AR180" s="77">
        <f>'Datos lib'!AE179</f>
        <v>4</v>
      </c>
      <c r="AS180" s="77">
        <f>'Datos lib'!AF179</f>
        <v>3</v>
      </c>
      <c r="AT180" s="77">
        <f>'Datos lib'!AG179</f>
        <v>3</v>
      </c>
      <c r="AU180" s="77">
        <f>'Datos lib'!AH179</f>
        <v>2</v>
      </c>
      <c r="AV180" s="77">
        <f>'Datos lib'!AI179</f>
        <v>2</v>
      </c>
      <c r="AW180" s="77"/>
      <c r="AX180" s="77" t="str">
        <f>'Datos lib'!AJ179</f>
        <v>Sí</v>
      </c>
      <c r="AY180" s="77" t="str">
        <f>'Datos lib'!AK179</f>
        <v>No</v>
      </c>
      <c r="AZ180" s="77">
        <f>'Datos lib'!AL179</f>
        <v>0</v>
      </c>
      <c r="BA180" s="77" t="str">
        <f>'Datos lib'!AO179</f>
        <v>No</v>
      </c>
      <c r="BB180" s="77" t="str">
        <f>'Datos lib'!AM179</f>
        <v>No</v>
      </c>
      <c r="BC180" s="77">
        <f>'Datos lib'!AN179</f>
        <v>0</v>
      </c>
      <c r="BD180" s="77"/>
      <c r="BE180" s="77"/>
      <c r="BF180" s="77" t="str">
        <f>'Datos lib'!AP179</f>
        <v>No</v>
      </c>
      <c r="BG180" s="77" t="str">
        <f>'Datos lib'!AQ179</f>
        <v>Sí</v>
      </c>
      <c r="BH180" s="77" t="str">
        <f>'Datos lib'!AR179</f>
        <v>Sí</v>
      </c>
      <c r="BI180" s="77" t="str">
        <f>'Datos lib'!AS179</f>
        <v>Útil</v>
      </c>
      <c r="BJ180" s="77" t="str">
        <f>'Datos lib'!AT179</f>
        <v>Sí</v>
      </c>
      <c r="BK180" s="77" t="str">
        <f>'Datos lib'!AU179</f>
        <v>Posibilitar préstamo de revistas</v>
      </c>
      <c r="BL180" s="77"/>
      <c r="BM180" s="77"/>
      <c r="BN180" s="77"/>
      <c r="BO180" s="77">
        <f>'Datos lib'!AV179</f>
        <v>4</v>
      </c>
      <c r="BP180" s="77">
        <f>'Datos lib'!AW179</f>
        <v>4</v>
      </c>
      <c r="BQ180" s="77"/>
      <c r="BR180" s="77" t="str">
        <f>LEFT('Datos lib'!AX179,1)</f>
        <v>4</v>
      </c>
      <c r="BS180" s="77"/>
      <c r="BT180" s="77" t="str">
        <f>'Datos lib'!AY179</f>
        <v>Posibilitar el préstamo de revistas, ampliar la entrada de novedades (por ejemplo de materiales vinculados al sector del diseño), incluir más ordenadores con buen rendimiento desde el que los alumnos puedan trabajar.</v>
      </c>
      <c r="BU180" s="77"/>
      <c r="BV180" s="119" t="str">
        <f>'Datos lib'!A179</f>
        <v>19/03/25</v>
      </c>
    </row>
    <row r="181" spans="1:74" x14ac:dyDescent="0.2">
      <c r="A181" s="79" t="str">
        <f t="shared" si="4"/>
        <v>F. Geografía e Historia</v>
      </c>
      <c r="B181" s="76" t="str">
        <f>IFERROR(VLOOKUP($A181,BLIOTECAS!$C$1:$E$27,2,FALSE),"")</f>
        <v>GHI</v>
      </c>
      <c r="C181" s="76" t="str">
        <f>IFERROR(VLOOKUP($A181,BLIOTECAS!$C$1:$E$27,3,FALSE),"")</f>
        <v>Humanidades</v>
      </c>
      <c r="D181" s="77"/>
      <c r="E181" s="77"/>
      <c r="F181" s="77"/>
      <c r="G181" s="77" t="str">
        <f>'Datos lib'!B180</f>
        <v>F. Geografía e Historia</v>
      </c>
      <c r="H181" s="77"/>
      <c r="I181" s="77" t="str">
        <f>'Datos lib'!C180</f>
        <v>Muy frecuentemente (3 o más veces por semana)</v>
      </c>
      <c r="J181" s="77" t="str">
        <f>'Datos lib'!D180</f>
        <v>Muy frecuentemente (3 o más veces por semana)</v>
      </c>
      <c r="K181" s="77"/>
      <c r="L181" s="77" t="str">
        <f>'Datos lib'!F180</f>
        <v>F. Ciencias de la Documentación</v>
      </c>
      <c r="M181" s="77" t="str">
        <f>'Datos lib'!G180</f>
        <v>Biblioteca Maria Zambrano (Filología / Derecho)</v>
      </c>
      <c r="N181" s="77" t="str">
        <f>'Datos lib'!H180</f>
        <v>F. Geografía e Historia</v>
      </c>
      <c r="O181" s="77" t="str">
        <f>'Datos lib'!I180</f>
        <v>Bibliotecas de la comunidad de Madrid</v>
      </c>
      <c r="P181" s="77"/>
      <c r="Q181" s="77"/>
      <c r="R181" s="77">
        <f>'Datos lib'!J180</f>
        <v>5</v>
      </c>
      <c r="S181" s="77">
        <f>'Datos lib'!K180</f>
        <v>5</v>
      </c>
      <c r="T181" s="77">
        <f>'Datos lib'!L180</f>
        <v>3</v>
      </c>
      <c r="U181" s="77">
        <f>'Datos lib'!M180</f>
        <v>2</v>
      </c>
      <c r="V181" s="77"/>
      <c r="W181" s="77"/>
      <c r="X181" s="77">
        <f>'Datos lib'!N180</f>
        <v>4</v>
      </c>
      <c r="Y181" s="77">
        <f>'Datos lib'!O180</f>
        <v>4</v>
      </c>
      <c r="Z181" s="77">
        <f>'Datos lib'!P180</f>
        <v>5</v>
      </c>
      <c r="AA181" s="77">
        <f>'Datos lib'!Q180</f>
        <v>4</v>
      </c>
      <c r="AB181" s="77">
        <f>'Datos lib'!R180</f>
        <v>4</v>
      </c>
      <c r="AC181" s="77"/>
      <c r="AD181" s="77">
        <f>'Datos lib'!S180</f>
        <v>4</v>
      </c>
      <c r="AE181" s="77">
        <f>'Datos lib'!T180</f>
        <v>3</v>
      </c>
      <c r="AF181" s="77">
        <f>'Datos lib'!U180</f>
        <v>0</v>
      </c>
      <c r="AG181" s="77">
        <f>'Datos lib'!V180</f>
        <v>4</v>
      </c>
      <c r="AH181" s="77">
        <f>'Datos lib'!W180</f>
        <v>3</v>
      </c>
      <c r="AI181" s="77">
        <f>'Datos lib'!X180</f>
        <v>4</v>
      </c>
      <c r="AJ181" s="77">
        <f>'Datos lib'!Y180</f>
        <v>3</v>
      </c>
      <c r="AK181" s="77" t="str">
        <f>'Datos lib'!Z180</f>
        <v>Facebook|Instagram|Bluesky|TikTok|YouTube</v>
      </c>
      <c r="AL181" s="77">
        <f>'Datos lib'!AA180</f>
        <v>4</v>
      </c>
      <c r="AM181" s="77"/>
      <c r="AN181" s="77"/>
      <c r="AO181" s="77">
        <f>'Datos lib'!AB180</f>
        <v>3</v>
      </c>
      <c r="AP181" s="77">
        <f>'Datos lib'!AC180</f>
        <v>5</v>
      </c>
      <c r="AQ181" s="77">
        <f>'Datos lib'!AD180</f>
        <v>5</v>
      </c>
      <c r="AR181" s="77">
        <f>'Datos lib'!AE180</f>
        <v>5</v>
      </c>
      <c r="AS181" s="77">
        <f>'Datos lib'!AF180</f>
        <v>5</v>
      </c>
      <c r="AT181" s="77">
        <f>'Datos lib'!AG180</f>
        <v>5</v>
      </c>
      <c r="AU181" s="77">
        <f>'Datos lib'!AH180</f>
        <v>5</v>
      </c>
      <c r="AV181" s="77">
        <f>'Datos lib'!AI180</f>
        <v>5</v>
      </c>
      <c r="AW181" s="77"/>
      <c r="AX181" s="77" t="str">
        <f>'Datos lib'!AJ180</f>
        <v>Sí</v>
      </c>
      <c r="AY181" s="77" t="str">
        <f>'Datos lib'!AK180</f>
        <v>Sí</v>
      </c>
      <c r="AZ181" s="77" t="str">
        <f>'Datos lib'!AL180</f>
        <v>Muy malo</v>
      </c>
      <c r="BA181" s="77" t="str">
        <f>'Datos lib'!AO180</f>
        <v>Sí</v>
      </c>
      <c r="BB181" s="77" t="str">
        <f>'Datos lib'!AM180</f>
        <v>Sí</v>
      </c>
      <c r="BC181" s="77" t="str">
        <f>'Datos lib'!AN180</f>
        <v>Bueno</v>
      </c>
      <c r="BD181" s="77"/>
      <c r="BE181" s="77"/>
      <c r="BF181" s="77" t="str">
        <f>'Datos lib'!AP180</f>
        <v>Sí</v>
      </c>
      <c r="BG181" s="77" t="str">
        <f>'Datos lib'!AQ180</f>
        <v>Sí</v>
      </c>
      <c r="BH181" s="77" t="str">
        <f>'Datos lib'!AR180</f>
        <v>Sí</v>
      </c>
      <c r="BI181" s="77" t="str">
        <f>'Datos lib'!AS180</f>
        <v>Muy útil</v>
      </c>
      <c r="BJ181" s="77" t="str">
        <f>'Datos lib'!AT180</f>
        <v>Sí</v>
      </c>
      <c r="BK181" s="77">
        <f>'Datos lib'!AU180</f>
        <v>0</v>
      </c>
      <c r="BL181" s="77"/>
      <c r="BM181" s="77"/>
      <c r="BN181" s="77"/>
      <c r="BO181" s="77">
        <f>'Datos lib'!AV180</f>
        <v>4</v>
      </c>
      <c r="BP181" s="77">
        <f>'Datos lib'!AW180</f>
        <v>4</v>
      </c>
      <c r="BQ181" s="77"/>
      <c r="BR181" s="77" t="str">
        <f>LEFT('Datos lib'!AX180,1)</f>
        <v>3</v>
      </c>
      <c r="BS181" s="77"/>
      <c r="BT181" s="77" t="str">
        <f>'Datos lib'!AY180</f>
        <v>Que trabajen más la gente de biblioteca</v>
      </c>
      <c r="BU181" s="77"/>
      <c r="BV181" s="119" t="str">
        <f>'Datos lib'!A180</f>
        <v>19/03/25</v>
      </c>
    </row>
    <row r="182" spans="1:74" x14ac:dyDescent="0.2">
      <c r="A182" s="79" t="str">
        <f t="shared" si="4"/>
        <v>F. Informática</v>
      </c>
      <c r="B182" s="76" t="str">
        <f>IFERROR(VLOOKUP($A182,BLIOTECAS!$C$1:$E$27,2,FALSE),"")</f>
        <v>FDI</v>
      </c>
      <c r="C182" s="76" t="str">
        <f>IFERROR(VLOOKUP($A182,BLIOTECAS!$C$1:$E$27,3,FALSE),"")</f>
        <v>Ciencias Experimentales</v>
      </c>
      <c r="D182" s="77"/>
      <c r="E182" s="77"/>
      <c r="F182" s="77"/>
      <c r="G182" s="77" t="str">
        <f>'Datos lib'!B181</f>
        <v>F. Informática</v>
      </c>
      <c r="H182" s="77"/>
      <c r="I182" s="77" t="str">
        <f>'Datos lib'!C181</f>
        <v>De vez en cuando (1 o 2 veces al mes)</v>
      </c>
      <c r="J182" s="77" t="str">
        <f>'Datos lib'!D181</f>
        <v>De vez en cuando (1 o 2 veces al mes)</v>
      </c>
      <c r="K182" s="77"/>
      <c r="L182" s="77" t="str">
        <f>'Datos lib'!F181</f>
        <v>F. Informática</v>
      </c>
      <c r="M182" s="77">
        <f>'Datos lib'!G181</f>
        <v>0</v>
      </c>
      <c r="N182" s="77">
        <f>'Datos lib'!H181</f>
        <v>0</v>
      </c>
      <c r="O182" s="77">
        <f>'Datos lib'!I181</f>
        <v>0</v>
      </c>
      <c r="P182" s="77"/>
      <c r="Q182" s="77"/>
      <c r="R182" s="77">
        <f>'Datos lib'!J181</f>
        <v>5</v>
      </c>
      <c r="S182" s="77">
        <f>'Datos lib'!K181</f>
        <v>0</v>
      </c>
      <c r="T182" s="77">
        <f>'Datos lib'!L181</f>
        <v>0</v>
      </c>
      <c r="U182" s="77">
        <f>'Datos lib'!M181</f>
        <v>0</v>
      </c>
      <c r="V182" s="77"/>
      <c r="W182" s="77"/>
      <c r="X182" s="77">
        <f>'Datos lib'!N181</f>
        <v>5</v>
      </c>
      <c r="Y182" s="77">
        <f>'Datos lib'!O181</f>
        <v>4</v>
      </c>
      <c r="Z182" s="77">
        <f>'Datos lib'!P181</f>
        <v>4</v>
      </c>
      <c r="AA182" s="77">
        <f>'Datos lib'!Q181</f>
        <v>4</v>
      </c>
      <c r="AB182" s="77">
        <f>'Datos lib'!R181</f>
        <v>5</v>
      </c>
      <c r="AC182" s="77"/>
      <c r="AD182" s="77">
        <f>'Datos lib'!S181</f>
        <v>4</v>
      </c>
      <c r="AE182" s="77">
        <f>'Datos lib'!T181</f>
        <v>4</v>
      </c>
      <c r="AF182" s="77">
        <f>'Datos lib'!U181</f>
        <v>4</v>
      </c>
      <c r="AG182" s="77">
        <f>'Datos lib'!V181</f>
        <v>5</v>
      </c>
      <c r="AH182" s="77">
        <f>'Datos lib'!W181</f>
        <v>4</v>
      </c>
      <c r="AI182" s="77">
        <f>'Datos lib'!X181</f>
        <v>5</v>
      </c>
      <c r="AJ182" s="77">
        <f>'Datos lib'!Y181</f>
        <v>4</v>
      </c>
      <c r="AK182" s="77" t="str">
        <f>'Datos lib'!Z181</f>
        <v>No uso ninguna red social</v>
      </c>
      <c r="AL182" s="77">
        <f>'Datos lib'!AA181</f>
        <v>0</v>
      </c>
      <c r="AM182" s="77"/>
      <c r="AN182" s="77"/>
      <c r="AO182" s="77">
        <f>'Datos lib'!AB181</f>
        <v>5</v>
      </c>
      <c r="AP182" s="77">
        <f>'Datos lib'!AC181</f>
        <v>5</v>
      </c>
      <c r="AQ182" s="77">
        <f>'Datos lib'!AD181</f>
        <v>5</v>
      </c>
      <c r="AR182" s="77">
        <f>'Datos lib'!AE181</f>
        <v>5</v>
      </c>
      <c r="AS182" s="77">
        <f>'Datos lib'!AF181</f>
        <v>3</v>
      </c>
      <c r="AT182" s="77">
        <f>'Datos lib'!AG181</f>
        <v>5</v>
      </c>
      <c r="AU182" s="77">
        <f>'Datos lib'!AH181</f>
        <v>5</v>
      </c>
      <c r="AV182" s="77">
        <f>'Datos lib'!AI181</f>
        <v>0</v>
      </c>
      <c r="AW182" s="77"/>
      <c r="AX182" s="77" t="str">
        <f>'Datos lib'!AJ181</f>
        <v>No</v>
      </c>
      <c r="AY182" s="77" t="str">
        <f>'Datos lib'!AK181</f>
        <v>No</v>
      </c>
      <c r="AZ182" s="77">
        <f>'Datos lib'!AL181</f>
        <v>0</v>
      </c>
      <c r="BA182" s="77" t="str">
        <f>'Datos lib'!AO181</f>
        <v>No</v>
      </c>
      <c r="BB182" s="77" t="str">
        <f>'Datos lib'!AM181</f>
        <v>No</v>
      </c>
      <c r="BC182" s="77">
        <f>'Datos lib'!AN181</f>
        <v>0</v>
      </c>
      <c r="BD182" s="77"/>
      <c r="BE182" s="77"/>
      <c r="BF182" s="77" t="str">
        <f>'Datos lib'!AP181</f>
        <v>No</v>
      </c>
      <c r="BG182" s="77" t="str">
        <f>'Datos lib'!AQ181</f>
        <v>Sí</v>
      </c>
      <c r="BH182" s="77" t="str">
        <f>'Datos lib'!AR181</f>
        <v>No</v>
      </c>
      <c r="BI182" s="77">
        <f>'Datos lib'!AS181</f>
        <v>0</v>
      </c>
      <c r="BJ182" s="77" t="str">
        <f>'Datos lib'!AT181</f>
        <v>No</v>
      </c>
      <c r="BK182" s="77">
        <f>'Datos lib'!AU181</f>
        <v>0</v>
      </c>
      <c r="BL182" s="77"/>
      <c r="BM182" s="77"/>
      <c r="BN182" s="77"/>
      <c r="BO182" s="77">
        <f>'Datos lib'!AV181</f>
        <v>5</v>
      </c>
      <c r="BP182" s="77">
        <f>'Datos lib'!AW181</f>
        <v>5</v>
      </c>
      <c r="BQ182" s="77"/>
      <c r="BR182" s="77" t="str">
        <f>LEFT('Datos lib'!AX181,1)</f>
        <v>5</v>
      </c>
      <c r="BS182" s="77"/>
      <c r="BT182" s="77">
        <f>'Datos lib'!AY181</f>
        <v>0</v>
      </c>
      <c r="BU182" s="77"/>
      <c r="BV182" s="119" t="str">
        <f>'Datos lib'!A181</f>
        <v>19/03/25</v>
      </c>
    </row>
    <row r="183" spans="1:74" x14ac:dyDescent="0.2">
      <c r="A183" s="79" t="str">
        <f t="shared" si="4"/>
        <v>F. Filología</v>
      </c>
      <c r="B183" s="76" t="str">
        <f>IFERROR(VLOOKUP($A183,BLIOTECAS!$C$1:$E$27,2,FALSE),"")</f>
        <v>FLL</v>
      </c>
      <c r="C183" s="76" t="str">
        <f>IFERROR(VLOOKUP($A183,BLIOTECAS!$C$1:$E$27,3,FALSE),"")</f>
        <v>Humanidades</v>
      </c>
      <c r="D183" s="77"/>
      <c r="E183" s="77"/>
      <c r="F183" s="77"/>
      <c r="G183" s="77" t="str">
        <f>'Datos lib'!B182</f>
        <v>F. Filología</v>
      </c>
      <c r="H183" s="77"/>
      <c r="I183" s="77" t="str">
        <f>'Datos lib'!C182</f>
        <v>De vez en cuando (1 o 2 veces al mes)</v>
      </c>
      <c r="J183" s="77" t="str">
        <f>'Datos lib'!D182</f>
        <v>Frecuentemente (1 o 2 veces por semana)</v>
      </c>
      <c r="K183" s="77"/>
      <c r="L183" s="77" t="str">
        <f>'Datos lib'!F182</f>
        <v>F. Filología (Clásicas o General)</v>
      </c>
      <c r="M183" s="77" t="str">
        <f>'Datos lib'!G182</f>
        <v>F. Filosofía</v>
      </c>
      <c r="N183" s="77" t="str">
        <f>'Datos lib'!H182</f>
        <v>Biblioteca Maria Zambrano (Filología / Derecho)</v>
      </c>
      <c r="O183" s="77">
        <f>'Datos lib'!I182</f>
        <v>0</v>
      </c>
      <c r="P183" s="77"/>
      <c r="Q183" s="77"/>
      <c r="R183" s="77">
        <f>'Datos lib'!J182</f>
        <v>4</v>
      </c>
      <c r="S183" s="77">
        <f>'Datos lib'!K182</f>
        <v>5</v>
      </c>
      <c r="T183" s="77">
        <f>'Datos lib'!L182</f>
        <v>4</v>
      </c>
      <c r="U183" s="77">
        <f>'Datos lib'!M182</f>
        <v>4</v>
      </c>
      <c r="V183" s="77"/>
      <c r="W183" s="77"/>
      <c r="X183" s="77">
        <f>'Datos lib'!N182</f>
        <v>4</v>
      </c>
      <c r="Y183" s="77">
        <f>'Datos lib'!O182</f>
        <v>3</v>
      </c>
      <c r="Z183" s="77">
        <f>'Datos lib'!P182</f>
        <v>5</v>
      </c>
      <c r="AA183" s="77">
        <f>'Datos lib'!Q182</f>
        <v>3</v>
      </c>
      <c r="AB183" s="77">
        <f>'Datos lib'!R182</f>
        <v>4</v>
      </c>
      <c r="AC183" s="77"/>
      <c r="AD183" s="77">
        <f>'Datos lib'!S182</f>
        <v>3</v>
      </c>
      <c r="AE183" s="77">
        <f>'Datos lib'!T182</f>
        <v>4</v>
      </c>
      <c r="AF183" s="77">
        <f>'Datos lib'!U182</f>
        <v>3</v>
      </c>
      <c r="AG183" s="77">
        <f>'Datos lib'!V182</f>
        <v>5</v>
      </c>
      <c r="AH183" s="77">
        <f>'Datos lib'!W182</f>
        <v>4</v>
      </c>
      <c r="AI183" s="77">
        <f>'Datos lib'!X182</f>
        <v>4</v>
      </c>
      <c r="AJ183" s="77">
        <f>'Datos lib'!Y182</f>
        <v>4</v>
      </c>
      <c r="AK183" s="77" t="str">
        <f>'Datos lib'!Z182</f>
        <v>YouTube</v>
      </c>
      <c r="AL183" s="77">
        <f>'Datos lib'!AA182</f>
        <v>4</v>
      </c>
      <c r="AM183" s="77"/>
      <c r="AN183" s="77"/>
      <c r="AO183" s="77">
        <f>'Datos lib'!AB182</f>
        <v>5</v>
      </c>
      <c r="AP183" s="77">
        <f>'Datos lib'!AC182</f>
        <v>4</v>
      </c>
      <c r="AQ183" s="77">
        <f>'Datos lib'!AD182</f>
        <v>4</v>
      </c>
      <c r="AR183" s="77">
        <f>'Datos lib'!AE182</f>
        <v>4</v>
      </c>
      <c r="AS183" s="77">
        <f>'Datos lib'!AF182</f>
        <v>4</v>
      </c>
      <c r="AT183" s="77">
        <f>'Datos lib'!AG182</f>
        <v>5</v>
      </c>
      <c r="AU183" s="77">
        <f>'Datos lib'!AH182</f>
        <v>4</v>
      </c>
      <c r="AV183" s="77">
        <f>'Datos lib'!AI182</f>
        <v>4</v>
      </c>
      <c r="AW183" s="77"/>
      <c r="AX183" s="77" t="str">
        <f>'Datos lib'!AJ182</f>
        <v>Sí</v>
      </c>
      <c r="AY183" s="77" t="str">
        <f>'Datos lib'!AK182</f>
        <v>Sí</v>
      </c>
      <c r="AZ183" s="77" t="str">
        <f>'Datos lib'!AL182</f>
        <v>Regular</v>
      </c>
      <c r="BA183" s="77" t="str">
        <f>'Datos lib'!AO182</f>
        <v>Sí</v>
      </c>
      <c r="BB183" s="77" t="str">
        <f>'Datos lib'!AM182</f>
        <v>Sí</v>
      </c>
      <c r="BC183" s="77" t="str">
        <f>'Datos lib'!AN182</f>
        <v>Bueno</v>
      </c>
      <c r="BD183" s="77"/>
      <c r="BE183" s="77"/>
      <c r="BF183" s="77" t="str">
        <f>'Datos lib'!AP182</f>
        <v>Sí</v>
      </c>
      <c r="BG183" s="77" t="str">
        <f>'Datos lib'!AQ182</f>
        <v>Sí</v>
      </c>
      <c r="BH183" s="77" t="str">
        <f>'Datos lib'!AR182</f>
        <v>No</v>
      </c>
      <c r="BI183" s="77">
        <f>'Datos lib'!AS182</f>
        <v>0</v>
      </c>
      <c r="BJ183" s="77" t="str">
        <f>'Datos lib'!AT182</f>
        <v>No</v>
      </c>
      <c r="BK183" s="77">
        <f>'Datos lib'!AU182</f>
        <v>0</v>
      </c>
      <c r="BL183" s="77"/>
      <c r="BM183" s="77"/>
      <c r="BN183" s="77"/>
      <c r="BO183" s="77">
        <f>'Datos lib'!AV182</f>
        <v>5</v>
      </c>
      <c r="BP183" s="77">
        <f>'Datos lib'!AW182</f>
        <v>5</v>
      </c>
      <c r="BQ183" s="77"/>
      <c r="BR183" s="77" t="str">
        <f>LEFT('Datos lib'!AX182,1)</f>
        <v>4</v>
      </c>
      <c r="BS183" s="77"/>
      <c r="BT183" s="77">
        <f>'Datos lib'!AY182</f>
        <v>0</v>
      </c>
      <c r="BU183" s="77"/>
      <c r="BV183" s="119" t="str">
        <f>'Datos lib'!A182</f>
        <v>19/03/25</v>
      </c>
    </row>
    <row r="184" spans="1:74" x14ac:dyDescent="0.2">
      <c r="A184" s="79" t="str">
        <f t="shared" si="4"/>
        <v>F. Óptica y Optometría</v>
      </c>
      <c r="B184" s="76" t="str">
        <f>IFERROR(VLOOKUP($A184,BLIOTECAS!$C$1:$E$27,2,FALSE),"")</f>
        <v>OPT</v>
      </c>
      <c r="C184" s="76" t="str">
        <f>IFERROR(VLOOKUP($A184,BLIOTECAS!$C$1:$E$27,3,FALSE),"")</f>
        <v>Ciencias de la Salud</v>
      </c>
      <c r="D184" s="77"/>
      <c r="E184" s="77"/>
      <c r="F184" s="77"/>
      <c r="G184" s="77" t="str">
        <f>'Datos lib'!B183</f>
        <v>F. Óptica y Optometría</v>
      </c>
      <c r="H184" s="77"/>
      <c r="I184" s="77" t="str">
        <f>'Datos lib'!C183</f>
        <v>Rara vez (menos de 6 veces al año)</v>
      </c>
      <c r="J184" s="77" t="str">
        <f>'Datos lib'!D183</f>
        <v>Frecuentemente (1 o 2 veces por semana)</v>
      </c>
      <c r="K184" s="77"/>
      <c r="L184" s="77" t="str">
        <f>'Datos lib'!F183</f>
        <v>F. Óptica y Optometría</v>
      </c>
      <c r="M184" s="77" t="str">
        <f>'Datos lib'!G183</f>
        <v>F. Ciencias Biológicas</v>
      </c>
      <c r="N184" s="77">
        <f>'Datos lib'!H183</f>
        <v>0</v>
      </c>
      <c r="O184" s="77">
        <f>'Datos lib'!I183</f>
        <v>0</v>
      </c>
      <c r="P184" s="77"/>
      <c r="Q184" s="77"/>
      <c r="R184" s="77">
        <f>'Datos lib'!J183</f>
        <v>4</v>
      </c>
      <c r="S184" s="77">
        <f>'Datos lib'!K183</f>
        <v>4</v>
      </c>
      <c r="T184" s="77">
        <f>'Datos lib'!L183</f>
        <v>4</v>
      </c>
      <c r="U184" s="77">
        <f>'Datos lib'!M183</f>
        <v>4</v>
      </c>
      <c r="V184" s="77"/>
      <c r="W184" s="77"/>
      <c r="X184" s="77">
        <f>'Datos lib'!N183</f>
        <v>5</v>
      </c>
      <c r="Y184" s="77">
        <f>'Datos lib'!O183</f>
        <v>5</v>
      </c>
      <c r="Z184" s="77">
        <f>'Datos lib'!P183</f>
        <v>2</v>
      </c>
      <c r="AA184" s="77">
        <f>'Datos lib'!Q183</f>
        <v>2</v>
      </c>
      <c r="AB184" s="77">
        <f>'Datos lib'!R183</f>
        <v>2</v>
      </c>
      <c r="AC184" s="77"/>
      <c r="AD184" s="77">
        <f>'Datos lib'!S183</f>
        <v>5</v>
      </c>
      <c r="AE184" s="77">
        <f>'Datos lib'!T183</f>
        <v>5</v>
      </c>
      <c r="AF184" s="77">
        <f>'Datos lib'!U183</f>
        <v>5</v>
      </c>
      <c r="AG184" s="77">
        <f>'Datos lib'!V183</f>
        <v>5</v>
      </c>
      <c r="AH184" s="77">
        <f>'Datos lib'!W183</f>
        <v>5</v>
      </c>
      <c r="AI184" s="77">
        <f>'Datos lib'!X183</f>
        <v>5</v>
      </c>
      <c r="AJ184" s="77">
        <f>'Datos lib'!Y183</f>
        <v>5</v>
      </c>
      <c r="AK184" s="77" t="str">
        <f>'Datos lib'!Z183</f>
        <v>YouTube</v>
      </c>
      <c r="AL184" s="77">
        <f>'Datos lib'!AA183</f>
        <v>4</v>
      </c>
      <c r="AM184" s="77"/>
      <c r="AN184" s="77"/>
      <c r="AO184" s="77">
        <f>'Datos lib'!AB183</f>
        <v>5</v>
      </c>
      <c r="AP184" s="77">
        <f>'Datos lib'!AC183</f>
        <v>5</v>
      </c>
      <c r="AQ184" s="77">
        <f>'Datos lib'!AD183</f>
        <v>5</v>
      </c>
      <c r="AR184" s="77">
        <f>'Datos lib'!AE183</f>
        <v>5</v>
      </c>
      <c r="AS184" s="77">
        <f>'Datos lib'!AF183</f>
        <v>5</v>
      </c>
      <c r="AT184" s="77">
        <f>'Datos lib'!AG183</f>
        <v>5</v>
      </c>
      <c r="AU184" s="77">
        <f>'Datos lib'!AH183</f>
        <v>5</v>
      </c>
      <c r="AV184" s="77">
        <f>'Datos lib'!AI183</f>
        <v>5</v>
      </c>
      <c r="AW184" s="77"/>
      <c r="AX184" s="77" t="str">
        <f>'Datos lib'!AJ183</f>
        <v>No</v>
      </c>
      <c r="AY184" s="77" t="str">
        <f>'Datos lib'!AK183</f>
        <v>Sí</v>
      </c>
      <c r="AZ184" s="77" t="str">
        <f>'Datos lib'!AL183</f>
        <v>Bueno</v>
      </c>
      <c r="BA184" s="77" t="str">
        <f>'Datos lib'!AO183</f>
        <v>No</v>
      </c>
      <c r="BB184" s="77" t="str">
        <f>'Datos lib'!AM183</f>
        <v>Sí</v>
      </c>
      <c r="BC184" s="77" t="str">
        <f>'Datos lib'!AN183</f>
        <v>Bueno</v>
      </c>
      <c r="BD184" s="77"/>
      <c r="BE184" s="77"/>
      <c r="BF184" s="77" t="str">
        <f>'Datos lib'!AP183</f>
        <v>Sí</v>
      </c>
      <c r="BG184" s="77" t="str">
        <f>'Datos lib'!AQ183</f>
        <v>Sí</v>
      </c>
      <c r="BH184" s="77" t="str">
        <f>'Datos lib'!AR183</f>
        <v>Sí</v>
      </c>
      <c r="BI184" s="77" t="str">
        <f>'Datos lib'!AS183</f>
        <v>Muy útil</v>
      </c>
      <c r="BJ184" s="77" t="str">
        <f>'Datos lib'!AT183</f>
        <v>No</v>
      </c>
      <c r="BK184" s="77">
        <f>'Datos lib'!AU183</f>
        <v>0</v>
      </c>
      <c r="BL184" s="77"/>
      <c r="BM184" s="77"/>
      <c r="BN184" s="77"/>
      <c r="BO184" s="77">
        <f>'Datos lib'!AV183</f>
        <v>5</v>
      </c>
      <c r="BP184" s="77">
        <f>'Datos lib'!AW183</f>
        <v>5</v>
      </c>
      <c r="BQ184" s="77"/>
      <c r="BR184" s="77" t="str">
        <f>LEFT('Datos lib'!AX183,1)</f>
        <v>5</v>
      </c>
      <c r="BS184" s="77"/>
      <c r="BT184" s="77">
        <f>'Datos lib'!AY183</f>
        <v>0</v>
      </c>
      <c r="BU184" s="77"/>
      <c r="BV184" s="119" t="str">
        <f>'Datos lib'!A183</f>
        <v>19/03/25</v>
      </c>
    </row>
    <row r="185" spans="1:74" x14ac:dyDescent="0.2">
      <c r="A185" s="79" t="str">
        <f t="shared" si="4"/>
        <v>F. Farmacia</v>
      </c>
      <c r="B185" s="76" t="str">
        <f>IFERROR(VLOOKUP($A185,BLIOTECAS!$C$1:$E$27,2,FALSE),"")</f>
        <v>FAR</v>
      </c>
      <c r="C185" s="76" t="str">
        <f>IFERROR(VLOOKUP($A185,BLIOTECAS!$C$1:$E$27,3,FALSE),"")</f>
        <v>Ciencias de la Salud</v>
      </c>
      <c r="D185" s="77"/>
      <c r="E185" s="77"/>
      <c r="F185" s="77"/>
      <c r="G185" s="77" t="str">
        <f>'Datos lib'!B184</f>
        <v>F. Farmacia</v>
      </c>
      <c r="H185" s="77"/>
      <c r="I185" s="77" t="str">
        <f>'Datos lib'!C184</f>
        <v>Rara vez (menos de 6 veces al año)</v>
      </c>
      <c r="J185" s="77" t="str">
        <f>'Datos lib'!D184</f>
        <v>Muy frecuentemente (3 o más veces por semana)</v>
      </c>
      <c r="K185" s="77"/>
      <c r="L185" s="77" t="str">
        <f>'Datos lib'!F184</f>
        <v>F. Farmacia</v>
      </c>
      <c r="M185" s="77" t="str">
        <f>'Datos lib'!G184</f>
        <v>Biblioteca Maria Zambrano (Filología / Derecho)</v>
      </c>
      <c r="N185" s="77">
        <f>'Datos lib'!H184</f>
        <v>0</v>
      </c>
      <c r="O185" s="77">
        <f>'Datos lib'!I184</f>
        <v>0</v>
      </c>
      <c r="P185" s="77"/>
      <c r="Q185" s="77"/>
      <c r="R185" s="77">
        <f>'Datos lib'!J184</f>
        <v>5</v>
      </c>
      <c r="S185" s="77">
        <f>'Datos lib'!K184</f>
        <v>5</v>
      </c>
      <c r="T185" s="77">
        <f>'Datos lib'!L184</f>
        <v>5</v>
      </c>
      <c r="U185" s="77">
        <f>'Datos lib'!M184</f>
        <v>5</v>
      </c>
      <c r="V185" s="77"/>
      <c r="W185" s="77"/>
      <c r="X185" s="77">
        <f>'Datos lib'!N184</f>
        <v>1</v>
      </c>
      <c r="Y185" s="77">
        <f>'Datos lib'!O184</f>
        <v>5</v>
      </c>
      <c r="Z185" s="77">
        <f>'Datos lib'!P184</f>
        <v>5</v>
      </c>
      <c r="AA185" s="77">
        <f>'Datos lib'!Q184</f>
        <v>4</v>
      </c>
      <c r="AB185" s="77">
        <f>'Datos lib'!R184</f>
        <v>5</v>
      </c>
      <c r="AC185" s="77"/>
      <c r="AD185" s="77">
        <f>'Datos lib'!S184</f>
        <v>5</v>
      </c>
      <c r="AE185" s="77">
        <f>'Datos lib'!T184</f>
        <v>5</v>
      </c>
      <c r="AF185" s="77">
        <f>'Datos lib'!U184</f>
        <v>5</v>
      </c>
      <c r="AG185" s="77">
        <f>'Datos lib'!V184</f>
        <v>5</v>
      </c>
      <c r="AH185" s="77">
        <f>'Datos lib'!W184</f>
        <v>5</v>
      </c>
      <c r="AI185" s="77">
        <f>'Datos lib'!X184</f>
        <v>5</v>
      </c>
      <c r="AJ185" s="77">
        <f>'Datos lib'!Y184</f>
        <v>5</v>
      </c>
      <c r="AK185" s="77" t="str">
        <f>'Datos lib'!Z184</f>
        <v>No uso ninguna red social</v>
      </c>
      <c r="AL185" s="77">
        <f>'Datos lib'!AA184</f>
        <v>5</v>
      </c>
      <c r="AM185" s="77"/>
      <c r="AN185" s="77"/>
      <c r="AO185" s="77">
        <f>'Datos lib'!AB184</f>
        <v>5</v>
      </c>
      <c r="AP185" s="77">
        <f>'Datos lib'!AC184</f>
        <v>5</v>
      </c>
      <c r="AQ185" s="77">
        <f>'Datos lib'!AD184</f>
        <v>5</v>
      </c>
      <c r="AR185" s="77">
        <f>'Datos lib'!AE184</f>
        <v>5</v>
      </c>
      <c r="AS185" s="77">
        <f>'Datos lib'!AF184</f>
        <v>5</v>
      </c>
      <c r="AT185" s="77">
        <f>'Datos lib'!AG184</f>
        <v>5</v>
      </c>
      <c r="AU185" s="77">
        <f>'Datos lib'!AH184</f>
        <v>5</v>
      </c>
      <c r="AV185" s="77">
        <f>'Datos lib'!AI184</f>
        <v>5</v>
      </c>
      <c r="AW185" s="77"/>
      <c r="AX185" s="77" t="str">
        <f>'Datos lib'!AJ184</f>
        <v>Sí</v>
      </c>
      <c r="AY185" s="77" t="str">
        <f>'Datos lib'!AK184</f>
        <v>Sí</v>
      </c>
      <c r="AZ185" s="77" t="str">
        <f>'Datos lib'!AL184</f>
        <v>Excelente</v>
      </c>
      <c r="BA185" s="77" t="str">
        <f>'Datos lib'!AO184</f>
        <v>Sí</v>
      </c>
      <c r="BB185" s="77" t="str">
        <f>'Datos lib'!AM184</f>
        <v>Sí</v>
      </c>
      <c r="BC185" s="77" t="str">
        <f>'Datos lib'!AN184</f>
        <v>Excelente</v>
      </c>
      <c r="BD185" s="77"/>
      <c r="BE185" s="77"/>
      <c r="BF185" s="77" t="str">
        <f>'Datos lib'!AP184</f>
        <v>Sí</v>
      </c>
      <c r="BG185" s="77" t="str">
        <f>'Datos lib'!AQ184</f>
        <v>Sí</v>
      </c>
      <c r="BH185" s="77" t="str">
        <f>'Datos lib'!AR184</f>
        <v>Sí</v>
      </c>
      <c r="BI185" s="77" t="str">
        <f>'Datos lib'!AS184</f>
        <v>Muy útil</v>
      </c>
      <c r="BJ185" s="77" t="str">
        <f>'Datos lib'!AT184</f>
        <v>Sí</v>
      </c>
      <c r="BK185" s="77">
        <f>'Datos lib'!AU184</f>
        <v>0</v>
      </c>
      <c r="BL185" s="77"/>
      <c r="BM185" s="77"/>
      <c r="BN185" s="77"/>
      <c r="BO185" s="77">
        <f>'Datos lib'!AV184</f>
        <v>5</v>
      </c>
      <c r="BP185" s="77">
        <f>'Datos lib'!AW184</f>
        <v>5</v>
      </c>
      <c r="BQ185" s="77"/>
      <c r="BR185" s="77" t="str">
        <f>LEFT('Datos lib'!AX184,1)</f>
        <v>5</v>
      </c>
      <c r="BS185" s="77"/>
      <c r="BT185" s="77">
        <f>'Datos lib'!AY184</f>
        <v>0</v>
      </c>
      <c r="BU185" s="77"/>
      <c r="BV185" s="119" t="str">
        <f>'Datos lib'!A184</f>
        <v>19/03/25</v>
      </c>
    </row>
    <row r="186" spans="1:74" x14ac:dyDescent="0.2">
      <c r="A186" s="79" t="str">
        <f t="shared" si="4"/>
        <v>F. Ciencias Químicas</v>
      </c>
      <c r="B186" s="76" t="str">
        <f>IFERROR(VLOOKUP($A186,BLIOTECAS!$C$1:$E$27,2,FALSE),"")</f>
        <v>QUI</v>
      </c>
      <c r="C186" s="76" t="str">
        <f>IFERROR(VLOOKUP($A186,BLIOTECAS!$C$1:$E$27,3,FALSE),"")</f>
        <v>Ciencias Experimentales</v>
      </c>
      <c r="D186" s="77"/>
      <c r="E186" s="77"/>
      <c r="F186" s="77"/>
      <c r="G186" s="77" t="str">
        <f>'Datos lib'!B185</f>
        <v>F. Ciencias Químicas</v>
      </c>
      <c r="H186" s="77"/>
      <c r="I186" s="77" t="str">
        <f>'Datos lib'!C185</f>
        <v>Rara vez (menos de 6 veces al año)</v>
      </c>
      <c r="J186" s="77" t="str">
        <f>'Datos lib'!D185</f>
        <v>De vez en cuando (1 o 2 veces al mes)</v>
      </c>
      <c r="K186" s="77"/>
      <c r="L186" s="77" t="str">
        <f>'Datos lib'!F185</f>
        <v>F. Ciencias Químicas</v>
      </c>
      <c r="M186" s="77" t="str">
        <f>'Datos lib'!G185</f>
        <v>Biblioteca Maria Zambrano (Filología / Derecho)</v>
      </c>
      <c r="N186" s="77">
        <f>'Datos lib'!H185</f>
        <v>0</v>
      </c>
      <c r="O186" s="77">
        <f>'Datos lib'!I185</f>
        <v>0</v>
      </c>
      <c r="P186" s="77"/>
      <c r="Q186" s="77"/>
      <c r="R186" s="77">
        <f>'Datos lib'!J185</f>
        <v>5</v>
      </c>
      <c r="S186" s="77">
        <f>'Datos lib'!K185</f>
        <v>5</v>
      </c>
      <c r="T186" s="77">
        <f>'Datos lib'!L185</f>
        <v>5</v>
      </c>
      <c r="U186" s="77">
        <f>'Datos lib'!M185</f>
        <v>5</v>
      </c>
      <c r="V186" s="77"/>
      <c r="W186" s="77"/>
      <c r="X186" s="77">
        <f>'Datos lib'!N185</f>
        <v>3</v>
      </c>
      <c r="Y186" s="77">
        <f>'Datos lib'!O185</f>
        <v>5</v>
      </c>
      <c r="Z186" s="77">
        <f>'Datos lib'!P185</f>
        <v>2</v>
      </c>
      <c r="AA186" s="77">
        <f>'Datos lib'!Q185</f>
        <v>3</v>
      </c>
      <c r="AB186" s="77">
        <f>'Datos lib'!R185</f>
        <v>4</v>
      </c>
      <c r="AC186" s="77"/>
      <c r="AD186" s="77">
        <f>'Datos lib'!S185</f>
        <v>5</v>
      </c>
      <c r="AE186" s="77">
        <f>'Datos lib'!T185</f>
        <v>5</v>
      </c>
      <c r="AF186" s="77">
        <f>'Datos lib'!U185</f>
        <v>5</v>
      </c>
      <c r="AG186" s="77">
        <f>'Datos lib'!V185</f>
        <v>5</v>
      </c>
      <c r="AH186" s="77">
        <f>'Datos lib'!W185</f>
        <v>5</v>
      </c>
      <c r="AI186" s="77">
        <f>'Datos lib'!X185</f>
        <v>5</v>
      </c>
      <c r="AJ186" s="77">
        <f>'Datos lib'!Y185</f>
        <v>5</v>
      </c>
      <c r="AK186" s="77" t="str">
        <f>'Datos lib'!Z185</f>
        <v>No uso ninguna red social</v>
      </c>
      <c r="AL186" s="77">
        <f>'Datos lib'!AA185</f>
        <v>5</v>
      </c>
      <c r="AM186" s="77"/>
      <c r="AN186" s="77"/>
      <c r="AO186" s="77">
        <f>'Datos lib'!AB185</f>
        <v>5</v>
      </c>
      <c r="AP186" s="77">
        <f>'Datos lib'!AC185</f>
        <v>5</v>
      </c>
      <c r="AQ186" s="77">
        <f>'Datos lib'!AD185</f>
        <v>5</v>
      </c>
      <c r="AR186" s="77">
        <f>'Datos lib'!AE185</f>
        <v>5</v>
      </c>
      <c r="AS186" s="77">
        <f>'Datos lib'!AF185</f>
        <v>5</v>
      </c>
      <c r="AT186" s="77">
        <f>'Datos lib'!AG185</f>
        <v>5</v>
      </c>
      <c r="AU186" s="77">
        <f>'Datos lib'!AH185</f>
        <v>5</v>
      </c>
      <c r="AV186" s="77">
        <f>'Datos lib'!AI185</f>
        <v>5</v>
      </c>
      <c r="AW186" s="77"/>
      <c r="AX186" s="77" t="str">
        <f>'Datos lib'!AJ185</f>
        <v>Sí</v>
      </c>
      <c r="AY186" s="77" t="str">
        <f>'Datos lib'!AK185</f>
        <v>Sí</v>
      </c>
      <c r="AZ186" s="77" t="str">
        <f>'Datos lib'!AL185</f>
        <v>Excelente</v>
      </c>
      <c r="BA186" s="77" t="str">
        <f>'Datos lib'!AO185</f>
        <v>No</v>
      </c>
      <c r="BB186" s="77" t="str">
        <f>'Datos lib'!AM185</f>
        <v>Sí</v>
      </c>
      <c r="BC186" s="77" t="str">
        <f>'Datos lib'!AN185</f>
        <v>Bueno</v>
      </c>
      <c r="BD186" s="77"/>
      <c r="BE186" s="77"/>
      <c r="BF186" s="77" t="str">
        <f>'Datos lib'!AP185</f>
        <v>No</v>
      </c>
      <c r="BG186" s="77" t="str">
        <f>'Datos lib'!AQ185</f>
        <v>Sí</v>
      </c>
      <c r="BH186" s="77" t="str">
        <f>'Datos lib'!AR185</f>
        <v>No</v>
      </c>
      <c r="BI186" s="77">
        <f>'Datos lib'!AS185</f>
        <v>0</v>
      </c>
      <c r="BJ186" s="77" t="str">
        <f>'Datos lib'!AT185</f>
        <v>No</v>
      </c>
      <c r="BK186" s="77">
        <f>'Datos lib'!AU185</f>
        <v>0</v>
      </c>
      <c r="BL186" s="77"/>
      <c r="BM186" s="77"/>
      <c r="BN186" s="77"/>
      <c r="BO186" s="77">
        <f>'Datos lib'!AV185</f>
        <v>5</v>
      </c>
      <c r="BP186" s="77">
        <f>'Datos lib'!AW185</f>
        <v>5</v>
      </c>
      <c r="BQ186" s="77"/>
      <c r="BR186" s="77" t="str">
        <f>LEFT('Datos lib'!AX185,1)</f>
        <v>5</v>
      </c>
      <c r="BS186" s="77"/>
      <c r="BT186" s="77">
        <f>'Datos lib'!AY185</f>
        <v>0</v>
      </c>
      <c r="BU186" s="77"/>
      <c r="BV186" s="119" t="str">
        <f>'Datos lib'!A185</f>
        <v>19/03/25</v>
      </c>
    </row>
    <row r="187" spans="1:74" x14ac:dyDescent="0.2">
      <c r="A187" s="79" t="str">
        <f t="shared" si="4"/>
        <v>F. Psicología</v>
      </c>
      <c r="B187" s="76" t="str">
        <f>IFERROR(VLOOKUP($A187,BLIOTECAS!$C$1:$E$27,2,FALSE),"")</f>
        <v>PSI</v>
      </c>
      <c r="C187" s="76" t="str">
        <f>IFERROR(VLOOKUP($A187,BLIOTECAS!$C$1:$E$27,3,FALSE),"")</f>
        <v>Ciencias de la Salud</v>
      </c>
      <c r="D187" s="77"/>
      <c r="E187" s="77"/>
      <c r="F187" s="77"/>
      <c r="G187" s="77" t="str">
        <f>'Datos lib'!B186</f>
        <v>F. Psicología</v>
      </c>
      <c r="H187" s="77"/>
      <c r="I187" s="77" t="str">
        <f>'Datos lib'!C186</f>
        <v>De vez en cuando (1 o 2 veces al mes)</v>
      </c>
      <c r="J187" s="77" t="str">
        <f>'Datos lib'!D186</f>
        <v>Rara vez (menos de 6 veces al año)</v>
      </c>
      <c r="K187" s="77"/>
      <c r="L187" s="77" t="str">
        <f>'Datos lib'!F186</f>
        <v>F. Psicología</v>
      </c>
      <c r="M187" s="77">
        <f>'Datos lib'!G186</f>
        <v>0</v>
      </c>
      <c r="N187" s="77">
        <f>'Datos lib'!H186</f>
        <v>0</v>
      </c>
      <c r="O187" s="77">
        <f>'Datos lib'!I186</f>
        <v>0</v>
      </c>
      <c r="P187" s="77"/>
      <c r="Q187" s="77"/>
      <c r="R187" s="77">
        <f>'Datos lib'!J186</f>
        <v>5</v>
      </c>
      <c r="S187" s="77">
        <f>'Datos lib'!K186</f>
        <v>5</v>
      </c>
      <c r="T187" s="77">
        <f>'Datos lib'!L186</f>
        <v>4</v>
      </c>
      <c r="U187" s="77">
        <f>'Datos lib'!M186</f>
        <v>4</v>
      </c>
      <c r="V187" s="77"/>
      <c r="W187" s="77"/>
      <c r="X187" s="77">
        <f>'Datos lib'!N186</f>
        <v>4</v>
      </c>
      <c r="Y187" s="77">
        <f>'Datos lib'!O186</f>
        <v>2</v>
      </c>
      <c r="Z187" s="77">
        <f>'Datos lib'!P186</f>
        <v>4</v>
      </c>
      <c r="AA187" s="77">
        <f>'Datos lib'!Q186</f>
        <v>5</v>
      </c>
      <c r="AB187" s="77">
        <f>'Datos lib'!R186</f>
        <v>5</v>
      </c>
      <c r="AC187" s="77"/>
      <c r="AD187" s="77">
        <f>'Datos lib'!S186</f>
        <v>4</v>
      </c>
      <c r="AE187" s="77">
        <f>'Datos lib'!T186</f>
        <v>4</v>
      </c>
      <c r="AF187" s="77">
        <f>'Datos lib'!U186</f>
        <v>4</v>
      </c>
      <c r="AG187" s="77">
        <f>'Datos lib'!V186</f>
        <v>5</v>
      </c>
      <c r="AH187" s="77">
        <f>'Datos lib'!W186</f>
        <v>5</v>
      </c>
      <c r="AI187" s="77">
        <f>'Datos lib'!X186</f>
        <v>3</v>
      </c>
      <c r="AJ187" s="77">
        <f>'Datos lib'!Y186</f>
        <v>5</v>
      </c>
      <c r="AK187" s="77" t="str">
        <f>'Datos lib'!Z186</f>
        <v>No uso ninguna red social</v>
      </c>
      <c r="AL187" s="77">
        <f>'Datos lib'!AA186</f>
        <v>4</v>
      </c>
      <c r="AM187" s="77"/>
      <c r="AN187" s="77"/>
      <c r="AO187" s="77">
        <f>'Datos lib'!AB186</f>
        <v>5</v>
      </c>
      <c r="AP187" s="77">
        <f>'Datos lib'!AC186</f>
        <v>5</v>
      </c>
      <c r="AQ187" s="77">
        <f>'Datos lib'!AD186</f>
        <v>5</v>
      </c>
      <c r="AR187" s="77">
        <f>'Datos lib'!AE186</f>
        <v>5</v>
      </c>
      <c r="AS187" s="77">
        <f>'Datos lib'!AF186</f>
        <v>5</v>
      </c>
      <c r="AT187" s="77">
        <f>'Datos lib'!AG186</f>
        <v>5</v>
      </c>
      <c r="AU187" s="77">
        <f>'Datos lib'!AH186</f>
        <v>5</v>
      </c>
      <c r="AV187" s="77">
        <f>'Datos lib'!AI186</f>
        <v>5</v>
      </c>
      <c r="AW187" s="77"/>
      <c r="AX187" s="77" t="str">
        <f>'Datos lib'!AJ186</f>
        <v>Sí</v>
      </c>
      <c r="AY187" s="77" t="str">
        <f>'Datos lib'!AK186</f>
        <v>Sí</v>
      </c>
      <c r="AZ187" s="77" t="str">
        <f>'Datos lib'!AL186</f>
        <v>Excelente</v>
      </c>
      <c r="BA187" s="77" t="str">
        <f>'Datos lib'!AO186</f>
        <v>No</v>
      </c>
      <c r="BB187" s="77" t="str">
        <f>'Datos lib'!AM186</f>
        <v>Sí</v>
      </c>
      <c r="BC187" s="77" t="str">
        <f>'Datos lib'!AN186</f>
        <v>Bueno</v>
      </c>
      <c r="BD187" s="77"/>
      <c r="BE187" s="77"/>
      <c r="BF187" s="77" t="str">
        <f>'Datos lib'!AP186</f>
        <v>No</v>
      </c>
      <c r="BG187" s="77" t="str">
        <f>'Datos lib'!AQ186</f>
        <v>Sí</v>
      </c>
      <c r="BH187" s="77" t="str">
        <f>'Datos lib'!AR186</f>
        <v>No</v>
      </c>
      <c r="BI187" s="77">
        <f>'Datos lib'!AS186</f>
        <v>0</v>
      </c>
      <c r="BJ187" s="77" t="str">
        <f>'Datos lib'!AT186</f>
        <v>No</v>
      </c>
      <c r="BK187" s="77">
        <f>'Datos lib'!AU186</f>
        <v>0</v>
      </c>
      <c r="BL187" s="77"/>
      <c r="BM187" s="77"/>
      <c r="BN187" s="77"/>
      <c r="BO187" s="77">
        <f>'Datos lib'!AV186</f>
        <v>5</v>
      </c>
      <c r="BP187" s="77">
        <f>'Datos lib'!AW186</f>
        <v>5</v>
      </c>
      <c r="BQ187" s="77"/>
      <c r="BR187" s="77" t="str">
        <f>LEFT('Datos lib'!AX186,1)</f>
        <v>4</v>
      </c>
      <c r="BS187" s="77"/>
      <c r="BT187" s="77">
        <f>'Datos lib'!AY186</f>
        <v>0</v>
      </c>
      <c r="BU187" s="77"/>
      <c r="BV187" s="119" t="str">
        <f>'Datos lib'!A186</f>
        <v>19/03/25</v>
      </c>
    </row>
    <row r="188" spans="1:74" x14ac:dyDescent="0.2">
      <c r="A188" s="79" t="str">
        <f t="shared" si="4"/>
        <v>F. Ciencias Económicas y Empresariales</v>
      </c>
      <c r="B188" s="76" t="str">
        <f>IFERROR(VLOOKUP($A188,BLIOTECAS!$C$1:$E$27,2,FALSE),"")</f>
        <v>CEE</v>
      </c>
      <c r="C188" s="76" t="str">
        <f>IFERROR(VLOOKUP($A188,BLIOTECAS!$C$1:$E$27,3,FALSE),"")</f>
        <v>Ciencias Sociales</v>
      </c>
      <c r="D188" s="77"/>
      <c r="E188" s="77"/>
      <c r="F188" s="77"/>
      <c r="G188" s="77" t="str">
        <f>'Datos lib'!B187</f>
        <v>F. Ciencias Económicas y Empresariales</v>
      </c>
      <c r="H188" s="77"/>
      <c r="I188" s="77" t="str">
        <f>'Datos lib'!C187</f>
        <v>De vez en cuando (1 o 2 veces al mes)</v>
      </c>
      <c r="J188" s="77" t="str">
        <f>'Datos lib'!D187</f>
        <v>De vez en cuando (1 o 2 veces al mes)</v>
      </c>
      <c r="K188" s="77"/>
      <c r="L188" s="77" t="str">
        <f>'Datos lib'!F187</f>
        <v>F. Ciencias Económicas y Empresariales</v>
      </c>
      <c r="M188" s="77" t="str">
        <f>'Datos lib'!G187</f>
        <v>F. Psicología</v>
      </c>
      <c r="N188" s="77">
        <f>'Datos lib'!H187</f>
        <v>0</v>
      </c>
      <c r="O188" s="77" t="str">
        <f>'Datos lib'!I187</f>
        <v>Biblioteca Nacional</v>
      </c>
      <c r="P188" s="77"/>
      <c r="Q188" s="77"/>
      <c r="R188" s="77">
        <f>'Datos lib'!J187</f>
        <v>4</v>
      </c>
      <c r="S188" s="77">
        <f>'Datos lib'!K187</f>
        <v>4</v>
      </c>
      <c r="T188" s="77">
        <f>'Datos lib'!L187</f>
        <v>4</v>
      </c>
      <c r="U188" s="77">
        <f>'Datos lib'!M187</f>
        <v>4</v>
      </c>
      <c r="V188" s="77"/>
      <c r="W188" s="77"/>
      <c r="X188" s="77">
        <f>'Datos lib'!N187</f>
        <v>1</v>
      </c>
      <c r="Y188" s="77">
        <f>'Datos lib'!O187</f>
        <v>5</v>
      </c>
      <c r="Z188" s="77">
        <f>'Datos lib'!P187</f>
        <v>4</v>
      </c>
      <c r="AA188" s="77">
        <f>'Datos lib'!Q187</f>
        <v>5</v>
      </c>
      <c r="AB188" s="77">
        <f>'Datos lib'!R187</f>
        <v>5</v>
      </c>
      <c r="AC188" s="77"/>
      <c r="AD188" s="77">
        <f>'Datos lib'!S187</f>
        <v>4</v>
      </c>
      <c r="AE188" s="77">
        <f>'Datos lib'!T187</f>
        <v>4</v>
      </c>
      <c r="AF188" s="77">
        <f>'Datos lib'!U187</f>
        <v>4</v>
      </c>
      <c r="AG188" s="77">
        <f>'Datos lib'!V187</f>
        <v>5</v>
      </c>
      <c r="AH188" s="77">
        <f>'Datos lib'!W187</f>
        <v>3</v>
      </c>
      <c r="AI188" s="77">
        <f>'Datos lib'!X187</f>
        <v>4</v>
      </c>
      <c r="AJ188" s="77">
        <f>'Datos lib'!Y187</f>
        <v>4</v>
      </c>
      <c r="AK188" s="77" t="str">
        <f>'Datos lib'!Z187</f>
        <v>No uso ninguna red social</v>
      </c>
      <c r="AL188" s="77">
        <f>'Datos lib'!AA187</f>
        <v>5</v>
      </c>
      <c r="AM188" s="77"/>
      <c r="AN188" s="77"/>
      <c r="AO188" s="77">
        <f>'Datos lib'!AB187</f>
        <v>4</v>
      </c>
      <c r="AP188" s="77">
        <f>'Datos lib'!AC187</f>
        <v>4</v>
      </c>
      <c r="AQ188" s="77">
        <f>'Datos lib'!AD187</f>
        <v>5</v>
      </c>
      <c r="AR188" s="77">
        <f>'Datos lib'!AE187</f>
        <v>4</v>
      </c>
      <c r="AS188" s="77">
        <f>'Datos lib'!AF187</f>
        <v>5</v>
      </c>
      <c r="AT188" s="77">
        <f>'Datos lib'!AG187</f>
        <v>4</v>
      </c>
      <c r="AU188" s="77">
        <f>'Datos lib'!AH187</f>
        <v>4</v>
      </c>
      <c r="AV188" s="77">
        <f>'Datos lib'!AI187</f>
        <v>0</v>
      </c>
      <c r="AW188" s="77"/>
      <c r="AX188" s="77" t="str">
        <f>'Datos lib'!AJ187</f>
        <v>Sí</v>
      </c>
      <c r="AY188" s="77" t="str">
        <f>'Datos lib'!AK187</f>
        <v>Sí</v>
      </c>
      <c r="AZ188" s="77" t="str">
        <f>'Datos lib'!AL187</f>
        <v>Bueno</v>
      </c>
      <c r="BA188" s="77" t="str">
        <f>'Datos lib'!AO187</f>
        <v>Sí</v>
      </c>
      <c r="BB188" s="77" t="str">
        <f>'Datos lib'!AM187</f>
        <v>Sí</v>
      </c>
      <c r="BC188" s="77" t="str">
        <f>'Datos lib'!AN187</f>
        <v>Bueno</v>
      </c>
      <c r="BD188" s="77"/>
      <c r="BE188" s="77"/>
      <c r="BF188" s="77" t="str">
        <f>'Datos lib'!AP187</f>
        <v>No</v>
      </c>
      <c r="BG188" s="77" t="str">
        <f>'Datos lib'!AQ187</f>
        <v>Sí</v>
      </c>
      <c r="BH188" s="77" t="str">
        <f>'Datos lib'!AR187</f>
        <v>Sí</v>
      </c>
      <c r="BI188" s="77" t="str">
        <f>'Datos lib'!AS187</f>
        <v>Útil</v>
      </c>
      <c r="BJ188" s="77" t="str">
        <f>'Datos lib'!AT187</f>
        <v>No</v>
      </c>
      <c r="BK188" s="77">
        <f>'Datos lib'!AU187</f>
        <v>0</v>
      </c>
      <c r="BL188" s="77"/>
      <c r="BM188" s="77"/>
      <c r="BN188" s="77"/>
      <c r="BO188" s="77">
        <f>'Datos lib'!AV187</f>
        <v>4</v>
      </c>
      <c r="BP188" s="77">
        <f>'Datos lib'!AW187</f>
        <v>5</v>
      </c>
      <c r="BQ188" s="77"/>
      <c r="BR188" s="77" t="str">
        <f>LEFT('Datos lib'!AX187,1)</f>
        <v>5</v>
      </c>
      <c r="BS188" s="77"/>
      <c r="BT188" s="77">
        <f>'Datos lib'!AY187</f>
        <v>0</v>
      </c>
      <c r="BU188" s="77"/>
      <c r="BV188" s="119" t="str">
        <f>'Datos lib'!A187</f>
        <v>19/03/25</v>
      </c>
    </row>
    <row r="189" spans="1:74" x14ac:dyDescent="0.2">
      <c r="A189" s="79" t="str">
        <f t="shared" si="4"/>
        <v>F. Filología</v>
      </c>
      <c r="B189" s="76" t="str">
        <f>IFERROR(VLOOKUP($A189,BLIOTECAS!$C$1:$E$27,2,FALSE),"")</f>
        <v>FLL</v>
      </c>
      <c r="C189" s="76" t="str">
        <f>IFERROR(VLOOKUP($A189,BLIOTECAS!$C$1:$E$27,3,FALSE),"")</f>
        <v>Humanidades</v>
      </c>
      <c r="D189" s="77"/>
      <c r="E189" s="77"/>
      <c r="F189" s="77"/>
      <c r="G189" s="77" t="str">
        <f>'Datos lib'!B188</f>
        <v>F. Filología</v>
      </c>
      <c r="H189" s="77"/>
      <c r="I189" s="77" t="str">
        <f>'Datos lib'!C188</f>
        <v>De vez en cuando (1 o 2 veces al mes)</v>
      </c>
      <c r="J189" s="77" t="str">
        <f>'Datos lib'!D188</f>
        <v>Frecuentemente (1 o 2 veces por semana)</v>
      </c>
      <c r="K189" s="77"/>
      <c r="L189" s="77" t="str">
        <f>'Datos lib'!F188</f>
        <v>F. Filología (Clásicas o General)</v>
      </c>
      <c r="M189" s="77" t="str">
        <f>'Datos lib'!G188</f>
        <v>F. Filosofía</v>
      </c>
      <c r="N189" s="77" t="str">
        <f>'Datos lib'!H188</f>
        <v>Biblioteca Maria Zambrano (Filología / Derecho)</v>
      </c>
      <c r="O189" s="77">
        <f>'Datos lib'!I188</f>
        <v>0</v>
      </c>
      <c r="P189" s="77"/>
      <c r="Q189" s="77"/>
      <c r="R189" s="77">
        <f>'Datos lib'!J188</f>
        <v>4</v>
      </c>
      <c r="S189" s="77">
        <f>'Datos lib'!K188</f>
        <v>4</v>
      </c>
      <c r="T189" s="77">
        <f>'Datos lib'!L188</f>
        <v>4</v>
      </c>
      <c r="U189" s="77">
        <f>'Datos lib'!M188</f>
        <v>4</v>
      </c>
      <c r="V189" s="77"/>
      <c r="W189" s="77"/>
      <c r="X189" s="77">
        <f>'Datos lib'!N188</f>
        <v>4</v>
      </c>
      <c r="Y189" s="77">
        <f>'Datos lib'!O188</f>
        <v>3</v>
      </c>
      <c r="Z189" s="77">
        <f>'Datos lib'!P188</f>
        <v>5</v>
      </c>
      <c r="AA189" s="77">
        <f>'Datos lib'!Q188</f>
        <v>3</v>
      </c>
      <c r="AB189" s="77">
        <f>'Datos lib'!R188</f>
        <v>3</v>
      </c>
      <c r="AC189" s="77"/>
      <c r="AD189" s="77">
        <f>'Datos lib'!S188</f>
        <v>4</v>
      </c>
      <c r="AE189" s="77">
        <f>'Datos lib'!T188</f>
        <v>4</v>
      </c>
      <c r="AF189" s="77">
        <f>'Datos lib'!U188</f>
        <v>3</v>
      </c>
      <c r="AG189" s="77">
        <f>'Datos lib'!V188</f>
        <v>5</v>
      </c>
      <c r="AH189" s="77">
        <f>'Datos lib'!W188</f>
        <v>4</v>
      </c>
      <c r="AI189" s="77">
        <f>'Datos lib'!X188</f>
        <v>4</v>
      </c>
      <c r="AJ189" s="77">
        <f>'Datos lib'!Y188</f>
        <v>4</v>
      </c>
      <c r="AK189" s="77" t="str">
        <f>'Datos lib'!Z188</f>
        <v>YouTube</v>
      </c>
      <c r="AL189" s="77">
        <f>'Datos lib'!AA188</f>
        <v>4</v>
      </c>
      <c r="AM189" s="77"/>
      <c r="AN189" s="77"/>
      <c r="AO189" s="77">
        <f>'Datos lib'!AB188</f>
        <v>5</v>
      </c>
      <c r="AP189" s="77">
        <f>'Datos lib'!AC188</f>
        <v>4</v>
      </c>
      <c r="AQ189" s="77">
        <f>'Datos lib'!AD188</f>
        <v>4</v>
      </c>
      <c r="AR189" s="77">
        <f>'Datos lib'!AE188</f>
        <v>4</v>
      </c>
      <c r="AS189" s="77">
        <f>'Datos lib'!AF188</f>
        <v>4</v>
      </c>
      <c r="AT189" s="77">
        <f>'Datos lib'!AG188</f>
        <v>5</v>
      </c>
      <c r="AU189" s="77">
        <f>'Datos lib'!AH188</f>
        <v>4</v>
      </c>
      <c r="AV189" s="77">
        <f>'Datos lib'!AI188</f>
        <v>4</v>
      </c>
      <c r="AW189" s="77"/>
      <c r="AX189" s="77" t="str">
        <f>'Datos lib'!AJ188</f>
        <v>Sí</v>
      </c>
      <c r="AY189" s="77" t="str">
        <f>'Datos lib'!AK188</f>
        <v>Sí</v>
      </c>
      <c r="AZ189" s="77" t="str">
        <f>'Datos lib'!AL188</f>
        <v>Regular</v>
      </c>
      <c r="BA189" s="77" t="str">
        <f>'Datos lib'!AO188</f>
        <v>Sí</v>
      </c>
      <c r="BB189" s="77" t="str">
        <f>'Datos lib'!AM188</f>
        <v>Sí</v>
      </c>
      <c r="BC189" s="77" t="str">
        <f>'Datos lib'!AN188</f>
        <v>Bueno</v>
      </c>
      <c r="BD189" s="77"/>
      <c r="BE189" s="77"/>
      <c r="BF189" s="77" t="str">
        <f>'Datos lib'!AP188</f>
        <v>Sí</v>
      </c>
      <c r="BG189" s="77" t="str">
        <f>'Datos lib'!AQ188</f>
        <v>Sí</v>
      </c>
      <c r="BH189" s="77" t="str">
        <f>'Datos lib'!AR188</f>
        <v>No</v>
      </c>
      <c r="BI189" s="77">
        <f>'Datos lib'!AS188</f>
        <v>0</v>
      </c>
      <c r="BJ189" s="77" t="str">
        <f>'Datos lib'!AT188</f>
        <v>No</v>
      </c>
      <c r="BK189" s="77">
        <f>'Datos lib'!AU188</f>
        <v>0</v>
      </c>
      <c r="BL189" s="77"/>
      <c r="BM189" s="77"/>
      <c r="BN189" s="77"/>
      <c r="BO189" s="77">
        <f>'Datos lib'!AV188</f>
        <v>5</v>
      </c>
      <c r="BP189" s="77">
        <f>'Datos lib'!AW188</f>
        <v>5</v>
      </c>
      <c r="BQ189" s="77"/>
      <c r="BR189" s="77" t="str">
        <f>LEFT('Datos lib'!AX188,1)</f>
        <v>4</v>
      </c>
      <c r="BS189" s="77"/>
      <c r="BT189" s="77">
        <f>'Datos lib'!AY188</f>
        <v>0</v>
      </c>
      <c r="BU189" s="77"/>
      <c r="BV189" s="119" t="str">
        <f>'Datos lib'!A188</f>
        <v>19/03/25</v>
      </c>
    </row>
    <row r="190" spans="1:74" x14ac:dyDescent="0.2">
      <c r="A190" s="79" t="str">
        <f t="shared" si="4"/>
        <v>F. Ciencias Matemáticas</v>
      </c>
      <c r="B190" s="76" t="str">
        <f>IFERROR(VLOOKUP($A190,BLIOTECAS!$C$1:$E$27,2,FALSE),"")</f>
        <v>MAT</v>
      </c>
      <c r="C190" s="76" t="str">
        <f>IFERROR(VLOOKUP($A190,BLIOTECAS!$C$1:$E$27,3,FALSE),"")</f>
        <v>Ciencias Experimentales</v>
      </c>
      <c r="D190" s="77"/>
      <c r="E190" s="77"/>
      <c r="F190" s="77"/>
      <c r="G190" s="77" t="str">
        <f>'Datos lib'!B189</f>
        <v>F. Ciencias Matemáticas</v>
      </c>
      <c r="H190" s="77"/>
      <c r="I190" s="77" t="str">
        <f>'Datos lib'!C189</f>
        <v>Rara vez (menos de 6 veces al año)</v>
      </c>
      <c r="J190" s="77" t="str">
        <f>'Datos lib'!D189</f>
        <v>De vez en cuando (1 o 2 veces al mes)</v>
      </c>
      <c r="K190" s="77"/>
      <c r="L190" s="77" t="str">
        <f>'Datos lib'!F189</f>
        <v>F. Ciencias Matemáticas</v>
      </c>
      <c r="M190" s="77">
        <f>'Datos lib'!G189</f>
        <v>0</v>
      </c>
      <c r="N190" s="77">
        <f>'Datos lib'!H189</f>
        <v>0</v>
      </c>
      <c r="O190" s="77">
        <f>'Datos lib'!I189</f>
        <v>0</v>
      </c>
      <c r="P190" s="77"/>
      <c r="Q190" s="77"/>
      <c r="R190" s="77">
        <f>'Datos lib'!J189</f>
        <v>1</v>
      </c>
      <c r="S190" s="77">
        <f>'Datos lib'!K189</f>
        <v>1</v>
      </c>
      <c r="T190" s="77">
        <f>'Datos lib'!L189</f>
        <v>1</v>
      </c>
      <c r="U190" s="77">
        <f>'Datos lib'!M189</f>
        <v>1</v>
      </c>
      <c r="V190" s="77"/>
      <c r="W190" s="77"/>
      <c r="X190" s="77">
        <f>'Datos lib'!N189</f>
        <v>1</v>
      </c>
      <c r="Y190" s="77">
        <f>'Datos lib'!O189</f>
        <v>1</v>
      </c>
      <c r="Z190" s="77">
        <f>'Datos lib'!P189</f>
        <v>4</v>
      </c>
      <c r="AA190" s="77">
        <f>'Datos lib'!Q189</f>
        <v>5</v>
      </c>
      <c r="AB190" s="77">
        <f>'Datos lib'!R189</f>
        <v>5</v>
      </c>
      <c r="AC190" s="77"/>
      <c r="AD190" s="77">
        <f>'Datos lib'!S189</f>
        <v>3</v>
      </c>
      <c r="AE190" s="77">
        <f>'Datos lib'!T189</f>
        <v>3</v>
      </c>
      <c r="AF190" s="77">
        <f>'Datos lib'!U189</f>
        <v>1</v>
      </c>
      <c r="AG190" s="77">
        <f>'Datos lib'!V189</f>
        <v>3</v>
      </c>
      <c r="AH190" s="77">
        <f>'Datos lib'!W189</f>
        <v>1</v>
      </c>
      <c r="AI190" s="77">
        <f>'Datos lib'!X189</f>
        <v>1</v>
      </c>
      <c r="AJ190" s="77">
        <f>'Datos lib'!Y189</f>
        <v>1</v>
      </c>
      <c r="AK190" s="77" t="str">
        <f>'Datos lib'!Z189</f>
        <v>No uso ninguna red social</v>
      </c>
      <c r="AL190" s="77">
        <f>'Datos lib'!AA189</f>
        <v>1</v>
      </c>
      <c r="AM190" s="77"/>
      <c r="AN190" s="77"/>
      <c r="AO190" s="77">
        <f>'Datos lib'!AB189</f>
        <v>2</v>
      </c>
      <c r="AP190" s="77">
        <f>'Datos lib'!AC189</f>
        <v>1</v>
      </c>
      <c r="AQ190" s="77">
        <f>'Datos lib'!AD189</f>
        <v>1</v>
      </c>
      <c r="AR190" s="77">
        <f>'Datos lib'!AE189</f>
        <v>1</v>
      </c>
      <c r="AS190" s="77">
        <f>'Datos lib'!AF189</f>
        <v>1</v>
      </c>
      <c r="AT190" s="77">
        <f>'Datos lib'!AG189</f>
        <v>1</v>
      </c>
      <c r="AU190" s="77">
        <f>'Datos lib'!AH189</f>
        <v>1</v>
      </c>
      <c r="AV190" s="77">
        <f>'Datos lib'!AI189</f>
        <v>1</v>
      </c>
      <c r="AW190" s="77"/>
      <c r="AX190" s="77" t="str">
        <f>'Datos lib'!AJ189</f>
        <v>No</v>
      </c>
      <c r="AY190" s="77" t="str">
        <f>'Datos lib'!AK189</f>
        <v>No</v>
      </c>
      <c r="AZ190" s="77">
        <f>'Datos lib'!AL189</f>
        <v>0</v>
      </c>
      <c r="BA190" s="77" t="str">
        <f>'Datos lib'!AO189</f>
        <v>No</v>
      </c>
      <c r="BB190" s="77" t="str">
        <f>'Datos lib'!AM189</f>
        <v>No</v>
      </c>
      <c r="BC190" s="77">
        <f>'Datos lib'!AN189</f>
        <v>0</v>
      </c>
      <c r="BD190" s="77"/>
      <c r="BE190" s="77"/>
      <c r="BF190" s="77" t="str">
        <f>'Datos lib'!AP189</f>
        <v>No</v>
      </c>
      <c r="BG190" s="77" t="str">
        <f>'Datos lib'!AQ189</f>
        <v>No</v>
      </c>
      <c r="BH190" s="77" t="str">
        <f>'Datos lib'!AR189</f>
        <v>No</v>
      </c>
      <c r="BI190" s="77">
        <f>'Datos lib'!AS189</f>
        <v>0</v>
      </c>
      <c r="BJ190" s="77" t="str">
        <f>'Datos lib'!AT189</f>
        <v>No</v>
      </c>
      <c r="BK190" s="77">
        <f>'Datos lib'!AU189</f>
        <v>0</v>
      </c>
      <c r="BL190" s="77"/>
      <c r="BM190" s="77"/>
      <c r="BN190" s="77"/>
      <c r="BO190" s="77">
        <f>'Datos lib'!AV189</f>
        <v>3</v>
      </c>
      <c r="BP190" s="77">
        <f>'Datos lib'!AW189</f>
        <v>3</v>
      </c>
      <c r="BQ190" s="77"/>
      <c r="BR190" s="77" t="str">
        <f>LEFT('Datos lib'!AX189,1)</f>
        <v>1</v>
      </c>
      <c r="BS190" s="77"/>
      <c r="BT190" s="77" t="str">
        <f>'Datos lib'!AY189</f>
        <v>Desde que cambiaron el reglamento de la biblioteca, impidiéndome un uso cómodo de la misma, no la uso. Recurro a la piratería y a mis compras personales.</v>
      </c>
      <c r="BU190" s="77"/>
      <c r="BV190" s="119" t="str">
        <f>'Datos lib'!A189</f>
        <v>19/03/25</v>
      </c>
    </row>
    <row r="191" spans="1:74" x14ac:dyDescent="0.2">
      <c r="A191" s="79" t="str">
        <f t="shared" si="4"/>
        <v>F. Ciencias Económicas y Empresariales</v>
      </c>
      <c r="B191" s="76" t="str">
        <f>IFERROR(VLOOKUP($A191,BLIOTECAS!$C$1:$E$27,2,FALSE),"")</f>
        <v>CEE</v>
      </c>
      <c r="C191" s="76" t="str">
        <f>IFERROR(VLOOKUP($A191,BLIOTECAS!$C$1:$E$27,3,FALSE),"")</f>
        <v>Ciencias Sociales</v>
      </c>
      <c r="D191" s="77"/>
      <c r="E191" s="77"/>
      <c r="F191" s="77"/>
      <c r="G191" s="77" t="str">
        <f>'Datos lib'!B190</f>
        <v>F. Ciencias Económicas y Empresariales</v>
      </c>
      <c r="H191" s="77"/>
      <c r="I191" s="77" t="str">
        <f>'Datos lib'!C190</f>
        <v>De vez en cuando (1 o 2 veces al mes)</v>
      </c>
      <c r="J191" s="77" t="str">
        <f>'Datos lib'!D190</f>
        <v>Frecuentemente (1 o 2 veces por semana)</v>
      </c>
      <c r="K191" s="77"/>
      <c r="L191" s="77" t="str">
        <f>'Datos lib'!F190</f>
        <v>F. Ciencias Económicas y Empresariales</v>
      </c>
      <c r="M191" s="77">
        <f>'Datos lib'!G190</f>
        <v>0</v>
      </c>
      <c r="N191" s="77">
        <f>'Datos lib'!H190</f>
        <v>0</v>
      </c>
      <c r="O191" s="77" t="str">
        <f>'Datos lib'!I190</f>
        <v>Universidad Rey Juan Carlos, Facultad de CC. Económicas</v>
      </c>
      <c r="P191" s="77"/>
      <c r="Q191" s="77"/>
      <c r="R191" s="77">
        <f>'Datos lib'!J190</f>
        <v>5</v>
      </c>
      <c r="S191" s="77">
        <f>'Datos lib'!K190</f>
        <v>5</v>
      </c>
      <c r="T191" s="77">
        <f>'Datos lib'!L190</f>
        <v>5</v>
      </c>
      <c r="U191" s="77">
        <f>'Datos lib'!M190</f>
        <v>5</v>
      </c>
      <c r="V191" s="77"/>
      <c r="W191" s="77"/>
      <c r="X191" s="77">
        <f>'Datos lib'!N190</f>
        <v>4</v>
      </c>
      <c r="Y191" s="77">
        <f>'Datos lib'!O190</f>
        <v>5</v>
      </c>
      <c r="Z191" s="77">
        <f>'Datos lib'!P190</f>
        <v>3</v>
      </c>
      <c r="AA191" s="77">
        <f>'Datos lib'!Q190</f>
        <v>2</v>
      </c>
      <c r="AB191" s="77">
        <f>'Datos lib'!R190</f>
        <v>5</v>
      </c>
      <c r="AC191" s="77"/>
      <c r="AD191" s="77">
        <f>'Datos lib'!S190</f>
        <v>4</v>
      </c>
      <c r="AE191" s="77">
        <f>'Datos lib'!T190</f>
        <v>5</v>
      </c>
      <c r="AF191" s="77">
        <f>'Datos lib'!U190</f>
        <v>4</v>
      </c>
      <c r="AG191" s="77">
        <f>'Datos lib'!V190</f>
        <v>5</v>
      </c>
      <c r="AH191" s="77">
        <f>'Datos lib'!W190</f>
        <v>4</v>
      </c>
      <c r="AI191" s="77">
        <f>'Datos lib'!X190</f>
        <v>5</v>
      </c>
      <c r="AJ191" s="77">
        <f>'Datos lib'!Y190</f>
        <v>4</v>
      </c>
      <c r="AK191" s="77" t="str">
        <f>'Datos lib'!Z190</f>
        <v>No uso ninguna red social</v>
      </c>
      <c r="AL191" s="77">
        <f>'Datos lib'!AA190</f>
        <v>0</v>
      </c>
      <c r="AM191" s="77"/>
      <c r="AN191" s="77"/>
      <c r="AO191" s="77">
        <f>'Datos lib'!AB190</f>
        <v>5</v>
      </c>
      <c r="AP191" s="77">
        <f>'Datos lib'!AC190</f>
        <v>4</v>
      </c>
      <c r="AQ191" s="77">
        <f>'Datos lib'!AD190</f>
        <v>5</v>
      </c>
      <c r="AR191" s="77">
        <f>'Datos lib'!AE190</f>
        <v>5</v>
      </c>
      <c r="AS191" s="77">
        <f>'Datos lib'!AF190</f>
        <v>5</v>
      </c>
      <c r="AT191" s="77">
        <f>'Datos lib'!AG190</f>
        <v>5</v>
      </c>
      <c r="AU191" s="77">
        <f>'Datos lib'!AH190</f>
        <v>5</v>
      </c>
      <c r="AV191" s="77">
        <f>'Datos lib'!AI190</f>
        <v>4</v>
      </c>
      <c r="AW191" s="77"/>
      <c r="AX191" s="77" t="str">
        <f>'Datos lib'!AJ190</f>
        <v>No</v>
      </c>
      <c r="AY191" s="77" t="str">
        <f>'Datos lib'!AK190</f>
        <v>Sí</v>
      </c>
      <c r="AZ191" s="77" t="str">
        <f>'Datos lib'!AL190</f>
        <v>Excelente</v>
      </c>
      <c r="BA191" s="77" t="str">
        <f>'Datos lib'!AO190</f>
        <v>No</v>
      </c>
      <c r="BB191" s="77" t="str">
        <f>'Datos lib'!AM190</f>
        <v>Sí</v>
      </c>
      <c r="BC191" s="77" t="str">
        <f>'Datos lib'!AN190</f>
        <v>Bueno</v>
      </c>
      <c r="BD191" s="77"/>
      <c r="BE191" s="77"/>
      <c r="BF191" s="77" t="str">
        <f>'Datos lib'!AP190</f>
        <v>Sí</v>
      </c>
      <c r="BG191" s="77" t="str">
        <f>'Datos lib'!AQ190</f>
        <v>Sí</v>
      </c>
      <c r="BH191" s="77" t="str">
        <f>'Datos lib'!AR190</f>
        <v>Sí</v>
      </c>
      <c r="BI191" s="77" t="str">
        <f>'Datos lib'!AS190</f>
        <v>Muy útil</v>
      </c>
      <c r="BJ191" s="77" t="str">
        <f>'Datos lib'!AT190</f>
        <v>Sí</v>
      </c>
      <c r="BK191" s="77" t="str">
        <f>'Datos lib'!AU190</f>
        <v>Sería muy de agradecer que el personal de la biblioteca pudiera ofrecer un curso de introducción a las bases de datos. Los de las propias empresas suelen ser bastante poco útiles. Lo malo es que esta petición excede las funciones del excelente personal de la biblioteca.</v>
      </c>
      <c r="BL191" s="77"/>
      <c r="BM191" s="77"/>
      <c r="BN191" s="77"/>
      <c r="BO191" s="77">
        <f>'Datos lib'!AV190</f>
        <v>5</v>
      </c>
      <c r="BP191" s="77">
        <f>'Datos lib'!AW190</f>
        <v>5</v>
      </c>
      <c r="BQ191" s="77"/>
      <c r="BR191" s="77" t="str">
        <f>LEFT('Datos lib'!AX190,1)</f>
        <v>5</v>
      </c>
      <c r="BS191" s="77"/>
      <c r="BT191" s="77">
        <f>'Datos lib'!AY190</f>
        <v>0</v>
      </c>
      <c r="BU191" s="77"/>
      <c r="BV191" s="119" t="str">
        <f>'Datos lib'!A190</f>
        <v>19/03/25</v>
      </c>
    </row>
    <row r="192" spans="1:74" x14ac:dyDescent="0.2">
      <c r="A192" s="79" t="str">
        <f t="shared" si="4"/>
        <v>N/A</v>
      </c>
      <c r="B192" s="76" t="str">
        <f>IFERROR(VLOOKUP($A192,BLIOTECAS!$C$1:$E$27,2,FALSE),"")</f>
        <v/>
      </c>
      <c r="C192" s="76" t="str">
        <f>IFERROR(VLOOKUP($A192,BLIOTECAS!$C$1:$E$27,3,FALSE),"")</f>
        <v/>
      </c>
      <c r="D192" s="77"/>
      <c r="E192" s="77"/>
      <c r="F192" s="77"/>
      <c r="G192" s="77" t="str">
        <f>'Datos lib'!B191</f>
        <v>N/A</v>
      </c>
      <c r="H192" s="77"/>
      <c r="I192" s="77" t="str">
        <f>'Datos lib'!C191</f>
        <v>Nunca</v>
      </c>
      <c r="J192" s="77" t="str">
        <f>'Datos lib'!D191</f>
        <v>De vez en cuando (1 o 2 veces al mes)</v>
      </c>
      <c r="K192" s="77"/>
      <c r="L192" s="77">
        <f>'Datos lib'!F191</f>
        <v>0</v>
      </c>
      <c r="M192" s="77">
        <f>'Datos lib'!G191</f>
        <v>0</v>
      </c>
      <c r="N192" s="77">
        <f>'Datos lib'!H191</f>
        <v>0</v>
      </c>
      <c r="O192" s="77">
        <f>'Datos lib'!I191</f>
        <v>0</v>
      </c>
      <c r="P192" s="77"/>
      <c r="Q192" s="77"/>
      <c r="R192" s="77">
        <f>'Datos lib'!J191</f>
        <v>5</v>
      </c>
      <c r="S192" s="77">
        <f>'Datos lib'!K191</f>
        <v>4</v>
      </c>
      <c r="T192" s="77">
        <f>'Datos lib'!L191</f>
        <v>5</v>
      </c>
      <c r="U192" s="77">
        <f>'Datos lib'!M191</f>
        <v>1</v>
      </c>
      <c r="V192" s="77"/>
      <c r="W192" s="77"/>
      <c r="X192" s="77">
        <f>'Datos lib'!N191</f>
        <v>1</v>
      </c>
      <c r="Y192" s="77">
        <f>'Datos lib'!O191</f>
        <v>2</v>
      </c>
      <c r="Z192" s="77">
        <f>'Datos lib'!P191</f>
        <v>5</v>
      </c>
      <c r="AA192" s="77">
        <f>'Datos lib'!Q191</f>
        <v>2</v>
      </c>
      <c r="AB192" s="77">
        <f>'Datos lib'!R191</f>
        <v>5</v>
      </c>
      <c r="AC192" s="77"/>
      <c r="AD192" s="77">
        <f>'Datos lib'!S191</f>
        <v>2</v>
      </c>
      <c r="AE192" s="77">
        <f>'Datos lib'!T191</f>
        <v>3</v>
      </c>
      <c r="AF192" s="77">
        <f>'Datos lib'!U191</f>
        <v>2</v>
      </c>
      <c r="AG192" s="77">
        <f>'Datos lib'!V191</f>
        <v>4</v>
      </c>
      <c r="AH192" s="77">
        <f>'Datos lib'!W191</f>
        <v>2</v>
      </c>
      <c r="AI192" s="77">
        <f>'Datos lib'!X191</f>
        <v>1</v>
      </c>
      <c r="AJ192" s="77">
        <f>'Datos lib'!Y191</f>
        <v>3</v>
      </c>
      <c r="AK192" s="77" t="str">
        <f>'Datos lib'!Z191</f>
        <v>No uso ninguna red social</v>
      </c>
      <c r="AL192" s="77">
        <f>'Datos lib'!AA191</f>
        <v>2</v>
      </c>
      <c r="AM192" s="77"/>
      <c r="AN192" s="77"/>
      <c r="AO192" s="77">
        <f>'Datos lib'!AB191</f>
        <v>3</v>
      </c>
      <c r="AP192" s="77">
        <f>'Datos lib'!AC191</f>
        <v>2</v>
      </c>
      <c r="AQ192" s="77">
        <f>'Datos lib'!AD191</f>
        <v>2</v>
      </c>
      <c r="AR192" s="77">
        <f>'Datos lib'!AE191</f>
        <v>2</v>
      </c>
      <c r="AS192" s="77">
        <f>'Datos lib'!AF191</f>
        <v>2</v>
      </c>
      <c r="AT192" s="77">
        <f>'Datos lib'!AG191</f>
        <v>3</v>
      </c>
      <c r="AU192" s="77">
        <f>'Datos lib'!AH191</f>
        <v>2</v>
      </c>
      <c r="AV192" s="77">
        <f>'Datos lib'!AI191</f>
        <v>2</v>
      </c>
      <c r="AW192" s="77"/>
      <c r="AX192" s="77" t="str">
        <f>'Datos lib'!AJ191</f>
        <v>Sí</v>
      </c>
      <c r="AY192" s="77" t="str">
        <f>'Datos lib'!AK191</f>
        <v>Sí</v>
      </c>
      <c r="AZ192" s="77" t="str">
        <f>'Datos lib'!AL191</f>
        <v>Regular</v>
      </c>
      <c r="BA192" s="77" t="str">
        <f>'Datos lib'!AO191</f>
        <v>No</v>
      </c>
      <c r="BB192" s="77" t="str">
        <f>'Datos lib'!AM191</f>
        <v>Sí</v>
      </c>
      <c r="BC192" s="77" t="str">
        <f>'Datos lib'!AN191</f>
        <v>Bueno</v>
      </c>
      <c r="BD192" s="77"/>
      <c r="BE192" s="77"/>
      <c r="BF192" s="77" t="str">
        <f>'Datos lib'!AP191</f>
        <v>Sí</v>
      </c>
      <c r="BG192" s="77" t="str">
        <f>'Datos lib'!AQ191</f>
        <v>Sí</v>
      </c>
      <c r="BH192" s="77" t="str">
        <f>'Datos lib'!AR191</f>
        <v>No</v>
      </c>
      <c r="BI192" s="77">
        <f>'Datos lib'!AS191</f>
        <v>0</v>
      </c>
      <c r="BJ192" s="77" t="str">
        <f>'Datos lib'!AT191</f>
        <v>No</v>
      </c>
      <c r="BK192" s="77">
        <f>'Datos lib'!AU191</f>
        <v>0</v>
      </c>
      <c r="BL192" s="77"/>
      <c r="BM192" s="77"/>
      <c r="BN192" s="77"/>
      <c r="BO192" s="77">
        <f>'Datos lib'!AV191</f>
        <v>3</v>
      </c>
      <c r="BP192" s="77">
        <f>'Datos lib'!AW191</f>
        <v>4</v>
      </c>
      <c r="BQ192" s="77"/>
      <c r="BR192" s="77" t="str">
        <f>LEFT('Datos lib'!AX191,1)</f>
        <v>2</v>
      </c>
      <c r="BS192" s="77"/>
      <c r="BT192" s="77">
        <f>'Datos lib'!AY191</f>
        <v>0</v>
      </c>
      <c r="BU192" s="77"/>
      <c r="BV192" s="119" t="str">
        <f>'Datos lib'!A191</f>
        <v>19/03/25</v>
      </c>
    </row>
    <row r="193" spans="1:74" x14ac:dyDescent="0.2">
      <c r="A193" s="79" t="str">
        <f t="shared" si="4"/>
        <v>F. Ciencias de la Información</v>
      </c>
      <c r="B193" s="76" t="str">
        <f>IFERROR(VLOOKUP($A193,BLIOTECAS!$C$1:$E$27,2,FALSE),"")</f>
        <v>INF</v>
      </c>
      <c r="C193" s="76" t="str">
        <f>IFERROR(VLOOKUP($A193,BLIOTECAS!$C$1:$E$27,3,FALSE),"")</f>
        <v>Ciencias Sociales</v>
      </c>
      <c r="D193" s="77"/>
      <c r="E193" s="77"/>
      <c r="F193" s="77"/>
      <c r="G193" s="77" t="str">
        <f>'Datos lib'!B192</f>
        <v>F. Ciencias de la Información</v>
      </c>
      <c r="H193" s="77"/>
      <c r="I193" s="77" t="str">
        <f>'Datos lib'!C192</f>
        <v>De vez en cuando (1 o 2 veces al mes)</v>
      </c>
      <c r="J193" s="77" t="str">
        <f>'Datos lib'!D192</f>
        <v>De vez en cuando (1 o 2 veces al mes)</v>
      </c>
      <c r="K193" s="77"/>
      <c r="L193" s="77" t="str">
        <f>'Datos lib'!F192</f>
        <v>F. Ciencias de la Información</v>
      </c>
      <c r="M193" s="77">
        <f>'Datos lib'!G192</f>
        <v>0</v>
      </c>
      <c r="N193" s="77">
        <f>'Datos lib'!H192</f>
        <v>0</v>
      </c>
      <c r="O193" s="77" t="str">
        <f>'Datos lib'!I192</f>
        <v>biblioteca nacional, cdt, conde duque</v>
      </c>
      <c r="P193" s="77"/>
      <c r="Q193" s="77"/>
      <c r="R193" s="77">
        <f>'Datos lib'!J192</f>
        <v>4</v>
      </c>
      <c r="S193" s="77">
        <f>'Datos lib'!K192</f>
        <v>4</v>
      </c>
      <c r="T193" s="77">
        <f>'Datos lib'!L192</f>
        <v>4</v>
      </c>
      <c r="U193" s="77">
        <f>'Datos lib'!M192</f>
        <v>5</v>
      </c>
      <c r="V193" s="77"/>
      <c r="W193" s="77"/>
      <c r="X193" s="77">
        <f>'Datos lib'!N192</f>
        <v>5</v>
      </c>
      <c r="Y193" s="77">
        <f>'Datos lib'!O192</f>
        <v>4</v>
      </c>
      <c r="Z193" s="77">
        <f>'Datos lib'!P192</f>
        <v>5</v>
      </c>
      <c r="AA193" s="77">
        <f>'Datos lib'!Q192</f>
        <v>4</v>
      </c>
      <c r="AB193" s="77">
        <f>'Datos lib'!R192</f>
        <v>3</v>
      </c>
      <c r="AC193" s="77"/>
      <c r="AD193" s="77">
        <f>'Datos lib'!S192</f>
        <v>5</v>
      </c>
      <c r="AE193" s="77">
        <f>'Datos lib'!T192</f>
        <v>3</v>
      </c>
      <c r="AF193" s="77">
        <f>'Datos lib'!U192</f>
        <v>4</v>
      </c>
      <c r="AG193" s="77">
        <f>'Datos lib'!V192</f>
        <v>5</v>
      </c>
      <c r="AH193" s="77">
        <f>'Datos lib'!W192</f>
        <v>4</v>
      </c>
      <c r="AI193" s="77">
        <f>'Datos lib'!X192</f>
        <v>5</v>
      </c>
      <c r="AJ193" s="77">
        <f>'Datos lib'!Y192</f>
        <v>5</v>
      </c>
      <c r="AK193" s="77" t="str">
        <f>'Datos lib'!Z192</f>
        <v>No uso ninguna red social</v>
      </c>
      <c r="AL193" s="77">
        <f>'Datos lib'!AA192</f>
        <v>5</v>
      </c>
      <c r="AM193" s="77"/>
      <c r="AN193" s="77"/>
      <c r="AO193" s="77">
        <f>'Datos lib'!AB192</f>
        <v>5</v>
      </c>
      <c r="AP193" s="77">
        <f>'Datos lib'!AC192</f>
        <v>5</v>
      </c>
      <c r="AQ193" s="77">
        <f>'Datos lib'!AD192</f>
        <v>5</v>
      </c>
      <c r="AR193" s="77">
        <f>'Datos lib'!AE192</f>
        <v>5</v>
      </c>
      <c r="AS193" s="77">
        <f>'Datos lib'!AF192</f>
        <v>5</v>
      </c>
      <c r="AT193" s="77">
        <f>'Datos lib'!AG192</f>
        <v>5</v>
      </c>
      <c r="AU193" s="77">
        <f>'Datos lib'!AH192</f>
        <v>5</v>
      </c>
      <c r="AV193" s="77">
        <f>'Datos lib'!AI192</f>
        <v>5</v>
      </c>
      <c r="AW193" s="77"/>
      <c r="AX193" s="77" t="str">
        <f>'Datos lib'!AJ192</f>
        <v>No</v>
      </c>
      <c r="AY193" s="77" t="str">
        <f>'Datos lib'!AK192</f>
        <v>No</v>
      </c>
      <c r="AZ193" s="77">
        <f>'Datos lib'!AL192</f>
        <v>0</v>
      </c>
      <c r="BA193" s="77" t="str">
        <f>'Datos lib'!AO192</f>
        <v>No</v>
      </c>
      <c r="BB193" s="77" t="str">
        <f>'Datos lib'!AM192</f>
        <v>Sí</v>
      </c>
      <c r="BC193" s="77" t="str">
        <f>'Datos lib'!AN192</f>
        <v>Excelente</v>
      </c>
      <c r="BD193" s="77"/>
      <c r="BE193" s="77"/>
      <c r="BF193" s="77" t="str">
        <f>'Datos lib'!AP192</f>
        <v>No</v>
      </c>
      <c r="BG193" s="77" t="str">
        <f>'Datos lib'!AQ192</f>
        <v>No</v>
      </c>
      <c r="BH193" s="77" t="str">
        <f>'Datos lib'!AR192</f>
        <v>Sí</v>
      </c>
      <c r="BI193" s="77" t="str">
        <f>'Datos lib'!AS192</f>
        <v>Muy útil</v>
      </c>
      <c r="BJ193" s="77" t="str">
        <f>'Datos lib'!AT192</f>
        <v>No</v>
      </c>
      <c r="BK193" s="77">
        <f>'Datos lib'!AU192</f>
        <v>0</v>
      </c>
      <c r="BL193" s="77"/>
      <c r="BM193" s="77"/>
      <c r="BN193" s="77"/>
      <c r="BO193" s="77">
        <f>'Datos lib'!AV192</f>
        <v>5</v>
      </c>
      <c r="BP193" s="77">
        <f>'Datos lib'!AW192</f>
        <v>5</v>
      </c>
      <c r="BQ193" s="77"/>
      <c r="BR193" s="77" t="str">
        <f>LEFT('Datos lib'!AX192,1)</f>
        <v>5</v>
      </c>
      <c r="BS193" s="77"/>
      <c r="BT193" s="77">
        <f>'Datos lib'!AY192</f>
        <v>0</v>
      </c>
      <c r="BU193" s="77"/>
      <c r="BV193" s="119" t="str">
        <f>'Datos lib'!A192</f>
        <v>19/03/25</v>
      </c>
    </row>
    <row r="194" spans="1:74" x14ac:dyDescent="0.2">
      <c r="A194" s="79" t="str">
        <f t="shared" si="4"/>
        <v>F. Ciencias Políticas y Sociología</v>
      </c>
      <c r="B194" s="76" t="str">
        <f>IFERROR(VLOOKUP($A194,BLIOTECAS!$C$1:$E$27,2,FALSE),"")</f>
        <v>CPS</v>
      </c>
      <c r="C194" s="76" t="str">
        <f>IFERROR(VLOOKUP($A194,BLIOTECAS!$C$1:$E$27,3,FALSE),"")</f>
        <v>Ciencias Sociales</v>
      </c>
      <c r="D194" s="77"/>
      <c r="E194" s="77"/>
      <c r="F194" s="77"/>
      <c r="G194" s="77" t="str">
        <f>'Datos lib'!B193</f>
        <v>F. Ciencias Políticas y Sociología</v>
      </c>
      <c r="H194" s="77"/>
      <c r="I194" s="77" t="str">
        <f>'Datos lib'!C193</f>
        <v>Rara vez (menos de 6 veces al año)</v>
      </c>
      <c r="J194" s="77" t="str">
        <f>'Datos lib'!D193</f>
        <v>Frecuentemente (1 o 2 veces por semana)</v>
      </c>
      <c r="K194" s="77"/>
      <c r="L194" s="77" t="str">
        <f>'Datos lib'!F193</f>
        <v>F. Ciencias Políticas y Sociología</v>
      </c>
      <c r="M194" s="77" t="str">
        <f>'Datos lib'!G193</f>
        <v>F. Trabajo Social</v>
      </c>
      <c r="N194" s="77" t="str">
        <f>'Datos lib'!H193</f>
        <v>Biblioteca Maria Zambrano (Filología / Derecho)</v>
      </c>
      <c r="O194" s="77">
        <f>'Datos lib'!I193</f>
        <v>0</v>
      </c>
      <c r="P194" s="77"/>
      <c r="Q194" s="77"/>
      <c r="R194" s="77">
        <f>'Datos lib'!J193</f>
        <v>4</v>
      </c>
      <c r="S194" s="77">
        <f>'Datos lib'!K193</f>
        <v>4</v>
      </c>
      <c r="T194" s="77">
        <f>'Datos lib'!L193</f>
        <v>4</v>
      </c>
      <c r="U194" s="77">
        <f>'Datos lib'!M193</f>
        <v>4</v>
      </c>
      <c r="V194" s="77"/>
      <c r="W194" s="77"/>
      <c r="X194" s="77">
        <f>'Datos lib'!N193</f>
        <v>2</v>
      </c>
      <c r="Y194" s="77">
        <f>'Datos lib'!O193</f>
        <v>5</v>
      </c>
      <c r="Z194" s="77">
        <f>'Datos lib'!P193</f>
        <v>2</v>
      </c>
      <c r="AA194" s="77">
        <f>'Datos lib'!Q193</f>
        <v>3</v>
      </c>
      <c r="AB194" s="77">
        <f>'Datos lib'!R193</f>
        <v>4</v>
      </c>
      <c r="AC194" s="77"/>
      <c r="AD194" s="77">
        <f>'Datos lib'!S193</f>
        <v>4</v>
      </c>
      <c r="AE194" s="77">
        <f>'Datos lib'!T193</f>
        <v>4</v>
      </c>
      <c r="AF194" s="77">
        <f>'Datos lib'!U193</f>
        <v>4</v>
      </c>
      <c r="AG194" s="77">
        <f>'Datos lib'!V193</f>
        <v>5</v>
      </c>
      <c r="AH194" s="77">
        <f>'Datos lib'!W193</f>
        <v>4</v>
      </c>
      <c r="AI194" s="77">
        <f>'Datos lib'!X193</f>
        <v>4</v>
      </c>
      <c r="AJ194" s="77">
        <f>'Datos lib'!Y193</f>
        <v>4</v>
      </c>
      <c r="AK194" s="77" t="str">
        <f>'Datos lib'!Z193</f>
        <v>YouTube</v>
      </c>
      <c r="AL194" s="77">
        <f>'Datos lib'!AA193</f>
        <v>4</v>
      </c>
      <c r="AM194" s="77"/>
      <c r="AN194" s="77"/>
      <c r="AO194" s="77">
        <f>'Datos lib'!AB193</f>
        <v>5</v>
      </c>
      <c r="AP194" s="77">
        <f>'Datos lib'!AC193</f>
        <v>4</v>
      </c>
      <c r="AQ194" s="77">
        <f>'Datos lib'!AD193</f>
        <v>4</v>
      </c>
      <c r="AR194" s="77">
        <f>'Datos lib'!AE193</f>
        <v>4</v>
      </c>
      <c r="AS194" s="77">
        <f>'Datos lib'!AF193</f>
        <v>4</v>
      </c>
      <c r="AT194" s="77">
        <f>'Datos lib'!AG193</f>
        <v>5</v>
      </c>
      <c r="AU194" s="77">
        <f>'Datos lib'!AH193</f>
        <v>5</v>
      </c>
      <c r="AV194" s="77">
        <f>'Datos lib'!AI193</f>
        <v>5</v>
      </c>
      <c r="AW194" s="77"/>
      <c r="AX194" s="77" t="str">
        <f>'Datos lib'!AJ193</f>
        <v>No</v>
      </c>
      <c r="AY194" s="77" t="str">
        <f>'Datos lib'!AK193</f>
        <v>Sí</v>
      </c>
      <c r="AZ194" s="77" t="str">
        <f>'Datos lib'!AL193</f>
        <v>Bueno</v>
      </c>
      <c r="BA194" s="77" t="str">
        <f>'Datos lib'!AO193</f>
        <v>Sí</v>
      </c>
      <c r="BB194" s="77" t="str">
        <f>'Datos lib'!AM193</f>
        <v>No</v>
      </c>
      <c r="BC194" s="77">
        <f>'Datos lib'!AN193</f>
        <v>0</v>
      </c>
      <c r="BD194" s="77"/>
      <c r="BE194" s="77"/>
      <c r="BF194" s="77" t="str">
        <f>'Datos lib'!AP193</f>
        <v>Sí</v>
      </c>
      <c r="BG194" s="77" t="str">
        <f>'Datos lib'!AQ193</f>
        <v>Sí</v>
      </c>
      <c r="BH194" s="77" t="str">
        <f>'Datos lib'!AR193</f>
        <v>Sí</v>
      </c>
      <c r="BI194" s="77" t="str">
        <f>'Datos lib'!AS193</f>
        <v>Muy útil</v>
      </c>
      <c r="BJ194" s="77" t="str">
        <f>'Datos lib'!AT193</f>
        <v>Sí</v>
      </c>
      <c r="BK194" s="77">
        <f>'Datos lib'!AU193</f>
        <v>0</v>
      </c>
      <c r="BL194" s="77"/>
      <c r="BM194" s="77"/>
      <c r="BN194" s="77"/>
      <c r="BO194" s="77">
        <f>'Datos lib'!AV193</f>
        <v>5</v>
      </c>
      <c r="BP194" s="77">
        <f>'Datos lib'!AW193</f>
        <v>5</v>
      </c>
      <c r="BQ194" s="77"/>
      <c r="BR194" s="77" t="str">
        <f>LEFT('Datos lib'!AX193,1)</f>
        <v>4</v>
      </c>
      <c r="BS194" s="77"/>
      <c r="BT194" s="77">
        <f>'Datos lib'!AY193</f>
        <v>0</v>
      </c>
      <c r="BU194" s="77"/>
      <c r="BV194" s="119" t="str">
        <f>'Datos lib'!A193</f>
        <v>19/03/25</v>
      </c>
    </row>
    <row r="195" spans="1:74" x14ac:dyDescent="0.2">
      <c r="A195" s="79" t="str">
        <f t="shared" si="4"/>
        <v>F. Trabajo Social</v>
      </c>
      <c r="B195" s="76" t="str">
        <f>IFERROR(VLOOKUP($A195,BLIOTECAS!$C$1:$E$27,2,FALSE),"")</f>
        <v>TRS</v>
      </c>
      <c r="C195" s="76" t="str">
        <f>IFERROR(VLOOKUP($A195,BLIOTECAS!$C$1:$E$27,3,FALSE),"")</f>
        <v>Ciencias Sociales</v>
      </c>
      <c r="D195" s="77"/>
      <c r="E195" s="77"/>
      <c r="F195" s="77"/>
      <c r="G195" s="77" t="str">
        <f>'Datos lib'!B194</f>
        <v>F. Trabajo Social</v>
      </c>
      <c r="H195" s="77"/>
      <c r="I195" s="77" t="str">
        <f>'Datos lib'!C194</f>
        <v>De vez en cuando (1 o 2 veces al mes)</v>
      </c>
      <c r="J195" s="77" t="str">
        <f>'Datos lib'!D194</f>
        <v>Muy frecuentemente (3 o más veces por semana)</v>
      </c>
      <c r="K195" s="77"/>
      <c r="L195" s="77" t="str">
        <f>'Datos lib'!F194</f>
        <v>F. Trabajo Social</v>
      </c>
      <c r="M195" s="77">
        <f>'Datos lib'!G194</f>
        <v>0</v>
      </c>
      <c r="N195" s="77">
        <f>'Datos lib'!H194</f>
        <v>0</v>
      </c>
      <c r="O195" s="77" t="str">
        <f>'Datos lib'!I194</f>
        <v>No</v>
      </c>
      <c r="P195" s="77"/>
      <c r="Q195" s="77"/>
      <c r="R195" s="77">
        <f>'Datos lib'!J194</f>
        <v>5</v>
      </c>
      <c r="S195" s="77">
        <f>'Datos lib'!K194</f>
        <v>4</v>
      </c>
      <c r="T195" s="77">
        <f>'Datos lib'!L194</f>
        <v>4</v>
      </c>
      <c r="U195" s="77">
        <f>'Datos lib'!M194</f>
        <v>4</v>
      </c>
      <c r="V195" s="77"/>
      <c r="W195" s="77"/>
      <c r="X195" s="77">
        <f>'Datos lib'!N194</f>
        <v>3</v>
      </c>
      <c r="Y195" s="77">
        <f>'Datos lib'!O194</f>
        <v>5</v>
      </c>
      <c r="Z195" s="77">
        <f>'Datos lib'!P194</f>
        <v>4</v>
      </c>
      <c r="AA195" s="77">
        <f>'Datos lib'!Q194</f>
        <v>4</v>
      </c>
      <c r="AB195" s="77">
        <f>'Datos lib'!R194</f>
        <v>4</v>
      </c>
      <c r="AC195" s="77"/>
      <c r="AD195" s="77">
        <f>'Datos lib'!S194</f>
        <v>4</v>
      </c>
      <c r="AE195" s="77">
        <f>'Datos lib'!T194</f>
        <v>4</v>
      </c>
      <c r="AF195" s="77">
        <f>'Datos lib'!U194</f>
        <v>4</v>
      </c>
      <c r="AG195" s="77">
        <f>'Datos lib'!V194</f>
        <v>5</v>
      </c>
      <c r="AH195" s="77">
        <f>'Datos lib'!W194</f>
        <v>4</v>
      </c>
      <c r="AI195" s="77">
        <f>'Datos lib'!X194</f>
        <v>4</v>
      </c>
      <c r="AJ195" s="77">
        <f>'Datos lib'!Y194</f>
        <v>4</v>
      </c>
      <c r="AK195" s="77" t="str">
        <f>'Datos lib'!Z194</f>
        <v>No uso ninguna red social</v>
      </c>
      <c r="AL195" s="77">
        <f>'Datos lib'!AA194</f>
        <v>4</v>
      </c>
      <c r="AM195" s="77"/>
      <c r="AN195" s="77"/>
      <c r="AO195" s="77">
        <f>'Datos lib'!AB194</f>
        <v>5</v>
      </c>
      <c r="AP195" s="77">
        <f>'Datos lib'!AC194</f>
        <v>5</v>
      </c>
      <c r="AQ195" s="77">
        <f>'Datos lib'!AD194</f>
        <v>5</v>
      </c>
      <c r="AR195" s="77">
        <f>'Datos lib'!AE194</f>
        <v>5</v>
      </c>
      <c r="AS195" s="77">
        <f>'Datos lib'!AF194</f>
        <v>5</v>
      </c>
      <c r="AT195" s="77">
        <f>'Datos lib'!AG194</f>
        <v>5</v>
      </c>
      <c r="AU195" s="77">
        <f>'Datos lib'!AH194</f>
        <v>5</v>
      </c>
      <c r="AV195" s="77">
        <f>'Datos lib'!AI194</f>
        <v>5</v>
      </c>
      <c r="AW195" s="77"/>
      <c r="AX195" s="77" t="str">
        <f>'Datos lib'!AJ194</f>
        <v>No</v>
      </c>
      <c r="AY195" s="77" t="str">
        <f>'Datos lib'!AK194</f>
        <v>Sí</v>
      </c>
      <c r="AZ195" s="77" t="str">
        <f>'Datos lib'!AL194</f>
        <v>Bueno</v>
      </c>
      <c r="BA195" s="77" t="str">
        <f>'Datos lib'!AO194</f>
        <v>No</v>
      </c>
      <c r="BB195" s="77" t="str">
        <f>'Datos lib'!AM194</f>
        <v>Sí</v>
      </c>
      <c r="BC195" s="77" t="str">
        <f>'Datos lib'!AN194</f>
        <v>Excelente</v>
      </c>
      <c r="BD195" s="77"/>
      <c r="BE195" s="77"/>
      <c r="BF195" s="77" t="str">
        <f>'Datos lib'!AP194</f>
        <v>Sí</v>
      </c>
      <c r="BG195" s="77" t="str">
        <f>'Datos lib'!AQ194</f>
        <v>Sí</v>
      </c>
      <c r="BH195" s="77" t="str">
        <f>'Datos lib'!AR194</f>
        <v>Sí</v>
      </c>
      <c r="BI195" s="77" t="str">
        <f>'Datos lib'!AS194</f>
        <v>Muy útil</v>
      </c>
      <c r="BJ195" s="77" t="str">
        <f>'Datos lib'!AT194</f>
        <v>No</v>
      </c>
      <c r="BK195" s="77">
        <f>'Datos lib'!AU194</f>
        <v>0</v>
      </c>
      <c r="BL195" s="77"/>
      <c r="BM195" s="77"/>
      <c r="BN195" s="77"/>
      <c r="BO195" s="77">
        <f>'Datos lib'!AV194</f>
        <v>5</v>
      </c>
      <c r="BP195" s="77">
        <f>'Datos lib'!AW194</f>
        <v>5</v>
      </c>
      <c r="BQ195" s="77"/>
      <c r="BR195" s="77" t="str">
        <f>LEFT('Datos lib'!AX194,1)</f>
        <v>5</v>
      </c>
      <c r="BS195" s="77"/>
      <c r="BT195" s="77">
        <f>'Datos lib'!AY194</f>
        <v>0</v>
      </c>
      <c r="BU195" s="77"/>
      <c r="BV195" s="119" t="str">
        <f>'Datos lib'!A194</f>
        <v>19/03/25</v>
      </c>
    </row>
    <row r="196" spans="1:74" x14ac:dyDescent="0.2">
      <c r="A196" s="79" t="str">
        <f t="shared" si="4"/>
        <v>F. Filología</v>
      </c>
      <c r="B196" s="76" t="str">
        <f>IFERROR(VLOOKUP($A196,BLIOTECAS!$C$1:$E$27,2,FALSE),"")</f>
        <v>FLL</v>
      </c>
      <c r="C196" s="76" t="str">
        <f>IFERROR(VLOOKUP($A196,BLIOTECAS!$C$1:$E$27,3,FALSE),"")</f>
        <v>Humanidades</v>
      </c>
      <c r="D196" s="77"/>
      <c r="E196" s="77"/>
      <c r="F196" s="77"/>
      <c r="G196" s="77" t="str">
        <f>'Datos lib'!B195</f>
        <v>F. Filología</v>
      </c>
      <c r="H196" s="77"/>
      <c r="I196" s="77" t="str">
        <f>'Datos lib'!C195</f>
        <v>Frecuentemente (1 o 2 veces por semana)</v>
      </c>
      <c r="J196" s="77" t="str">
        <f>'Datos lib'!D195</f>
        <v>Muy frecuentemente (3 o más veces por semana)</v>
      </c>
      <c r="K196" s="77"/>
      <c r="L196" s="77" t="str">
        <f>'Datos lib'!F195</f>
        <v>F. Filología (Clásicas o General)</v>
      </c>
      <c r="M196" s="77" t="str">
        <f>'Datos lib'!G195</f>
        <v>F. Filosofía</v>
      </c>
      <c r="N196" s="77" t="str">
        <f>'Datos lib'!H195</f>
        <v>F. Medicina</v>
      </c>
      <c r="O196" s="77">
        <f>'Datos lib'!I195</f>
        <v>0</v>
      </c>
      <c r="P196" s="77"/>
      <c r="Q196" s="77"/>
      <c r="R196" s="77">
        <f>'Datos lib'!J195</f>
        <v>5</v>
      </c>
      <c r="S196" s="77">
        <f>'Datos lib'!K195</f>
        <v>5</v>
      </c>
      <c r="T196" s="77">
        <f>'Datos lib'!L195</f>
        <v>3</v>
      </c>
      <c r="U196" s="77">
        <f>'Datos lib'!M195</f>
        <v>3</v>
      </c>
      <c r="V196" s="77"/>
      <c r="W196" s="77"/>
      <c r="X196" s="77">
        <f>'Datos lib'!N195</f>
        <v>4</v>
      </c>
      <c r="Y196" s="77">
        <f>'Datos lib'!O195</f>
        <v>5</v>
      </c>
      <c r="Z196" s="77">
        <f>'Datos lib'!P195</f>
        <v>5</v>
      </c>
      <c r="AA196" s="77">
        <f>'Datos lib'!Q195</f>
        <v>4</v>
      </c>
      <c r="AB196" s="77">
        <f>'Datos lib'!R195</f>
        <v>4</v>
      </c>
      <c r="AC196" s="77"/>
      <c r="AD196" s="77">
        <f>'Datos lib'!S195</f>
        <v>4</v>
      </c>
      <c r="AE196" s="77">
        <f>'Datos lib'!T195</f>
        <v>5</v>
      </c>
      <c r="AF196" s="77">
        <f>'Datos lib'!U195</f>
        <v>5</v>
      </c>
      <c r="AG196" s="77">
        <f>'Datos lib'!V195</f>
        <v>5</v>
      </c>
      <c r="AH196" s="77">
        <f>'Datos lib'!W195</f>
        <v>5</v>
      </c>
      <c r="AI196" s="77">
        <f>'Datos lib'!X195</f>
        <v>5</v>
      </c>
      <c r="AJ196" s="77">
        <f>'Datos lib'!Y195</f>
        <v>5</v>
      </c>
      <c r="AK196" s="77" t="str">
        <f>'Datos lib'!Z195</f>
        <v>Instagram|TikTok</v>
      </c>
      <c r="AL196" s="77">
        <f>'Datos lib'!AA195</f>
        <v>5</v>
      </c>
      <c r="AM196" s="77"/>
      <c r="AN196" s="77"/>
      <c r="AO196" s="77">
        <f>'Datos lib'!AB195</f>
        <v>5</v>
      </c>
      <c r="AP196" s="77">
        <f>'Datos lib'!AC195</f>
        <v>5</v>
      </c>
      <c r="AQ196" s="77">
        <f>'Datos lib'!AD195</f>
        <v>5</v>
      </c>
      <c r="AR196" s="77">
        <f>'Datos lib'!AE195</f>
        <v>5</v>
      </c>
      <c r="AS196" s="77">
        <f>'Datos lib'!AF195</f>
        <v>5</v>
      </c>
      <c r="AT196" s="77">
        <f>'Datos lib'!AG195</f>
        <v>5</v>
      </c>
      <c r="AU196" s="77">
        <f>'Datos lib'!AH195</f>
        <v>4</v>
      </c>
      <c r="AV196" s="77">
        <f>'Datos lib'!AI195</f>
        <v>4</v>
      </c>
      <c r="AW196" s="77"/>
      <c r="AX196" s="77" t="str">
        <f>'Datos lib'!AJ195</f>
        <v>Sí</v>
      </c>
      <c r="AY196" s="77" t="str">
        <f>'Datos lib'!AK195</f>
        <v>Sí</v>
      </c>
      <c r="AZ196" s="77" t="str">
        <f>'Datos lib'!AL195</f>
        <v>Bueno</v>
      </c>
      <c r="BA196" s="77" t="str">
        <f>'Datos lib'!AO195</f>
        <v>No</v>
      </c>
      <c r="BB196" s="77" t="str">
        <f>'Datos lib'!AM195</f>
        <v>Sí</v>
      </c>
      <c r="BC196" s="77" t="str">
        <f>'Datos lib'!AN195</f>
        <v>Bueno</v>
      </c>
      <c r="BD196" s="77"/>
      <c r="BE196" s="77"/>
      <c r="BF196" s="77" t="str">
        <f>'Datos lib'!AP195</f>
        <v>No</v>
      </c>
      <c r="BG196" s="77" t="str">
        <f>'Datos lib'!AQ195</f>
        <v>Sí</v>
      </c>
      <c r="BH196" s="77" t="str">
        <f>'Datos lib'!AR195</f>
        <v>Sí</v>
      </c>
      <c r="BI196" s="77" t="str">
        <f>'Datos lib'!AS195</f>
        <v>Muy útil</v>
      </c>
      <c r="BJ196" s="77" t="str">
        <f>'Datos lib'!AT195</f>
        <v>No</v>
      </c>
      <c r="BK196" s="77">
        <f>'Datos lib'!AU195</f>
        <v>0</v>
      </c>
      <c r="BL196" s="77"/>
      <c r="BM196" s="77"/>
      <c r="BN196" s="77"/>
      <c r="BO196" s="77">
        <f>'Datos lib'!AV195</f>
        <v>5</v>
      </c>
      <c r="BP196" s="77">
        <f>'Datos lib'!AW195</f>
        <v>5</v>
      </c>
      <c r="BQ196" s="77"/>
      <c r="BR196" s="77" t="str">
        <f>LEFT('Datos lib'!AX195,1)</f>
        <v>5</v>
      </c>
      <c r="BS196" s="77"/>
      <c r="BT196" s="77">
        <f>'Datos lib'!AY195</f>
        <v>0</v>
      </c>
      <c r="BU196" s="77"/>
      <c r="BV196" s="119" t="str">
        <f>'Datos lib'!A195</f>
        <v>19/03/25</v>
      </c>
    </row>
    <row r="197" spans="1:74" x14ac:dyDescent="0.2">
      <c r="A197" s="79" t="str">
        <f t="shared" si="4"/>
        <v>F. Derecho</v>
      </c>
      <c r="B197" s="76" t="str">
        <f>IFERROR(VLOOKUP($A197,BLIOTECAS!$C$1:$E$27,2,FALSE),"")</f>
        <v>DER</v>
      </c>
      <c r="C197" s="76" t="str">
        <f>IFERROR(VLOOKUP($A197,BLIOTECAS!$C$1:$E$27,3,FALSE),"")</f>
        <v>Ciencias Sociales</v>
      </c>
      <c r="D197" s="77"/>
      <c r="E197" s="77"/>
      <c r="F197" s="77"/>
      <c r="G197" s="77" t="str">
        <f>'Datos lib'!B196</f>
        <v>F. Derecho</v>
      </c>
      <c r="H197" s="77"/>
      <c r="I197" s="77" t="str">
        <f>'Datos lib'!C196</f>
        <v>Rara vez (menos de 6 veces al año)</v>
      </c>
      <c r="J197" s="77" t="str">
        <f>'Datos lib'!D196</f>
        <v>Frecuentemente (1 o 2 veces por semana)</v>
      </c>
      <c r="K197" s="77"/>
      <c r="L197" s="77" t="str">
        <f>'Datos lib'!F196</f>
        <v>Biblioteca Maria Zambrano (Filología / Derecho)</v>
      </c>
      <c r="M197" s="77">
        <f>'Datos lib'!G196</f>
        <v>0</v>
      </c>
      <c r="N197" s="77">
        <f>'Datos lib'!H196</f>
        <v>0</v>
      </c>
      <c r="O197" s="77">
        <f>'Datos lib'!I196</f>
        <v>0</v>
      </c>
      <c r="P197" s="77"/>
      <c r="Q197" s="77"/>
      <c r="R197" s="77">
        <f>'Datos lib'!J196</f>
        <v>5</v>
      </c>
      <c r="S197" s="77">
        <f>'Datos lib'!K196</f>
        <v>5</v>
      </c>
      <c r="T197" s="77">
        <f>'Datos lib'!L196</f>
        <v>5</v>
      </c>
      <c r="U197" s="77">
        <f>'Datos lib'!M196</f>
        <v>4</v>
      </c>
      <c r="V197" s="77"/>
      <c r="W197" s="77"/>
      <c r="X197" s="77">
        <f>'Datos lib'!N196</f>
        <v>4</v>
      </c>
      <c r="Y197" s="77">
        <f>'Datos lib'!O196</f>
        <v>5</v>
      </c>
      <c r="Z197" s="77">
        <f>'Datos lib'!P196</f>
        <v>2</v>
      </c>
      <c r="AA197" s="77">
        <f>'Datos lib'!Q196</f>
        <v>1</v>
      </c>
      <c r="AB197" s="77">
        <f>'Datos lib'!R196</f>
        <v>5</v>
      </c>
      <c r="AC197" s="77"/>
      <c r="AD197" s="77">
        <f>'Datos lib'!S196</f>
        <v>4</v>
      </c>
      <c r="AE197" s="77">
        <f>'Datos lib'!T196</f>
        <v>4</v>
      </c>
      <c r="AF197" s="77">
        <f>'Datos lib'!U196</f>
        <v>2</v>
      </c>
      <c r="AG197" s="77">
        <f>'Datos lib'!V196</f>
        <v>5</v>
      </c>
      <c r="AH197" s="77">
        <f>'Datos lib'!W196</f>
        <v>3</v>
      </c>
      <c r="AI197" s="77">
        <f>'Datos lib'!X196</f>
        <v>5</v>
      </c>
      <c r="AJ197" s="77">
        <f>'Datos lib'!Y196</f>
        <v>4</v>
      </c>
      <c r="AK197" s="77" t="str">
        <f>'Datos lib'!Z196</f>
        <v>No uso ninguna red social</v>
      </c>
      <c r="AL197" s="77">
        <f>'Datos lib'!AA196</f>
        <v>4</v>
      </c>
      <c r="AM197" s="77"/>
      <c r="AN197" s="77"/>
      <c r="AO197" s="77">
        <f>'Datos lib'!AB196</f>
        <v>5</v>
      </c>
      <c r="AP197" s="77">
        <f>'Datos lib'!AC196</f>
        <v>5</v>
      </c>
      <c r="AQ197" s="77">
        <f>'Datos lib'!AD196</f>
        <v>5</v>
      </c>
      <c r="AR197" s="77">
        <f>'Datos lib'!AE196</f>
        <v>4</v>
      </c>
      <c r="AS197" s="77">
        <f>'Datos lib'!AF196</f>
        <v>4</v>
      </c>
      <c r="AT197" s="77">
        <f>'Datos lib'!AG196</f>
        <v>4</v>
      </c>
      <c r="AU197" s="77">
        <f>'Datos lib'!AH196</f>
        <v>3</v>
      </c>
      <c r="AV197" s="77">
        <f>'Datos lib'!AI196</f>
        <v>3</v>
      </c>
      <c r="AW197" s="77"/>
      <c r="AX197" s="77" t="str">
        <f>'Datos lib'!AJ196</f>
        <v>No</v>
      </c>
      <c r="AY197" s="77" t="str">
        <f>'Datos lib'!AK196</f>
        <v>Sí</v>
      </c>
      <c r="AZ197" s="77" t="str">
        <f>'Datos lib'!AL196</f>
        <v>Bueno</v>
      </c>
      <c r="BA197" s="77" t="str">
        <f>'Datos lib'!AO196</f>
        <v>No</v>
      </c>
      <c r="BB197" s="77" t="str">
        <f>'Datos lib'!AM196</f>
        <v>Sí</v>
      </c>
      <c r="BC197" s="77" t="str">
        <f>'Datos lib'!AN196</f>
        <v>Bueno</v>
      </c>
      <c r="BD197" s="77"/>
      <c r="BE197" s="77"/>
      <c r="BF197" s="77" t="str">
        <f>'Datos lib'!AP196</f>
        <v>Sí</v>
      </c>
      <c r="BG197" s="77" t="str">
        <f>'Datos lib'!AQ196</f>
        <v>Sí</v>
      </c>
      <c r="BH197" s="77" t="str">
        <f>'Datos lib'!AR196</f>
        <v>Sí</v>
      </c>
      <c r="BI197" s="77" t="str">
        <f>'Datos lib'!AS196</f>
        <v>Útil</v>
      </c>
      <c r="BJ197" s="77" t="str">
        <f>'Datos lib'!AT196</f>
        <v>No</v>
      </c>
      <c r="BK197" s="77">
        <f>'Datos lib'!AU196</f>
        <v>0</v>
      </c>
      <c r="BL197" s="77"/>
      <c r="BM197" s="77"/>
      <c r="BN197" s="77"/>
      <c r="BO197" s="77">
        <f>'Datos lib'!AV196</f>
        <v>5</v>
      </c>
      <c r="BP197" s="77">
        <f>'Datos lib'!AW196</f>
        <v>5</v>
      </c>
      <c r="BQ197" s="77"/>
      <c r="BR197" s="77" t="str">
        <f>LEFT('Datos lib'!AX196,1)</f>
        <v>4</v>
      </c>
      <c r="BS197" s="77"/>
      <c r="BT197" s="77">
        <f>'Datos lib'!AY196</f>
        <v>0</v>
      </c>
      <c r="BU197" s="77"/>
      <c r="BV197" s="119" t="str">
        <f>'Datos lib'!A196</f>
        <v>19/03/25</v>
      </c>
    </row>
    <row r="198" spans="1:74" x14ac:dyDescent="0.2">
      <c r="A198" s="79" t="str">
        <f t="shared" si="4"/>
        <v>F. Farmacia</v>
      </c>
      <c r="B198" s="76" t="str">
        <f>IFERROR(VLOOKUP($A198,BLIOTECAS!$C$1:$E$27,2,FALSE),"")</f>
        <v>FAR</v>
      </c>
      <c r="C198" s="76" t="str">
        <f>IFERROR(VLOOKUP($A198,BLIOTECAS!$C$1:$E$27,3,FALSE),"")</f>
        <v>Ciencias de la Salud</v>
      </c>
      <c r="D198" s="77"/>
      <c r="E198" s="77"/>
      <c r="F198" s="77"/>
      <c r="G198" s="77" t="str">
        <f>'Datos lib'!B197</f>
        <v>F. Farmacia</v>
      </c>
      <c r="H198" s="77"/>
      <c r="I198" s="77" t="str">
        <f>'Datos lib'!C197</f>
        <v>De vez en cuando (1 o 2 veces al mes)</v>
      </c>
      <c r="J198" s="77" t="str">
        <f>'Datos lib'!D197</f>
        <v>Muy frecuentemente (3 o más veces por semana)</v>
      </c>
      <c r="K198" s="77"/>
      <c r="L198" s="77" t="str">
        <f>'Datos lib'!F197</f>
        <v>F. Farmacia</v>
      </c>
      <c r="M198" s="77">
        <f>'Datos lib'!G197</f>
        <v>0</v>
      </c>
      <c r="N198" s="77">
        <f>'Datos lib'!H197</f>
        <v>0</v>
      </c>
      <c r="O198" s="77">
        <f>'Datos lib'!I197</f>
        <v>0</v>
      </c>
      <c r="P198" s="77"/>
      <c r="Q198" s="77"/>
      <c r="R198" s="77">
        <f>'Datos lib'!J197</f>
        <v>5</v>
      </c>
      <c r="S198" s="77">
        <f>'Datos lib'!K197</f>
        <v>4</v>
      </c>
      <c r="T198" s="77">
        <f>'Datos lib'!L197</f>
        <v>4</v>
      </c>
      <c r="U198" s="77">
        <f>'Datos lib'!M197</f>
        <v>4</v>
      </c>
      <c r="V198" s="77"/>
      <c r="W198" s="77"/>
      <c r="X198" s="77">
        <f>'Datos lib'!N197</f>
        <v>2</v>
      </c>
      <c r="Y198" s="77">
        <f>'Datos lib'!O197</f>
        <v>5</v>
      </c>
      <c r="Z198" s="77">
        <f>'Datos lib'!P197</f>
        <v>4</v>
      </c>
      <c r="AA198" s="77">
        <f>'Datos lib'!Q197</f>
        <v>4</v>
      </c>
      <c r="AB198" s="77">
        <f>'Datos lib'!R197</f>
        <v>5</v>
      </c>
      <c r="AC198" s="77"/>
      <c r="AD198" s="77">
        <f>'Datos lib'!S197</f>
        <v>4</v>
      </c>
      <c r="AE198" s="77">
        <f>'Datos lib'!T197</f>
        <v>5</v>
      </c>
      <c r="AF198" s="77">
        <f>'Datos lib'!U197</f>
        <v>5</v>
      </c>
      <c r="AG198" s="77">
        <f>'Datos lib'!V197</f>
        <v>5</v>
      </c>
      <c r="AH198" s="77">
        <f>'Datos lib'!W197</f>
        <v>4</v>
      </c>
      <c r="AI198" s="77">
        <f>'Datos lib'!X197</f>
        <v>5</v>
      </c>
      <c r="AJ198" s="77">
        <f>'Datos lib'!Y197</f>
        <v>5</v>
      </c>
      <c r="AK198" s="77" t="str">
        <f>'Datos lib'!Z197</f>
        <v>No uso ninguna red social</v>
      </c>
      <c r="AL198" s="77">
        <f>'Datos lib'!AA197</f>
        <v>4</v>
      </c>
      <c r="AM198" s="77"/>
      <c r="AN198" s="77"/>
      <c r="AO198" s="77">
        <f>'Datos lib'!AB197</f>
        <v>5</v>
      </c>
      <c r="AP198" s="77">
        <f>'Datos lib'!AC197</f>
        <v>5</v>
      </c>
      <c r="AQ198" s="77">
        <f>'Datos lib'!AD197</f>
        <v>5</v>
      </c>
      <c r="AR198" s="77">
        <f>'Datos lib'!AE197</f>
        <v>5</v>
      </c>
      <c r="AS198" s="77">
        <f>'Datos lib'!AF197</f>
        <v>5</v>
      </c>
      <c r="AT198" s="77">
        <f>'Datos lib'!AG197</f>
        <v>4</v>
      </c>
      <c r="AU198" s="77">
        <f>'Datos lib'!AH197</f>
        <v>5</v>
      </c>
      <c r="AV198" s="77">
        <f>'Datos lib'!AI197</f>
        <v>5</v>
      </c>
      <c r="AW198" s="77"/>
      <c r="AX198" s="77" t="str">
        <f>'Datos lib'!AJ197</f>
        <v>No</v>
      </c>
      <c r="AY198" s="77" t="str">
        <f>'Datos lib'!AK197</f>
        <v>Sí</v>
      </c>
      <c r="AZ198" s="77" t="str">
        <f>'Datos lib'!AL197</f>
        <v>Bueno</v>
      </c>
      <c r="BA198" s="77" t="str">
        <f>'Datos lib'!AO197</f>
        <v>Sí</v>
      </c>
      <c r="BB198" s="77" t="str">
        <f>'Datos lib'!AM197</f>
        <v>Sí</v>
      </c>
      <c r="BC198" s="77" t="str">
        <f>'Datos lib'!AN197</f>
        <v>Bueno</v>
      </c>
      <c r="BD198" s="77"/>
      <c r="BE198" s="77"/>
      <c r="BF198" s="77" t="str">
        <f>'Datos lib'!AP197</f>
        <v>No</v>
      </c>
      <c r="BG198" s="77" t="str">
        <f>'Datos lib'!AQ197</f>
        <v>Sí</v>
      </c>
      <c r="BH198" s="77" t="str">
        <f>'Datos lib'!AR197</f>
        <v>Sí</v>
      </c>
      <c r="BI198" s="77" t="str">
        <f>'Datos lib'!AS197</f>
        <v>Muy útil</v>
      </c>
      <c r="BJ198" s="77" t="str">
        <f>'Datos lib'!AT197</f>
        <v>No</v>
      </c>
      <c r="BK198" s="77">
        <f>'Datos lib'!AU197</f>
        <v>0</v>
      </c>
      <c r="BL198" s="77"/>
      <c r="BM198" s="77"/>
      <c r="BN198" s="77"/>
      <c r="BO198" s="77">
        <f>'Datos lib'!AV197</f>
        <v>5</v>
      </c>
      <c r="BP198" s="77">
        <f>'Datos lib'!AW197</f>
        <v>5</v>
      </c>
      <c r="BQ198" s="77"/>
      <c r="BR198" s="77" t="str">
        <f>LEFT('Datos lib'!AX197,1)</f>
        <v>5</v>
      </c>
      <c r="BS198" s="77"/>
      <c r="BT198" s="77">
        <f>'Datos lib'!AY197</f>
        <v>0</v>
      </c>
      <c r="BU198" s="77"/>
      <c r="BV198" s="119" t="str">
        <f>'Datos lib'!A197</f>
        <v>19/03/25</v>
      </c>
    </row>
    <row r="199" spans="1:74" x14ac:dyDescent="0.2">
      <c r="A199" s="79" t="str">
        <f t="shared" si="4"/>
        <v>Otro</v>
      </c>
      <c r="B199" s="76" t="str">
        <f>IFERROR(VLOOKUP($A199,BLIOTECAS!$C$1:$E$27,2,FALSE),"")</f>
        <v/>
      </c>
      <c r="C199" s="76" t="str">
        <f>IFERROR(VLOOKUP($A199,BLIOTECAS!$C$1:$E$27,3,FALSE),"")</f>
        <v/>
      </c>
      <c r="D199" s="77"/>
      <c r="E199" s="77"/>
      <c r="F199" s="77"/>
      <c r="G199" s="77" t="str">
        <f>'Datos lib'!B198</f>
        <v>Otro</v>
      </c>
      <c r="H199" s="77"/>
      <c r="I199" s="77" t="str">
        <f>'Datos lib'!C198</f>
        <v>Rara vez (menos de 6 veces al año)</v>
      </c>
      <c r="J199" s="77" t="str">
        <f>'Datos lib'!D198</f>
        <v>De vez en cuando (1 o 2 veces al mes)</v>
      </c>
      <c r="K199" s="77"/>
      <c r="L199" s="77" t="str">
        <f>'Datos lib'!F198</f>
        <v>F. Ciencias Químicas</v>
      </c>
      <c r="M199" s="77" t="str">
        <f>'Datos lib'!G198</f>
        <v>F. Ciencias Biológicas</v>
      </c>
      <c r="N199" s="77" t="str">
        <f>'Datos lib'!H198</f>
        <v>F. Medicina</v>
      </c>
      <c r="O199" s="77">
        <f>'Datos lib'!I198</f>
        <v>0</v>
      </c>
      <c r="P199" s="77"/>
      <c r="Q199" s="77"/>
      <c r="R199" s="77">
        <f>'Datos lib'!J198</f>
        <v>4</v>
      </c>
      <c r="S199" s="77">
        <f>'Datos lib'!K198</f>
        <v>5</v>
      </c>
      <c r="T199" s="77">
        <f>'Datos lib'!L198</f>
        <v>4</v>
      </c>
      <c r="U199" s="77">
        <f>'Datos lib'!M198</f>
        <v>3</v>
      </c>
      <c r="V199" s="77"/>
      <c r="W199" s="77"/>
      <c r="X199" s="77">
        <f>'Datos lib'!N198</f>
        <v>1</v>
      </c>
      <c r="Y199" s="77">
        <f>'Datos lib'!O198</f>
        <v>4</v>
      </c>
      <c r="Z199" s="77">
        <f>'Datos lib'!P198</f>
        <v>5</v>
      </c>
      <c r="AA199" s="77">
        <f>'Datos lib'!Q198</f>
        <v>4</v>
      </c>
      <c r="AB199" s="77">
        <f>'Datos lib'!R198</f>
        <v>4</v>
      </c>
      <c r="AC199" s="77"/>
      <c r="AD199" s="77">
        <f>'Datos lib'!S198</f>
        <v>4</v>
      </c>
      <c r="AE199" s="77">
        <f>'Datos lib'!T198</f>
        <v>3</v>
      </c>
      <c r="AF199" s="77">
        <f>'Datos lib'!U198</f>
        <v>3</v>
      </c>
      <c r="AG199" s="77">
        <f>'Datos lib'!V198</f>
        <v>5</v>
      </c>
      <c r="AH199" s="77">
        <f>'Datos lib'!W198</f>
        <v>4</v>
      </c>
      <c r="AI199" s="77">
        <f>'Datos lib'!X198</f>
        <v>0</v>
      </c>
      <c r="AJ199" s="77">
        <f>'Datos lib'!Y198</f>
        <v>4</v>
      </c>
      <c r="AK199" s="77" t="str">
        <f>'Datos lib'!Z198</f>
        <v>Instagram</v>
      </c>
      <c r="AL199" s="77">
        <f>'Datos lib'!AA198</f>
        <v>4</v>
      </c>
      <c r="AM199" s="77"/>
      <c r="AN199" s="77"/>
      <c r="AO199" s="77">
        <f>'Datos lib'!AB198</f>
        <v>5</v>
      </c>
      <c r="AP199" s="77">
        <f>'Datos lib'!AC198</f>
        <v>5</v>
      </c>
      <c r="AQ199" s="77">
        <f>'Datos lib'!AD198</f>
        <v>5</v>
      </c>
      <c r="AR199" s="77">
        <f>'Datos lib'!AE198</f>
        <v>5</v>
      </c>
      <c r="AS199" s="77">
        <f>'Datos lib'!AF198</f>
        <v>5</v>
      </c>
      <c r="AT199" s="77">
        <f>'Datos lib'!AG198</f>
        <v>5</v>
      </c>
      <c r="AU199" s="77">
        <f>'Datos lib'!AH198</f>
        <v>5</v>
      </c>
      <c r="AV199" s="77">
        <f>'Datos lib'!AI198</f>
        <v>5</v>
      </c>
      <c r="AW199" s="77"/>
      <c r="AX199" s="77" t="str">
        <f>'Datos lib'!AJ198</f>
        <v>No</v>
      </c>
      <c r="AY199" s="77" t="str">
        <f>'Datos lib'!AK198</f>
        <v>Sí</v>
      </c>
      <c r="AZ199" s="77" t="str">
        <f>'Datos lib'!AL198</f>
        <v>Bueno</v>
      </c>
      <c r="BA199" s="77" t="str">
        <f>'Datos lib'!AO198</f>
        <v>No</v>
      </c>
      <c r="BB199" s="77" t="str">
        <f>'Datos lib'!AM198</f>
        <v>Sí</v>
      </c>
      <c r="BC199" s="77" t="str">
        <f>'Datos lib'!AN198</f>
        <v>Bueno</v>
      </c>
      <c r="BD199" s="77"/>
      <c r="BE199" s="77"/>
      <c r="BF199" s="77" t="str">
        <f>'Datos lib'!AP198</f>
        <v>No</v>
      </c>
      <c r="BG199" s="77" t="str">
        <f>'Datos lib'!AQ198</f>
        <v>Sí</v>
      </c>
      <c r="BH199" s="77" t="str">
        <f>'Datos lib'!AR198</f>
        <v>Sí</v>
      </c>
      <c r="BI199" s="77" t="str">
        <f>'Datos lib'!AS198</f>
        <v>Muy útil</v>
      </c>
      <c r="BJ199" s="77" t="str">
        <f>'Datos lib'!AT198</f>
        <v>No</v>
      </c>
      <c r="BK199" s="77">
        <f>'Datos lib'!AU198</f>
        <v>0</v>
      </c>
      <c r="BL199" s="77"/>
      <c r="BM199" s="77"/>
      <c r="BN199" s="77"/>
      <c r="BO199" s="77">
        <f>'Datos lib'!AV198</f>
        <v>4</v>
      </c>
      <c r="BP199" s="77">
        <f>'Datos lib'!AW198</f>
        <v>5</v>
      </c>
      <c r="BQ199" s="77"/>
      <c r="BR199" s="77" t="str">
        <f>LEFT('Datos lib'!AX198,1)</f>
        <v>4</v>
      </c>
      <c r="BS199" s="77"/>
      <c r="BT199" s="77">
        <f>'Datos lib'!AY198</f>
        <v>0</v>
      </c>
      <c r="BU199" s="77"/>
      <c r="BV199" s="119" t="str">
        <f>'Datos lib'!A198</f>
        <v>19/03/25</v>
      </c>
    </row>
    <row r="200" spans="1:74" x14ac:dyDescent="0.2">
      <c r="A200" s="79" t="str">
        <f t="shared" si="4"/>
        <v>F. Ciencias Geológicas</v>
      </c>
      <c r="B200" s="76" t="str">
        <f>IFERROR(VLOOKUP($A200,BLIOTECAS!$C$1:$E$27,2,FALSE),"")</f>
        <v>GEO</v>
      </c>
      <c r="C200" s="76" t="str">
        <f>IFERROR(VLOOKUP($A200,BLIOTECAS!$C$1:$E$27,3,FALSE),"")</f>
        <v>Ciencias Experimentales</v>
      </c>
      <c r="D200" s="77"/>
      <c r="E200" s="77"/>
      <c r="F200" s="77"/>
      <c r="G200" s="77" t="str">
        <f>'Datos lib'!B199</f>
        <v>F. Ciencias Geológicas</v>
      </c>
      <c r="H200" s="77"/>
      <c r="I200" s="77" t="str">
        <f>'Datos lib'!C199</f>
        <v>Rara vez (menos de 6 veces al año)</v>
      </c>
      <c r="J200" s="77" t="str">
        <f>'Datos lib'!D199</f>
        <v>Muy frecuentemente (3 o más veces por semana)</v>
      </c>
      <c r="K200" s="77"/>
      <c r="L200" s="77" t="str">
        <f>'Datos lib'!F199</f>
        <v>F. Ciencias Geológicas</v>
      </c>
      <c r="M200" s="77">
        <f>'Datos lib'!G199</f>
        <v>0</v>
      </c>
      <c r="N200" s="77">
        <f>'Datos lib'!H199</f>
        <v>0</v>
      </c>
      <c r="O200" s="77">
        <f>'Datos lib'!I199</f>
        <v>0</v>
      </c>
      <c r="P200" s="77"/>
      <c r="Q200" s="77"/>
      <c r="R200" s="77">
        <f>'Datos lib'!J199</f>
        <v>5</v>
      </c>
      <c r="S200" s="77">
        <f>'Datos lib'!K199</f>
        <v>5</v>
      </c>
      <c r="T200" s="77">
        <f>'Datos lib'!L199</f>
        <v>5</v>
      </c>
      <c r="U200" s="77">
        <f>'Datos lib'!M199</f>
        <v>3</v>
      </c>
      <c r="V200" s="77"/>
      <c r="W200" s="77"/>
      <c r="X200" s="77">
        <f>'Datos lib'!N199</f>
        <v>5</v>
      </c>
      <c r="Y200" s="77">
        <f>'Datos lib'!O199</f>
        <v>5</v>
      </c>
      <c r="Z200" s="77">
        <f>'Datos lib'!P199</f>
        <v>5</v>
      </c>
      <c r="AA200" s="77">
        <f>'Datos lib'!Q199</f>
        <v>5</v>
      </c>
      <c r="AB200" s="77">
        <f>'Datos lib'!R199</f>
        <v>5</v>
      </c>
      <c r="AC200" s="77"/>
      <c r="AD200" s="77">
        <f>'Datos lib'!S199</f>
        <v>5</v>
      </c>
      <c r="AE200" s="77">
        <f>'Datos lib'!T199</f>
        <v>5</v>
      </c>
      <c r="AF200" s="77">
        <f>'Datos lib'!U199</f>
        <v>5</v>
      </c>
      <c r="AG200" s="77">
        <f>'Datos lib'!V199</f>
        <v>5</v>
      </c>
      <c r="AH200" s="77">
        <f>'Datos lib'!W199</f>
        <v>5</v>
      </c>
      <c r="AI200" s="77">
        <f>'Datos lib'!X199</f>
        <v>3</v>
      </c>
      <c r="AJ200" s="77">
        <f>'Datos lib'!Y199</f>
        <v>4</v>
      </c>
      <c r="AK200" s="77">
        <f>'Datos lib'!Z199</f>
        <v>0</v>
      </c>
      <c r="AL200" s="77">
        <f>'Datos lib'!AA199</f>
        <v>3</v>
      </c>
      <c r="AM200" s="77"/>
      <c r="AN200" s="77"/>
      <c r="AO200" s="77">
        <f>'Datos lib'!AB199</f>
        <v>5</v>
      </c>
      <c r="AP200" s="77">
        <f>'Datos lib'!AC199</f>
        <v>5</v>
      </c>
      <c r="AQ200" s="77">
        <f>'Datos lib'!AD199</f>
        <v>5</v>
      </c>
      <c r="AR200" s="77">
        <f>'Datos lib'!AE199</f>
        <v>5</v>
      </c>
      <c r="AS200" s="77">
        <f>'Datos lib'!AF199</f>
        <v>5</v>
      </c>
      <c r="AT200" s="77">
        <f>'Datos lib'!AG199</f>
        <v>5</v>
      </c>
      <c r="AU200" s="77">
        <f>'Datos lib'!AH199</f>
        <v>5</v>
      </c>
      <c r="AV200" s="77">
        <f>'Datos lib'!AI199</f>
        <v>5</v>
      </c>
      <c r="AW200" s="77"/>
      <c r="AX200" s="77" t="str">
        <f>'Datos lib'!AJ199</f>
        <v>Sí</v>
      </c>
      <c r="AY200" s="77" t="str">
        <f>'Datos lib'!AK199</f>
        <v>Sí</v>
      </c>
      <c r="AZ200" s="77" t="str">
        <f>'Datos lib'!AL199</f>
        <v>Bueno</v>
      </c>
      <c r="BA200" s="77" t="str">
        <f>'Datos lib'!AO199</f>
        <v>No</v>
      </c>
      <c r="BB200" s="77" t="str">
        <f>'Datos lib'!AM199</f>
        <v>Sí</v>
      </c>
      <c r="BC200" s="77" t="str">
        <f>'Datos lib'!AN199</f>
        <v>Excelente</v>
      </c>
      <c r="BD200" s="77"/>
      <c r="BE200" s="77"/>
      <c r="BF200" s="77" t="str">
        <f>'Datos lib'!AP199</f>
        <v>Sí</v>
      </c>
      <c r="BG200" s="77" t="str">
        <f>'Datos lib'!AQ199</f>
        <v>Sí</v>
      </c>
      <c r="BH200" s="77" t="str">
        <f>'Datos lib'!AR199</f>
        <v>Sí</v>
      </c>
      <c r="BI200" s="77" t="str">
        <f>'Datos lib'!AS199</f>
        <v>Útil</v>
      </c>
      <c r="BJ200" s="77" t="str">
        <f>'Datos lib'!AT199</f>
        <v>No</v>
      </c>
      <c r="BK200" s="77">
        <f>'Datos lib'!AU199</f>
        <v>0</v>
      </c>
      <c r="BL200" s="77"/>
      <c r="BM200" s="77"/>
      <c r="BN200" s="77"/>
      <c r="BO200" s="77">
        <f>'Datos lib'!AV199</f>
        <v>5</v>
      </c>
      <c r="BP200" s="77">
        <f>'Datos lib'!AW199</f>
        <v>5</v>
      </c>
      <c r="BQ200" s="77"/>
      <c r="BR200" s="77" t="str">
        <f>LEFT('Datos lib'!AX199,1)</f>
        <v>5</v>
      </c>
      <c r="BS200" s="77"/>
      <c r="BT200" s="77">
        <f>'Datos lib'!AY199</f>
        <v>0</v>
      </c>
      <c r="BU200" s="77"/>
      <c r="BV200" s="119" t="str">
        <f>'Datos lib'!A199</f>
        <v>19/03/25</v>
      </c>
    </row>
    <row r="201" spans="1:74" x14ac:dyDescent="0.2">
      <c r="A201" s="79" t="str">
        <f t="shared" si="4"/>
        <v>F. Ciencias Políticas y Sociología</v>
      </c>
      <c r="B201" s="76" t="str">
        <f>IFERROR(VLOOKUP($A201,BLIOTECAS!$C$1:$E$27,2,FALSE),"")</f>
        <v>CPS</v>
      </c>
      <c r="C201" s="76" t="str">
        <f>IFERROR(VLOOKUP($A201,BLIOTECAS!$C$1:$E$27,3,FALSE),"")</f>
        <v>Ciencias Sociales</v>
      </c>
      <c r="D201" s="77"/>
      <c r="E201" s="77"/>
      <c r="F201" s="77"/>
      <c r="G201" s="77" t="str">
        <f>'Datos lib'!B200</f>
        <v>F. Ciencias Políticas y Sociología</v>
      </c>
      <c r="H201" s="77"/>
      <c r="I201" s="77" t="str">
        <f>'Datos lib'!C200</f>
        <v>Rara vez (menos de 6 veces al año)</v>
      </c>
      <c r="J201" s="77" t="str">
        <f>'Datos lib'!D200</f>
        <v>De vez en cuando (1 o 2 veces al mes)</v>
      </c>
      <c r="K201" s="77"/>
      <c r="L201" s="77" t="str">
        <f>'Datos lib'!F200</f>
        <v>F. Ciencias Políticas y Sociología</v>
      </c>
      <c r="M201" s="77" t="str">
        <f>'Datos lib'!G200</f>
        <v>F. Ciencias Políticas y Sociología</v>
      </c>
      <c r="N201" s="77" t="str">
        <f>'Datos lib'!H200</f>
        <v>Biblioteca Maria Zambrano (Filología / Derecho)</v>
      </c>
      <c r="O201" s="77">
        <f>'Datos lib'!I200</f>
        <v>0</v>
      </c>
      <c r="P201" s="77"/>
      <c r="Q201" s="77"/>
      <c r="R201" s="77">
        <f>'Datos lib'!J200</f>
        <v>5</v>
      </c>
      <c r="S201" s="77">
        <f>'Datos lib'!K200</f>
        <v>5</v>
      </c>
      <c r="T201" s="77">
        <f>'Datos lib'!L200</f>
        <v>5</v>
      </c>
      <c r="U201" s="77">
        <f>'Datos lib'!M200</f>
        <v>5</v>
      </c>
      <c r="V201" s="77"/>
      <c r="W201" s="77"/>
      <c r="X201" s="77">
        <f>'Datos lib'!N200</f>
        <v>5</v>
      </c>
      <c r="Y201" s="77">
        <f>'Datos lib'!O200</f>
        <v>5</v>
      </c>
      <c r="Z201" s="77">
        <f>'Datos lib'!P200</f>
        <v>5</v>
      </c>
      <c r="AA201" s="77">
        <f>'Datos lib'!Q200</f>
        <v>5</v>
      </c>
      <c r="AB201" s="77">
        <f>'Datos lib'!R200</f>
        <v>5</v>
      </c>
      <c r="AC201" s="77"/>
      <c r="AD201" s="77">
        <f>'Datos lib'!S200</f>
        <v>5</v>
      </c>
      <c r="AE201" s="77">
        <f>'Datos lib'!T200</f>
        <v>5</v>
      </c>
      <c r="AF201" s="77">
        <f>'Datos lib'!U200</f>
        <v>5</v>
      </c>
      <c r="AG201" s="77">
        <f>'Datos lib'!V200</f>
        <v>5</v>
      </c>
      <c r="AH201" s="77">
        <f>'Datos lib'!W200</f>
        <v>5</v>
      </c>
      <c r="AI201" s="77">
        <f>'Datos lib'!X200</f>
        <v>5</v>
      </c>
      <c r="AJ201" s="77">
        <f>'Datos lib'!Y200</f>
        <v>5</v>
      </c>
      <c r="AK201" s="77" t="str">
        <f>'Datos lib'!Z200</f>
        <v>Bluesky</v>
      </c>
      <c r="AL201" s="77">
        <f>'Datos lib'!AA200</f>
        <v>5</v>
      </c>
      <c r="AM201" s="77"/>
      <c r="AN201" s="77"/>
      <c r="AO201" s="77">
        <f>'Datos lib'!AB200</f>
        <v>5</v>
      </c>
      <c r="AP201" s="77">
        <f>'Datos lib'!AC200</f>
        <v>5</v>
      </c>
      <c r="AQ201" s="77">
        <f>'Datos lib'!AD200</f>
        <v>5</v>
      </c>
      <c r="AR201" s="77">
        <f>'Datos lib'!AE200</f>
        <v>5</v>
      </c>
      <c r="AS201" s="77">
        <f>'Datos lib'!AF200</f>
        <v>5</v>
      </c>
      <c r="AT201" s="77">
        <f>'Datos lib'!AG200</f>
        <v>5</v>
      </c>
      <c r="AU201" s="77">
        <f>'Datos lib'!AH200</f>
        <v>5</v>
      </c>
      <c r="AV201" s="77">
        <f>'Datos lib'!AI200</f>
        <v>5</v>
      </c>
      <c r="AW201" s="77"/>
      <c r="AX201" s="77" t="str">
        <f>'Datos lib'!AJ200</f>
        <v>No</v>
      </c>
      <c r="AY201" s="77" t="str">
        <f>'Datos lib'!AK200</f>
        <v>Sí</v>
      </c>
      <c r="AZ201" s="77" t="str">
        <f>'Datos lib'!AL200</f>
        <v>Excelente</v>
      </c>
      <c r="BA201" s="77" t="str">
        <f>'Datos lib'!AO200</f>
        <v>No</v>
      </c>
      <c r="BB201" s="77" t="str">
        <f>'Datos lib'!AM200</f>
        <v>Sí</v>
      </c>
      <c r="BC201" s="77" t="str">
        <f>'Datos lib'!AN200</f>
        <v>Excelente</v>
      </c>
      <c r="BD201" s="77"/>
      <c r="BE201" s="77"/>
      <c r="BF201" s="77" t="str">
        <f>'Datos lib'!AP200</f>
        <v>Sí</v>
      </c>
      <c r="BG201" s="77" t="str">
        <f>'Datos lib'!AQ200</f>
        <v>Sí</v>
      </c>
      <c r="BH201" s="77" t="str">
        <f>'Datos lib'!AR200</f>
        <v>Sí</v>
      </c>
      <c r="BI201" s="77" t="str">
        <f>'Datos lib'!AS200</f>
        <v>Muy útil</v>
      </c>
      <c r="BJ201" s="77" t="str">
        <f>'Datos lib'!AT200</f>
        <v>Sí</v>
      </c>
      <c r="BK201" s="77">
        <f>'Datos lib'!AU200</f>
        <v>0</v>
      </c>
      <c r="BL201" s="77"/>
      <c r="BM201" s="77"/>
      <c r="BN201" s="77"/>
      <c r="BO201" s="77">
        <f>'Datos lib'!AV200</f>
        <v>5</v>
      </c>
      <c r="BP201" s="77">
        <f>'Datos lib'!AW200</f>
        <v>5</v>
      </c>
      <c r="BQ201" s="77"/>
      <c r="BR201" s="77" t="str">
        <f>LEFT('Datos lib'!AX200,1)</f>
        <v>5</v>
      </c>
      <c r="BS201" s="77"/>
      <c r="BT201" s="77">
        <f>'Datos lib'!AY200</f>
        <v>0</v>
      </c>
      <c r="BU201" s="77"/>
      <c r="BV201" s="119" t="str">
        <f>'Datos lib'!A200</f>
        <v>19/03/25</v>
      </c>
    </row>
    <row r="202" spans="1:74" x14ac:dyDescent="0.2">
      <c r="A202" s="79" t="str">
        <f t="shared" si="4"/>
        <v>F. Bellas Artes</v>
      </c>
      <c r="B202" s="76" t="str">
        <f>IFERROR(VLOOKUP($A202,BLIOTECAS!$C$1:$E$27,2,FALSE),"")</f>
        <v>BBA</v>
      </c>
      <c r="C202" s="76" t="str">
        <f>IFERROR(VLOOKUP($A202,BLIOTECAS!$C$1:$E$27,3,FALSE),"")</f>
        <v>Humanidades</v>
      </c>
      <c r="D202" s="77"/>
      <c r="E202" s="77"/>
      <c r="F202" s="77"/>
      <c r="G202" s="77" t="str">
        <f>'Datos lib'!B201</f>
        <v>F. Bellas Artes</v>
      </c>
      <c r="H202" s="77"/>
      <c r="I202" s="77" t="str">
        <f>'Datos lib'!C201</f>
        <v>Frecuentemente (1 o 2 veces por semana)</v>
      </c>
      <c r="J202" s="77" t="str">
        <f>'Datos lib'!D201</f>
        <v>Frecuentemente (1 o 2 veces por semana)</v>
      </c>
      <c r="K202" s="77"/>
      <c r="L202" s="77" t="str">
        <f>'Datos lib'!F201</f>
        <v>F. Bellas Artes</v>
      </c>
      <c r="M202" s="77" t="str">
        <f>'Datos lib'!G201</f>
        <v>F. Ciencias de la Información</v>
      </c>
      <c r="N202" s="77">
        <f>'Datos lib'!H201</f>
        <v>0</v>
      </c>
      <c r="O202" s="77">
        <f>'Datos lib'!I201</f>
        <v>0</v>
      </c>
      <c r="P202" s="77"/>
      <c r="Q202" s="77"/>
      <c r="R202" s="77">
        <f>'Datos lib'!J201</f>
        <v>5</v>
      </c>
      <c r="S202" s="77">
        <f>'Datos lib'!K201</f>
        <v>5</v>
      </c>
      <c r="T202" s="77">
        <f>'Datos lib'!L201</f>
        <v>5</v>
      </c>
      <c r="U202" s="77">
        <f>'Datos lib'!M201</f>
        <v>3</v>
      </c>
      <c r="V202" s="77"/>
      <c r="W202" s="77"/>
      <c r="X202" s="77">
        <f>'Datos lib'!N201</f>
        <v>4</v>
      </c>
      <c r="Y202" s="77">
        <f>'Datos lib'!O201</f>
        <v>3</v>
      </c>
      <c r="Z202" s="77">
        <f>'Datos lib'!P201</f>
        <v>3</v>
      </c>
      <c r="AA202" s="77">
        <f>'Datos lib'!Q201</f>
        <v>4</v>
      </c>
      <c r="AB202" s="77">
        <f>'Datos lib'!R201</f>
        <v>3</v>
      </c>
      <c r="AC202" s="77"/>
      <c r="AD202" s="77">
        <f>'Datos lib'!S201</f>
        <v>4</v>
      </c>
      <c r="AE202" s="77">
        <f>'Datos lib'!T201</f>
        <v>4</v>
      </c>
      <c r="AF202" s="77">
        <f>'Datos lib'!U201</f>
        <v>3</v>
      </c>
      <c r="AG202" s="77">
        <f>'Datos lib'!V201</f>
        <v>5</v>
      </c>
      <c r="AH202" s="77">
        <f>'Datos lib'!W201</f>
        <v>3</v>
      </c>
      <c r="AI202" s="77">
        <f>'Datos lib'!X201</f>
        <v>5</v>
      </c>
      <c r="AJ202" s="77">
        <f>'Datos lib'!Y201</f>
        <v>3</v>
      </c>
      <c r="AK202" s="77" t="str">
        <f>'Datos lib'!Z201</f>
        <v>No uso ninguna red social</v>
      </c>
      <c r="AL202" s="77">
        <f>'Datos lib'!AA201</f>
        <v>0</v>
      </c>
      <c r="AM202" s="77"/>
      <c r="AN202" s="77"/>
      <c r="AO202" s="77">
        <f>'Datos lib'!AB201</f>
        <v>5</v>
      </c>
      <c r="AP202" s="77">
        <f>'Datos lib'!AC201</f>
        <v>5</v>
      </c>
      <c r="AQ202" s="77">
        <f>'Datos lib'!AD201</f>
        <v>5</v>
      </c>
      <c r="AR202" s="77">
        <f>'Datos lib'!AE201</f>
        <v>5</v>
      </c>
      <c r="AS202" s="77">
        <f>'Datos lib'!AF201</f>
        <v>5</v>
      </c>
      <c r="AT202" s="77">
        <f>'Datos lib'!AG201</f>
        <v>5</v>
      </c>
      <c r="AU202" s="77">
        <f>'Datos lib'!AH201</f>
        <v>4</v>
      </c>
      <c r="AV202" s="77">
        <f>'Datos lib'!AI201</f>
        <v>3</v>
      </c>
      <c r="AW202" s="77"/>
      <c r="AX202" s="77" t="str">
        <f>'Datos lib'!AJ201</f>
        <v>Sí</v>
      </c>
      <c r="AY202" s="77" t="str">
        <f>'Datos lib'!AK201</f>
        <v>Sí</v>
      </c>
      <c r="AZ202" s="77" t="str">
        <f>'Datos lib'!AL201</f>
        <v>Bueno</v>
      </c>
      <c r="BA202" s="77" t="str">
        <f>'Datos lib'!AO201</f>
        <v>Sí</v>
      </c>
      <c r="BB202" s="77" t="str">
        <f>'Datos lib'!AM201</f>
        <v>Sí</v>
      </c>
      <c r="BC202" s="77" t="str">
        <f>'Datos lib'!AN201</f>
        <v>Bueno</v>
      </c>
      <c r="BD202" s="77"/>
      <c r="BE202" s="77"/>
      <c r="BF202" s="77" t="str">
        <f>'Datos lib'!AP201</f>
        <v>No</v>
      </c>
      <c r="BG202" s="77" t="str">
        <f>'Datos lib'!AQ201</f>
        <v>Sí</v>
      </c>
      <c r="BH202" s="77" t="str">
        <f>'Datos lib'!AR201</f>
        <v>No</v>
      </c>
      <c r="BI202" s="77">
        <f>'Datos lib'!AS201</f>
        <v>0</v>
      </c>
      <c r="BJ202" s="77" t="str">
        <f>'Datos lib'!AT201</f>
        <v>Sí</v>
      </c>
      <c r="BK202" s="77">
        <f>'Datos lib'!AU201</f>
        <v>0</v>
      </c>
      <c r="BL202" s="77"/>
      <c r="BM202" s="77"/>
      <c r="BN202" s="77"/>
      <c r="BO202" s="77">
        <f>'Datos lib'!AV201</f>
        <v>5</v>
      </c>
      <c r="BP202" s="77">
        <f>'Datos lib'!AW201</f>
        <v>5</v>
      </c>
      <c r="BQ202" s="77"/>
      <c r="BR202" s="77" t="str">
        <f>LEFT('Datos lib'!AX201,1)</f>
        <v>5</v>
      </c>
      <c r="BS202" s="77"/>
      <c r="BT202" s="77">
        <f>'Datos lib'!AY201</f>
        <v>0</v>
      </c>
      <c r="BU202" s="77"/>
      <c r="BV202" s="119" t="str">
        <f>'Datos lib'!A201</f>
        <v>19/03/25</v>
      </c>
    </row>
    <row r="203" spans="1:74" x14ac:dyDescent="0.2">
      <c r="A203" s="79" t="str">
        <f t="shared" si="4"/>
        <v>F. Filología</v>
      </c>
      <c r="B203" s="76" t="str">
        <f>IFERROR(VLOOKUP($A203,BLIOTECAS!$C$1:$E$27,2,FALSE),"")</f>
        <v>FLL</v>
      </c>
      <c r="C203" s="76" t="str">
        <f>IFERROR(VLOOKUP($A203,BLIOTECAS!$C$1:$E$27,3,FALSE),"")</f>
        <v>Humanidades</v>
      </c>
      <c r="D203" s="77"/>
      <c r="E203" s="77"/>
      <c r="F203" s="77"/>
      <c r="G203" s="77" t="str">
        <f>'Datos lib'!B202</f>
        <v>F. Filología</v>
      </c>
      <c r="H203" s="77"/>
      <c r="I203" s="77" t="str">
        <f>'Datos lib'!C202</f>
        <v>Rara vez (menos de 6 veces al año)</v>
      </c>
      <c r="J203" s="77" t="str">
        <f>'Datos lib'!D202</f>
        <v>Rara vez (menos de 6 veces al año)</v>
      </c>
      <c r="K203" s="77"/>
      <c r="L203" s="77" t="str">
        <f>'Datos lib'!F202</f>
        <v>Biblioteca Maria Zambrano (Filología / Derecho)</v>
      </c>
      <c r="M203" s="77" t="str">
        <f>'Datos lib'!G202</f>
        <v>F. Geografía e Historia</v>
      </c>
      <c r="N203" s="77">
        <f>'Datos lib'!H202</f>
        <v>0</v>
      </c>
      <c r="O203" s="77" t="str">
        <f>'Datos lib'!I202</f>
        <v>Biblioteca Nacional</v>
      </c>
      <c r="P203" s="77"/>
      <c r="Q203" s="77"/>
      <c r="R203" s="77">
        <f>'Datos lib'!J202</f>
        <v>5</v>
      </c>
      <c r="S203" s="77">
        <f>'Datos lib'!K202</f>
        <v>5</v>
      </c>
      <c r="T203" s="77">
        <f>'Datos lib'!L202</f>
        <v>5</v>
      </c>
      <c r="U203" s="77">
        <f>'Datos lib'!M202</f>
        <v>3</v>
      </c>
      <c r="V203" s="77"/>
      <c r="W203" s="77"/>
      <c r="X203" s="77">
        <f>'Datos lib'!N202</f>
        <v>1</v>
      </c>
      <c r="Y203" s="77">
        <f>'Datos lib'!O202</f>
        <v>2</v>
      </c>
      <c r="Z203" s="77">
        <f>'Datos lib'!P202</f>
        <v>4</v>
      </c>
      <c r="AA203" s="77">
        <f>'Datos lib'!Q202</f>
        <v>5</v>
      </c>
      <c r="AB203" s="77">
        <f>'Datos lib'!R202</f>
        <v>5</v>
      </c>
      <c r="AC203" s="77"/>
      <c r="AD203" s="77">
        <f>'Datos lib'!S202</f>
        <v>1</v>
      </c>
      <c r="AE203" s="77">
        <f>'Datos lib'!T202</f>
        <v>3</v>
      </c>
      <c r="AF203" s="77">
        <f>'Datos lib'!U202</f>
        <v>3</v>
      </c>
      <c r="AG203" s="77">
        <f>'Datos lib'!V202</f>
        <v>5</v>
      </c>
      <c r="AH203" s="77">
        <f>'Datos lib'!W202</f>
        <v>4</v>
      </c>
      <c r="AI203" s="77">
        <f>'Datos lib'!X202</f>
        <v>3</v>
      </c>
      <c r="AJ203" s="77">
        <f>'Datos lib'!Y202</f>
        <v>4</v>
      </c>
      <c r="AK203" s="77" t="str">
        <f>'Datos lib'!Z202</f>
        <v>No uso ninguna red social</v>
      </c>
      <c r="AL203" s="77">
        <f>'Datos lib'!AA202</f>
        <v>3</v>
      </c>
      <c r="AM203" s="77"/>
      <c r="AN203" s="77"/>
      <c r="AO203" s="77">
        <f>'Datos lib'!AB202</f>
        <v>5</v>
      </c>
      <c r="AP203" s="77">
        <f>'Datos lib'!AC202</f>
        <v>3</v>
      </c>
      <c r="AQ203" s="77">
        <f>'Datos lib'!AD202</f>
        <v>3</v>
      </c>
      <c r="AR203" s="77">
        <f>'Datos lib'!AE202</f>
        <v>3</v>
      </c>
      <c r="AS203" s="77">
        <f>'Datos lib'!AF202</f>
        <v>3</v>
      </c>
      <c r="AT203" s="77">
        <f>'Datos lib'!AG202</f>
        <v>3</v>
      </c>
      <c r="AU203" s="77">
        <f>'Datos lib'!AH202</f>
        <v>3</v>
      </c>
      <c r="AV203" s="77">
        <f>'Datos lib'!AI202</f>
        <v>3</v>
      </c>
      <c r="AW203" s="77"/>
      <c r="AX203" s="77" t="str">
        <f>'Datos lib'!AJ202</f>
        <v>Sí</v>
      </c>
      <c r="AY203" s="77" t="str">
        <f>'Datos lib'!AK202</f>
        <v>Sí</v>
      </c>
      <c r="AZ203" s="77" t="str">
        <f>'Datos lib'!AL202</f>
        <v>Bueno</v>
      </c>
      <c r="BA203" s="77" t="str">
        <f>'Datos lib'!AO202</f>
        <v>Sí</v>
      </c>
      <c r="BB203" s="77" t="str">
        <f>'Datos lib'!AM202</f>
        <v>Sí</v>
      </c>
      <c r="BC203" s="77" t="str">
        <f>'Datos lib'!AN202</f>
        <v>Bueno</v>
      </c>
      <c r="BD203" s="77"/>
      <c r="BE203" s="77"/>
      <c r="BF203" s="77" t="str">
        <f>'Datos lib'!AP202</f>
        <v>Sí</v>
      </c>
      <c r="BG203" s="77" t="str">
        <f>'Datos lib'!AQ202</f>
        <v>Sí</v>
      </c>
      <c r="BH203" s="77" t="str">
        <f>'Datos lib'!AR202</f>
        <v>No</v>
      </c>
      <c r="BI203" s="77">
        <f>'Datos lib'!AS202</f>
        <v>0</v>
      </c>
      <c r="BJ203" s="77" t="str">
        <f>'Datos lib'!AT202</f>
        <v>No</v>
      </c>
      <c r="BK203" s="77">
        <f>'Datos lib'!AU202</f>
        <v>0</v>
      </c>
      <c r="BL203" s="77"/>
      <c r="BM203" s="77"/>
      <c r="BN203" s="77"/>
      <c r="BO203" s="77">
        <f>'Datos lib'!AV202</f>
        <v>5</v>
      </c>
      <c r="BP203" s="77">
        <f>'Datos lib'!AW202</f>
        <v>5</v>
      </c>
      <c r="BQ203" s="77"/>
      <c r="BR203" s="77" t="str">
        <f>LEFT('Datos lib'!AX202,1)</f>
        <v>2</v>
      </c>
      <c r="BS203" s="77"/>
      <c r="BT203" s="77" t="str">
        <f>'Datos lib'!AY202</f>
        <v>Hay muy poca o nula bibliografía relacionada con los estudios asiáticos, especialmente los japoneses. La poca que hay es poco especializada o anticuada en general</v>
      </c>
      <c r="BU203" s="77"/>
      <c r="BV203" s="119" t="str">
        <f>'Datos lib'!A202</f>
        <v>19/03/25</v>
      </c>
    </row>
    <row r="204" spans="1:74" x14ac:dyDescent="0.2">
      <c r="A204" s="79" t="str">
        <f t="shared" si="4"/>
        <v>F. Informática</v>
      </c>
      <c r="B204" s="76" t="str">
        <f>IFERROR(VLOOKUP($A204,BLIOTECAS!$C$1:$E$27,2,FALSE),"")</f>
        <v>FDI</v>
      </c>
      <c r="C204" s="76" t="str">
        <f>IFERROR(VLOOKUP($A204,BLIOTECAS!$C$1:$E$27,3,FALSE),"")</f>
        <v>Ciencias Experimentales</v>
      </c>
      <c r="D204" s="77"/>
      <c r="E204" s="77"/>
      <c r="F204" s="77"/>
      <c r="G204" s="77" t="str">
        <f>'Datos lib'!B203</f>
        <v>F. Informática</v>
      </c>
      <c r="H204" s="77"/>
      <c r="I204" s="77" t="str">
        <f>'Datos lib'!C203</f>
        <v>Rara vez (menos de 6 veces al año)</v>
      </c>
      <c r="J204" s="77" t="str">
        <f>'Datos lib'!D203</f>
        <v>Rara vez (menos de 6 veces al año)</v>
      </c>
      <c r="K204" s="77"/>
      <c r="L204" s="77" t="str">
        <f>'Datos lib'!F203</f>
        <v>F. Informática</v>
      </c>
      <c r="M204" s="77">
        <f>'Datos lib'!G203</f>
        <v>0</v>
      </c>
      <c r="N204" s="77">
        <f>'Datos lib'!H203</f>
        <v>0</v>
      </c>
      <c r="O204" s="77">
        <f>'Datos lib'!I203</f>
        <v>0</v>
      </c>
      <c r="P204" s="77"/>
      <c r="Q204" s="77"/>
      <c r="R204" s="77">
        <f>'Datos lib'!J203</f>
        <v>5</v>
      </c>
      <c r="S204" s="77">
        <f>'Datos lib'!K203</f>
        <v>5</v>
      </c>
      <c r="T204" s="77">
        <f>'Datos lib'!L203</f>
        <v>5</v>
      </c>
      <c r="U204" s="77">
        <f>'Datos lib'!M203</f>
        <v>4</v>
      </c>
      <c r="V204" s="77"/>
      <c r="W204" s="77"/>
      <c r="X204" s="77">
        <f>'Datos lib'!N203</f>
        <v>3</v>
      </c>
      <c r="Y204" s="77">
        <f>'Datos lib'!O203</f>
        <v>5</v>
      </c>
      <c r="Z204" s="77">
        <f>'Datos lib'!P203</f>
        <v>1</v>
      </c>
      <c r="AA204" s="77">
        <f>'Datos lib'!Q203</f>
        <v>3</v>
      </c>
      <c r="AB204" s="77">
        <f>'Datos lib'!R203</f>
        <v>4</v>
      </c>
      <c r="AC204" s="77"/>
      <c r="AD204" s="77">
        <f>'Datos lib'!S203</f>
        <v>5</v>
      </c>
      <c r="AE204" s="77">
        <f>'Datos lib'!T203</f>
        <v>5</v>
      </c>
      <c r="AF204" s="77">
        <f>'Datos lib'!U203</f>
        <v>5</v>
      </c>
      <c r="AG204" s="77">
        <f>'Datos lib'!V203</f>
        <v>5</v>
      </c>
      <c r="AH204" s="77">
        <f>'Datos lib'!W203</f>
        <v>5</v>
      </c>
      <c r="AI204" s="77">
        <f>'Datos lib'!X203</f>
        <v>5</v>
      </c>
      <c r="AJ204" s="77">
        <f>'Datos lib'!Y203</f>
        <v>5</v>
      </c>
      <c r="AK204" s="77" t="str">
        <f>'Datos lib'!Z203</f>
        <v>No uso ninguna red social</v>
      </c>
      <c r="AL204" s="77">
        <f>'Datos lib'!AA203</f>
        <v>5</v>
      </c>
      <c r="AM204" s="77"/>
      <c r="AN204" s="77"/>
      <c r="AO204" s="77">
        <f>'Datos lib'!AB203</f>
        <v>5</v>
      </c>
      <c r="AP204" s="77">
        <f>'Datos lib'!AC203</f>
        <v>2</v>
      </c>
      <c r="AQ204" s="77">
        <f>'Datos lib'!AD203</f>
        <v>4</v>
      </c>
      <c r="AR204" s="77">
        <f>'Datos lib'!AE203</f>
        <v>5</v>
      </c>
      <c r="AS204" s="77">
        <f>'Datos lib'!AF203</f>
        <v>5</v>
      </c>
      <c r="AT204" s="77">
        <f>'Datos lib'!AG203</f>
        <v>5</v>
      </c>
      <c r="AU204" s="77">
        <f>'Datos lib'!AH203</f>
        <v>5</v>
      </c>
      <c r="AV204" s="77">
        <f>'Datos lib'!AI203</f>
        <v>5</v>
      </c>
      <c r="AW204" s="77"/>
      <c r="AX204" s="77" t="str">
        <f>'Datos lib'!AJ203</f>
        <v>No</v>
      </c>
      <c r="AY204" s="77" t="str">
        <f>'Datos lib'!AK203</f>
        <v>Sí</v>
      </c>
      <c r="AZ204" s="77" t="str">
        <f>'Datos lib'!AL203</f>
        <v>Excelente</v>
      </c>
      <c r="BA204" s="77" t="str">
        <f>'Datos lib'!AO203</f>
        <v>No</v>
      </c>
      <c r="BB204" s="77" t="str">
        <f>'Datos lib'!AM203</f>
        <v>Sí</v>
      </c>
      <c r="BC204" s="77" t="str">
        <f>'Datos lib'!AN203</f>
        <v>Excelente</v>
      </c>
      <c r="BD204" s="77"/>
      <c r="BE204" s="77"/>
      <c r="BF204" s="77" t="str">
        <f>'Datos lib'!AP203</f>
        <v>Sí</v>
      </c>
      <c r="BG204" s="77" t="str">
        <f>'Datos lib'!AQ203</f>
        <v>Sí</v>
      </c>
      <c r="BH204" s="77" t="str">
        <f>'Datos lib'!AR203</f>
        <v>No</v>
      </c>
      <c r="BI204" s="77">
        <f>'Datos lib'!AS203</f>
        <v>0</v>
      </c>
      <c r="BJ204" s="77" t="str">
        <f>'Datos lib'!AT203</f>
        <v>No</v>
      </c>
      <c r="BK204" s="77">
        <f>'Datos lib'!AU203</f>
        <v>0</v>
      </c>
      <c r="BL204" s="77"/>
      <c r="BM204" s="77"/>
      <c r="BN204" s="77"/>
      <c r="BO204" s="77">
        <f>'Datos lib'!AV203</f>
        <v>5</v>
      </c>
      <c r="BP204" s="77">
        <f>'Datos lib'!AW203</f>
        <v>5</v>
      </c>
      <c r="BQ204" s="77"/>
      <c r="BR204" s="77" t="str">
        <f>LEFT('Datos lib'!AX203,1)</f>
        <v>4</v>
      </c>
      <c r="BS204" s="77"/>
      <c r="BT204" s="77">
        <f>'Datos lib'!AY203</f>
        <v>0</v>
      </c>
      <c r="BU204" s="77"/>
      <c r="BV204" s="119" t="str">
        <f>'Datos lib'!A203</f>
        <v>19/03/25</v>
      </c>
    </row>
    <row r="205" spans="1:74" x14ac:dyDescent="0.2">
      <c r="A205" s="79" t="str">
        <f t="shared" si="4"/>
        <v>F. Derecho</v>
      </c>
      <c r="B205" s="76" t="str">
        <f>IFERROR(VLOOKUP($A205,BLIOTECAS!$C$1:$E$27,2,FALSE),"")</f>
        <v>DER</v>
      </c>
      <c r="C205" s="76" t="str">
        <f>IFERROR(VLOOKUP($A205,BLIOTECAS!$C$1:$E$27,3,FALSE),"")</f>
        <v>Ciencias Sociales</v>
      </c>
      <c r="D205" s="77"/>
      <c r="E205" s="77"/>
      <c r="F205" s="77"/>
      <c r="G205" s="77" t="str">
        <f>'Datos lib'!B204</f>
        <v>F. Derecho</v>
      </c>
      <c r="H205" s="77"/>
      <c r="I205" s="77" t="str">
        <f>'Datos lib'!C204</f>
        <v>Rara vez (menos de 6 veces al año)</v>
      </c>
      <c r="J205" s="77" t="str">
        <f>'Datos lib'!D204</f>
        <v>Frecuentemente (1 o 2 veces por semana)</v>
      </c>
      <c r="K205" s="77"/>
      <c r="L205" s="77" t="str">
        <f>'Datos lib'!F204</f>
        <v>Biblioteca Maria Zambrano (Filología / Derecho)</v>
      </c>
      <c r="M205" s="77" t="str">
        <f>'Datos lib'!G204</f>
        <v>F. Derecho (Departamentos,Criminología)</v>
      </c>
      <c r="N205" s="77">
        <f>'Datos lib'!H204</f>
        <v>0</v>
      </c>
      <c r="O205" s="77">
        <f>'Datos lib'!I204</f>
        <v>0</v>
      </c>
      <c r="P205" s="77"/>
      <c r="Q205" s="77"/>
      <c r="R205" s="77">
        <f>'Datos lib'!J204</f>
        <v>5</v>
      </c>
      <c r="S205" s="77">
        <f>'Datos lib'!K204</f>
        <v>5</v>
      </c>
      <c r="T205" s="77">
        <f>'Datos lib'!L204</f>
        <v>5</v>
      </c>
      <c r="U205" s="77">
        <f>'Datos lib'!M204</f>
        <v>5</v>
      </c>
      <c r="V205" s="77"/>
      <c r="W205" s="77"/>
      <c r="X205" s="77">
        <f>'Datos lib'!N204</f>
        <v>1</v>
      </c>
      <c r="Y205" s="77">
        <f>'Datos lib'!O204</f>
        <v>5</v>
      </c>
      <c r="Z205" s="77">
        <f>'Datos lib'!P204</f>
        <v>3</v>
      </c>
      <c r="AA205" s="77">
        <f>'Datos lib'!Q204</f>
        <v>1</v>
      </c>
      <c r="AB205" s="77">
        <f>'Datos lib'!R204</f>
        <v>4</v>
      </c>
      <c r="AC205" s="77"/>
      <c r="AD205" s="77">
        <f>'Datos lib'!S204</f>
        <v>5</v>
      </c>
      <c r="AE205" s="77">
        <f>'Datos lib'!T204</f>
        <v>1</v>
      </c>
      <c r="AF205" s="77">
        <f>'Datos lib'!U204</f>
        <v>4</v>
      </c>
      <c r="AG205" s="77">
        <f>'Datos lib'!V204</f>
        <v>5</v>
      </c>
      <c r="AH205" s="77">
        <f>'Datos lib'!W204</f>
        <v>5</v>
      </c>
      <c r="AI205" s="77">
        <f>'Datos lib'!X204</f>
        <v>5</v>
      </c>
      <c r="AJ205" s="77">
        <f>'Datos lib'!Y204</f>
        <v>5</v>
      </c>
      <c r="AK205" s="77" t="str">
        <f>'Datos lib'!Z204</f>
        <v>No uso ninguna red social</v>
      </c>
      <c r="AL205" s="77">
        <f>'Datos lib'!AA204</f>
        <v>5</v>
      </c>
      <c r="AM205" s="77"/>
      <c r="AN205" s="77"/>
      <c r="AO205" s="77">
        <f>'Datos lib'!AB204</f>
        <v>5</v>
      </c>
      <c r="AP205" s="77">
        <f>'Datos lib'!AC204</f>
        <v>5</v>
      </c>
      <c r="AQ205" s="77">
        <f>'Datos lib'!AD204</f>
        <v>5</v>
      </c>
      <c r="AR205" s="77">
        <f>'Datos lib'!AE204</f>
        <v>3</v>
      </c>
      <c r="AS205" s="77">
        <f>'Datos lib'!AF204</f>
        <v>5</v>
      </c>
      <c r="AT205" s="77">
        <f>'Datos lib'!AG204</f>
        <v>5</v>
      </c>
      <c r="AU205" s="77">
        <f>'Datos lib'!AH204</f>
        <v>5</v>
      </c>
      <c r="AV205" s="77">
        <f>'Datos lib'!AI204</f>
        <v>5</v>
      </c>
      <c r="AW205" s="77"/>
      <c r="AX205" s="77" t="str">
        <f>'Datos lib'!AJ204</f>
        <v>No</v>
      </c>
      <c r="AY205" s="77" t="str">
        <f>'Datos lib'!AK204</f>
        <v>Sí</v>
      </c>
      <c r="AZ205" s="77" t="str">
        <f>'Datos lib'!AL204</f>
        <v>Excelente</v>
      </c>
      <c r="BA205" s="77" t="str">
        <f>'Datos lib'!AO204</f>
        <v>Sí</v>
      </c>
      <c r="BB205" s="77" t="str">
        <f>'Datos lib'!AM204</f>
        <v>Sí</v>
      </c>
      <c r="BC205" s="77" t="str">
        <f>'Datos lib'!AN204</f>
        <v>Bueno</v>
      </c>
      <c r="BD205" s="77"/>
      <c r="BE205" s="77"/>
      <c r="BF205" s="77" t="str">
        <f>'Datos lib'!AP204</f>
        <v>Sí</v>
      </c>
      <c r="BG205" s="77" t="str">
        <f>'Datos lib'!AQ204</f>
        <v>Sí</v>
      </c>
      <c r="BH205" s="77" t="str">
        <f>'Datos lib'!AR204</f>
        <v>Sí</v>
      </c>
      <c r="BI205" s="77" t="str">
        <f>'Datos lib'!AS204</f>
        <v>Muy útil</v>
      </c>
      <c r="BJ205" s="77" t="str">
        <f>'Datos lib'!AT204</f>
        <v>No</v>
      </c>
      <c r="BK205" s="77">
        <f>'Datos lib'!AU204</f>
        <v>0</v>
      </c>
      <c r="BL205" s="77"/>
      <c r="BM205" s="77"/>
      <c r="BN205" s="77"/>
      <c r="BO205" s="77">
        <f>'Datos lib'!AV204</f>
        <v>5</v>
      </c>
      <c r="BP205" s="77">
        <f>'Datos lib'!AW204</f>
        <v>5</v>
      </c>
      <c r="BQ205" s="77"/>
      <c r="BR205" s="77" t="str">
        <f>LEFT('Datos lib'!AX204,1)</f>
        <v>4</v>
      </c>
      <c r="BS205" s="77"/>
      <c r="BT205" s="77" t="str">
        <f>'Datos lib'!AY204</f>
        <v>Echo de menos poder consultar los libros depositados antes de tomarlos prestados; mirar en las estanterías, ojear los volúmenes. Que estén en el depósito no creo que sea buena idea.</v>
      </c>
      <c r="BU205" s="77"/>
      <c r="BV205" s="119" t="str">
        <f>'Datos lib'!A204</f>
        <v>19/03/25</v>
      </c>
    </row>
    <row r="206" spans="1:74" x14ac:dyDescent="0.2">
      <c r="A206" s="79" t="str">
        <f t="shared" si="4"/>
        <v>F. Ciencias Económicas y Empresariales</v>
      </c>
      <c r="B206" s="76" t="str">
        <f>IFERROR(VLOOKUP($A206,BLIOTECAS!$C$1:$E$27,2,FALSE),"")</f>
        <v>CEE</v>
      </c>
      <c r="C206" s="76" t="str">
        <f>IFERROR(VLOOKUP($A206,BLIOTECAS!$C$1:$E$27,3,FALSE),"")</f>
        <v>Ciencias Sociales</v>
      </c>
      <c r="D206" s="77"/>
      <c r="E206" s="77"/>
      <c r="F206" s="77"/>
      <c r="G206" s="77" t="str">
        <f>'Datos lib'!B205</f>
        <v>F. Ciencias Económicas y Empresariales</v>
      </c>
      <c r="H206" s="77"/>
      <c r="I206" s="77" t="str">
        <f>'Datos lib'!C205</f>
        <v>Rara vez (menos de 6 veces al año)</v>
      </c>
      <c r="J206" s="77" t="str">
        <f>'Datos lib'!D205</f>
        <v>Muy frecuentemente (3 o más veces por semana)</v>
      </c>
      <c r="K206" s="77"/>
      <c r="L206" s="77" t="str">
        <f>'Datos lib'!F205</f>
        <v>F. Ciencias Económicas y Empresariales</v>
      </c>
      <c r="M206" s="77">
        <f>'Datos lib'!G205</f>
        <v>0</v>
      </c>
      <c r="N206" s="77">
        <f>'Datos lib'!H205</f>
        <v>0</v>
      </c>
      <c r="O206" s="77">
        <f>'Datos lib'!I205</f>
        <v>0</v>
      </c>
      <c r="P206" s="77"/>
      <c r="Q206" s="77"/>
      <c r="R206" s="77">
        <f>'Datos lib'!J205</f>
        <v>0</v>
      </c>
      <c r="S206" s="77">
        <f>'Datos lib'!K205</f>
        <v>0</v>
      </c>
      <c r="T206" s="77">
        <f>'Datos lib'!L205</f>
        <v>0</v>
      </c>
      <c r="U206" s="77">
        <f>'Datos lib'!M205</f>
        <v>0</v>
      </c>
      <c r="V206" s="77"/>
      <c r="W206" s="77"/>
      <c r="X206" s="77">
        <f>'Datos lib'!N205</f>
        <v>1</v>
      </c>
      <c r="Y206" s="77">
        <f>'Datos lib'!O205</f>
        <v>5</v>
      </c>
      <c r="Z206" s="77">
        <f>'Datos lib'!P205</f>
        <v>3</v>
      </c>
      <c r="AA206" s="77">
        <f>'Datos lib'!Q205</f>
        <v>4</v>
      </c>
      <c r="AB206" s="77">
        <f>'Datos lib'!R205</f>
        <v>3</v>
      </c>
      <c r="AC206" s="77"/>
      <c r="AD206" s="77">
        <f>'Datos lib'!S205</f>
        <v>4</v>
      </c>
      <c r="AE206" s="77">
        <f>'Datos lib'!T205</f>
        <v>4</v>
      </c>
      <c r="AF206" s="77">
        <f>'Datos lib'!U205</f>
        <v>5</v>
      </c>
      <c r="AG206" s="77">
        <f>'Datos lib'!V205</f>
        <v>4</v>
      </c>
      <c r="AH206" s="77">
        <f>'Datos lib'!W205</f>
        <v>4</v>
      </c>
      <c r="AI206" s="77">
        <f>'Datos lib'!X205</f>
        <v>4</v>
      </c>
      <c r="AJ206" s="77">
        <f>'Datos lib'!Y205</f>
        <v>5</v>
      </c>
      <c r="AK206" s="77" t="str">
        <f>'Datos lib'!Z205</f>
        <v>No uso ninguna red social</v>
      </c>
      <c r="AL206" s="77">
        <f>'Datos lib'!AA205</f>
        <v>3</v>
      </c>
      <c r="AM206" s="77"/>
      <c r="AN206" s="77"/>
      <c r="AO206" s="77">
        <f>'Datos lib'!AB205</f>
        <v>0</v>
      </c>
      <c r="AP206" s="77">
        <f>'Datos lib'!AC205</f>
        <v>0</v>
      </c>
      <c r="AQ206" s="77">
        <f>'Datos lib'!AD205</f>
        <v>0</v>
      </c>
      <c r="AR206" s="77">
        <f>'Datos lib'!AE205</f>
        <v>0</v>
      </c>
      <c r="AS206" s="77">
        <f>'Datos lib'!AF205</f>
        <v>0</v>
      </c>
      <c r="AT206" s="77">
        <f>'Datos lib'!AG205</f>
        <v>5</v>
      </c>
      <c r="AU206" s="77">
        <f>'Datos lib'!AH205</f>
        <v>4</v>
      </c>
      <c r="AV206" s="77">
        <f>'Datos lib'!AI205</f>
        <v>0</v>
      </c>
      <c r="AW206" s="77"/>
      <c r="AX206" s="77" t="str">
        <f>'Datos lib'!AJ205</f>
        <v>No</v>
      </c>
      <c r="AY206" s="77" t="str">
        <f>'Datos lib'!AK205</f>
        <v>Sí</v>
      </c>
      <c r="AZ206" s="77" t="str">
        <f>'Datos lib'!AL205</f>
        <v>Bueno</v>
      </c>
      <c r="BA206" s="77" t="str">
        <f>'Datos lib'!AO205</f>
        <v>Sí</v>
      </c>
      <c r="BB206" s="77" t="str">
        <f>'Datos lib'!AM205</f>
        <v>Sí</v>
      </c>
      <c r="BC206" s="77" t="str">
        <f>'Datos lib'!AN205</f>
        <v>Excelente</v>
      </c>
      <c r="BD206" s="77"/>
      <c r="BE206" s="77"/>
      <c r="BF206" s="77" t="str">
        <f>'Datos lib'!AP205</f>
        <v>Sí</v>
      </c>
      <c r="BG206" s="77" t="str">
        <f>'Datos lib'!AQ205</f>
        <v>Sí</v>
      </c>
      <c r="BH206" s="77" t="str">
        <f>'Datos lib'!AR205</f>
        <v>Sí</v>
      </c>
      <c r="BI206" s="77" t="str">
        <f>'Datos lib'!AS205</f>
        <v>Normal</v>
      </c>
      <c r="BJ206" s="77" t="str">
        <f>'Datos lib'!AT205</f>
        <v>Sí</v>
      </c>
      <c r="BK206" s="77">
        <f>'Datos lib'!AU205</f>
        <v>0</v>
      </c>
      <c r="BL206" s="77"/>
      <c r="BM206" s="77"/>
      <c r="BN206" s="77"/>
      <c r="BO206" s="77">
        <f>'Datos lib'!AV205</f>
        <v>5</v>
      </c>
      <c r="BP206" s="77">
        <f>'Datos lib'!AW205</f>
        <v>5</v>
      </c>
      <c r="BQ206" s="77"/>
      <c r="BR206" s="77" t="str">
        <f>LEFT('Datos lib'!AX205,1)</f>
        <v>5</v>
      </c>
      <c r="BS206" s="77"/>
      <c r="BT206" s="77">
        <f>'Datos lib'!AY205</f>
        <v>0</v>
      </c>
      <c r="BU206" s="77"/>
      <c r="BV206" s="119" t="str">
        <f>'Datos lib'!A205</f>
        <v>19/03/25</v>
      </c>
    </row>
    <row r="207" spans="1:74" x14ac:dyDescent="0.2">
      <c r="A207" s="79" t="str">
        <f t="shared" si="4"/>
        <v>F. Filología</v>
      </c>
      <c r="B207" s="76" t="str">
        <f>IFERROR(VLOOKUP($A207,BLIOTECAS!$C$1:$E$27,2,FALSE),"")</f>
        <v>FLL</v>
      </c>
      <c r="C207" s="76" t="str">
        <f>IFERROR(VLOOKUP($A207,BLIOTECAS!$C$1:$E$27,3,FALSE),"")</f>
        <v>Humanidades</v>
      </c>
      <c r="D207" s="77"/>
      <c r="E207" s="77"/>
      <c r="F207" s="77"/>
      <c r="G207" s="77" t="str">
        <f>'Datos lib'!B206</f>
        <v>F. Filología</v>
      </c>
      <c r="H207" s="77"/>
      <c r="I207" s="77" t="str">
        <f>'Datos lib'!C206</f>
        <v>De vez en cuando (1 o 2 veces al mes)</v>
      </c>
      <c r="J207" s="77" t="str">
        <f>'Datos lib'!D206</f>
        <v>Muy frecuentemente (3 o más veces por semana)</v>
      </c>
      <c r="K207" s="77"/>
      <c r="L207" s="77" t="str">
        <f>'Datos lib'!F206</f>
        <v>Biblioteca Maria Zambrano (Filología / Derecho)</v>
      </c>
      <c r="M207" s="77" t="str">
        <f>'Datos lib'!G206</f>
        <v>F. Filología (Clásicas o General)</v>
      </c>
      <c r="N207" s="77">
        <f>'Datos lib'!H206</f>
        <v>0</v>
      </c>
      <c r="O207" s="77">
        <f>'Datos lib'!I206</f>
        <v>0</v>
      </c>
      <c r="P207" s="77"/>
      <c r="Q207" s="77"/>
      <c r="R207" s="77">
        <f>'Datos lib'!J206</f>
        <v>5</v>
      </c>
      <c r="S207" s="77">
        <f>'Datos lib'!K206</f>
        <v>5</v>
      </c>
      <c r="T207" s="77">
        <f>'Datos lib'!L206</f>
        <v>5</v>
      </c>
      <c r="U207" s="77">
        <f>'Datos lib'!M206</f>
        <v>4</v>
      </c>
      <c r="V207" s="77"/>
      <c r="W207" s="77"/>
      <c r="X207" s="77">
        <f>'Datos lib'!N206</f>
        <v>5</v>
      </c>
      <c r="Y207" s="77">
        <f>'Datos lib'!O206</f>
        <v>5</v>
      </c>
      <c r="Z207" s="77">
        <f>'Datos lib'!P206</f>
        <v>5</v>
      </c>
      <c r="AA207" s="77">
        <f>'Datos lib'!Q206</f>
        <v>5</v>
      </c>
      <c r="AB207" s="77">
        <f>'Datos lib'!R206</f>
        <v>5</v>
      </c>
      <c r="AC207" s="77"/>
      <c r="AD207" s="77">
        <f>'Datos lib'!S206</f>
        <v>4</v>
      </c>
      <c r="AE207" s="77">
        <f>'Datos lib'!T206</f>
        <v>4</v>
      </c>
      <c r="AF207" s="77">
        <f>'Datos lib'!U206</f>
        <v>4</v>
      </c>
      <c r="AG207" s="77">
        <f>'Datos lib'!V206</f>
        <v>4</v>
      </c>
      <c r="AH207" s="77">
        <f>'Datos lib'!W206</f>
        <v>5</v>
      </c>
      <c r="AI207" s="77">
        <f>'Datos lib'!X206</f>
        <v>4</v>
      </c>
      <c r="AJ207" s="77">
        <f>'Datos lib'!Y206</f>
        <v>5</v>
      </c>
      <c r="AK207" s="77" t="str">
        <f>'Datos lib'!Z206</f>
        <v>Instagram</v>
      </c>
      <c r="AL207" s="77">
        <f>'Datos lib'!AA206</f>
        <v>4</v>
      </c>
      <c r="AM207" s="77"/>
      <c r="AN207" s="77"/>
      <c r="AO207" s="77">
        <f>'Datos lib'!AB206</f>
        <v>5</v>
      </c>
      <c r="AP207" s="77">
        <f>'Datos lib'!AC206</f>
        <v>5</v>
      </c>
      <c r="AQ207" s="77">
        <f>'Datos lib'!AD206</f>
        <v>4</v>
      </c>
      <c r="AR207" s="77">
        <f>'Datos lib'!AE206</f>
        <v>5</v>
      </c>
      <c r="AS207" s="77">
        <f>'Datos lib'!AF206</f>
        <v>4</v>
      </c>
      <c r="AT207" s="77">
        <f>'Datos lib'!AG206</f>
        <v>5</v>
      </c>
      <c r="AU207" s="77">
        <f>'Datos lib'!AH206</f>
        <v>5</v>
      </c>
      <c r="AV207" s="77">
        <f>'Datos lib'!AI206</f>
        <v>5</v>
      </c>
      <c r="AW207" s="77"/>
      <c r="AX207" s="77" t="str">
        <f>'Datos lib'!AJ206</f>
        <v>Sí</v>
      </c>
      <c r="AY207" s="77" t="str">
        <f>'Datos lib'!AK206</f>
        <v>Sí</v>
      </c>
      <c r="AZ207" s="77" t="str">
        <f>'Datos lib'!AL206</f>
        <v>Regular</v>
      </c>
      <c r="BA207" s="77" t="str">
        <f>'Datos lib'!AO206</f>
        <v>No</v>
      </c>
      <c r="BB207" s="77" t="str">
        <f>'Datos lib'!AM206</f>
        <v>Sí</v>
      </c>
      <c r="BC207" s="77" t="str">
        <f>'Datos lib'!AN206</f>
        <v>Regular</v>
      </c>
      <c r="BD207" s="77"/>
      <c r="BE207" s="77"/>
      <c r="BF207" s="77" t="str">
        <f>'Datos lib'!AP206</f>
        <v>Sí</v>
      </c>
      <c r="BG207" s="77" t="str">
        <f>'Datos lib'!AQ206</f>
        <v>Sí</v>
      </c>
      <c r="BH207" s="77" t="str">
        <f>'Datos lib'!AR206</f>
        <v>No</v>
      </c>
      <c r="BI207" s="77">
        <f>'Datos lib'!AS206</f>
        <v>0</v>
      </c>
      <c r="BJ207" s="77" t="str">
        <f>'Datos lib'!AT206</f>
        <v>No</v>
      </c>
      <c r="BK207" s="77">
        <f>'Datos lib'!AU206</f>
        <v>0</v>
      </c>
      <c r="BL207" s="77"/>
      <c r="BM207" s="77"/>
      <c r="BN207" s="77"/>
      <c r="BO207" s="77">
        <f>'Datos lib'!AV206</f>
        <v>5</v>
      </c>
      <c r="BP207" s="77">
        <f>'Datos lib'!AW206</f>
        <v>5</v>
      </c>
      <c r="BQ207" s="77"/>
      <c r="BR207" s="77" t="str">
        <f>LEFT('Datos lib'!AX206,1)</f>
        <v>4</v>
      </c>
      <c r="BS207" s="77"/>
      <c r="BT207" s="77">
        <f>'Datos lib'!AY206</f>
        <v>0</v>
      </c>
      <c r="BU207" s="77"/>
      <c r="BV207" s="119" t="str">
        <f>'Datos lib'!A206</f>
        <v>19/03/25</v>
      </c>
    </row>
    <row r="208" spans="1:74" x14ac:dyDescent="0.2">
      <c r="A208" s="79" t="str">
        <f t="shared" si="4"/>
        <v>F. Veterinaria</v>
      </c>
      <c r="B208" s="76" t="str">
        <f>IFERROR(VLOOKUP($A208,BLIOTECAS!$C$1:$E$27,2,FALSE),"")</f>
        <v>VET</v>
      </c>
      <c r="C208" s="76" t="str">
        <f>IFERROR(VLOOKUP($A208,BLIOTECAS!$C$1:$E$27,3,FALSE),"")</f>
        <v>Ciencias de la Salud</v>
      </c>
      <c r="D208" s="77"/>
      <c r="E208" s="77"/>
      <c r="F208" s="77"/>
      <c r="G208" s="77" t="str">
        <f>'Datos lib'!B207</f>
        <v>F. Veterinaria</v>
      </c>
      <c r="H208" s="77"/>
      <c r="I208" s="77" t="str">
        <f>'Datos lib'!C207</f>
        <v>Rara vez (menos de 6 veces al año)</v>
      </c>
      <c r="J208" s="77" t="str">
        <f>'Datos lib'!D207</f>
        <v>Frecuentemente (1 o 2 veces por semana)</v>
      </c>
      <c r="K208" s="77"/>
      <c r="L208" s="77" t="str">
        <f>'Datos lib'!F207</f>
        <v>F. Veterinaria</v>
      </c>
      <c r="M208" s="77">
        <f>'Datos lib'!G207</f>
        <v>0</v>
      </c>
      <c r="N208" s="77">
        <f>'Datos lib'!H207</f>
        <v>0</v>
      </c>
      <c r="O208" s="77">
        <f>'Datos lib'!I207</f>
        <v>0</v>
      </c>
      <c r="P208" s="77"/>
      <c r="Q208" s="77"/>
      <c r="R208" s="77">
        <f>'Datos lib'!J207</f>
        <v>3</v>
      </c>
      <c r="S208" s="77">
        <f>'Datos lib'!K207</f>
        <v>4</v>
      </c>
      <c r="T208" s="77">
        <f>'Datos lib'!L207</f>
        <v>4</v>
      </c>
      <c r="U208" s="77">
        <f>'Datos lib'!M207</f>
        <v>4</v>
      </c>
      <c r="V208" s="77"/>
      <c r="W208" s="77"/>
      <c r="X208" s="77">
        <f>'Datos lib'!N207</f>
        <v>2</v>
      </c>
      <c r="Y208" s="77">
        <f>'Datos lib'!O207</f>
        <v>5</v>
      </c>
      <c r="Z208" s="77">
        <f>'Datos lib'!P207</f>
        <v>4</v>
      </c>
      <c r="AA208" s="77">
        <f>'Datos lib'!Q207</f>
        <v>5</v>
      </c>
      <c r="AB208" s="77">
        <f>'Datos lib'!R207</f>
        <v>5</v>
      </c>
      <c r="AC208" s="77"/>
      <c r="AD208" s="77">
        <f>'Datos lib'!S207</f>
        <v>4</v>
      </c>
      <c r="AE208" s="77">
        <f>'Datos lib'!T207</f>
        <v>4</v>
      </c>
      <c r="AF208" s="77">
        <f>'Datos lib'!U207</f>
        <v>5</v>
      </c>
      <c r="AG208" s="77">
        <f>'Datos lib'!V207</f>
        <v>5</v>
      </c>
      <c r="AH208" s="77">
        <f>'Datos lib'!W207</f>
        <v>4</v>
      </c>
      <c r="AI208" s="77">
        <f>'Datos lib'!X207</f>
        <v>5</v>
      </c>
      <c r="AJ208" s="77">
        <f>'Datos lib'!Y207</f>
        <v>5</v>
      </c>
      <c r="AK208" s="77" t="str">
        <f>'Datos lib'!Z207</f>
        <v>Instagram</v>
      </c>
      <c r="AL208" s="77">
        <f>'Datos lib'!AA207</f>
        <v>5</v>
      </c>
      <c r="AM208" s="77"/>
      <c r="AN208" s="77"/>
      <c r="AO208" s="77">
        <f>'Datos lib'!AB207</f>
        <v>5</v>
      </c>
      <c r="AP208" s="77">
        <f>'Datos lib'!AC207</f>
        <v>5</v>
      </c>
      <c r="AQ208" s="77">
        <f>'Datos lib'!AD207</f>
        <v>5</v>
      </c>
      <c r="AR208" s="77">
        <f>'Datos lib'!AE207</f>
        <v>5</v>
      </c>
      <c r="AS208" s="77">
        <f>'Datos lib'!AF207</f>
        <v>5</v>
      </c>
      <c r="AT208" s="77">
        <f>'Datos lib'!AG207</f>
        <v>5</v>
      </c>
      <c r="AU208" s="77">
        <f>'Datos lib'!AH207</f>
        <v>5</v>
      </c>
      <c r="AV208" s="77">
        <f>'Datos lib'!AI207</f>
        <v>5</v>
      </c>
      <c r="AW208" s="77"/>
      <c r="AX208" s="77" t="str">
        <f>'Datos lib'!AJ207</f>
        <v>Sí</v>
      </c>
      <c r="AY208" s="77" t="str">
        <f>'Datos lib'!AK207</f>
        <v>Sí</v>
      </c>
      <c r="AZ208" s="77" t="str">
        <f>'Datos lib'!AL207</f>
        <v>Bueno</v>
      </c>
      <c r="BA208" s="77" t="str">
        <f>'Datos lib'!AO207</f>
        <v>Sí</v>
      </c>
      <c r="BB208" s="77" t="str">
        <f>'Datos lib'!AM207</f>
        <v>Sí</v>
      </c>
      <c r="BC208" s="77" t="str">
        <f>'Datos lib'!AN207</f>
        <v>Excelente</v>
      </c>
      <c r="BD208" s="77"/>
      <c r="BE208" s="77"/>
      <c r="BF208" s="77" t="str">
        <f>'Datos lib'!AP207</f>
        <v>No</v>
      </c>
      <c r="BG208" s="77" t="str">
        <f>'Datos lib'!AQ207</f>
        <v>Sí</v>
      </c>
      <c r="BH208" s="77" t="str">
        <f>'Datos lib'!AR207</f>
        <v>Sí</v>
      </c>
      <c r="BI208" s="77" t="str">
        <f>'Datos lib'!AS207</f>
        <v>Muy útil</v>
      </c>
      <c r="BJ208" s="77" t="str">
        <f>'Datos lib'!AT207</f>
        <v>Sí</v>
      </c>
      <c r="BK208" s="77">
        <f>'Datos lib'!AU207</f>
        <v>0</v>
      </c>
      <c r="BL208" s="77"/>
      <c r="BM208" s="77"/>
      <c r="BN208" s="77"/>
      <c r="BO208" s="77">
        <f>'Datos lib'!AV207</f>
        <v>5</v>
      </c>
      <c r="BP208" s="77">
        <f>'Datos lib'!AW207</f>
        <v>5</v>
      </c>
      <c r="BQ208" s="77"/>
      <c r="BR208" s="77" t="str">
        <f>LEFT('Datos lib'!AX207,1)</f>
        <v>4</v>
      </c>
      <c r="BS208" s="77"/>
      <c r="BT208" s="77">
        <f>'Datos lib'!AY207</f>
        <v>0</v>
      </c>
      <c r="BU208" s="77"/>
      <c r="BV208" s="119" t="str">
        <f>'Datos lib'!A207</f>
        <v>19/03/25</v>
      </c>
    </row>
    <row r="209" spans="1:74" x14ac:dyDescent="0.2">
      <c r="A209" s="79" t="str">
        <f t="shared" si="4"/>
        <v>F. Ciencias Químicas</v>
      </c>
      <c r="B209" s="76" t="str">
        <f>IFERROR(VLOOKUP($A209,BLIOTECAS!$C$1:$E$27,2,FALSE),"")</f>
        <v>QUI</v>
      </c>
      <c r="C209" s="76" t="str">
        <f>IFERROR(VLOOKUP($A209,BLIOTECAS!$C$1:$E$27,3,FALSE),"")</f>
        <v>Ciencias Experimentales</v>
      </c>
      <c r="D209" s="77"/>
      <c r="E209" s="77"/>
      <c r="F209" s="77"/>
      <c r="G209" s="77" t="str">
        <f>'Datos lib'!B208</f>
        <v>F. Ciencias Químicas</v>
      </c>
      <c r="H209" s="77"/>
      <c r="I209" s="77" t="str">
        <f>'Datos lib'!C208</f>
        <v>Nunca</v>
      </c>
      <c r="J209" s="77" t="str">
        <f>'Datos lib'!D208</f>
        <v>Muy frecuentemente (3 o más veces por semana)</v>
      </c>
      <c r="K209" s="77"/>
      <c r="L209" s="77" t="str">
        <f>'Datos lib'!F208</f>
        <v>F. Ciencias Químicas</v>
      </c>
      <c r="M209" s="77">
        <f>'Datos lib'!G208</f>
        <v>0</v>
      </c>
      <c r="N209" s="77">
        <f>'Datos lib'!H208</f>
        <v>0</v>
      </c>
      <c r="O209" s="77">
        <f>'Datos lib'!I208</f>
        <v>0</v>
      </c>
      <c r="P209" s="77"/>
      <c r="Q209" s="77"/>
      <c r="R209" s="77">
        <f>'Datos lib'!J208</f>
        <v>4</v>
      </c>
      <c r="S209" s="77">
        <f>'Datos lib'!K208</f>
        <v>4</v>
      </c>
      <c r="T209" s="77">
        <f>'Datos lib'!L208</f>
        <v>4</v>
      </c>
      <c r="U209" s="77">
        <f>'Datos lib'!M208</f>
        <v>4</v>
      </c>
      <c r="V209" s="77"/>
      <c r="W209" s="77"/>
      <c r="X209" s="77">
        <f>'Datos lib'!N208</f>
        <v>2</v>
      </c>
      <c r="Y209" s="77">
        <f>'Datos lib'!O208</f>
        <v>5</v>
      </c>
      <c r="Z209" s="77">
        <f>'Datos lib'!P208</f>
        <v>4</v>
      </c>
      <c r="AA209" s="77">
        <f>'Datos lib'!Q208</f>
        <v>4</v>
      </c>
      <c r="AB209" s="77">
        <f>'Datos lib'!R208</f>
        <v>4</v>
      </c>
      <c r="AC209" s="77"/>
      <c r="AD209" s="77">
        <f>'Datos lib'!S208</f>
        <v>2</v>
      </c>
      <c r="AE209" s="77">
        <f>'Datos lib'!T208</f>
        <v>5</v>
      </c>
      <c r="AF209" s="77">
        <f>'Datos lib'!U208</f>
        <v>5</v>
      </c>
      <c r="AG209" s="77">
        <f>'Datos lib'!V208</f>
        <v>5</v>
      </c>
      <c r="AH209" s="77">
        <f>'Datos lib'!W208</f>
        <v>3</v>
      </c>
      <c r="AI209" s="77">
        <f>'Datos lib'!X208</f>
        <v>4</v>
      </c>
      <c r="AJ209" s="77">
        <f>'Datos lib'!Y208</f>
        <v>4</v>
      </c>
      <c r="AK209" s="77" t="str">
        <f>'Datos lib'!Z208</f>
        <v>No uso ninguna red social</v>
      </c>
      <c r="AL209" s="77">
        <f>'Datos lib'!AA208</f>
        <v>4</v>
      </c>
      <c r="AM209" s="77"/>
      <c r="AN209" s="77"/>
      <c r="AO209" s="77">
        <f>'Datos lib'!AB208</f>
        <v>4</v>
      </c>
      <c r="AP209" s="77">
        <f>'Datos lib'!AC208</f>
        <v>4</v>
      </c>
      <c r="AQ209" s="77">
        <f>'Datos lib'!AD208</f>
        <v>4</v>
      </c>
      <c r="AR209" s="77">
        <f>'Datos lib'!AE208</f>
        <v>4</v>
      </c>
      <c r="AS209" s="77">
        <f>'Datos lib'!AF208</f>
        <v>4</v>
      </c>
      <c r="AT209" s="77">
        <f>'Datos lib'!AG208</f>
        <v>3</v>
      </c>
      <c r="AU209" s="77">
        <f>'Datos lib'!AH208</f>
        <v>3</v>
      </c>
      <c r="AV209" s="77">
        <f>'Datos lib'!AI208</f>
        <v>3</v>
      </c>
      <c r="AW209" s="77"/>
      <c r="AX209" s="77" t="str">
        <f>'Datos lib'!AJ208</f>
        <v>No</v>
      </c>
      <c r="AY209" s="77" t="str">
        <f>'Datos lib'!AK208</f>
        <v>Sí</v>
      </c>
      <c r="AZ209" s="77" t="str">
        <f>'Datos lib'!AL208</f>
        <v>Bueno</v>
      </c>
      <c r="BA209" s="77" t="str">
        <f>'Datos lib'!AO208</f>
        <v>Sí</v>
      </c>
      <c r="BB209" s="77" t="str">
        <f>'Datos lib'!AM208</f>
        <v>Sí</v>
      </c>
      <c r="BC209" s="77" t="str">
        <f>'Datos lib'!AN208</f>
        <v>Bueno</v>
      </c>
      <c r="BD209" s="77"/>
      <c r="BE209" s="77"/>
      <c r="BF209" s="77" t="str">
        <f>'Datos lib'!AP208</f>
        <v>No</v>
      </c>
      <c r="BG209" s="77" t="str">
        <f>'Datos lib'!AQ208</f>
        <v>Sí</v>
      </c>
      <c r="BH209" s="77" t="str">
        <f>'Datos lib'!AR208</f>
        <v>Sí</v>
      </c>
      <c r="BI209" s="77" t="str">
        <f>'Datos lib'!AS208</f>
        <v>Normal</v>
      </c>
      <c r="BJ209" s="77" t="str">
        <f>'Datos lib'!AT208</f>
        <v>No</v>
      </c>
      <c r="BK209" s="77">
        <f>'Datos lib'!AU208</f>
        <v>0</v>
      </c>
      <c r="BL209" s="77"/>
      <c r="BM209" s="77"/>
      <c r="BN209" s="77"/>
      <c r="BO209" s="77">
        <f>'Datos lib'!AV208</f>
        <v>4</v>
      </c>
      <c r="BP209" s="77">
        <f>'Datos lib'!AW208</f>
        <v>5</v>
      </c>
      <c r="BQ209" s="77"/>
      <c r="BR209" s="77" t="str">
        <f>LEFT('Datos lib'!AX208,1)</f>
        <v>4</v>
      </c>
      <c r="BS209" s="77"/>
      <c r="BT209" s="77" t="str">
        <f>'Datos lib'!AY208</f>
        <v>Incrementar el número de revistas electrónicas suscritas con participación de la UCM y el número de trabajos gratuitos que se pueden publicar en las distintas editoriales (Transformational AGreements)</v>
      </c>
      <c r="BU209" s="77"/>
      <c r="BV209" s="119" t="str">
        <f>'Datos lib'!A208</f>
        <v>19/03/25</v>
      </c>
    </row>
    <row r="210" spans="1:74" ht="25.85" x14ac:dyDescent="0.2">
      <c r="A210" s="79" t="str">
        <f t="shared" si="4"/>
        <v>F. Educación - Centro de Formación del Profesorado</v>
      </c>
      <c r="B210" s="76" t="str">
        <f>IFERROR(VLOOKUP($A210,BLIOTECAS!$C$1:$E$27,2,FALSE),"")</f>
        <v>EDU</v>
      </c>
      <c r="C210" s="76" t="str">
        <f>IFERROR(VLOOKUP($A210,BLIOTECAS!$C$1:$E$27,3,FALSE),"")</f>
        <v>Humanidades</v>
      </c>
      <c r="D210" s="77"/>
      <c r="E210" s="77"/>
      <c r="F210" s="77"/>
      <c r="G210" s="77" t="str">
        <f>'Datos lib'!B209</f>
        <v>F. Educación - Centro de Formación del Profesorado</v>
      </c>
      <c r="H210" s="77"/>
      <c r="I210" s="77" t="str">
        <f>'Datos lib'!C209</f>
        <v>Frecuentemente (1 o 2 veces por semana)</v>
      </c>
      <c r="J210" s="77" t="str">
        <f>'Datos lib'!D209</f>
        <v>De vez en cuando (1 o 2 veces al mes)</v>
      </c>
      <c r="K210" s="77"/>
      <c r="L210" s="77" t="str">
        <f>'Datos lib'!F209</f>
        <v>F. Educación - Centro de Formación del Profesorado</v>
      </c>
      <c r="M210" s="77">
        <f>'Datos lib'!G209</f>
        <v>0</v>
      </c>
      <c r="N210" s="77">
        <f>'Datos lib'!H209</f>
        <v>0</v>
      </c>
      <c r="O210" s="77">
        <f>'Datos lib'!I209</f>
        <v>0</v>
      </c>
      <c r="P210" s="77"/>
      <c r="Q210" s="77"/>
      <c r="R210" s="77">
        <f>'Datos lib'!J209</f>
        <v>5</v>
      </c>
      <c r="S210" s="77">
        <f>'Datos lib'!K209</f>
        <v>5</v>
      </c>
      <c r="T210" s="77">
        <f>'Datos lib'!L209</f>
        <v>5</v>
      </c>
      <c r="U210" s="77">
        <f>'Datos lib'!M209</f>
        <v>5</v>
      </c>
      <c r="V210" s="77"/>
      <c r="W210" s="77"/>
      <c r="X210" s="77">
        <f>'Datos lib'!N209</f>
        <v>5</v>
      </c>
      <c r="Y210" s="77">
        <f>'Datos lib'!O209</f>
        <v>3</v>
      </c>
      <c r="Z210" s="77">
        <f>'Datos lib'!P209</f>
        <v>4</v>
      </c>
      <c r="AA210" s="77">
        <f>'Datos lib'!Q209</f>
        <v>4</v>
      </c>
      <c r="AB210" s="77">
        <f>'Datos lib'!R209</f>
        <v>3</v>
      </c>
      <c r="AC210" s="77"/>
      <c r="AD210" s="77">
        <f>'Datos lib'!S209</f>
        <v>4</v>
      </c>
      <c r="AE210" s="77">
        <f>'Datos lib'!T209</f>
        <v>5</v>
      </c>
      <c r="AF210" s="77">
        <f>'Datos lib'!U209</f>
        <v>3</v>
      </c>
      <c r="AG210" s="77">
        <f>'Datos lib'!V209</f>
        <v>5</v>
      </c>
      <c r="AH210" s="77">
        <f>'Datos lib'!W209</f>
        <v>5</v>
      </c>
      <c r="AI210" s="77">
        <f>'Datos lib'!X209</f>
        <v>4</v>
      </c>
      <c r="AJ210" s="77">
        <f>'Datos lib'!Y209</f>
        <v>5</v>
      </c>
      <c r="AK210" s="77" t="str">
        <f>'Datos lib'!Z209</f>
        <v>Bluesky</v>
      </c>
      <c r="AL210" s="77">
        <f>'Datos lib'!AA209</f>
        <v>5</v>
      </c>
      <c r="AM210" s="77"/>
      <c r="AN210" s="77"/>
      <c r="AO210" s="77">
        <f>'Datos lib'!AB209</f>
        <v>5</v>
      </c>
      <c r="AP210" s="77">
        <f>'Datos lib'!AC209</f>
        <v>5</v>
      </c>
      <c r="AQ210" s="77">
        <f>'Datos lib'!AD209</f>
        <v>5</v>
      </c>
      <c r="AR210" s="77">
        <f>'Datos lib'!AE209</f>
        <v>5</v>
      </c>
      <c r="AS210" s="77">
        <f>'Datos lib'!AF209</f>
        <v>5</v>
      </c>
      <c r="AT210" s="77">
        <f>'Datos lib'!AG209</f>
        <v>5</v>
      </c>
      <c r="AU210" s="77">
        <f>'Datos lib'!AH209</f>
        <v>5</v>
      </c>
      <c r="AV210" s="77">
        <f>'Datos lib'!AI209</f>
        <v>3</v>
      </c>
      <c r="AW210" s="77"/>
      <c r="AX210" s="77" t="str">
        <f>'Datos lib'!AJ209</f>
        <v>No</v>
      </c>
      <c r="AY210" s="77" t="str">
        <f>'Datos lib'!AK209</f>
        <v>Sí</v>
      </c>
      <c r="AZ210" s="77" t="str">
        <f>'Datos lib'!AL209</f>
        <v>Bueno</v>
      </c>
      <c r="BA210" s="77" t="str">
        <f>'Datos lib'!AO209</f>
        <v>No</v>
      </c>
      <c r="BB210" s="77" t="str">
        <f>'Datos lib'!AM209</f>
        <v>No</v>
      </c>
      <c r="BC210" s="77">
        <f>'Datos lib'!AN209</f>
        <v>0</v>
      </c>
      <c r="BD210" s="77"/>
      <c r="BE210" s="77"/>
      <c r="BF210" s="77" t="str">
        <f>'Datos lib'!AP209</f>
        <v>No</v>
      </c>
      <c r="BG210" s="77" t="str">
        <f>'Datos lib'!AQ209</f>
        <v>No</v>
      </c>
      <c r="BH210" s="77" t="str">
        <f>'Datos lib'!AR209</f>
        <v>No</v>
      </c>
      <c r="BI210" s="77">
        <f>'Datos lib'!AS209</f>
        <v>0</v>
      </c>
      <c r="BJ210" s="77" t="str">
        <f>'Datos lib'!AT209</f>
        <v>No</v>
      </c>
      <c r="BK210" s="77">
        <f>'Datos lib'!AU209</f>
        <v>0</v>
      </c>
      <c r="BL210" s="77"/>
      <c r="BM210" s="77"/>
      <c r="BN210" s="77"/>
      <c r="BO210" s="77">
        <f>'Datos lib'!AV209</f>
        <v>5</v>
      </c>
      <c r="BP210" s="77">
        <f>'Datos lib'!AW209</f>
        <v>5</v>
      </c>
      <c r="BQ210" s="77"/>
      <c r="BR210" s="77" t="str">
        <f>LEFT('Datos lib'!AX209,1)</f>
        <v>4</v>
      </c>
      <c r="BS210" s="77"/>
      <c r="BT210" s="77">
        <f>'Datos lib'!AY209</f>
        <v>0</v>
      </c>
      <c r="BU210" s="77"/>
      <c r="BV210" s="119" t="str">
        <f>'Datos lib'!A209</f>
        <v>19/03/25</v>
      </c>
    </row>
    <row r="211" spans="1:74" x14ac:dyDescent="0.2">
      <c r="A211" s="79" t="str">
        <f t="shared" si="4"/>
        <v>F. Veterinaria</v>
      </c>
      <c r="B211" s="76" t="str">
        <f>IFERROR(VLOOKUP($A211,BLIOTECAS!$C$1:$E$27,2,FALSE),"")</f>
        <v>VET</v>
      </c>
      <c r="C211" s="76" t="str">
        <f>IFERROR(VLOOKUP($A211,BLIOTECAS!$C$1:$E$27,3,FALSE),"")</f>
        <v>Ciencias de la Salud</v>
      </c>
      <c r="D211" s="77"/>
      <c r="E211" s="77"/>
      <c r="F211" s="77"/>
      <c r="G211" s="77" t="str">
        <f>'Datos lib'!B210</f>
        <v>F. Veterinaria</v>
      </c>
      <c r="H211" s="77"/>
      <c r="I211" s="77" t="str">
        <f>'Datos lib'!C210</f>
        <v>Rara vez (menos de 6 veces al año)</v>
      </c>
      <c r="J211" s="77" t="str">
        <f>'Datos lib'!D210</f>
        <v>Frecuentemente (1 o 2 veces por semana)</v>
      </c>
      <c r="K211" s="77"/>
      <c r="L211" s="77" t="str">
        <f>'Datos lib'!F210</f>
        <v>F. Veterinaria</v>
      </c>
      <c r="M211" s="77">
        <f>'Datos lib'!G210</f>
        <v>0</v>
      </c>
      <c r="N211" s="77">
        <f>'Datos lib'!H210</f>
        <v>0</v>
      </c>
      <c r="O211" s="77">
        <f>'Datos lib'!I210</f>
        <v>0</v>
      </c>
      <c r="P211" s="77"/>
      <c r="Q211" s="77"/>
      <c r="R211" s="77">
        <f>'Datos lib'!J210</f>
        <v>5</v>
      </c>
      <c r="S211" s="77">
        <f>'Datos lib'!K210</f>
        <v>4</v>
      </c>
      <c r="T211" s="77">
        <f>'Datos lib'!L210</f>
        <v>4</v>
      </c>
      <c r="U211" s="77">
        <f>'Datos lib'!M210</f>
        <v>4</v>
      </c>
      <c r="V211" s="77"/>
      <c r="W211" s="77"/>
      <c r="X211" s="77">
        <f>'Datos lib'!N210</f>
        <v>5</v>
      </c>
      <c r="Y211" s="77">
        <f>'Datos lib'!O210</f>
        <v>5</v>
      </c>
      <c r="Z211" s="77">
        <f>'Datos lib'!P210</f>
        <v>3</v>
      </c>
      <c r="AA211" s="77">
        <f>'Datos lib'!Q210</f>
        <v>3</v>
      </c>
      <c r="AB211" s="77">
        <f>'Datos lib'!R210</f>
        <v>4</v>
      </c>
      <c r="AC211" s="77"/>
      <c r="AD211" s="77">
        <f>'Datos lib'!S210</f>
        <v>4</v>
      </c>
      <c r="AE211" s="77">
        <f>'Datos lib'!T210</f>
        <v>4</v>
      </c>
      <c r="AF211" s="77">
        <f>'Datos lib'!U210</f>
        <v>5</v>
      </c>
      <c r="AG211" s="77">
        <f>'Datos lib'!V210</f>
        <v>5</v>
      </c>
      <c r="AH211" s="77">
        <f>'Datos lib'!W210</f>
        <v>3</v>
      </c>
      <c r="AI211" s="77">
        <f>'Datos lib'!X210</f>
        <v>5</v>
      </c>
      <c r="AJ211" s="77">
        <f>'Datos lib'!Y210</f>
        <v>5</v>
      </c>
      <c r="AK211" s="77" t="str">
        <f>'Datos lib'!Z210</f>
        <v>No uso ninguna red social</v>
      </c>
      <c r="AL211" s="77">
        <f>'Datos lib'!AA210</f>
        <v>4</v>
      </c>
      <c r="AM211" s="77"/>
      <c r="AN211" s="77"/>
      <c r="AO211" s="77">
        <f>'Datos lib'!AB210</f>
        <v>5</v>
      </c>
      <c r="AP211" s="77">
        <f>'Datos lib'!AC210</f>
        <v>4</v>
      </c>
      <c r="AQ211" s="77">
        <f>'Datos lib'!AD210</f>
        <v>4</v>
      </c>
      <c r="AR211" s="77">
        <f>'Datos lib'!AE210</f>
        <v>5</v>
      </c>
      <c r="AS211" s="77">
        <f>'Datos lib'!AF210</f>
        <v>5</v>
      </c>
      <c r="AT211" s="77">
        <f>'Datos lib'!AG210</f>
        <v>4</v>
      </c>
      <c r="AU211" s="77">
        <f>'Datos lib'!AH210</f>
        <v>5</v>
      </c>
      <c r="AV211" s="77">
        <f>'Datos lib'!AI210</f>
        <v>5</v>
      </c>
      <c r="AW211" s="77"/>
      <c r="AX211" s="77" t="str">
        <f>'Datos lib'!AJ210</f>
        <v>No</v>
      </c>
      <c r="AY211" s="77" t="str">
        <f>'Datos lib'!AK210</f>
        <v>Sí</v>
      </c>
      <c r="AZ211" s="77" t="str">
        <f>'Datos lib'!AL210</f>
        <v>Bueno</v>
      </c>
      <c r="BA211" s="77" t="str">
        <f>'Datos lib'!AO210</f>
        <v>Sí</v>
      </c>
      <c r="BB211" s="77" t="str">
        <f>'Datos lib'!AM210</f>
        <v>Sí</v>
      </c>
      <c r="BC211" s="77" t="str">
        <f>'Datos lib'!AN210</f>
        <v>Bueno</v>
      </c>
      <c r="BD211" s="77"/>
      <c r="BE211" s="77"/>
      <c r="BF211" s="77" t="str">
        <f>'Datos lib'!AP210</f>
        <v>Sí</v>
      </c>
      <c r="BG211" s="77" t="str">
        <f>'Datos lib'!AQ210</f>
        <v>Sí</v>
      </c>
      <c r="BH211" s="77" t="str">
        <f>'Datos lib'!AR210</f>
        <v>Sí</v>
      </c>
      <c r="BI211" s="77" t="str">
        <f>'Datos lib'!AS210</f>
        <v>Muy útil</v>
      </c>
      <c r="BJ211" s="77" t="str">
        <f>'Datos lib'!AT210</f>
        <v>No</v>
      </c>
      <c r="BK211" s="77">
        <f>'Datos lib'!AU210</f>
        <v>0</v>
      </c>
      <c r="BL211" s="77"/>
      <c r="BM211" s="77"/>
      <c r="BN211" s="77"/>
      <c r="BO211" s="77">
        <f>'Datos lib'!AV210</f>
        <v>5</v>
      </c>
      <c r="BP211" s="77">
        <f>'Datos lib'!AW210</f>
        <v>5</v>
      </c>
      <c r="BQ211" s="77"/>
      <c r="BR211" s="77" t="str">
        <f>LEFT('Datos lib'!AX210,1)</f>
        <v>5</v>
      </c>
      <c r="BS211" s="77"/>
      <c r="BT211" s="77">
        <f>'Datos lib'!AY210</f>
        <v>0</v>
      </c>
      <c r="BU211" s="77"/>
      <c r="BV211" s="119" t="str">
        <f>'Datos lib'!A210</f>
        <v>19/03/25</v>
      </c>
    </row>
    <row r="212" spans="1:74" x14ac:dyDescent="0.2">
      <c r="A212" s="79" t="str">
        <f t="shared" si="4"/>
        <v>F. Ciencias Químicas</v>
      </c>
      <c r="B212" s="76" t="str">
        <f>IFERROR(VLOOKUP($A212,BLIOTECAS!$C$1:$E$27,2,FALSE),"")</f>
        <v>QUI</v>
      </c>
      <c r="C212" s="76" t="str">
        <f>IFERROR(VLOOKUP($A212,BLIOTECAS!$C$1:$E$27,3,FALSE),"")</f>
        <v>Ciencias Experimentales</v>
      </c>
      <c r="D212" s="77"/>
      <c r="E212" s="77"/>
      <c r="F212" s="77"/>
      <c r="G212" s="77" t="str">
        <f>'Datos lib'!B211</f>
        <v>F. Ciencias Químicas</v>
      </c>
      <c r="H212" s="77"/>
      <c r="I212" s="77" t="str">
        <f>'Datos lib'!C211</f>
        <v>Rara vez (menos de 6 veces al año)</v>
      </c>
      <c r="J212" s="77" t="str">
        <f>'Datos lib'!D211</f>
        <v>Muy frecuentemente (3 o más veces por semana)</v>
      </c>
      <c r="K212" s="77"/>
      <c r="L212" s="77" t="str">
        <f>'Datos lib'!F211</f>
        <v>F. Ciencias Químicas</v>
      </c>
      <c r="M212" s="77">
        <f>'Datos lib'!G211</f>
        <v>0</v>
      </c>
      <c r="N212" s="77">
        <f>'Datos lib'!H211</f>
        <v>0</v>
      </c>
      <c r="O212" s="77">
        <f>'Datos lib'!I211</f>
        <v>0</v>
      </c>
      <c r="P212" s="77"/>
      <c r="Q212" s="77"/>
      <c r="R212" s="77">
        <f>'Datos lib'!J211</f>
        <v>5</v>
      </c>
      <c r="S212" s="77">
        <f>'Datos lib'!K211</f>
        <v>5</v>
      </c>
      <c r="T212" s="77">
        <f>'Datos lib'!L211</f>
        <v>5</v>
      </c>
      <c r="U212" s="77">
        <f>'Datos lib'!M211</f>
        <v>5</v>
      </c>
      <c r="V212" s="77"/>
      <c r="W212" s="77"/>
      <c r="X212" s="77">
        <f>'Datos lib'!N211</f>
        <v>5</v>
      </c>
      <c r="Y212" s="77">
        <f>'Datos lib'!O211</f>
        <v>5</v>
      </c>
      <c r="Z212" s="77">
        <f>'Datos lib'!P211</f>
        <v>5</v>
      </c>
      <c r="AA212" s="77">
        <f>'Datos lib'!Q211</f>
        <v>5</v>
      </c>
      <c r="AB212" s="77">
        <f>'Datos lib'!R211</f>
        <v>5</v>
      </c>
      <c r="AC212" s="77"/>
      <c r="AD212" s="77">
        <f>'Datos lib'!S211</f>
        <v>5</v>
      </c>
      <c r="AE212" s="77">
        <f>'Datos lib'!T211</f>
        <v>5</v>
      </c>
      <c r="AF212" s="77">
        <f>'Datos lib'!U211</f>
        <v>5</v>
      </c>
      <c r="AG212" s="77">
        <f>'Datos lib'!V211</f>
        <v>5</v>
      </c>
      <c r="AH212" s="77">
        <f>'Datos lib'!W211</f>
        <v>5</v>
      </c>
      <c r="AI212" s="77">
        <f>'Datos lib'!X211</f>
        <v>5</v>
      </c>
      <c r="AJ212" s="77">
        <f>'Datos lib'!Y211</f>
        <v>5</v>
      </c>
      <c r="AK212" s="77" t="str">
        <f>'Datos lib'!Z211</f>
        <v>X</v>
      </c>
      <c r="AL212" s="77">
        <f>'Datos lib'!AA211</f>
        <v>5</v>
      </c>
      <c r="AM212" s="77"/>
      <c r="AN212" s="77"/>
      <c r="AO212" s="77">
        <f>'Datos lib'!AB211</f>
        <v>5</v>
      </c>
      <c r="AP212" s="77">
        <f>'Datos lib'!AC211</f>
        <v>5</v>
      </c>
      <c r="AQ212" s="77">
        <f>'Datos lib'!AD211</f>
        <v>5</v>
      </c>
      <c r="AR212" s="77">
        <f>'Datos lib'!AE211</f>
        <v>5</v>
      </c>
      <c r="AS212" s="77">
        <f>'Datos lib'!AF211</f>
        <v>5</v>
      </c>
      <c r="AT212" s="77">
        <f>'Datos lib'!AG211</f>
        <v>5</v>
      </c>
      <c r="AU212" s="77">
        <f>'Datos lib'!AH211</f>
        <v>5</v>
      </c>
      <c r="AV212" s="77">
        <f>'Datos lib'!AI211</f>
        <v>5</v>
      </c>
      <c r="AW212" s="77"/>
      <c r="AX212" s="77" t="str">
        <f>'Datos lib'!AJ211</f>
        <v>No</v>
      </c>
      <c r="AY212" s="77" t="str">
        <f>'Datos lib'!AK211</f>
        <v>Sí</v>
      </c>
      <c r="AZ212" s="77" t="str">
        <f>'Datos lib'!AL211</f>
        <v>Regular</v>
      </c>
      <c r="BA212" s="77" t="str">
        <f>'Datos lib'!AO211</f>
        <v>No</v>
      </c>
      <c r="BB212" s="77" t="str">
        <f>'Datos lib'!AM211</f>
        <v>Sí</v>
      </c>
      <c r="BC212" s="77" t="str">
        <f>'Datos lib'!AN211</f>
        <v>Bueno</v>
      </c>
      <c r="BD212" s="77"/>
      <c r="BE212" s="77"/>
      <c r="BF212" s="77" t="str">
        <f>'Datos lib'!AP211</f>
        <v>Sí</v>
      </c>
      <c r="BG212" s="77" t="str">
        <f>'Datos lib'!AQ211</f>
        <v>Sí</v>
      </c>
      <c r="BH212" s="77" t="str">
        <f>'Datos lib'!AR211</f>
        <v>No</v>
      </c>
      <c r="BI212" s="77">
        <f>'Datos lib'!AS211</f>
        <v>0</v>
      </c>
      <c r="BJ212" s="77" t="str">
        <f>'Datos lib'!AT211</f>
        <v>No</v>
      </c>
      <c r="BK212" s="77">
        <f>'Datos lib'!AU211</f>
        <v>0</v>
      </c>
      <c r="BL212" s="77"/>
      <c r="BM212" s="77"/>
      <c r="BN212" s="77"/>
      <c r="BO212" s="77">
        <f>'Datos lib'!AV211</f>
        <v>4</v>
      </c>
      <c r="BP212" s="77">
        <f>'Datos lib'!AW211</f>
        <v>5</v>
      </c>
      <c r="BQ212" s="77"/>
      <c r="BR212" s="77" t="str">
        <f>LEFT('Datos lib'!AX211,1)</f>
        <v>5</v>
      </c>
      <c r="BS212" s="77"/>
      <c r="BT212" s="77">
        <f>'Datos lib'!AY211</f>
        <v>0</v>
      </c>
      <c r="BU212" s="77"/>
      <c r="BV212" s="119" t="str">
        <f>'Datos lib'!A211</f>
        <v>19/03/25</v>
      </c>
    </row>
    <row r="213" spans="1:74" ht="25.85" x14ac:dyDescent="0.2">
      <c r="A213" s="79" t="str">
        <f t="shared" si="4"/>
        <v>F. Educación - Centro de Formación del Profesorado</v>
      </c>
      <c r="B213" s="76" t="str">
        <f>IFERROR(VLOOKUP($A213,BLIOTECAS!$C$1:$E$27,2,FALSE),"")</f>
        <v>EDU</v>
      </c>
      <c r="C213" s="76" t="str">
        <f>IFERROR(VLOOKUP($A213,BLIOTECAS!$C$1:$E$27,3,FALSE),"")</f>
        <v>Humanidades</v>
      </c>
      <c r="D213" s="77"/>
      <c r="E213" s="77"/>
      <c r="F213" s="77"/>
      <c r="G213" s="77" t="str">
        <f>'Datos lib'!B212</f>
        <v>F. Educación - Centro de Formación del Profesorado</v>
      </c>
      <c r="H213" s="77"/>
      <c r="I213" s="77" t="str">
        <f>'Datos lib'!C212</f>
        <v>Rara vez (menos de 6 veces al año)</v>
      </c>
      <c r="J213" s="77" t="str">
        <f>'Datos lib'!D212</f>
        <v>De vez en cuando (1 o 2 veces al mes)</v>
      </c>
      <c r="K213" s="77"/>
      <c r="L213" s="77" t="str">
        <f>'Datos lib'!F212</f>
        <v>F. Educación - Centro de Formación del Profesorado</v>
      </c>
      <c r="M213" s="77" t="str">
        <f>'Datos lib'!G212</f>
        <v>F. Educación - Centro de Formación del Profesorado</v>
      </c>
      <c r="N213" s="77" t="str">
        <f>'Datos lib'!H212</f>
        <v>F. Educación - Centro de Formación del Profesorado</v>
      </c>
      <c r="O213" s="77" t="str">
        <f>'Datos lib'!I212</f>
        <v>No</v>
      </c>
      <c r="P213" s="77"/>
      <c r="Q213" s="77"/>
      <c r="R213" s="77">
        <f>'Datos lib'!J212</f>
        <v>4</v>
      </c>
      <c r="S213" s="77">
        <f>'Datos lib'!K212</f>
        <v>4</v>
      </c>
      <c r="T213" s="77">
        <f>'Datos lib'!L212</f>
        <v>4</v>
      </c>
      <c r="U213" s="77">
        <f>'Datos lib'!M212</f>
        <v>4</v>
      </c>
      <c r="V213" s="77"/>
      <c r="W213" s="77"/>
      <c r="X213" s="77">
        <f>'Datos lib'!N212</f>
        <v>4</v>
      </c>
      <c r="Y213" s="77">
        <f>'Datos lib'!O212</f>
        <v>4</v>
      </c>
      <c r="Z213" s="77">
        <f>'Datos lib'!P212</f>
        <v>4</v>
      </c>
      <c r="AA213" s="77">
        <f>'Datos lib'!Q212</f>
        <v>4</v>
      </c>
      <c r="AB213" s="77">
        <f>'Datos lib'!R212</f>
        <v>4</v>
      </c>
      <c r="AC213" s="77"/>
      <c r="AD213" s="77">
        <f>'Datos lib'!S212</f>
        <v>4</v>
      </c>
      <c r="AE213" s="77">
        <f>'Datos lib'!T212</f>
        <v>4</v>
      </c>
      <c r="AF213" s="77">
        <f>'Datos lib'!U212</f>
        <v>4</v>
      </c>
      <c r="AG213" s="77">
        <f>'Datos lib'!V212</f>
        <v>4</v>
      </c>
      <c r="AH213" s="77">
        <f>'Datos lib'!W212</f>
        <v>4</v>
      </c>
      <c r="AI213" s="77">
        <f>'Datos lib'!X212</f>
        <v>4</v>
      </c>
      <c r="AJ213" s="77">
        <f>'Datos lib'!Y212</f>
        <v>4</v>
      </c>
      <c r="AK213" s="77" t="str">
        <f>'Datos lib'!Z212</f>
        <v>No uso ninguna red social</v>
      </c>
      <c r="AL213" s="77">
        <f>'Datos lib'!AA212</f>
        <v>4</v>
      </c>
      <c r="AM213" s="77"/>
      <c r="AN213" s="77"/>
      <c r="AO213" s="77">
        <f>'Datos lib'!AB212</f>
        <v>4</v>
      </c>
      <c r="AP213" s="77">
        <f>'Datos lib'!AC212</f>
        <v>4</v>
      </c>
      <c r="AQ213" s="77">
        <f>'Datos lib'!AD212</f>
        <v>4</v>
      </c>
      <c r="AR213" s="77">
        <f>'Datos lib'!AE212</f>
        <v>4</v>
      </c>
      <c r="AS213" s="77">
        <f>'Datos lib'!AF212</f>
        <v>4</v>
      </c>
      <c r="AT213" s="77">
        <f>'Datos lib'!AG212</f>
        <v>4</v>
      </c>
      <c r="AU213" s="77">
        <f>'Datos lib'!AH212</f>
        <v>4</v>
      </c>
      <c r="AV213" s="77">
        <f>'Datos lib'!AI212</f>
        <v>4</v>
      </c>
      <c r="AW213" s="77"/>
      <c r="AX213" s="77" t="str">
        <f>'Datos lib'!AJ212</f>
        <v>No</v>
      </c>
      <c r="AY213" s="77" t="str">
        <f>'Datos lib'!AK212</f>
        <v>No</v>
      </c>
      <c r="AZ213" s="77">
        <f>'Datos lib'!AL212</f>
        <v>0</v>
      </c>
      <c r="BA213" s="77" t="str">
        <f>'Datos lib'!AO212</f>
        <v>No</v>
      </c>
      <c r="BB213" s="77">
        <f>'Datos lib'!AM212</f>
        <v>0</v>
      </c>
      <c r="BC213" s="77">
        <f>'Datos lib'!AN212</f>
        <v>0</v>
      </c>
      <c r="BD213" s="77"/>
      <c r="BE213" s="77"/>
      <c r="BF213" s="77">
        <f>'Datos lib'!AP212</f>
        <v>0</v>
      </c>
      <c r="BG213" s="77" t="str">
        <f>'Datos lib'!AQ212</f>
        <v>No</v>
      </c>
      <c r="BH213" s="77" t="str">
        <f>'Datos lib'!AR212</f>
        <v>Sí</v>
      </c>
      <c r="BI213" s="77" t="str">
        <f>'Datos lib'!AS212</f>
        <v>Muy útil</v>
      </c>
      <c r="BJ213" s="77" t="str">
        <f>'Datos lib'!AT212</f>
        <v>Sí</v>
      </c>
      <c r="BK213" s="77">
        <f>'Datos lib'!AU212</f>
        <v>0</v>
      </c>
      <c r="BL213" s="77"/>
      <c r="BM213" s="77"/>
      <c r="BN213" s="77"/>
      <c r="BO213" s="77">
        <f>'Datos lib'!AV212</f>
        <v>0</v>
      </c>
      <c r="BP213" s="77">
        <f>'Datos lib'!AW212</f>
        <v>4</v>
      </c>
      <c r="BQ213" s="77"/>
      <c r="BR213" s="77" t="str">
        <f>LEFT('Datos lib'!AX212,1)</f>
        <v>4</v>
      </c>
      <c r="BS213" s="77"/>
      <c r="BT213" s="77" t="str">
        <f>'Datos lib'!AY212</f>
        <v>Ninguna</v>
      </c>
      <c r="BU213" s="77"/>
      <c r="BV213" s="119" t="str">
        <f>'Datos lib'!A212</f>
        <v>19/03/25</v>
      </c>
    </row>
    <row r="214" spans="1:74" x14ac:dyDescent="0.2">
      <c r="A214" s="79" t="str">
        <f t="shared" ref="A214:A277" si="5">G214</f>
        <v>F. Enfermería, Fisioterapia y Podología</v>
      </c>
      <c r="B214" s="76" t="str">
        <f>IFERROR(VLOOKUP($A214,BLIOTECAS!$C$1:$E$27,2,FALSE),"")</f>
        <v>ENF</v>
      </c>
      <c r="C214" s="76" t="str">
        <f>IFERROR(VLOOKUP($A214,BLIOTECAS!$C$1:$E$27,3,FALSE),"")</f>
        <v>Ciencias de la Salud</v>
      </c>
      <c r="D214" s="77"/>
      <c r="E214" s="77"/>
      <c r="F214" s="77"/>
      <c r="G214" s="77" t="str">
        <f>'Datos lib'!B213</f>
        <v>F. Enfermería, Fisioterapia y Podología</v>
      </c>
      <c r="H214" s="77"/>
      <c r="I214" s="77" t="str">
        <f>'Datos lib'!C213</f>
        <v>De vez en cuando (1 o 2 veces al mes)</v>
      </c>
      <c r="J214" s="77" t="str">
        <f>'Datos lib'!D213</f>
        <v>De vez en cuando (1 o 2 veces al mes)</v>
      </c>
      <c r="K214" s="77"/>
      <c r="L214" s="77" t="str">
        <f>'Datos lib'!F213</f>
        <v>F. Enfermería, Fisioterapia y Podología</v>
      </c>
      <c r="M214" s="77" t="str">
        <f>'Datos lib'!G213</f>
        <v>F. Medicina</v>
      </c>
      <c r="N214" s="77">
        <f>'Datos lib'!H213</f>
        <v>0</v>
      </c>
      <c r="O214" s="77">
        <f>'Datos lib'!I213</f>
        <v>0</v>
      </c>
      <c r="P214" s="77"/>
      <c r="Q214" s="77"/>
      <c r="R214" s="77">
        <f>'Datos lib'!J213</f>
        <v>5</v>
      </c>
      <c r="S214" s="77">
        <f>'Datos lib'!K213</f>
        <v>5</v>
      </c>
      <c r="T214" s="77">
        <f>'Datos lib'!L213</f>
        <v>5</v>
      </c>
      <c r="U214" s="77">
        <f>'Datos lib'!M213</f>
        <v>5</v>
      </c>
      <c r="V214" s="77"/>
      <c r="W214" s="77"/>
      <c r="X214" s="77">
        <f>'Datos lib'!N213</f>
        <v>5</v>
      </c>
      <c r="Y214" s="77">
        <f>'Datos lib'!O213</f>
        <v>5</v>
      </c>
      <c r="Z214" s="77">
        <f>'Datos lib'!P213</f>
        <v>5</v>
      </c>
      <c r="AA214" s="77">
        <f>'Datos lib'!Q213</f>
        <v>2</v>
      </c>
      <c r="AB214" s="77">
        <f>'Datos lib'!R213</f>
        <v>3</v>
      </c>
      <c r="AC214" s="77"/>
      <c r="AD214" s="77">
        <f>'Datos lib'!S213</f>
        <v>5</v>
      </c>
      <c r="AE214" s="77">
        <f>'Datos lib'!T213</f>
        <v>5</v>
      </c>
      <c r="AF214" s="77">
        <f>'Datos lib'!U213</f>
        <v>5</v>
      </c>
      <c r="AG214" s="77">
        <f>'Datos lib'!V213</f>
        <v>5</v>
      </c>
      <c r="AH214" s="77">
        <f>'Datos lib'!W213</f>
        <v>4</v>
      </c>
      <c r="AI214" s="77">
        <f>'Datos lib'!X213</f>
        <v>5</v>
      </c>
      <c r="AJ214" s="77">
        <f>'Datos lib'!Y213</f>
        <v>5</v>
      </c>
      <c r="AK214" s="77" t="str">
        <f>'Datos lib'!Z213</f>
        <v>X</v>
      </c>
      <c r="AL214" s="77">
        <f>'Datos lib'!AA213</f>
        <v>5</v>
      </c>
      <c r="AM214" s="77"/>
      <c r="AN214" s="77"/>
      <c r="AO214" s="77">
        <f>'Datos lib'!AB213</f>
        <v>5</v>
      </c>
      <c r="AP214" s="77">
        <f>'Datos lib'!AC213</f>
        <v>5</v>
      </c>
      <c r="AQ214" s="77">
        <f>'Datos lib'!AD213</f>
        <v>5</v>
      </c>
      <c r="AR214" s="77">
        <f>'Datos lib'!AE213</f>
        <v>5</v>
      </c>
      <c r="AS214" s="77">
        <f>'Datos lib'!AF213</f>
        <v>5</v>
      </c>
      <c r="AT214" s="77">
        <f>'Datos lib'!AG213</f>
        <v>5</v>
      </c>
      <c r="AU214" s="77">
        <f>'Datos lib'!AH213</f>
        <v>5</v>
      </c>
      <c r="AV214" s="77">
        <f>'Datos lib'!AI213</f>
        <v>5</v>
      </c>
      <c r="AW214" s="77"/>
      <c r="AX214" s="77" t="str">
        <f>'Datos lib'!AJ213</f>
        <v>No</v>
      </c>
      <c r="AY214" s="77" t="str">
        <f>'Datos lib'!AK213</f>
        <v>Sí</v>
      </c>
      <c r="AZ214" s="77" t="str">
        <f>'Datos lib'!AL213</f>
        <v>Bueno</v>
      </c>
      <c r="BA214" s="77" t="str">
        <f>'Datos lib'!AO213</f>
        <v>Sí</v>
      </c>
      <c r="BB214" s="77" t="str">
        <f>'Datos lib'!AM213</f>
        <v>Sí</v>
      </c>
      <c r="BC214" s="77" t="str">
        <f>'Datos lib'!AN213</f>
        <v>Excelente</v>
      </c>
      <c r="BD214" s="77"/>
      <c r="BE214" s="77"/>
      <c r="BF214" s="77" t="str">
        <f>'Datos lib'!AP213</f>
        <v>Sí</v>
      </c>
      <c r="BG214" s="77" t="str">
        <f>'Datos lib'!AQ213</f>
        <v>Sí</v>
      </c>
      <c r="BH214" s="77" t="str">
        <f>'Datos lib'!AR213</f>
        <v>Sí</v>
      </c>
      <c r="BI214" s="77" t="str">
        <f>'Datos lib'!AS213</f>
        <v>Muy útil</v>
      </c>
      <c r="BJ214" s="77" t="str">
        <f>'Datos lib'!AT213</f>
        <v>No</v>
      </c>
      <c r="BK214" s="77" t="str">
        <f>'Datos lib'!AU213</f>
        <v>Apoyo metodológico en las revisiones de literatura.</v>
      </c>
      <c r="BL214" s="77"/>
      <c r="BM214" s="77"/>
      <c r="BN214" s="77"/>
      <c r="BO214" s="77">
        <f>'Datos lib'!AV213</f>
        <v>5</v>
      </c>
      <c r="BP214" s="77">
        <f>'Datos lib'!AW213</f>
        <v>5</v>
      </c>
      <c r="BQ214" s="77"/>
      <c r="BR214" s="77" t="str">
        <f>LEFT('Datos lib'!AX213,1)</f>
        <v>5</v>
      </c>
      <c r="BS214" s="77"/>
      <c r="BT214" s="77" t="str">
        <f>'Datos lib'!AY213</f>
        <v>Considero el servicio de Biblioteca fundamental para mi actividad docente e investigadora, puesto que tanto los recursos materiales como humanos son excelentes.</v>
      </c>
      <c r="BU214" s="77"/>
      <c r="BV214" s="119" t="str">
        <f>'Datos lib'!A213</f>
        <v>19/03/25</v>
      </c>
    </row>
    <row r="215" spans="1:74" x14ac:dyDescent="0.2">
      <c r="A215" s="79" t="str">
        <f t="shared" si="5"/>
        <v>F. Ciencias Políticas y Sociología</v>
      </c>
      <c r="B215" s="76" t="str">
        <f>IFERROR(VLOOKUP($A215,BLIOTECAS!$C$1:$E$27,2,FALSE),"")</f>
        <v>CPS</v>
      </c>
      <c r="C215" s="76" t="str">
        <f>IFERROR(VLOOKUP($A215,BLIOTECAS!$C$1:$E$27,3,FALSE),"")</f>
        <v>Ciencias Sociales</v>
      </c>
      <c r="D215" s="77"/>
      <c r="E215" s="77"/>
      <c r="F215" s="77"/>
      <c r="G215" s="77" t="str">
        <f>'Datos lib'!B214</f>
        <v>F. Ciencias Políticas y Sociología</v>
      </c>
      <c r="H215" s="77"/>
      <c r="I215" s="77" t="str">
        <f>'Datos lib'!C214</f>
        <v>De vez en cuando (1 o 2 veces al mes)</v>
      </c>
      <c r="J215" s="77" t="str">
        <f>'Datos lib'!D214</f>
        <v>Frecuentemente (1 o 2 veces por semana)</v>
      </c>
      <c r="K215" s="77"/>
      <c r="L215" s="77" t="str">
        <f>'Datos lib'!F214</f>
        <v>F. Ciencias Políticas y Sociología</v>
      </c>
      <c r="M215" s="77" t="str">
        <f>'Datos lib'!G214</f>
        <v>F. Geografía e Historia</v>
      </c>
      <c r="N215" s="77" t="str">
        <f>'Datos lib'!H214</f>
        <v>F. Filología (Clásicas o General)</v>
      </c>
      <c r="O215" s="77" t="str">
        <f>'Datos lib'!I214</f>
        <v>Carlos III</v>
      </c>
      <c r="P215" s="77"/>
      <c r="Q215" s="77"/>
      <c r="R215" s="77">
        <f>'Datos lib'!J214</f>
        <v>4</v>
      </c>
      <c r="S215" s="77">
        <f>'Datos lib'!K214</f>
        <v>4</v>
      </c>
      <c r="T215" s="77">
        <f>'Datos lib'!L214</f>
        <v>4</v>
      </c>
      <c r="U215" s="77">
        <f>'Datos lib'!M214</f>
        <v>4</v>
      </c>
      <c r="V215" s="77"/>
      <c r="W215" s="77"/>
      <c r="X215" s="77">
        <f>'Datos lib'!N214</f>
        <v>3</v>
      </c>
      <c r="Y215" s="77">
        <f>'Datos lib'!O214</f>
        <v>3</v>
      </c>
      <c r="Z215" s="77">
        <f>'Datos lib'!P214</f>
        <v>4</v>
      </c>
      <c r="AA215" s="77">
        <f>'Datos lib'!Q214</f>
        <v>3</v>
      </c>
      <c r="AB215" s="77">
        <f>'Datos lib'!R214</f>
        <v>4</v>
      </c>
      <c r="AC215" s="77"/>
      <c r="AD215" s="77">
        <f>'Datos lib'!S214</f>
        <v>3</v>
      </c>
      <c r="AE215" s="77">
        <f>'Datos lib'!T214</f>
        <v>3</v>
      </c>
      <c r="AF215" s="77">
        <f>'Datos lib'!U214</f>
        <v>3</v>
      </c>
      <c r="AG215" s="77">
        <f>'Datos lib'!V214</f>
        <v>5</v>
      </c>
      <c r="AH215" s="77">
        <f>'Datos lib'!W214</f>
        <v>3</v>
      </c>
      <c r="AI215" s="77">
        <f>'Datos lib'!X214</f>
        <v>4</v>
      </c>
      <c r="AJ215" s="77">
        <f>'Datos lib'!Y214</f>
        <v>3</v>
      </c>
      <c r="AK215" s="77" t="str">
        <f>'Datos lib'!Z214</f>
        <v>No uso ninguna red social</v>
      </c>
      <c r="AL215" s="77">
        <f>'Datos lib'!AA214</f>
        <v>3</v>
      </c>
      <c r="AM215" s="77"/>
      <c r="AN215" s="77"/>
      <c r="AO215" s="77">
        <f>'Datos lib'!AB214</f>
        <v>5</v>
      </c>
      <c r="AP215" s="77">
        <f>'Datos lib'!AC214</f>
        <v>4</v>
      </c>
      <c r="AQ215" s="77">
        <f>'Datos lib'!AD214</f>
        <v>4</v>
      </c>
      <c r="AR215" s="77">
        <f>'Datos lib'!AE214</f>
        <v>4</v>
      </c>
      <c r="AS215" s="77">
        <f>'Datos lib'!AF214</f>
        <v>4</v>
      </c>
      <c r="AT215" s="77">
        <f>'Datos lib'!AG214</f>
        <v>4</v>
      </c>
      <c r="AU215" s="77">
        <f>'Datos lib'!AH214</f>
        <v>4</v>
      </c>
      <c r="AV215" s="77">
        <f>'Datos lib'!AI214</f>
        <v>4</v>
      </c>
      <c r="AW215" s="77"/>
      <c r="AX215" s="77" t="str">
        <f>'Datos lib'!AJ214</f>
        <v>Sí</v>
      </c>
      <c r="AY215" s="77" t="str">
        <f>'Datos lib'!AK214</f>
        <v>Sí</v>
      </c>
      <c r="AZ215" s="77" t="str">
        <f>'Datos lib'!AL214</f>
        <v>Bueno</v>
      </c>
      <c r="BA215" s="77" t="str">
        <f>'Datos lib'!AO214</f>
        <v>Sí</v>
      </c>
      <c r="BB215" s="77" t="str">
        <f>'Datos lib'!AM214</f>
        <v>Sí</v>
      </c>
      <c r="BC215" s="77" t="str">
        <f>'Datos lib'!AN214</f>
        <v>Bueno</v>
      </c>
      <c r="BD215" s="77"/>
      <c r="BE215" s="77"/>
      <c r="BF215" s="77" t="str">
        <f>'Datos lib'!AP214</f>
        <v>Sí</v>
      </c>
      <c r="BG215" s="77" t="str">
        <f>'Datos lib'!AQ214</f>
        <v>Sí</v>
      </c>
      <c r="BH215" s="77" t="str">
        <f>'Datos lib'!AR214</f>
        <v>Sí</v>
      </c>
      <c r="BI215" s="77" t="str">
        <f>'Datos lib'!AS214</f>
        <v>Útil</v>
      </c>
      <c r="BJ215" s="77" t="str">
        <f>'Datos lib'!AT214</f>
        <v>Sí</v>
      </c>
      <c r="BK215" s="77">
        <f>'Datos lib'!AU214</f>
        <v>0</v>
      </c>
      <c r="BL215" s="77"/>
      <c r="BM215" s="77"/>
      <c r="BN215" s="77"/>
      <c r="BO215" s="77">
        <f>'Datos lib'!AV214</f>
        <v>5</v>
      </c>
      <c r="BP215" s="77">
        <f>'Datos lib'!AW214</f>
        <v>5</v>
      </c>
      <c r="BQ215" s="77"/>
      <c r="BR215" s="77" t="str">
        <f>LEFT('Datos lib'!AX214,1)</f>
        <v>4</v>
      </c>
      <c r="BS215" s="77"/>
      <c r="BT215" s="77">
        <f>'Datos lib'!AY214</f>
        <v>0</v>
      </c>
      <c r="BU215" s="77"/>
      <c r="BV215" s="119" t="str">
        <f>'Datos lib'!A214</f>
        <v>19/03/25</v>
      </c>
    </row>
    <row r="216" spans="1:74" x14ac:dyDescent="0.2">
      <c r="A216" s="79" t="str">
        <f t="shared" si="5"/>
        <v>F. Derecho</v>
      </c>
      <c r="B216" s="76" t="str">
        <f>IFERROR(VLOOKUP($A216,BLIOTECAS!$C$1:$E$27,2,FALSE),"")</f>
        <v>DER</v>
      </c>
      <c r="C216" s="76" t="str">
        <f>IFERROR(VLOOKUP($A216,BLIOTECAS!$C$1:$E$27,3,FALSE),"")</f>
        <v>Ciencias Sociales</v>
      </c>
      <c r="D216" s="77"/>
      <c r="E216" s="77"/>
      <c r="F216" s="77"/>
      <c r="G216" s="77" t="str">
        <f>'Datos lib'!B215</f>
        <v>F. Derecho</v>
      </c>
      <c r="H216" s="77"/>
      <c r="I216" s="77" t="str">
        <f>'Datos lib'!C215</f>
        <v>Rara vez (menos de 6 veces al año)</v>
      </c>
      <c r="J216" s="77" t="str">
        <f>'Datos lib'!D215</f>
        <v>Frecuentemente (1 o 2 veces por semana)</v>
      </c>
      <c r="K216" s="77"/>
      <c r="L216" s="77" t="str">
        <f>'Datos lib'!F215</f>
        <v>F. Derecho (Departamentos, Criminología)</v>
      </c>
      <c r="M216" s="77" t="str">
        <f>'Datos lib'!G215</f>
        <v>Biblioteca Maria Zambrano (Filología / Derecho)</v>
      </c>
      <c r="N216" s="77">
        <f>'Datos lib'!H215</f>
        <v>0</v>
      </c>
      <c r="O216" s="77">
        <f>'Datos lib'!I215</f>
        <v>0</v>
      </c>
      <c r="P216" s="77"/>
      <c r="Q216" s="77"/>
      <c r="R216" s="77">
        <f>'Datos lib'!J215</f>
        <v>5</v>
      </c>
      <c r="S216" s="77">
        <f>'Datos lib'!K215</f>
        <v>5</v>
      </c>
      <c r="T216" s="77">
        <f>'Datos lib'!L215</f>
        <v>5</v>
      </c>
      <c r="U216" s="77">
        <f>'Datos lib'!M215</f>
        <v>4</v>
      </c>
      <c r="V216" s="77"/>
      <c r="W216" s="77"/>
      <c r="X216" s="77">
        <f>'Datos lib'!N215</f>
        <v>2</v>
      </c>
      <c r="Y216" s="77">
        <f>'Datos lib'!O215</f>
        <v>5</v>
      </c>
      <c r="Z216" s="77">
        <f>'Datos lib'!P215</f>
        <v>2</v>
      </c>
      <c r="AA216" s="77">
        <f>'Datos lib'!Q215</f>
        <v>1</v>
      </c>
      <c r="AB216" s="77">
        <f>'Datos lib'!R215</f>
        <v>4</v>
      </c>
      <c r="AC216" s="77"/>
      <c r="AD216" s="77">
        <f>'Datos lib'!S215</f>
        <v>4</v>
      </c>
      <c r="AE216" s="77">
        <f>'Datos lib'!T215</f>
        <v>4</v>
      </c>
      <c r="AF216" s="77">
        <f>'Datos lib'!U215</f>
        <v>4</v>
      </c>
      <c r="AG216" s="77">
        <f>'Datos lib'!V215</f>
        <v>4</v>
      </c>
      <c r="AH216" s="77">
        <f>'Datos lib'!W215</f>
        <v>3</v>
      </c>
      <c r="AI216" s="77">
        <f>'Datos lib'!X215</f>
        <v>5</v>
      </c>
      <c r="AJ216" s="77">
        <f>'Datos lib'!Y215</f>
        <v>4</v>
      </c>
      <c r="AK216" s="77" t="str">
        <f>'Datos lib'!Z215</f>
        <v>No uso ninguna red social</v>
      </c>
      <c r="AL216" s="77">
        <f>'Datos lib'!AA215</f>
        <v>5</v>
      </c>
      <c r="AM216" s="77"/>
      <c r="AN216" s="77"/>
      <c r="AO216" s="77">
        <f>'Datos lib'!AB215</f>
        <v>4</v>
      </c>
      <c r="AP216" s="77">
        <f>'Datos lib'!AC215</f>
        <v>5</v>
      </c>
      <c r="AQ216" s="77">
        <f>'Datos lib'!AD215</f>
        <v>4</v>
      </c>
      <c r="AR216" s="77">
        <f>'Datos lib'!AE215</f>
        <v>4</v>
      </c>
      <c r="AS216" s="77">
        <f>'Datos lib'!AF215</f>
        <v>5</v>
      </c>
      <c r="AT216" s="77">
        <f>'Datos lib'!AG215</f>
        <v>5</v>
      </c>
      <c r="AU216" s="77">
        <f>'Datos lib'!AH215</f>
        <v>4</v>
      </c>
      <c r="AV216" s="77">
        <f>'Datos lib'!AI215</f>
        <v>4</v>
      </c>
      <c r="AW216" s="77"/>
      <c r="AX216" s="77" t="str">
        <f>'Datos lib'!AJ215</f>
        <v>Sí</v>
      </c>
      <c r="AY216" s="77" t="str">
        <f>'Datos lib'!AK215</f>
        <v>Sí</v>
      </c>
      <c r="AZ216" s="77" t="str">
        <f>'Datos lib'!AL215</f>
        <v>Excelente</v>
      </c>
      <c r="BA216" s="77" t="str">
        <f>'Datos lib'!AO215</f>
        <v>No</v>
      </c>
      <c r="BB216" s="77" t="str">
        <f>'Datos lib'!AM215</f>
        <v>Sí</v>
      </c>
      <c r="BC216" s="77" t="str">
        <f>'Datos lib'!AN215</f>
        <v>Bueno</v>
      </c>
      <c r="BD216" s="77"/>
      <c r="BE216" s="77"/>
      <c r="BF216" s="77" t="str">
        <f>'Datos lib'!AP215</f>
        <v>Sí</v>
      </c>
      <c r="BG216" s="77" t="str">
        <f>'Datos lib'!AQ215</f>
        <v>Sí</v>
      </c>
      <c r="BH216" s="77" t="str">
        <f>'Datos lib'!AR215</f>
        <v>Sí</v>
      </c>
      <c r="BI216" s="77" t="str">
        <f>'Datos lib'!AS215</f>
        <v>Útil</v>
      </c>
      <c r="BJ216" s="77" t="str">
        <f>'Datos lib'!AT215</f>
        <v>No</v>
      </c>
      <c r="BK216" s="77">
        <f>'Datos lib'!AU215</f>
        <v>0</v>
      </c>
      <c r="BL216" s="77"/>
      <c r="BM216" s="77"/>
      <c r="BN216" s="77"/>
      <c r="BO216" s="77">
        <f>'Datos lib'!AV215</f>
        <v>5</v>
      </c>
      <c r="BP216" s="77">
        <f>'Datos lib'!AW215</f>
        <v>5</v>
      </c>
      <c r="BQ216" s="77"/>
      <c r="BR216" s="77" t="str">
        <f>LEFT('Datos lib'!AX215,1)</f>
        <v>4</v>
      </c>
      <c r="BS216" s="77"/>
      <c r="BT216" s="77">
        <f>'Datos lib'!AY215</f>
        <v>0</v>
      </c>
      <c r="BU216" s="77"/>
      <c r="BV216" s="119" t="str">
        <f>'Datos lib'!A215</f>
        <v>19/03/25</v>
      </c>
    </row>
    <row r="217" spans="1:74" x14ac:dyDescent="0.2">
      <c r="A217" s="79" t="str">
        <f t="shared" si="5"/>
        <v>F. Ciencias Económicas y Empresariales</v>
      </c>
      <c r="B217" s="76" t="str">
        <f>IFERROR(VLOOKUP($A217,BLIOTECAS!$C$1:$E$27,2,FALSE),"")</f>
        <v>CEE</v>
      </c>
      <c r="C217" s="76" t="str">
        <f>IFERROR(VLOOKUP($A217,BLIOTECAS!$C$1:$E$27,3,FALSE),"")</f>
        <v>Ciencias Sociales</v>
      </c>
      <c r="D217" s="77"/>
      <c r="E217" s="77"/>
      <c r="F217" s="77"/>
      <c r="G217" s="77" t="str">
        <f>'Datos lib'!B216</f>
        <v>F. Ciencias Económicas y Empresariales</v>
      </c>
      <c r="H217" s="77"/>
      <c r="I217" s="77" t="str">
        <f>'Datos lib'!C216</f>
        <v>Frecuentemente (1 o 2 veces por semana)</v>
      </c>
      <c r="J217" s="77" t="str">
        <f>'Datos lib'!D216</f>
        <v>Muy frecuentemente (3 o más veces por semana)</v>
      </c>
      <c r="K217" s="77"/>
      <c r="L217" s="77" t="str">
        <f>'Datos lib'!F216</f>
        <v>F. Ciencias Económicas y Empresariales</v>
      </c>
      <c r="M217" s="77" t="str">
        <f>'Datos lib'!G216</f>
        <v>F. Ciencias Políticas y Sociología</v>
      </c>
      <c r="N217" s="77" t="str">
        <f>'Datos lib'!H216</f>
        <v>F. Derecho (Departamentos, Criminología)</v>
      </c>
      <c r="O217" s="77" t="str">
        <f>'Datos lib'!I216</f>
        <v>Bibliotreca Nacional. Biblioteca de la Real Academia de Ciencias Morales y Políticas.</v>
      </c>
      <c r="P217" s="77"/>
      <c r="Q217" s="77"/>
      <c r="R217" s="77">
        <f>'Datos lib'!J216</f>
        <v>5</v>
      </c>
      <c r="S217" s="77">
        <f>'Datos lib'!K216</f>
        <v>5</v>
      </c>
      <c r="T217" s="77">
        <f>'Datos lib'!L216</f>
        <v>5</v>
      </c>
      <c r="U217" s="77">
        <f>'Datos lib'!M216</f>
        <v>4</v>
      </c>
      <c r="V217" s="77"/>
      <c r="W217" s="77"/>
      <c r="X217" s="77">
        <f>'Datos lib'!N216</f>
        <v>5</v>
      </c>
      <c r="Y217" s="77">
        <f>'Datos lib'!O216</f>
        <v>5</v>
      </c>
      <c r="Z217" s="77">
        <f>'Datos lib'!P216</f>
        <v>5</v>
      </c>
      <c r="AA217" s="77">
        <f>'Datos lib'!Q216</f>
        <v>5</v>
      </c>
      <c r="AB217" s="77">
        <f>'Datos lib'!R216</f>
        <v>5</v>
      </c>
      <c r="AC217" s="77"/>
      <c r="AD217" s="77">
        <f>'Datos lib'!S216</f>
        <v>4</v>
      </c>
      <c r="AE217" s="77">
        <f>'Datos lib'!T216</f>
        <v>4</v>
      </c>
      <c r="AF217" s="77">
        <f>'Datos lib'!U216</f>
        <v>5</v>
      </c>
      <c r="AG217" s="77">
        <f>'Datos lib'!V216</f>
        <v>5</v>
      </c>
      <c r="AH217" s="77">
        <f>'Datos lib'!W216</f>
        <v>5</v>
      </c>
      <c r="AI217" s="77">
        <f>'Datos lib'!X216</f>
        <v>5</v>
      </c>
      <c r="AJ217" s="77">
        <f>'Datos lib'!Y216</f>
        <v>5</v>
      </c>
      <c r="AK217" s="77" t="str">
        <f>'Datos lib'!Z216</f>
        <v>No uso ninguna red social</v>
      </c>
      <c r="AL217" s="77">
        <f>'Datos lib'!AA216</f>
        <v>5</v>
      </c>
      <c r="AM217" s="77"/>
      <c r="AN217" s="77"/>
      <c r="AO217" s="77">
        <f>'Datos lib'!AB216</f>
        <v>5</v>
      </c>
      <c r="AP217" s="77">
        <f>'Datos lib'!AC216</f>
        <v>5</v>
      </c>
      <c r="AQ217" s="77">
        <f>'Datos lib'!AD216</f>
        <v>5</v>
      </c>
      <c r="AR217" s="77">
        <f>'Datos lib'!AE216</f>
        <v>5</v>
      </c>
      <c r="AS217" s="77">
        <f>'Datos lib'!AF216</f>
        <v>5</v>
      </c>
      <c r="AT217" s="77">
        <f>'Datos lib'!AG216</f>
        <v>5</v>
      </c>
      <c r="AU217" s="77">
        <f>'Datos lib'!AH216</f>
        <v>0</v>
      </c>
      <c r="AV217" s="77">
        <f>'Datos lib'!AI216</f>
        <v>5</v>
      </c>
      <c r="AW217" s="77"/>
      <c r="AX217" s="77" t="str">
        <f>'Datos lib'!AJ216</f>
        <v>Sí</v>
      </c>
      <c r="AY217" s="77" t="str">
        <f>'Datos lib'!AK216</f>
        <v>Sí</v>
      </c>
      <c r="AZ217" s="77" t="str">
        <f>'Datos lib'!AL216</f>
        <v>Excelente</v>
      </c>
      <c r="BA217" s="77" t="str">
        <f>'Datos lib'!AO216</f>
        <v>Sí</v>
      </c>
      <c r="BB217" s="77" t="str">
        <f>'Datos lib'!AM216</f>
        <v>Sí</v>
      </c>
      <c r="BC217" s="77" t="str">
        <f>'Datos lib'!AN216</f>
        <v>Excelente</v>
      </c>
      <c r="BD217" s="77"/>
      <c r="BE217" s="77"/>
      <c r="BF217" s="77" t="str">
        <f>'Datos lib'!AP216</f>
        <v>No</v>
      </c>
      <c r="BG217" s="77" t="str">
        <f>'Datos lib'!AQ216</f>
        <v>Sí</v>
      </c>
      <c r="BH217" s="77" t="str">
        <f>'Datos lib'!AR216</f>
        <v>No</v>
      </c>
      <c r="BI217" s="77">
        <f>'Datos lib'!AS216</f>
        <v>0</v>
      </c>
      <c r="BJ217" s="77" t="str">
        <f>'Datos lib'!AT216</f>
        <v>No</v>
      </c>
      <c r="BK217" s="77">
        <f>'Datos lib'!AU216</f>
        <v>0</v>
      </c>
      <c r="BL217" s="77"/>
      <c r="BM217" s="77"/>
      <c r="BN217" s="77"/>
      <c r="BO217" s="77">
        <f>'Datos lib'!AV216</f>
        <v>5</v>
      </c>
      <c r="BP217" s="77">
        <f>'Datos lib'!AW216</f>
        <v>5</v>
      </c>
      <c r="BQ217" s="77"/>
      <c r="BR217" s="77" t="str">
        <f>LEFT('Datos lib'!AX216,1)</f>
        <v>5</v>
      </c>
      <c r="BS217" s="77"/>
      <c r="BT217" s="77" t="str">
        <f>'Datos lib'!AY216</f>
        <v>Sería útil que, una vez acababo el período lectivo, se mantuviera aproximadamente el tiempo de espera para los préstamos interbibliotecarios con otras bibliotecas de la UCM.</v>
      </c>
      <c r="BU217" s="77"/>
      <c r="BV217" s="119" t="str">
        <f>'Datos lib'!A216</f>
        <v>19/03/25</v>
      </c>
    </row>
    <row r="218" spans="1:74" x14ac:dyDescent="0.2">
      <c r="A218" s="79" t="str">
        <f t="shared" si="5"/>
        <v>F. Informática</v>
      </c>
      <c r="B218" s="76" t="str">
        <f>IFERROR(VLOOKUP($A218,BLIOTECAS!$C$1:$E$27,2,FALSE),"")</f>
        <v>FDI</v>
      </c>
      <c r="C218" s="76" t="str">
        <f>IFERROR(VLOOKUP($A218,BLIOTECAS!$C$1:$E$27,3,FALSE),"")</f>
        <v>Ciencias Experimentales</v>
      </c>
      <c r="D218" s="77"/>
      <c r="E218" s="77"/>
      <c r="F218" s="77"/>
      <c r="G218" s="77" t="str">
        <f>'Datos lib'!B217</f>
        <v>F. Informática</v>
      </c>
      <c r="H218" s="77"/>
      <c r="I218" s="77" t="str">
        <f>'Datos lib'!C217</f>
        <v>De vez en cuando (1 o 2 veces al mes)</v>
      </c>
      <c r="J218" s="77" t="str">
        <f>'Datos lib'!D217</f>
        <v>De vez en cuando (1 o 2 veces al mes)</v>
      </c>
      <c r="K218" s="77"/>
      <c r="L218" s="77" t="str">
        <f>'Datos lib'!F217</f>
        <v>F. Informática</v>
      </c>
      <c r="M218" s="77">
        <f>'Datos lib'!G217</f>
        <v>0</v>
      </c>
      <c r="N218" s="77">
        <f>'Datos lib'!H217</f>
        <v>0</v>
      </c>
      <c r="O218" s="77">
        <f>'Datos lib'!I217</f>
        <v>0</v>
      </c>
      <c r="P218" s="77"/>
      <c r="Q218" s="77"/>
      <c r="R218" s="77">
        <f>'Datos lib'!J217</f>
        <v>5</v>
      </c>
      <c r="S218" s="77">
        <f>'Datos lib'!K217</f>
        <v>0</v>
      </c>
      <c r="T218" s="77">
        <f>'Datos lib'!L217</f>
        <v>5</v>
      </c>
      <c r="U218" s="77">
        <f>'Datos lib'!M217</f>
        <v>0</v>
      </c>
      <c r="V218" s="77"/>
      <c r="W218" s="77"/>
      <c r="X218" s="77">
        <f>'Datos lib'!N217</f>
        <v>5</v>
      </c>
      <c r="Y218" s="77">
        <f>'Datos lib'!O217</f>
        <v>5</v>
      </c>
      <c r="Z218" s="77">
        <f>'Datos lib'!P217</f>
        <v>5</v>
      </c>
      <c r="AA218" s="77">
        <f>'Datos lib'!Q217</f>
        <v>2</v>
      </c>
      <c r="AB218" s="77">
        <f>'Datos lib'!R217</f>
        <v>5</v>
      </c>
      <c r="AC218" s="77"/>
      <c r="AD218" s="77">
        <f>'Datos lib'!S217</f>
        <v>4</v>
      </c>
      <c r="AE218" s="77">
        <f>'Datos lib'!T217</f>
        <v>5</v>
      </c>
      <c r="AF218" s="77">
        <f>'Datos lib'!U217</f>
        <v>5</v>
      </c>
      <c r="AG218" s="77">
        <f>'Datos lib'!V217</f>
        <v>5</v>
      </c>
      <c r="AH218" s="77">
        <f>'Datos lib'!W217</f>
        <v>2</v>
      </c>
      <c r="AI218" s="77">
        <f>'Datos lib'!X217</f>
        <v>5</v>
      </c>
      <c r="AJ218" s="77">
        <f>'Datos lib'!Y217</f>
        <v>2</v>
      </c>
      <c r="AK218" s="77" t="str">
        <f>'Datos lib'!Z217</f>
        <v>No uso ninguna red social</v>
      </c>
      <c r="AL218" s="77">
        <f>'Datos lib'!AA217</f>
        <v>5</v>
      </c>
      <c r="AM218" s="77"/>
      <c r="AN218" s="77"/>
      <c r="AO218" s="77">
        <f>'Datos lib'!AB217</f>
        <v>5</v>
      </c>
      <c r="AP218" s="77">
        <f>'Datos lib'!AC217</f>
        <v>3</v>
      </c>
      <c r="AQ218" s="77">
        <f>'Datos lib'!AD217</f>
        <v>0</v>
      </c>
      <c r="AR218" s="77">
        <f>'Datos lib'!AE217</f>
        <v>4</v>
      </c>
      <c r="AS218" s="77">
        <f>'Datos lib'!AF217</f>
        <v>4</v>
      </c>
      <c r="AT218" s="77">
        <f>'Datos lib'!AG217</f>
        <v>4</v>
      </c>
      <c r="AU218" s="77">
        <f>'Datos lib'!AH217</f>
        <v>3</v>
      </c>
      <c r="AV218" s="77">
        <f>'Datos lib'!AI217</f>
        <v>0</v>
      </c>
      <c r="AW218" s="77"/>
      <c r="AX218" s="77" t="str">
        <f>'Datos lib'!AJ217</f>
        <v>No</v>
      </c>
      <c r="AY218" s="77" t="str">
        <f>'Datos lib'!AK217</f>
        <v>No</v>
      </c>
      <c r="AZ218" s="77">
        <f>'Datos lib'!AL217</f>
        <v>0</v>
      </c>
      <c r="BA218" s="77" t="str">
        <f>'Datos lib'!AO217</f>
        <v>No</v>
      </c>
      <c r="BB218" s="77" t="str">
        <f>'Datos lib'!AM217</f>
        <v>No</v>
      </c>
      <c r="BC218" s="77">
        <f>'Datos lib'!AN217</f>
        <v>0</v>
      </c>
      <c r="BD218" s="77"/>
      <c r="BE218" s="77"/>
      <c r="BF218" s="77" t="str">
        <f>'Datos lib'!AP217</f>
        <v>Sí</v>
      </c>
      <c r="BG218" s="77" t="str">
        <f>'Datos lib'!AQ217</f>
        <v>Sí</v>
      </c>
      <c r="BH218" s="77" t="str">
        <f>'Datos lib'!AR217</f>
        <v>No</v>
      </c>
      <c r="BI218" s="77">
        <f>'Datos lib'!AS217</f>
        <v>0</v>
      </c>
      <c r="BJ218" s="77" t="str">
        <f>'Datos lib'!AT217</f>
        <v>No</v>
      </c>
      <c r="BK218" s="77">
        <f>'Datos lib'!AU217</f>
        <v>0</v>
      </c>
      <c r="BL218" s="77"/>
      <c r="BM218" s="77"/>
      <c r="BN218" s="77"/>
      <c r="BO218" s="77">
        <f>'Datos lib'!AV217</f>
        <v>5</v>
      </c>
      <c r="BP218" s="77">
        <f>'Datos lib'!AW217</f>
        <v>5</v>
      </c>
      <c r="BQ218" s="77"/>
      <c r="BR218" s="77" t="str">
        <f>LEFT('Datos lib'!AX217,1)</f>
        <v>5</v>
      </c>
      <c r="BS218" s="77"/>
      <c r="BT218" s="77">
        <f>'Datos lib'!AY217</f>
        <v>0</v>
      </c>
      <c r="BU218" s="77"/>
      <c r="BV218" s="119" t="str">
        <f>'Datos lib'!A217</f>
        <v>19/03/25</v>
      </c>
    </row>
    <row r="219" spans="1:74" x14ac:dyDescent="0.2">
      <c r="A219" s="79" t="str">
        <f t="shared" si="5"/>
        <v>F. Ciencias Químicas</v>
      </c>
      <c r="B219" s="76" t="str">
        <f>IFERROR(VLOOKUP($A219,BLIOTECAS!$C$1:$E$27,2,FALSE),"")</f>
        <v>QUI</v>
      </c>
      <c r="C219" s="76" t="str">
        <f>IFERROR(VLOOKUP($A219,BLIOTECAS!$C$1:$E$27,3,FALSE),"")</f>
        <v>Ciencias Experimentales</v>
      </c>
      <c r="D219" s="77"/>
      <c r="E219" s="77"/>
      <c r="F219" s="77"/>
      <c r="G219" s="77" t="str">
        <f>'Datos lib'!B218</f>
        <v>F. Ciencias Químicas</v>
      </c>
      <c r="H219" s="77"/>
      <c r="I219" s="77" t="str">
        <f>'Datos lib'!C218</f>
        <v>Rara vez (menos de 6 veces al año)</v>
      </c>
      <c r="J219" s="77" t="str">
        <f>'Datos lib'!D218</f>
        <v>Frecuentemente (1 o 2 veces por semana)</v>
      </c>
      <c r="K219" s="77"/>
      <c r="L219" s="77" t="str">
        <f>'Datos lib'!F218</f>
        <v>F. Ciencias Químicas</v>
      </c>
      <c r="M219" s="77">
        <f>'Datos lib'!G218</f>
        <v>0</v>
      </c>
      <c r="N219" s="77">
        <f>'Datos lib'!H218</f>
        <v>0</v>
      </c>
      <c r="O219" s="77">
        <f>'Datos lib'!I218</f>
        <v>0</v>
      </c>
      <c r="P219" s="77"/>
      <c r="Q219" s="77"/>
      <c r="R219" s="77">
        <f>'Datos lib'!J218</f>
        <v>5</v>
      </c>
      <c r="S219" s="77">
        <f>'Datos lib'!K218</f>
        <v>4</v>
      </c>
      <c r="T219" s="77">
        <f>'Datos lib'!L218</f>
        <v>4</v>
      </c>
      <c r="U219" s="77">
        <f>'Datos lib'!M218</f>
        <v>4</v>
      </c>
      <c r="V219" s="77"/>
      <c r="W219" s="77"/>
      <c r="X219" s="77">
        <f>'Datos lib'!N218</f>
        <v>4</v>
      </c>
      <c r="Y219" s="77">
        <f>'Datos lib'!O218</f>
        <v>5</v>
      </c>
      <c r="Z219" s="77">
        <f>'Datos lib'!P218</f>
        <v>4</v>
      </c>
      <c r="AA219" s="77">
        <f>'Datos lib'!Q218</f>
        <v>4</v>
      </c>
      <c r="AB219" s="77">
        <f>'Datos lib'!R218</f>
        <v>3</v>
      </c>
      <c r="AC219" s="77"/>
      <c r="AD219" s="77">
        <f>'Datos lib'!S218</f>
        <v>4</v>
      </c>
      <c r="AE219" s="77">
        <f>'Datos lib'!T218</f>
        <v>5</v>
      </c>
      <c r="AF219" s="77">
        <f>'Datos lib'!U218</f>
        <v>5</v>
      </c>
      <c r="AG219" s="77">
        <f>'Datos lib'!V218</f>
        <v>5</v>
      </c>
      <c r="AH219" s="77">
        <f>'Datos lib'!W218</f>
        <v>3</v>
      </c>
      <c r="AI219" s="77">
        <f>'Datos lib'!X218</f>
        <v>5</v>
      </c>
      <c r="AJ219" s="77">
        <f>'Datos lib'!Y218</f>
        <v>4</v>
      </c>
      <c r="AK219" s="77" t="str">
        <f>'Datos lib'!Z218</f>
        <v>No uso ninguna red social</v>
      </c>
      <c r="AL219" s="77">
        <f>'Datos lib'!AA218</f>
        <v>4</v>
      </c>
      <c r="AM219" s="77"/>
      <c r="AN219" s="77"/>
      <c r="AO219" s="77">
        <f>'Datos lib'!AB218</f>
        <v>4</v>
      </c>
      <c r="AP219" s="77">
        <f>'Datos lib'!AC218</f>
        <v>4</v>
      </c>
      <c r="AQ219" s="77">
        <f>'Datos lib'!AD218</f>
        <v>5</v>
      </c>
      <c r="AR219" s="77">
        <f>'Datos lib'!AE218</f>
        <v>5</v>
      </c>
      <c r="AS219" s="77">
        <f>'Datos lib'!AF218</f>
        <v>4</v>
      </c>
      <c r="AT219" s="77">
        <f>'Datos lib'!AG218</f>
        <v>5</v>
      </c>
      <c r="AU219" s="77">
        <f>'Datos lib'!AH218</f>
        <v>5</v>
      </c>
      <c r="AV219" s="77">
        <f>'Datos lib'!AI218</f>
        <v>4</v>
      </c>
      <c r="AW219" s="77"/>
      <c r="AX219" s="77" t="str">
        <f>'Datos lib'!AJ218</f>
        <v>Sí</v>
      </c>
      <c r="AY219" s="77" t="str">
        <f>'Datos lib'!AK218</f>
        <v>Sí</v>
      </c>
      <c r="AZ219" s="77" t="str">
        <f>'Datos lib'!AL218</f>
        <v>Regular</v>
      </c>
      <c r="BA219" s="77" t="str">
        <f>'Datos lib'!AO218</f>
        <v>Sí</v>
      </c>
      <c r="BB219" s="77" t="str">
        <f>'Datos lib'!AM218</f>
        <v>Sí</v>
      </c>
      <c r="BC219" s="77" t="str">
        <f>'Datos lib'!AN218</f>
        <v>Bueno</v>
      </c>
      <c r="BD219" s="77"/>
      <c r="BE219" s="77"/>
      <c r="BF219" s="77" t="str">
        <f>'Datos lib'!AP218</f>
        <v>Sí</v>
      </c>
      <c r="BG219" s="77" t="str">
        <f>'Datos lib'!AQ218</f>
        <v>Sí</v>
      </c>
      <c r="BH219" s="77" t="str">
        <f>'Datos lib'!AR218</f>
        <v>Sí</v>
      </c>
      <c r="BI219" s="77" t="str">
        <f>'Datos lib'!AS218</f>
        <v>Muy útil</v>
      </c>
      <c r="BJ219" s="77" t="str">
        <f>'Datos lib'!AT218</f>
        <v>Sí</v>
      </c>
      <c r="BK219" s="77">
        <f>'Datos lib'!AU218</f>
        <v>0</v>
      </c>
      <c r="BL219" s="77"/>
      <c r="BM219" s="77"/>
      <c r="BN219" s="77"/>
      <c r="BO219" s="77">
        <f>'Datos lib'!AV218</f>
        <v>5</v>
      </c>
      <c r="BP219" s="77">
        <f>'Datos lib'!AW218</f>
        <v>5</v>
      </c>
      <c r="BQ219" s="77"/>
      <c r="BR219" s="77" t="str">
        <f>LEFT('Datos lib'!AX218,1)</f>
        <v>5</v>
      </c>
      <c r="BS219" s="77"/>
      <c r="BT219" s="77">
        <f>'Datos lib'!AY218</f>
        <v>0</v>
      </c>
      <c r="BU219" s="77"/>
      <c r="BV219" s="119" t="str">
        <f>'Datos lib'!A218</f>
        <v>19/03/25</v>
      </c>
    </row>
    <row r="220" spans="1:74" x14ac:dyDescent="0.2">
      <c r="A220" s="79" t="str">
        <f t="shared" si="5"/>
        <v>F. Farmacia</v>
      </c>
      <c r="B220" s="76" t="str">
        <f>IFERROR(VLOOKUP($A220,BLIOTECAS!$C$1:$E$27,2,FALSE),"")</f>
        <v>FAR</v>
      </c>
      <c r="C220" s="76" t="str">
        <f>IFERROR(VLOOKUP($A220,BLIOTECAS!$C$1:$E$27,3,FALSE),"")</f>
        <v>Ciencias de la Salud</v>
      </c>
      <c r="D220" s="77"/>
      <c r="E220" s="77"/>
      <c r="F220" s="77"/>
      <c r="G220" s="77" t="str">
        <f>'Datos lib'!B219</f>
        <v>F. Farmacia</v>
      </c>
      <c r="H220" s="77"/>
      <c r="I220" s="77" t="str">
        <f>'Datos lib'!C219</f>
        <v>Frecuentemente (1 o 2 veces por semana)</v>
      </c>
      <c r="J220" s="77" t="str">
        <f>'Datos lib'!D219</f>
        <v>De vez en cuando (1 o 2 veces al mes)</v>
      </c>
      <c r="K220" s="77"/>
      <c r="L220" s="77" t="str">
        <f>'Datos lib'!F219</f>
        <v>F. Farmacia</v>
      </c>
      <c r="M220" s="77">
        <f>'Datos lib'!G219</f>
        <v>0</v>
      </c>
      <c r="N220" s="77">
        <f>'Datos lib'!H219</f>
        <v>0</v>
      </c>
      <c r="O220" s="77">
        <f>'Datos lib'!I219</f>
        <v>0</v>
      </c>
      <c r="P220" s="77"/>
      <c r="Q220" s="77"/>
      <c r="R220" s="77">
        <f>'Datos lib'!J219</f>
        <v>5</v>
      </c>
      <c r="S220" s="77">
        <f>'Datos lib'!K219</f>
        <v>5</v>
      </c>
      <c r="T220" s="77">
        <f>'Datos lib'!L219</f>
        <v>5</v>
      </c>
      <c r="U220" s="77">
        <f>'Datos lib'!M219</f>
        <v>5</v>
      </c>
      <c r="V220" s="77"/>
      <c r="W220" s="77"/>
      <c r="X220" s="77">
        <f>'Datos lib'!N219</f>
        <v>5</v>
      </c>
      <c r="Y220" s="77">
        <f>'Datos lib'!O219</f>
        <v>4</v>
      </c>
      <c r="Z220" s="77">
        <f>'Datos lib'!P219</f>
        <v>4</v>
      </c>
      <c r="AA220" s="77">
        <f>'Datos lib'!Q219</f>
        <v>0</v>
      </c>
      <c r="AB220" s="77">
        <f>'Datos lib'!R219</f>
        <v>4</v>
      </c>
      <c r="AC220" s="77"/>
      <c r="AD220" s="77">
        <f>'Datos lib'!S219</f>
        <v>4</v>
      </c>
      <c r="AE220" s="77">
        <f>'Datos lib'!T219</f>
        <v>4</v>
      </c>
      <c r="AF220" s="77">
        <f>'Datos lib'!U219</f>
        <v>4</v>
      </c>
      <c r="AG220" s="77">
        <f>'Datos lib'!V219</f>
        <v>5</v>
      </c>
      <c r="AH220" s="77">
        <f>'Datos lib'!W219</f>
        <v>4</v>
      </c>
      <c r="AI220" s="77">
        <f>'Datos lib'!X219</f>
        <v>5</v>
      </c>
      <c r="AJ220" s="77">
        <f>'Datos lib'!Y219</f>
        <v>5</v>
      </c>
      <c r="AK220" s="77" t="str">
        <f>'Datos lib'!Z219</f>
        <v>No uso ninguna red social</v>
      </c>
      <c r="AL220" s="77">
        <f>'Datos lib'!AA219</f>
        <v>5</v>
      </c>
      <c r="AM220" s="77"/>
      <c r="AN220" s="77"/>
      <c r="AO220" s="77">
        <f>'Datos lib'!AB219</f>
        <v>5</v>
      </c>
      <c r="AP220" s="77">
        <f>'Datos lib'!AC219</f>
        <v>5</v>
      </c>
      <c r="AQ220" s="77">
        <f>'Datos lib'!AD219</f>
        <v>5</v>
      </c>
      <c r="AR220" s="77">
        <f>'Datos lib'!AE219</f>
        <v>4</v>
      </c>
      <c r="AS220" s="77">
        <f>'Datos lib'!AF219</f>
        <v>4</v>
      </c>
      <c r="AT220" s="77">
        <f>'Datos lib'!AG219</f>
        <v>5</v>
      </c>
      <c r="AU220" s="77">
        <f>'Datos lib'!AH219</f>
        <v>5</v>
      </c>
      <c r="AV220" s="77">
        <f>'Datos lib'!AI219</f>
        <v>5</v>
      </c>
      <c r="AW220" s="77"/>
      <c r="AX220" s="77" t="str">
        <f>'Datos lib'!AJ219</f>
        <v>Sí</v>
      </c>
      <c r="AY220" s="77" t="str">
        <f>'Datos lib'!AK219</f>
        <v>Sí</v>
      </c>
      <c r="AZ220" s="77" t="str">
        <f>'Datos lib'!AL219</f>
        <v>Bueno</v>
      </c>
      <c r="BA220" s="77" t="str">
        <f>'Datos lib'!AO219</f>
        <v>No</v>
      </c>
      <c r="BB220" s="77" t="str">
        <f>'Datos lib'!AM219</f>
        <v>Sí</v>
      </c>
      <c r="BC220" s="77" t="str">
        <f>'Datos lib'!AN219</f>
        <v>Bueno</v>
      </c>
      <c r="BD220" s="77"/>
      <c r="BE220" s="77"/>
      <c r="BF220" s="77" t="str">
        <f>'Datos lib'!AP219</f>
        <v>Sí</v>
      </c>
      <c r="BG220" s="77" t="str">
        <f>'Datos lib'!AQ219</f>
        <v>Sí</v>
      </c>
      <c r="BH220" s="77" t="str">
        <f>'Datos lib'!AR219</f>
        <v>Sí</v>
      </c>
      <c r="BI220" s="77" t="str">
        <f>'Datos lib'!AS219</f>
        <v>Útil</v>
      </c>
      <c r="BJ220" s="77" t="str">
        <f>'Datos lib'!AT219</f>
        <v>Sí</v>
      </c>
      <c r="BK220" s="77">
        <f>'Datos lib'!AU219</f>
        <v>0</v>
      </c>
      <c r="BL220" s="77"/>
      <c r="BM220" s="77"/>
      <c r="BN220" s="77"/>
      <c r="BO220" s="77">
        <f>'Datos lib'!AV219</f>
        <v>5</v>
      </c>
      <c r="BP220" s="77">
        <f>'Datos lib'!AW219</f>
        <v>5</v>
      </c>
      <c r="BQ220" s="77"/>
      <c r="BR220" s="77" t="str">
        <f>LEFT('Datos lib'!AX219,1)</f>
        <v>5</v>
      </c>
      <c r="BS220" s="77"/>
      <c r="BT220" s="77">
        <f>'Datos lib'!AY219</f>
        <v>0</v>
      </c>
      <c r="BU220" s="77"/>
      <c r="BV220" s="119" t="str">
        <f>'Datos lib'!A219</f>
        <v>19/03/25</v>
      </c>
    </row>
    <row r="221" spans="1:74" x14ac:dyDescent="0.2">
      <c r="A221" s="79" t="str">
        <f t="shared" si="5"/>
        <v>F. Bellas Artes</v>
      </c>
      <c r="B221" s="76" t="str">
        <f>IFERROR(VLOOKUP($A221,BLIOTECAS!$C$1:$E$27,2,FALSE),"")</f>
        <v>BBA</v>
      </c>
      <c r="C221" s="76" t="str">
        <f>IFERROR(VLOOKUP($A221,BLIOTECAS!$C$1:$E$27,3,FALSE),"")</f>
        <v>Humanidades</v>
      </c>
      <c r="D221" s="77"/>
      <c r="E221" s="77"/>
      <c r="F221" s="77"/>
      <c r="G221" s="77" t="str">
        <f>'Datos lib'!B220</f>
        <v>F. Bellas Artes</v>
      </c>
      <c r="H221" s="77"/>
      <c r="I221" s="77" t="str">
        <f>'Datos lib'!C220</f>
        <v>Frecuentemente (1 o 2 veces por semana)</v>
      </c>
      <c r="J221" s="77" t="str">
        <f>'Datos lib'!D220</f>
        <v>Frecuentemente (1 o 2 veces por semana)</v>
      </c>
      <c r="K221" s="77"/>
      <c r="L221" s="77" t="str">
        <f>'Datos lib'!F220</f>
        <v>F. Bellas Artes</v>
      </c>
      <c r="M221" s="77" t="str">
        <f>'Datos lib'!G220</f>
        <v>Biblioteca Maria Zambrano (Filología / Derecho)</v>
      </c>
      <c r="N221" s="77" t="str">
        <f>'Datos lib'!H220</f>
        <v>F. Filología (Clásicas o General)</v>
      </c>
      <c r="O221" s="77">
        <f>'Datos lib'!I220</f>
        <v>0</v>
      </c>
      <c r="P221" s="77"/>
      <c r="Q221" s="77"/>
      <c r="R221" s="77">
        <f>'Datos lib'!J220</f>
        <v>4</v>
      </c>
      <c r="S221" s="77">
        <f>'Datos lib'!K220</f>
        <v>4</v>
      </c>
      <c r="T221" s="77">
        <f>'Datos lib'!L220</f>
        <v>4</v>
      </c>
      <c r="U221" s="77">
        <f>'Datos lib'!M220</f>
        <v>2</v>
      </c>
      <c r="V221" s="77"/>
      <c r="W221" s="77"/>
      <c r="X221" s="77">
        <f>'Datos lib'!N220</f>
        <v>5</v>
      </c>
      <c r="Y221" s="77">
        <f>'Datos lib'!O220</f>
        <v>3</v>
      </c>
      <c r="Z221" s="77">
        <f>'Datos lib'!P220</f>
        <v>2</v>
      </c>
      <c r="AA221" s="77">
        <f>'Datos lib'!Q220</f>
        <v>2</v>
      </c>
      <c r="AB221" s="77">
        <f>'Datos lib'!R220</f>
        <v>5</v>
      </c>
      <c r="AC221" s="77"/>
      <c r="AD221" s="77">
        <f>'Datos lib'!S220</f>
        <v>4</v>
      </c>
      <c r="AE221" s="77">
        <f>'Datos lib'!T220</f>
        <v>4</v>
      </c>
      <c r="AF221" s="77">
        <f>'Datos lib'!U220</f>
        <v>4</v>
      </c>
      <c r="AG221" s="77">
        <f>'Datos lib'!V220</f>
        <v>5</v>
      </c>
      <c r="AH221" s="77">
        <f>'Datos lib'!W220</f>
        <v>4</v>
      </c>
      <c r="AI221" s="77">
        <f>'Datos lib'!X220</f>
        <v>4</v>
      </c>
      <c r="AJ221" s="77">
        <f>'Datos lib'!Y220</f>
        <v>4</v>
      </c>
      <c r="AK221" s="77" t="str">
        <f>'Datos lib'!Z220</f>
        <v>No uso ninguna red social</v>
      </c>
      <c r="AL221" s="77">
        <f>'Datos lib'!AA220</f>
        <v>5</v>
      </c>
      <c r="AM221" s="77"/>
      <c r="AN221" s="77"/>
      <c r="AO221" s="77">
        <f>'Datos lib'!AB220</f>
        <v>5</v>
      </c>
      <c r="AP221" s="77">
        <f>'Datos lib'!AC220</f>
        <v>5</v>
      </c>
      <c r="AQ221" s="77">
        <f>'Datos lib'!AD220</f>
        <v>5</v>
      </c>
      <c r="AR221" s="77">
        <f>'Datos lib'!AE220</f>
        <v>4</v>
      </c>
      <c r="AS221" s="77">
        <f>'Datos lib'!AF220</f>
        <v>5</v>
      </c>
      <c r="AT221" s="77">
        <f>'Datos lib'!AG220</f>
        <v>5</v>
      </c>
      <c r="AU221" s="77">
        <f>'Datos lib'!AH220</f>
        <v>4</v>
      </c>
      <c r="AV221" s="77">
        <f>'Datos lib'!AI220</f>
        <v>4</v>
      </c>
      <c r="AW221" s="77"/>
      <c r="AX221" s="77" t="str">
        <f>'Datos lib'!AJ220</f>
        <v>No</v>
      </c>
      <c r="AY221" s="77" t="str">
        <f>'Datos lib'!AK220</f>
        <v>Sí</v>
      </c>
      <c r="AZ221" s="77" t="str">
        <f>'Datos lib'!AL220</f>
        <v>Bueno</v>
      </c>
      <c r="BA221" s="77" t="str">
        <f>'Datos lib'!AO220</f>
        <v>Sí</v>
      </c>
      <c r="BB221" s="77" t="str">
        <f>'Datos lib'!AM220</f>
        <v>No</v>
      </c>
      <c r="BC221" s="77">
        <f>'Datos lib'!AN220</f>
        <v>0</v>
      </c>
      <c r="BD221" s="77"/>
      <c r="BE221" s="77"/>
      <c r="BF221" s="77" t="str">
        <f>'Datos lib'!AP220</f>
        <v>No</v>
      </c>
      <c r="BG221" s="77" t="str">
        <f>'Datos lib'!AQ220</f>
        <v>Sí</v>
      </c>
      <c r="BH221" s="77" t="str">
        <f>'Datos lib'!AR220</f>
        <v>Sí</v>
      </c>
      <c r="BI221" s="77" t="str">
        <f>'Datos lib'!AS220</f>
        <v>Muy útil</v>
      </c>
      <c r="BJ221" s="77" t="str">
        <f>'Datos lib'!AT220</f>
        <v>No</v>
      </c>
      <c r="BK221" s="77">
        <f>'Datos lib'!AU220</f>
        <v>0</v>
      </c>
      <c r="BL221" s="77"/>
      <c r="BM221" s="77"/>
      <c r="BN221" s="77"/>
      <c r="BO221" s="77">
        <f>'Datos lib'!AV220</f>
        <v>5</v>
      </c>
      <c r="BP221" s="77">
        <f>'Datos lib'!AW220</f>
        <v>5</v>
      </c>
      <c r="BQ221" s="77"/>
      <c r="BR221" s="77" t="str">
        <f>LEFT('Datos lib'!AX220,1)</f>
        <v>5</v>
      </c>
      <c r="BS221" s="77"/>
      <c r="BT221" s="77">
        <f>'Datos lib'!AY220</f>
        <v>0</v>
      </c>
      <c r="BU221" s="77"/>
      <c r="BV221" s="119" t="str">
        <f>'Datos lib'!A220</f>
        <v>19/03/25</v>
      </c>
    </row>
    <row r="222" spans="1:74" x14ac:dyDescent="0.2">
      <c r="A222" s="79" t="str">
        <f t="shared" si="5"/>
        <v>F. Ciencias Políticas y Sociología</v>
      </c>
      <c r="B222" s="76" t="str">
        <f>IFERROR(VLOOKUP($A222,BLIOTECAS!$C$1:$E$27,2,FALSE),"")</f>
        <v>CPS</v>
      </c>
      <c r="C222" s="76" t="str">
        <f>IFERROR(VLOOKUP($A222,BLIOTECAS!$C$1:$E$27,3,FALSE),"")</f>
        <v>Ciencias Sociales</v>
      </c>
      <c r="D222" s="77"/>
      <c r="E222" s="77"/>
      <c r="F222" s="77"/>
      <c r="G222" s="77" t="str">
        <f>'Datos lib'!B221</f>
        <v>F. Ciencias Políticas y Sociología</v>
      </c>
      <c r="H222" s="77"/>
      <c r="I222" s="77" t="str">
        <f>'Datos lib'!C221</f>
        <v>Frecuentemente (1 o 2 veces por semana)</v>
      </c>
      <c r="J222" s="77" t="str">
        <f>'Datos lib'!D221</f>
        <v>Muy frecuentemente (3 o más veces por semana)</v>
      </c>
      <c r="K222" s="77"/>
      <c r="L222" s="77" t="str">
        <f>'Datos lib'!F221</f>
        <v>F. Ciencias Políticas y Sociología</v>
      </c>
      <c r="M222" s="77">
        <f>'Datos lib'!G221</f>
        <v>0</v>
      </c>
      <c r="N222" s="77">
        <f>'Datos lib'!H221</f>
        <v>0</v>
      </c>
      <c r="O222" s="77">
        <f>'Datos lib'!I221</f>
        <v>0</v>
      </c>
      <c r="P222" s="77"/>
      <c r="Q222" s="77"/>
      <c r="R222" s="77">
        <f>'Datos lib'!J221</f>
        <v>5</v>
      </c>
      <c r="S222" s="77">
        <f>'Datos lib'!K221</f>
        <v>5</v>
      </c>
      <c r="T222" s="77">
        <f>'Datos lib'!L221</f>
        <v>5</v>
      </c>
      <c r="U222" s="77">
        <f>'Datos lib'!M221</f>
        <v>5</v>
      </c>
      <c r="V222" s="77"/>
      <c r="W222" s="77"/>
      <c r="X222" s="77">
        <f>'Datos lib'!N221</f>
        <v>5</v>
      </c>
      <c r="Y222" s="77">
        <f>'Datos lib'!O221</f>
        <v>5</v>
      </c>
      <c r="Z222" s="77">
        <f>'Datos lib'!P221</f>
        <v>5</v>
      </c>
      <c r="AA222" s="77">
        <f>'Datos lib'!Q221</f>
        <v>5</v>
      </c>
      <c r="AB222" s="77">
        <f>'Datos lib'!R221</f>
        <v>5</v>
      </c>
      <c r="AC222" s="77"/>
      <c r="AD222" s="77">
        <f>'Datos lib'!S221</f>
        <v>5</v>
      </c>
      <c r="AE222" s="77">
        <f>'Datos lib'!T221</f>
        <v>5</v>
      </c>
      <c r="AF222" s="77">
        <f>'Datos lib'!U221</f>
        <v>5</v>
      </c>
      <c r="AG222" s="77">
        <f>'Datos lib'!V221</f>
        <v>5</v>
      </c>
      <c r="AH222" s="77">
        <f>'Datos lib'!W221</f>
        <v>5</v>
      </c>
      <c r="AI222" s="77">
        <f>'Datos lib'!X221</f>
        <v>5</v>
      </c>
      <c r="AJ222" s="77">
        <f>'Datos lib'!Y221</f>
        <v>5</v>
      </c>
      <c r="AK222" s="77" t="str">
        <f>'Datos lib'!Z221</f>
        <v>No uso ninguna red social</v>
      </c>
      <c r="AL222" s="77">
        <f>'Datos lib'!AA221</f>
        <v>5</v>
      </c>
      <c r="AM222" s="77"/>
      <c r="AN222" s="77"/>
      <c r="AO222" s="77">
        <f>'Datos lib'!AB221</f>
        <v>5</v>
      </c>
      <c r="AP222" s="77">
        <f>'Datos lib'!AC221</f>
        <v>5</v>
      </c>
      <c r="AQ222" s="77">
        <f>'Datos lib'!AD221</f>
        <v>5</v>
      </c>
      <c r="AR222" s="77">
        <f>'Datos lib'!AE221</f>
        <v>5</v>
      </c>
      <c r="AS222" s="77">
        <f>'Datos lib'!AF221</f>
        <v>5</v>
      </c>
      <c r="AT222" s="77">
        <f>'Datos lib'!AG221</f>
        <v>5</v>
      </c>
      <c r="AU222" s="77">
        <f>'Datos lib'!AH221</f>
        <v>5</v>
      </c>
      <c r="AV222" s="77">
        <f>'Datos lib'!AI221</f>
        <v>5</v>
      </c>
      <c r="AW222" s="77"/>
      <c r="AX222" s="77" t="str">
        <f>'Datos lib'!AJ221</f>
        <v>Sí</v>
      </c>
      <c r="AY222" s="77" t="str">
        <f>'Datos lib'!AK221</f>
        <v>Sí</v>
      </c>
      <c r="AZ222" s="77" t="str">
        <f>'Datos lib'!AL221</f>
        <v>Bueno</v>
      </c>
      <c r="BA222" s="77" t="str">
        <f>'Datos lib'!AO221</f>
        <v>Sí</v>
      </c>
      <c r="BB222" s="77" t="str">
        <f>'Datos lib'!AM221</f>
        <v>Sí</v>
      </c>
      <c r="BC222" s="77" t="str">
        <f>'Datos lib'!AN221</f>
        <v>Bueno</v>
      </c>
      <c r="BD222" s="77"/>
      <c r="BE222" s="77"/>
      <c r="BF222" s="77" t="str">
        <f>'Datos lib'!AP221</f>
        <v>No</v>
      </c>
      <c r="BG222" s="77" t="str">
        <f>'Datos lib'!AQ221</f>
        <v>Sí</v>
      </c>
      <c r="BH222" s="77" t="str">
        <f>'Datos lib'!AR221</f>
        <v>No</v>
      </c>
      <c r="BI222" s="77">
        <f>'Datos lib'!AS221</f>
        <v>0</v>
      </c>
      <c r="BJ222" s="77" t="str">
        <f>'Datos lib'!AT221</f>
        <v>Sí</v>
      </c>
      <c r="BK222" s="77">
        <f>'Datos lib'!AU221</f>
        <v>0</v>
      </c>
      <c r="BL222" s="77"/>
      <c r="BM222" s="77"/>
      <c r="BN222" s="77"/>
      <c r="BO222" s="77">
        <f>'Datos lib'!AV221</f>
        <v>5</v>
      </c>
      <c r="BP222" s="77">
        <f>'Datos lib'!AW221</f>
        <v>5</v>
      </c>
      <c r="BQ222" s="77"/>
      <c r="BR222" s="77" t="str">
        <f>LEFT('Datos lib'!AX221,1)</f>
        <v>5</v>
      </c>
      <c r="BS222" s="77"/>
      <c r="BT222" s="77">
        <f>'Datos lib'!AY221</f>
        <v>0</v>
      </c>
      <c r="BU222" s="77"/>
      <c r="BV222" s="119" t="str">
        <f>'Datos lib'!A221</f>
        <v>19/03/25</v>
      </c>
    </row>
    <row r="223" spans="1:74" x14ac:dyDescent="0.2">
      <c r="A223" s="79" t="str">
        <f t="shared" si="5"/>
        <v>F. Ciencias de la Información</v>
      </c>
      <c r="B223" s="76" t="str">
        <f>IFERROR(VLOOKUP($A223,BLIOTECAS!$C$1:$E$27,2,FALSE),"")</f>
        <v>INF</v>
      </c>
      <c r="C223" s="76" t="str">
        <f>IFERROR(VLOOKUP($A223,BLIOTECAS!$C$1:$E$27,3,FALSE),"")</f>
        <v>Ciencias Sociales</v>
      </c>
      <c r="D223" s="77"/>
      <c r="E223" s="77"/>
      <c r="F223" s="77"/>
      <c r="G223" s="77" t="str">
        <f>'Datos lib'!B222</f>
        <v>F. Ciencias de la Información</v>
      </c>
      <c r="H223" s="77"/>
      <c r="I223" s="77" t="str">
        <f>'Datos lib'!C222</f>
        <v>De vez en cuando (1 o 2 veces al mes)</v>
      </c>
      <c r="J223" s="77" t="str">
        <f>'Datos lib'!D222</f>
        <v>Rara vez (menos de 6 veces al año)</v>
      </c>
      <c r="K223" s="77"/>
      <c r="L223" s="77" t="str">
        <f>'Datos lib'!F222</f>
        <v>F. Ciencias de la Información</v>
      </c>
      <c r="M223" s="77" t="str">
        <f>'Datos lib'!G222</f>
        <v>Biblioteca Maria Zambrano (Filología / Derecho)</v>
      </c>
      <c r="N223" s="77" t="str">
        <f>'Datos lib'!H222</f>
        <v>Biblioteca Histórica</v>
      </c>
      <c r="O223" s="77">
        <f>'Datos lib'!I222</f>
        <v>0</v>
      </c>
      <c r="P223" s="77"/>
      <c r="Q223" s="77"/>
      <c r="R223" s="77">
        <f>'Datos lib'!J222</f>
        <v>5</v>
      </c>
      <c r="S223" s="77">
        <f>'Datos lib'!K222</f>
        <v>5</v>
      </c>
      <c r="T223" s="77">
        <f>'Datos lib'!L222</f>
        <v>5</v>
      </c>
      <c r="U223" s="77">
        <f>'Datos lib'!M222</f>
        <v>4</v>
      </c>
      <c r="V223" s="77"/>
      <c r="W223" s="77"/>
      <c r="X223" s="77">
        <f>'Datos lib'!N222</f>
        <v>5</v>
      </c>
      <c r="Y223" s="77">
        <f>'Datos lib'!O222</f>
        <v>4</v>
      </c>
      <c r="Z223" s="77">
        <f>'Datos lib'!P222</f>
        <v>5</v>
      </c>
      <c r="AA223" s="77">
        <f>'Datos lib'!Q222</f>
        <v>4</v>
      </c>
      <c r="AB223" s="77">
        <f>'Datos lib'!R222</f>
        <v>4</v>
      </c>
      <c r="AC223" s="77"/>
      <c r="AD223" s="77">
        <f>'Datos lib'!S222</f>
        <v>4</v>
      </c>
      <c r="AE223" s="77">
        <f>'Datos lib'!T222</f>
        <v>3</v>
      </c>
      <c r="AF223" s="77">
        <f>'Datos lib'!U222</f>
        <v>3</v>
      </c>
      <c r="AG223" s="77">
        <f>'Datos lib'!V222</f>
        <v>5</v>
      </c>
      <c r="AH223" s="77">
        <f>'Datos lib'!W222</f>
        <v>4</v>
      </c>
      <c r="AI223" s="77">
        <f>'Datos lib'!X222</f>
        <v>5</v>
      </c>
      <c r="AJ223" s="77">
        <f>'Datos lib'!Y222</f>
        <v>5</v>
      </c>
      <c r="AK223" s="77" t="str">
        <f>'Datos lib'!Z222</f>
        <v>X|YouTube</v>
      </c>
      <c r="AL223" s="77">
        <f>'Datos lib'!AA222</f>
        <v>5</v>
      </c>
      <c r="AM223" s="77"/>
      <c r="AN223" s="77"/>
      <c r="AO223" s="77">
        <f>'Datos lib'!AB222</f>
        <v>5</v>
      </c>
      <c r="AP223" s="77">
        <f>'Datos lib'!AC222</f>
        <v>5</v>
      </c>
      <c r="AQ223" s="77">
        <f>'Datos lib'!AD222</f>
        <v>5</v>
      </c>
      <c r="AR223" s="77">
        <f>'Datos lib'!AE222</f>
        <v>5</v>
      </c>
      <c r="AS223" s="77">
        <f>'Datos lib'!AF222</f>
        <v>5</v>
      </c>
      <c r="AT223" s="77">
        <f>'Datos lib'!AG222</f>
        <v>4</v>
      </c>
      <c r="AU223" s="77">
        <f>'Datos lib'!AH222</f>
        <v>4</v>
      </c>
      <c r="AV223" s="77">
        <f>'Datos lib'!AI222</f>
        <v>4</v>
      </c>
      <c r="AW223" s="77"/>
      <c r="AX223" s="77" t="str">
        <f>'Datos lib'!AJ222</f>
        <v>No</v>
      </c>
      <c r="AY223" s="77" t="str">
        <f>'Datos lib'!AK222</f>
        <v>No</v>
      </c>
      <c r="AZ223" s="77">
        <f>'Datos lib'!AL222</f>
        <v>0</v>
      </c>
      <c r="BA223" s="77" t="str">
        <f>'Datos lib'!AO222</f>
        <v>No</v>
      </c>
      <c r="BB223" s="77" t="str">
        <f>'Datos lib'!AM222</f>
        <v>No</v>
      </c>
      <c r="BC223" s="77">
        <f>'Datos lib'!AN222</f>
        <v>0</v>
      </c>
      <c r="BD223" s="77"/>
      <c r="BE223" s="77"/>
      <c r="BF223" s="77" t="str">
        <f>'Datos lib'!AP222</f>
        <v>No</v>
      </c>
      <c r="BG223" s="77" t="str">
        <f>'Datos lib'!AQ222</f>
        <v>No</v>
      </c>
      <c r="BH223" s="77" t="str">
        <f>'Datos lib'!AR222</f>
        <v>No</v>
      </c>
      <c r="BI223" s="77">
        <f>'Datos lib'!AS222</f>
        <v>0</v>
      </c>
      <c r="BJ223" s="77" t="str">
        <f>'Datos lib'!AT222</f>
        <v>No</v>
      </c>
      <c r="BK223" s="77">
        <f>'Datos lib'!AU222</f>
        <v>0</v>
      </c>
      <c r="BL223" s="77"/>
      <c r="BM223" s="77"/>
      <c r="BN223" s="77"/>
      <c r="BO223" s="77">
        <f>'Datos lib'!AV222</f>
        <v>5</v>
      </c>
      <c r="BP223" s="77">
        <f>'Datos lib'!AW222</f>
        <v>5</v>
      </c>
      <c r="BQ223" s="77"/>
      <c r="BR223" s="77" t="str">
        <f>LEFT('Datos lib'!AX222,1)</f>
        <v>5</v>
      </c>
      <c r="BS223" s="77"/>
      <c r="BT223" s="77">
        <f>'Datos lib'!AY222</f>
        <v>0</v>
      </c>
      <c r="BU223" s="77"/>
      <c r="BV223" s="119" t="str">
        <f>'Datos lib'!A222</f>
        <v>19/03/25</v>
      </c>
    </row>
    <row r="224" spans="1:74" x14ac:dyDescent="0.2">
      <c r="A224" s="79" t="str">
        <f t="shared" si="5"/>
        <v>Otro</v>
      </c>
      <c r="B224" s="76" t="str">
        <f>IFERROR(VLOOKUP($A224,BLIOTECAS!$C$1:$E$27,2,FALSE),"")</f>
        <v/>
      </c>
      <c r="C224" s="76" t="str">
        <f>IFERROR(VLOOKUP($A224,BLIOTECAS!$C$1:$E$27,3,FALSE),"")</f>
        <v/>
      </c>
      <c r="D224" s="77"/>
      <c r="E224" s="77"/>
      <c r="F224" s="77"/>
      <c r="G224" s="77" t="str">
        <f>'Datos lib'!B223</f>
        <v>Otro</v>
      </c>
      <c r="H224" s="77"/>
      <c r="I224" s="77" t="str">
        <f>'Datos lib'!C223</f>
        <v>De vez en cuando (1 o 2 veces al mes)</v>
      </c>
      <c r="J224" s="77" t="str">
        <f>'Datos lib'!D223</f>
        <v>Muy frecuentemente (3 o más veces por semana)</v>
      </c>
      <c r="K224" s="77"/>
      <c r="L224" s="77" t="str">
        <f>'Datos lib'!F223</f>
        <v>Biblioteca Maria Zambrano (Filología / Derecho)</v>
      </c>
      <c r="M224" s="77" t="str">
        <f>'Datos lib'!G223</f>
        <v>F. Ciencias de la Documentación</v>
      </c>
      <c r="N224" s="77">
        <f>'Datos lib'!H223</f>
        <v>0</v>
      </c>
      <c r="O224" s="77">
        <f>'Datos lib'!I223</f>
        <v>0</v>
      </c>
      <c r="P224" s="77"/>
      <c r="Q224" s="77"/>
      <c r="R224" s="77">
        <f>'Datos lib'!J223</f>
        <v>5</v>
      </c>
      <c r="S224" s="77">
        <f>'Datos lib'!K223</f>
        <v>5</v>
      </c>
      <c r="T224" s="77">
        <f>'Datos lib'!L223</f>
        <v>4</v>
      </c>
      <c r="U224" s="77">
        <f>'Datos lib'!M223</f>
        <v>3</v>
      </c>
      <c r="V224" s="77"/>
      <c r="W224" s="77"/>
      <c r="X224" s="77">
        <f>'Datos lib'!N223</f>
        <v>5</v>
      </c>
      <c r="Y224" s="77">
        <f>'Datos lib'!O223</f>
        <v>5</v>
      </c>
      <c r="Z224" s="77">
        <f>'Datos lib'!P223</f>
        <v>2</v>
      </c>
      <c r="AA224" s="77">
        <f>'Datos lib'!Q223</f>
        <v>5</v>
      </c>
      <c r="AB224" s="77">
        <f>'Datos lib'!R223</f>
        <v>5</v>
      </c>
      <c r="AC224" s="77"/>
      <c r="AD224" s="77">
        <f>'Datos lib'!S223</f>
        <v>3</v>
      </c>
      <c r="AE224" s="77">
        <f>'Datos lib'!T223</f>
        <v>4</v>
      </c>
      <c r="AF224" s="77">
        <f>'Datos lib'!U223</f>
        <v>5</v>
      </c>
      <c r="AG224" s="77">
        <f>'Datos lib'!V223</f>
        <v>5</v>
      </c>
      <c r="AH224" s="77">
        <f>'Datos lib'!W223</f>
        <v>2</v>
      </c>
      <c r="AI224" s="77">
        <f>'Datos lib'!X223</f>
        <v>2</v>
      </c>
      <c r="AJ224" s="77">
        <f>'Datos lib'!Y223</f>
        <v>1</v>
      </c>
      <c r="AK224" s="77" t="str">
        <f>'Datos lib'!Z223</f>
        <v>Facebook|Instagram|Bluesky|YouTube</v>
      </c>
      <c r="AL224" s="77">
        <f>'Datos lib'!AA223</f>
        <v>5</v>
      </c>
      <c r="AM224" s="77"/>
      <c r="AN224" s="77"/>
      <c r="AO224" s="77">
        <f>'Datos lib'!AB223</f>
        <v>5</v>
      </c>
      <c r="AP224" s="77">
        <f>'Datos lib'!AC223</f>
        <v>5</v>
      </c>
      <c r="AQ224" s="77">
        <f>'Datos lib'!AD223</f>
        <v>5</v>
      </c>
      <c r="AR224" s="77">
        <f>'Datos lib'!AE223</f>
        <v>5</v>
      </c>
      <c r="AS224" s="77">
        <f>'Datos lib'!AF223</f>
        <v>5</v>
      </c>
      <c r="AT224" s="77">
        <f>'Datos lib'!AG223</f>
        <v>5</v>
      </c>
      <c r="AU224" s="77">
        <f>'Datos lib'!AH223</f>
        <v>5</v>
      </c>
      <c r="AV224" s="77">
        <f>'Datos lib'!AI223</f>
        <v>4</v>
      </c>
      <c r="AW224" s="77"/>
      <c r="AX224" s="77" t="str">
        <f>'Datos lib'!AJ223</f>
        <v>Sí</v>
      </c>
      <c r="AY224" s="77" t="str">
        <f>'Datos lib'!AK223</f>
        <v>Sí</v>
      </c>
      <c r="AZ224" s="77" t="str">
        <f>'Datos lib'!AL223</f>
        <v>Regular</v>
      </c>
      <c r="BA224" s="77" t="str">
        <f>'Datos lib'!AO223</f>
        <v>Sí</v>
      </c>
      <c r="BB224" s="77" t="str">
        <f>'Datos lib'!AM223</f>
        <v>Sí</v>
      </c>
      <c r="BC224" s="77" t="str">
        <f>'Datos lib'!AN223</f>
        <v>Bueno</v>
      </c>
      <c r="BD224" s="77"/>
      <c r="BE224" s="77"/>
      <c r="BF224" s="77" t="str">
        <f>'Datos lib'!AP223</f>
        <v>Sí</v>
      </c>
      <c r="BG224" s="77" t="str">
        <f>'Datos lib'!AQ223</f>
        <v>Sí</v>
      </c>
      <c r="BH224" s="77" t="str">
        <f>'Datos lib'!AR223</f>
        <v>Sí</v>
      </c>
      <c r="BI224" s="77" t="str">
        <f>'Datos lib'!AS223</f>
        <v>Útil</v>
      </c>
      <c r="BJ224" s="77" t="str">
        <f>'Datos lib'!AT223</f>
        <v>No</v>
      </c>
      <c r="BK224" s="77">
        <f>'Datos lib'!AU223</f>
        <v>0</v>
      </c>
      <c r="BL224" s="77"/>
      <c r="BM224" s="77"/>
      <c r="BN224" s="77"/>
      <c r="BO224" s="77">
        <f>'Datos lib'!AV223</f>
        <v>5</v>
      </c>
      <c r="BP224" s="77">
        <f>'Datos lib'!AW223</f>
        <v>3</v>
      </c>
      <c r="BQ224" s="77"/>
      <c r="BR224" s="77" t="str">
        <f>LEFT('Datos lib'!AX223,1)</f>
        <v>4</v>
      </c>
      <c r="BS224" s="77"/>
      <c r="BT224" s="77">
        <f>'Datos lib'!AY223</f>
        <v>0</v>
      </c>
      <c r="BU224" s="77"/>
      <c r="BV224" s="119" t="str">
        <f>'Datos lib'!A223</f>
        <v>19/03/25</v>
      </c>
    </row>
    <row r="225" spans="1:74" x14ac:dyDescent="0.2">
      <c r="A225" s="79" t="str">
        <f t="shared" si="5"/>
        <v>F. Derecho</v>
      </c>
      <c r="B225" s="76" t="str">
        <f>IFERROR(VLOOKUP($A225,BLIOTECAS!$C$1:$E$27,2,FALSE),"")</f>
        <v>DER</v>
      </c>
      <c r="C225" s="76" t="str">
        <f>IFERROR(VLOOKUP($A225,BLIOTECAS!$C$1:$E$27,3,FALSE),"")</f>
        <v>Ciencias Sociales</v>
      </c>
      <c r="D225" s="77"/>
      <c r="E225" s="77"/>
      <c r="F225" s="77"/>
      <c r="G225" s="77" t="str">
        <f>'Datos lib'!B224</f>
        <v>F. Derecho</v>
      </c>
      <c r="H225" s="77"/>
      <c r="I225" s="77" t="str">
        <f>'Datos lib'!C224</f>
        <v>Frecuentemente (1 o 2 veces por semana)</v>
      </c>
      <c r="J225" s="77" t="str">
        <f>'Datos lib'!D224</f>
        <v>Muy frecuentemente (3 o más veces por semana)</v>
      </c>
      <c r="K225" s="77"/>
      <c r="L225" s="77" t="str">
        <f>'Datos lib'!F224</f>
        <v>F. Derecho (Departamentos, Criminología)</v>
      </c>
      <c r="M225" s="77" t="str">
        <f>'Datos lib'!G224</f>
        <v>Biblioteca Maria Zambrano (Filología / Derecho)</v>
      </c>
      <c r="N225" s="77">
        <f>'Datos lib'!H224</f>
        <v>0</v>
      </c>
      <c r="O225" s="77">
        <f>'Datos lib'!I224</f>
        <v>0</v>
      </c>
      <c r="P225" s="77"/>
      <c r="Q225" s="77"/>
      <c r="R225" s="77">
        <f>'Datos lib'!J224</f>
        <v>5</v>
      </c>
      <c r="S225" s="77">
        <f>'Datos lib'!K224</f>
        <v>4</v>
      </c>
      <c r="T225" s="77">
        <f>'Datos lib'!L224</f>
        <v>4</v>
      </c>
      <c r="U225" s="77">
        <f>'Datos lib'!M224</f>
        <v>4</v>
      </c>
      <c r="V225" s="77"/>
      <c r="W225" s="77"/>
      <c r="X225" s="77">
        <f>'Datos lib'!N224</f>
        <v>5</v>
      </c>
      <c r="Y225" s="77">
        <f>'Datos lib'!O224</f>
        <v>4</v>
      </c>
      <c r="Z225" s="77">
        <f>'Datos lib'!P224</f>
        <v>2</v>
      </c>
      <c r="AA225" s="77">
        <f>'Datos lib'!Q224</f>
        <v>2</v>
      </c>
      <c r="AB225" s="77">
        <f>'Datos lib'!R224</f>
        <v>3</v>
      </c>
      <c r="AC225" s="77"/>
      <c r="AD225" s="77">
        <f>'Datos lib'!S224</f>
        <v>5</v>
      </c>
      <c r="AE225" s="77">
        <f>'Datos lib'!T224</f>
        <v>5</v>
      </c>
      <c r="AF225" s="77">
        <f>'Datos lib'!U224</f>
        <v>5</v>
      </c>
      <c r="AG225" s="77">
        <f>'Datos lib'!V224</f>
        <v>5</v>
      </c>
      <c r="AH225" s="77">
        <f>'Datos lib'!W224</f>
        <v>3</v>
      </c>
      <c r="AI225" s="77">
        <f>'Datos lib'!X224</f>
        <v>5</v>
      </c>
      <c r="AJ225" s="77">
        <f>'Datos lib'!Y224</f>
        <v>4</v>
      </c>
      <c r="AK225" s="77" t="str">
        <f>'Datos lib'!Z224</f>
        <v>No uso ninguna red social</v>
      </c>
      <c r="AL225" s="77">
        <f>'Datos lib'!AA224</f>
        <v>5</v>
      </c>
      <c r="AM225" s="77"/>
      <c r="AN225" s="77"/>
      <c r="AO225" s="77">
        <f>'Datos lib'!AB224</f>
        <v>5</v>
      </c>
      <c r="AP225" s="77">
        <f>'Datos lib'!AC224</f>
        <v>5</v>
      </c>
      <c r="AQ225" s="77">
        <f>'Datos lib'!AD224</f>
        <v>5</v>
      </c>
      <c r="AR225" s="77">
        <f>'Datos lib'!AE224</f>
        <v>5</v>
      </c>
      <c r="AS225" s="77">
        <f>'Datos lib'!AF224</f>
        <v>5</v>
      </c>
      <c r="AT225" s="77">
        <f>'Datos lib'!AG224</f>
        <v>5</v>
      </c>
      <c r="AU225" s="77">
        <f>'Datos lib'!AH224</f>
        <v>5</v>
      </c>
      <c r="AV225" s="77">
        <f>'Datos lib'!AI224</f>
        <v>5</v>
      </c>
      <c r="AW225" s="77"/>
      <c r="AX225" s="77" t="str">
        <f>'Datos lib'!AJ224</f>
        <v>No</v>
      </c>
      <c r="AY225" s="77" t="str">
        <f>'Datos lib'!AK224</f>
        <v>Sí</v>
      </c>
      <c r="AZ225" s="77" t="str">
        <f>'Datos lib'!AL224</f>
        <v>Excelente</v>
      </c>
      <c r="BA225" s="77" t="str">
        <f>'Datos lib'!AO224</f>
        <v>No</v>
      </c>
      <c r="BB225" s="77" t="str">
        <f>'Datos lib'!AM224</f>
        <v>Sí</v>
      </c>
      <c r="BC225" s="77" t="str">
        <f>'Datos lib'!AN224</f>
        <v>Excelente</v>
      </c>
      <c r="BD225" s="77"/>
      <c r="BE225" s="77"/>
      <c r="BF225" s="77" t="str">
        <f>'Datos lib'!AP224</f>
        <v>Sí</v>
      </c>
      <c r="BG225" s="77" t="str">
        <f>'Datos lib'!AQ224</f>
        <v>Sí</v>
      </c>
      <c r="BH225" s="77" t="str">
        <f>'Datos lib'!AR224</f>
        <v>No</v>
      </c>
      <c r="BI225" s="77">
        <f>'Datos lib'!AS224</f>
        <v>0</v>
      </c>
      <c r="BJ225" s="77" t="str">
        <f>'Datos lib'!AT224</f>
        <v>Sí</v>
      </c>
      <c r="BK225" s="77">
        <f>'Datos lib'!AU224</f>
        <v>0</v>
      </c>
      <c r="BL225" s="77"/>
      <c r="BM225" s="77"/>
      <c r="BN225" s="77"/>
      <c r="BO225" s="77">
        <f>'Datos lib'!AV224</f>
        <v>5</v>
      </c>
      <c r="BP225" s="77">
        <f>'Datos lib'!AW224</f>
        <v>5</v>
      </c>
      <c r="BQ225" s="77"/>
      <c r="BR225" s="77" t="str">
        <f>LEFT('Datos lib'!AX224,1)</f>
        <v>5</v>
      </c>
      <c r="BS225" s="77"/>
      <c r="BT225" s="77" t="str">
        <f>'Datos lib'!AY224</f>
        <v>Preocupación por el impacto de los recortes presupuestarios</v>
      </c>
      <c r="BU225" s="77"/>
      <c r="BV225" s="119" t="str">
        <f>'Datos lib'!A224</f>
        <v>19/03/25</v>
      </c>
    </row>
    <row r="226" spans="1:74" x14ac:dyDescent="0.2">
      <c r="A226" s="79" t="str">
        <f t="shared" si="5"/>
        <v>F. Filología</v>
      </c>
      <c r="B226" s="76" t="str">
        <f>IFERROR(VLOOKUP($A226,BLIOTECAS!$C$1:$E$27,2,FALSE),"")</f>
        <v>FLL</v>
      </c>
      <c r="C226" s="76" t="str">
        <f>IFERROR(VLOOKUP($A226,BLIOTECAS!$C$1:$E$27,3,FALSE),"")</f>
        <v>Humanidades</v>
      </c>
      <c r="D226" s="77"/>
      <c r="E226" s="77"/>
      <c r="F226" s="77"/>
      <c r="G226" s="77" t="str">
        <f>'Datos lib'!B225</f>
        <v>F. Filología</v>
      </c>
      <c r="H226" s="77"/>
      <c r="I226" s="77" t="str">
        <f>'Datos lib'!C225</f>
        <v>De vez en cuando (1 o 2 veces al mes)</v>
      </c>
      <c r="J226" s="77" t="str">
        <f>'Datos lib'!D225</f>
        <v>Frecuentemente (1 o 2 veces por semana)</v>
      </c>
      <c r="K226" s="77"/>
      <c r="L226" s="77" t="str">
        <f>'Datos lib'!F225</f>
        <v>Biblioteca Maria Zambrano (Filología / Derecho)</v>
      </c>
      <c r="M226" s="77" t="str">
        <f>'Datos lib'!G225</f>
        <v>F. Filología (Clásicas o General)</v>
      </c>
      <c r="N226" s="77" t="str">
        <f>'Datos lib'!H225</f>
        <v>F. Ciencias de la Información</v>
      </c>
      <c r="O226" s="77" t="str">
        <f>'Datos lib'!I225</f>
        <v>Biblioteca Nacional de España (BNE).</v>
      </c>
      <c r="P226" s="77"/>
      <c r="Q226" s="77"/>
      <c r="R226" s="77">
        <f>'Datos lib'!J225</f>
        <v>5</v>
      </c>
      <c r="S226" s="77">
        <f>'Datos lib'!K225</f>
        <v>5</v>
      </c>
      <c r="T226" s="77">
        <f>'Datos lib'!L225</f>
        <v>5</v>
      </c>
      <c r="U226" s="77">
        <f>'Datos lib'!M225</f>
        <v>5</v>
      </c>
      <c r="V226" s="77"/>
      <c r="W226" s="77"/>
      <c r="X226" s="77">
        <f>'Datos lib'!N225</f>
        <v>4</v>
      </c>
      <c r="Y226" s="77">
        <f>'Datos lib'!O225</f>
        <v>4</v>
      </c>
      <c r="Z226" s="77">
        <f>'Datos lib'!P225</f>
        <v>4</v>
      </c>
      <c r="AA226" s="77">
        <f>'Datos lib'!Q225</f>
        <v>3</v>
      </c>
      <c r="AB226" s="77">
        <f>'Datos lib'!R225</f>
        <v>4</v>
      </c>
      <c r="AC226" s="77"/>
      <c r="AD226" s="77">
        <f>'Datos lib'!S225</f>
        <v>4</v>
      </c>
      <c r="AE226" s="77">
        <f>'Datos lib'!T225</f>
        <v>5</v>
      </c>
      <c r="AF226" s="77">
        <f>'Datos lib'!U225</f>
        <v>5</v>
      </c>
      <c r="AG226" s="77">
        <f>'Datos lib'!V225</f>
        <v>5</v>
      </c>
      <c r="AH226" s="77">
        <f>'Datos lib'!W225</f>
        <v>5</v>
      </c>
      <c r="AI226" s="77">
        <f>'Datos lib'!X225</f>
        <v>0</v>
      </c>
      <c r="AJ226" s="77">
        <f>'Datos lib'!Y225</f>
        <v>0</v>
      </c>
      <c r="AK226" s="77" t="str">
        <f>'Datos lib'!Z225</f>
        <v>No uso ninguna red social</v>
      </c>
      <c r="AL226" s="77">
        <f>'Datos lib'!AA225</f>
        <v>0</v>
      </c>
      <c r="AM226" s="77"/>
      <c r="AN226" s="77"/>
      <c r="AO226" s="77">
        <f>'Datos lib'!AB225</f>
        <v>5</v>
      </c>
      <c r="AP226" s="77">
        <f>'Datos lib'!AC225</f>
        <v>5</v>
      </c>
      <c r="AQ226" s="77">
        <f>'Datos lib'!AD225</f>
        <v>5</v>
      </c>
      <c r="AR226" s="77">
        <f>'Datos lib'!AE225</f>
        <v>5</v>
      </c>
      <c r="AS226" s="77">
        <f>'Datos lib'!AF225</f>
        <v>5</v>
      </c>
      <c r="AT226" s="77">
        <f>'Datos lib'!AG225</f>
        <v>5</v>
      </c>
      <c r="AU226" s="77">
        <f>'Datos lib'!AH225</f>
        <v>5</v>
      </c>
      <c r="AV226" s="77">
        <f>'Datos lib'!AI225</f>
        <v>4</v>
      </c>
      <c r="AW226" s="77"/>
      <c r="AX226" s="77" t="str">
        <f>'Datos lib'!AJ225</f>
        <v>No</v>
      </c>
      <c r="AY226" s="77" t="str">
        <f>'Datos lib'!AK225</f>
        <v>Sí</v>
      </c>
      <c r="AZ226" s="77" t="str">
        <f>'Datos lib'!AL225</f>
        <v>Excelente</v>
      </c>
      <c r="BA226" s="77" t="str">
        <f>'Datos lib'!AO225</f>
        <v>Sí</v>
      </c>
      <c r="BB226" s="77" t="str">
        <f>'Datos lib'!AM225</f>
        <v>Sí</v>
      </c>
      <c r="BC226" s="77" t="str">
        <f>'Datos lib'!AN225</f>
        <v>Excelente</v>
      </c>
      <c r="BD226" s="77"/>
      <c r="BE226" s="77"/>
      <c r="BF226" s="77" t="str">
        <f>'Datos lib'!AP225</f>
        <v>No</v>
      </c>
      <c r="BG226" s="77" t="str">
        <f>'Datos lib'!AQ225</f>
        <v>Sí</v>
      </c>
      <c r="BH226" s="77" t="str">
        <f>'Datos lib'!AR225</f>
        <v>No</v>
      </c>
      <c r="BI226" s="77">
        <f>'Datos lib'!AS225</f>
        <v>0</v>
      </c>
      <c r="BJ226" s="77" t="str">
        <f>'Datos lib'!AT225</f>
        <v>No</v>
      </c>
      <c r="BK226" s="77">
        <f>'Datos lib'!AU225</f>
        <v>0</v>
      </c>
      <c r="BL226" s="77"/>
      <c r="BM226" s="77"/>
      <c r="BN226" s="77"/>
      <c r="BO226" s="77">
        <f>'Datos lib'!AV225</f>
        <v>5</v>
      </c>
      <c r="BP226" s="77">
        <f>'Datos lib'!AW225</f>
        <v>5</v>
      </c>
      <c r="BQ226" s="77"/>
      <c r="BR226" s="77" t="str">
        <f>LEFT('Datos lib'!AX225,1)</f>
        <v>5</v>
      </c>
      <c r="BS226" s="77"/>
      <c r="BT226" s="77">
        <f>'Datos lib'!AY225</f>
        <v>0</v>
      </c>
      <c r="BU226" s="77"/>
      <c r="BV226" s="119" t="str">
        <f>'Datos lib'!A225</f>
        <v>19/03/25</v>
      </c>
    </row>
    <row r="227" spans="1:74" x14ac:dyDescent="0.2">
      <c r="A227" s="79" t="str">
        <f t="shared" si="5"/>
        <v>F. Ciencias de la Información</v>
      </c>
      <c r="B227" s="76" t="str">
        <f>IFERROR(VLOOKUP($A227,BLIOTECAS!$C$1:$E$27,2,FALSE),"")</f>
        <v>INF</v>
      </c>
      <c r="C227" s="76" t="str">
        <f>IFERROR(VLOOKUP($A227,BLIOTECAS!$C$1:$E$27,3,FALSE),"")</f>
        <v>Ciencias Sociales</v>
      </c>
      <c r="D227" s="77"/>
      <c r="E227" s="77"/>
      <c r="F227" s="77"/>
      <c r="G227" s="77" t="str">
        <f>'Datos lib'!B226</f>
        <v>F. Ciencias de la Información</v>
      </c>
      <c r="H227" s="77"/>
      <c r="I227" s="77" t="str">
        <f>'Datos lib'!C226</f>
        <v>De vez en cuando (1 o 2 veces al mes)</v>
      </c>
      <c r="J227" s="77" t="str">
        <f>'Datos lib'!D226</f>
        <v>De vez en cuando (1 o 2 veces al mes)</v>
      </c>
      <c r="K227" s="77"/>
      <c r="L227" s="77" t="str">
        <f>'Datos lib'!F226</f>
        <v>F. Ciencias de la Información</v>
      </c>
      <c r="M227" s="77" t="str">
        <f>'Datos lib'!G226</f>
        <v>Biblioteca Histórica</v>
      </c>
      <c r="N227" s="77">
        <f>'Datos lib'!H226</f>
        <v>0</v>
      </c>
      <c r="O227" s="77">
        <f>'Datos lib'!I226</f>
        <v>0</v>
      </c>
      <c r="P227" s="77"/>
      <c r="Q227" s="77"/>
      <c r="R227" s="77">
        <f>'Datos lib'!J226</f>
        <v>5</v>
      </c>
      <c r="S227" s="77">
        <f>'Datos lib'!K226</f>
        <v>5</v>
      </c>
      <c r="T227" s="77">
        <f>'Datos lib'!L226</f>
        <v>5</v>
      </c>
      <c r="U227" s="77">
        <f>'Datos lib'!M226</f>
        <v>5</v>
      </c>
      <c r="V227" s="77"/>
      <c r="W227" s="77"/>
      <c r="X227" s="77">
        <f>'Datos lib'!N226</f>
        <v>5</v>
      </c>
      <c r="Y227" s="77">
        <f>'Datos lib'!O226</f>
        <v>4</v>
      </c>
      <c r="Z227" s="77">
        <f>'Datos lib'!P226</f>
        <v>4</v>
      </c>
      <c r="AA227" s="77">
        <f>'Datos lib'!Q226</f>
        <v>5</v>
      </c>
      <c r="AB227" s="77">
        <f>'Datos lib'!R226</f>
        <v>2</v>
      </c>
      <c r="AC227" s="77"/>
      <c r="AD227" s="77">
        <f>'Datos lib'!S226</f>
        <v>4</v>
      </c>
      <c r="AE227" s="77">
        <f>'Datos lib'!T226</f>
        <v>4</v>
      </c>
      <c r="AF227" s="77">
        <f>'Datos lib'!U226</f>
        <v>4</v>
      </c>
      <c r="AG227" s="77">
        <f>'Datos lib'!V226</f>
        <v>5</v>
      </c>
      <c r="AH227" s="77">
        <f>'Datos lib'!W226</f>
        <v>4</v>
      </c>
      <c r="AI227" s="77">
        <f>'Datos lib'!X226</f>
        <v>4</v>
      </c>
      <c r="AJ227" s="77">
        <f>'Datos lib'!Y226</f>
        <v>4</v>
      </c>
      <c r="AK227" s="77" t="str">
        <f>'Datos lib'!Z226</f>
        <v>Bluesky</v>
      </c>
      <c r="AL227" s="77">
        <f>'Datos lib'!AA226</f>
        <v>5</v>
      </c>
      <c r="AM227" s="77"/>
      <c r="AN227" s="77"/>
      <c r="AO227" s="77">
        <f>'Datos lib'!AB226</f>
        <v>5</v>
      </c>
      <c r="AP227" s="77">
        <f>'Datos lib'!AC226</f>
        <v>4</v>
      </c>
      <c r="AQ227" s="77">
        <f>'Datos lib'!AD226</f>
        <v>5</v>
      </c>
      <c r="AR227" s="77">
        <f>'Datos lib'!AE226</f>
        <v>5</v>
      </c>
      <c r="AS227" s="77">
        <f>'Datos lib'!AF226</f>
        <v>5</v>
      </c>
      <c r="AT227" s="77">
        <f>'Datos lib'!AG226</f>
        <v>5</v>
      </c>
      <c r="AU227" s="77">
        <f>'Datos lib'!AH226</f>
        <v>5</v>
      </c>
      <c r="AV227" s="77">
        <f>'Datos lib'!AI226</f>
        <v>5</v>
      </c>
      <c r="AW227" s="77"/>
      <c r="AX227" s="77" t="str">
        <f>'Datos lib'!AJ226</f>
        <v>No</v>
      </c>
      <c r="AY227" s="77" t="str">
        <f>'Datos lib'!AK226</f>
        <v>No</v>
      </c>
      <c r="AZ227" s="77">
        <f>'Datos lib'!AL226</f>
        <v>0</v>
      </c>
      <c r="BA227" s="77" t="str">
        <f>'Datos lib'!AO226</f>
        <v>Sí</v>
      </c>
      <c r="BB227" s="77" t="str">
        <f>'Datos lib'!AM226</f>
        <v>No</v>
      </c>
      <c r="BC227" s="77">
        <f>'Datos lib'!AN226</f>
        <v>0</v>
      </c>
      <c r="BD227" s="77"/>
      <c r="BE227" s="77"/>
      <c r="BF227" s="77" t="str">
        <f>'Datos lib'!AP226</f>
        <v>No</v>
      </c>
      <c r="BG227" s="77" t="str">
        <f>'Datos lib'!AQ226</f>
        <v>Sí</v>
      </c>
      <c r="BH227" s="77" t="str">
        <f>'Datos lib'!AR226</f>
        <v>No</v>
      </c>
      <c r="BI227" s="77">
        <f>'Datos lib'!AS226</f>
        <v>0</v>
      </c>
      <c r="BJ227" s="77" t="str">
        <f>'Datos lib'!AT226</f>
        <v>No</v>
      </c>
      <c r="BK227" s="77">
        <f>'Datos lib'!AU226</f>
        <v>0</v>
      </c>
      <c r="BL227" s="77"/>
      <c r="BM227" s="77"/>
      <c r="BN227" s="77"/>
      <c r="BO227" s="77">
        <f>'Datos lib'!AV226</f>
        <v>5</v>
      </c>
      <c r="BP227" s="77">
        <f>'Datos lib'!AW226</f>
        <v>5</v>
      </c>
      <c r="BQ227" s="77"/>
      <c r="BR227" s="77" t="str">
        <f>LEFT('Datos lib'!AX226,1)</f>
        <v>5</v>
      </c>
      <c r="BS227" s="77"/>
      <c r="BT227" s="77" t="str">
        <f>'Datos lib'!AY226</f>
        <v>Quiero destacar la amabilidad de las personas que trabajan en la biblioteca así como las facilidades y ayuda que prestan.</v>
      </c>
      <c r="BU227" s="77"/>
      <c r="BV227" s="119" t="str">
        <f>'Datos lib'!A226</f>
        <v>19/03/25</v>
      </c>
    </row>
    <row r="228" spans="1:74" x14ac:dyDescent="0.2">
      <c r="A228" s="79" t="str">
        <f t="shared" si="5"/>
        <v>F. Geografía e Historia</v>
      </c>
      <c r="B228" s="76" t="str">
        <f>IFERROR(VLOOKUP($A228,BLIOTECAS!$C$1:$E$27,2,FALSE),"")</f>
        <v>GHI</v>
      </c>
      <c r="C228" s="76" t="str">
        <f>IFERROR(VLOOKUP($A228,BLIOTECAS!$C$1:$E$27,3,FALSE),"")</f>
        <v>Humanidades</v>
      </c>
      <c r="D228" s="77"/>
      <c r="E228" s="77"/>
      <c r="F228" s="77"/>
      <c r="G228" s="77" t="str">
        <f>'Datos lib'!B227</f>
        <v>F. Geografía e Historia</v>
      </c>
      <c r="H228" s="77"/>
      <c r="I228" s="77" t="str">
        <f>'Datos lib'!C227</f>
        <v>Frecuentemente (1 o 2 veces por semana)</v>
      </c>
      <c r="J228" s="77" t="str">
        <f>'Datos lib'!D227</f>
        <v>De vez en cuando (1 o 2 veces al mes)</v>
      </c>
      <c r="K228" s="77"/>
      <c r="L228" s="77" t="str">
        <f>'Datos lib'!F227</f>
        <v>Biblioteca Maria Zambrano (Filología / Derecho)</v>
      </c>
      <c r="M228" s="77">
        <f>'Datos lib'!G227</f>
        <v>0</v>
      </c>
      <c r="N228" s="77">
        <f>'Datos lib'!H227</f>
        <v>0</v>
      </c>
      <c r="O228" s="77">
        <f>'Datos lib'!I227</f>
        <v>0</v>
      </c>
      <c r="P228" s="77"/>
      <c r="Q228" s="77"/>
      <c r="R228" s="77">
        <f>'Datos lib'!J227</f>
        <v>5</v>
      </c>
      <c r="S228" s="77">
        <f>'Datos lib'!K227</f>
        <v>5</v>
      </c>
      <c r="T228" s="77">
        <f>'Datos lib'!L227</f>
        <v>5</v>
      </c>
      <c r="U228" s="77">
        <f>'Datos lib'!M227</f>
        <v>4</v>
      </c>
      <c r="V228" s="77"/>
      <c r="W228" s="77"/>
      <c r="X228" s="77">
        <f>'Datos lib'!N227</f>
        <v>4</v>
      </c>
      <c r="Y228" s="77">
        <f>'Datos lib'!O227</f>
        <v>4</v>
      </c>
      <c r="Z228" s="77">
        <f>'Datos lib'!P227</f>
        <v>5</v>
      </c>
      <c r="AA228" s="77">
        <f>'Datos lib'!Q227</f>
        <v>4</v>
      </c>
      <c r="AB228" s="77">
        <f>'Datos lib'!R227</f>
        <v>4</v>
      </c>
      <c r="AC228" s="77"/>
      <c r="AD228" s="77">
        <f>'Datos lib'!S227</f>
        <v>4</v>
      </c>
      <c r="AE228" s="77">
        <f>'Datos lib'!T227</f>
        <v>4</v>
      </c>
      <c r="AF228" s="77">
        <f>'Datos lib'!U227</f>
        <v>4</v>
      </c>
      <c r="AG228" s="77">
        <f>'Datos lib'!V227</f>
        <v>4</v>
      </c>
      <c r="AH228" s="77">
        <f>'Datos lib'!W227</f>
        <v>4</v>
      </c>
      <c r="AI228" s="77">
        <f>'Datos lib'!X227</f>
        <v>4</v>
      </c>
      <c r="AJ228" s="77">
        <f>'Datos lib'!Y227</f>
        <v>4</v>
      </c>
      <c r="AK228" s="77" t="str">
        <f>'Datos lib'!Z227</f>
        <v>Facebook</v>
      </c>
      <c r="AL228" s="77">
        <f>'Datos lib'!AA227</f>
        <v>4</v>
      </c>
      <c r="AM228" s="77"/>
      <c r="AN228" s="77"/>
      <c r="AO228" s="77">
        <f>'Datos lib'!AB227</f>
        <v>5</v>
      </c>
      <c r="AP228" s="77">
        <f>'Datos lib'!AC227</f>
        <v>5</v>
      </c>
      <c r="AQ228" s="77">
        <f>'Datos lib'!AD227</f>
        <v>5</v>
      </c>
      <c r="AR228" s="77">
        <f>'Datos lib'!AE227</f>
        <v>5</v>
      </c>
      <c r="AS228" s="77">
        <f>'Datos lib'!AF227</f>
        <v>5</v>
      </c>
      <c r="AT228" s="77">
        <f>'Datos lib'!AG227</f>
        <v>5</v>
      </c>
      <c r="AU228" s="77">
        <f>'Datos lib'!AH227</f>
        <v>5</v>
      </c>
      <c r="AV228" s="77">
        <f>'Datos lib'!AI227</f>
        <v>5</v>
      </c>
      <c r="AW228" s="77"/>
      <c r="AX228" s="77" t="str">
        <f>'Datos lib'!AJ227</f>
        <v>Sí</v>
      </c>
      <c r="AY228" s="77" t="str">
        <f>'Datos lib'!AK227</f>
        <v>Sí</v>
      </c>
      <c r="AZ228" s="77" t="str">
        <f>'Datos lib'!AL227</f>
        <v>Regular</v>
      </c>
      <c r="BA228" s="77" t="str">
        <f>'Datos lib'!AO227</f>
        <v>No</v>
      </c>
      <c r="BB228" s="77" t="str">
        <f>'Datos lib'!AM227</f>
        <v>Sí</v>
      </c>
      <c r="BC228" s="77" t="str">
        <f>'Datos lib'!AN227</f>
        <v>Regular</v>
      </c>
      <c r="BD228" s="77"/>
      <c r="BE228" s="77"/>
      <c r="BF228" s="77" t="str">
        <f>'Datos lib'!AP227</f>
        <v>No</v>
      </c>
      <c r="BG228" s="77" t="str">
        <f>'Datos lib'!AQ227</f>
        <v>Sí</v>
      </c>
      <c r="BH228" s="77" t="str">
        <f>'Datos lib'!AR227</f>
        <v>No</v>
      </c>
      <c r="BI228" s="77">
        <f>'Datos lib'!AS227</f>
        <v>0</v>
      </c>
      <c r="BJ228" s="77" t="str">
        <f>'Datos lib'!AT227</f>
        <v>Sí</v>
      </c>
      <c r="BK228" s="77">
        <f>'Datos lib'!AU227</f>
        <v>0</v>
      </c>
      <c r="BL228" s="77"/>
      <c r="BM228" s="77"/>
      <c r="BN228" s="77"/>
      <c r="BO228" s="77">
        <f>'Datos lib'!AV227</f>
        <v>4</v>
      </c>
      <c r="BP228" s="77">
        <f>'Datos lib'!AW227</f>
        <v>4</v>
      </c>
      <c r="BQ228" s="77"/>
      <c r="BR228" s="77" t="str">
        <f>LEFT('Datos lib'!AX227,1)</f>
        <v>4</v>
      </c>
      <c r="BS228" s="77"/>
      <c r="BT228" s="77">
        <f>'Datos lib'!AY227</f>
        <v>0</v>
      </c>
      <c r="BU228" s="77"/>
      <c r="BV228" s="119" t="str">
        <f>'Datos lib'!A227</f>
        <v>19/03/25</v>
      </c>
    </row>
    <row r="229" spans="1:74" x14ac:dyDescent="0.2">
      <c r="A229" s="79" t="str">
        <f t="shared" si="5"/>
        <v>F. Geografía e Historia</v>
      </c>
      <c r="B229" s="76" t="str">
        <f>IFERROR(VLOOKUP($A229,BLIOTECAS!$C$1:$E$27,2,FALSE),"")</f>
        <v>GHI</v>
      </c>
      <c r="C229" s="76" t="str">
        <f>IFERROR(VLOOKUP($A229,BLIOTECAS!$C$1:$E$27,3,FALSE),"")</f>
        <v>Humanidades</v>
      </c>
      <c r="D229" s="77"/>
      <c r="E229" s="77"/>
      <c r="F229" s="77"/>
      <c r="G229" s="77" t="str">
        <f>'Datos lib'!B228</f>
        <v>F. Geografía e Historia</v>
      </c>
      <c r="H229" s="77"/>
      <c r="I229" s="77" t="str">
        <f>'Datos lib'!C228</f>
        <v>De vez en cuando (1 o 2 veces al mes)</v>
      </c>
      <c r="J229" s="77" t="str">
        <f>'Datos lib'!D228</f>
        <v>Muy frecuentemente (3 o más veces por semana)</v>
      </c>
      <c r="K229" s="77"/>
      <c r="L229" s="77" t="str">
        <f>'Datos lib'!F228</f>
        <v>F. Geografía e Historia</v>
      </c>
      <c r="M229" s="77">
        <f>'Datos lib'!G228</f>
        <v>0</v>
      </c>
      <c r="N229" s="77">
        <f>'Datos lib'!H228</f>
        <v>0</v>
      </c>
      <c r="O229" s="77">
        <f>'Datos lib'!I228</f>
        <v>0</v>
      </c>
      <c r="P229" s="77"/>
      <c r="Q229" s="77"/>
      <c r="R229" s="77">
        <f>'Datos lib'!J228</f>
        <v>2</v>
      </c>
      <c r="S229" s="77">
        <f>'Datos lib'!K228</f>
        <v>3</v>
      </c>
      <c r="T229" s="77">
        <f>'Datos lib'!L228</f>
        <v>2</v>
      </c>
      <c r="U229" s="77">
        <f>'Datos lib'!M228</f>
        <v>1</v>
      </c>
      <c r="V229" s="77"/>
      <c r="W229" s="77"/>
      <c r="X229" s="77">
        <f>'Datos lib'!N228</f>
        <v>2</v>
      </c>
      <c r="Y229" s="77">
        <f>'Datos lib'!O228</f>
        <v>2</v>
      </c>
      <c r="Z229" s="77">
        <f>'Datos lib'!P228</f>
        <v>3</v>
      </c>
      <c r="AA229" s="77">
        <f>'Datos lib'!Q228</f>
        <v>4</v>
      </c>
      <c r="AB229" s="77">
        <f>'Datos lib'!R228</f>
        <v>4</v>
      </c>
      <c r="AC229" s="77"/>
      <c r="AD229" s="77">
        <f>'Datos lib'!S228</f>
        <v>2</v>
      </c>
      <c r="AE229" s="77">
        <f>'Datos lib'!T228</f>
        <v>2</v>
      </c>
      <c r="AF229" s="77">
        <f>'Datos lib'!U228</f>
        <v>2</v>
      </c>
      <c r="AG229" s="77">
        <f>'Datos lib'!V228</f>
        <v>2</v>
      </c>
      <c r="AH229" s="77">
        <f>'Datos lib'!W228</f>
        <v>3</v>
      </c>
      <c r="AI229" s="77">
        <f>'Datos lib'!X228</f>
        <v>1</v>
      </c>
      <c r="AJ229" s="77">
        <f>'Datos lib'!Y228</f>
        <v>1</v>
      </c>
      <c r="AK229" s="77" t="str">
        <f>'Datos lib'!Z228</f>
        <v>No uso ninguna red social</v>
      </c>
      <c r="AL229" s="77">
        <f>'Datos lib'!AA228</f>
        <v>2</v>
      </c>
      <c r="AM229" s="77"/>
      <c r="AN229" s="77"/>
      <c r="AO229" s="77">
        <f>'Datos lib'!AB228</f>
        <v>2</v>
      </c>
      <c r="AP229" s="77">
        <f>'Datos lib'!AC228</f>
        <v>1</v>
      </c>
      <c r="AQ229" s="77">
        <f>'Datos lib'!AD228</f>
        <v>2</v>
      </c>
      <c r="AR229" s="77">
        <f>'Datos lib'!AE228</f>
        <v>1</v>
      </c>
      <c r="AS229" s="77">
        <f>'Datos lib'!AF228</f>
        <v>2</v>
      </c>
      <c r="AT229" s="77">
        <f>'Datos lib'!AG228</f>
        <v>2</v>
      </c>
      <c r="AU229" s="77">
        <f>'Datos lib'!AH228</f>
        <v>3</v>
      </c>
      <c r="AV229" s="77">
        <f>'Datos lib'!AI228</f>
        <v>4</v>
      </c>
      <c r="AW229" s="77"/>
      <c r="AX229" s="77" t="str">
        <f>'Datos lib'!AJ228</f>
        <v>No</v>
      </c>
      <c r="AY229" s="77" t="str">
        <f>'Datos lib'!AK228</f>
        <v>Sí</v>
      </c>
      <c r="AZ229" s="77" t="str">
        <f>'Datos lib'!AL228</f>
        <v>Muy malo</v>
      </c>
      <c r="BA229" s="77" t="str">
        <f>'Datos lib'!AO228</f>
        <v>No</v>
      </c>
      <c r="BB229" s="77" t="str">
        <f>'Datos lib'!AM228</f>
        <v>Sí</v>
      </c>
      <c r="BC229" s="77" t="str">
        <f>'Datos lib'!AN228</f>
        <v>Regular</v>
      </c>
      <c r="BD229" s="77"/>
      <c r="BE229" s="77"/>
      <c r="BF229" s="77" t="str">
        <f>'Datos lib'!AP228</f>
        <v>No</v>
      </c>
      <c r="BG229" s="77" t="str">
        <f>'Datos lib'!AQ228</f>
        <v>No</v>
      </c>
      <c r="BH229" s="77" t="str">
        <f>'Datos lib'!AR228</f>
        <v>No</v>
      </c>
      <c r="BI229" s="77">
        <f>'Datos lib'!AS228</f>
        <v>0</v>
      </c>
      <c r="BJ229" s="77">
        <f>'Datos lib'!AT228</f>
        <v>0</v>
      </c>
      <c r="BK229" s="77">
        <f>'Datos lib'!AU228</f>
        <v>0</v>
      </c>
      <c r="BL229" s="77"/>
      <c r="BM229" s="77"/>
      <c r="BN229" s="77"/>
      <c r="BO229" s="77">
        <f>'Datos lib'!AV228</f>
        <v>1</v>
      </c>
      <c r="BP229" s="77">
        <f>'Datos lib'!AW228</f>
        <v>2</v>
      </c>
      <c r="BQ229" s="77"/>
      <c r="BR229" s="77" t="str">
        <f>LEFT('Datos lib'!AX228,1)</f>
        <v>2</v>
      </c>
      <c r="BS229" s="77"/>
      <c r="BT229" s="77">
        <f>'Datos lib'!AY228</f>
        <v>0</v>
      </c>
      <c r="BU229" s="77"/>
      <c r="BV229" s="119" t="str">
        <f>'Datos lib'!A228</f>
        <v>19/03/25</v>
      </c>
    </row>
    <row r="230" spans="1:74" x14ac:dyDescent="0.2">
      <c r="A230" s="79" t="str">
        <f t="shared" si="5"/>
        <v>F. Ciencias Químicas</v>
      </c>
      <c r="B230" s="76" t="str">
        <f>IFERROR(VLOOKUP($A230,BLIOTECAS!$C$1:$E$27,2,FALSE),"")</f>
        <v>QUI</v>
      </c>
      <c r="C230" s="76" t="str">
        <f>IFERROR(VLOOKUP($A230,BLIOTECAS!$C$1:$E$27,3,FALSE),"")</f>
        <v>Ciencias Experimentales</v>
      </c>
      <c r="D230" s="77"/>
      <c r="E230" s="77"/>
      <c r="F230" s="77"/>
      <c r="G230" s="77" t="str">
        <f>'Datos lib'!B229</f>
        <v>F. Ciencias Químicas</v>
      </c>
      <c r="H230" s="77"/>
      <c r="I230" s="77" t="str">
        <f>'Datos lib'!C229</f>
        <v>Rara vez (menos de 6 veces al año)</v>
      </c>
      <c r="J230" s="77" t="str">
        <f>'Datos lib'!D229</f>
        <v>Muy frecuentemente (3 o más veces por semana)</v>
      </c>
      <c r="K230" s="77"/>
      <c r="L230" s="77">
        <f>'Datos lib'!F229</f>
        <v>0</v>
      </c>
      <c r="M230" s="77">
        <f>'Datos lib'!G229</f>
        <v>0</v>
      </c>
      <c r="N230" s="77">
        <f>'Datos lib'!H229</f>
        <v>0</v>
      </c>
      <c r="O230" s="77">
        <f>'Datos lib'!I229</f>
        <v>0</v>
      </c>
      <c r="P230" s="77"/>
      <c r="Q230" s="77"/>
      <c r="R230" s="77">
        <f>'Datos lib'!J229</f>
        <v>5</v>
      </c>
      <c r="S230" s="77">
        <f>'Datos lib'!K229</f>
        <v>5</v>
      </c>
      <c r="T230" s="77">
        <f>'Datos lib'!L229</f>
        <v>4</v>
      </c>
      <c r="U230" s="77">
        <f>'Datos lib'!M229</f>
        <v>2</v>
      </c>
      <c r="V230" s="77"/>
      <c r="W230" s="77"/>
      <c r="X230" s="77">
        <f>'Datos lib'!N229</f>
        <v>1</v>
      </c>
      <c r="Y230" s="77">
        <f>'Datos lib'!O229</f>
        <v>5</v>
      </c>
      <c r="Z230" s="77">
        <f>'Datos lib'!P229</f>
        <v>5</v>
      </c>
      <c r="AA230" s="77">
        <f>'Datos lib'!Q229</f>
        <v>5</v>
      </c>
      <c r="AB230" s="77">
        <f>'Datos lib'!R229</f>
        <v>5</v>
      </c>
      <c r="AC230" s="77"/>
      <c r="AD230" s="77">
        <f>'Datos lib'!S229</f>
        <v>1</v>
      </c>
      <c r="AE230" s="77">
        <f>'Datos lib'!T229</f>
        <v>5</v>
      </c>
      <c r="AF230" s="77">
        <f>'Datos lib'!U229</f>
        <v>1</v>
      </c>
      <c r="AG230" s="77">
        <f>'Datos lib'!V229</f>
        <v>5</v>
      </c>
      <c r="AH230" s="77">
        <f>'Datos lib'!W229</f>
        <v>3</v>
      </c>
      <c r="AI230" s="77">
        <f>'Datos lib'!X229</f>
        <v>3</v>
      </c>
      <c r="AJ230" s="77">
        <f>'Datos lib'!Y229</f>
        <v>3</v>
      </c>
      <c r="AK230" s="77" t="str">
        <f>'Datos lib'!Z229</f>
        <v>No uso ninguna red social</v>
      </c>
      <c r="AL230" s="77">
        <f>'Datos lib'!AA229</f>
        <v>3</v>
      </c>
      <c r="AM230" s="77"/>
      <c r="AN230" s="77"/>
      <c r="AO230" s="77">
        <f>'Datos lib'!AB229</f>
        <v>5</v>
      </c>
      <c r="AP230" s="77">
        <f>'Datos lib'!AC229</f>
        <v>5</v>
      </c>
      <c r="AQ230" s="77">
        <f>'Datos lib'!AD229</f>
        <v>5</v>
      </c>
      <c r="AR230" s="77">
        <f>'Datos lib'!AE229</f>
        <v>5</v>
      </c>
      <c r="AS230" s="77">
        <f>'Datos lib'!AF229</f>
        <v>5</v>
      </c>
      <c r="AT230" s="77">
        <f>'Datos lib'!AG229</f>
        <v>5</v>
      </c>
      <c r="AU230" s="77">
        <f>'Datos lib'!AH229</f>
        <v>3</v>
      </c>
      <c r="AV230" s="77">
        <f>'Datos lib'!AI229</f>
        <v>3</v>
      </c>
      <c r="AW230" s="77"/>
      <c r="AX230" s="77" t="str">
        <f>'Datos lib'!AJ229</f>
        <v>Sí</v>
      </c>
      <c r="AY230" s="77" t="str">
        <f>'Datos lib'!AK229</f>
        <v>Sí</v>
      </c>
      <c r="AZ230" s="77" t="str">
        <f>'Datos lib'!AL229</f>
        <v>Malo</v>
      </c>
      <c r="BA230" s="77" t="str">
        <f>'Datos lib'!AO229</f>
        <v>Sí</v>
      </c>
      <c r="BB230" s="77" t="str">
        <f>'Datos lib'!AM229</f>
        <v>Sí</v>
      </c>
      <c r="BC230" s="77" t="str">
        <f>'Datos lib'!AN229</f>
        <v>Malo</v>
      </c>
      <c r="BD230" s="77"/>
      <c r="BE230" s="77"/>
      <c r="BF230" s="77" t="str">
        <f>'Datos lib'!AP229</f>
        <v>No</v>
      </c>
      <c r="BG230" s="77" t="str">
        <f>'Datos lib'!AQ229</f>
        <v>Sí</v>
      </c>
      <c r="BH230" s="77" t="str">
        <f>'Datos lib'!AR229</f>
        <v>No</v>
      </c>
      <c r="BI230" s="77">
        <f>'Datos lib'!AS229</f>
        <v>0</v>
      </c>
      <c r="BJ230" s="77" t="str">
        <f>'Datos lib'!AT229</f>
        <v>No</v>
      </c>
      <c r="BK230" s="77" t="str">
        <f>'Datos lib'!AU229</f>
        <v>Un aumento importante de las suscripciones a las revistas que necesitamos para nuestro trabajo. El actual no solo es obsoleto, también deja fuera a las revistas más relevantes de la ciencia actual.</v>
      </c>
      <c r="BL230" s="77"/>
      <c r="BM230" s="77"/>
      <c r="BN230" s="77"/>
      <c r="BO230" s="77">
        <f>'Datos lib'!AV229</f>
        <v>5</v>
      </c>
      <c r="BP230" s="77">
        <f>'Datos lib'!AW229</f>
        <v>5</v>
      </c>
      <c r="BQ230" s="77"/>
      <c r="BR230" s="77" t="str">
        <f>LEFT('Datos lib'!AX229,1)</f>
        <v>2</v>
      </c>
      <c r="BS230" s="77"/>
      <c r="BT230" s="77" t="str">
        <f>'Datos lib'!AY229</f>
        <v>Un aumento importante de las suscripciones a las revistas que necesitamos para nuestro trabajo. El actual no solo es obsoleto, también deja fuera a las revistas más relevantes de la ciencia actual. El acceso se realiza por parte de nuestros estudiantes e investigadores por medios no legales (Sci-Hub, Z-Library, ....)</v>
      </c>
      <c r="BU230" s="77"/>
      <c r="BV230" s="119" t="str">
        <f>'Datos lib'!A229</f>
        <v>19/03/25</v>
      </c>
    </row>
    <row r="231" spans="1:74" x14ac:dyDescent="0.2">
      <c r="A231" s="79" t="str">
        <f t="shared" si="5"/>
        <v>F. Bellas Artes</v>
      </c>
      <c r="B231" s="76" t="str">
        <f>IFERROR(VLOOKUP($A231,BLIOTECAS!$C$1:$E$27,2,FALSE),"")</f>
        <v>BBA</v>
      </c>
      <c r="C231" s="76" t="str">
        <f>IFERROR(VLOOKUP($A231,BLIOTECAS!$C$1:$E$27,3,FALSE),"")</f>
        <v>Humanidades</v>
      </c>
      <c r="D231" s="77"/>
      <c r="E231" s="77"/>
      <c r="F231" s="77"/>
      <c r="G231" s="77" t="str">
        <f>'Datos lib'!B230</f>
        <v>F. Bellas Artes</v>
      </c>
      <c r="H231" s="77"/>
      <c r="I231" s="77" t="str">
        <f>'Datos lib'!C230</f>
        <v>Nunca</v>
      </c>
      <c r="J231" s="77" t="str">
        <f>'Datos lib'!D230</f>
        <v>Nunca</v>
      </c>
      <c r="K231" s="77"/>
      <c r="L231" s="77">
        <f>'Datos lib'!F230</f>
        <v>0</v>
      </c>
      <c r="M231" s="77">
        <f>'Datos lib'!G230</f>
        <v>0</v>
      </c>
      <c r="N231" s="77">
        <f>'Datos lib'!H230</f>
        <v>0</v>
      </c>
      <c r="O231" s="77">
        <f>'Datos lib'!I230</f>
        <v>0</v>
      </c>
      <c r="P231" s="77"/>
      <c r="Q231" s="77"/>
      <c r="R231" s="77">
        <f>'Datos lib'!J230</f>
        <v>5</v>
      </c>
      <c r="S231" s="77">
        <f>'Datos lib'!K230</f>
        <v>5</v>
      </c>
      <c r="T231" s="77">
        <f>'Datos lib'!L230</f>
        <v>5</v>
      </c>
      <c r="U231" s="77">
        <f>'Datos lib'!M230</f>
        <v>4</v>
      </c>
      <c r="V231" s="77"/>
      <c r="W231" s="77"/>
      <c r="X231" s="77">
        <f>'Datos lib'!N230</f>
        <v>2</v>
      </c>
      <c r="Y231" s="77">
        <f>'Datos lib'!O230</f>
        <v>1</v>
      </c>
      <c r="Z231" s="77">
        <f>'Datos lib'!P230</f>
        <v>5</v>
      </c>
      <c r="AA231" s="77">
        <f>'Datos lib'!Q230</f>
        <v>3</v>
      </c>
      <c r="AB231" s="77">
        <f>'Datos lib'!R230</f>
        <v>4</v>
      </c>
      <c r="AC231" s="77"/>
      <c r="AD231" s="77">
        <f>'Datos lib'!S230</f>
        <v>3</v>
      </c>
      <c r="AE231" s="77">
        <f>'Datos lib'!T230</f>
        <v>5</v>
      </c>
      <c r="AF231" s="77">
        <f>'Datos lib'!U230</f>
        <v>5</v>
      </c>
      <c r="AG231" s="77">
        <f>'Datos lib'!V230</f>
        <v>5</v>
      </c>
      <c r="AH231" s="77">
        <f>'Datos lib'!W230</f>
        <v>5</v>
      </c>
      <c r="AI231" s="77">
        <f>'Datos lib'!X230</f>
        <v>4</v>
      </c>
      <c r="AJ231" s="77">
        <f>'Datos lib'!Y230</f>
        <v>3</v>
      </c>
      <c r="AK231" s="77" t="str">
        <f>'Datos lib'!Z230</f>
        <v>No uso ninguna red social</v>
      </c>
      <c r="AL231" s="77">
        <f>'Datos lib'!AA230</f>
        <v>4</v>
      </c>
      <c r="AM231" s="77"/>
      <c r="AN231" s="77"/>
      <c r="AO231" s="77">
        <f>'Datos lib'!AB230</f>
        <v>5</v>
      </c>
      <c r="AP231" s="77">
        <f>'Datos lib'!AC230</f>
        <v>5</v>
      </c>
      <c r="AQ231" s="77">
        <f>'Datos lib'!AD230</f>
        <v>5</v>
      </c>
      <c r="AR231" s="77">
        <f>'Datos lib'!AE230</f>
        <v>5</v>
      </c>
      <c r="AS231" s="77">
        <f>'Datos lib'!AF230</f>
        <v>5</v>
      </c>
      <c r="AT231" s="77">
        <f>'Datos lib'!AG230</f>
        <v>5</v>
      </c>
      <c r="AU231" s="77">
        <f>'Datos lib'!AH230</f>
        <v>5</v>
      </c>
      <c r="AV231" s="77">
        <f>'Datos lib'!AI230</f>
        <v>5</v>
      </c>
      <c r="AW231" s="77"/>
      <c r="AX231" s="77" t="str">
        <f>'Datos lib'!AJ230</f>
        <v>No</v>
      </c>
      <c r="AY231" s="77" t="str">
        <f>'Datos lib'!AK230</f>
        <v>Sí</v>
      </c>
      <c r="AZ231" s="77" t="str">
        <f>'Datos lib'!AL230</f>
        <v>Bueno</v>
      </c>
      <c r="BA231" s="77" t="str">
        <f>'Datos lib'!AO230</f>
        <v>No</v>
      </c>
      <c r="BB231" s="77" t="str">
        <f>'Datos lib'!AM230</f>
        <v>Sí</v>
      </c>
      <c r="BC231" s="77" t="str">
        <f>'Datos lib'!AN230</f>
        <v>Bueno</v>
      </c>
      <c r="BD231" s="77"/>
      <c r="BE231" s="77"/>
      <c r="BF231" s="77" t="str">
        <f>'Datos lib'!AP230</f>
        <v>No</v>
      </c>
      <c r="BG231" s="77" t="str">
        <f>'Datos lib'!AQ230</f>
        <v>Sí</v>
      </c>
      <c r="BH231" s="77" t="str">
        <f>'Datos lib'!AR230</f>
        <v>Sí</v>
      </c>
      <c r="BI231" s="77" t="str">
        <f>'Datos lib'!AS230</f>
        <v>Muy útil</v>
      </c>
      <c r="BJ231" s="77" t="str">
        <f>'Datos lib'!AT230</f>
        <v>No</v>
      </c>
      <c r="BK231" s="77" t="str">
        <f>'Datos lib'!AU230</f>
        <v>Uan persona que te ayudara a encontrar las revistas que más se adaptaran a las necesiaddes de cada artículo que queremos escribir y dónde publicarlo</v>
      </c>
      <c r="BL231" s="77"/>
      <c r="BM231" s="77"/>
      <c r="BN231" s="77"/>
      <c r="BO231" s="77">
        <f>'Datos lib'!AV230</f>
        <v>5</v>
      </c>
      <c r="BP231" s="77">
        <f>'Datos lib'!AW230</f>
        <v>5</v>
      </c>
      <c r="BQ231" s="77"/>
      <c r="BR231" s="77" t="str">
        <f>LEFT('Datos lib'!AX230,1)</f>
        <v>5</v>
      </c>
      <c r="BS231" s="77"/>
      <c r="BT231" s="77">
        <f>'Datos lib'!AY230</f>
        <v>0</v>
      </c>
      <c r="BU231" s="77"/>
      <c r="BV231" s="119" t="str">
        <f>'Datos lib'!A230</f>
        <v>19/03/25</v>
      </c>
    </row>
    <row r="232" spans="1:74" x14ac:dyDescent="0.2">
      <c r="A232" s="79" t="str">
        <f t="shared" si="5"/>
        <v>F. Enfermería, Fisioterapia y Podología</v>
      </c>
      <c r="B232" s="76" t="str">
        <f>IFERROR(VLOOKUP($A232,BLIOTECAS!$C$1:$E$27,2,FALSE),"")</f>
        <v>ENF</v>
      </c>
      <c r="C232" s="76" t="str">
        <f>IFERROR(VLOOKUP($A232,BLIOTECAS!$C$1:$E$27,3,FALSE),"")</f>
        <v>Ciencias de la Salud</v>
      </c>
      <c r="D232" s="77"/>
      <c r="E232" s="77"/>
      <c r="F232" s="77"/>
      <c r="G232" s="77" t="str">
        <f>'Datos lib'!B231</f>
        <v>F. Enfermería, Fisioterapia y Podología</v>
      </c>
      <c r="H232" s="77"/>
      <c r="I232" s="77" t="str">
        <f>'Datos lib'!C231</f>
        <v>Frecuentemente (1 o 2 veces por semana)</v>
      </c>
      <c r="J232" s="77" t="str">
        <f>'Datos lib'!D231</f>
        <v>Frecuentemente (1 o 2 veces por semana)</v>
      </c>
      <c r="K232" s="77"/>
      <c r="L232" s="77" t="str">
        <f>'Datos lib'!F231</f>
        <v>F. Enfermería, Fisioterapia y Podología</v>
      </c>
      <c r="M232" s="77" t="str">
        <f>'Datos lib'!G231</f>
        <v>F. Medicina</v>
      </c>
      <c r="N232" s="77">
        <f>'Datos lib'!H231</f>
        <v>0</v>
      </c>
      <c r="O232" s="77">
        <f>'Datos lib'!I231</f>
        <v>0</v>
      </c>
      <c r="P232" s="77"/>
      <c r="Q232" s="77"/>
      <c r="R232" s="77">
        <f>'Datos lib'!J231</f>
        <v>5</v>
      </c>
      <c r="S232" s="77">
        <f>'Datos lib'!K231</f>
        <v>5</v>
      </c>
      <c r="T232" s="77">
        <f>'Datos lib'!L231</f>
        <v>5</v>
      </c>
      <c r="U232" s="77">
        <f>'Datos lib'!M231</f>
        <v>5</v>
      </c>
      <c r="V232" s="77"/>
      <c r="W232" s="77"/>
      <c r="X232" s="77">
        <f>'Datos lib'!N231</f>
        <v>4</v>
      </c>
      <c r="Y232" s="77">
        <f>'Datos lib'!O231</f>
        <v>5</v>
      </c>
      <c r="Z232" s="77">
        <f>'Datos lib'!P231</f>
        <v>2</v>
      </c>
      <c r="AA232" s="77">
        <f>'Datos lib'!Q231</f>
        <v>5</v>
      </c>
      <c r="AB232" s="77">
        <f>'Datos lib'!R231</f>
        <v>5</v>
      </c>
      <c r="AC232" s="77"/>
      <c r="AD232" s="77">
        <f>'Datos lib'!S231</f>
        <v>5</v>
      </c>
      <c r="AE232" s="77">
        <f>'Datos lib'!T231</f>
        <v>5</v>
      </c>
      <c r="AF232" s="77">
        <f>'Datos lib'!U231</f>
        <v>5</v>
      </c>
      <c r="AG232" s="77">
        <f>'Datos lib'!V231</f>
        <v>5</v>
      </c>
      <c r="AH232" s="77">
        <f>'Datos lib'!W231</f>
        <v>5</v>
      </c>
      <c r="AI232" s="77">
        <f>'Datos lib'!X231</f>
        <v>5</v>
      </c>
      <c r="AJ232" s="77">
        <f>'Datos lib'!Y231</f>
        <v>5</v>
      </c>
      <c r="AK232" s="77" t="str">
        <f>'Datos lib'!Z231</f>
        <v>Instagram|YouTube</v>
      </c>
      <c r="AL232" s="77">
        <f>'Datos lib'!AA231</f>
        <v>5</v>
      </c>
      <c r="AM232" s="77"/>
      <c r="AN232" s="77"/>
      <c r="AO232" s="77">
        <f>'Datos lib'!AB231</f>
        <v>5</v>
      </c>
      <c r="AP232" s="77">
        <f>'Datos lib'!AC231</f>
        <v>5</v>
      </c>
      <c r="AQ232" s="77">
        <f>'Datos lib'!AD231</f>
        <v>5</v>
      </c>
      <c r="AR232" s="77">
        <f>'Datos lib'!AE231</f>
        <v>5</v>
      </c>
      <c r="AS232" s="77">
        <f>'Datos lib'!AF231</f>
        <v>5</v>
      </c>
      <c r="AT232" s="77">
        <f>'Datos lib'!AG231</f>
        <v>5</v>
      </c>
      <c r="AU232" s="77">
        <f>'Datos lib'!AH231</f>
        <v>5</v>
      </c>
      <c r="AV232" s="77">
        <f>'Datos lib'!AI231</f>
        <v>5</v>
      </c>
      <c r="AW232" s="77"/>
      <c r="AX232" s="77" t="str">
        <f>'Datos lib'!AJ231</f>
        <v>No</v>
      </c>
      <c r="AY232" s="77" t="str">
        <f>'Datos lib'!AK231</f>
        <v>Sí</v>
      </c>
      <c r="AZ232" s="77" t="str">
        <f>'Datos lib'!AL231</f>
        <v>Excelente</v>
      </c>
      <c r="BA232" s="77" t="str">
        <f>'Datos lib'!AO231</f>
        <v>Sí</v>
      </c>
      <c r="BB232" s="77" t="str">
        <f>'Datos lib'!AM231</f>
        <v>Sí</v>
      </c>
      <c r="BC232" s="77" t="str">
        <f>'Datos lib'!AN231</f>
        <v>Excelente</v>
      </c>
      <c r="BD232" s="77"/>
      <c r="BE232" s="77"/>
      <c r="BF232" s="77" t="str">
        <f>'Datos lib'!AP231</f>
        <v>Sí</v>
      </c>
      <c r="BG232" s="77" t="str">
        <f>'Datos lib'!AQ231</f>
        <v>Sí</v>
      </c>
      <c r="BH232" s="77" t="str">
        <f>'Datos lib'!AR231</f>
        <v>Sí</v>
      </c>
      <c r="BI232" s="77" t="str">
        <f>'Datos lib'!AS231</f>
        <v>Muy útil</v>
      </c>
      <c r="BJ232" s="77" t="str">
        <f>'Datos lib'!AT231</f>
        <v>Sí</v>
      </c>
      <c r="BK232" s="77">
        <f>'Datos lib'!AU231</f>
        <v>0</v>
      </c>
      <c r="BL232" s="77"/>
      <c r="BM232" s="77"/>
      <c r="BN232" s="77"/>
      <c r="BO232" s="77">
        <f>'Datos lib'!AV231</f>
        <v>5</v>
      </c>
      <c r="BP232" s="77">
        <f>'Datos lib'!AW231</f>
        <v>5</v>
      </c>
      <c r="BQ232" s="77"/>
      <c r="BR232" s="77" t="str">
        <f>LEFT('Datos lib'!AX231,1)</f>
        <v>5</v>
      </c>
      <c r="BS232" s="77"/>
      <c r="BT232" s="77" t="str">
        <f>'Datos lib'!AY231</f>
        <v>Son encantadores y súper profesionales, somos muy afortunados de tener esta biblioteca y su personal. Oliver es genial.</v>
      </c>
      <c r="BU232" s="77"/>
      <c r="BV232" s="119" t="str">
        <f>'Datos lib'!A231</f>
        <v>19/03/25</v>
      </c>
    </row>
    <row r="233" spans="1:74" x14ac:dyDescent="0.2">
      <c r="A233" s="79" t="str">
        <f t="shared" si="5"/>
        <v>F. Ciencias Químicas</v>
      </c>
      <c r="B233" s="76" t="str">
        <f>IFERROR(VLOOKUP($A233,BLIOTECAS!$C$1:$E$27,2,FALSE),"")</f>
        <v>QUI</v>
      </c>
      <c r="C233" s="76" t="str">
        <f>IFERROR(VLOOKUP($A233,BLIOTECAS!$C$1:$E$27,3,FALSE),"")</f>
        <v>Ciencias Experimentales</v>
      </c>
      <c r="D233" s="77"/>
      <c r="E233" s="77"/>
      <c r="F233" s="77"/>
      <c r="G233" s="77" t="str">
        <f>'Datos lib'!B232</f>
        <v>F. Ciencias Químicas</v>
      </c>
      <c r="H233" s="77"/>
      <c r="I233" s="77" t="str">
        <f>'Datos lib'!C232</f>
        <v>De vez en cuando (1 o 2 veces al mes)</v>
      </c>
      <c r="J233" s="77" t="str">
        <f>'Datos lib'!D232</f>
        <v>Frecuentemente (1 o 2 veces por semana)</v>
      </c>
      <c r="K233" s="77"/>
      <c r="L233" s="77" t="str">
        <f>'Datos lib'!F232</f>
        <v>F. Ciencias Químicas</v>
      </c>
      <c r="M233" s="77" t="str">
        <f>'Datos lib'!G232</f>
        <v>F. Ciencias Biológicas</v>
      </c>
      <c r="N233" s="77">
        <f>'Datos lib'!H232</f>
        <v>0</v>
      </c>
      <c r="O233" s="77">
        <f>'Datos lib'!I232</f>
        <v>0</v>
      </c>
      <c r="P233" s="77"/>
      <c r="Q233" s="77"/>
      <c r="R233" s="77">
        <f>'Datos lib'!J232</f>
        <v>5</v>
      </c>
      <c r="S233" s="77">
        <f>'Datos lib'!K232</f>
        <v>5</v>
      </c>
      <c r="T233" s="77">
        <f>'Datos lib'!L232</f>
        <v>5</v>
      </c>
      <c r="U233" s="77">
        <f>'Datos lib'!M232</f>
        <v>4</v>
      </c>
      <c r="V233" s="77"/>
      <c r="W233" s="77"/>
      <c r="X233" s="77">
        <f>'Datos lib'!N232</f>
        <v>5</v>
      </c>
      <c r="Y233" s="77">
        <f>'Datos lib'!O232</f>
        <v>5</v>
      </c>
      <c r="Z233" s="77">
        <f>'Datos lib'!P232</f>
        <v>4</v>
      </c>
      <c r="AA233" s="77">
        <f>'Datos lib'!Q232</f>
        <v>4</v>
      </c>
      <c r="AB233" s="77">
        <f>'Datos lib'!R232</f>
        <v>4</v>
      </c>
      <c r="AC233" s="77"/>
      <c r="AD233" s="77">
        <f>'Datos lib'!S232</f>
        <v>4</v>
      </c>
      <c r="AE233" s="77">
        <f>'Datos lib'!T232</f>
        <v>4</v>
      </c>
      <c r="AF233" s="77">
        <f>'Datos lib'!U232</f>
        <v>4</v>
      </c>
      <c r="AG233" s="77">
        <f>'Datos lib'!V232</f>
        <v>5</v>
      </c>
      <c r="AH233" s="77">
        <f>'Datos lib'!W232</f>
        <v>3</v>
      </c>
      <c r="AI233" s="77">
        <f>'Datos lib'!X232</f>
        <v>5</v>
      </c>
      <c r="AJ233" s="77">
        <f>'Datos lib'!Y232</f>
        <v>5</v>
      </c>
      <c r="AK233" s="77" t="str">
        <f>'Datos lib'!Z232</f>
        <v>X|Instagram</v>
      </c>
      <c r="AL233" s="77">
        <f>'Datos lib'!AA232</f>
        <v>5</v>
      </c>
      <c r="AM233" s="77"/>
      <c r="AN233" s="77"/>
      <c r="AO233" s="77">
        <f>'Datos lib'!AB232</f>
        <v>5</v>
      </c>
      <c r="AP233" s="77">
        <f>'Datos lib'!AC232</f>
        <v>5</v>
      </c>
      <c r="AQ233" s="77">
        <f>'Datos lib'!AD232</f>
        <v>5</v>
      </c>
      <c r="AR233" s="77">
        <f>'Datos lib'!AE232</f>
        <v>5</v>
      </c>
      <c r="AS233" s="77">
        <f>'Datos lib'!AF232</f>
        <v>5</v>
      </c>
      <c r="AT233" s="77">
        <f>'Datos lib'!AG232</f>
        <v>5</v>
      </c>
      <c r="AU233" s="77">
        <f>'Datos lib'!AH232</f>
        <v>5</v>
      </c>
      <c r="AV233" s="77">
        <f>'Datos lib'!AI232</f>
        <v>5</v>
      </c>
      <c r="AW233" s="77"/>
      <c r="AX233" s="77" t="str">
        <f>'Datos lib'!AJ232</f>
        <v>Sí</v>
      </c>
      <c r="AY233" s="77" t="str">
        <f>'Datos lib'!AK232</f>
        <v>Sí</v>
      </c>
      <c r="AZ233" s="77" t="str">
        <f>'Datos lib'!AL232</f>
        <v>Bueno</v>
      </c>
      <c r="BA233" s="77" t="str">
        <f>'Datos lib'!AO232</f>
        <v>Sí</v>
      </c>
      <c r="BB233" s="77" t="str">
        <f>'Datos lib'!AM232</f>
        <v>Sí</v>
      </c>
      <c r="BC233" s="77" t="str">
        <f>'Datos lib'!AN232</f>
        <v>Bueno</v>
      </c>
      <c r="BD233" s="77"/>
      <c r="BE233" s="77"/>
      <c r="BF233" s="77" t="str">
        <f>'Datos lib'!AP232</f>
        <v>Sí</v>
      </c>
      <c r="BG233" s="77" t="str">
        <f>'Datos lib'!AQ232</f>
        <v>Sí</v>
      </c>
      <c r="BH233" s="77" t="str">
        <f>'Datos lib'!AR232</f>
        <v>No</v>
      </c>
      <c r="BI233" s="77">
        <f>'Datos lib'!AS232</f>
        <v>0</v>
      </c>
      <c r="BJ233" s="77" t="str">
        <f>'Datos lib'!AT232</f>
        <v>No</v>
      </c>
      <c r="BK233" s="77">
        <f>'Datos lib'!AU232</f>
        <v>0</v>
      </c>
      <c r="BL233" s="77"/>
      <c r="BM233" s="77"/>
      <c r="BN233" s="77"/>
      <c r="BO233" s="77">
        <f>'Datos lib'!AV232</f>
        <v>5</v>
      </c>
      <c r="BP233" s="77">
        <f>'Datos lib'!AW232</f>
        <v>5</v>
      </c>
      <c r="BQ233" s="77"/>
      <c r="BR233" s="77" t="str">
        <f>LEFT('Datos lib'!AX232,1)</f>
        <v>5</v>
      </c>
      <c r="BS233" s="77"/>
      <c r="BT233" s="77">
        <f>'Datos lib'!AY232</f>
        <v>0</v>
      </c>
      <c r="BU233" s="77"/>
      <c r="BV233" s="119" t="str">
        <f>'Datos lib'!A232</f>
        <v>19/03/25</v>
      </c>
    </row>
    <row r="234" spans="1:74" x14ac:dyDescent="0.2">
      <c r="A234" s="79" t="str">
        <f t="shared" si="5"/>
        <v>F. Ciencias Químicas</v>
      </c>
      <c r="B234" s="76" t="str">
        <f>IFERROR(VLOOKUP($A234,BLIOTECAS!$C$1:$E$27,2,FALSE),"")</f>
        <v>QUI</v>
      </c>
      <c r="C234" s="76" t="str">
        <f>IFERROR(VLOOKUP($A234,BLIOTECAS!$C$1:$E$27,3,FALSE),"")</f>
        <v>Ciencias Experimentales</v>
      </c>
      <c r="D234" s="77"/>
      <c r="E234" s="77"/>
      <c r="F234" s="77"/>
      <c r="G234" s="77" t="str">
        <f>'Datos lib'!B233</f>
        <v>F. Ciencias Químicas</v>
      </c>
      <c r="H234" s="77"/>
      <c r="I234" s="77" t="str">
        <f>'Datos lib'!C233</f>
        <v>Rara vez (menos de 6 veces al año)</v>
      </c>
      <c r="J234" s="77" t="str">
        <f>'Datos lib'!D233</f>
        <v>Muy frecuentemente (3 o más veces por semana)</v>
      </c>
      <c r="K234" s="77"/>
      <c r="L234" s="77" t="str">
        <f>'Datos lib'!F233</f>
        <v>F. Ciencias Químicas</v>
      </c>
      <c r="M234" s="77" t="str">
        <f>'Datos lib'!G233</f>
        <v>F. Ciencias Químicas</v>
      </c>
      <c r="N234" s="77" t="str">
        <f>'Datos lib'!H233</f>
        <v>F. Ciencias Químicas</v>
      </c>
      <c r="O234" s="77">
        <f>'Datos lib'!I233</f>
        <v>0</v>
      </c>
      <c r="P234" s="77"/>
      <c r="Q234" s="77"/>
      <c r="R234" s="77">
        <f>'Datos lib'!J233</f>
        <v>5</v>
      </c>
      <c r="S234" s="77">
        <f>'Datos lib'!K233</f>
        <v>5</v>
      </c>
      <c r="T234" s="77">
        <f>'Datos lib'!L233</f>
        <v>5</v>
      </c>
      <c r="U234" s="77">
        <f>'Datos lib'!M233</f>
        <v>5</v>
      </c>
      <c r="V234" s="77"/>
      <c r="W234" s="77"/>
      <c r="X234" s="77">
        <f>'Datos lib'!N233</f>
        <v>2</v>
      </c>
      <c r="Y234" s="77">
        <f>'Datos lib'!O233</f>
        <v>5</v>
      </c>
      <c r="Z234" s="77">
        <f>'Datos lib'!P233</f>
        <v>2</v>
      </c>
      <c r="AA234" s="77">
        <f>'Datos lib'!Q233</f>
        <v>2</v>
      </c>
      <c r="AB234" s="77">
        <f>'Datos lib'!R233</f>
        <v>4</v>
      </c>
      <c r="AC234" s="77"/>
      <c r="AD234" s="77">
        <f>'Datos lib'!S233</f>
        <v>5</v>
      </c>
      <c r="AE234" s="77">
        <f>'Datos lib'!T233</f>
        <v>5</v>
      </c>
      <c r="AF234" s="77">
        <f>'Datos lib'!U233</f>
        <v>5</v>
      </c>
      <c r="AG234" s="77">
        <f>'Datos lib'!V233</f>
        <v>5</v>
      </c>
      <c r="AH234" s="77">
        <f>'Datos lib'!W233</f>
        <v>5</v>
      </c>
      <c r="AI234" s="77">
        <f>'Datos lib'!X233</f>
        <v>5</v>
      </c>
      <c r="AJ234" s="77">
        <f>'Datos lib'!Y233</f>
        <v>5</v>
      </c>
      <c r="AK234" s="77" t="str">
        <f>'Datos lib'!Z233</f>
        <v>No uso ninguna red social</v>
      </c>
      <c r="AL234" s="77">
        <f>'Datos lib'!AA233</f>
        <v>5</v>
      </c>
      <c r="AM234" s="77"/>
      <c r="AN234" s="77"/>
      <c r="AO234" s="77">
        <f>'Datos lib'!AB233</f>
        <v>5</v>
      </c>
      <c r="AP234" s="77">
        <f>'Datos lib'!AC233</f>
        <v>5</v>
      </c>
      <c r="AQ234" s="77">
        <f>'Datos lib'!AD233</f>
        <v>5</v>
      </c>
      <c r="AR234" s="77">
        <f>'Datos lib'!AE233</f>
        <v>5</v>
      </c>
      <c r="AS234" s="77">
        <f>'Datos lib'!AF233</f>
        <v>5</v>
      </c>
      <c r="AT234" s="77">
        <f>'Datos lib'!AG233</f>
        <v>5</v>
      </c>
      <c r="AU234" s="77">
        <f>'Datos lib'!AH233</f>
        <v>5</v>
      </c>
      <c r="AV234" s="77">
        <f>'Datos lib'!AI233</f>
        <v>5</v>
      </c>
      <c r="AW234" s="77"/>
      <c r="AX234" s="77" t="str">
        <f>'Datos lib'!AJ233</f>
        <v>No</v>
      </c>
      <c r="AY234" s="77" t="str">
        <f>'Datos lib'!AK233</f>
        <v>Sí</v>
      </c>
      <c r="AZ234" s="77" t="str">
        <f>'Datos lib'!AL233</f>
        <v>Bueno</v>
      </c>
      <c r="BA234" s="77" t="str">
        <f>'Datos lib'!AO233</f>
        <v>Sí</v>
      </c>
      <c r="BB234" s="77" t="str">
        <f>'Datos lib'!AM233</f>
        <v>Sí</v>
      </c>
      <c r="BC234" s="77" t="str">
        <f>'Datos lib'!AN233</f>
        <v>Bueno</v>
      </c>
      <c r="BD234" s="77"/>
      <c r="BE234" s="77"/>
      <c r="BF234" s="77" t="str">
        <f>'Datos lib'!AP233</f>
        <v>Sí</v>
      </c>
      <c r="BG234" s="77" t="str">
        <f>'Datos lib'!AQ233</f>
        <v>Sí</v>
      </c>
      <c r="BH234" s="77" t="str">
        <f>'Datos lib'!AR233</f>
        <v>Sí</v>
      </c>
      <c r="BI234" s="77" t="str">
        <f>'Datos lib'!AS233</f>
        <v>Muy útil</v>
      </c>
      <c r="BJ234" s="77" t="str">
        <f>'Datos lib'!AT233</f>
        <v>Sí</v>
      </c>
      <c r="BK234" s="77" t="str">
        <f>'Datos lib'!AU233</f>
        <v>Ayudaría mucho que el volcado en DOCTA de las publicaciones fuese automático, a partir del portal de producción científica, por ejemplo</v>
      </c>
      <c r="BL234" s="77"/>
      <c r="BM234" s="77"/>
      <c r="BN234" s="77"/>
      <c r="BO234" s="77">
        <f>'Datos lib'!AV233</f>
        <v>5</v>
      </c>
      <c r="BP234" s="77">
        <f>'Datos lib'!AW233</f>
        <v>5</v>
      </c>
      <c r="BQ234" s="77"/>
      <c r="BR234" s="77" t="str">
        <f>LEFT('Datos lib'!AX233,1)</f>
        <v>5</v>
      </c>
      <c r="BS234" s="77"/>
      <c r="BT234" s="77" t="str">
        <f>'Datos lib'!AY233</f>
        <v>No conocía el patrimonio digital complutense</v>
      </c>
      <c r="BU234" s="77"/>
      <c r="BV234" s="119" t="str">
        <f>'Datos lib'!A233</f>
        <v>19/03/25</v>
      </c>
    </row>
    <row r="235" spans="1:74" x14ac:dyDescent="0.2">
      <c r="A235" s="79" t="str">
        <f t="shared" si="5"/>
        <v>F. Ciencias Económicas y Empresariales</v>
      </c>
      <c r="B235" s="76" t="str">
        <f>IFERROR(VLOOKUP($A235,BLIOTECAS!$C$1:$E$27,2,FALSE),"")</f>
        <v>CEE</v>
      </c>
      <c r="C235" s="76" t="str">
        <f>IFERROR(VLOOKUP($A235,BLIOTECAS!$C$1:$E$27,3,FALSE),"")</f>
        <v>Ciencias Sociales</v>
      </c>
      <c r="D235" s="77"/>
      <c r="E235" s="77"/>
      <c r="F235" s="77"/>
      <c r="G235" s="77" t="str">
        <f>'Datos lib'!B234</f>
        <v>F. Ciencias Económicas y Empresariales</v>
      </c>
      <c r="H235" s="77"/>
      <c r="I235" s="77" t="str">
        <f>'Datos lib'!C234</f>
        <v>De vez en cuando (1 o 2 veces al mes)</v>
      </c>
      <c r="J235" s="77" t="str">
        <f>'Datos lib'!D234</f>
        <v>Frecuentemente (1 o 2 veces por semana)</v>
      </c>
      <c r="K235" s="77"/>
      <c r="L235" s="77" t="str">
        <f>'Datos lib'!F234</f>
        <v>F. Ciencias Económicas y Empresariales</v>
      </c>
      <c r="M235" s="77">
        <f>'Datos lib'!G234</f>
        <v>0</v>
      </c>
      <c r="N235" s="77">
        <f>'Datos lib'!H234</f>
        <v>0</v>
      </c>
      <c r="O235" s="77">
        <f>'Datos lib'!I234</f>
        <v>0</v>
      </c>
      <c r="P235" s="77"/>
      <c r="Q235" s="77"/>
      <c r="R235" s="77">
        <f>'Datos lib'!J234</f>
        <v>5</v>
      </c>
      <c r="S235" s="77">
        <f>'Datos lib'!K234</f>
        <v>5</v>
      </c>
      <c r="T235" s="77">
        <f>'Datos lib'!L234</f>
        <v>5</v>
      </c>
      <c r="U235" s="77">
        <f>'Datos lib'!M234</f>
        <v>5</v>
      </c>
      <c r="V235" s="77"/>
      <c r="W235" s="77"/>
      <c r="X235" s="77">
        <f>'Datos lib'!N234</f>
        <v>4</v>
      </c>
      <c r="Y235" s="77">
        <f>'Datos lib'!O234</f>
        <v>5</v>
      </c>
      <c r="Z235" s="77">
        <f>'Datos lib'!P234</f>
        <v>4</v>
      </c>
      <c r="AA235" s="77">
        <f>'Datos lib'!Q234</f>
        <v>4</v>
      </c>
      <c r="AB235" s="77">
        <f>'Datos lib'!R234</f>
        <v>4</v>
      </c>
      <c r="AC235" s="77"/>
      <c r="AD235" s="77">
        <f>'Datos lib'!S234</f>
        <v>4</v>
      </c>
      <c r="AE235" s="77">
        <f>'Datos lib'!T234</f>
        <v>4</v>
      </c>
      <c r="AF235" s="77">
        <f>'Datos lib'!U234</f>
        <v>4</v>
      </c>
      <c r="AG235" s="77">
        <f>'Datos lib'!V234</f>
        <v>5</v>
      </c>
      <c r="AH235" s="77">
        <f>'Datos lib'!W234</f>
        <v>4</v>
      </c>
      <c r="AI235" s="77">
        <f>'Datos lib'!X234</f>
        <v>5</v>
      </c>
      <c r="AJ235" s="77">
        <f>'Datos lib'!Y234</f>
        <v>4</v>
      </c>
      <c r="AK235" s="77" t="str">
        <f>'Datos lib'!Z234</f>
        <v>No uso ninguna red social</v>
      </c>
      <c r="AL235" s="77">
        <f>'Datos lib'!AA234</f>
        <v>3</v>
      </c>
      <c r="AM235" s="77"/>
      <c r="AN235" s="77"/>
      <c r="AO235" s="77">
        <f>'Datos lib'!AB234</f>
        <v>4</v>
      </c>
      <c r="AP235" s="77">
        <f>'Datos lib'!AC234</f>
        <v>4</v>
      </c>
      <c r="AQ235" s="77">
        <f>'Datos lib'!AD234</f>
        <v>4</v>
      </c>
      <c r="AR235" s="77">
        <f>'Datos lib'!AE234</f>
        <v>4</v>
      </c>
      <c r="AS235" s="77">
        <f>'Datos lib'!AF234</f>
        <v>4</v>
      </c>
      <c r="AT235" s="77">
        <f>'Datos lib'!AG234</f>
        <v>4</v>
      </c>
      <c r="AU235" s="77">
        <f>'Datos lib'!AH234</f>
        <v>4</v>
      </c>
      <c r="AV235" s="77">
        <f>'Datos lib'!AI234</f>
        <v>4</v>
      </c>
      <c r="AW235" s="77"/>
      <c r="AX235" s="77" t="str">
        <f>'Datos lib'!AJ234</f>
        <v>No</v>
      </c>
      <c r="AY235" s="77" t="str">
        <f>'Datos lib'!AK234</f>
        <v>Sí</v>
      </c>
      <c r="AZ235" s="77" t="str">
        <f>'Datos lib'!AL234</f>
        <v>Bueno</v>
      </c>
      <c r="BA235" s="77" t="str">
        <f>'Datos lib'!AO234</f>
        <v>No</v>
      </c>
      <c r="BB235" s="77" t="str">
        <f>'Datos lib'!AM234</f>
        <v>Sí</v>
      </c>
      <c r="BC235" s="77" t="str">
        <f>'Datos lib'!AN234</f>
        <v>Bueno</v>
      </c>
      <c r="BD235" s="77"/>
      <c r="BE235" s="77"/>
      <c r="BF235" s="77" t="str">
        <f>'Datos lib'!AP234</f>
        <v>Sí</v>
      </c>
      <c r="BG235" s="77" t="str">
        <f>'Datos lib'!AQ234</f>
        <v>No</v>
      </c>
      <c r="BH235" s="77" t="str">
        <f>'Datos lib'!AR234</f>
        <v>No</v>
      </c>
      <c r="BI235" s="77">
        <f>'Datos lib'!AS234</f>
        <v>0</v>
      </c>
      <c r="BJ235" s="77" t="str">
        <f>'Datos lib'!AT234</f>
        <v>No</v>
      </c>
      <c r="BK235" s="77">
        <f>'Datos lib'!AU234</f>
        <v>0</v>
      </c>
      <c r="BL235" s="77"/>
      <c r="BM235" s="77"/>
      <c r="BN235" s="77"/>
      <c r="BO235" s="77">
        <f>'Datos lib'!AV234</f>
        <v>5</v>
      </c>
      <c r="BP235" s="77">
        <f>'Datos lib'!AW234</f>
        <v>5</v>
      </c>
      <c r="BQ235" s="77"/>
      <c r="BR235" s="77" t="str">
        <f>LEFT('Datos lib'!AX234,1)</f>
        <v>5</v>
      </c>
      <c r="BS235" s="77"/>
      <c r="BT235" s="77">
        <f>'Datos lib'!AY234</f>
        <v>0</v>
      </c>
      <c r="BU235" s="77"/>
      <c r="BV235" s="119" t="str">
        <f>'Datos lib'!A234</f>
        <v>19/03/25</v>
      </c>
    </row>
    <row r="236" spans="1:74" x14ac:dyDescent="0.2">
      <c r="A236" s="79" t="str">
        <f t="shared" si="5"/>
        <v>F. Geografía e Historia</v>
      </c>
      <c r="B236" s="76" t="str">
        <f>IFERROR(VLOOKUP($A236,BLIOTECAS!$C$1:$E$27,2,FALSE),"")</f>
        <v>GHI</v>
      </c>
      <c r="C236" s="76" t="str">
        <f>IFERROR(VLOOKUP($A236,BLIOTECAS!$C$1:$E$27,3,FALSE),"")</f>
        <v>Humanidades</v>
      </c>
      <c r="D236" s="77"/>
      <c r="E236" s="77"/>
      <c r="F236" s="77"/>
      <c r="G236" s="77" t="str">
        <f>'Datos lib'!B235</f>
        <v>F. Geografía e Historia</v>
      </c>
      <c r="H236" s="77"/>
      <c r="I236" s="77" t="str">
        <f>'Datos lib'!C235</f>
        <v>Frecuentemente (1 o 2 veces por semana)</v>
      </c>
      <c r="J236" s="77" t="str">
        <f>'Datos lib'!D235</f>
        <v>Muy frecuentemente (3 o más veces por semana)</v>
      </c>
      <c r="K236" s="77"/>
      <c r="L236" s="77" t="str">
        <f>'Datos lib'!F235</f>
        <v>F. Geografía e Historia</v>
      </c>
      <c r="M236" s="77" t="str">
        <f>'Datos lib'!G235</f>
        <v>F. Derecho (Departamentos,Criminología)</v>
      </c>
      <c r="N236" s="77" t="str">
        <f>'Datos lib'!H235</f>
        <v>Biblioteca Maria Zambrano (Filología / Derecho)</v>
      </c>
      <c r="O236" s="77" t="str">
        <f>'Datos lib'!I235</f>
        <v>CSIC, Casa de Velázquez, otras universidades</v>
      </c>
      <c r="P236" s="77"/>
      <c r="Q236" s="77"/>
      <c r="R236" s="77">
        <f>'Datos lib'!J235</f>
        <v>5</v>
      </c>
      <c r="S236" s="77">
        <f>'Datos lib'!K235</f>
        <v>5</v>
      </c>
      <c r="T236" s="77">
        <f>'Datos lib'!L235</f>
        <v>5</v>
      </c>
      <c r="U236" s="77">
        <f>'Datos lib'!M235</f>
        <v>4</v>
      </c>
      <c r="V236" s="77"/>
      <c r="W236" s="77"/>
      <c r="X236" s="77">
        <f>'Datos lib'!N235</f>
        <v>5</v>
      </c>
      <c r="Y236" s="77">
        <f>'Datos lib'!O235</f>
        <v>5</v>
      </c>
      <c r="Z236" s="77">
        <f>'Datos lib'!P235</f>
        <v>5</v>
      </c>
      <c r="AA236" s="77">
        <f>'Datos lib'!Q235</f>
        <v>3</v>
      </c>
      <c r="AB236" s="77">
        <f>'Datos lib'!R235</f>
        <v>5</v>
      </c>
      <c r="AC236" s="77"/>
      <c r="AD236" s="77">
        <f>'Datos lib'!S235</f>
        <v>4</v>
      </c>
      <c r="AE236" s="77">
        <f>'Datos lib'!T235</f>
        <v>4</v>
      </c>
      <c r="AF236" s="77">
        <f>'Datos lib'!U235</f>
        <v>4</v>
      </c>
      <c r="AG236" s="77">
        <f>'Datos lib'!V235</f>
        <v>5</v>
      </c>
      <c r="AH236" s="77">
        <f>'Datos lib'!W235</f>
        <v>4</v>
      </c>
      <c r="AI236" s="77">
        <f>'Datos lib'!X235</f>
        <v>5</v>
      </c>
      <c r="AJ236" s="77">
        <f>'Datos lib'!Y235</f>
        <v>4</v>
      </c>
      <c r="AK236" s="77" t="str">
        <f>'Datos lib'!Z235</f>
        <v>No uso ninguna red social</v>
      </c>
      <c r="AL236" s="77">
        <f>'Datos lib'!AA235</f>
        <v>5</v>
      </c>
      <c r="AM236" s="77"/>
      <c r="AN236" s="77"/>
      <c r="AO236" s="77">
        <f>'Datos lib'!AB235</f>
        <v>5</v>
      </c>
      <c r="AP236" s="77">
        <f>'Datos lib'!AC235</f>
        <v>5</v>
      </c>
      <c r="AQ236" s="77">
        <f>'Datos lib'!AD235</f>
        <v>5</v>
      </c>
      <c r="AR236" s="77">
        <f>'Datos lib'!AE235</f>
        <v>5</v>
      </c>
      <c r="AS236" s="77">
        <f>'Datos lib'!AF235</f>
        <v>5</v>
      </c>
      <c r="AT236" s="77">
        <f>'Datos lib'!AG235</f>
        <v>5</v>
      </c>
      <c r="AU236" s="77">
        <f>'Datos lib'!AH235</f>
        <v>5</v>
      </c>
      <c r="AV236" s="77">
        <f>'Datos lib'!AI235</f>
        <v>5</v>
      </c>
      <c r="AW236" s="77"/>
      <c r="AX236" s="77" t="str">
        <f>'Datos lib'!AJ235</f>
        <v>Sí</v>
      </c>
      <c r="AY236" s="77" t="str">
        <f>'Datos lib'!AK235</f>
        <v>Sí</v>
      </c>
      <c r="AZ236" s="77" t="str">
        <f>'Datos lib'!AL235</f>
        <v>Bueno</v>
      </c>
      <c r="BA236" s="77" t="str">
        <f>'Datos lib'!AO235</f>
        <v>Sí</v>
      </c>
      <c r="BB236" s="77" t="str">
        <f>'Datos lib'!AM235</f>
        <v>Sí</v>
      </c>
      <c r="BC236" s="77" t="str">
        <f>'Datos lib'!AN235</f>
        <v>Bueno</v>
      </c>
      <c r="BD236" s="77"/>
      <c r="BE236" s="77"/>
      <c r="BF236" s="77" t="str">
        <f>'Datos lib'!AP235</f>
        <v>No</v>
      </c>
      <c r="BG236" s="77" t="str">
        <f>'Datos lib'!AQ235</f>
        <v>Sí</v>
      </c>
      <c r="BH236" s="77" t="str">
        <f>'Datos lib'!AR235</f>
        <v>Sí</v>
      </c>
      <c r="BI236" s="77" t="str">
        <f>'Datos lib'!AS235</f>
        <v>Útil</v>
      </c>
      <c r="BJ236" s="77" t="str">
        <f>'Datos lib'!AT235</f>
        <v>Sí</v>
      </c>
      <c r="BK236" s="77">
        <f>'Datos lib'!AU235</f>
        <v>0</v>
      </c>
      <c r="BL236" s="77"/>
      <c r="BM236" s="77"/>
      <c r="BN236" s="77"/>
      <c r="BO236" s="77">
        <f>'Datos lib'!AV235</f>
        <v>5</v>
      </c>
      <c r="BP236" s="77">
        <f>'Datos lib'!AW235</f>
        <v>5</v>
      </c>
      <c r="BQ236" s="77"/>
      <c r="BR236" s="77" t="str">
        <f>LEFT('Datos lib'!AX235,1)</f>
        <v>5</v>
      </c>
      <c r="BS236" s="77"/>
      <c r="BT236" s="77" t="str">
        <f>'Datos lib'!AY235</f>
        <v>Agradecería que se ampliaran los accesos a repertorios bibliográficos y de revistas consultables on line. EN muchas ocasiones, cuando solicitan que incluyamos el nombre de nuestra institución, la Complutense no tiene acceso, mientras sí lo tienen universidades mucho más pequeñas y con menos medios.</v>
      </c>
      <c r="BU236" s="77"/>
      <c r="BV236" s="119" t="str">
        <f>'Datos lib'!A235</f>
        <v>19/03/25</v>
      </c>
    </row>
    <row r="237" spans="1:74" x14ac:dyDescent="0.2">
      <c r="A237" s="79" t="str">
        <f t="shared" si="5"/>
        <v>F. Ciencias Económicas y Empresariales</v>
      </c>
      <c r="B237" s="76" t="str">
        <f>IFERROR(VLOOKUP($A237,BLIOTECAS!$C$1:$E$27,2,FALSE),"")</f>
        <v>CEE</v>
      </c>
      <c r="C237" s="76" t="str">
        <f>IFERROR(VLOOKUP($A237,BLIOTECAS!$C$1:$E$27,3,FALSE),"")</f>
        <v>Ciencias Sociales</v>
      </c>
      <c r="D237" s="77"/>
      <c r="E237" s="77"/>
      <c r="F237" s="77"/>
      <c r="G237" s="77" t="str">
        <f>'Datos lib'!B236</f>
        <v>F. Ciencias Económicas y Empresariales</v>
      </c>
      <c r="H237" s="77"/>
      <c r="I237" s="77" t="str">
        <f>'Datos lib'!C236</f>
        <v>De vez en cuando (1 o 2 veces al mes)</v>
      </c>
      <c r="J237" s="77" t="str">
        <f>'Datos lib'!D236</f>
        <v>Frecuentemente (1 o 2 veces por semana)</v>
      </c>
      <c r="K237" s="77"/>
      <c r="L237" s="77" t="str">
        <f>'Datos lib'!F236</f>
        <v>F. Ciencias Económicas y Empresariales</v>
      </c>
      <c r="M237" s="77" t="str">
        <f>'Datos lib'!G236</f>
        <v>F. Ciencias de la Información</v>
      </c>
      <c r="N237" s="77" t="str">
        <f>'Datos lib'!H236</f>
        <v>F. Comercio y Turismo</v>
      </c>
      <c r="O237" s="77">
        <f>'Datos lib'!I236</f>
        <v>0</v>
      </c>
      <c r="P237" s="77"/>
      <c r="Q237" s="77"/>
      <c r="R237" s="77">
        <f>'Datos lib'!J236</f>
        <v>5</v>
      </c>
      <c r="S237" s="77">
        <f>'Datos lib'!K236</f>
        <v>5</v>
      </c>
      <c r="T237" s="77">
        <f>'Datos lib'!L236</f>
        <v>4</v>
      </c>
      <c r="U237" s="77">
        <f>'Datos lib'!M236</f>
        <v>4</v>
      </c>
      <c r="V237" s="77"/>
      <c r="W237" s="77"/>
      <c r="X237" s="77">
        <f>'Datos lib'!N236</f>
        <v>4</v>
      </c>
      <c r="Y237" s="77">
        <f>'Datos lib'!O236</f>
        <v>4</v>
      </c>
      <c r="Z237" s="77">
        <f>'Datos lib'!P236</f>
        <v>4</v>
      </c>
      <c r="AA237" s="77">
        <f>'Datos lib'!Q236</f>
        <v>2</v>
      </c>
      <c r="AB237" s="77">
        <f>'Datos lib'!R236</f>
        <v>2</v>
      </c>
      <c r="AC237" s="77"/>
      <c r="AD237" s="77">
        <f>'Datos lib'!S236</f>
        <v>5</v>
      </c>
      <c r="AE237" s="77">
        <f>'Datos lib'!T236</f>
        <v>4</v>
      </c>
      <c r="AF237" s="77">
        <f>'Datos lib'!U236</f>
        <v>4</v>
      </c>
      <c r="AG237" s="77">
        <f>'Datos lib'!V236</f>
        <v>5</v>
      </c>
      <c r="AH237" s="77">
        <f>'Datos lib'!W236</f>
        <v>4</v>
      </c>
      <c r="AI237" s="77">
        <f>'Datos lib'!X236</f>
        <v>5</v>
      </c>
      <c r="AJ237" s="77">
        <f>'Datos lib'!Y236</f>
        <v>4</v>
      </c>
      <c r="AK237" s="77" t="str">
        <f>'Datos lib'!Z236</f>
        <v>Instagram|YouTube</v>
      </c>
      <c r="AL237" s="77">
        <f>'Datos lib'!AA236</f>
        <v>3</v>
      </c>
      <c r="AM237" s="77"/>
      <c r="AN237" s="77"/>
      <c r="AO237" s="77">
        <f>'Datos lib'!AB236</f>
        <v>5</v>
      </c>
      <c r="AP237" s="77">
        <f>'Datos lib'!AC236</f>
        <v>5</v>
      </c>
      <c r="AQ237" s="77">
        <f>'Datos lib'!AD236</f>
        <v>5</v>
      </c>
      <c r="AR237" s="77">
        <f>'Datos lib'!AE236</f>
        <v>5</v>
      </c>
      <c r="AS237" s="77">
        <f>'Datos lib'!AF236</f>
        <v>5</v>
      </c>
      <c r="AT237" s="77">
        <f>'Datos lib'!AG236</f>
        <v>5</v>
      </c>
      <c r="AU237" s="77">
        <f>'Datos lib'!AH236</f>
        <v>5</v>
      </c>
      <c r="AV237" s="77">
        <f>'Datos lib'!AI236</f>
        <v>5</v>
      </c>
      <c r="AW237" s="77"/>
      <c r="AX237" s="77" t="str">
        <f>'Datos lib'!AJ236</f>
        <v>No</v>
      </c>
      <c r="AY237" s="77" t="str">
        <f>'Datos lib'!AK236</f>
        <v>Sí</v>
      </c>
      <c r="AZ237" s="77" t="str">
        <f>'Datos lib'!AL236</f>
        <v>Bueno</v>
      </c>
      <c r="BA237" s="77" t="str">
        <f>'Datos lib'!AO236</f>
        <v>Sí</v>
      </c>
      <c r="BB237" s="77" t="str">
        <f>'Datos lib'!AM236</f>
        <v>Sí</v>
      </c>
      <c r="BC237" s="77" t="str">
        <f>'Datos lib'!AN236</f>
        <v>Bueno</v>
      </c>
      <c r="BD237" s="77"/>
      <c r="BE237" s="77"/>
      <c r="BF237" s="77" t="str">
        <f>'Datos lib'!AP236</f>
        <v>Sí</v>
      </c>
      <c r="BG237" s="77" t="str">
        <f>'Datos lib'!AQ236</f>
        <v>Sí</v>
      </c>
      <c r="BH237" s="77" t="str">
        <f>'Datos lib'!AR236</f>
        <v>Sí</v>
      </c>
      <c r="BI237" s="77" t="str">
        <f>'Datos lib'!AS236</f>
        <v>Útil</v>
      </c>
      <c r="BJ237" s="77" t="str">
        <f>'Datos lib'!AT236</f>
        <v>No</v>
      </c>
      <c r="BK237" s="77" t="str">
        <f>'Datos lib'!AU236</f>
        <v>Apoyo en la preparación de las acreditaciones ANECA</v>
      </c>
      <c r="BL237" s="77"/>
      <c r="BM237" s="77"/>
      <c r="BN237" s="77"/>
      <c r="BO237" s="77">
        <f>'Datos lib'!AV236</f>
        <v>5</v>
      </c>
      <c r="BP237" s="77">
        <f>'Datos lib'!AW236</f>
        <v>5</v>
      </c>
      <c r="BQ237" s="77"/>
      <c r="BR237" s="77" t="str">
        <f>LEFT('Datos lib'!AX236,1)</f>
        <v>5</v>
      </c>
      <c r="BS237" s="77"/>
      <c r="BT237" s="77">
        <f>'Datos lib'!AY236</f>
        <v>0</v>
      </c>
      <c r="BU237" s="77"/>
      <c r="BV237" s="119" t="str">
        <f>'Datos lib'!A236</f>
        <v>19/03/25</v>
      </c>
    </row>
    <row r="238" spans="1:74" x14ac:dyDescent="0.2">
      <c r="A238" s="79" t="str">
        <f t="shared" si="5"/>
        <v>F. Ciencias Matemáticas</v>
      </c>
      <c r="B238" s="76" t="str">
        <f>IFERROR(VLOOKUP($A238,BLIOTECAS!$C$1:$E$27,2,FALSE),"")</f>
        <v>MAT</v>
      </c>
      <c r="C238" s="76" t="str">
        <f>IFERROR(VLOOKUP($A238,BLIOTECAS!$C$1:$E$27,3,FALSE),"")</f>
        <v>Ciencias Experimentales</v>
      </c>
      <c r="D238" s="77"/>
      <c r="E238" s="77"/>
      <c r="F238" s="77"/>
      <c r="G238" s="77" t="str">
        <f>'Datos lib'!B237</f>
        <v>F. Ciencias Matemáticas</v>
      </c>
      <c r="H238" s="77"/>
      <c r="I238" s="77" t="str">
        <f>'Datos lib'!C237</f>
        <v>De vez en cuando (1 o 2 veces al mes)</v>
      </c>
      <c r="J238" s="77" t="str">
        <f>'Datos lib'!D237</f>
        <v>Muy frecuentemente (3 o más veces por semana)</v>
      </c>
      <c r="K238" s="77"/>
      <c r="L238" s="77" t="str">
        <f>'Datos lib'!F237</f>
        <v>F. Ciencias Matemáticas</v>
      </c>
      <c r="M238" s="77" t="str">
        <f>'Datos lib'!G237</f>
        <v>F. Geografía e Historia</v>
      </c>
      <c r="N238" s="77">
        <f>'Datos lib'!H237</f>
        <v>0</v>
      </c>
      <c r="O238" s="77">
        <f>'Datos lib'!I237</f>
        <v>0</v>
      </c>
      <c r="P238" s="77"/>
      <c r="Q238" s="77"/>
      <c r="R238" s="77">
        <f>'Datos lib'!J237</f>
        <v>5</v>
      </c>
      <c r="S238" s="77">
        <f>'Datos lib'!K237</f>
        <v>5</v>
      </c>
      <c r="T238" s="77">
        <f>'Datos lib'!L237</f>
        <v>5</v>
      </c>
      <c r="U238" s="77">
        <f>'Datos lib'!M237</f>
        <v>4</v>
      </c>
      <c r="V238" s="77"/>
      <c r="W238" s="77"/>
      <c r="X238" s="77">
        <f>'Datos lib'!N237</f>
        <v>5</v>
      </c>
      <c r="Y238" s="77">
        <f>'Datos lib'!O237</f>
        <v>5</v>
      </c>
      <c r="Z238" s="77">
        <f>'Datos lib'!P237</f>
        <v>4</v>
      </c>
      <c r="AA238" s="77">
        <f>'Datos lib'!Q237</f>
        <v>4</v>
      </c>
      <c r="AB238" s="77">
        <f>'Datos lib'!R237</f>
        <v>4</v>
      </c>
      <c r="AC238" s="77"/>
      <c r="AD238" s="77">
        <f>'Datos lib'!S237</f>
        <v>5</v>
      </c>
      <c r="AE238" s="77">
        <f>'Datos lib'!T237</f>
        <v>4</v>
      </c>
      <c r="AF238" s="77">
        <f>'Datos lib'!U237</f>
        <v>4</v>
      </c>
      <c r="AG238" s="77">
        <f>'Datos lib'!V237</f>
        <v>4</v>
      </c>
      <c r="AH238" s="77">
        <f>'Datos lib'!W237</f>
        <v>3</v>
      </c>
      <c r="AI238" s="77">
        <f>'Datos lib'!X237</f>
        <v>4</v>
      </c>
      <c r="AJ238" s="77">
        <f>'Datos lib'!Y237</f>
        <v>4</v>
      </c>
      <c r="AK238" s="77" t="str">
        <f>'Datos lib'!Z237</f>
        <v>No uso ninguna red social</v>
      </c>
      <c r="AL238" s="77">
        <f>'Datos lib'!AA237</f>
        <v>5</v>
      </c>
      <c r="AM238" s="77"/>
      <c r="AN238" s="77"/>
      <c r="AO238" s="77">
        <f>'Datos lib'!AB237</f>
        <v>5</v>
      </c>
      <c r="AP238" s="77">
        <f>'Datos lib'!AC237</f>
        <v>5</v>
      </c>
      <c r="AQ238" s="77">
        <f>'Datos lib'!AD237</f>
        <v>5</v>
      </c>
      <c r="AR238" s="77">
        <f>'Datos lib'!AE237</f>
        <v>5</v>
      </c>
      <c r="AS238" s="77">
        <f>'Datos lib'!AF237</f>
        <v>5</v>
      </c>
      <c r="AT238" s="77">
        <f>'Datos lib'!AG237</f>
        <v>5</v>
      </c>
      <c r="AU238" s="77">
        <f>'Datos lib'!AH237</f>
        <v>5</v>
      </c>
      <c r="AV238" s="77">
        <f>'Datos lib'!AI237</f>
        <v>4</v>
      </c>
      <c r="AW238" s="77"/>
      <c r="AX238" s="77" t="str">
        <f>'Datos lib'!AJ237</f>
        <v>Sí</v>
      </c>
      <c r="AY238" s="77" t="str">
        <f>'Datos lib'!AK237</f>
        <v>Sí</v>
      </c>
      <c r="AZ238" s="77">
        <f>'Datos lib'!AL237</f>
        <v>0</v>
      </c>
      <c r="BA238" s="77" t="str">
        <f>'Datos lib'!AO237</f>
        <v>Sí</v>
      </c>
      <c r="BB238" s="77" t="str">
        <f>'Datos lib'!AM237</f>
        <v>Sí</v>
      </c>
      <c r="BC238" s="77">
        <f>'Datos lib'!AN237</f>
        <v>0</v>
      </c>
      <c r="BD238" s="77"/>
      <c r="BE238" s="77"/>
      <c r="BF238" s="77" t="str">
        <f>'Datos lib'!AP237</f>
        <v>Sí</v>
      </c>
      <c r="BG238" s="77" t="str">
        <f>'Datos lib'!AQ237</f>
        <v>Sí</v>
      </c>
      <c r="BH238" s="77" t="str">
        <f>'Datos lib'!AR237</f>
        <v>No</v>
      </c>
      <c r="BI238" s="77">
        <f>'Datos lib'!AS237</f>
        <v>0</v>
      </c>
      <c r="BJ238" s="77" t="str">
        <f>'Datos lib'!AT237</f>
        <v>Sí</v>
      </c>
      <c r="BK238" s="77">
        <f>'Datos lib'!AU237</f>
        <v>0</v>
      </c>
      <c r="BL238" s="77"/>
      <c r="BM238" s="77"/>
      <c r="BN238" s="77"/>
      <c r="BO238" s="77">
        <f>'Datos lib'!AV237</f>
        <v>4</v>
      </c>
      <c r="BP238" s="77">
        <f>'Datos lib'!AW237</f>
        <v>5</v>
      </c>
      <c r="BQ238" s="77"/>
      <c r="BR238" s="77" t="str">
        <f>LEFT('Datos lib'!AX237,1)</f>
        <v>5</v>
      </c>
      <c r="BS238" s="77"/>
      <c r="BT238" s="77">
        <f>'Datos lib'!AY237</f>
        <v>0</v>
      </c>
      <c r="BU238" s="77"/>
      <c r="BV238" s="119" t="str">
        <f>'Datos lib'!A237</f>
        <v>19/03/25</v>
      </c>
    </row>
    <row r="239" spans="1:74" x14ac:dyDescent="0.2">
      <c r="A239" s="79" t="str">
        <f t="shared" si="5"/>
        <v>F. Filología</v>
      </c>
      <c r="B239" s="76" t="str">
        <f>IFERROR(VLOOKUP($A239,BLIOTECAS!$C$1:$E$27,2,FALSE),"")</f>
        <v>FLL</v>
      </c>
      <c r="C239" s="76" t="str">
        <f>IFERROR(VLOOKUP($A239,BLIOTECAS!$C$1:$E$27,3,FALSE),"")</f>
        <v>Humanidades</v>
      </c>
      <c r="D239" s="77"/>
      <c r="E239" s="77"/>
      <c r="F239" s="77"/>
      <c r="G239" s="77" t="str">
        <f>'Datos lib'!B238</f>
        <v>F. Filología</v>
      </c>
      <c r="H239" s="77"/>
      <c r="I239" s="77" t="str">
        <f>'Datos lib'!C238</f>
        <v>De vez en cuando (1 o 2 veces al mes)</v>
      </c>
      <c r="J239" s="77" t="str">
        <f>'Datos lib'!D238</f>
        <v>Muy frecuentemente (3 o más veces por semana)</v>
      </c>
      <c r="K239" s="77"/>
      <c r="L239" s="77" t="str">
        <f>'Datos lib'!F238</f>
        <v>Biblioteca Maria Zambrano (Filología / Derecho)</v>
      </c>
      <c r="M239" s="77" t="str">
        <f>'Datos lib'!G238</f>
        <v>F. Filología (Clásicas o General)</v>
      </c>
      <c r="N239" s="77">
        <f>'Datos lib'!H238</f>
        <v>0</v>
      </c>
      <c r="O239" s="77">
        <f>'Datos lib'!I238</f>
        <v>0</v>
      </c>
      <c r="P239" s="77"/>
      <c r="Q239" s="77"/>
      <c r="R239" s="77">
        <f>'Datos lib'!J238</f>
        <v>5</v>
      </c>
      <c r="S239" s="77">
        <f>'Datos lib'!K238</f>
        <v>4</v>
      </c>
      <c r="T239" s="77">
        <f>'Datos lib'!L238</f>
        <v>5</v>
      </c>
      <c r="U239" s="77">
        <f>'Datos lib'!M238</f>
        <v>3</v>
      </c>
      <c r="V239" s="77"/>
      <c r="W239" s="77"/>
      <c r="X239" s="77">
        <f>'Datos lib'!N238</f>
        <v>4</v>
      </c>
      <c r="Y239" s="77">
        <f>'Datos lib'!O238</f>
        <v>4</v>
      </c>
      <c r="Z239" s="77">
        <f>'Datos lib'!P238</f>
        <v>4</v>
      </c>
      <c r="AA239" s="77">
        <f>'Datos lib'!Q238</f>
        <v>4</v>
      </c>
      <c r="AB239" s="77">
        <f>'Datos lib'!R238</f>
        <v>5</v>
      </c>
      <c r="AC239" s="77"/>
      <c r="AD239" s="77">
        <f>'Datos lib'!S238</f>
        <v>4</v>
      </c>
      <c r="AE239" s="77">
        <f>'Datos lib'!T238</f>
        <v>4</v>
      </c>
      <c r="AF239" s="77">
        <f>'Datos lib'!U238</f>
        <v>4</v>
      </c>
      <c r="AG239" s="77">
        <f>'Datos lib'!V238</f>
        <v>5</v>
      </c>
      <c r="AH239" s="77">
        <f>'Datos lib'!W238</f>
        <v>5</v>
      </c>
      <c r="AI239" s="77">
        <f>'Datos lib'!X238</f>
        <v>3</v>
      </c>
      <c r="AJ239" s="77">
        <f>'Datos lib'!Y238</f>
        <v>5</v>
      </c>
      <c r="AK239" s="77" t="str">
        <f>'Datos lib'!Z238</f>
        <v>No uso ninguna red social</v>
      </c>
      <c r="AL239" s="77">
        <f>'Datos lib'!AA238</f>
        <v>5</v>
      </c>
      <c r="AM239" s="77"/>
      <c r="AN239" s="77"/>
      <c r="AO239" s="77">
        <f>'Datos lib'!AB238</f>
        <v>5</v>
      </c>
      <c r="AP239" s="77">
        <f>'Datos lib'!AC238</f>
        <v>4</v>
      </c>
      <c r="AQ239" s="77">
        <f>'Datos lib'!AD238</f>
        <v>5</v>
      </c>
      <c r="AR239" s="77">
        <f>'Datos lib'!AE238</f>
        <v>5</v>
      </c>
      <c r="AS239" s="77">
        <f>'Datos lib'!AF238</f>
        <v>5</v>
      </c>
      <c r="AT239" s="77">
        <f>'Datos lib'!AG238</f>
        <v>5</v>
      </c>
      <c r="AU239" s="77">
        <f>'Datos lib'!AH238</f>
        <v>4</v>
      </c>
      <c r="AV239" s="77">
        <f>'Datos lib'!AI238</f>
        <v>4</v>
      </c>
      <c r="AW239" s="77"/>
      <c r="AX239" s="77" t="str">
        <f>'Datos lib'!AJ238</f>
        <v>Sí</v>
      </c>
      <c r="AY239" s="77" t="str">
        <f>'Datos lib'!AK238</f>
        <v>No</v>
      </c>
      <c r="AZ239" s="77">
        <f>'Datos lib'!AL238</f>
        <v>0</v>
      </c>
      <c r="BA239" s="77" t="str">
        <f>'Datos lib'!AO238</f>
        <v>Sí</v>
      </c>
      <c r="BB239" s="77" t="str">
        <f>'Datos lib'!AM238</f>
        <v>No</v>
      </c>
      <c r="BC239" s="77">
        <f>'Datos lib'!AN238</f>
        <v>0</v>
      </c>
      <c r="BD239" s="77"/>
      <c r="BE239" s="77"/>
      <c r="BF239" s="77">
        <f>'Datos lib'!AP238</f>
        <v>0</v>
      </c>
      <c r="BG239" s="77" t="str">
        <f>'Datos lib'!AQ238</f>
        <v>Sí</v>
      </c>
      <c r="BH239" s="77" t="str">
        <f>'Datos lib'!AR238</f>
        <v>Sí</v>
      </c>
      <c r="BI239" s="77" t="str">
        <f>'Datos lib'!AS238</f>
        <v>Útil</v>
      </c>
      <c r="BJ239" s="77" t="str">
        <f>'Datos lib'!AT238</f>
        <v>No</v>
      </c>
      <c r="BK239" s="77">
        <f>'Datos lib'!AU238</f>
        <v>0</v>
      </c>
      <c r="BL239" s="77"/>
      <c r="BM239" s="77"/>
      <c r="BN239" s="77"/>
      <c r="BO239" s="77">
        <f>'Datos lib'!AV238</f>
        <v>5</v>
      </c>
      <c r="BP239" s="77">
        <f>'Datos lib'!AW238</f>
        <v>5</v>
      </c>
      <c r="BQ239" s="77"/>
      <c r="BR239" s="77" t="str">
        <f>LEFT('Datos lib'!AX238,1)</f>
        <v>4</v>
      </c>
      <c r="BS239" s="77"/>
      <c r="BT239" s="77">
        <f>'Datos lib'!AY238</f>
        <v>0</v>
      </c>
      <c r="BU239" s="77"/>
      <c r="BV239" s="119" t="str">
        <f>'Datos lib'!A238</f>
        <v>19/03/25</v>
      </c>
    </row>
    <row r="240" spans="1:74" x14ac:dyDescent="0.2">
      <c r="A240" s="79" t="str">
        <f t="shared" si="5"/>
        <v>F. Geografía e Historia</v>
      </c>
      <c r="B240" s="76" t="str">
        <f>IFERROR(VLOOKUP($A240,BLIOTECAS!$C$1:$E$27,2,FALSE),"")</f>
        <v>GHI</v>
      </c>
      <c r="C240" s="76" t="str">
        <f>IFERROR(VLOOKUP($A240,BLIOTECAS!$C$1:$E$27,3,FALSE),"")</f>
        <v>Humanidades</v>
      </c>
      <c r="D240" s="77"/>
      <c r="E240" s="77"/>
      <c r="F240" s="77"/>
      <c r="G240" s="77" t="str">
        <f>'Datos lib'!B239</f>
        <v>F. Geografía e Historia</v>
      </c>
      <c r="H240" s="77"/>
      <c r="I240" s="77" t="str">
        <f>'Datos lib'!C239</f>
        <v>Frecuentemente (1 o 2 veces por semana)</v>
      </c>
      <c r="J240" s="77" t="str">
        <f>'Datos lib'!D239</f>
        <v>Muy frecuentemente (3 o más veces por semana)</v>
      </c>
      <c r="K240" s="77"/>
      <c r="L240" s="77" t="str">
        <f>'Datos lib'!F239</f>
        <v>F. Geografía e Historia</v>
      </c>
      <c r="M240" s="77" t="str">
        <f>'Datos lib'!G239</f>
        <v>F. Filología (Clásicas o General)</v>
      </c>
      <c r="N240" s="77" t="str">
        <f>'Datos lib'!H239</f>
        <v>F. Derecho (Departamentos, Criminología)</v>
      </c>
      <c r="O240" s="77" t="str">
        <f>'Datos lib'!I239</f>
        <v>Biblioteca Nacional de España</v>
      </c>
      <c r="P240" s="77"/>
      <c r="Q240" s="77"/>
      <c r="R240" s="77">
        <f>'Datos lib'!J239</f>
        <v>5</v>
      </c>
      <c r="S240" s="77">
        <f>'Datos lib'!K239</f>
        <v>5</v>
      </c>
      <c r="T240" s="77">
        <f>'Datos lib'!L239</f>
        <v>5</v>
      </c>
      <c r="U240" s="77">
        <f>'Datos lib'!M239</f>
        <v>4</v>
      </c>
      <c r="V240" s="77"/>
      <c r="W240" s="77"/>
      <c r="X240" s="77">
        <f>'Datos lib'!N239</f>
        <v>4</v>
      </c>
      <c r="Y240" s="77">
        <f>'Datos lib'!O239</f>
        <v>4</v>
      </c>
      <c r="Z240" s="77">
        <f>'Datos lib'!P239</f>
        <v>4</v>
      </c>
      <c r="AA240" s="77">
        <f>'Datos lib'!Q239</f>
        <v>4</v>
      </c>
      <c r="AB240" s="77">
        <f>'Datos lib'!R239</f>
        <v>3</v>
      </c>
      <c r="AC240" s="77"/>
      <c r="AD240" s="77">
        <f>'Datos lib'!S239</f>
        <v>5</v>
      </c>
      <c r="AE240" s="77">
        <f>'Datos lib'!T239</f>
        <v>5</v>
      </c>
      <c r="AF240" s="77">
        <f>'Datos lib'!U239</f>
        <v>4</v>
      </c>
      <c r="AG240" s="77">
        <f>'Datos lib'!V239</f>
        <v>5</v>
      </c>
      <c r="AH240" s="77">
        <f>'Datos lib'!W239</f>
        <v>4</v>
      </c>
      <c r="AI240" s="77">
        <f>'Datos lib'!X239</f>
        <v>5</v>
      </c>
      <c r="AJ240" s="77">
        <f>'Datos lib'!Y239</f>
        <v>5</v>
      </c>
      <c r="AK240" s="77" t="str">
        <f>'Datos lib'!Z239</f>
        <v>No uso ninguna red social</v>
      </c>
      <c r="AL240" s="77">
        <f>'Datos lib'!AA239</f>
        <v>4</v>
      </c>
      <c r="AM240" s="77"/>
      <c r="AN240" s="77"/>
      <c r="AO240" s="77">
        <f>'Datos lib'!AB239</f>
        <v>5</v>
      </c>
      <c r="AP240" s="77">
        <f>'Datos lib'!AC239</f>
        <v>5</v>
      </c>
      <c r="AQ240" s="77">
        <f>'Datos lib'!AD239</f>
        <v>5</v>
      </c>
      <c r="AR240" s="77">
        <f>'Datos lib'!AE239</f>
        <v>5</v>
      </c>
      <c r="AS240" s="77">
        <f>'Datos lib'!AF239</f>
        <v>5</v>
      </c>
      <c r="AT240" s="77">
        <f>'Datos lib'!AG239</f>
        <v>5</v>
      </c>
      <c r="AU240" s="77">
        <f>'Datos lib'!AH239</f>
        <v>5</v>
      </c>
      <c r="AV240" s="77">
        <f>'Datos lib'!AI239</f>
        <v>5</v>
      </c>
      <c r="AW240" s="77"/>
      <c r="AX240" s="77" t="str">
        <f>'Datos lib'!AJ239</f>
        <v>Sí</v>
      </c>
      <c r="AY240" s="77" t="str">
        <f>'Datos lib'!AK239</f>
        <v>Sí</v>
      </c>
      <c r="AZ240" s="77" t="str">
        <f>'Datos lib'!AL239</f>
        <v>Bueno</v>
      </c>
      <c r="BA240" s="77" t="str">
        <f>'Datos lib'!AO239</f>
        <v>Sí</v>
      </c>
      <c r="BB240" s="77" t="str">
        <f>'Datos lib'!AM239</f>
        <v>Sí</v>
      </c>
      <c r="BC240" s="77" t="str">
        <f>'Datos lib'!AN239</f>
        <v>Bueno</v>
      </c>
      <c r="BD240" s="77"/>
      <c r="BE240" s="77"/>
      <c r="BF240" s="77" t="str">
        <f>'Datos lib'!AP239</f>
        <v>Sí</v>
      </c>
      <c r="BG240" s="77" t="str">
        <f>'Datos lib'!AQ239</f>
        <v>Sí</v>
      </c>
      <c r="BH240" s="77" t="str">
        <f>'Datos lib'!AR239</f>
        <v>No</v>
      </c>
      <c r="BI240" s="77">
        <f>'Datos lib'!AS239</f>
        <v>0</v>
      </c>
      <c r="BJ240" s="77" t="str">
        <f>'Datos lib'!AT239</f>
        <v>Sí</v>
      </c>
      <c r="BK240" s="77">
        <f>'Datos lib'!AU239</f>
        <v>0</v>
      </c>
      <c r="BL240" s="77"/>
      <c r="BM240" s="77"/>
      <c r="BN240" s="77"/>
      <c r="BO240" s="77">
        <f>'Datos lib'!AV239</f>
        <v>5</v>
      </c>
      <c r="BP240" s="77">
        <f>'Datos lib'!AW239</f>
        <v>5</v>
      </c>
      <c r="BQ240" s="77"/>
      <c r="BR240" s="77" t="str">
        <f>LEFT('Datos lib'!AX239,1)</f>
        <v>5</v>
      </c>
      <c r="BS240" s="77"/>
      <c r="BT240" s="77">
        <f>'Datos lib'!AY239</f>
        <v>0</v>
      </c>
      <c r="BU240" s="77"/>
      <c r="BV240" s="119" t="str">
        <f>'Datos lib'!A239</f>
        <v>19/03/25</v>
      </c>
    </row>
    <row r="241" spans="1:74" x14ac:dyDescent="0.2">
      <c r="A241" s="79" t="str">
        <f t="shared" si="5"/>
        <v>F. Filología</v>
      </c>
      <c r="B241" s="76" t="str">
        <f>IFERROR(VLOOKUP($A241,BLIOTECAS!$C$1:$E$27,2,FALSE),"")</f>
        <v>FLL</v>
      </c>
      <c r="C241" s="76" t="str">
        <f>IFERROR(VLOOKUP($A241,BLIOTECAS!$C$1:$E$27,3,FALSE),"")</f>
        <v>Humanidades</v>
      </c>
      <c r="D241" s="77"/>
      <c r="E241" s="77"/>
      <c r="F241" s="77"/>
      <c r="G241" s="77" t="str">
        <f>'Datos lib'!B240</f>
        <v>F. Filología</v>
      </c>
      <c r="H241" s="77"/>
      <c r="I241" s="77" t="str">
        <f>'Datos lib'!C240</f>
        <v>De vez en cuando (1 o 2 veces al mes)</v>
      </c>
      <c r="J241" s="77" t="str">
        <f>'Datos lib'!D240</f>
        <v>Frecuentemente (1 o 2 veces por semana)</v>
      </c>
      <c r="K241" s="77"/>
      <c r="L241" s="77" t="str">
        <f>'Datos lib'!F240</f>
        <v>F. Filología (Clásicas o General)</v>
      </c>
      <c r="M241" s="77" t="str">
        <f>'Datos lib'!G240</f>
        <v>Biblioteca Maria Zambrano (Filología / Derecho)</v>
      </c>
      <c r="N241" s="77" t="str">
        <f>'Datos lib'!H240</f>
        <v>F. Ciencias de la Información</v>
      </c>
      <c r="O241" s="77" t="str">
        <f>'Datos lib'!I240</f>
        <v>Biblioteca ESAD</v>
      </c>
      <c r="P241" s="77"/>
      <c r="Q241" s="77"/>
      <c r="R241" s="77">
        <f>'Datos lib'!J240</f>
        <v>5</v>
      </c>
      <c r="S241" s="77">
        <f>'Datos lib'!K240</f>
        <v>4</v>
      </c>
      <c r="T241" s="77">
        <f>'Datos lib'!L240</f>
        <v>4</v>
      </c>
      <c r="U241" s="77">
        <f>'Datos lib'!M240</f>
        <v>4</v>
      </c>
      <c r="V241" s="77"/>
      <c r="W241" s="77"/>
      <c r="X241" s="77">
        <f>'Datos lib'!N240</f>
        <v>5</v>
      </c>
      <c r="Y241" s="77">
        <f>'Datos lib'!O240</f>
        <v>3</v>
      </c>
      <c r="Z241" s="77">
        <f>'Datos lib'!P240</f>
        <v>4</v>
      </c>
      <c r="AA241" s="77">
        <f>'Datos lib'!Q240</f>
        <v>3</v>
      </c>
      <c r="AB241" s="77">
        <f>'Datos lib'!R240</f>
        <v>3</v>
      </c>
      <c r="AC241" s="77"/>
      <c r="AD241" s="77">
        <f>'Datos lib'!S240</f>
        <v>5</v>
      </c>
      <c r="AE241" s="77">
        <f>'Datos lib'!T240</f>
        <v>5</v>
      </c>
      <c r="AF241" s="77">
        <f>'Datos lib'!U240</f>
        <v>3</v>
      </c>
      <c r="AG241" s="77">
        <f>'Datos lib'!V240</f>
        <v>5</v>
      </c>
      <c r="AH241" s="77">
        <f>'Datos lib'!W240</f>
        <v>4</v>
      </c>
      <c r="AI241" s="77">
        <f>'Datos lib'!X240</f>
        <v>3</v>
      </c>
      <c r="AJ241" s="77">
        <f>'Datos lib'!Y240</f>
        <v>3</v>
      </c>
      <c r="AK241" s="77" t="str">
        <f>'Datos lib'!Z240</f>
        <v>No uso ninguna red social</v>
      </c>
      <c r="AL241" s="77">
        <f>'Datos lib'!AA240</f>
        <v>4</v>
      </c>
      <c r="AM241" s="77"/>
      <c r="AN241" s="77"/>
      <c r="AO241" s="77">
        <f>'Datos lib'!AB240</f>
        <v>5</v>
      </c>
      <c r="AP241" s="77">
        <f>'Datos lib'!AC240</f>
        <v>5</v>
      </c>
      <c r="AQ241" s="77">
        <f>'Datos lib'!AD240</f>
        <v>5</v>
      </c>
      <c r="AR241" s="77">
        <f>'Datos lib'!AE240</f>
        <v>5</v>
      </c>
      <c r="AS241" s="77">
        <f>'Datos lib'!AF240</f>
        <v>5</v>
      </c>
      <c r="AT241" s="77">
        <f>'Datos lib'!AG240</f>
        <v>5</v>
      </c>
      <c r="AU241" s="77">
        <f>'Datos lib'!AH240</f>
        <v>4</v>
      </c>
      <c r="AV241" s="77">
        <f>'Datos lib'!AI240</f>
        <v>4</v>
      </c>
      <c r="AW241" s="77"/>
      <c r="AX241" s="77" t="str">
        <f>'Datos lib'!AJ240</f>
        <v>No</v>
      </c>
      <c r="AY241" s="77" t="str">
        <f>'Datos lib'!AK240</f>
        <v>Sí</v>
      </c>
      <c r="AZ241" s="77" t="str">
        <f>'Datos lib'!AL240</f>
        <v>Regular</v>
      </c>
      <c r="BA241" s="77" t="str">
        <f>'Datos lib'!AO240</f>
        <v>No</v>
      </c>
      <c r="BB241" s="77" t="str">
        <f>'Datos lib'!AM240</f>
        <v>Sí</v>
      </c>
      <c r="BC241" s="77" t="str">
        <f>'Datos lib'!AN240</f>
        <v>Regular</v>
      </c>
      <c r="BD241" s="77"/>
      <c r="BE241" s="77"/>
      <c r="BF241" s="77" t="str">
        <f>'Datos lib'!AP240</f>
        <v>No</v>
      </c>
      <c r="BG241" s="77" t="str">
        <f>'Datos lib'!AQ240</f>
        <v>Sí</v>
      </c>
      <c r="BH241" s="77" t="str">
        <f>'Datos lib'!AR240</f>
        <v>Sí</v>
      </c>
      <c r="BI241" s="77" t="str">
        <f>'Datos lib'!AS240</f>
        <v>Útil</v>
      </c>
      <c r="BJ241" s="77" t="str">
        <f>'Datos lib'!AT240</f>
        <v>Sí</v>
      </c>
      <c r="BK241" s="77">
        <f>'Datos lib'!AU240</f>
        <v>0</v>
      </c>
      <c r="BL241" s="77"/>
      <c r="BM241" s="77"/>
      <c r="BN241" s="77"/>
      <c r="BO241" s="77">
        <f>'Datos lib'!AV240</f>
        <v>5</v>
      </c>
      <c r="BP241" s="77">
        <f>'Datos lib'!AW240</f>
        <v>5</v>
      </c>
      <c r="BQ241" s="77"/>
      <c r="BR241" s="77" t="str">
        <f>LEFT('Datos lib'!AX240,1)</f>
        <v>5</v>
      </c>
      <c r="BS241" s="77"/>
      <c r="BT241" s="77" t="str">
        <f>'Datos lib'!AY240</f>
        <v>Creo que es muy difícil conocer todos los servicios de la biblioteca, debido al bombardeo de información y la propia carga informativa de la web.</v>
      </c>
      <c r="BU241" s="77"/>
      <c r="BV241" s="119" t="str">
        <f>'Datos lib'!A240</f>
        <v>19/03/25</v>
      </c>
    </row>
    <row r="242" spans="1:74" x14ac:dyDescent="0.2">
      <c r="A242" s="79" t="str">
        <f t="shared" si="5"/>
        <v>F. Farmacia</v>
      </c>
      <c r="B242" s="76" t="str">
        <f>IFERROR(VLOOKUP($A242,BLIOTECAS!$C$1:$E$27,2,FALSE),"")</f>
        <v>FAR</v>
      </c>
      <c r="C242" s="76" t="str">
        <f>IFERROR(VLOOKUP($A242,BLIOTECAS!$C$1:$E$27,3,FALSE),"")</f>
        <v>Ciencias de la Salud</v>
      </c>
      <c r="D242" s="77"/>
      <c r="E242" s="77"/>
      <c r="F242" s="77"/>
      <c r="G242" s="77" t="str">
        <f>'Datos lib'!B241</f>
        <v>F. Farmacia</v>
      </c>
      <c r="H242" s="77"/>
      <c r="I242" s="77" t="str">
        <f>'Datos lib'!C241</f>
        <v>De vez en cuando (1 o 2 veces al mes)</v>
      </c>
      <c r="J242" s="77" t="str">
        <f>'Datos lib'!D241</f>
        <v>De vez en cuando (1 o 2 veces al mes)</v>
      </c>
      <c r="K242" s="77"/>
      <c r="L242" s="77" t="str">
        <f>'Datos lib'!F241</f>
        <v>F. Farmacia</v>
      </c>
      <c r="M242" s="77" t="str">
        <f>'Datos lib'!G241</f>
        <v>F. Medicina</v>
      </c>
      <c r="N242" s="77" t="str">
        <f>'Datos lib'!H241</f>
        <v>F. Ciencias de la Documentación</v>
      </c>
      <c r="O242" s="77">
        <f>'Datos lib'!I241</f>
        <v>0</v>
      </c>
      <c r="P242" s="77"/>
      <c r="Q242" s="77"/>
      <c r="R242" s="77">
        <f>'Datos lib'!J241</f>
        <v>4</v>
      </c>
      <c r="S242" s="77">
        <f>'Datos lib'!K241</f>
        <v>4</v>
      </c>
      <c r="T242" s="77">
        <f>'Datos lib'!L241</f>
        <v>3</v>
      </c>
      <c r="U242" s="77">
        <f>'Datos lib'!M241</f>
        <v>3</v>
      </c>
      <c r="V242" s="77"/>
      <c r="W242" s="77"/>
      <c r="X242" s="77">
        <f>'Datos lib'!N241</f>
        <v>4</v>
      </c>
      <c r="Y242" s="77">
        <f>'Datos lib'!O241</f>
        <v>3</v>
      </c>
      <c r="Z242" s="77">
        <f>'Datos lib'!P241</f>
        <v>4</v>
      </c>
      <c r="AA242" s="77">
        <f>'Datos lib'!Q241</f>
        <v>2</v>
      </c>
      <c r="AB242" s="77">
        <f>'Datos lib'!R241</f>
        <v>2</v>
      </c>
      <c r="AC242" s="77"/>
      <c r="AD242" s="77">
        <f>'Datos lib'!S241</f>
        <v>3</v>
      </c>
      <c r="AE242" s="77">
        <f>'Datos lib'!T241</f>
        <v>3</v>
      </c>
      <c r="AF242" s="77">
        <f>'Datos lib'!U241</f>
        <v>4</v>
      </c>
      <c r="AG242" s="77">
        <f>'Datos lib'!V241</f>
        <v>5</v>
      </c>
      <c r="AH242" s="77">
        <f>'Datos lib'!W241</f>
        <v>3</v>
      </c>
      <c r="AI242" s="77">
        <f>'Datos lib'!X241</f>
        <v>4</v>
      </c>
      <c r="AJ242" s="77">
        <f>'Datos lib'!Y241</f>
        <v>3</v>
      </c>
      <c r="AK242" s="77" t="str">
        <f>'Datos lib'!Z241</f>
        <v>No uso ninguna red social</v>
      </c>
      <c r="AL242" s="77">
        <f>'Datos lib'!AA241</f>
        <v>3</v>
      </c>
      <c r="AM242" s="77"/>
      <c r="AN242" s="77"/>
      <c r="AO242" s="77">
        <f>'Datos lib'!AB241</f>
        <v>4</v>
      </c>
      <c r="AP242" s="77">
        <f>'Datos lib'!AC241</f>
        <v>5</v>
      </c>
      <c r="AQ242" s="77">
        <f>'Datos lib'!AD241</f>
        <v>4</v>
      </c>
      <c r="AR242" s="77">
        <f>'Datos lib'!AE241</f>
        <v>5</v>
      </c>
      <c r="AS242" s="77">
        <f>'Datos lib'!AF241</f>
        <v>5</v>
      </c>
      <c r="AT242" s="77">
        <f>'Datos lib'!AG241</f>
        <v>5</v>
      </c>
      <c r="AU242" s="77">
        <f>'Datos lib'!AH241</f>
        <v>4</v>
      </c>
      <c r="AV242" s="77">
        <f>'Datos lib'!AI241</f>
        <v>4</v>
      </c>
      <c r="AW242" s="77"/>
      <c r="AX242" s="77" t="str">
        <f>'Datos lib'!AJ241</f>
        <v>Sí</v>
      </c>
      <c r="AY242" s="77" t="str">
        <f>'Datos lib'!AK241</f>
        <v>Sí</v>
      </c>
      <c r="AZ242" s="77" t="str">
        <f>'Datos lib'!AL241</f>
        <v>Bueno</v>
      </c>
      <c r="BA242" s="77" t="str">
        <f>'Datos lib'!AO241</f>
        <v>No</v>
      </c>
      <c r="BB242" s="77" t="str">
        <f>'Datos lib'!AM241</f>
        <v>Sí</v>
      </c>
      <c r="BC242" s="77" t="str">
        <f>'Datos lib'!AN241</f>
        <v>Bueno</v>
      </c>
      <c r="BD242" s="77"/>
      <c r="BE242" s="77"/>
      <c r="BF242" s="77" t="str">
        <f>'Datos lib'!AP241</f>
        <v>Sí</v>
      </c>
      <c r="BG242" s="77" t="str">
        <f>'Datos lib'!AQ241</f>
        <v>Sí</v>
      </c>
      <c r="BH242" s="77" t="str">
        <f>'Datos lib'!AR241</f>
        <v>No</v>
      </c>
      <c r="BI242" s="77">
        <f>'Datos lib'!AS241</f>
        <v>0</v>
      </c>
      <c r="BJ242" s="77" t="str">
        <f>'Datos lib'!AT241</f>
        <v>No</v>
      </c>
      <c r="BK242" s="77">
        <f>'Datos lib'!AU241</f>
        <v>0</v>
      </c>
      <c r="BL242" s="77"/>
      <c r="BM242" s="77"/>
      <c r="BN242" s="77"/>
      <c r="BO242" s="77">
        <f>'Datos lib'!AV241</f>
        <v>5</v>
      </c>
      <c r="BP242" s="77">
        <f>'Datos lib'!AW241</f>
        <v>5</v>
      </c>
      <c r="BQ242" s="77"/>
      <c r="BR242" s="77" t="str">
        <f>LEFT('Datos lib'!AX241,1)</f>
        <v>4</v>
      </c>
      <c r="BS242" s="77"/>
      <c r="BT242" s="77">
        <f>'Datos lib'!AY241</f>
        <v>0</v>
      </c>
      <c r="BU242" s="77"/>
      <c r="BV242" s="119" t="str">
        <f>'Datos lib'!A241</f>
        <v>19/03/25</v>
      </c>
    </row>
    <row r="243" spans="1:74" x14ac:dyDescent="0.2">
      <c r="A243" s="79" t="str">
        <f t="shared" si="5"/>
        <v>N/A</v>
      </c>
      <c r="B243" s="76" t="str">
        <f>IFERROR(VLOOKUP($A243,BLIOTECAS!$C$1:$E$27,2,FALSE),"")</f>
        <v/>
      </c>
      <c r="C243" s="76" t="str">
        <f>IFERROR(VLOOKUP($A243,BLIOTECAS!$C$1:$E$27,3,FALSE),"")</f>
        <v/>
      </c>
      <c r="D243" s="77"/>
      <c r="E243" s="77"/>
      <c r="F243" s="77"/>
      <c r="G243" s="77" t="str">
        <f>'Datos lib'!B242</f>
        <v>N/A</v>
      </c>
      <c r="H243" s="77"/>
      <c r="I243" s="77" t="str">
        <f>'Datos lib'!C242</f>
        <v>De vez en cuando (1 o 2 veces al mes)</v>
      </c>
      <c r="J243" s="77" t="str">
        <f>'Datos lib'!D242</f>
        <v>De vez en cuando (1 o 2 veces al mes)</v>
      </c>
      <c r="K243" s="77"/>
      <c r="L243" s="77" t="str">
        <f>'Datos lib'!F242</f>
        <v>F. Derecho (Departamentos, Criminología)</v>
      </c>
      <c r="M243" s="77" t="str">
        <f>'Datos lib'!G242</f>
        <v>F. Ciencias Económicas y Empresariales</v>
      </c>
      <c r="N243" s="77">
        <f>'Datos lib'!H242</f>
        <v>0</v>
      </c>
      <c r="O243" s="77">
        <f>'Datos lib'!I242</f>
        <v>0</v>
      </c>
      <c r="P243" s="77"/>
      <c r="Q243" s="77"/>
      <c r="R243" s="77">
        <f>'Datos lib'!J242</f>
        <v>4</v>
      </c>
      <c r="S243" s="77">
        <f>'Datos lib'!K242</f>
        <v>5</v>
      </c>
      <c r="T243" s="77">
        <f>'Datos lib'!L242</f>
        <v>4</v>
      </c>
      <c r="U243" s="77">
        <f>'Datos lib'!M242</f>
        <v>4</v>
      </c>
      <c r="V243" s="77"/>
      <c r="W243" s="77"/>
      <c r="X243" s="77">
        <f>'Datos lib'!N242</f>
        <v>4</v>
      </c>
      <c r="Y243" s="77">
        <f>'Datos lib'!O242</f>
        <v>4</v>
      </c>
      <c r="Z243" s="77">
        <f>'Datos lib'!P242</f>
        <v>4</v>
      </c>
      <c r="AA243" s="77">
        <f>'Datos lib'!Q242</f>
        <v>4</v>
      </c>
      <c r="AB243" s="77">
        <f>'Datos lib'!R242</f>
        <v>4</v>
      </c>
      <c r="AC243" s="77"/>
      <c r="AD243" s="77">
        <f>'Datos lib'!S242</f>
        <v>4</v>
      </c>
      <c r="AE243" s="77">
        <f>'Datos lib'!T242</f>
        <v>4</v>
      </c>
      <c r="AF243" s="77">
        <f>'Datos lib'!U242</f>
        <v>4</v>
      </c>
      <c r="AG243" s="77">
        <f>'Datos lib'!V242</f>
        <v>4</v>
      </c>
      <c r="AH243" s="77">
        <f>'Datos lib'!W242</f>
        <v>4</v>
      </c>
      <c r="AI243" s="77">
        <f>'Datos lib'!X242</f>
        <v>5</v>
      </c>
      <c r="AJ243" s="77">
        <f>'Datos lib'!Y242</f>
        <v>0</v>
      </c>
      <c r="AK243" s="77" t="str">
        <f>'Datos lib'!Z242</f>
        <v>No uso ninguna red social</v>
      </c>
      <c r="AL243" s="77">
        <f>'Datos lib'!AA242</f>
        <v>5</v>
      </c>
      <c r="AM243" s="77"/>
      <c r="AN243" s="77"/>
      <c r="AO243" s="77">
        <f>'Datos lib'!AB242</f>
        <v>4</v>
      </c>
      <c r="AP243" s="77">
        <f>'Datos lib'!AC242</f>
        <v>4</v>
      </c>
      <c r="AQ243" s="77">
        <f>'Datos lib'!AD242</f>
        <v>4</v>
      </c>
      <c r="AR243" s="77">
        <f>'Datos lib'!AE242</f>
        <v>4</v>
      </c>
      <c r="AS243" s="77">
        <f>'Datos lib'!AF242</f>
        <v>4</v>
      </c>
      <c r="AT243" s="77">
        <f>'Datos lib'!AG242</f>
        <v>4</v>
      </c>
      <c r="AU243" s="77">
        <f>'Datos lib'!AH242</f>
        <v>4</v>
      </c>
      <c r="AV243" s="77">
        <f>'Datos lib'!AI242</f>
        <v>4</v>
      </c>
      <c r="AW243" s="77"/>
      <c r="AX243" s="77" t="str">
        <f>'Datos lib'!AJ242</f>
        <v>Sí</v>
      </c>
      <c r="AY243" s="77" t="str">
        <f>'Datos lib'!AK242</f>
        <v>Sí</v>
      </c>
      <c r="AZ243" s="77" t="str">
        <f>'Datos lib'!AL242</f>
        <v>Bueno</v>
      </c>
      <c r="BA243" s="77" t="str">
        <f>'Datos lib'!AO242</f>
        <v>No</v>
      </c>
      <c r="BB243" s="77" t="str">
        <f>'Datos lib'!AM242</f>
        <v>Sí</v>
      </c>
      <c r="BC243" s="77" t="str">
        <f>'Datos lib'!AN242</f>
        <v>Bueno</v>
      </c>
      <c r="BD243" s="77"/>
      <c r="BE243" s="77"/>
      <c r="BF243" s="77" t="str">
        <f>'Datos lib'!AP242</f>
        <v>Sí</v>
      </c>
      <c r="BG243" s="77" t="str">
        <f>'Datos lib'!AQ242</f>
        <v>Sí</v>
      </c>
      <c r="BH243" s="77" t="str">
        <f>'Datos lib'!AR242</f>
        <v>Sí</v>
      </c>
      <c r="BI243" s="77">
        <f>'Datos lib'!AS242</f>
        <v>0</v>
      </c>
      <c r="BJ243" s="77">
        <f>'Datos lib'!AT242</f>
        <v>0</v>
      </c>
      <c r="BK243" s="77">
        <f>'Datos lib'!AU242</f>
        <v>0</v>
      </c>
      <c r="BL243" s="77"/>
      <c r="BM243" s="77"/>
      <c r="BN243" s="77"/>
      <c r="BO243" s="77">
        <f>'Datos lib'!AV242</f>
        <v>4</v>
      </c>
      <c r="BP243" s="77">
        <f>'Datos lib'!AW242</f>
        <v>4</v>
      </c>
      <c r="BQ243" s="77"/>
      <c r="BR243" s="77" t="str">
        <f>LEFT('Datos lib'!AX242,1)</f>
        <v>1</v>
      </c>
      <c r="BS243" s="77"/>
      <c r="BT243" s="77" t="str">
        <f>'Datos lib'!AY242</f>
        <v>Muy satisfecha con la información y la atención para la campaña de sexenios por el personal de la Biblioteca de Derecho.</v>
      </c>
      <c r="BU243" s="77"/>
      <c r="BV243" s="119" t="str">
        <f>'Datos lib'!A242</f>
        <v>19/03/25</v>
      </c>
    </row>
    <row r="244" spans="1:74" x14ac:dyDescent="0.2">
      <c r="A244" s="79" t="str">
        <f t="shared" si="5"/>
        <v>F. Filología</v>
      </c>
      <c r="B244" s="76" t="str">
        <f>IFERROR(VLOOKUP($A244,BLIOTECAS!$C$1:$E$27,2,FALSE),"")</f>
        <v>FLL</v>
      </c>
      <c r="C244" s="76" t="str">
        <f>IFERROR(VLOOKUP($A244,BLIOTECAS!$C$1:$E$27,3,FALSE),"")</f>
        <v>Humanidades</v>
      </c>
      <c r="D244" s="77"/>
      <c r="E244" s="77"/>
      <c r="F244" s="77"/>
      <c r="G244" s="77" t="str">
        <f>'Datos lib'!B243</f>
        <v>F. Filología</v>
      </c>
      <c r="H244" s="77"/>
      <c r="I244" s="77" t="str">
        <f>'Datos lib'!C243</f>
        <v>Frecuentemente (1 o 2 veces por semana)</v>
      </c>
      <c r="J244" s="77" t="str">
        <f>'Datos lib'!D243</f>
        <v>Muy frecuentemente (3 o más veces por semana)</v>
      </c>
      <c r="K244" s="77"/>
      <c r="L244" s="77" t="str">
        <f>'Datos lib'!F243</f>
        <v>Biblioteca Maria Zambrano (Filología / Derecho)</v>
      </c>
      <c r="M244" s="77" t="str">
        <f>'Datos lib'!G243</f>
        <v>F. Filología (Clásicas o General)</v>
      </c>
      <c r="N244" s="77" t="str">
        <f>'Datos lib'!H243</f>
        <v>F. Geografía e Historia</v>
      </c>
      <c r="O244" s="77">
        <f>'Datos lib'!I243</f>
        <v>0</v>
      </c>
      <c r="P244" s="77"/>
      <c r="Q244" s="77"/>
      <c r="R244" s="77">
        <f>'Datos lib'!J243</f>
        <v>5</v>
      </c>
      <c r="S244" s="77">
        <f>'Datos lib'!K243</f>
        <v>5</v>
      </c>
      <c r="T244" s="77">
        <f>'Datos lib'!L243</f>
        <v>5</v>
      </c>
      <c r="U244" s="77">
        <f>'Datos lib'!M243</f>
        <v>4</v>
      </c>
      <c r="V244" s="77"/>
      <c r="W244" s="77"/>
      <c r="X244" s="77">
        <f>'Datos lib'!N243</f>
        <v>4</v>
      </c>
      <c r="Y244" s="77">
        <f>'Datos lib'!O243</f>
        <v>4</v>
      </c>
      <c r="Z244" s="77">
        <f>'Datos lib'!P243</f>
        <v>3</v>
      </c>
      <c r="AA244" s="77">
        <f>'Datos lib'!Q243</f>
        <v>2</v>
      </c>
      <c r="AB244" s="77">
        <f>'Datos lib'!R243</f>
        <v>3</v>
      </c>
      <c r="AC244" s="77"/>
      <c r="AD244" s="77">
        <f>'Datos lib'!S243</f>
        <v>5</v>
      </c>
      <c r="AE244" s="77">
        <f>'Datos lib'!T243</f>
        <v>4</v>
      </c>
      <c r="AF244" s="77">
        <f>'Datos lib'!U243</f>
        <v>4</v>
      </c>
      <c r="AG244" s="77">
        <f>'Datos lib'!V243</f>
        <v>5</v>
      </c>
      <c r="AH244" s="77">
        <f>'Datos lib'!W243</f>
        <v>4</v>
      </c>
      <c r="AI244" s="77">
        <f>'Datos lib'!X243</f>
        <v>3</v>
      </c>
      <c r="AJ244" s="77">
        <f>'Datos lib'!Y243</f>
        <v>3</v>
      </c>
      <c r="AK244" s="77" t="str">
        <f>'Datos lib'!Z243</f>
        <v>No uso ninguna red social</v>
      </c>
      <c r="AL244" s="77">
        <f>'Datos lib'!AA243</f>
        <v>4</v>
      </c>
      <c r="AM244" s="77"/>
      <c r="AN244" s="77"/>
      <c r="AO244" s="77">
        <f>'Datos lib'!AB243</f>
        <v>5</v>
      </c>
      <c r="AP244" s="77">
        <f>'Datos lib'!AC243</f>
        <v>5</v>
      </c>
      <c r="AQ244" s="77">
        <f>'Datos lib'!AD243</f>
        <v>5</v>
      </c>
      <c r="AR244" s="77">
        <f>'Datos lib'!AE243</f>
        <v>5</v>
      </c>
      <c r="AS244" s="77">
        <f>'Datos lib'!AF243</f>
        <v>5</v>
      </c>
      <c r="AT244" s="77">
        <f>'Datos lib'!AG243</f>
        <v>4</v>
      </c>
      <c r="AU244" s="77">
        <f>'Datos lib'!AH243</f>
        <v>4</v>
      </c>
      <c r="AV244" s="77">
        <f>'Datos lib'!AI243</f>
        <v>4</v>
      </c>
      <c r="AW244" s="77"/>
      <c r="AX244" s="77" t="str">
        <f>'Datos lib'!AJ243</f>
        <v>Sí</v>
      </c>
      <c r="AY244" s="77" t="str">
        <f>'Datos lib'!AK243</f>
        <v>Sí</v>
      </c>
      <c r="AZ244" s="77" t="str">
        <f>'Datos lib'!AL243</f>
        <v>Bueno</v>
      </c>
      <c r="BA244" s="77" t="str">
        <f>'Datos lib'!AO243</f>
        <v>Sí</v>
      </c>
      <c r="BB244" s="77" t="str">
        <f>'Datos lib'!AM243</f>
        <v>Sí</v>
      </c>
      <c r="BC244" s="77" t="str">
        <f>'Datos lib'!AN243</f>
        <v>Excelente</v>
      </c>
      <c r="BD244" s="77"/>
      <c r="BE244" s="77"/>
      <c r="BF244" s="77" t="str">
        <f>'Datos lib'!AP243</f>
        <v>Sí</v>
      </c>
      <c r="BG244" s="77" t="str">
        <f>'Datos lib'!AQ243</f>
        <v>Sí</v>
      </c>
      <c r="BH244" s="77" t="str">
        <f>'Datos lib'!AR243</f>
        <v>No</v>
      </c>
      <c r="BI244" s="77">
        <f>'Datos lib'!AS243</f>
        <v>0</v>
      </c>
      <c r="BJ244" s="77" t="str">
        <f>'Datos lib'!AT243</f>
        <v>Sí</v>
      </c>
      <c r="BK244" s="77">
        <f>'Datos lib'!AU243</f>
        <v>0</v>
      </c>
      <c r="BL244" s="77"/>
      <c r="BM244" s="77"/>
      <c r="BN244" s="77"/>
      <c r="BO244" s="77">
        <f>'Datos lib'!AV243</f>
        <v>5</v>
      </c>
      <c r="BP244" s="77">
        <f>'Datos lib'!AW243</f>
        <v>5</v>
      </c>
      <c r="BQ244" s="77"/>
      <c r="BR244" s="77" t="str">
        <f>LEFT('Datos lib'!AX243,1)</f>
        <v>1</v>
      </c>
      <c r="BS244" s="77"/>
      <c r="BT244" s="77" t="str">
        <f>'Datos lib'!AY243</f>
        <v>El servicio es inmejorable</v>
      </c>
      <c r="BU244" s="77"/>
      <c r="BV244" s="119" t="str">
        <f>'Datos lib'!A243</f>
        <v>19/03/25</v>
      </c>
    </row>
    <row r="245" spans="1:74" ht="25.85" x14ac:dyDescent="0.2">
      <c r="A245" s="79" t="str">
        <f t="shared" si="5"/>
        <v>F. Educación - Centro de Formación del Profesorado</v>
      </c>
      <c r="B245" s="76" t="str">
        <f>IFERROR(VLOOKUP($A245,BLIOTECAS!$C$1:$E$27,2,FALSE),"")</f>
        <v>EDU</v>
      </c>
      <c r="C245" s="76" t="str">
        <f>IFERROR(VLOOKUP($A245,BLIOTECAS!$C$1:$E$27,3,FALSE),"")</f>
        <v>Humanidades</v>
      </c>
      <c r="D245" s="77"/>
      <c r="E245" s="77"/>
      <c r="F245" s="77"/>
      <c r="G245" s="77" t="str">
        <f>'Datos lib'!B244</f>
        <v>F. Educación - Centro de Formación del Profesorado</v>
      </c>
      <c r="H245" s="77"/>
      <c r="I245" s="77" t="str">
        <f>'Datos lib'!C244</f>
        <v>Frecuentemente (1 o 2 veces por semana)</v>
      </c>
      <c r="J245" s="77" t="str">
        <f>'Datos lib'!D244</f>
        <v>Muy frecuentemente (3 o más veces por semana)</v>
      </c>
      <c r="K245" s="77"/>
      <c r="L245" s="77" t="str">
        <f>'Datos lib'!F244</f>
        <v>F. Educación - Centro de Formación del Profesorado</v>
      </c>
      <c r="M245" s="77" t="str">
        <f>'Datos lib'!G244</f>
        <v>F. Filosofía</v>
      </c>
      <c r="N245" s="77" t="str">
        <f>'Datos lib'!H244</f>
        <v>F. Trabajo Social</v>
      </c>
      <c r="O245" s="77" t="str">
        <f>'Datos lib'!I244</f>
        <v>Préstamo interbibliotecario</v>
      </c>
      <c r="P245" s="77"/>
      <c r="Q245" s="77"/>
      <c r="R245" s="77">
        <f>'Datos lib'!J244</f>
        <v>4</v>
      </c>
      <c r="S245" s="77">
        <f>'Datos lib'!K244</f>
        <v>3</v>
      </c>
      <c r="T245" s="77">
        <f>'Datos lib'!L244</f>
        <v>4</v>
      </c>
      <c r="U245" s="77">
        <f>'Datos lib'!M244</f>
        <v>2</v>
      </c>
      <c r="V245" s="77"/>
      <c r="W245" s="77"/>
      <c r="X245" s="77">
        <f>'Datos lib'!N244</f>
        <v>5</v>
      </c>
      <c r="Y245" s="77">
        <f>'Datos lib'!O244</f>
        <v>5</v>
      </c>
      <c r="Z245" s="77">
        <f>'Datos lib'!P244</f>
        <v>3</v>
      </c>
      <c r="AA245" s="77">
        <f>'Datos lib'!Q244</f>
        <v>3</v>
      </c>
      <c r="AB245" s="77">
        <f>'Datos lib'!R244</f>
        <v>3</v>
      </c>
      <c r="AC245" s="77"/>
      <c r="AD245" s="77">
        <f>'Datos lib'!S244</f>
        <v>5</v>
      </c>
      <c r="AE245" s="77">
        <f>'Datos lib'!T244</f>
        <v>5</v>
      </c>
      <c r="AF245" s="77">
        <f>'Datos lib'!U244</f>
        <v>4</v>
      </c>
      <c r="AG245" s="77">
        <f>'Datos lib'!V244</f>
        <v>5</v>
      </c>
      <c r="AH245" s="77">
        <f>'Datos lib'!W244</f>
        <v>4</v>
      </c>
      <c r="AI245" s="77">
        <f>'Datos lib'!X244</f>
        <v>2</v>
      </c>
      <c r="AJ245" s="77">
        <f>'Datos lib'!Y244</f>
        <v>4</v>
      </c>
      <c r="AK245" s="77" t="str">
        <f>'Datos lib'!Z244</f>
        <v>No uso ninguna red social</v>
      </c>
      <c r="AL245" s="77">
        <f>'Datos lib'!AA244</f>
        <v>5</v>
      </c>
      <c r="AM245" s="77"/>
      <c r="AN245" s="77"/>
      <c r="AO245" s="77">
        <f>'Datos lib'!AB244</f>
        <v>5</v>
      </c>
      <c r="AP245" s="77">
        <f>'Datos lib'!AC244</f>
        <v>4</v>
      </c>
      <c r="AQ245" s="77">
        <f>'Datos lib'!AD244</f>
        <v>5</v>
      </c>
      <c r="AR245" s="77">
        <f>'Datos lib'!AE244</f>
        <v>5</v>
      </c>
      <c r="AS245" s="77">
        <f>'Datos lib'!AF244</f>
        <v>5</v>
      </c>
      <c r="AT245" s="77">
        <f>'Datos lib'!AG244</f>
        <v>5</v>
      </c>
      <c r="AU245" s="77">
        <f>'Datos lib'!AH244</f>
        <v>5</v>
      </c>
      <c r="AV245" s="77">
        <f>'Datos lib'!AI244</f>
        <v>5</v>
      </c>
      <c r="AW245" s="77"/>
      <c r="AX245" s="77" t="str">
        <f>'Datos lib'!AJ244</f>
        <v>No</v>
      </c>
      <c r="AY245" s="77" t="str">
        <f>'Datos lib'!AK244</f>
        <v>No</v>
      </c>
      <c r="AZ245" s="77">
        <f>'Datos lib'!AL244</f>
        <v>0</v>
      </c>
      <c r="BA245" s="77" t="str">
        <f>'Datos lib'!AO244</f>
        <v>No</v>
      </c>
      <c r="BB245" s="77" t="str">
        <f>'Datos lib'!AM244</f>
        <v>Sí</v>
      </c>
      <c r="BC245" s="77" t="str">
        <f>'Datos lib'!AN244</f>
        <v>Bueno</v>
      </c>
      <c r="BD245" s="77"/>
      <c r="BE245" s="77"/>
      <c r="BF245" s="77" t="str">
        <f>'Datos lib'!AP244</f>
        <v>No</v>
      </c>
      <c r="BG245" s="77" t="str">
        <f>'Datos lib'!AQ244</f>
        <v>Sí</v>
      </c>
      <c r="BH245" s="77" t="str">
        <f>'Datos lib'!AR244</f>
        <v>Sí</v>
      </c>
      <c r="BI245" s="77" t="str">
        <f>'Datos lib'!AS244</f>
        <v>Muy útil</v>
      </c>
      <c r="BJ245" s="77" t="str">
        <f>'Datos lib'!AT244</f>
        <v>Sí</v>
      </c>
      <c r="BK245" s="77">
        <f>'Datos lib'!AU244</f>
        <v>0</v>
      </c>
      <c r="BL245" s="77"/>
      <c r="BM245" s="77"/>
      <c r="BN245" s="77"/>
      <c r="BO245" s="77">
        <f>'Datos lib'!AV244</f>
        <v>5</v>
      </c>
      <c r="BP245" s="77">
        <f>'Datos lib'!AW244</f>
        <v>5</v>
      </c>
      <c r="BQ245" s="77"/>
      <c r="BR245" s="77" t="str">
        <f>LEFT('Datos lib'!AX244,1)</f>
        <v>5</v>
      </c>
      <c r="BS245" s="77"/>
      <c r="BT245" s="77">
        <f>'Datos lib'!AY244</f>
        <v>0</v>
      </c>
      <c r="BU245" s="77"/>
      <c r="BV245" s="119" t="str">
        <f>'Datos lib'!A244</f>
        <v>19/03/25</v>
      </c>
    </row>
    <row r="246" spans="1:74" x14ac:dyDescent="0.2">
      <c r="A246" s="79" t="str">
        <f t="shared" si="5"/>
        <v>F. Farmacia</v>
      </c>
      <c r="B246" s="76" t="str">
        <f>IFERROR(VLOOKUP($A246,BLIOTECAS!$C$1:$E$27,2,FALSE),"")</f>
        <v>FAR</v>
      </c>
      <c r="C246" s="76" t="str">
        <f>IFERROR(VLOOKUP($A246,BLIOTECAS!$C$1:$E$27,3,FALSE),"")</f>
        <v>Ciencias de la Salud</v>
      </c>
      <c r="D246" s="77"/>
      <c r="E246" s="77"/>
      <c r="F246" s="77"/>
      <c r="G246" s="77" t="str">
        <f>'Datos lib'!B245</f>
        <v>F. Farmacia</v>
      </c>
      <c r="H246" s="77"/>
      <c r="I246" s="77" t="str">
        <f>'Datos lib'!C245</f>
        <v>Muy frecuentemente (3 o más veces por semana)</v>
      </c>
      <c r="J246" s="77" t="str">
        <f>'Datos lib'!D245</f>
        <v>Muy frecuentemente (3 o más veces por semana)</v>
      </c>
      <c r="K246" s="77"/>
      <c r="L246" s="77" t="str">
        <f>'Datos lib'!F245</f>
        <v>F. Farmacia</v>
      </c>
      <c r="M246" s="77" t="str">
        <f>'Datos lib'!G245</f>
        <v>F. Medicina</v>
      </c>
      <c r="N246" s="77" t="str">
        <f>'Datos lib'!H245</f>
        <v>F. Enfermería, Fisioterapia y Podología</v>
      </c>
      <c r="O246" s="77" t="str">
        <f>'Datos lib'!I245</f>
        <v>Isciii</v>
      </c>
      <c r="P246" s="77"/>
      <c r="Q246" s="77"/>
      <c r="R246" s="77">
        <f>'Datos lib'!J245</f>
        <v>5</v>
      </c>
      <c r="S246" s="77">
        <f>'Datos lib'!K245</f>
        <v>3</v>
      </c>
      <c r="T246" s="77">
        <f>'Datos lib'!L245</f>
        <v>3</v>
      </c>
      <c r="U246" s="77">
        <f>'Datos lib'!M245</f>
        <v>2</v>
      </c>
      <c r="V246" s="77"/>
      <c r="W246" s="77"/>
      <c r="X246" s="77">
        <f>'Datos lib'!N245</f>
        <v>4</v>
      </c>
      <c r="Y246" s="77">
        <f>'Datos lib'!O245</f>
        <v>5</v>
      </c>
      <c r="Z246" s="77">
        <f>'Datos lib'!P245</f>
        <v>2</v>
      </c>
      <c r="AA246" s="77">
        <f>'Datos lib'!Q245</f>
        <v>3</v>
      </c>
      <c r="AB246" s="77">
        <f>'Datos lib'!R245</f>
        <v>4</v>
      </c>
      <c r="AC246" s="77"/>
      <c r="AD246" s="77">
        <f>'Datos lib'!S245</f>
        <v>4</v>
      </c>
      <c r="AE246" s="77">
        <f>'Datos lib'!T245</f>
        <v>4</v>
      </c>
      <c r="AF246" s="77">
        <f>'Datos lib'!U245</f>
        <v>4</v>
      </c>
      <c r="AG246" s="77">
        <f>'Datos lib'!V245</f>
        <v>5</v>
      </c>
      <c r="AH246" s="77">
        <f>'Datos lib'!W245</f>
        <v>2</v>
      </c>
      <c r="AI246" s="77">
        <f>'Datos lib'!X245</f>
        <v>3</v>
      </c>
      <c r="AJ246" s="77">
        <f>'Datos lib'!Y245</f>
        <v>3</v>
      </c>
      <c r="AK246" s="77" t="str">
        <f>'Datos lib'!Z245</f>
        <v>Bluesky</v>
      </c>
      <c r="AL246" s="77">
        <f>'Datos lib'!AA245</f>
        <v>4</v>
      </c>
      <c r="AM246" s="77"/>
      <c r="AN246" s="77"/>
      <c r="AO246" s="77">
        <f>'Datos lib'!AB245</f>
        <v>5</v>
      </c>
      <c r="AP246" s="77">
        <f>'Datos lib'!AC245</f>
        <v>5</v>
      </c>
      <c r="AQ246" s="77">
        <f>'Datos lib'!AD245</f>
        <v>5</v>
      </c>
      <c r="AR246" s="77">
        <f>'Datos lib'!AE245</f>
        <v>4</v>
      </c>
      <c r="AS246" s="77">
        <f>'Datos lib'!AF245</f>
        <v>4</v>
      </c>
      <c r="AT246" s="77">
        <f>'Datos lib'!AG245</f>
        <v>4</v>
      </c>
      <c r="AU246" s="77">
        <f>'Datos lib'!AH245</f>
        <v>3</v>
      </c>
      <c r="AV246" s="77">
        <f>'Datos lib'!AI245</f>
        <v>3</v>
      </c>
      <c r="AW246" s="77"/>
      <c r="AX246" s="77" t="str">
        <f>'Datos lib'!AJ245</f>
        <v>No</v>
      </c>
      <c r="AY246" s="77" t="str">
        <f>'Datos lib'!AK245</f>
        <v>Sí</v>
      </c>
      <c r="AZ246" s="77" t="str">
        <f>'Datos lib'!AL245</f>
        <v>Regular</v>
      </c>
      <c r="BA246" s="77" t="str">
        <f>'Datos lib'!AO245</f>
        <v>No</v>
      </c>
      <c r="BB246" s="77" t="str">
        <f>'Datos lib'!AM245</f>
        <v>Sí</v>
      </c>
      <c r="BC246" s="77" t="str">
        <f>'Datos lib'!AN245</f>
        <v>Bueno</v>
      </c>
      <c r="BD246" s="77"/>
      <c r="BE246" s="77"/>
      <c r="BF246" s="77" t="str">
        <f>'Datos lib'!AP245</f>
        <v>Sí</v>
      </c>
      <c r="BG246" s="77" t="str">
        <f>'Datos lib'!AQ245</f>
        <v>Sí</v>
      </c>
      <c r="BH246" s="77" t="str">
        <f>'Datos lib'!AR245</f>
        <v>No</v>
      </c>
      <c r="BI246" s="77">
        <f>'Datos lib'!AS245</f>
        <v>0</v>
      </c>
      <c r="BJ246" s="77" t="str">
        <f>'Datos lib'!AT245</f>
        <v>Sí</v>
      </c>
      <c r="BK246" s="77">
        <f>'Datos lib'!AU245</f>
        <v>0</v>
      </c>
      <c r="BL246" s="77"/>
      <c r="BM246" s="77"/>
      <c r="BN246" s="77"/>
      <c r="BO246" s="77">
        <f>'Datos lib'!AV245</f>
        <v>5</v>
      </c>
      <c r="BP246" s="77">
        <f>'Datos lib'!AW245</f>
        <v>5</v>
      </c>
      <c r="BQ246" s="77"/>
      <c r="BR246" s="77" t="str">
        <f>LEFT('Datos lib'!AX245,1)</f>
        <v>4</v>
      </c>
      <c r="BS246" s="77"/>
      <c r="BT246" s="77">
        <f>'Datos lib'!AY245</f>
        <v>0</v>
      </c>
      <c r="BU246" s="77"/>
      <c r="BV246" s="119" t="str">
        <f>'Datos lib'!A245</f>
        <v>19/03/25</v>
      </c>
    </row>
    <row r="247" spans="1:74" x14ac:dyDescent="0.2">
      <c r="A247" s="79" t="str">
        <f t="shared" si="5"/>
        <v>F. Ciencias Políticas y Sociología</v>
      </c>
      <c r="B247" s="76" t="str">
        <f>IFERROR(VLOOKUP($A247,BLIOTECAS!$C$1:$E$27,2,FALSE),"")</f>
        <v>CPS</v>
      </c>
      <c r="C247" s="76" t="str">
        <f>IFERROR(VLOOKUP($A247,BLIOTECAS!$C$1:$E$27,3,FALSE),"")</f>
        <v>Ciencias Sociales</v>
      </c>
      <c r="D247" s="77"/>
      <c r="E247" s="77"/>
      <c r="F247" s="77"/>
      <c r="G247" s="77" t="str">
        <f>'Datos lib'!B246</f>
        <v>F. Ciencias Políticas y Sociología</v>
      </c>
      <c r="H247" s="77"/>
      <c r="I247" s="77" t="str">
        <f>'Datos lib'!C246</f>
        <v>Frecuentemente (1 o 2 veces por semana)</v>
      </c>
      <c r="J247" s="77" t="str">
        <f>'Datos lib'!D246</f>
        <v>Muy frecuentemente (3 o más veces por semana)</v>
      </c>
      <c r="K247" s="77"/>
      <c r="L247" s="77" t="str">
        <f>'Datos lib'!F246</f>
        <v>Biblioteca Maria Zambrano (Filología / Derecho)</v>
      </c>
      <c r="M247" s="77" t="str">
        <f>'Datos lib'!G246</f>
        <v>F. Ciencias Económicas y Empresariales</v>
      </c>
      <c r="N247" s="77" t="str">
        <f>'Datos lib'!H246</f>
        <v>F. Ciencias Políticas y Sociología</v>
      </c>
      <c r="O247" s="77">
        <f>'Datos lib'!I246</f>
        <v>0</v>
      </c>
      <c r="P247" s="77"/>
      <c r="Q247" s="77"/>
      <c r="R247" s="77">
        <f>'Datos lib'!J246</f>
        <v>5</v>
      </c>
      <c r="S247" s="77">
        <f>'Datos lib'!K246</f>
        <v>5</v>
      </c>
      <c r="T247" s="77">
        <f>'Datos lib'!L246</f>
        <v>4</v>
      </c>
      <c r="U247" s="77">
        <f>'Datos lib'!M246</f>
        <v>5</v>
      </c>
      <c r="V247" s="77"/>
      <c r="W247" s="77"/>
      <c r="X247" s="77">
        <f>'Datos lib'!N246</f>
        <v>5</v>
      </c>
      <c r="Y247" s="77">
        <f>'Datos lib'!O246</f>
        <v>3</v>
      </c>
      <c r="Z247" s="77">
        <f>'Datos lib'!P246</f>
        <v>3</v>
      </c>
      <c r="AA247" s="77">
        <f>'Datos lib'!Q246</f>
        <v>3</v>
      </c>
      <c r="AB247" s="77">
        <f>'Datos lib'!R246</f>
        <v>2</v>
      </c>
      <c r="AC247" s="77"/>
      <c r="AD247" s="77">
        <f>'Datos lib'!S246</f>
        <v>4</v>
      </c>
      <c r="AE247" s="77">
        <f>'Datos lib'!T246</f>
        <v>5</v>
      </c>
      <c r="AF247" s="77">
        <f>'Datos lib'!U246</f>
        <v>4</v>
      </c>
      <c r="AG247" s="77">
        <f>'Datos lib'!V246</f>
        <v>5</v>
      </c>
      <c r="AH247" s="77">
        <f>'Datos lib'!W246</f>
        <v>5</v>
      </c>
      <c r="AI247" s="77">
        <f>'Datos lib'!X246</f>
        <v>5</v>
      </c>
      <c r="AJ247" s="77">
        <f>'Datos lib'!Y246</f>
        <v>5</v>
      </c>
      <c r="AK247" s="77" t="str">
        <f>'Datos lib'!Z246</f>
        <v>No uso ninguna red social</v>
      </c>
      <c r="AL247" s="77">
        <f>'Datos lib'!AA246</f>
        <v>4</v>
      </c>
      <c r="AM247" s="77"/>
      <c r="AN247" s="77"/>
      <c r="AO247" s="77">
        <f>'Datos lib'!AB246</f>
        <v>5</v>
      </c>
      <c r="AP247" s="77">
        <f>'Datos lib'!AC246</f>
        <v>5</v>
      </c>
      <c r="AQ247" s="77">
        <f>'Datos lib'!AD246</f>
        <v>5</v>
      </c>
      <c r="AR247" s="77">
        <f>'Datos lib'!AE246</f>
        <v>5</v>
      </c>
      <c r="AS247" s="77">
        <f>'Datos lib'!AF246</f>
        <v>5</v>
      </c>
      <c r="AT247" s="77">
        <f>'Datos lib'!AG246</f>
        <v>5</v>
      </c>
      <c r="AU247" s="77">
        <f>'Datos lib'!AH246</f>
        <v>5</v>
      </c>
      <c r="AV247" s="77">
        <f>'Datos lib'!AI246</f>
        <v>5</v>
      </c>
      <c r="AW247" s="77"/>
      <c r="AX247" s="77" t="str">
        <f>'Datos lib'!AJ246</f>
        <v>Sí</v>
      </c>
      <c r="AY247" s="77" t="str">
        <f>'Datos lib'!AK246</f>
        <v>Sí</v>
      </c>
      <c r="AZ247" s="77" t="str">
        <f>'Datos lib'!AL246</f>
        <v>Regular</v>
      </c>
      <c r="BA247" s="77" t="str">
        <f>'Datos lib'!AO246</f>
        <v>No</v>
      </c>
      <c r="BB247" s="77" t="str">
        <f>'Datos lib'!AM246</f>
        <v>Sí</v>
      </c>
      <c r="BC247" s="77" t="str">
        <f>'Datos lib'!AN246</f>
        <v>Bueno</v>
      </c>
      <c r="BD247" s="77"/>
      <c r="BE247" s="77"/>
      <c r="BF247" s="77" t="str">
        <f>'Datos lib'!AP246</f>
        <v>Sí</v>
      </c>
      <c r="BG247" s="77" t="str">
        <f>'Datos lib'!AQ246</f>
        <v>Sí</v>
      </c>
      <c r="BH247" s="77" t="str">
        <f>'Datos lib'!AR246</f>
        <v>Sí</v>
      </c>
      <c r="BI247" s="77" t="str">
        <f>'Datos lib'!AS246</f>
        <v>Útil</v>
      </c>
      <c r="BJ247" s="77" t="str">
        <f>'Datos lib'!AT246</f>
        <v>Sí</v>
      </c>
      <c r="BK247" s="77">
        <f>'Datos lib'!AU246</f>
        <v>0</v>
      </c>
      <c r="BL247" s="77"/>
      <c r="BM247" s="77"/>
      <c r="BN247" s="77"/>
      <c r="BO247" s="77">
        <f>'Datos lib'!AV246</f>
        <v>5</v>
      </c>
      <c r="BP247" s="77">
        <f>'Datos lib'!AW246</f>
        <v>5</v>
      </c>
      <c r="BQ247" s="77"/>
      <c r="BR247" s="77" t="str">
        <f>LEFT('Datos lib'!AX246,1)</f>
        <v>5</v>
      </c>
      <c r="BS247" s="77"/>
      <c r="BT247" s="77">
        <f>'Datos lib'!AY246</f>
        <v>0</v>
      </c>
      <c r="BU247" s="77"/>
      <c r="BV247" s="119" t="str">
        <f>'Datos lib'!A246</f>
        <v>19/03/25</v>
      </c>
    </row>
    <row r="248" spans="1:74" x14ac:dyDescent="0.2">
      <c r="A248" s="79" t="str">
        <f t="shared" si="5"/>
        <v>F. Ciencias Económicas y Empresariales</v>
      </c>
      <c r="B248" s="76" t="str">
        <f>IFERROR(VLOOKUP($A248,BLIOTECAS!$C$1:$E$27,2,FALSE),"")</f>
        <v>CEE</v>
      </c>
      <c r="C248" s="76" t="str">
        <f>IFERROR(VLOOKUP($A248,BLIOTECAS!$C$1:$E$27,3,FALSE),"")</f>
        <v>Ciencias Sociales</v>
      </c>
      <c r="D248" s="77"/>
      <c r="E248" s="77"/>
      <c r="F248" s="77"/>
      <c r="G248" s="77" t="str">
        <f>'Datos lib'!B247</f>
        <v>F. Ciencias Económicas y Empresariales</v>
      </c>
      <c r="H248" s="77"/>
      <c r="I248" s="77" t="str">
        <f>'Datos lib'!C247</f>
        <v>De vez en cuando (1 o 2 veces al mes)</v>
      </c>
      <c r="J248" s="77" t="str">
        <f>'Datos lib'!D247</f>
        <v>Muy frecuentemente (3 o más veces por semana)</v>
      </c>
      <c r="K248" s="77"/>
      <c r="L248" s="77" t="str">
        <f>'Datos lib'!F247</f>
        <v>F. Ciencias Económicas y Empresariales</v>
      </c>
      <c r="M248" s="77" t="str">
        <f>'Datos lib'!G247</f>
        <v>F. Ciencias Políticas y Sociología</v>
      </c>
      <c r="N248" s="77" t="str">
        <f>'Datos lib'!H247</f>
        <v>F. Psicología</v>
      </c>
      <c r="O248" s="77">
        <f>'Datos lib'!I247</f>
        <v>0</v>
      </c>
      <c r="P248" s="77"/>
      <c r="Q248" s="77"/>
      <c r="R248" s="77">
        <f>'Datos lib'!J247</f>
        <v>5</v>
      </c>
      <c r="S248" s="77">
        <f>'Datos lib'!K247</f>
        <v>5</v>
      </c>
      <c r="T248" s="77">
        <f>'Datos lib'!L247</f>
        <v>5</v>
      </c>
      <c r="U248" s="77">
        <f>'Datos lib'!M247</f>
        <v>5</v>
      </c>
      <c r="V248" s="77"/>
      <c r="W248" s="77"/>
      <c r="X248" s="77">
        <f>'Datos lib'!N247</f>
        <v>5</v>
      </c>
      <c r="Y248" s="77">
        <f>'Datos lib'!O247</f>
        <v>5</v>
      </c>
      <c r="Z248" s="77">
        <f>'Datos lib'!P247</f>
        <v>1</v>
      </c>
      <c r="AA248" s="77">
        <f>'Datos lib'!Q247</f>
        <v>1</v>
      </c>
      <c r="AB248" s="77">
        <f>'Datos lib'!R247</f>
        <v>1</v>
      </c>
      <c r="AC248" s="77"/>
      <c r="AD248" s="77">
        <f>'Datos lib'!S247</f>
        <v>5</v>
      </c>
      <c r="AE248" s="77">
        <f>'Datos lib'!T247</f>
        <v>5</v>
      </c>
      <c r="AF248" s="77">
        <f>'Datos lib'!U247</f>
        <v>5</v>
      </c>
      <c r="AG248" s="77">
        <f>'Datos lib'!V247</f>
        <v>5</v>
      </c>
      <c r="AH248" s="77">
        <f>'Datos lib'!W247</f>
        <v>4</v>
      </c>
      <c r="AI248" s="77">
        <f>'Datos lib'!X247</f>
        <v>5</v>
      </c>
      <c r="AJ248" s="77">
        <f>'Datos lib'!Y247</f>
        <v>4</v>
      </c>
      <c r="AK248" s="77" t="str">
        <f>'Datos lib'!Z247</f>
        <v>No uso ninguna red social</v>
      </c>
      <c r="AL248" s="77">
        <f>'Datos lib'!AA247</f>
        <v>3</v>
      </c>
      <c r="AM248" s="77"/>
      <c r="AN248" s="77"/>
      <c r="AO248" s="77">
        <f>'Datos lib'!AB247</f>
        <v>5</v>
      </c>
      <c r="AP248" s="77">
        <f>'Datos lib'!AC247</f>
        <v>5</v>
      </c>
      <c r="AQ248" s="77">
        <f>'Datos lib'!AD247</f>
        <v>5</v>
      </c>
      <c r="AR248" s="77">
        <f>'Datos lib'!AE247</f>
        <v>5</v>
      </c>
      <c r="AS248" s="77">
        <f>'Datos lib'!AF247</f>
        <v>5</v>
      </c>
      <c r="AT248" s="77">
        <f>'Datos lib'!AG247</f>
        <v>5</v>
      </c>
      <c r="AU248" s="77">
        <f>'Datos lib'!AH247</f>
        <v>5</v>
      </c>
      <c r="AV248" s="77">
        <f>'Datos lib'!AI247</f>
        <v>5</v>
      </c>
      <c r="AW248" s="77"/>
      <c r="AX248" s="77" t="str">
        <f>'Datos lib'!AJ247</f>
        <v>Sí</v>
      </c>
      <c r="AY248" s="77" t="str">
        <f>'Datos lib'!AK247</f>
        <v>Sí</v>
      </c>
      <c r="AZ248" s="77" t="str">
        <f>'Datos lib'!AL247</f>
        <v>Bueno</v>
      </c>
      <c r="BA248" s="77" t="str">
        <f>'Datos lib'!AO247</f>
        <v>Sí</v>
      </c>
      <c r="BB248" s="77" t="str">
        <f>'Datos lib'!AM247</f>
        <v>Sí</v>
      </c>
      <c r="BC248" s="77" t="str">
        <f>'Datos lib'!AN247</f>
        <v>Bueno</v>
      </c>
      <c r="BD248" s="77"/>
      <c r="BE248" s="77"/>
      <c r="BF248" s="77" t="str">
        <f>'Datos lib'!AP247</f>
        <v>Sí</v>
      </c>
      <c r="BG248" s="77" t="str">
        <f>'Datos lib'!AQ247</f>
        <v>Sí</v>
      </c>
      <c r="BH248" s="77" t="str">
        <f>'Datos lib'!AR247</f>
        <v>Sí</v>
      </c>
      <c r="BI248" s="77" t="str">
        <f>'Datos lib'!AS247</f>
        <v>Útil</v>
      </c>
      <c r="BJ248" s="77" t="str">
        <f>'Datos lib'!AT247</f>
        <v>Sí</v>
      </c>
      <c r="BK248" s="77">
        <f>'Datos lib'!AU247</f>
        <v>0</v>
      </c>
      <c r="BL248" s="77"/>
      <c r="BM248" s="77"/>
      <c r="BN248" s="77"/>
      <c r="BO248" s="77">
        <f>'Datos lib'!AV247</f>
        <v>5</v>
      </c>
      <c r="BP248" s="77">
        <f>'Datos lib'!AW247</f>
        <v>5</v>
      </c>
      <c r="BQ248" s="77"/>
      <c r="BR248" s="77" t="str">
        <f>LEFT('Datos lib'!AX247,1)</f>
        <v>5</v>
      </c>
      <c r="BS248" s="77"/>
      <c r="BT248" s="77">
        <f>'Datos lib'!AY247</f>
        <v>0</v>
      </c>
      <c r="BU248" s="77"/>
      <c r="BV248" s="119" t="str">
        <f>'Datos lib'!A247</f>
        <v>19/03/25</v>
      </c>
    </row>
    <row r="249" spans="1:74" x14ac:dyDescent="0.2">
      <c r="A249" s="79" t="str">
        <f t="shared" si="5"/>
        <v>F. Filología</v>
      </c>
      <c r="B249" s="76" t="str">
        <f>IFERROR(VLOOKUP($A249,BLIOTECAS!$C$1:$E$27,2,FALSE),"")</f>
        <v>FLL</v>
      </c>
      <c r="C249" s="76" t="str">
        <f>IFERROR(VLOOKUP($A249,BLIOTECAS!$C$1:$E$27,3,FALSE),"")</f>
        <v>Humanidades</v>
      </c>
      <c r="D249" s="77"/>
      <c r="E249" s="77"/>
      <c r="F249" s="77"/>
      <c r="G249" s="77" t="str">
        <f>'Datos lib'!B248</f>
        <v>F. Filología</v>
      </c>
      <c r="H249" s="77"/>
      <c r="I249" s="77" t="str">
        <f>'Datos lib'!C248</f>
        <v>De vez en cuando (1 o 2 veces al mes)</v>
      </c>
      <c r="J249" s="77" t="str">
        <f>'Datos lib'!D248</f>
        <v>Frecuentemente (1 o 2 veces por semana)</v>
      </c>
      <c r="K249" s="77"/>
      <c r="L249" s="77" t="str">
        <f>'Datos lib'!F248</f>
        <v>Biblioteca Maria Zambrano (Filología / Derecho)</v>
      </c>
      <c r="M249" s="77" t="str">
        <f>'Datos lib'!G248</f>
        <v>F. Filología (Clásicas o General)</v>
      </c>
      <c r="N249" s="77">
        <f>'Datos lib'!H248</f>
        <v>0</v>
      </c>
      <c r="O249" s="77" t="str">
        <f>'Datos lib'!I248</f>
        <v>BNE</v>
      </c>
      <c r="P249" s="77"/>
      <c r="Q249" s="77"/>
      <c r="R249" s="77">
        <f>'Datos lib'!J248</f>
        <v>5</v>
      </c>
      <c r="S249" s="77">
        <f>'Datos lib'!K248</f>
        <v>5</v>
      </c>
      <c r="T249" s="77">
        <f>'Datos lib'!L248</f>
        <v>4</v>
      </c>
      <c r="U249" s="77">
        <f>'Datos lib'!M248</f>
        <v>4</v>
      </c>
      <c r="V249" s="77"/>
      <c r="W249" s="77"/>
      <c r="X249" s="77">
        <f>'Datos lib'!N248</f>
        <v>3</v>
      </c>
      <c r="Y249" s="77">
        <f>'Datos lib'!O248</f>
        <v>4</v>
      </c>
      <c r="Z249" s="77">
        <f>'Datos lib'!P248</f>
        <v>4</v>
      </c>
      <c r="AA249" s="77">
        <f>'Datos lib'!Q248</f>
        <v>4</v>
      </c>
      <c r="AB249" s="77">
        <f>'Datos lib'!R248</f>
        <v>4</v>
      </c>
      <c r="AC249" s="77"/>
      <c r="AD249" s="77">
        <f>'Datos lib'!S248</f>
        <v>3</v>
      </c>
      <c r="AE249" s="77">
        <f>'Datos lib'!T248</f>
        <v>4</v>
      </c>
      <c r="AF249" s="77">
        <f>'Datos lib'!U248</f>
        <v>5</v>
      </c>
      <c r="AG249" s="77">
        <f>'Datos lib'!V248</f>
        <v>5</v>
      </c>
      <c r="AH249" s="77">
        <f>'Datos lib'!W248</f>
        <v>5</v>
      </c>
      <c r="AI249" s="77">
        <f>'Datos lib'!X248</f>
        <v>3</v>
      </c>
      <c r="AJ249" s="77">
        <f>'Datos lib'!Y248</f>
        <v>5</v>
      </c>
      <c r="AK249" s="77" t="str">
        <f>'Datos lib'!Z248</f>
        <v>No uso ninguna red social</v>
      </c>
      <c r="AL249" s="77">
        <f>'Datos lib'!AA248</f>
        <v>4</v>
      </c>
      <c r="AM249" s="77"/>
      <c r="AN249" s="77"/>
      <c r="AO249" s="77">
        <f>'Datos lib'!AB248</f>
        <v>5</v>
      </c>
      <c r="AP249" s="77">
        <f>'Datos lib'!AC248</f>
        <v>4</v>
      </c>
      <c r="AQ249" s="77">
        <f>'Datos lib'!AD248</f>
        <v>4</v>
      </c>
      <c r="AR249" s="77">
        <f>'Datos lib'!AE248</f>
        <v>4</v>
      </c>
      <c r="AS249" s="77">
        <f>'Datos lib'!AF248</f>
        <v>5</v>
      </c>
      <c r="AT249" s="77">
        <f>'Datos lib'!AG248</f>
        <v>5</v>
      </c>
      <c r="AU249" s="77">
        <f>'Datos lib'!AH248</f>
        <v>5</v>
      </c>
      <c r="AV249" s="77">
        <f>'Datos lib'!AI248</f>
        <v>5</v>
      </c>
      <c r="AW249" s="77"/>
      <c r="AX249" s="77" t="str">
        <f>'Datos lib'!AJ248</f>
        <v>Sí</v>
      </c>
      <c r="AY249" s="77" t="str">
        <f>'Datos lib'!AK248</f>
        <v>Sí</v>
      </c>
      <c r="AZ249" s="77" t="str">
        <f>'Datos lib'!AL248</f>
        <v>Regular</v>
      </c>
      <c r="BA249" s="77" t="str">
        <f>'Datos lib'!AO248</f>
        <v>Sí</v>
      </c>
      <c r="BB249" s="77" t="str">
        <f>'Datos lib'!AM248</f>
        <v>Sí</v>
      </c>
      <c r="BC249" s="77" t="str">
        <f>'Datos lib'!AN248</f>
        <v>Bueno</v>
      </c>
      <c r="BD249" s="77"/>
      <c r="BE249" s="77"/>
      <c r="BF249" s="77" t="str">
        <f>'Datos lib'!AP248</f>
        <v>Sí</v>
      </c>
      <c r="BG249" s="77" t="str">
        <f>'Datos lib'!AQ248</f>
        <v>Sí</v>
      </c>
      <c r="BH249" s="77" t="str">
        <f>'Datos lib'!AR248</f>
        <v>No</v>
      </c>
      <c r="BI249" s="77">
        <f>'Datos lib'!AS248</f>
        <v>0</v>
      </c>
      <c r="BJ249" s="77" t="str">
        <f>'Datos lib'!AT248</f>
        <v>No</v>
      </c>
      <c r="BK249" s="77">
        <f>'Datos lib'!AU248</f>
        <v>0</v>
      </c>
      <c r="BL249" s="77"/>
      <c r="BM249" s="77"/>
      <c r="BN249" s="77"/>
      <c r="BO249" s="77">
        <f>'Datos lib'!AV248</f>
        <v>5</v>
      </c>
      <c r="BP249" s="77">
        <f>'Datos lib'!AW248</f>
        <v>5</v>
      </c>
      <c r="BQ249" s="77"/>
      <c r="BR249" s="77" t="str">
        <f>LEFT('Datos lib'!AX248,1)</f>
        <v>4</v>
      </c>
      <c r="BS249" s="77"/>
      <c r="BT249" s="77">
        <f>'Datos lib'!AY248</f>
        <v>0</v>
      </c>
      <c r="BU249" s="77"/>
      <c r="BV249" s="119" t="str">
        <f>'Datos lib'!A248</f>
        <v>19/03/25</v>
      </c>
    </row>
    <row r="250" spans="1:74" x14ac:dyDescent="0.2">
      <c r="A250" s="79" t="str">
        <f t="shared" si="5"/>
        <v>F. Derecho</v>
      </c>
      <c r="B250" s="76" t="str">
        <f>IFERROR(VLOOKUP($A250,BLIOTECAS!$C$1:$E$27,2,FALSE),"")</f>
        <v>DER</v>
      </c>
      <c r="C250" s="76" t="str">
        <f>IFERROR(VLOOKUP($A250,BLIOTECAS!$C$1:$E$27,3,FALSE),"")</f>
        <v>Ciencias Sociales</v>
      </c>
      <c r="D250" s="77"/>
      <c r="E250" s="77"/>
      <c r="F250" s="77"/>
      <c r="G250" s="77" t="str">
        <f>'Datos lib'!B249</f>
        <v>F. Derecho</v>
      </c>
      <c r="H250" s="77"/>
      <c r="I250" s="77" t="str">
        <f>'Datos lib'!C249</f>
        <v>Frecuentemente (1 o 2 veces por semana)</v>
      </c>
      <c r="J250" s="77" t="str">
        <f>'Datos lib'!D249</f>
        <v>Muy frecuentemente (3 o más veces por semana)</v>
      </c>
      <c r="K250" s="77"/>
      <c r="L250" s="77" t="str">
        <f>'Datos lib'!F249</f>
        <v>Biblioteca Maria Zambrano (Filología / Derecho)</v>
      </c>
      <c r="M250" s="77" t="str">
        <f>'Datos lib'!G249</f>
        <v>F. Derecho (Departamentos,Criminología)</v>
      </c>
      <c r="N250" s="77">
        <f>'Datos lib'!H249</f>
        <v>0</v>
      </c>
      <c r="O250" s="77">
        <f>'Datos lib'!I249</f>
        <v>0</v>
      </c>
      <c r="P250" s="77"/>
      <c r="Q250" s="77"/>
      <c r="R250" s="77">
        <f>'Datos lib'!J249</f>
        <v>5</v>
      </c>
      <c r="S250" s="77">
        <f>'Datos lib'!K249</f>
        <v>5</v>
      </c>
      <c r="T250" s="77">
        <f>'Datos lib'!L249</f>
        <v>5</v>
      </c>
      <c r="U250" s="77">
        <f>'Datos lib'!M249</f>
        <v>5</v>
      </c>
      <c r="V250" s="77"/>
      <c r="W250" s="77"/>
      <c r="X250" s="77">
        <f>'Datos lib'!N249</f>
        <v>3</v>
      </c>
      <c r="Y250" s="77">
        <f>'Datos lib'!O249</f>
        <v>5</v>
      </c>
      <c r="Z250" s="77">
        <f>'Datos lib'!P249</f>
        <v>4</v>
      </c>
      <c r="AA250" s="77">
        <f>'Datos lib'!Q249</f>
        <v>3</v>
      </c>
      <c r="AB250" s="77">
        <f>'Datos lib'!R249</f>
        <v>2</v>
      </c>
      <c r="AC250" s="77"/>
      <c r="AD250" s="77">
        <f>'Datos lib'!S249</f>
        <v>5</v>
      </c>
      <c r="AE250" s="77">
        <f>'Datos lib'!T249</f>
        <v>5</v>
      </c>
      <c r="AF250" s="77">
        <f>'Datos lib'!U249</f>
        <v>5</v>
      </c>
      <c r="AG250" s="77">
        <f>'Datos lib'!V249</f>
        <v>5</v>
      </c>
      <c r="AH250" s="77">
        <f>'Datos lib'!W249</f>
        <v>5</v>
      </c>
      <c r="AI250" s="77">
        <f>'Datos lib'!X249</f>
        <v>5</v>
      </c>
      <c r="AJ250" s="77">
        <f>'Datos lib'!Y249</f>
        <v>5</v>
      </c>
      <c r="AK250" s="77" t="str">
        <f>'Datos lib'!Z249</f>
        <v>No uso ninguna red social</v>
      </c>
      <c r="AL250" s="77">
        <f>'Datos lib'!AA249</f>
        <v>5</v>
      </c>
      <c r="AM250" s="77"/>
      <c r="AN250" s="77"/>
      <c r="AO250" s="77">
        <f>'Datos lib'!AB249</f>
        <v>5</v>
      </c>
      <c r="AP250" s="77">
        <f>'Datos lib'!AC249</f>
        <v>5</v>
      </c>
      <c r="AQ250" s="77">
        <f>'Datos lib'!AD249</f>
        <v>5</v>
      </c>
      <c r="AR250" s="77">
        <f>'Datos lib'!AE249</f>
        <v>5</v>
      </c>
      <c r="AS250" s="77">
        <f>'Datos lib'!AF249</f>
        <v>5</v>
      </c>
      <c r="AT250" s="77">
        <f>'Datos lib'!AG249</f>
        <v>5</v>
      </c>
      <c r="AU250" s="77">
        <f>'Datos lib'!AH249</f>
        <v>5</v>
      </c>
      <c r="AV250" s="77">
        <f>'Datos lib'!AI249</f>
        <v>5</v>
      </c>
      <c r="AW250" s="77"/>
      <c r="AX250" s="77" t="str">
        <f>'Datos lib'!AJ249</f>
        <v>Sí</v>
      </c>
      <c r="AY250" s="77" t="str">
        <f>'Datos lib'!AK249</f>
        <v>Sí</v>
      </c>
      <c r="AZ250" s="77" t="str">
        <f>'Datos lib'!AL249</f>
        <v>Bueno</v>
      </c>
      <c r="BA250" s="77" t="str">
        <f>'Datos lib'!AO249</f>
        <v>No</v>
      </c>
      <c r="BB250" s="77" t="str">
        <f>'Datos lib'!AM249</f>
        <v>Sí</v>
      </c>
      <c r="BC250" s="77" t="str">
        <f>'Datos lib'!AN249</f>
        <v>Excelente</v>
      </c>
      <c r="BD250" s="77"/>
      <c r="BE250" s="77"/>
      <c r="BF250" s="77" t="str">
        <f>'Datos lib'!AP249</f>
        <v>Sí</v>
      </c>
      <c r="BG250" s="77" t="str">
        <f>'Datos lib'!AQ249</f>
        <v>Sí</v>
      </c>
      <c r="BH250" s="77" t="str">
        <f>'Datos lib'!AR249</f>
        <v>Sí</v>
      </c>
      <c r="BI250" s="77" t="str">
        <f>'Datos lib'!AS249</f>
        <v>Útil</v>
      </c>
      <c r="BJ250" s="77" t="str">
        <f>'Datos lib'!AT249</f>
        <v>No</v>
      </c>
      <c r="BK250" s="77">
        <f>'Datos lib'!AU249</f>
        <v>0</v>
      </c>
      <c r="BL250" s="77"/>
      <c r="BM250" s="77"/>
      <c r="BN250" s="77"/>
      <c r="BO250" s="77">
        <f>'Datos lib'!AV249</f>
        <v>5</v>
      </c>
      <c r="BP250" s="77">
        <f>'Datos lib'!AW249</f>
        <v>5</v>
      </c>
      <c r="BQ250" s="77"/>
      <c r="BR250" s="77" t="str">
        <f>LEFT('Datos lib'!AX249,1)</f>
        <v>5</v>
      </c>
      <c r="BS250" s="77"/>
      <c r="BT250" s="77">
        <f>'Datos lib'!AY249</f>
        <v>0</v>
      </c>
      <c r="BU250" s="77"/>
      <c r="BV250" s="119" t="str">
        <f>'Datos lib'!A249</f>
        <v>19/03/25</v>
      </c>
    </row>
    <row r="251" spans="1:74" x14ac:dyDescent="0.2">
      <c r="A251" s="79" t="str">
        <f t="shared" si="5"/>
        <v>F. Geografía e Historia</v>
      </c>
      <c r="B251" s="76" t="str">
        <f>IFERROR(VLOOKUP($A251,BLIOTECAS!$C$1:$E$27,2,FALSE),"")</f>
        <v>GHI</v>
      </c>
      <c r="C251" s="76" t="str">
        <f>IFERROR(VLOOKUP($A251,BLIOTECAS!$C$1:$E$27,3,FALSE),"")</f>
        <v>Humanidades</v>
      </c>
      <c r="D251" s="77"/>
      <c r="E251" s="77"/>
      <c r="F251" s="77"/>
      <c r="G251" s="77" t="str">
        <f>'Datos lib'!B250</f>
        <v>F. Geografía e Historia</v>
      </c>
      <c r="H251" s="77"/>
      <c r="I251" s="77" t="str">
        <f>'Datos lib'!C250</f>
        <v>Frecuentemente (1 o 2 veces por semana)</v>
      </c>
      <c r="J251" s="77" t="str">
        <f>'Datos lib'!D250</f>
        <v>Muy frecuentemente (3 o más veces por semana)</v>
      </c>
      <c r="K251" s="77"/>
      <c r="L251" s="77" t="str">
        <f>'Datos lib'!F250</f>
        <v>F. Geografía e Historia</v>
      </c>
      <c r="M251" s="77" t="str">
        <f>'Datos lib'!G250</f>
        <v>Biblioteca Maria Zambrano (Filología / Derecho)</v>
      </c>
      <c r="N251" s="77" t="str">
        <f>'Datos lib'!H250</f>
        <v>F. Bellas Artes</v>
      </c>
      <c r="O251" s="77">
        <f>'Datos lib'!I250</f>
        <v>0</v>
      </c>
      <c r="P251" s="77"/>
      <c r="Q251" s="77"/>
      <c r="R251" s="77">
        <f>'Datos lib'!J250</f>
        <v>5</v>
      </c>
      <c r="S251" s="77">
        <f>'Datos lib'!K250</f>
        <v>3</v>
      </c>
      <c r="T251" s="77">
        <f>'Datos lib'!L250</f>
        <v>3</v>
      </c>
      <c r="U251" s="77">
        <f>'Datos lib'!M250</f>
        <v>4</v>
      </c>
      <c r="V251" s="77"/>
      <c r="W251" s="77"/>
      <c r="X251" s="77">
        <f>'Datos lib'!N250</f>
        <v>2</v>
      </c>
      <c r="Y251" s="77">
        <f>'Datos lib'!O250</f>
        <v>5</v>
      </c>
      <c r="Z251" s="77">
        <f>'Datos lib'!P250</f>
        <v>5</v>
      </c>
      <c r="AA251" s="77">
        <f>'Datos lib'!Q250</f>
        <v>4</v>
      </c>
      <c r="AB251" s="77">
        <f>'Datos lib'!R250</f>
        <v>4</v>
      </c>
      <c r="AC251" s="77"/>
      <c r="AD251" s="77">
        <f>'Datos lib'!S250</f>
        <v>4</v>
      </c>
      <c r="AE251" s="77">
        <f>'Datos lib'!T250</f>
        <v>4</v>
      </c>
      <c r="AF251" s="77">
        <f>'Datos lib'!U250</f>
        <v>4</v>
      </c>
      <c r="AG251" s="77">
        <f>'Datos lib'!V250</f>
        <v>5</v>
      </c>
      <c r="AH251" s="77">
        <f>'Datos lib'!W250</f>
        <v>5</v>
      </c>
      <c r="AI251" s="77">
        <f>'Datos lib'!X250</f>
        <v>5</v>
      </c>
      <c r="AJ251" s="77">
        <f>'Datos lib'!Y250</f>
        <v>5</v>
      </c>
      <c r="AK251" s="77" t="str">
        <f>'Datos lib'!Z250</f>
        <v>No uso ninguna red social</v>
      </c>
      <c r="AL251" s="77">
        <f>'Datos lib'!AA250</f>
        <v>5</v>
      </c>
      <c r="AM251" s="77"/>
      <c r="AN251" s="77"/>
      <c r="AO251" s="77">
        <f>'Datos lib'!AB250</f>
        <v>5</v>
      </c>
      <c r="AP251" s="77">
        <f>'Datos lib'!AC250</f>
        <v>5</v>
      </c>
      <c r="AQ251" s="77">
        <f>'Datos lib'!AD250</f>
        <v>5</v>
      </c>
      <c r="AR251" s="77">
        <f>'Datos lib'!AE250</f>
        <v>5</v>
      </c>
      <c r="AS251" s="77">
        <f>'Datos lib'!AF250</f>
        <v>5</v>
      </c>
      <c r="AT251" s="77">
        <f>'Datos lib'!AG250</f>
        <v>5</v>
      </c>
      <c r="AU251" s="77">
        <f>'Datos lib'!AH250</f>
        <v>5</v>
      </c>
      <c r="AV251" s="77">
        <f>'Datos lib'!AI250</f>
        <v>5</v>
      </c>
      <c r="AW251" s="77"/>
      <c r="AX251" s="77" t="str">
        <f>'Datos lib'!AJ250</f>
        <v>Sí</v>
      </c>
      <c r="AY251" s="77" t="str">
        <f>'Datos lib'!AK250</f>
        <v>Sí</v>
      </c>
      <c r="AZ251" s="77" t="str">
        <f>'Datos lib'!AL250</f>
        <v>Regular</v>
      </c>
      <c r="BA251" s="77" t="str">
        <f>'Datos lib'!AO250</f>
        <v>No</v>
      </c>
      <c r="BB251" s="77" t="str">
        <f>'Datos lib'!AM250</f>
        <v>Sí</v>
      </c>
      <c r="BC251" s="77" t="str">
        <f>'Datos lib'!AN250</f>
        <v>Bueno</v>
      </c>
      <c r="BD251" s="77"/>
      <c r="BE251" s="77"/>
      <c r="BF251" s="77" t="str">
        <f>'Datos lib'!AP250</f>
        <v>No</v>
      </c>
      <c r="BG251" s="77" t="str">
        <f>'Datos lib'!AQ250</f>
        <v>Sí</v>
      </c>
      <c r="BH251" s="77" t="str">
        <f>'Datos lib'!AR250</f>
        <v>Sí</v>
      </c>
      <c r="BI251" s="77" t="str">
        <f>'Datos lib'!AS250</f>
        <v>Muy útil</v>
      </c>
      <c r="BJ251" s="77" t="str">
        <f>'Datos lib'!AT250</f>
        <v>Sí</v>
      </c>
      <c r="BK251" s="77">
        <f>'Datos lib'!AU250</f>
        <v>0</v>
      </c>
      <c r="BL251" s="77"/>
      <c r="BM251" s="77"/>
      <c r="BN251" s="77"/>
      <c r="BO251" s="77">
        <f>'Datos lib'!AV250</f>
        <v>5</v>
      </c>
      <c r="BP251" s="77">
        <f>'Datos lib'!AW250</f>
        <v>5</v>
      </c>
      <c r="BQ251" s="77"/>
      <c r="BR251" s="77" t="str">
        <f>LEFT('Datos lib'!AX250,1)</f>
        <v>5</v>
      </c>
      <c r="BS251" s="77"/>
      <c r="BT251" s="77">
        <f>'Datos lib'!AY250</f>
        <v>0</v>
      </c>
      <c r="BU251" s="77"/>
      <c r="BV251" s="119" t="str">
        <f>'Datos lib'!A250</f>
        <v>19/03/25</v>
      </c>
    </row>
    <row r="252" spans="1:74" x14ac:dyDescent="0.2">
      <c r="A252" s="79" t="str">
        <f t="shared" si="5"/>
        <v>F. Geografía e Historia</v>
      </c>
      <c r="B252" s="76" t="str">
        <f>IFERROR(VLOOKUP($A252,BLIOTECAS!$C$1:$E$27,2,FALSE),"")</f>
        <v>GHI</v>
      </c>
      <c r="C252" s="76" t="str">
        <f>IFERROR(VLOOKUP($A252,BLIOTECAS!$C$1:$E$27,3,FALSE),"")</f>
        <v>Humanidades</v>
      </c>
      <c r="D252" s="77"/>
      <c r="E252" s="77"/>
      <c r="F252" s="77"/>
      <c r="G252" s="77" t="str">
        <f>'Datos lib'!B251</f>
        <v>F. Geografía e Historia</v>
      </c>
      <c r="H252" s="77"/>
      <c r="I252" s="77" t="str">
        <f>'Datos lib'!C251</f>
        <v>Frecuentemente (1 o 2 veces por semana)</v>
      </c>
      <c r="J252" s="77" t="str">
        <f>'Datos lib'!D251</f>
        <v>Frecuentemente (1 o 2 veces por semana)</v>
      </c>
      <c r="K252" s="77"/>
      <c r="L252" s="77" t="str">
        <f>'Datos lib'!F251</f>
        <v>F. Geografía e Historia</v>
      </c>
      <c r="M252" s="77" t="str">
        <f>'Datos lib'!G251</f>
        <v>Biblioteca Maria Zambrano (Filología / Derecho)</v>
      </c>
      <c r="N252" s="77">
        <f>'Datos lib'!H251</f>
        <v>0</v>
      </c>
      <c r="O252" s="77">
        <f>'Datos lib'!I251</f>
        <v>0</v>
      </c>
      <c r="P252" s="77"/>
      <c r="Q252" s="77"/>
      <c r="R252" s="77">
        <f>'Datos lib'!J251</f>
        <v>4</v>
      </c>
      <c r="S252" s="77">
        <f>'Datos lib'!K251</f>
        <v>5</v>
      </c>
      <c r="T252" s="77">
        <f>'Datos lib'!L251</f>
        <v>3</v>
      </c>
      <c r="U252" s="77">
        <f>'Datos lib'!M251</f>
        <v>4</v>
      </c>
      <c r="V252" s="77"/>
      <c r="W252" s="77"/>
      <c r="X252" s="77">
        <f>'Datos lib'!N251</f>
        <v>5</v>
      </c>
      <c r="Y252" s="77">
        <f>'Datos lib'!O251</f>
        <v>3</v>
      </c>
      <c r="Z252" s="77">
        <f>'Datos lib'!P251</f>
        <v>5</v>
      </c>
      <c r="AA252" s="77">
        <f>'Datos lib'!Q251</f>
        <v>2</v>
      </c>
      <c r="AB252" s="77">
        <f>'Datos lib'!R251</f>
        <v>4</v>
      </c>
      <c r="AC252" s="77"/>
      <c r="AD252" s="77">
        <f>'Datos lib'!S251</f>
        <v>4</v>
      </c>
      <c r="AE252" s="77">
        <f>'Datos lib'!T251</f>
        <v>4</v>
      </c>
      <c r="AF252" s="77">
        <f>'Datos lib'!U251</f>
        <v>4</v>
      </c>
      <c r="AG252" s="77">
        <f>'Datos lib'!V251</f>
        <v>5</v>
      </c>
      <c r="AH252" s="77">
        <f>'Datos lib'!W251</f>
        <v>3</v>
      </c>
      <c r="AI252" s="77">
        <f>'Datos lib'!X251</f>
        <v>5</v>
      </c>
      <c r="AJ252" s="77">
        <f>'Datos lib'!Y251</f>
        <v>4</v>
      </c>
      <c r="AK252" s="77" t="str">
        <f>'Datos lib'!Z251</f>
        <v>No uso ninguna red social</v>
      </c>
      <c r="AL252" s="77">
        <f>'Datos lib'!AA251</f>
        <v>3</v>
      </c>
      <c r="AM252" s="77"/>
      <c r="AN252" s="77"/>
      <c r="AO252" s="77">
        <f>'Datos lib'!AB251</f>
        <v>5</v>
      </c>
      <c r="AP252" s="77">
        <f>'Datos lib'!AC251</f>
        <v>5</v>
      </c>
      <c r="AQ252" s="77">
        <f>'Datos lib'!AD251</f>
        <v>5</v>
      </c>
      <c r="AR252" s="77">
        <f>'Datos lib'!AE251</f>
        <v>5</v>
      </c>
      <c r="AS252" s="77">
        <f>'Datos lib'!AF251</f>
        <v>5</v>
      </c>
      <c r="AT252" s="77">
        <f>'Datos lib'!AG251</f>
        <v>5</v>
      </c>
      <c r="AU252" s="77">
        <f>'Datos lib'!AH251</f>
        <v>4</v>
      </c>
      <c r="AV252" s="77">
        <f>'Datos lib'!AI251</f>
        <v>4</v>
      </c>
      <c r="AW252" s="77"/>
      <c r="AX252" s="77" t="str">
        <f>'Datos lib'!AJ251</f>
        <v>No</v>
      </c>
      <c r="AY252" s="77" t="str">
        <f>'Datos lib'!AK251</f>
        <v>Sí</v>
      </c>
      <c r="AZ252" s="77" t="str">
        <f>'Datos lib'!AL251</f>
        <v>Regular</v>
      </c>
      <c r="BA252" s="77" t="str">
        <f>'Datos lib'!AO251</f>
        <v>Sí</v>
      </c>
      <c r="BB252" s="77" t="str">
        <f>'Datos lib'!AM251</f>
        <v>Sí</v>
      </c>
      <c r="BC252" s="77" t="str">
        <f>'Datos lib'!AN251</f>
        <v>Regular</v>
      </c>
      <c r="BD252" s="77"/>
      <c r="BE252" s="77"/>
      <c r="BF252" s="77" t="str">
        <f>'Datos lib'!AP251</f>
        <v>No</v>
      </c>
      <c r="BG252" s="77" t="str">
        <f>'Datos lib'!AQ251</f>
        <v>Sí</v>
      </c>
      <c r="BH252" s="77" t="str">
        <f>'Datos lib'!AR251</f>
        <v>Sí</v>
      </c>
      <c r="BI252" s="77" t="str">
        <f>'Datos lib'!AS251</f>
        <v>Útil</v>
      </c>
      <c r="BJ252" s="77" t="str">
        <f>'Datos lib'!AT251</f>
        <v>Sí</v>
      </c>
      <c r="BK252" s="77">
        <f>'Datos lib'!AU251</f>
        <v>0</v>
      </c>
      <c r="BL252" s="77"/>
      <c r="BM252" s="77"/>
      <c r="BN252" s="77"/>
      <c r="BO252" s="77">
        <f>'Datos lib'!AV251</f>
        <v>5</v>
      </c>
      <c r="BP252" s="77">
        <f>'Datos lib'!AW251</f>
        <v>5</v>
      </c>
      <c r="BQ252" s="77"/>
      <c r="BR252" s="77" t="str">
        <f>LEFT('Datos lib'!AX251,1)</f>
        <v>4</v>
      </c>
      <c r="BS252" s="77"/>
      <c r="BT252" s="77" t="str">
        <f>'Datos lib'!AY251</f>
        <v>Para la consulta de ciertos libros sería muy útil poder entrar directamente en el deposito, como se hacía antes de la pandemia</v>
      </c>
      <c r="BU252" s="77"/>
      <c r="BV252" s="119" t="str">
        <f>'Datos lib'!A251</f>
        <v>19/03/25</v>
      </c>
    </row>
    <row r="253" spans="1:74" x14ac:dyDescent="0.2">
      <c r="A253" s="79" t="str">
        <f t="shared" si="5"/>
        <v>F. Geografía e Historia</v>
      </c>
      <c r="B253" s="76" t="str">
        <f>IFERROR(VLOOKUP($A253,BLIOTECAS!$C$1:$E$27,2,FALSE),"")</f>
        <v>GHI</v>
      </c>
      <c r="C253" s="76" t="str">
        <f>IFERROR(VLOOKUP($A253,BLIOTECAS!$C$1:$E$27,3,FALSE),"")</f>
        <v>Humanidades</v>
      </c>
      <c r="D253" s="77"/>
      <c r="E253" s="77"/>
      <c r="F253" s="77"/>
      <c r="G253" s="77" t="str">
        <f>'Datos lib'!B252</f>
        <v>F. Geografía e Historia</v>
      </c>
      <c r="H253" s="77"/>
      <c r="I253" s="77" t="str">
        <f>'Datos lib'!C252</f>
        <v>De vez en cuando (1 o 2 veces al mes)</v>
      </c>
      <c r="J253" s="77" t="str">
        <f>'Datos lib'!D252</f>
        <v>Frecuentemente (1 o 2 veces por semana)</v>
      </c>
      <c r="K253" s="77"/>
      <c r="L253" s="77" t="str">
        <f>'Datos lib'!F252</f>
        <v>F. Geografía e Historia</v>
      </c>
      <c r="M253" s="77" t="str">
        <f>'Datos lib'!G252</f>
        <v>F. Filología (Clásicas o General)</v>
      </c>
      <c r="N253" s="77">
        <f>'Datos lib'!H252</f>
        <v>0</v>
      </c>
      <c r="O253" s="77" t="str">
        <f>'Datos lib'!I252</f>
        <v>Biblioteca Nacional</v>
      </c>
      <c r="P253" s="77"/>
      <c r="Q253" s="77"/>
      <c r="R253" s="77">
        <f>'Datos lib'!J252</f>
        <v>4</v>
      </c>
      <c r="S253" s="77">
        <f>'Datos lib'!K252</f>
        <v>1</v>
      </c>
      <c r="T253" s="77">
        <f>'Datos lib'!L252</f>
        <v>2</v>
      </c>
      <c r="U253" s="77">
        <f>'Datos lib'!M252</f>
        <v>2</v>
      </c>
      <c r="V253" s="77"/>
      <c r="W253" s="77"/>
      <c r="X253" s="77">
        <f>'Datos lib'!N252</f>
        <v>2</v>
      </c>
      <c r="Y253" s="77">
        <f>'Datos lib'!O252</f>
        <v>4</v>
      </c>
      <c r="Z253" s="77">
        <f>'Datos lib'!P252</f>
        <v>4</v>
      </c>
      <c r="AA253" s="77">
        <f>'Datos lib'!Q252</f>
        <v>3</v>
      </c>
      <c r="AB253" s="77">
        <f>'Datos lib'!R252</f>
        <v>4</v>
      </c>
      <c r="AC253" s="77"/>
      <c r="AD253" s="77">
        <f>'Datos lib'!S252</f>
        <v>2</v>
      </c>
      <c r="AE253" s="77">
        <f>'Datos lib'!T252</f>
        <v>2</v>
      </c>
      <c r="AF253" s="77">
        <f>'Datos lib'!U252</f>
        <v>2</v>
      </c>
      <c r="AG253" s="77">
        <f>'Datos lib'!V252</f>
        <v>2</v>
      </c>
      <c r="AH253" s="77">
        <f>'Datos lib'!W252</f>
        <v>1</v>
      </c>
      <c r="AI253" s="77">
        <f>'Datos lib'!X252</f>
        <v>3</v>
      </c>
      <c r="AJ253" s="77">
        <f>'Datos lib'!Y252</f>
        <v>1</v>
      </c>
      <c r="AK253" s="77" t="str">
        <f>'Datos lib'!Z252</f>
        <v>No uso ninguna red social</v>
      </c>
      <c r="AL253" s="77">
        <f>'Datos lib'!AA252</f>
        <v>1</v>
      </c>
      <c r="AM253" s="77"/>
      <c r="AN253" s="77"/>
      <c r="AO253" s="77">
        <f>'Datos lib'!AB252</f>
        <v>3</v>
      </c>
      <c r="AP253" s="77">
        <f>'Datos lib'!AC252</f>
        <v>2</v>
      </c>
      <c r="AQ253" s="77">
        <f>'Datos lib'!AD252</f>
        <v>4</v>
      </c>
      <c r="AR253" s="77">
        <f>'Datos lib'!AE252</f>
        <v>2</v>
      </c>
      <c r="AS253" s="77">
        <f>'Datos lib'!AF252</f>
        <v>2</v>
      </c>
      <c r="AT253" s="77">
        <f>'Datos lib'!AG252</f>
        <v>1</v>
      </c>
      <c r="AU253" s="77">
        <f>'Datos lib'!AH252</f>
        <v>2</v>
      </c>
      <c r="AV253" s="77">
        <f>'Datos lib'!AI252</f>
        <v>2</v>
      </c>
      <c r="AW253" s="77"/>
      <c r="AX253" s="77" t="str">
        <f>'Datos lib'!AJ252</f>
        <v>Sí</v>
      </c>
      <c r="AY253" s="77" t="str">
        <f>'Datos lib'!AK252</f>
        <v>Sí</v>
      </c>
      <c r="AZ253" s="77" t="str">
        <f>'Datos lib'!AL252</f>
        <v>Regular</v>
      </c>
      <c r="BA253" s="77" t="str">
        <f>'Datos lib'!AO252</f>
        <v>Sí</v>
      </c>
      <c r="BB253" s="77" t="str">
        <f>'Datos lib'!AM252</f>
        <v>Sí</v>
      </c>
      <c r="BC253" s="77" t="str">
        <f>'Datos lib'!AN252</f>
        <v>Malo</v>
      </c>
      <c r="BD253" s="77"/>
      <c r="BE253" s="77"/>
      <c r="BF253" s="77" t="str">
        <f>'Datos lib'!AP252</f>
        <v>No</v>
      </c>
      <c r="BG253" s="77" t="str">
        <f>'Datos lib'!AQ252</f>
        <v>Sí</v>
      </c>
      <c r="BH253" s="77" t="str">
        <f>'Datos lib'!AR252</f>
        <v>No</v>
      </c>
      <c r="BI253" s="77">
        <f>'Datos lib'!AS252</f>
        <v>0</v>
      </c>
      <c r="BJ253" s="77" t="str">
        <f>'Datos lib'!AT252</f>
        <v>No</v>
      </c>
      <c r="BK253" s="77">
        <f>'Datos lib'!AU252</f>
        <v>0</v>
      </c>
      <c r="BL253" s="77"/>
      <c r="BM253" s="77"/>
      <c r="BN253" s="77"/>
      <c r="BO253" s="77">
        <f>'Datos lib'!AV252</f>
        <v>3</v>
      </c>
      <c r="BP253" s="77">
        <f>'Datos lib'!AW252</f>
        <v>3</v>
      </c>
      <c r="BQ253" s="77"/>
      <c r="BR253" s="77" t="str">
        <f>LEFT('Datos lib'!AX252,1)</f>
        <v>2</v>
      </c>
      <c r="BS253" s="77"/>
      <c r="BT253" s="77">
        <f>'Datos lib'!AY252</f>
        <v>0</v>
      </c>
      <c r="BU253" s="77"/>
      <c r="BV253" s="119" t="str">
        <f>'Datos lib'!A252</f>
        <v>19/03/25</v>
      </c>
    </row>
    <row r="254" spans="1:74" x14ac:dyDescent="0.2">
      <c r="A254" s="79" t="str">
        <f t="shared" si="5"/>
        <v>F. Medicina</v>
      </c>
      <c r="B254" s="76" t="str">
        <f>IFERROR(VLOOKUP($A254,BLIOTECAS!$C$1:$E$27,2,FALSE),"")</f>
        <v>MED</v>
      </c>
      <c r="C254" s="76" t="str">
        <f>IFERROR(VLOOKUP($A254,BLIOTECAS!$C$1:$E$27,3,FALSE),"")</f>
        <v>Ciencias de la Salud</v>
      </c>
      <c r="D254" s="77"/>
      <c r="E254" s="77"/>
      <c r="F254" s="77"/>
      <c r="G254" s="77" t="str">
        <f>'Datos lib'!B253</f>
        <v>F. Medicina</v>
      </c>
      <c r="H254" s="77"/>
      <c r="I254" s="77" t="str">
        <f>'Datos lib'!C253</f>
        <v>De vez en cuando (1 o 2 veces al mes)</v>
      </c>
      <c r="J254" s="77" t="str">
        <f>'Datos lib'!D253</f>
        <v>Frecuentemente (1 o 2 veces por semana)</v>
      </c>
      <c r="K254" s="77"/>
      <c r="L254" s="77" t="str">
        <f>'Datos lib'!F253</f>
        <v>F. Ciencias de la Información</v>
      </c>
      <c r="M254" s="77" t="str">
        <f>'Datos lib'!G253</f>
        <v>F. Medicina</v>
      </c>
      <c r="N254" s="77">
        <f>'Datos lib'!H253</f>
        <v>0</v>
      </c>
      <c r="O254" s="77">
        <f>'Datos lib'!I253</f>
        <v>0</v>
      </c>
      <c r="P254" s="77"/>
      <c r="Q254" s="77"/>
      <c r="R254" s="77">
        <f>'Datos lib'!J253</f>
        <v>4</v>
      </c>
      <c r="S254" s="77">
        <f>'Datos lib'!K253</f>
        <v>4</v>
      </c>
      <c r="T254" s="77">
        <f>'Datos lib'!L253</f>
        <v>5</v>
      </c>
      <c r="U254" s="77">
        <f>'Datos lib'!M253</f>
        <v>5</v>
      </c>
      <c r="V254" s="77"/>
      <c r="W254" s="77"/>
      <c r="X254" s="77">
        <f>'Datos lib'!N253</f>
        <v>4</v>
      </c>
      <c r="Y254" s="77">
        <f>'Datos lib'!O253</f>
        <v>5</v>
      </c>
      <c r="Z254" s="77">
        <f>'Datos lib'!P253</f>
        <v>3</v>
      </c>
      <c r="AA254" s="77">
        <f>'Datos lib'!Q253</f>
        <v>4</v>
      </c>
      <c r="AB254" s="77">
        <f>'Datos lib'!R253</f>
        <v>4</v>
      </c>
      <c r="AC254" s="77"/>
      <c r="AD254" s="77">
        <f>'Datos lib'!S253</f>
        <v>5</v>
      </c>
      <c r="AE254" s="77">
        <f>'Datos lib'!T253</f>
        <v>5</v>
      </c>
      <c r="AF254" s="77">
        <f>'Datos lib'!U253</f>
        <v>5</v>
      </c>
      <c r="AG254" s="77">
        <f>'Datos lib'!V253</f>
        <v>5</v>
      </c>
      <c r="AH254" s="77">
        <f>'Datos lib'!W253</f>
        <v>4</v>
      </c>
      <c r="AI254" s="77">
        <f>'Datos lib'!X253</f>
        <v>4</v>
      </c>
      <c r="AJ254" s="77">
        <f>'Datos lib'!Y253</f>
        <v>4</v>
      </c>
      <c r="AK254" s="77" t="str">
        <f>'Datos lib'!Z253</f>
        <v>No uso ninguna red social</v>
      </c>
      <c r="AL254" s="77">
        <f>'Datos lib'!AA253</f>
        <v>4</v>
      </c>
      <c r="AM254" s="77"/>
      <c r="AN254" s="77"/>
      <c r="AO254" s="77">
        <f>'Datos lib'!AB253</f>
        <v>4</v>
      </c>
      <c r="AP254" s="77">
        <f>'Datos lib'!AC253</f>
        <v>4</v>
      </c>
      <c r="AQ254" s="77">
        <f>'Datos lib'!AD253</f>
        <v>4</v>
      </c>
      <c r="AR254" s="77">
        <f>'Datos lib'!AE253</f>
        <v>4</v>
      </c>
      <c r="AS254" s="77">
        <f>'Datos lib'!AF253</f>
        <v>4</v>
      </c>
      <c r="AT254" s="77">
        <f>'Datos lib'!AG253</f>
        <v>4</v>
      </c>
      <c r="AU254" s="77">
        <f>'Datos lib'!AH253</f>
        <v>4</v>
      </c>
      <c r="AV254" s="77">
        <f>'Datos lib'!AI253</f>
        <v>4</v>
      </c>
      <c r="AW254" s="77"/>
      <c r="AX254" s="77" t="str">
        <f>'Datos lib'!AJ253</f>
        <v>Sí</v>
      </c>
      <c r="AY254" s="77" t="str">
        <f>'Datos lib'!AK253</f>
        <v>Sí</v>
      </c>
      <c r="AZ254" s="77" t="str">
        <f>'Datos lib'!AL253</f>
        <v>Regular</v>
      </c>
      <c r="BA254" s="77" t="str">
        <f>'Datos lib'!AO253</f>
        <v>No</v>
      </c>
      <c r="BB254" s="77" t="str">
        <f>'Datos lib'!AM253</f>
        <v>Sí</v>
      </c>
      <c r="BC254" s="77" t="str">
        <f>'Datos lib'!AN253</f>
        <v>Regular</v>
      </c>
      <c r="BD254" s="77"/>
      <c r="BE254" s="77"/>
      <c r="BF254" s="77" t="str">
        <f>'Datos lib'!AP253</f>
        <v>Sí</v>
      </c>
      <c r="BG254" s="77" t="str">
        <f>'Datos lib'!AQ253</f>
        <v>Sí</v>
      </c>
      <c r="BH254" s="77" t="str">
        <f>'Datos lib'!AR253</f>
        <v>No</v>
      </c>
      <c r="BI254" s="77">
        <f>'Datos lib'!AS253</f>
        <v>0</v>
      </c>
      <c r="BJ254" s="77" t="str">
        <f>'Datos lib'!AT253</f>
        <v>No</v>
      </c>
      <c r="BK254" s="77">
        <f>'Datos lib'!AU253</f>
        <v>0</v>
      </c>
      <c r="BL254" s="77"/>
      <c r="BM254" s="77"/>
      <c r="BN254" s="77"/>
      <c r="BO254" s="77">
        <f>'Datos lib'!AV253</f>
        <v>5</v>
      </c>
      <c r="BP254" s="77">
        <f>'Datos lib'!AW253</f>
        <v>5</v>
      </c>
      <c r="BQ254" s="77"/>
      <c r="BR254" s="77" t="str">
        <f>LEFT('Datos lib'!AX253,1)</f>
        <v>4</v>
      </c>
      <c r="BS254" s="77"/>
      <c r="BT254" s="77" t="str">
        <f>'Datos lib'!AY253</f>
        <v>Se necesitan más puestos de lectura y horarios de apertura más amplios</v>
      </c>
      <c r="BU254" s="77"/>
      <c r="BV254" s="119" t="str">
        <f>'Datos lib'!A253</f>
        <v>19/03/25</v>
      </c>
    </row>
    <row r="255" spans="1:74" x14ac:dyDescent="0.2">
      <c r="A255" s="79" t="str">
        <f t="shared" si="5"/>
        <v>F. Ciencias Matemáticas</v>
      </c>
      <c r="B255" s="76" t="str">
        <f>IFERROR(VLOOKUP($A255,BLIOTECAS!$C$1:$E$27,2,FALSE),"")</f>
        <v>MAT</v>
      </c>
      <c r="C255" s="76" t="str">
        <f>IFERROR(VLOOKUP($A255,BLIOTECAS!$C$1:$E$27,3,FALSE),"")</f>
        <v>Ciencias Experimentales</v>
      </c>
      <c r="D255" s="77"/>
      <c r="E255" s="77"/>
      <c r="F255" s="77"/>
      <c r="G255" s="77" t="str">
        <f>'Datos lib'!B254</f>
        <v>F. Ciencias Matemáticas</v>
      </c>
      <c r="H255" s="77"/>
      <c r="I255" s="77" t="str">
        <f>'Datos lib'!C254</f>
        <v>De vez en cuando (1 o 2 veces al mes)</v>
      </c>
      <c r="J255" s="77" t="str">
        <f>'Datos lib'!D254</f>
        <v>Muy frecuentemente (3 o más veces por semana)</v>
      </c>
      <c r="K255" s="77"/>
      <c r="L255" s="77" t="str">
        <f>'Datos lib'!F254</f>
        <v>F. Filología (Clásicas o General)</v>
      </c>
      <c r="M255" s="77" t="str">
        <f>'Datos lib'!G254</f>
        <v>Biblioteca Histórica</v>
      </c>
      <c r="N255" s="77" t="str">
        <f>'Datos lib'!H254</f>
        <v>Biblioteca Maria Zambrano (Filología / Derecho)</v>
      </c>
      <c r="O255" s="77">
        <f>'Datos lib'!I254</f>
        <v>0</v>
      </c>
      <c r="P255" s="77"/>
      <c r="Q255" s="77"/>
      <c r="R255" s="77">
        <f>'Datos lib'!J254</f>
        <v>5</v>
      </c>
      <c r="S255" s="77">
        <f>'Datos lib'!K254</f>
        <v>5</v>
      </c>
      <c r="T255" s="77">
        <f>'Datos lib'!L254</f>
        <v>4</v>
      </c>
      <c r="U255" s="77">
        <f>'Datos lib'!M254</f>
        <v>4</v>
      </c>
      <c r="V255" s="77"/>
      <c r="W255" s="77"/>
      <c r="X255" s="77">
        <f>'Datos lib'!N254</f>
        <v>4</v>
      </c>
      <c r="Y255" s="77">
        <f>'Datos lib'!O254</f>
        <v>5</v>
      </c>
      <c r="Z255" s="77">
        <f>'Datos lib'!P254</f>
        <v>3</v>
      </c>
      <c r="AA255" s="77">
        <f>'Datos lib'!Q254</f>
        <v>3</v>
      </c>
      <c r="AB255" s="77">
        <f>'Datos lib'!R254</f>
        <v>3</v>
      </c>
      <c r="AC255" s="77"/>
      <c r="AD255" s="77">
        <f>'Datos lib'!S254</f>
        <v>5</v>
      </c>
      <c r="AE255" s="77">
        <f>'Datos lib'!T254</f>
        <v>5</v>
      </c>
      <c r="AF255" s="77">
        <f>'Datos lib'!U254</f>
        <v>5</v>
      </c>
      <c r="AG255" s="77">
        <f>'Datos lib'!V254</f>
        <v>5</v>
      </c>
      <c r="AH255" s="77">
        <f>'Datos lib'!W254</f>
        <v>4</v>
      </c>
      <c r="AI255" s="77">
        <f>'Datos lib'!X254</f>
        <v>5</v>
      </c>
      <c r="AJ255" s="77">
        <f>'Datos lib'!Y254</f>
        <v>4</v>
      </c>
      <c r="AK255" s="77" t="str">
        <f>'Datos lib'!Z254</f>
        <v>No uso ninguna red social</v>
      </c>
      <c r="AL255" s="77">
        <f>'Datos lib'!AA254</f>
        <v>4</v>
      </c>
      <c r="AM255" s="77"/>
      <c r="AN255" s="77"/>
      <c r="AO255" s="77">
        <f>'Datos lib'!AB254</f>
        <v>5</v>
      </c>
      <c r="AP255" s="77">
        <f>'Datos lib'!AC254</f>
        <v>5</v>
      </c>
      <c r="AQ255" s="77">
        <f>'Datos lib'!AD254</f>
        <v>5</v>
      </c>
      <c r="AR255" s="77">
        <f>'Datos lib'!AE254</f>
        <v>5</v>
      </c>
      <c r="AS255" s="77">
        <f>'Datos lib'!AF254</f>
        <v>5</v>
      </c>
      <c r="AT255" s="77">
        <f>'Datos lib'!AG254</f>
        <v>5</v>
      </c>
      <c r="AU255" s="77">
        <f>'Datos lib'!AH254</f>
        <v>5</v>
      </c>
      <c r="AV255" s="77">
        <f>'Datos lib'!AI254</f>
        <v>4</v>
      </c>
      <c r="AW255" s="77"/>
      <c r="AX255" s="77" t="str">
        <f>'Datos lib'!AJ254</f>
        <v>Sí</v>
      </c>
      <c r="AY255" s="77" t="str">
        <f>'Datos lib'!AK254</f>
        <v>Sí</v>
      </c>
      <c r="AZ255" s="77" t="str">
        <f>'Datos lib'!AL254</f>
        <v>Excelente</v>
      </c>
      <c r="BA255" s="77" t="str">
        <f>'Datos lib'!AO254</f>
        <v>Sí</v>
      </c>
      <c r="BB255" s="77" t="str">
        <f>'Datos lib'!AM254</f>
        <v>Sí</v>
      </c>
      <c r="BC255" s="77" t="str">
        <f>'Datos lib'!AN254</f>
        <v>Bueno</v>
      </c>
      <c r="BD255" s="77"/>
      <c r="BE255" s="77"/>
      <c r="BF255" s="77" t="str">
        <f>'Datos lib'!AP254</f>
        <v>No</v>
      </c>
      <c r="BG255" s="77" t="str">
        <f>'Datos lib'!AQ254</f>
        <v>Sí</v>
      </c>
      <c r="BH255" s="77" t="str">
        <f>'Datos lib'!AR254</f>
        <v>Sí</v>
      </c>
      <c r="BI255" s="77" t="str">
        <f>'Datos lib'!AS254</f>
        <v>Normal</v>
      </c>
      <c r="BJ255" s="77" t="str">
        <f>'Datos lib'!AT254</f>
        <v>Sí</v>
      </c>
      <c r="BK255" s="77">
        <f>'Datos lib'!AU254</f>
        <v>0</v>
      </c>
      <c r="BL255" s="77"/>
      <c r="BM255" s="77"/>
      <c r="BN255" s="77"/>
      <c r="BO255" s="77">
        <f>'Datos lib'!AV254</f>
        <v>5</v>
      </c>
      <c r="BP255" s="77">
        <f>'Datos lib'!AW254</f>
        <v>5</v>
      </c>
      <c r="BQ255" s="77"/>
      <c r="BR255" s="77" t="str">
        <f>LEFT('Datos lib'!AX254,1)</f>
        <v>5</v>
      </c>
      <c r="BS255" s="77"/>
      <c r="BT255" s="77" t="str">
        <f>'Datos lib'!AY254</f>
        <v>Es prioritario que la Universidad Complutense siga apoyando a docentes, investigadores y resto de usuarios con una inversión apropiada en recursos bibliográficos, a pesar de la situación económica. Debería ser considerado una prioridad absoluta de la UCM,</v>
      </c>
      <c r="BU255" s="77"/>
      <c r="BV255" s="119" t="str">
        <f>'Datos lib'!A254</f>
        <v>19/03/25</v>
      </c>
    </row>
    <row r="256" spans="1:74" x14ac:dyDescent="0.2">
      <c r="A256" s="79" t="str">
        <f t="shared" si="5"/>
        <v>F. Psicología</v>
      </c>
      <c r="B256" s="76" t="str">
        <f>IFERROR(VLOOKUP($A256,BLIOTECAS!$C$1:$E$27,2,FALSE),"")</f>
        <v>PSI</v>
      </c>
      <c r="C256" s="76" t="str">
        <f>IFERROR(VLOOKUP($A256,BLIOTECAS!$C$1:$E$27,3,FALSE),"")</f>
        <v>Ciencias de la Salud</v>
      </c>
      <c r="D256" s="77"/>
      <c r="E256" s="77"/>
      <c r="F256" s="77"/>
      <c r="G256" s="77" t="str">
        <f>'Datos lib'!B255</f>
        <v>F. Psicología</v>
      </c>
      <c r="H256" s="77"/>
      <c r="I256" s="77" t="str">
        <f>'Datos lib'!C255</f>
        <v>De vez en cuando (1 o 2 veces al mes)</v>
      </c>
      <c r="J256" s="77" t="str">
        <f>'Datos lib'!D255</f>
        <v>Frecuentemente (1 o 2 veces por semana)</v>
      </c>
      <c r="K256" s="77"/>
      <c r="L256" s="77" t="str">
        <f>'Datos lib'!F255</f>
        <v>F. Psicología</v>
      </c>
      <c r="M256" s="77" t="str">
        <f>'Datos lib'!G255</f>
        <v>F. Óptica y Optometría</v>
      </c>
      <c r="N256" s="77" t="str">
        <f>'Datos lib'!H255</f>
        <v>F. Medicina</v>
      </c>
      <c r="O256" s="77">
        <f>'Datos lib'!I255</f>
        <v>0</v>
      </c>
      <c r="P256" s="77"/>
      <c r="Q256" s="77"/>
      <c r="R256" s="77">
        <f>'Datos lib'!J255</f>
        <v>4</v>
      </c>
      <c r="S256" s="77">
        <f>'Datos lib'!K255</f>
        <v>4</v>
      </c>
      <c r="T256" s="77">
        <f>'Datos lib'!L255</f>
        <v>4</v>
      </c>
      <c r="U256" s="77">
        <f>'Datos lib'!M255</f>
        <v>4</v>
      </c>
      <c r="V256" s="77"/>
      <c r="W256" s="77"/>
      <c r="X256" s="77">
        <f>'Datos lib'!N255</f>
        <v>3</v>
      </c>
      <c r="Y256" s="77">
        <f>'Datos lib'!O255</f>
        <v>4</v>
      </c>
      <c r="Z256" s="77">
        <f>'Datos lib'!P255</f>
        <v>3</v>
      </c>
      <c r="AA256" s="77">
        <f>'Datos lib'!Q255</f>
        <v>2</v>
      </c>
      <c r="AB256" s="77">
        <f>'Datos lib'!R255</f>
        <v>3</v>
      </c>
      <c r="AC256" s="77"/>
      <c r="AD256" s="77">
        <f>'Datos lib'!S255</f>
        <v>4</v>
      </c>
      <c r="AE256" s="77">
        <f>'Datos lib'!T255</f>
        <v>4</v>
      </c>
      <c r="AF256" s="77">
        <f>'Datos lib'!U255</f>
        <v>4</v>
      </c>
      <c r="AG256" s="77">
        <f>'Datos lib'!V255</f>
        <v>5</v>
      </c>
      <c r="AH256" s="77">
        <f>'Datos lib'!W255</f>
        <v>3</v>
      </c>
      <c r="AI256" s="77">
        <f>'Datos lib'!X255</f>
        <v>3</v>
      </c>
      <c r="AJ256" s="77">
        <f>'Datos lib'!Y255</f>
        <v>3</v>
      </c>
      <c r="AK256" s="77" t="str">
        <f>'Datos lib'!Z255</f>
        <v>Facebook|Instagram|Bluesky</v>
      </c>
      <c r="AL256" s="77">
        <f>'Datos lib'!AA255</f>
        <v>4</v>
      </c>
      <c r="AM256" s="77"/>
      <c r="AN256" s="77"/>
      <c r="AO256" s="77">
        <f>'Datos lib'!AB255</f>
        <v>4</v>
      </c>
      <c r="AP256" s="77">
        <f>'Datos lib'!AC255</f>
        <v>4</v>
      </c>
      <c r="AQ256" s="77">
        <f>'Datos lib'!AD255</f>
        <v>4</v>
      </c>
      <c r="AR256" s="77">
        <f>'Datos lib'!AE255</f>
        <v>3</v>
      </c>
      <c r="AS256" s="77">
        <f>'Datos lib'!AF255</f>
        <v>3</v>
      </c>
      <c r="AT256" s="77">
        <f>'Datos lib'!AG255</f>
        <v>3</v>
      </c>
      <c r="AU256" s="77">
        <f>'Datos lib'!AH255</f>
        <v>4</v>
      </c>
      <c r="AV256" s="77">
        <f>'Datos lib'!AI255</f>
        <v>4</v>
      </c>
      <c r="AW256" s="77"/>
      <c r="AX256" s="77" t="str">
        <f>'Datos lib'!AJ255</f>
        <v>No</v>
      </c>
      <c r="AY256" s="77" t="str">
        <f>'Datos lib'!AK255</f>
        <v>Sí</v>
      </c>
      <c r="AZ256" s="77" t="str">
        <f>'Datos lib'!AL255</f>
        <v>Excelente</v>
      </c>
      <c r="BA256" s="77" t="str">
        <f>'Datos lib'!AO255</f>
        <v>No</v>
      </c>
      <c r="BB256" s="77" t="str">
        <f>'Datos lib'!AM255</f>
        <v>Sí</v>
      </c>
      <c r="BC256" s="77" t="str">
        <f>'Datos lib'!AN255</f>
        <v>Excelente</v>
      </c>
      <c r="BD256" s="77"/>
      <c r="BE256" s="77"/>
      <c r="BF256" s="77" t="str">
        <f>'Datos lib'!AP255</f>
        <v>Sí</v>
      </c>
      <c r="BG256" s="77" t="str">
        <f>'Datos lib'!AQ255</f>
        <v>Sí</v>
      </c>
      <c r="BH256" s="77" t="str">
        <f>'Datos lib'!AR255</f>
        <v>Sí</v>
      </c>
      <c r="BI256" s="77" t="str">
        <f>'Datos lib'!AS255</f>
        <v>Muy útil</v>
      </c>
      <c r="BJ256" s="77" t="str">
        <f>'Datos lib'!AT255</f>
        <v>Sí</v>
      </c>
      <c r="BK256" s="77" t="str">
        <f>'Datos lib'!AU255</f>
        <v>Club de lectura</v>
      </c>
      <c r="BL256" s="77"/>
      <c r="BM256" s="77"/>
      <c r="BN256" s="77"/>
      <c r="BO256" s="77">
        <f>'Datos lib'!AV255</f>
        <v>5</v>
      </c>
      <c r="BP256" s="77">
        <f>'Datos lib'!AW255</f>
        <v>5</v>
      </c>
      <c r="BQ256" s="77"/>
      <c r="BR256" s="77" t="str">
        <f>LEFT('Datos lib'!AX255,1)</f>
        <v>5</v>
      </c>
      <c r="BS256" s="77"/>
      <c r="BT256" s="77">
        <f>'Datos lib'!AY255</f>
        <v>0</v>
      </c>
      <c r="BU256" s="77"/>
      <c r="BV256" s="119" t="str">
        <f>'Datos lib'!A255</f>
        <v>19/03/25</v>
      </c>
    </row>
    <row r="257" spans="1:74" ht="25.85" x14ac:dyDescent="0.2">
      <c r="A257" s="79" t="str">
        <f t="shared" si="5"/>
        <v>F. Educación - Centro de Formación del Profesorado</v>
      </c>
      <c r="B257" s="76" t="str">
        <f>IFERROR(VLOOKUP($A257,BLIOTECAS!$C$1:$E$27,2,FALSE),"")</f>
        <v>EDU</v>
      </c>
      <c r="C257" s="76" t="str">
        <f>IFERROR(VLOOKUP($A257,BLIOTECAS!$C$1:$E$27,3,FALSE),"")</f>
        <v>Humanidades</v>
      </c>
      <c r="D257" s="77"/>
      <c r="E257" s="77"/>
      <c r="F257" s="77"/>
      <c r="G257" s="77" t="str">
        <f>'Datos lib'!B256</f>
        <v>F. Educación - Centro de Formación del Profesorado</v>
      </c>
      <c r="H257" s="77"/>
      <c r="I257" s="77" t="str">
        <f>'Datos lib'!C256</f>
        <v>Rara vez (menos de 6 veces al año)</v>
      </c>
      <c r="J257" s="77" t="str">
        <f>'Datos lib'!D256</f>
        <v>Frecuentemente (1 o 2 veces por semana)</v>
      </c>
      <c r="K257" s="77"/>
      <c r="L257" s="77" t="str">
        <f>'Datos lib'!F256</f>
        <v>F. Educación - Centro de Formación del Profesorado</v>
      </c>
      <c r="M257" s="77">
        <f>'Datos lib'!G256</f>
        <v>0</v>
      </c>
      <c r="N257" s="77">
        <f>'Datos lib'!H256</f>
        <v>0</v>
      </c>
      <c r="O257" s="77">
        <f>'Datos lib'!I256</f>
        <v>0</v>
      </c>
      <c r="P257" s="77"/>
      <c r="Q257" s="77"/>
      <c r="R257" s="77">
        <f>'Datos lib'!J256</f>
        <v>5</v>
      </c>
      <c r="S257" s="77">
        <f>'Datos lib'!K256</f>
        <v>3</v>
      </c>
      <c r="T257" s="77">
        <f>'Datos lib'!L256</f>
        <v>5</v>
      </c>
      <c r="U257" s="77">
        <f>'Datos lib'!M256</f>
        <v>4</v>
      </c>
      <c r="V257" s="77"/>
      <c r="W257" s="77"/>
      <c r="X257" s="77">
        <f>'Datos lib'!N256</f>
        <v>4</v>
      </c>
      <c r="Y257" s="77">
        <f>'Datos lib'!O256</f>
        <v>5</v>
      </c>
      <c r="Z257" s="77">
        <f>'Datos lib'!P256</f>
        <v>1</v>
      </c>
      <c r="AA257" s="77">
        <f>'Datos lib'!Q256</f>
        <v>3</v>
      </c>
      <c r="AB257" s="77">
        <f>'Datos lib'!R256</f>
        <v>4</v>
      </c>
      <c r="AC257" s="77"/>
      <c r="AD257" s="77">
        <f>'Datos lib'!S256</f>
        <v>4</v>
      </c>
      <c r="AE257" s="77">
        <f>'Datos lib'!T256</f>
        <v>5</v>
      </c>
      <c r="AF257" s="77">
        <f>'Datos lib'!U256</f>
        <v>5</v>
      </c>
      <c r="AG257" s="77">
        <f>'Datos lib'!V256</f>
        <v>5</v>
      </c>
      <c r="AH257" s="77">
        <f>'Datos lib'!W256</f>
        <v>5</v>
      </c>
      <c r="AI257" s="77">
        <f>'Datos lib'!X256</f>
        <v>5</v>
      </c>
      <c r="AJ257" s="77">
        <f>'Datos lib'!Y256</f>
        <v>5</v>
      </c>
      <c r="AK257" s="77" t="str">
        <f>'Datos lib'!Z256</f>
        <v>No uso ninguna red social</v>
      </c>
      <c r="AL257" s="77">
        <f>'Datos lib'!AA256</f>
        <v>5</v>
      </c>
      <c r="AM257" s="77"/>
      <c r="AN257" s="77"/>
      <c r="AO257" s="77">
        <f>'Datos lib'!AB256</f>
        <v>5</v>
      </c>
      <c r="AP257" s="77">
        <f>'Datos lib'!AC256</f>
        <v>5</v>
      </c>
      <c r="AQ257" s="77">
        <f>'Datos lib'!AD256</f>
        <v>5</v>
      </c>
      <c r="AR257" s="77">
        <f>'Datos lib'!AE256</f>
        <v>5</v>
      </c>
      <c r="AS257" s="77">
        <f>'Datos lib'!AF256</f>
        <v>5</v>
      </c>
      <c r="AT257" s="77">
        <f>'Datos lib'!AG256</f>
        <v>5</v>
      </c>
      <c r="AU257" s="77">
        <f>'Datos lib'!AH256</f>
        <v>5</v>
      </c>
      <c r="AV257" s="77">
        <f>'Datos lib'!AI256</f>
        <v>5</v>
      </c>
      <c r="AW257" s="77"/>
      <c r="AX257" s="77" t="str">
        <f>'Datos lib'!AJ256</f>
        <v>Sí</v>
      </c>
      <c r="AY257" s="77" t="str">
        <f>'Datos lib'!AK256</f>
        <v>Sí</v>
      </c>
      <c r="AZ257" s="77" t="str">
        <f>'Datos lib'!AL256</f>
        <v>Bueno</v>
      </c>
      <c r="BA257" s="77" t="str">
        <f>'Datos lib'!AO256</f>
        <v>No</v>
      </c>
      <c r="BB257" s="77" t="str">
        <f>'Datos lib'!AM256</f>
        <v>Sí</v>
      </c>
      <c r="BC257" s="77" t="str">
        <f>'Datos lib'!AN256</f>
        <v>Bueno</v>
      </c>
      <c r="BD257" s="77"/>
      <c r="BE257" s="77"/>
      <c r="BF257" s="77" t="str">
        <f>'Datos lib'!AP256</f>
        <v>No</v>
      </c>
      <c r="BG257" s="77" t="str">
        <f>'Datos lib'!AQ256</f>
        <v>Sí</v>
      </c>
      <c r="BH257" s="77" t="str">
        <f>'Datos lib'!AR256</f>
        <v>Sí</v>
      </c>
      <c r="BI257" s="77" t="str">
        <f>'Datos lib'!AS256</f>
        <v>Muy útil</v>
      </c>
      <c r="BJ257" s="77" t="str">
        <f>'Datos lib'!AT256</f>
        <v>Sí</v>
      </c>
      <c r="BK257" s="77">
        <f>'Datos lib'!AU256</f>
        <v>0</v>
      </c>
      <c r="BL257" s="77"/>
      <c r="BM257" s="77"/>
      <c r="BN257" s="77"/>
      <c r="BO257" s="77">
        <f>'Datos lib'!AV256</f>
        <v>5</v>
      </c>
      <c r="BP257" s="77">
        <f>'Datos lib'!AW256</f>
        <v>5</v>
      </c>
      <c r="BQ257" s="77"/>
      <c r="BR257" s="77" t="str">
        <f>LEFT('Datos lib'!AX256,1)</f>
        <v>5</v>
      </c>
      <c r="BS257" s="77"/>
      <c r="BT257" s="77">
        <f>'Datos lib'!AY256</f>
        <v>0</v>
      </c>
      <c r="BU257" s="77"/>
      <c r="BV257" s="119" t="str">
        <f>'Datos lib'!A256</f>
        <v>19/03/25</v>
      </c>
    </row>
    <row r="258" spans="1:74" x14ac:dyDescent="0.2">
      <c r="A258" s="79" t="str">
        <f t="shared" si="5"/>
        <v>F. Veterinaria</v>
      </c>
      <c r="B258" s="76" t="str">
        <f>IFERROR(VLOOKUP($A258,BLIOTECAS!$C$1:$E$27,2,FALSE),"")</f>
        <v>VET</v>
      </c>
      <c r="C258" s="76" t="str">
        <f>IFERROR(VLOOKUP($A258,BLIOTECAS!$C$1:$E$27,3,FALSE),"")</f>
        <v>Ciencias de la Salud</v>
      </c>
      <c r="D258" s="77"/>
      <c r="E258" s="77"/>
      <c r="F258" s="77"/>
      <c r="G258" s="77" t="str">
        <f>'Datos lib'!B257</f>
        <v>F. Veterinaria</v>
      </c>
      <c r="H258" s="77"/>
      <c r="I258" s="77" t="str">
        <f>'Datos lib'!C257</f>
        <v>De vez en cuando (1 o 2 veces al mes)</v>
      </c>
      <c r="J258" s="77" t="str">
        <f>'Datos lib'!D257</f>
        <v>De vez en cuando (1 o 2 veces al mes)</v>
      </c>
      <c r="K258" s="77"/>
      <c r="L258" s="77" t="str">
        <f>'Datos lib'!F257</f>
        <v>F. Veterinaria</v>
      </c>
      <c r="M258" s="77" t="str">
        <f>'Datos lib'!G257</f>
        <v>F. Ciencias Biológicas</v>
      </c>
      <c r="N258" s="77" t="str">
        <f>'Datos lib'!H257</f>
        <v>F. Medicina</v>
      </c>
      <c r="O258" s="77">
        <f>'Datos lib'!I257</f>
        <v>0</v>
      </c>
      <c r="P258" s="77"/>
      <c r="Q258" s="77"/>
      <c r="R258" s="77">
        <f>'Datos lib'!J257</f>
        <v>4</v>
      </c>
      <c r="S258" s="77">
        <f>'Datos lib'!K257</f>
        <v>4</v>
      </c>
      <c r="T258" s="77">
        <f>'Datos lib'!L257</f>
        <v>4</v>
      </c>
      <c r="U258" s="77">
        <f>'Datos lib'!M257</f>
        <v>3</v>
      </c>
      <c r="V258" s="77"/>
      <c r="W258" s="77"/>
      <c r="X258" s="77">
        <f>'Datos lib'!N257</f>
        <v>2</v>
      </c>
      <c r="Y258" s="77">
        <f>'Datos lib'!O257</f>
        <v>4</v>
      </c>
      <c r="Z258" s="77">
        <f>'Datos lib'!P257</f>
        <v>3</v>
      </c>
      <c r="AA258" s="77">
        <f>'Datos lib'!Q257</f>
        <v>4</v>
      </c>
      <c r="AB258" s="77">
        <f>'Datos lib'!R257</f>
        <v>2</v>
      </c>
      <c r="AC258" s="77"/>
      <c r="AD258" s="77">
        <f>'Datos lib'!S257</f>
        <v>3</v>
      </c>
      <c r="AE258" s="77">
        <f>'Datos lib'!T257</f>
        <v>4</v>
      </c>
      <c r="AF258" s="77">
        <f>'Datos lib'!U257</f>
        <v>4</v>
      </c>
      <c r="AG258" s="77">
        <f>'Datos lib'!V257</f>
        <v>5</v>
      </c>
      <c r="AH258" s="77">
        <f>'Datos lib'!W257</f>
        <v>4</v>
      </c>
      <c r="AI258" s="77">
        <f>'Datos lib'!X257</f>
        <v>4</v>
      </c>
      <c r="AJ258" s="77">
        <f>'Datos lib'!Y257</f>
        <v>4</v>
      </c>
      <c r="AK258" s="77" t="str">
        <f>'Datos lib'!Z257</f>
        <v>Instagram|Bluesky</v>
      </c>
      <c r="AL258" s="77">
        <f>'Datos lib'!AA257</f>
        <v>5</v>
      </c>
      <c r="AM258" s="77"/>
      <c r="AN258" s="77"/>
      <c r="AO258" s="77">
        <f>'Datos lib'!AB257</f>
        <v>5</v>
      </c>
      <c r="AP258" s="77">
        <f>'Datos lib'!AC257</f>
        <v>5</v>
      </c>
      <c r="AQ258" s="77">
        <f>'Datos lib'!AD257</f>
        <v>5</v>
      </c>
      <c r="AR258" s="77">
        <f>'Datos lib'!AE257</f>
        <v>5</v>
      </c>
      <c r="AS258" s="77">
        <f>'Datos lib'!AF257</f>
        <v>5</v>
      </c>
      <c r="AT258" s="77">
        <f>'Datos lib'!AG257</f>
        <v>4</v>
      </c>
      <c r="AU258" s="77">
        <f>'Datos lib'!AH257</f>
        <v>4</v>
      </c>
      <c r="AV258" s="77">
        <f>'Datos lib'!AI257</f>
        <v>3</v>
      </c>
      <c r="AW258" s="77"/>
      <c r="AX258" s="77" t="str">
        <f>'Datos lib'!AJ257</f>
        <v>Sí</v>
      </c>
      <c r="AY258" s="77" t="str">
        <f>'Datos lib'!AK257</f>
        <v>Sí</v>
      </c>
      <c r="AZ258" s="77" t="str">
        <f>'Datos lib'!AL257</f>
        <v>Bueno</v>
      </c>
      <c r="BA258" s="77" t="str">
        <f>'Datos lib'!AO257</f>
        <v>Sí</v>
      </c>
      <c r="BB258" s="77" t="str">
        <f>'Datos lib'!AM257</f>
        <v>Sí</v>
      </c>
      <c r="BC258" s="77" t="str">
        <f>'Datos lib'!AN257</f>
        <v>Bueno</v>
      </c>
      <c r="BD258" s="77"/>
      <c r="BE258" s="77"/>
      <c r="BF258" s="77" t="str">
        <f>'Datos lib'!AP257</f>
        <v>Sí</v>
      </c>
      <c r="BG258" s="77" t="str">
        <f>'Datos lib'!AQ257</f>
        <v>Sí</v>
      </c>
      <c r="BH258" s="77" t="str">
        <f>'Datos lib'!AR257</f>
        <v>Sí</v>
      </c>
      <c r="BI258" s="77" t="str">
        <f>'Datos lib'!AS257</f>
        <v>Muy útil</v>
      </c>
      <c r="BJ258" s="77" t="str">
        <f>'Datos lib'!AT257</f>
        <v>Sí</v>
      </c>
      <c r="BK258" s="77">
        <f>'Datos lib'!AU257</f>
        <v>0</v>
      </c>
      <c r="BL258" s="77"/>
      <c r="BM258" s="77"/>
      <c r="BN258" s="77"/>
      <c r="BO258" s="77">
        <f>'Datos lib'!AV257</f>
        <v>5</v>
      </c>
      <c r="BP258" s="77">
        <f>'Datos lib'!AW257</f>
        <v>5</v>
      </c>
      <c r="BQ258" s="77"/>
      <c r="BR258" s="77" t="str">
        <f>LEFT('Datos lib'!AX257,1)</f>
        <v>5</v>
      </c>
      <c r="BS258" s="77"/>
      <c r="BT258" s="77">
        <f>'Datos lib'!AY257</f>
        <v>0</v>
      </c>
      <c r="BU258" s="77"/>
      <c r="BV258" s="119" t="str">
        <f>'Datos lib'!A257</f>
        <v>19/03/25</v>
      </c>
    </row>
    <row r="259" spans="1:74" x14ac:dyDescent="0.2">
      <c r="A259" s="79" t="str">
        <f t="shared" si="5"/>
        <v>F. Ciencias Económicas y Empresariales</v>
      </c>
      <c r="B259" s="76" t="str">
        <f>IFERROR(VLOOKUP($A259,BLIOTECAS!$C$1:$E$27,2,FALSE),"")</f>
        <v>CEE</v>
      </c>
      <c r="C259" s="76" t="str">
        <f>IFERROR(VLOOKUP($A259,BLIOTECAS!$C$1:$E$27,3,FALSE),"")</f>
        <v>Ciencias Sociales</v>
      </c>
      <c r="D259" s="77"/>
      <c r="E259" s="77"/>
      <c r="F259" s="77"/>
      <c r="G259" s="77" t="str">
        <f>'Datos lib'!B258</f>
        <v>F. Ciencias Económicas y Empresariales</v>
      </c>
      <c r="H259" s="77"/>
      <c r="I259" s="77" t="str">
        <f>'Datos lib'!C258</f>
        <v>De vez en cuando (1 o 2 veces al mes)</v>
      </c>
      <c r="J259" s="77" t="str">
        <f>'Datos lib'!D258</f>
        <v>Muy frecuentemente (3 o más veces por semana)</v>
      </c>
      <c r="K259" s="77"/>
      <c r="L259" s="77" t="str">
        <f>'Datos lib'!F258</f>
        <v>F. Ciencias Económicas y Empresariales</v>
      </c>
      <c r="M259" s="77" t="str">
        <f>'Datos lib'!G258</f>
        <v>F. Ciencias Políticas y Sociología</v>
      </c>
      <c r="N259" s="77">
        <f>'Datos lib'!H258</f>
        <v>0</v>
      </c>
      <c r="O259" s="77">
        <f>'Datos lib'!I258</f>
        <v>0</v>
      </c>
      <c r="P259" s="77"/>
      <c r="Q259" s="77"/>
      <c r="R259" s="77">
        <f>'Datos lib'!J258</f>
        <v>4</v>
      </c>
      <c r="S259" s="77">
        <f>'Datos lib'!K258</f>
        <v>4</v>
      </c>
      <c r="T259" s="77">
        <f>'Datos lib'!L258</f>
        <v>3</v>
      </c>
      <c r="U259" s="77">
        <f>'Datos lib'!M258</f>
        <v>3</v>
      </c>
      <c r="V259" s="77"/>
      <c r="W259" s="77"/>
      <c r="X259" s="77">
        <f>'Datos lib'!N258</f>
        <v>2</v>
      </c>
      <c r="Y259" s="77">
        <f>'Datos lib'!O258</f>
        <v>5</v>
      </c>
      <c r="Z259" s="77">
        <f>'Datos lib'!P258</f>
        <v>3</v>
      </c>
      <c r="AA259" s="77">
        <f>'Datos lib'!Q258</f>
        <v>4</v>
      </c>
      <c r="AB259" s="77">
        <f>'Datos lib'!R258</f>
        <v>5</v>
      </c>
      <c r="AC259" s="77"/>
      <c r="AD259" s="77">
        <f>'Datos lib'!S258</f>
        <v>3</v>
      </c>
      <c r="AE259" s="77">
        <f>'Datos lib'!T258</f>
        <v>5</v>
      </c>
      <c r="AF259" s="77">
        <f>'Datos lib'!U258</f>
        <v>5</v>
      </c>
      <c r="AG259" s="77">
        <f>'Datos lib'!V258</f>
        <v>5</v>
      </c>
      <c r="AH259" s="77">
        <f>'Datos lib'!W258</f>
        <v>4</v>
      </c>
      <c r="AI259" s="77">
        <f>'Datos lib'!X258</f>
        <v>5</v>
      </c>
      <c r="AJ259" s="77">
        <f>'Datos lib'!Y258</f>
        <v>5</v>
      </c>
      <c r="AK259" s="77" t="str">
        <f>'Datos lib'!Z258</f>
        <v>No uso ninguna red social</v>
      </c>
      <c r="AL259" s="77">
        <f>'Datos lib'!AA258</f>
        <v>0</v>
      </c>
      <c r="AM259" s="77"/>
      <c r="AN259" s="77"/>
      <c r="AO259" s="77">
        <f>'Datos lib'!AB258</f>
        <v>5</v>
      </c>
      <c r="AP259" s="77">
        <f>'Datos lib'!AC258</f>
        <v>5</v>
      </c>
      <c r="AQ259" s="77">
        <f>'Datos lib'!AD258</f>
        <v>5</v>
      </c>
      <c r="AR259" s="77">
        <f>'Datos lib'!AE258</f>
        <v>5</v>
      </c>
      <c r="AS259" s="77">
        <f>'Datos lib'!AF258</f>
        <v>5</v>
      </c>
      <c r="AT259" s="77">
        <f>'Datos lib'!AG258</f>
        <v>5</v>
      </c>
      <c r="AU259" s="77">
        <f>'Datos lib'!AH258</f>
        <v>5</v>
      </c>
      <c r="AV259" s="77">
        <f>'Datos lib'!AI258</f>
        <v>5</v>
      </c>
      <c r="AW259" s="77"/>
      <c r="AX259" s="77" t="str">
        <f>'Datos lib'!AJ258</f>
        <v>No</v>
      </c>
      <c r="AY259" s="77" t="str">
        <f>'Datos lib'!AK258</f>
        <v>Sí</v>
      </c>
      <c r="AZ259" s="77" t="str">
        <f>'Datos lib'!AL258</f>
        <v>Bueno</v>
      </c>
      <c r="BA259" s="77" t="str">
        <f>'Datos lib'!AO258</f>
        <v>Sí</v>
      </c>
      <c r="BB259" s="77" t="str">
        <f>'Datos lib'!AM258</f>
        <v>Sí</v>
      </c>
      <c r="BC259" s="77" t="str">
        <f>'Datos lib'!AN258</f>
        <v>Excelente</v>
      </c>
      <c r="BD259" s="77"/>
      <c r="BE259" s="77"/>
      <c r="BF259" s="77" t="str">
        <f>'Datos lib'!AP258</f>
        <v>Sí</v>
      </c>
      <c r="BG259" s="77" t="str">
        <f>'Datos lib'!AQ258</f>
        <v>Sí</v>
      </c>
      <c r="BH259" s="77" t="str">
        <f>'Datos lib'!AR258</f>
        <v>Sí</v>
      </c>
      <c r="BI259" s="77" t="str">
        <f>'Datos lib'!AS258</f>
        <v>Útil</v>
      </c>
      <c r="BJ259" s="77" t="str">
        <f>'Datos lib'!AT258</f>
        <v>No</v>
      </c>
      <c r="BK259" s="77" t="str">
        <f>'Datos lib'!AU258</f>
        <v>cursos de formación de metodologías</v>
      </c>
      <c r="BL259" s="77"/>
      <c r="BM259" s="77"/>
      <c r="BN259" s="77"/>
      <c r="BO259" s="77">
        <f>'Datos lib'!AV258</f>
        <v>5</v>
      </c>
      <c r="BP259" s="77">
        <f>'Datos lib'!AW258</f>
        <v>5</v>
      </c>
      <c r="BQ259" s="77"/>
      <c r="BR259" s="77" t="str">
        <f>LEFT('Datos lib'!AX258,1)</f>
        <v>4</v>
      </c>
      <c r="BS259" s="77"/>
      <c r="BT259" s="77" t="str">
        <f>'Datos lib'!AY258</f>
        <v>-mejorar las instalaciones, que sean más atractivas y cómodas. -más bases de datos para investigación (audit analytics, por ejemplo) -actualización de manuales</v>
      </c>
      <c r="BU259" s="77"/>
      <c r="BV259" s="119" t="str">
        <f>'Datos lib'!A258</f>
        <v>19/03/25</v>
      </c>
    </row>
    <row r="260" spans="1:74" x14ac:dyDescent="0.2">
      <c r="A260" s="79" t="str">
        <f t="shared" si="5"/>
        <v>F. Ciencias Biológicas</v>
      </c>
      <c r="B260" s="76" t="str">
        <f>IFERROR(VLOOKUP($A260,BLIOTECAS!$C$1:$E$27,2,FALSE),"")</f>
        <v>BIO</v>
      </c>
      <c r="C260" s="76" t="str">
        <f>IFERROR(VLOOKUP($A260,BLIOTECAS!$C$1:$E$27,3,FALSE),"")</f>
        <v>Ciencias Experimentales</v>
      </c>
      <c r="D260" s="77"/>
      <c r="E260" s="77"/>
      <c r="F260" s="77"/>
      <c r="G260" s="77" t="str">
        <f>'Datos lib'!B259</f>
        <v>F. Ciencias Biológicas</v>
      </c>
      <c r="H260" s="77"/>
      <c r="I260" s="77" t="str">
        <f>'Datos lib'!C259</f>
        <v>De vez en cuando (1 o 2 veces al mes)</v>
      </c>
      <c r="J260" s="77" t="str">
        <f>'Datos lib'!D259</f>
        <v>Muy frecuentemente (3 o más veces por semana)</v>
      </c>
      <c r="K260" s="77"/>
      <c r="L260" s="77" t="str">
        <f>'Datos lib'!F259</f>
        <v>F. Ciencias Biológicas</v>
      </c>
      <c r="M260" s="77">
        <f>'Datos lib'!G259</f>
        <v>0</v>
      </c>
      <c r="N260" s="77">
        <f>'Datos lib'!H259</f>
        <v>0</v>
      </c>
      <c r="O260" s="77">
        <f>'Datos lib'!I259</f>
        <v>0</v>
      </c>
      <c r="P260" s="77"/>
      <c r="Q260" s="77"/>
      <c r="R260" s="77">
        <f>'Datos lib'!J259</f>
        <v>5</v>
      </c>
      <c r="S260" s="77">
        <f>'Datos lib'!K259</f>
        <v>3</v>
      </c>
      <c r="T260" s="77">
        <f>'Datos lib'!L259</f>
        <v>4</v>
      </c>
      <c r="U260" s="77">
        <f>'Datos lib'!M259</f>
        <v>2</v>
      </c>
      <c r="V260" s="77"/>
      <c r="W260" s="77"/>
      <c r="X260" s="77">
        <f>'Datos lib'!N259</f>
        <v>3</v>
      </c>
      <c r="Y260" s="77">
        <f>'Datos lib'!O259</f>
        <v>2</v>
      </c>
      <c r="Z260" s="77">
        <f>'Datos lib'!P259</f>
        <v>4</v>
      </c>
      <c r="AA260" s="77">
        <f>'Datos lib'!Q259</f>
        <v>3</v>
      </c>
      <c r="AB260" s="77">
        <f>'Datos lib'!R259</f>
        <v>3</v>
      </c>
      <c r="AC260" s="77"/>
      <c r="AD260" s="77">
        <f>'Datos lib'!S259</f>
        <v>3</v>
      </c>
      <c r="AE260" s="77">
        <f>'Datos lib'!T259</f>
        <v>4</v>
      </c>
      <c r="AF260" s="77">
        <f>'Datos lib'!U259</f>
        <v>4</v>
      </c>
      <c r="AG260" s="77">
        <f>'Datos lib'!V259</f>
        <v>5</v>
      </c>
      <c r="AH260" s="77">
        <f>'Datos lib'!W259</f>
        <v>0</v>
      </c>
      <c r="AI260" s="77">
        <f>'Datos lib'!X259</f>
        <v>5</v>
      </c>
      <c r="AJ260" s="77">
        <f>'Datos lib'!Y259</f>
        <v>3</v>
      </c>
      <c r="AK260" s="77" t="str">
        <f>'Datos lib'!Z259</f>
        <v>No uso ninguna red social</v>
      </c>
      <c r="AL260" s="77">
        <f>'Datos lib'!AA259</f>
        <v>4</v>
      </c>
      <c r="AM260" s="77"/>
      <c r="AN260" s="77"/>
      <c r="AO260" s="77">
        <f>'Datos lib'!AB259</f>
        <v>4</v>
      </c>
      <c r="AP260" s="77">
        <f>'Datos lib'!AC259</f>
        <v>3</v>
      </c>
      <c r="AQ260" s="77">
        <f>'Datos lib'!AD259</f>
        <v>3</v>
      </c>
      <c r="AR260" s="77">
        <f>'Datos lib'!AE259</f>
        <v>4</v>
      </c>
      <c r="AS260" s="77">
        <f>'Datos lib'!AF259</f>
        <v>0</v>
      </c>
      <c r="AT260" s="77">
        <f>'Datos lib'!AG259</f>
        <v>0</v>
      </c>
      <c r="AU260" s="77">
        <f>'Datos lib'!AH259</f>
        <v>0</v>
      </c>
      <c r="AV260" s="77">
        <f>'Datos lib'!AI259</f>
        <v>0</v>
      </c>
      <c r="AW260" s="77"/>
      <c r="AX260" s="77" t="str">
        <f>'Datos lib'!AJ259</f>
        <v>No</v>
      </c>
      <c r="AY260" s="77" t="str">
        <f>'Datos lib'!AK259</f>
        <v>Sí</v>
      </c>
      <c r="AZ260" s="77" t="str">
        <f>'Datos lib'!AL259</f>
        <v>Bueno</v>
      </c>
      <c r="BA260" s="77" t="str">
        <f>'Datos lib'!AO259</f>
        <v>No</v>
      </c>
      <c r="BB260" s="77" t="str">
        <f>'Datos lib'!AM259</f>
        <v>Sí</v>
      </c>
      <c r="BC260" s="77" t="str">
        <f>'Datos lib'!AN259</f>
        <v>Excelente</v>
      </c>
      <c r="BD260" s="77"/>
      <c r="BE260" s="77"/>
      <c r="BF260" s="77" t="str">
        <f>'Datos lib'!AP259</f>
        <v>Sí</v>
      </c>
      <c r="BG260" s="77" t="str">
        <f>'Datos lib'!AQ259</f>
        <v>No</v>
      </c>
      <c r="BH260" s="77" t="str">
        <f>'Datos lib'!AR259</f>
        <v>No</v>
      </c>
      <c r="BI260" s="77">
        <f>'Datos lib'!AS259</f>
        <v>0</v>
      </c>
      <c r="BJ260" s="77" t="str">
        <f>'Datos lib'!AT259</f>
        <v>No</v>
      </c>
      <c r="BK260" s="77">
        <f>'Datos lib'!AU259</f>
        <v>0</v>
      </c>
      <c r="BL260" s="77"/>
      <c r="BM260" s="77"/>
      <c r="BN260" s="77"/>
      <c r="BO260" s="77">
        <f>'Datos lib'!AV259</f>
        <v>5</v>
      </c>
      <c r="BP260" s="77">
        <f>'Datos lib'!AW259</f>
        <v>5</v>
      </c>
      <c r="BQ260" s="77"/>
      <c r="BR260" s="77" t="str">
        <f>LEFT('Datos lib'!AX259,1)</f>
        <v>4</v>
      </c>
      <c r="BS260" s="77"/>
      <c r="BT260" s="77">
        <f>'Datos lib'!AY259</f>
        <v>0</v>
      </c>
      <c r="BU260" s="77"/>
      <c r="BV260" s="119" t="str">
        <f>'Datos lib'!A259</f>
        <v>19/03/25</v>
      </c>
    </row>
    <row r="261" spans="1:74" x14ac:dyDescent="0.2">
      <c r="A261" s="79" t="str">
        <f t="shared" si="5"/>
        <v>F. Medicina</v>
      </c>
      <c r="B261" s="76" t="str">
        <f>IFERROR(VLOOKUP($A261,BLIOTECAS!$C$1:$E$27,2,FALSE),"")</f>
        <v>MED</v>
      </c>
      <c r="C261" s="76" t="str">
        <f>IFERROR(VLOOKUP($A261,BLIOTECAS!$C$1:$E$27,3,FALSE),"")</f>
        <v>Ciencias de la Salud</v>
      </c>
      <c r="D261" s="77"/>
      <c r="E261" s="77"/>
      <c r="F261" s="77"/>
      <c r="G261" s="77" t="str">
        <f>'Datos lib'!B260</f>
        <v>F. Medicina</v>
      </c>
      <c r="H261" s="77"/>
      <c r="I261" s="77" t="str">
        <f>'Datos lib'!C260</f>
        <v>De vez en cuando (1 o 2 veces al mes)</v>
      </c>
      <c r="J261" s="77" t="str">
        <f>'Datos lib'!D260</f>
        <v>De vez en cuando (1 o 2 veces al mes)</v>
      </c>
      <c r="K261" s="77"/>
      <c r="L261" s="77" t="str">
        <f>'Datos lib'!F260</f>
        <v>F. Medicina</v>
      </c>
      <c r="M261" s="77" t="str">
        <f>'Datos lib'!G260</f>
        <v>F. Ciencias Biológicas</v>
      </c>
      <c r="N261" s="77" t="str">
        <f>'Datos lib'!H260</f>
        <v>F. Enfermería, Fisioterapia y Podología</v>
      </c>
      <c r="O261" s="77">
        <f>'Datos lib'!I260</f>
        <v>0</v>
      </c>
      <c r="P261" s="77"/>
      <c r="Q261" s="77"/>
      <c r="R261" s="77">
        <f>'Datos lib'!J260</f>
        <v>5</v>
      </c>
      <c r="S261" s="77">
        <f>'Datos lib'!K260</f>
        <v>5</v>
      </c>
      <c r="T261" s="77">
        <f>'Datos lib'!L260</f>
        <v>5</v>
      </c>
      <c r="U261" s="77">
        <f>'Datos lib'!M260</f>
        <v>5</v>
      </c>
      <c r="V261" s="77"/>
      <c r="W261" s="77"/>
      <c r="X261" s="77">
        <f>'Datos lib'!N260</f>
        <v>5</v>
      </c>
      <c r="Y261" s="77">
        <f>'Datos lib'!O260</f>
        <v>5</v>
      </c>
      <c r="Z261" s="77">
        <f>'Datos lib'!P260</f>
        <v>5</v>
      </c>
      <c r="AA261" s="77">
        <f>'Datos lib'!Q260</f>
        <v>3</v>
      </c>
      <c r="AB261" s="77">
        <f>'Datos lib'!R260</f>
        <v>5</v>
      </c>
      <c r="AC261" s="77"/>
      <c r="AD261" s="77">
        <f>'Datos lib'!S260</f>
        <v>4</v>
      </c>
      <c r="AE261" s="77">
        <f>'Datos lib'!T260</f>
        <v>4</v>
      </c>
      <c r="AF261" s="77">
        <f>'Datos lib'!U260</f>
        <v>4</v>
      </c>
      <c r="AG261" s="77">
        <f>'Datos lib'!V260</f>
        <v>5</v>
      </c>
      <c r="AH261" s="77">
        <f>'Datos lib'!W260</f>
        <v>3</v>
      </c>
      <c r="AI261" s="77">
        <f>'Datos lib'!X260</f>
        <v>5</v>
      </c>
      <c r="AJ261" s="77">
        <f>'Datos lib'!Y260</f>
        <v>4</v>
      </c>
      <c r="AK261" s="77" t="str">
        <f>'Datos lib'!Z260</f>
        <v>No uso ninguna red social</v>
      </c>
      <c r="AL261" s="77">
        <f>'Datos lib'!AA260</f>
        <v>5</v>
      </c>
      <c r="AM261" s="77"/>
      <c r="AN261" s="77"/>
      <c r="AO261" s="77">
        <f>'Datos lib'!AB260</f>
        <v>5</v>
      </c>
      <c r="AP261" s="77">
        <f>'Datos lib'!AC260</f>
        <v>5</v>
      </c>
      <c r="AQ261" s="77">
        <f>'Datos lib'!AD260</f>
        <v>5</v>
      </c>
      <c r="AR261" s="77">
        <f>'Datos lib'!AE260</f>
        <v>5</v>
      </c>
      <c r="AS261" s="77">
        <f>'Datos lib'!AF260</f>
        <v>5</v>
      </c>
      <c r="AT261" s="77">
        <f>'Datos lib'!AG260</f>
        <v>5</v>
      </c>
      <c r="AU261" s="77">
        <f>'Datos lib'!AH260</f>
        <v>5</v>
      </c>
      <c r="AV261" s="77">
        <f>'Datos lib'!AI260</f>
        <v>5</v>
      </c>
      <c r="AW261" s="77"/>
      <c r="AX261" s="77" t="str">
        <f>'Datos lib'!AJ260</f>
        <v>No</v>
      </c>
      <c r="AY261" s="77" t="str">
        <f>'Datos lib'!AK260</f>
        <v>Sí</v>
      </c>
      <c r="AZ261" s="77" t="str">
        <f>'Datos lib'!AL260</f>
        <v>Excelente</v>
      </c>
      <c r="BA261" s="77" t="str">
        <f>'Datos lib'!AO260</f>
        <v>No</v>
      </c>
      <c r="BB261" s="77" t="str">
        <f>'Datos lib'!AM260</f>
        <v>Sí</v>
      </c>
      <c r="BC261" s="77" t="str">
        <f>'Datos lib'!AN260</f>
        <v>Bueno</v>
      </c>
      <c r="BD261" s="77"/>
      <c r="BE261" s="77"/>
      <c r="BF261" s="77" t="str">
        <f>'Datos lib'!AP260</f>
        <v>Sí</v>
      </c>
      <c r="BG261" s="77" t="str">
        <f>'Datos lib'!AQ260</f>
        <v>Sí</v>
      </c>
      <c r="BH261" s="77" t="str">
        <f>'Datos lib'!AR260</f>
        <v>Sí</v>
      </c>
      <c r="BI261" s="77" t="str">
        <f>'Datos lib'!AS260</f>
        <v>Muy útil</v>
      </c>
      <c r="BJ261" s="77" t="str">
        <f>'Datos lib'!AT260</f>
        <v>Sí</v>
      </c>
      <c r="BK261" s="77">
        <f>'Datos lib'!AU260</f>
        <v>0</v>
      </c>
      <c r="BL261" s="77"/>
      <c r="BM261" s="77"/>
      <c r="BN261" s="77"/>
      <c r="BO261" s="77">
        <f>'Datos lib'!AV260</f>
        <v>5</v>
      </c>
      <c r="BP261" s="77">
        <f>'Datos lib'!AW260</f>
        <v>5</v>
      </c>
      <c r="BQ261" s="77"/>
      <c r="BR261" s="77" t="str">
        <f>LEFT('Datos lib'!AX260,1)</f>
        <v>5</v>
      </c>
      <c r="BS261" s="77"/>
      <c r="BT261" s="77" t="str">
        <f>'Datos lib'!AY260</f>
        <v>Os agradezco mucho vuestro trabajo que me parece excelente y de gran ayuda en la docencia y la investigación.</v>
      </c>
      <c r="BU261" s="77"/>
      <c r="BV261" s="119" t="str">
        <f>'Datos lib'!A260</f>
        <v>19/03/25</v>
      </c>
    </row>
    <row r="262" spans="1:74" x14ac:dyDescent="0.2">
      <c r="A262" s="79" t="str">
        <f t="shared" si="5"/>
        <v>F. Ciencias Económicas y Empresariales</v>
      </c>
      <c r="B262" s="76" t="str">
        <f>IFERROR(VLOOKUP($A262,BLIOTECAS!$C$1:$E$27,2,FALSE),"")</f>
        <v>CEE</v>
      </c>
      <c r="C262" s="76" t="str">
        <f>IFERROR(VLOOKUP($A262,BLIOTECAS!$C$1:$E$27,3,FALSE),"")</f>
        <v>Ciencias Sociales</v>
      </c>
      <c r="D262" s="77"/>
      <c r="E262" s="77"/>
      <c r="F262" s="77"/>
      <c r="G262" s="77" t="str">
        <f>'Datos lib'!B261</f>
        <v>F. Ciencias Económicas y Empresariales</v>
      </c>
      <c r="H262" s="77"/>
      <c r="I262" s="77" t="str">
        <f>'Datos lib'!C261</f>
        <v>Rara vez (menos de 6 veces al año)</v>
      </c>
      <c r="J262" s="77" t="str">
        <f>'Datos lib'!D261</f>
        <v>De vez en cuando (1 o 2 veces al mes)</v>
      </c>
      <c r="K262" s="77"/>
      <c r="L262" s="77" t="str">
        <f>'Datos lib'!F261</f>
        <v>F. Ciencias Económicas y Empresariales</v>
      </c>
      <c r="M262" s="77" t="str">
        <f>'Datos lib'!G261</f>
        <v>F. Comercio y Turismo</v>
      </c>
      <c r="N262" s="77">
        <f>'Datos lib'!H261</f>
        <v>0</v>
      </c>
      <c r="O262" s="77">
        <f>'Datos lib'!I261</f>
        <v>0</v>
      </c>
      <c r="P262" s="77"/>
      <c r="Q262" s="77"/>
      <c r="R262" s="77">
        <f>'Datos lib'!J261</f>
        <v>4</v>
      </c>
      <c r="S262" s="77">
        <f>'Datos lib'!K261</f>
        <v>4</v>
      </c>
      <c r="T262" s="77">
        <f>'Datos lib'!L261</f>
        <v>4</v>
      </c>
      <c r="U262" s="77">
        <f>'Datos lib'!M261</f>
        <v>4</v>
      </c>
      <c r="V262" s="77"/>
      <c r="W262" s="77"/>
      <c r="X262" s="77">
        <f>'Datos lib'!N261</f>
        <v>1</v>
      </c>
      <c r="Y262" s="77">
        <f>'Datos lib'!O261</f>
        <v>4</v>
      </c>
      <c r="Z262" s="77">
        <f>'Datos lib'!P261</f>
        <v>2</v>
      </c>
      <c r="AA262" s="77">
        <f>'Datos lib'!Q261</f>
        <v>1</v>
      </c>
      <c r="AB262" s="77">
        <f>'Datos lib'!R261</f>
        <v>3</v>
      </c>
      <c r="AC262" s="77"/>
      <c r="AD262" s="77">
        <f>'Datos lib'!S261</f>
        <v>4</v>
      </c>
      <c r="AE262" s="77">
        <f>'Datos lib'!T261</f>
        <v>4</v>
      </c>
      <c r="AF262" s="77">
        <f>'Datos lib'!U261</f>
        <v>5</v>
      </c>
      <c r="AG262" s="77">
        <f>'Datos lib'!V261</f>
        <v>5</v>
      </c>
      <c r="AH262" s="77">
        <f>'Datos lib'!W261</f>
        <v>3</v>
      </c>
      <c r="AI262" s="77">
        <f>'Datos lib'!X261</f>
        <v>4</v>
      </c>
      <c r="AJ262" s="77">
        <f>'Datos lib'!Y261</f>
        <v>4</v>
      </c>
      <c r="AK262" s="77" t="str">
        <f>'Datos lib'!Z261</f>
        <v>No uso ninguna red social</v>
      </c>
      <c r="AL262" s="77">
        <f>'Datos lib'!AA261</f>
        <v>4</v>
      </c>
      <c r="AM262" s="77"/>
      <c r="AN262" s="77"/>
      <c r="AO262" s="77">
        <f>'Datos lib'!AB261</f>
        <v>5</v>
      </c>
      <c r="AP262" s="77">
        <f>'Datos lib'!AC261</f>
        <v>4</v>
      </c>
      <c r="AQ262" s="77">
        <f>'Datos lib'!AD261</f>
        <v>4</v>
      </c>
      <c r="AR262" s="77">
        <f>'Datos lib'!AE261</f>
        <v>4</v>
      </c>
      <c r="AS262" s="77">
        <f>'Datos lib'!AF261</f>
        <v>4</v>
      </c>
      <c r="AT262" s="77">
        <f>'Datos lib'!AG261</f>
        <v>4</v>
      </c>
      <c r="AU262" s="77">
        <f>'Datos lib'!AH261</f>
        <v>3</v>
      </c>
      <c r="AV262" s="77">
        <f>'Datos lib'!AI261</f>
        <v>3</v>
      </c>
      <c r="AW262" s="77"/>
      <c r="AX262" s="77" t="str">
        <f>'Datos lib'!AJ261</f>
        <v>Sí</v>
      </c>
      <c r="AY262" s="77" t="str">
        <f>'Datos lib'!AK261</f>
        <v>Sí</v>
      </c>
      <c r="AZ262" s="77" t="str">
        <f>'Datos lib'!AL261</f>
        <v>Bueno</v>
      </c>
      <c r="BA262" s="77" t="str">
        <f>'Datos lib'!AO261</f>
        <v>Sí</v>
      </c>
      <c r="BB262" s="77" t="str">
        <f>'Datos lib'!AM261</f>
        <v>Sí</v>
      </c>
      <c r="BC262" s="77" t="str">
        <f>'Datos lib'!AN261</f>
        <v>Bueno</v>
      </c>
      <c r="BD262" s="77"/>
      <c r="BE262" s="77"/>
      <c r="BF262" s="77" t="str">
        <f>'Datos lib'!AP261</f>
        <v>No</v>
      </c>
      <c r="BG262" s="77" t="str">
        <f>'Datos lib'!AQ261</f>
        <v>Sí</v>
      </c>
      <c r="BH262" s="77" t="str">
        <f>'Datos lib'!AR261</f>
        <v>Sí</v>
      </c>
      <c r="BI262" s="77" t="str">
        <f>'Datos lib'!AS261</f>
        <v>Muy útil</v>
      </c>
      <c r="BJ262" s="77" t="str">
        <f>'Datos lib'!AT261</f>
        <v>Sí</v>
      </c>
      <c r="BK262" s="77">
        <f>'Datos lib'!AU261</f>
        <v>0</v>
      </c>
      <c r="BL262" s="77"/>
      <c r="BM262" s="77"/>
      <c r="BN262" s="77"/>
      <c r="BO262" s="77">
        <f>'Datos lib'!AV261</f>
        <v>5</v>
      </c>
      <c r="BP262" s="77">
        <f>'Datos lib'!AW261</f>
        <v>5</v>
      </c>
      <c r="BQ262" s="77"/>
      <c r="BR262" s="77" t="str">
        <f>LEFT('Datos lib'!AX261,1)</f>
        <v>4</v>
      </c>
      <c r="BS262" s="77"/>
      <c r="BT262" s="77">
        <f>'Datos lib'!AY261</f>
        <v>0</v>
      </c>
      <c r="BU262" s="77"/>
      <c r="BV262" s="119" t="str">
        <f>'Datos lib'!A261</f>
        <v>19/03/25</v>
      </c>
    </row>
    <row r="263" spans="1:74" x14ac:dyDescent="0.2">
      <c r="A263" s="79" t="str">
        <f t="shared" si="5"/>
        <v>F. Geografía e Historia</v>
      </c>
      <c r="B263" s="76" t="str">
        <f>IFERROR(VLOOKUP($A263,BLIOTECAS!$C$1:$E$27,2,FALSE),"")</f>
        <v>GHI</v>
      </c>
      <c r="C263" s="76" t="str">
        <f>IFERROR(VLOOKUP($A263,BLIOTECAS!$C$1:$E$27,3,FALSE),"")</f>
        <v>Humanidades</v>
      </c>
      <c r="D263" s="77"/>
      <c r="E263" s="77"/>
      <c r="F263" s="77"/>
      <c r="G263" s="77" t="str">
        <f>'Datos lib'!B262</f>
        <v>F. Geografía e Historia</v>
      </c>
      <c r="H263" s="77"/>
      <c r="I263" s="77" t="str">
        <f>'Datos lib'!C262</f>
        <v>Frecuentemente (1 o 2 veces por semana)</v>
      </c>
      <c r="J263" s="77" t="str">
        <f>'Datos lib'!D262</f>
        <v>Muy frecuentemente (3 o más veces por semana)</v>
      </c>
      <c r="K263" s="77"/>
      <c r="L263" s="77" t="str">
        <f>'Datos lib'!F262</f>
        <v>F. Geografía e Historia</v>
      </c>
      <c r="M263" s="77" t="str">
        <f>'Datos lib'!G262</f>
        <v>Biblioteca Maria Zambrano (Filología / Derecho)</v>
      </c>
      <c r="N263" s="77" t="str">
        <f>'Datos lib'!H262</f>
        <v>F. Bellas Artes</v>
      </c>
      <c r="O263" s="77" t="str">
        <f>'Datos lib'!I262</f>
        <v>España: Bibiblioteca del Museo del Prado; Biblioteca de Ciencias Humanas y Sociales del CSIC Italia: Bibliotheca Hertziana, Bibliotheca Kunsthistorischen Institut</v>
      </c>
      <c r="P263" s="77"/>
      <c r="Q263" s="77"/>
      <c r="R263" s="77">
        <f>'Datos lib'!J262</f>
        <v>5</v>
      </c>
      <c r="S263" s="77">
        <f>'Datos lib'!K262</f>
        <v>5</v>
      </c>
      <c r="T263" s="77">
        <f>'Datos lib'!L262</f>
        <v>5</v>
      </c>
      <c r="U263" s="77">
        <f>'Datos lib'!M262</f>
        <v>5</v>
      </c>
      <c r="V263" s="77"/>
      <c r="W263" s="77"/>
      <c r="X263" s="77">
        <f>'Datos lib'!N262</f>
        <v>5</v>
      </c>
      <c r="Y263" s="77">
        <f>'Datos lib'!O262</f>
        <v>5</v>
      </c>
      <c r="Z263" s="77">
        <f>'Datos lib'!P262</f>
        <v>4</v>
      </c>
      <c r="AA263" s="77">
        <f>'Datos lib'!Q262</f>
        <v>5</v>
      </c>
      <c r="AB263" s="77">
        <f>'Datos lib'!R262</f>
        <v>5</v>
      </c>
      <c r="AC263" s="77"/>
      <c r="AD263" s="77">
        <f>'Datos lib'!S262</f>
        <v>5</v>
      </c>
      <c r="AE263" s="77">
        <f>'Datos lib'!T262</f>
        <v>5</v>
      </c>
      <c r="AF263" s="77">
        <f>'Datos lib'!U262</f>
        <v>5</v>
      </c>
      <c r="AG263" s="77">
        <f>'Datos lib'!V262</f>
        <v>5</v>
      </c>
      <c r="AH263" s="77">
        <f>'Datos lib'!W262</f>
        <v>5</v>
      </c>
      <c r="AI263" s="77">
        <f>'Datos lib'!X262</f>
        <v>5</v>
      </c>
      <c r="AJ263" s="77">
        <f>'Datos lib'!Y262</f>
        <v>1</v>
      </c>
      <c r="AK263" s="77" t="str">
        <f>'Datos lib'!Z262</f>
        <v>No uso ninguna red social</v>
      </c>
      <c r="AL263" s="77">
        <f>'Datos lib'!AA262</f>
        <v>1</v>
      </c>
      <c r="AM263" s="77"/>
      <c r="AN263" s="77"/>
      <c r="AO263" s="77">
        <f>'Datos lib'!AB262</f>
        <v>5</v>
      </c>
      <c r="AP263" s="77">
        <f>'Datos lib'!AC262</f>
        <v>5</v>
      </c>
      <c r="AQ263" s="77">
        <f>'Datos lib'!AD262</f>
        <v>5</v>
      </c>
      <c r="AR263" s="77">
        <f>'Datos lib'!AE262</f>
        <v>5</v>
      </c>
      <c r="AS263" s="77">
        <f>'Datos lib'!AF262</f>
        <v>5</v>
      </c>
      <c r="AT263" s="77">
        <f>'Datos lib'!AG262</f>
        <v>5</v>
      </c>
      <c r="AU263" s="77">
        <f>'Datos lib'!AH262</f>
        <v>5</v>
      </c>
      <c r="AV263" s="77">
        <f>'Datos lib'!AI262</f>
        <v>5</v>
      </c>
      <c r="AW263" s="77"/>
      <c r="AX263" s="77" t="str">
        <f>'Datos lib'!AJ262</f>
        <v>Sí</v>
      </c>
      <c r="AY263" s="77" t="str">
        <f>'Datos lib'!AK262</f>
        <v>Sí</v>
      </c>
      <c r="AZ263" s="77" t="str">
        <f>'Datos lib'!AL262</f>
        <v>Regular</v>
      </c>
      <c r="BA263" s="77" t="str">
        <f>'Datos lib'!AO262</f>
        <v>Sí</v>
      </c>
      <c r="BB263" s="77" t="str">
        <f>'Datos lib'!AM262</f>
        <v>Sí</v>
      </c>
      <c r="BC263" s="77">
        <f>'Datos lib'!AN262</f>
        <v>0</v>
      </c>
      <c r="BD263" s="77"/>
      <c r="BE263" s="77"/>
      <c r="BF263" s="77" t="str">
        <f>'Datos lib'!AP262</f>
        <v>No</v>
      </c>
      <c r="BG263" s="77" t="str">
        <f>'Datos lib'!AQ262</f>
        <v>Sí</v>
      </c>
      <c r="BH263" s="77" t="str">
        <f>'Datos lib'!AR262</f>
        <v>No</v>
      </c>
      <c r="BI263" s="77">
        <f>'Datos lib'!AS262</f>
        <v>0</v>
      </c>
      <c r="BJ263" s="77" t="str">
        <f>'Datos lib'!AT262</f>
        <v>Sí</v>
      </c>
      <c r="BK263" s="77">
        <f>'Datos lib'!AU262</f>
        <v>0</v>
      </c>
      <c r="BL263" s="77"/>
      <c r="BM263" s="77"/>
      <c r="BN263" s="77"/>
      <c r="BO263" s="77">
        <f>'Datos lib'!AV262</f>
        <v>5</v>
      </c>
      <c r="BP263" s="77">
        <f>'Datos lib'!AW262</f>
        <v>5</v>
      </c>
      <c r="BQ263" s="77"/>
      <c r="BR263" s="77" t="str">
        <f>LEFT('Datos lib'!AX262,1)</f>
        <v>5</v>
      </c>
      <c r="BS263" s="77"/>
      <c r="BT263" s="77">
        <f>'Datos lib'!AY262</f>
        <v>0</v>
      </c>
      <c r="BU263" s="77"/>
      <c r="BV263" s="119" t="str">
        <f>'Datos lib'!A262</f>
        <v>19/03/25</v>
      </c>
    </row>
    <row r="264" spans="1:74" ht="25.85" x14ac:dyDescent="0.2">
      <c r="A264" s="79" t="str">
        <f t="shared" si="5"/>
        <v>F. Educación - Centro de Formación del Profesorado</v>
      </c>
      <c r="B264" s="76" t="str">
        <f>IFERROR(VLOOKUP($A264,BLIOTECAS!$C$1:$E$27,2,FALSE),"")</f>
        <v>EDU</v>
      </c>
      <c r="C264" s="76" t="str">
        <f>IFERROR(VLOOKUP($A264,BLIOTECAS!$C$1:$E$27,3,FALSE),"")</f>
        <v>Humanidades</v>
      </c>
      <c r="D264" s="77"/>
      <c r="E264" s="77"/>
      <c r="F264" s="77"/>
      <c r="G264" s="77" t="str">
        <f>'Datos lib'!B263</f>
        <v>F. Educación - Centro de Formación del Profesorado</v>
      </c>
      <c r="H264" s="77"/>
      <c r="I264" s="77" t="str">
        <f>'Datos lib'!C263</f>
        <v>De vez en cuando (1 o 2 veces al mes)</v>
      </c>
      <c r="J264" s="77" t="str">
        <f>'Datos lib'!D263</f>
        <v>Frecuentemente (1 o 2 veces por semana)</v>
      </c>
      <c r="K264" s="77"/>
      <c r="L264" s="77" t="str">
        <f>'Datos lib'!F263</f>
        <v>F. Filología (Clásicas o General)</v>
      </c>
      <c r="M264" s="77" t="str">
        <f>'Datos lib'!G263</f>
        <v>F. Educación - Centro de Formación del Profesorado</v>
      </c>
      <c r="N264" s="77" t="str">
        <f>'Datos lib'!H263</f>
        <v>F. Geografía e Historia</v>
      </c>
      <c r="O264" s="77">
        <f>'Datos lib'!I263</f>
        <v>0</v>
      </c>
      <c r="P264" s="77"/>
      <c r="Q264" s="77"/>
      <c r="R264" s="77">
        <f>'Datos lib'!J263</f>
        <v>4</v>
      </c>
      <c r="S264" s="77">
        <f>'Datos lib'!K263</f>
        <v>5</v>
      </c>
      <c r="T264" s="77">
        <f>'Datos lib'!L263</f>
        <v>5</v>
      </c>
      <c r="U264" s="77">
        <f>'Datos lib'!M263</f>
        <v>4</v>
      </c>
      <c r="V264" s="77"/>
      <c r="W264" s="77"/>
      <c r="X264" s="77">
        <f>'Datos lib'!N263</f>
        <v>4</v>
      </c>
      <c r="Y264" s="77">
        <f>'Datos lib'!O263</f>
        <v>4</v>
      </c>
      <c r="Z264" s="77">
        <f>'Datos lib'!P263</f>
        <v>3</v>
      </c>
      <c r="AA264" s="77">
        <f>'Datos lib'!Q263</f>
        <v>3</v>
      </c>
      <c r="AB264" s="77">
        <f>'Datos lib'!R263</f>
        <v>4</v>
      </c>
      <c r="AC264" s="77"/>
      <c r="AD264" s="77">
        <f>'Datos lib'!S263</f>
        <v>4</v>
      </c>
      <c r="AE264" s="77">
        <f>'Datos lib'!T263</f>
        <v>2</v>
      </c>
      <c r="AF264" s="77">
        <f>'Datos lib'!U263</f>
        <v>2</v>
      </c>
      <c r="AG264" s="77">
        <f>'Datos lib'!V263</f>
        <v>5</v>
      </c>
      <c r="AH264" s="77">
        <f>'Datos lib'!W263</f>
        <v>1</v>
      </c>
      <c r="AI264" s="77">
        <f>'Datos lib'!X263</f>
        <v>2</v>
      </c>
      <c r="AJ264" s="77">
        <f>'Datos lib'!Y263</f>
        <v>1</v>
      </c>
      <c r="AK264" s="77" t="str">
        <f>'Datos lib'!Z263</f>
        <v>No uso ninguna red social</v>
      </c>
      <c r="AL264" s="77">
        <f>'Datos lib'!AA263</f>
        <v>2</v>
      </c>
      <c r="AM264" s="77"/>
      <c r="AN264" s="77"/>
      <c r="AO264" s="77">
        <f>'Datos lib'!AB263</f>
        <v>4</v>
      </c>
      <c r="AP264" s="77">
        <f>'Datos lib'!AC263</f>
        <v>5</v>
      </c>
      <c r="AQ264" s="77">
        <f>'Datos lib'!AD263</f>
        <v>5</v>
      </c>
      <c r="AR264" s="77">
        <f>'Datos lib'!AE263</f>
        <v>5</v>
      </c>
      <c r="AS264" s="77">
        <f>'Datos lib'!AF263</f>
        <v>5</v>
      </c>
      <c r="AT264" s="77">
        <f>'Datos lib'!AG263</f>
        <v>5</v>
      </c>
      <c r="AU264" s="77">
        <f>'Datos lib'!AH263</f>
        <v>1</v>
      </c>
      <c r="AV264" s="77">
        <f>'Datos lib'!AI263</f>
        <v>2</v>
      </c>
      <c r="AW264" s="77"/>
      <c r="AX264" s="77" t="str">
        <f>'Datos lib'!AJ263</f>
        <v>Sí</v>
      </c>
      <c r="AY264" s="77" t="str">
        <f>'Datos lib'!AK263</f>
        <v>Sí</v>
      </c>
      <c r="AZ264" s="77" t="str">
        <f>'Datos lib'!AL263</f>
        <v>Bueno</v>
      </c>
      <c r="BA264" s="77" t="str">
        <f>'Datos lib'!AO263</f>
        <v>No</v>
      </c>
      <c r="BB264" s="77" t="str">
        <f>'Datos lib'!AM263</f>
        <v>Sí</v>
      </c>
      <c r="BC264" s="77" t="str">
        <f>'Datos lib'!AN263</f>
        <v>Bueno</v>
      </c>
      <c r="BD264" s="77"/>
      <c r="BE264" s="77"/>
      <c r="BF264" s="77" t="str">
        <f>'Datos lib'!AP263</f>
        <v>No</v>
      </c>
      <c r="BG264" s="77" t="str">
        <f>'Datos lib'!AQ263</f>
        <v>No</v>
      </c>
      <c r="BH264" s="77" t="str">
        <f>'Datos lib'!AR263</f>
        <v>No</v>
      </c>
      <c r="BI264" s="77">
        <f>'Datos lib'!AS263</f>
        <v>0</v>
      </c>
      <c r="BJ264" s="77" t="str">
        <f>'Datos lib'!AT263</f>
        <v>No</v>
      </c>
      <c r="BK264" s="77">
        <f>'Datos lib'!AU263</f>
        <v>0</v>
      </c>
      <c r="BL264" s="77"/>
      <c r="BM264" s="77"/>
      <c r="BN264" s="77"/>
      <c r="BO264" s="77">
        <f>'Datos lib'!AV263</f>
        <v>5</v>
      </c>
      <c r="BP264" s="77">
        <f>'Datos lib'!AW263</f>
        <v>5</v>
      </c>
      <c r="BQ264" s="77"/>
      <c r="BR264" s="77" t="str">
        <f>LEFT('Datos lib'!AX263,1)</f>
        <v>3</v>
      </c>
      <c r="BS264" s="77"/>
      <c r="BT264" s="77" t="str">
        <f>'Datos lib'!AY263</f>
        <v>Hagan algo con el catálogo. CISNE en la actualidad es un desastre. No vale para nada. Es increíble recordar con nostalgia cómo era hace 15 o 20 años en contraste con ese desastre que, a menudo, es más una herramienta de desinformación que una utilidad. No es normal que si busco un ejemplar específico o una materia tenga que sortear reseñas, artículos que no vienen a cuento y demás zarandajas. Insisto: CISNE es una herramienta penosa en contraste con lo que debería ser y con lo que fue.</v>
      </c>
      <c r="BU264" s="77"/>
      <c r="BV264" s="119" t="str">
        <f>'Datos lib'!A263</f>
        <v>19/03/25</v>
      </c>
    </row>
    <row r="265" spans="1:74" ht="25.85" x14ac:dyDescent="0.2">
      <c r="A265" s="79" t="str">
        <f t="shared" si="5"/>
        <v>F. Educación - Centro de Formación del Profesorado</v>
      </c>
      <c r="B265" s="76" t="str">
        <f>IFERROR(VLOOKUP($A265,BLIOTECAS!$C$1:$E$27,2,FALSE),"")</f>
        <v>EDU</v>
      </c>
      <c r="C265" s="76" t="str">
        <f>IFERROR(VLOOKUP($A265,BLIOTECAS!$C$1:$E$27,3,FALSE),"")</f>
        <v>Humanidades</v>
      </c>
      <c r="D265" s="77"/>
      <c r="E265" s="77"/>
      <c r="F265" s="77"/>
      <c r="G265" s="77" t="str">
        <f>'Datos lib'!B264</f>
        <v>F. Educación - Centro de Formación del Profesorado</v>
      </c>
      <c r="H265" s="77"/>
      <c r="I265" s="77" t="str">
        <f>'Datos lib'!C264</f>
        <v>De vez en cuando (1 o 2 veces al mes)</v>
      </c>
      <c r="J265" s="77" t="str">
        <f>'Datos lib'!D264</f>
        <v>Frecuentemente (1 o 2 veces por semana)</v>
      </c>
      <c r="K265" s="77"/>
      <c r="L265" s="77" t="str">
        <f>'Datos lib'!F264</f>
        <v>F. Educación - Centro de Formación del Profesorado</v>
      </c>
      <c r="M265" s="77">
        <f>'Datos lib'!G264</f>
        <v>0</v>
      </c>
      <c r="N265" s="77">
        <f>'Datos lib'!H264</f>
        <v>0</v>
      </c>
      <c r="O265" s="77">
        <f>'Datos lib'!I264</f>
        <v>0</v>
      </c>
      <c r="P265" s="77"/>
      <c r="Q265" s="77"/>
      <c r="R265" s="77">
        <f>'Datos lib'!J264</f>
        <v>4</v>
      </c>
      <c r="S265" s="77">
        <f>'Datos lib'!K264</f>
        <v>0</v>
      </c>
      <c r="T265" s="77">
        <f>'Datos lib'!L264</f>
        <v>0</v>
      </c>
      <c r="U265" s="77">
        <f>'Datos lib'!M264</f>
        <v>0</v>
      </c>
      <c r="V265" s="77"/>
      <c r="W265" s="77"/>
      <c r="X265" s="77">
        <f>'Datos lib'!N264</f>
        <v>4</v>
      </c>
      <c r="Y265" s="77">
        <f>'Datos lib'!O264</f>
        <v>4</v>
      </c>
      <c r="Z265" s="77">
        <f>'Datos lib'!P264</f>
        <v>5</v>
      </c>
      <c r="AA265" s="77">
        <f>'Datos lib'!Q264</f>
        <v>5</v>
      </c>
      <c r="AB265" s="77">
        <f>'Datos lib'!R264</f>
        <v>3</v>
      </c>
      <c r="AC265" s="77"/>
      <c r="AD265" s="77">
        <f>'Datos lib'!S264</f>
        <v>4</v>
      </c>
      <c r="AE265" s="77">
        <f>'Datos lib'!T264</f>
        <v>4</v>
      </c>
      <c r="AF265" s="77">
        <f>'Datos lib'!U264</f>
        <v>4</v>
      </c>
      <c r="AG265" s="77">
        <f>'Datos lib'!V264</f>
        <v>5</v>
      </c>
      <c r="AH265" s="77">
        <f>'Datos lib'!W264</f>
        <v>4</v>
      </c>
      <c r="AI265" s="77">
        <f>'Datos lib'!X264</f>
        <v>5</v>
      </c>
      <c r="AJ265" s="77">
        <f>'Datos lib'!Y264</f>
        <v>0</v>
      </c>
      <c r="AK265" s="77" t="str">
        <f>'Datos lib'!Z264</f>
        <v>No uso ninguna red social</v>
      </c>
      <c r="AL265" s="77">
        <f>'Datos lib'!AA264</f>
        <v>4</v>
      </c>
      <c r="AM265" s="77"/>
      <c r="AN265" s="77"/>
      <c r="AO265" s="77">
        <f>'Datos lib'!AB264</f>
        <v>5</v>
      </c>
      <c r="AP265" s="77">
        <f>'Datos lib'!AC264</f>
        <v>4</v>
      </c>
      <c r="AQ265" s="77">
        <f>'Datos lib'!AD264</f>
        <v>5</v>
      </c>
      <c r="AR265" s="77">
        <f>'Datos lib'!AE264</f>
        <v>5</v>
      </c>
      <c r="AS265" s="77">
        <f>'Datos lib'!AF264</f>
        <v>5</v>
      </c>
      <c r="AT265" s="77">
        <f>'Datos lib'!AG264</f>
        <v>5</v>
      </c>
      <c r="AU265" s="77">
        <f>'Datos lib'!AH264</f>
        <v>5</v>
      </c>
      <c r="AV265" s="77">
        <f>'Datos lib'!AI264</f>
        <v>0</v>
      </c>
      <c r="AW265" s="77"/>
      <c r="AX265" s="77" t="str">
        <f>'Datos lib'!AJ264</f>
        <v>Sí</v>
      </c>
      <c r="AY265" s="77" t="str">
        <f>'Datos lib'!AK264</f>
        <v>Sí</v>
      </c>
      <c r="AZ265" s="77" t="str">
        <f>'Datos lib'!AL264</f>
        <v>Bueno</v>
      </c>
      <c r="BA265" s="77" t="str">
        <f>'Datos lib'!AO264</f>
        <v>No</v>
      </c>
      <c r="BB265" s="77" t="str">
        <f>'Datos lib'!AM264</f>
        <v>Sí</v>
      </c>
      <c r="BC265" s="77" t="str">
        <f>'Datos lib'!AN264</f>
        <v>Bueno</v>
      </c>
      <c r="BD265" s="77"/>
      <c r="BE265" s="77"/>
      <c r="BF265" s="77" t="str">
        <f>'Datos lib'!AP264</f>
        <v>Sí</v>
      </c>
      <c r="BG265" s="77" t="str">
        <f>'Datos lib'!AQ264</f>
        <v>Sí</v>
      </c>
      <c r="BH265" s="77" t="str">
        <f>'Datos lib'!AR264</f>
        <v>Sí</v>
      </c>
      <c r="BI265" s="77" t="str">
        <f>'Datos lib'!AS264</f>
        <v>Útil</v>
      </c>
      <c r="BJ265" s="77" t="str">
        <f>'Datos lib'!AT264</f>
        <v>No</v>
      </c>
      <c r="BK265" s="77">
        <f>'Datos lib'!AU264</f>
        <v>0</v>
      </c>
      <c r="BL265" s="77"/>
      <c r="BM265" s="77"/>
      <c r="BN265" s="77"/>
      <c r="BO265" s="77">
        <f>'Datos lib'!AV264</f>
        <v>4</v>
      </c>
      <c r="BP265" s="77">
        <f>'Datos lib'!AW264</f>
        <v>5</v>
      </c>
      <c r="BQ265" s="77"/>
      <c r="BR265" s="77" t="str">
        <f>LEFT('Datos lib'!AX264,1)</f>
        <v>4</v>
      </c>
      <c r="BS265" s="77"/>
      <c r="BT265" s="77" t="str">
        <f>'Datos lib'!AY264</f>
        <v>A la hora de hacer búsquedas en Cisne tener la posibilidad de exportar los resultados encontrados en un archivo csv. Eso ayudaría a la hora de realizar revisiones sistemáticas y similares.</v>
      </c>
      <c r="BU265" s="77"/>
      <c r="BV265" s="119" t="str">
        <f>'Datos lib'!A264</f>
        <v>19/03/25</v>
      </c>
    </row>
    <row r="266" spans="1:74" x14ac:dyDescent="0.2">
      <c r="A266" s="79" t="str">
        <f t="shared" si="5"/>
        <v>F. Ciencias Biológicas</v>
      </c>
      <c r="B266" s="76" t="str">
        <f>IFERROR(VLOOKUP($A266,BLIOTECAS!$C$1:$E$27,2,FALSE),"")</f>
        <v>BIO</v>
      </c>
      <c r="C266" s="76" t="str">
        <f>IFERROR(VLOOKUP($A266,BLIOTECAS!$C$1:$E$27,3,FALSE),"")</f>
        <v>Ciencias Experimentales</v>
      </c>
      <c r="D266" s="77"/>
      <c r="E266" s="77"/>
      <c r="F266" s="77"/>
      <c r="G266" s="77" t="str">
        <f>'Datos lib'!B265</f>
        <v>F. Ciencias Biológicas</v>
      </c>
      <c r="H266" s="77"/>
      <c r="I266" s="77" t="str">
        <f>'Datos lib'!C265</f>
        <v>Rara vez (menos de 6 veces al año)</v>
      </c>
      <c r="J266" s="77" t="str">
        <f>'Datos lib'!D265</f>
        <v>Muy frecuentemente (3 o más veces por semana)</v>
      </c>
      <c r="K266" s="77"/>
      <c r="L266" s="77" t="str">
        <f>'Datos lib'!F265</f>
        <v>F. Ciencias Biológicas</v>
      </c>
      <c r="M266" s="77">
        <f>'Datos lib'!G265</f>
        <v>0</v>
      </c>
      <c r="N266" s="77">
        <f>'Datos lib'!H265</f>
        <v>0</v>
      </c>
      <c r="O266" s="77">
        <f>'Datos lib'!I265</f>
        <v>0</v>
      </c>
      <c r="P266" s="77"/>
      <c r="Q266" s="77"/>
      <c r="R266" s="77">
        <f>'Datos lib'!J265</f>
        <v>4</v>
      </c>
      <c r="S266" s="77">
        <f>'Datos lib'!K265</f>
        <v>4</v>
      </c>
      <c r="T266" s="77">
        <f>'Datos lib'!L265</f>
        <v>4</v>
      </c>
      <c r="U266" s="77">
        <f>'Datos lib'!M265</f>
        <v>4</v>
      </c>
      <c r="V266" s="77"/>
      <c r="W266" s="77"/>
      <c r="X266" s="77">
        <f>'Datos lib'!N265</f>
        <v>5</v>
      </c>
      <c r="Y266" s="77">
        <f>'Datos lib'!O265</f>
        <v>4</v>
      </c>
      <c r="Z266" s="77">
        <f>'Datos lib'!P265</f>
        <v>3</v>
      </c>
      <c r="AA266" s="77">
        <f>'Datos lib'!Q265</f>
        <v>5</v>
      </c>
      <c r="AB266" s="77">
        <f>'Datos lib'!R265</f>
        <v>5</v>
      </c>
      <c r="AC266" s="77"/>
      <c r="AD266" s="77">
        <f>'Datos lib'!S265</f>
        <v>5</v>
      </c>
      <c r="AE266" s="77">
        <f>'Datos lib'!T265</f>
        <v>5</v>
      </c>
      <c r="AF266" s="77">
        <f>'Datos lib'!U265</f>
        <v>5</v>
      </c>
      <c r="AG266" s="77">
        <f>'Datos lib'!V265</f>
        <v>5</v>
      </c>
      <c r="AH266" s="77">
        <f>'Datos lib'!W265</f>
        <v>5</v>
      </c>
      <c r="AI266" s="77">
        <f>'Datos lib'!X265</f>
        <v>5</v>
      </c>
      <c r="AJ266" s="77">
        <f>'Datos lib'!Y265</f>
        <v>5</v>
      </c>
      <c r="AK266" s="77" t="str">
        <f>'Datos lib'!Z265</f>
        <v>No uso ninguna red social</v>
      </c>
      <c r="AL266" s="77">
        <f>'Datos lib'!AA265</f>
        <v>5</v>
      </c>
      <c r="AM266" s="77"/>
      <c r="AN266" s="77"/>
      <c r="AO266" s="77">
        <f>'Datos lib'!AB265</f>
        <v>5</v>
      </c>
      <c r="AP266" s="77">
        <f>'Datos lib'!AC265</f>
        <v>5</v>
      </c>
      <c r="AQ266" s="77">
        <f>'Datos lib'!AD265</f>
        <v>4</v>
      </c>
      <c r="AR266" s="77">
        <f>'Datos lib'!AE265</f>
        <v>4</v>
      </c>
      <c r="AS266" s="77">
        <f>'Datos lib'!AF265</f>
        <v>4</v>
      </c>
      <c r="AT266" s="77">
        <f>'Datos lib'!AG265</f>
        <v>4</v>
      </c>
      <c r="AU266" s="77">
        <f>'Datos lib'!AH265</f>
        <v>4</v>
      </c>
      <c r="AV266" s="77">
        <f>'Datos lib'!AI265</f>
        <v>4</v>
      </c>
      <c r="AW266" s="77"/>
      <c r="AX266" s="77" t="str">
        <f>'Datos lib'!AJ265</f>
        <v>Sí</v>
      </c>
      <c r="AY266" s="77" t="str">
        <f>'Datos lib'!AK265</f>
        <v>Sí</v>
      </c>
      <c r="AZ266" s="77" t="str">
        <f>'Datos lib'!AL265</f>
        <v>Bueno</v>
      </c>
      <c r="BA266" s="77" t="str">
        <f>'Datos lib'!AO265</f>
        <v>Sí</v>
      </c>
      <c r="BB266" s="77" t="str">
        <f>'Datos lib'!AM265</f>
        <v>Sí</v>
      </c>
      <c r="BC266" s="77" t="str">
        <f>'Datos lib'!AN265</f>
        <v>Excelente</v>
      </c>
      <c r="BD266" s="77"/>
      <c r="BE266" s="77"/>
      <c r="BF266" s="77" t="str">
        <f>'Datos lib'!AP265</f>
        <v>Sí</v>
      </c>
      <c r="BG266" s="77" t="str">
        <f>'Datos lib'!AQ265</f>
        <v>Sí</v>
      </c>
      <c r="BH266" s="77" t="str">
        <f>'Datos lib'!AR265</f>
        <v>Sí</v>
      </c>
      <c r="BI266" s="77" t="str">
        <f>'Datos lib'!AS265</f>
        <v>Muy útil</v>
      </c>
      <c r="BJ266" s="77" t="str">
        <f>'Datos lib'!AT265</f>
        <v>No</v>
      </c>
      <c r="BK266" s="77">
        <f>'Datos lib'!AU265</f>
        <v>0</v>
      </c>
      <c r="BL266" s="77"/>
      <c r="BM266" s="77"/>
      <c r="BN266" s="77"/>
      <c r="BO266" s="77">
        <f>'Datos lib'!AV265</f>
        <v>5</v>
      </c>
      <c r="BP266" s="77">
        <f>'Datos lib'!AW265</f>
        <v>5</v>
      </c>
      <c r="BQ266" s="77"/>
      <c r="BR266" s="77" t="str">
        <f>LEFT('Datos lib'!AX265,1)</f>
        <v>5</v>
      </c>
      <c r="BS266" s="77"/>
      <c r="BT266" s="77">
        <f>'Datos lib'!AY265</f>
        <v>0</v>
      </c>
      <c r="BU266" s="77"/>
      <c r="BV266" s="119" t="str">
        <f>'Datos lib'!A265</f>
        <v>19/03/25</v>
      </c>
    </row>
    <row r="267" spans="1:74" x14ac:dyDescent="0.2">
      <c r="A267" s="79" t="str">
        <f t="shared" si="5"/>
        <v>F. Ciencias Políticas y Sociología</v>
      </c>
      <c r="B267" s="76" t="str">
        <f>IFERROR(VLOOKUP($A267,BLIOTECAS!$C$1:$E$27,2,FALSE),"")</f>
        <v>CPS</v>
      </c>
      <c r="C267" s="76" t="str">
        <f>IFERROR(VLOOKUP($A267,BLIOTECAS!$C$1:$E$27,3,FALSE),"")</f>
        <v>Ciencias Sociales</v>
      </c>
      <c r="D267" s="77"/>
      <c r="E267" s="77"/>
      <c r="F267" s="77"/>
      <c r="G267" s="77" t="str">
        <f>'Datos lib'!B266</f>
        <v>F. Ciencias Políticas y Sociología</v>
      </c>
      <c r="H267" s="77"/>
      <c r="I267" s="77" t="str">
        <f>'Datos lib'!C266</f>
        <v>Rara vez (menos de 6 veces al año)</v>
      </c>
      <c r="J267" s="77" t="str">
        <f>'Datos lib'!D266</f>
        <v>Frecuentemente (1 o 2 veces por semana)</v>
      </c>
      <c r="K267" s="77"/>
      <c r="L267" s="77" t="str">
        <f>'Datos lib'!F266</f>
        <v>F. Ciencias Políticas y Sociología</v>
      </c>
      <c r="M267" s="77" t="str">
        <f>'Datos lib'!G266</f>
        <v>Biblioteca Maria Zambrano (Filología / Derecho)</v>
      </c>
      <c r="N267" s="77">
        <f>'Datos lib'!H266</f>
        <v>0</v>
      </c>
      <c r="O267" s="77">
        <f>'Datos lib'!I266</f>
        <v>0</v>
      </c>
      <c r="P267" s="77"/>
      <c r="Q267" s="77"/>
      <c r="R267" s="77">
        <f>'Datos lib'!J266</f>
        <v>5</v>
      </c>
      <c r="S267" s="77">
        <f>'Datos lib'!K266</f>
        <v>5</v>
      </c>
      <c r="T267" s="77">
        <f>'Datos lib'!L266</f>
        <v>5</v>
      </c>
      <c r="U267" s="77">
        <f>'Datos lib'!M266</f>
        <v>5</v>
      </c>
      <c r="V267" s="77"/>
      <c r="W267" s="77"/>
      <c r="X267" s="77">
        <f>'Datos lib'!N266</f>
        <v>5</v>
      </c>
      <c r="Y267" s="77">
        <f>'Datos lib'!O266</f>
        <v>4</v>
      </c>
      <c r="Z267" s="77">
        <f>'Datos lib'!P266</f>
        <v>5</v>
      </c>
      <c r="AA267" s="77">
        <f>'Datos lib'!Q266</f>
        <v>5</v>
      </c>
      <c r="AB267" s="77">
        <f>'Datos lib'!R266</f>
        <v>5</v>
      </c>
      <c r="AC267" s="77"/>
      <c r="AD267" s="77">
        <f>'Datos lib'!S266</f>
        <v>4</v>
      </c>
      <c r="AE267" s="77">
        <f>'Datos lib'!T266</f>
        <v>5</v>
      </c>
      <c r="AF267" s="77">
        <f>'Datos lib'!U266</f>
        <v>4</v>
      </c>
      <c r="AG267" s="77">
        <f>'Datos lib'!V266</f>
        <v>5</v>
      </c>
      <c r="AH267" s="77">
        <f>'Datos lib'!W266</f>
        <v>5</v>
      </c>
      <c r="AI267" s="77">
        <f>'Datos lib'!X266</f>
        <v>5</v>
      </c>
      <c r="AJ267" s="77">
        <f>'Datos lib'!Y266</f>
        <v>5</v>
      </c>
      <c r="AK267" s="77" t="str">
        <f>'Datos lib'!Z266</f>
        <v>Facebook</v>
      </c>
      <c r="AL267" s="77">
        <f>'Datos lib'!AA266</f>
        <v>5</v>
      </c>
      <c r="AM267" s="77"/>
      <c r="AN267" s="77"/>
      <c r="AO267" s="77">
        <f>'Datos lib'!AB266</f>
        <v>5</v>
      </c>
      <c r="AP267" s="77">
        <f>'Datos lib'!AC266</f>
        <v>5</v>
      </c>
      <c r="AQ267" s="77">
        <f>'Datos lib'!AD266</f>
        <v>5</v>
      </c>
      <c r="AR267" s="77">
        <f>'Datos lib'!AE266</f>
        <v>5</v>
      </c>
      <c r="AS267" s="77">
        <f>'Datos lib'!AF266</f>
        <v>5</v>
      </c>
      <c r="AT267" s="77">
        <f>'Datos lib'!AG266</f>
        <v>5</v>
      </c>
      <c r="AU267" s="77">
        <f>'Datos lib'!AH266</f>
        <v>5</v>
      </c>
      <c r="AV267" s="77">
        <f>'Datos lib'!AI266</f>
        <v>5</v>
      </c>
      <c r="AW267" s="77"/>
      <c r="AX267" s="77" t="str">
        <f>'Datos lib'!AJ266</f>
        <v>No</v>
      </c>
      <c r="AY267" s="77" t="str">
        <f>'Datos lib'!AK266</f>
        <v>Sí</v>
      </c>
      <c r="AZ267" s="77" t="str">
        <f>'Datos lib'!AL266</f>
        <v>Muy malo</v>
      </c>
      <c r="BA267" s="77" t="str">
        <f>'Datos lib'!AO266</f>
        <v>Sí</v>
      </c>
      <c r="BB267" s="77" t="str">
        <f>'Datos lib'!AM266</f>
        <v>Sí</v>
      </c>
      <c r="BC267" s="77" t="str">
        <f>'Datos lib'!AN266</f>
        <v>Bueno</v>
      </c>
      <c r="BD267" s="77"/>
      <c r="BE267" s="77"/>
      <c r="BF267" s="77" t="str">
        <f>'Datos lib'!AP266</f>
        <v>Sí</v>
      </c>
      <c r="BG267" s="77" t="str">
        <f>'Datos lib'!AQ266</f>
        <v>Sí</v>
      </c>
      <c r="BH267" s="77" t="str">
        <f>'Datos lib'!AR266</f>
        <v>Sí</v>
      </c>
      <c r="BI267" s="77" t="str">
        <f>'Datos lib'!AS266</f>
        <v>Útil</v>
      </c>
      <c r="BJ267" s="77" t="str">
        <f>'Datos lib'!AT266</f>
        <v>Sí</v>
      </c>
      <c r="BK267" s="77">
        <f>'Datos lib'!AU266</f>
        <v>0</v>
      </c>
      <c r="BL267" s="77"/>
      <c r="BM267" s="77"/>
      <c r="BN267" s="77"/>
      <c r="BO267" s="77">
        <f>'Datos lib'!AV266</f>
        <v>5</v>
      </c>
      <c r="BP267" s="77">
        <f>'Datos lib'!AW266</f>
        <v>5</v>
      </c>
      <c r="BQ267" s="77"/>
      <c r="BR267" s="77" t="str">
        <f>LEFT('Datos lib'!AX266,1)</f>
        <v>5</v>
      </c>
      <c r="BS267" s="77"/>
      <c r="BT267" s="77" t="str">
        <f>'Datos lib'!AY266</f>
        <v>Más revistas de pago de área Administración Pública</v>
      </c>
      <c r="BU267" s="77"/>
      <c r="BV267" s="119" t="str">
        <f>'Datos lib'!A266</f>
        <v>19/03/25</v>
      </c>
    </row>
    <row r="268" spans="1:74" x14ac:dyDescent="0.2">
      <c r="A268" s="79" t="str">
        <f t="shared" si="5"/>
        <v>F. Ciencias Biológicas</v>
      </c>
      <c r="B268" s="76" t="str">
        <f>IFERROR(VLOOKUP($A268,BLIOTECAS!$C$1:$E$27,2,FALSE),"")</f>
        <v>BIO</v>
      </c>
      <c r="C268" s="76" t="str">
        <f>IFERROR(VLOOKUP($A268,BLIOTECAS!$C$1:$E$27,3,FALSE),"")</f>
        <v>Ciencias Experimentales</v>
      </c>
      <c r="D268" s="77"/>
      <c r="E268" s="77"/>
      <c r="F268" s="77"/>
      <c r="G268" s="77" t="str">
        <f>'Datos lib'!B267</f>
        <v>F. Ciencias Biológicas</v>
      </c>
      <c r="H268" s="77"/>
      <c r="I268" s="77" t="str">
        <f>'Datos lib'!C267</f>
        <v>Rara vez (menos de 6 veces al año)</v>
      </c>
      <c r="J268" s="77" t="str">
        <f>'Datos lib'!D267</f>
        <v>Rara vez (menos de 6 veces al año)</v>
      </c>
      <c r="K268" s="77"/>
      <c r="L268" s="77" t="str">
        <f>'Datos lib'!F267</f>
        <v>F. Ciencias Biológicas</v>
      </c>
      <c r="M268" s="77">
        <f>'Datos lib'!G267</f>
        <v>0</v>
      </c>
      <c r="N268" s="77">
        <f>'Datos lib'!H267</f>
        <v>0</v>
      </c>
      <c r="O268" s="77">
        <f>'Datos lib'!I267</f>
        <v>0</v>
      </c>
      <c r="P268" s="77"/>
      <c r="Q268" s="77"/>
      <c r="R268" s="77">
        <f>'Datos lib'!J267</f>
        <v>4</v>
      </c>
      <c r="S268" s="77">
        <f>'Datos lib'!K267</f>
        <v>4</v>
      </c>
      <c r="T268" s="77">
        <f>'Datos lib'!L267</f>
        <v>4</v>
      </c>
      <c r="U268" s="77">
        <f>'Datos lib'!M267</f>
        <v>3</v>
      </c>
      <c r="V268" s="77"/>
      <c r="W268" s="77"/>
      <c r="X268" s="77">
        <f>'Datos lib'!N267</f>
        <v>5</v>
      </c>
      <c r="Y268" s="77">
        <f>'Datos lib'!O267</f>
        <v>5</v>
      </c>
      <c r="Z268" s="77">
        <f>'Datos lib'!P267</f>
        <v>2</v>
      </c>
      <c r="AA268" s="77">
        <f>'Datos lib'!Q267</f>
        <v>0</v>
      </c>
      <c r="AB268" s="77">
        <f>'Datos lib'!R267</f>
        <v>1</v>
      </c>
      <c r="AC268" s="77"/>
      <c r="AD268" s="77">
        <f>'Datos lib'!S267</f>
        <v>4</v>
      </c>
      <c r="AE268" s="77">
        <f>'Datos lib'!T267</f>
        <v>4</v>
      </c>
      <c r="AF268" s="77">
        <f>'Datos lib'!U267</f>
        <v>4</v>
      </c>
      <c r="AG268" s="77">
        <f>'Datos lib'!V267</f>
        <v>5</v>
      </c>
      <c r="AH268" s="77">
        <f>'Datos lib'!W267</f>
        <v>4</v>
      </c>
      <c r="AI268" s="77">
        <f>'Datos lib'!X267</f>
        <v>0</v>
      </c>
      <c r="AJ268" s="77">
        <f>'Datos lib'!Y267</f>
        <v>4</v>
      </c>
      <c r="AK268" s="77" t="str">
        <f>'Datos lib'!Z267</f>
        <v>No uso ninguna red social</v>
      </c>
      <c r="AL268" s="77">
        <f>'Datos lib'!AA267</f>
        <v>4</v>
      </c>
      <c r="AM268" s="77"/>
      <c r="AN268" s="77"/>
      <c r="AO268" s="77">
        <f>'Datos lib'!AB267</f>
        <v>5</v>
      </c>
      <c r="AP268" s="77">
        <f>'Datos lib'!AC267</f>
        <v>5</v>
      </c>
      <c r="AQ268" s="77">
        <f>'Datos lib'!AD267</f>
        <v>5</v>
      </c>
      <c r="AR268" s="77">
        <f>'Datos lib'!AE267</f>
        <v>5</v>
      </c>
      <c r="AS268" s="77">
        <f>'Datos lib'!AF267</f>
        <v>5</v>
      </c>
      <c r="AT268" s="77">
        <f>'Datos lib'!AG267</f>
        <v>5</v>
      </c>
      <c r="AU268" s="77">
        <f>'Datos lib'!AH267</f>
        <v>5</v>
      </c>
      <c r="AV268" s="77">
        <f>'Datos lib'!AI267</f>
        <v>3</v>
      </c>
      <c r="AW268" s="77"/>
      <c r="AX268" s="77" t="str">
        <f>'Datos lib'!AJ267</f>
        <v>No</v>
      </c>
      <c r="AY268" s="77" t="str">
        <f>'Datos lib'!AK267</f>
        <v>Sí</v>
      </c>
      <c r="AZ268" s="77" t="str">
        <f>'Datos lib'!AL267</f>
        <v>Bueno</v>
      </c>
      <c r="BA268" s="77" t="str">
        <f>'Datos lib'!AO267</f>
        <v>No</v>
      </c>
      <c r="BB268" s="77" t="str">
        <f>'Datos lib'!AM267</f>
        <v>Sí</v>
      </c>
      <c r="BC268" s="77" t="str">
        <f>'Datos lib'!AN267</f>
        <v>Excelente</v>
      </c>
      <c r="BD268" s="77"/>
      <c r="BE268" s="77"/>
      <c r="BF268" s="77" t="str">
        <f>'Datos lib'!AP267</f>
        <v>Sí</v>
      </c>
      <c r="BG268" s="77" t="str">
        <f>'Datos lib'!AQ267</f>
        <v>Sí</v>
      </c>
      <c r="BH268" s="77" t="str">
        <f>'Datos lib'!AR267</f>
        <v>Sí</v>
      </c>
      <c r="BI268" s="77" t="str">
        <f>'Datos lib'!AS267</f>
        <v>Muy útil</v>
      </c>
      <c r="BJ268" s="77" t="str">
        <f>'Datos lib'!AT267</f>
        <v>No</v>
      </c>
      <c r="BK268" s="77">
        <f>'Datos lib'!AU267</f>
        <v>0</v>
      </c>
      <c r="BL268" s="77"/>
      <c r="BM268" s="77"/>
      <c r="BN268" s="77"/>
      <c r="BO268" s="77">
        <f>'Datos lib'!AV267</f>
        <v>5</v>
      </c>
      <c r="BP268" s="77">
        <f>'Datos lib'!AW267</f>
        <v>5</v>
      </c>
      <c r="BQ268" s="77"/>
      <c r="BR268" s="77" t="str">
        <f>LEFT('Datos lib'!AX267,1)</f>
        <v>4</v>
      </c>
      <c r="BS268" s="77"/>
      <c r="BT268" s="77">
        <f>'Datos lib'!AY267</f>
        <v>0</v>
      </c>
      <c r="BU268" s="77"/>
      <c r="BV268" s="119" t="str">
        <f>'Datos lib'!A267</f>
        <v>19/03/25</v>
      </c>
    </row>
    <row r="269" spans="1:74" x14ac:dyDescent="0.2">
      <c r="A269" s="79" t="str">
        <f t="shared" si="5"/>
        <v>F. Óptica y Optometría</v>
      </c>
      <c r="B269" s="76" t="str">
        <f>IFERROR(VLOOKUP($A269,BLIOTECAS!$C$1:$E$27,2,FALSE),"")</f>
        <v>OPT</v>
      </c>
      <c r="C269" s="76" t="str">
        <f>IFERROR(VLOOKUP($A269,BLIOTECAS!$C$1:$E$27,3,FALSE),"")</f>
        <v>Ciencias de la Salud</v>
      </c>
      <c r="D269" s="77"/>
      <c r="E269" s="77"/>
      <c r="F269" s="77"/>
      <c r="G269" s="77" t="str">
        <f>'Datos lib'!B268</f>
        <v>F. Óptica y Optometría</v>
      </c>
      <c r="H269" s="77"/>
      <c r="I269" s="77" t="str">
        <f>'Datos lib'!C268</f>
        <v>Muy frecuentemente (3 o más veces por semana)</v>
      </c>
      <c r="J269" s="77" t="str">
        <f>'Datos lib'!D268</f>
        <v>Frecuentemente (1 o 2 veces por semana)</v>
      </c>
      <c r="K269" s="77"/>
      <c r="L269" s="77" t="str">
        <f>'Datos lib'!F268</f>
        <v>F. Óptica y Optometría</v>
      </c>
      <c r="M269" s="77" t="str">
        <f>'Datos lib'!G268</f>
        <v>F. Óptica y Optometría</v>
      </c>
      <c r="N269" s="77" t="str">
        <f>'Datos lib'!H268</f>
        <v>F. Óptica y Optometría</v>
      </c>
      <c r="O269" s="77">
        <f>'Datos lib'!I268</f>
        <v>0</v>
      </c>
      <c r="P269" s="77"/>
      <c r="Q269" s="77"/>
      <c r="R269" s="77">
        <f>'Datos lib'!J268</f>
        <v>1</v>
      </c>
      <c r="S269" s="77">
        <f>'Datos lib'!K268</f>
        <v>1</v>
      </c>
      <c r="T269" s="77">
        <f>'Datos lib'!L268</f>
        <v>1</v>
      </c>
      <c r="U269" s="77">
        <f>'Datos lib'!M268</f>
        <v>1</v>
      </c>
      <c r="V269" s="77"/>
      <c r="W269" s="77"/>
      <c r="X269" s="77">
        <f>'Datos lib'!N268</f>
        <v>5</v>
      </c>
      <c r="Y269" s="77">
        <f>'Datos lib'!O268</f>
        <v>5</v>
      </c>
      <c r="Z269" s="77">
        <f>'Datos lib'!P268</f>
        <v>2</v>
      </c>
      <c r="AA269" s="77">
        <f>'Datos lib'!Q268</f>
        <v>3</v>
      </c>
      <c r="AB269" s="77">
        <f>'Datos lib'!R268</f>
        <v>3</v>
      </c>
      <c r="AC269" s="77"/>
      <c r="AD269" s="77">
        <f>'Datos lib'!S268</f>
        <v>5</v>
      </c>
      <c r="AE269" s="77">
        <f>'Datos lib'!T268</f>
        <v>5</v>
      </c>
      <c r="AF269" s="77">
        <f>'Datos lib'!U268</f>
        <v>5</v>
      </c>
      <c r="AG269" s="77">
        <f>'Datos lib'!V268</f>
        <v>5</v>
      </c>
      <c r="AH269" s="77">
        <f>'Datos lib'!W268</f>
        <v>5</v>
      </c>
      <c r="AI269" s="77">
        <f>'Datos lib'!X268</f>
        <v>5</v>
      </c>
      <c r="AJ269" s="77">
        <f>'Datos lib'!Y268</f>
        <v>5</v>
      </c>
      <c r="AK269" s="77" t="str">
        <f>'Datos lib'!Z268</f>
        <v>No uso ninguna red social</v>
      </c>
      <c r="AL269" s="77">
        <f>'Datos lib'!AA268</f>
        <v>5</v>
      </c>
      <c r="AM269" s="77"/>
      <c r="AN269" s="77"/>
      <c r="AO269" s="77">
        <f>'Datos lib'!AB268</f>
        <v>5</v>
      </c>
      <c r="AP269" s="77">
        <f>'Datos lib'!AC268</f>
        <v>5</v>
      </c>
      <c r="AQ269" s="77">
        <f>'Datos lib'!AD268</f>
        <v>5</v>
      </c>
      <c r="AR269" s="77">
        <f>'Datos lib'!AE268</f>
        <v>5</v>
      </c>
      <c r="AS269" s="77">
        <f>'Datos lib'!AF268</f>
        <v>5</v>
      </c>
      <c r="AT269" s="77">
        <f>'Datos lib'!AG268</f>
        <v>5</v>
      </c>
      <c r="AU269" s="77">
        <f>'Datos lib'!AH268</f>
        <v>5</v>
      </c>
      <c r="AV269" s="77">
        <f>'Datos lib'!AI268</f>
        <v>5</v>
      </c>
      <c r="AW269" s="77"/>
      <c r="AX269" s="77" t="str">
        <f>'Datos lib'!AJ268</f>
        <v>Sí</v>
      </c>
      <c r="AY269" s="77" t="str">
        <f>'Datos lib'!AK268</f>
        <v>No</v>
      </c>
      <c r="AZ269" s="77">
        <f>'Datos lib'!AL268</f>
        <v>0</v>
      </c>
      <c r="BA269" s="77" t="str">
        <f>'Datos lib'!AO268</f>
        <v>No</v>
      </c>
      <c r="BB269" s="77" t="str">
        <f>'Datos lib'!AM268</f>
        <v>Sí</v>
      </c>
      <c r="BC269" s="77" t="str">
        <f>'Datos lib'!AN268</f>
        <v>Excelente</v>
      </c>
      <c r="BD269" s="77"/>
      <c r="BE269" s="77"/>
      <c r="BF269" s="77" t="str">
        <f>'Datos lib'!AP268</f>
        <v>Sí</v>
      </c>
      <c r="BG269" s="77" t="str">
        <f>'Datos lib'!AQ268</f>
        <v>Sí</v>
      </c>
      <c r="BH269" s="77" t="str">
        <f>'Datos lib'!AR268</f>
        <v>No</v>
      </c>
      <c r="BI269" s="77">
        <f>'Datos lib'!AS268</f>
        <v>0</v>
      </c>
      <c r="BJ269" s="77" t="str">
        <f>'Datos lib'!AT268</f>
        <v>Sí</v>
      </c>
      <c r="BK269" s="77">
        <f>'Datos lib'!AU268</f>
        <v>0</v>
      </c>
      <c r="BL269" s="77"/>
      <c r="BM269" s="77"/>
      <c r="BN269" s="77"/>
      <c r="BO269" s="77">
        <f>'Datos lib'!AV268</f>
        <v>5</v>
      </c>
      <c r="BP269" s="77">
        <f>'Datos lib'!AW268</f>
        <v>5</v>
      </c>
      <c r="BQ269" s="77"/>
      <c r="BR269" s="77" t="str">
        <f>LEFT('Datos lib'!AX268,1)</f>
        <v>5</v>
      </c>
      <c r="BS269" s="77"/>
      <c r="BT269" s="77">
        <f>'Datos lib'!AY268</f>
        <v>0</v>
      </c>
      <c r="BU269" s="77"/>
      <c r="BV269" s="119" t="str">
        <f>'Datos lib'!A268</f>
        <v>19/03/25</v>
      </c>
    </row>
    <row r="270" spans="1:74" x14ac:dyDescent="0.2">
      <c r="A270" s="79" t="str">
        <f t="shared" si="5"/>
        <v>F. Estudios Estadísticos</v>
      </c>
      <c r="B270" s="76" t="str">
        <f>IFERROR(VLOOKUP($A270,BLIOTECAS!$C$1:$E$27,2,FALSE),"")</f>
        <v>EST</v>
      </c>
      <c r="C270" s="76" t="str">
        <f>IFERROR(VLOOKUP($A270,BLIOTECAS!$C$1:$E$27,3,FALSE),"")</f>
        <v>Ciencias Experimentales</v>
      </c>
      <c r="D270" s="77"/>
      <c r="E270" s="77"/>
      <c r="F270" s="77"/>
      <c r="G270" s="77" t="str">
        <f>'Datos lib'!B269</f>
        <v>F. Estudios Estadísticos</v>
      </c>
      <c r="H270" s="77"/>
      <c r="I270" s="77" t="str">
        <f>'Datos lib'!C269</f>
        <v>Rara vez (menos de 6 veces al año)</v>
      </c>
      <c r="J270" s="77" t="str">
        <f>'Datos lib'!D269</f>
        <v>Muy frecuentemente (3 o más veces por semana)</v>
      </c>
      <c r="K270" s="77"/>
      <c r="L270" s="77" t="str">
        <f>'Datos lib'!F269</f>
        <v>F. Estudios Estadísticos</v>
      </c>
      <c r="M270" s="77">
        <f>'Datos lib'!G269</f>
        <v>0</v>
      </c>
      <c r="N270" s="77">
        <f>'Datos lib'!H269</f>
        <v>0</v>
      </c>
      <c r="O270" s="77">
        <f>'Datos lib'!I269</f>
        <v>0</v>
      </c>
      <c r="P270" s="77"/>
      <c r="Q270" s="77"/>
      <c r="R270" s="77">
        <f>'Datos lib'!J269</f>
        <v>5</v>
      </c>
      <c r="S270" s="77">
        <f>'Datos lib'!K269</f>
        <v>5</v>
      </c>
      <c r="T270" s="77">
        <f>'Datos lib'!L269</f>
        <v>5</v>
      </c>
      <c r="U270" s="77">
        <f>'Datos lib'!M269</f>
        <v>5</v>
      </c>
      <c r="V270" s="77"/>
      <c r="W270" s="77"/>
      <c r="X270" s="77">
        <f>'Datos lib'!N269</f>
        <v>4</v>
      </c>
      <c r="Y270" s="77">
        <f>'Datos lib'!O269</f>
        <v>5</v>
      </c>
      <c r="Z270" s="77">
        <f>'Datos lib'!P269</f>
        <v>4</v>
      </c>
      <c r="AA270" s="77">
        <f>'Datos lib'!Q269</f>
        <v>4</v>
      </c>
      <c r="AB270" s="77">
        <f>'Datos lib'!R269</f>
        <v>4</v>
      </c>
      <c r="AC270" s="77"/>
      <c r="AD270" s="77">
        <f>'Datos lib'!S269</f>
        <v>4</v>
      </c>
      <c r="AE270" s="77">
        <f>'Datos lib'!T269</f>
        <v>4</v>
      </c>
      <c r="AF270" s="77">
        <f>'Datos lib'!U269</f>
        <v>5</v>
      </c>
      <c r="AG270" s="77">
        <f>'Datos lib'!V269</f>
        <v>5</v>
      </c>
      <c r="AH270" s="77">
        <f>'Datos lib'!W269</f>
        <v>5</v>
      </c>
      <c r="AI270" s="77">
        <f>'Datos lib'!X269</f>
        <v>5</v>
      </c>
      <c r="AJ270" s="77">
        <f>'Datos lib'!Y269</f>
        <v>5</v>
      </c>
      <c r="AK270" s="77" t="str">
        <f>'Datos lib'!Z269</f>
        <v>No uso ninguna red social</v>
      </c>
      <c r="AL270" s="77">
        <f>'Datos lib'!AA269</f>
        <v>5</v>
      </c>
      <c r="AM270" s="77"/>
      <c r="AN270" s="77"/>
      <c r="AO270" s="77">
        <f>'Datos lib'!AB269</f>
        <v>5</v>
      </c>
      <c r="AP270" s="77">
        <f>'Datos lib'!AC269</f>
        <v>5</v>
      </c>
      <c r="AQ270" s="77">
        <f>'Datos lib'!AD269</f>
        <v>5</v>
      </c>
      <c r="AR270" s="77">
        <f>'Datos lib'!AE269</f>
        <v>5</v>
      </c>
      <c r="AS270" s="77">
        <f>'Datos lib'!AF269</f>
        <v>5</v>
      </c>
      <c r="AT270" s="77">
        <f>'Datos lib'!AG269</f>
        <v>5</v>
      </c>
      <c r="AU270" s="77">
        <f>'Datos lib'!AH269</f>
        <v>5</v>
      </c>
      <c r="AV270" s="77">
        <f>'Datos lib'!AI269</f>
        <v>5</v>
      </c>
      <c r="AW270" s="77"/>
      <c r="AX270" s="77" t="str">
        <f>'Datos lib'!AJ269</f>
        <v>No</v>
      </c>
      <c r="AY270" s="77" t="str">
        <f>'Datos lib'!AK269</f>
        <v>Sí</v>
      </c>
      <c r="AZ270" s="77" t="str">
        <f>'Datos lib'!AL269</f>
        <v>Excelente</v>
      </c>
      <c r="BA270" s="77" t="str">
        <f>'Datos lib'!AO269</f>
        <v>Sí</v>
      </c>
      <c r="BB270" s="77" t="str">
        <f>'Datos lib'!AM269</f>
        <v>Sí</v>
      </c>
      <c r="BC270" s="77" t="str">
        <f>'Datos lib'!AN269</f>
        <v>Bueno</v>
      </c>
      <c r="BD270" s="77"/>
      <c r="BE270" s="77"/>
      <c r="BF270" s="77" t="str">
        <f>'Datos lib'!AP269</f>
        <v>Sí</v>
      </c>
      <c r="BG270" s="77" t="str">
        <f>'Datos lib'!AQ269</f>
        <v>Sí</v>
      </c>
      <c r="BH270" s="77" t="str">
        <f>'Datos lib'!AR269</f>
        <v>Sí</v>
      </c>
      <c r="BI270" s="77" t="str">
        <f>'Datos lib'!AS269</f>
        <v>Muy útil</v>
      </c>
      <c r="BJ270" s="77" t="str">
        <f>'Datos lib'!AT269</f>
        <v>No</v>
      </c>
      <c r="BK270" s="77">
        <f>'Datos lib'!AU269</f>
        <v>0</v>
      </c>
      <c r="BL270" s="77"/>
      <c r="BM270" s="77"/>
      <c r="BN270" s="77"/>
      <c r="BO270" s="77">
        <f>'Datos lib'!AV269</f>
        <v>5</v>
      </c>
      <c r="BP270" s="77">
        <f>'Datos lib'!AW269</f>
        <v>5</v>
      </c>
      <c r="BQ270" s="77"/>
      <c r="BR270" s="77" t="str">
        <f>LEFT('Datos lib'!AX269,1)</f>
        <v>5</v>
      </c>
      <c r="BS270" s="77"/>
      <c r="BT270" s="77">
        <f>'Datos lib'!AY269</f>
        <v>0</v>
      </c>
      <c r="BU270" s="77"/>
      <c r="BV270" s="119" t="str">
        <f>'Datos lib'!A269</f>
        <v>19/03/25</v>
      </c>
    </row>
    <row r="271" spans="1:74" x14ac:dyDescent="0.2">
      <c r="A271" s="79" t="str">
        <f t="shared" si="5"/>
        <v>F. Estudios Estadísticos</v>
      </c>
      <c r="B271" s="76" t="str">
        <f>IFERROR(VLOOKUP($A271,BLIOTECAS!$C$1:$E$27,2,FALSE),"")</f>
        <v>EST</v>
      </c>
      <c r="C271" s="76" t="str">
        <f>IFERROR(VLOOKUP($A271,BLIOTECAS!$C$1:$E$27,3,FALSE),"")</f>
        <v>Ciencias Experimentales</v>
      </c>
      <c r="D271" s="77"/>
      <c r="E271" s="77"/>
      <c r="F271" s="77"/>
      <c r="G271" s="77" t="str">
        <f>'Datos lib'!B270</f>
        <v>F. Estudios Estadísticos</v>
      </c>
      <c r="H271" s="77"/>
      <c r="I271" s="77" t="str">
        <f>'Datos lib'!C270</f>
        <v>De vez en cuando (1 o 2 veces al mes)</v>
      </c>
      <c r="J271" s="77" t="str">
        <f>'Datos lib'!D270</f>
        <v>Muy frecuentemente (3 o más veces por semana)</v>
      </c>
      <c r="K271" s="77"/>
      <c r="L271" s="77" t="str">
        <f>'Datos lib'!F270</f>
        <v>F. Estudios Estadísticos</v>
      </c>
      <c r="M271" s="77" t="str">
        <f>'Datos lib'!G270</f>
        <v>Biblioteca Maria Zambrano (Filología / Derecho)</v>
      </c>
      <c r="N271" s="77" t="str">
        <f>'Datos lib'!H270</f>
        <v>F. Ciencias Matemáticas</v>
      </c>
      <c r="O271" s="77">
        <f>'Datos lib'!I270</f>
        <v>0</v>
      </c>
      <c r="P271" s="77"/>
      <c r="Q271" s="77"/>
      <c r="R271" s="77">
        <f>'Datos lib'!J270</f>
        <v>5</v>
      </c>
      <c r="S271" s="77">
        <f>'Datos lib'!K270</f>
        <v>5</v>
      </c>
      <c r="T271" s="77">
        <f>'Datos lib'!L270</f>
        <v>5</v>
      </c>
      <c r="U271" s="77">
        <f>'Datos lib'!M270</f>
        <v>5</v>
      </c>
      <c r="V271" s="77"/>
      <c r="W271" s="77"/>
      <c r="X271" s="77">
        <f>'Datos lib'!N270</f>
        <v>4</v>
      </c>
      <c r="Y271" s="77">
        <f>'Datos lib'!O270</f>
        <v>5</v>
      </c>
      <c r="Z271" s="77">
        <f>'Datos lib'!P270</f>
        <v>4</v>
      </c>
      <c r="AA271" s="77">
        <f>'Datos lib'!Q270</f>
        <v>2</v>
      </c>
      <c r="AB271" s="77">
        <f>'Datos lib'!R270</f>
        <v>2</v>
      </c>
      <c r="AC271" s="77"/>
      <c r="AD271" s="77">
        <f>'Datos lib'!S270</f>
        <v>4</v>
      </c>
      <c r="AE271" s="77">
        <f>'Datos lib'!T270</f>
        <v>5</v>
      </c>
      <c r="AF271" s="77">
        <f>'Datos lib'!U270</f>
        <v>5</v>
      </c>
      <c r="AG271" s="77">
        <f>'Datos lib'!V270</f>
        <v>5</v>
      </c>
      <c r="AH271" s="77">
        <f>'Datos lib'!W270</f>
        <v>5</v>
      </c>
      <c r="AI271" s="77">
        <f>'Datos lib'!X270</f>
        <v>5</v>
      </c>
      <c r="AJ271" s="77">
        <f>'Datos lib'!Y270</f>
        <v>5</v>
      </c>
      <c r="AK271" s="77" t="str">
        <f>'Datos lib'!Z270</f>
        <v>No uso ninguna red social</v>
      </c>
      <c r="AL271" s="77">
        <f>'Datos lib'!AA270</f>
        <v>5</v>
      </c>
      <c r="AM271" s="77"/>
      <c r="AN271" s="77"/>
      <c r="AO271" s="77">
        <f>'Datos lib'!AB270</f>
        <v>5</v>
      </c>
      <c r="AP271" s="77">
        <f>'Datos lib'!AC270</f>
        <v>5</v>
      </c>
      <c r="AQ271" s="77">
        <f>'Datos lib'!AD270</f>
        <v>5</v>
      </c>
      <c r="AR271" s="77">
        <f>'Datos lib'!AE270</f>
        <v>5</v>
      </c>
      <c r="AS271" s="77">
        <f>'Datos lib'!AF270</f>
        <v>5</v>
      </c>
      <c r="AT271" s="77">
        <f>'Datos lib'!AG270</f>
        <v>5</v>
      </c>
      <c r="AU271" s="77">
        <f>'Datos lib'!AH270</f>
        <v>5</v>
      </c>
      <c r="AV271" s="77">
        <f>'Datos lib'!AI270</f>
        <v>5</v>
      </c>
      <c r="AW271" s="77"/>
      <c r="AX271" s="77" t="str">
        <f>'Datos lib'!AJ270</f>
        <v>Sí</v>
      </c>
      <c r="AY271" s="77" t="str">
        <f>'Datos lib'!AK270</f>
        <v>Sí</v>
      </c>
      <c r="AZ271" s="77" t="str">
        <f>'Datos lib'!AL270</f>
        <v>Excelente</v>
      </c>
      <c r="BA271" s="77" t="str">
        <f>'Datos lib'!AO270</f>
        <v>No</v>
      </c>
      <c r="BB271" s="77" t="str">
        <f>'Datos lib'!AM270</f>
        <v>Sí</v>
      </c>
      <c r="BC271" s="77" t="str">
        <f>'Datos lib'!AN270</f>
        <v>Excelente</v>
      </c>
      <c r="BD271" s="77"/>
      <c r="BE271" s="77"/>
      <c r="BF271" s="77" t="str">
        <f>'Datos lib'!AP270</f>
        <v>Sí</v>
      </c>
      <c r="BG271" s="77" t="str">
        <f>'Datos lib'!AQ270</f>
        <v>Sí</v>
      </c>
      <c r="BH271" s="77" t="str">
        <f>'Datos lib'!AR270</f>
        <v>Sí</v>
      </c>
      <c r="BI271" s="77" t="str">
        <f>'Datos lib'!AS270</f>
        <v>Muy útil</v>
      </c>
      <c r="BJ271" s="77" t="str">
        <f>'Datos lib'!AT270</f>
        <v>No</v>
      </c>
      <c r="BK271" s="77">
        <f>'Datos lib'!AU270</f>
        <v>0</v>
      </c>
      <c r="BL271" s="77"/>
      <c r="BM271" s="77"/>
      <c r="BN271" s="77"/>
      <c r="BO271" s="77">
        <f>'Datos lib'!AV270</f>
        <v>5</v>
      </c>
      <c r="BP271" s="77">
        <f>'Datos lib'!AW270</f>
        <v>5</v>
      </c>
      <c r="BQ271" s="77"/>
      <c r="BR271" s="77" t="str">
        <f>LEFT('Datos lib'!AX270,1)</f>
        <v>5</v>
      </c>
      <c r="BS271" s="77"/>
      <c r="BT271" s="77">
        <f>'Datos lib'!AY270</f>
        <v>0</v>
      </c>
      <c r="BU271" s="77"/>
      <c r="BV271" s="119" t="str">
        <f>'Datos lib'!A270</f>
        <v>19/03/25</v>
      </c>
    </row>
    <row r="272" spans="1:74" x14ac:dyDescent="0.2">
      <c r="A272" s="79" t="str">
        <f t="shared" si="5"/>
        <v>F. Ciencias de la Información</v>
      </c>
      <c r="B272" s="76" t="str">
        <f>IFERROR(VLOOKUP($A272,BLIOTECAS!$C$1:$E$27,2,FALSE),"")</f>
        <v>INF</v>
      </c>
      <c r="C272" s="76" t="str">
        <f>IFERROR(VLOOKUP($A272,BLIOTECAS!$C$1:$E$27,3,FALSE),"")</f>
        <v>Ciencias Sociales</v>
      </c>
      <c r="D272" s="77"/>
      <c r="E272" s="77"/>
      <c r="F272" s="77"/>
      <c r="G272" s="77" t="str">
        <f>'Datos lib'!B271</f>
        <v>F. Ciencias de la Información</v>
      </c>
      <c r="H272" s="77"/>
      <c r="I272" s="77" t="str">
        <f>'Datos lib'!C271</f>
        <v>Rara vez (menos de 6 veces al año)</v>
      </c>
      <c r="J272" s="77" t="str">
        <f>'Datos lib'!D271</f>
        <v>De vez en cuando (1 o 2 veces al mes)</v>
      </c>
      <c r="K272" s="77"/>
      <c r="L272" s="77" t="str">
        <f>'Datos lib'!F271</f>
        <v>F. Ciencias de la Información</v>
      </c>
      <c r="M272" s="77" t="str">
        <f>'Datos lib'!G271</f>
        <v>Biblioteca Maria Zambrano (Filología / Derecho)</v>
      </c>
      <c r="N272" s="77">
        <f>'Datos lib'!H271</f>
        <v>0</v>
      </c>
      <c r="O272" s="77">
        <f>'Datos lib'!I271</f>
        <v>0</v>
      </c>
      <c r="P272" s="77"/>
      <c r="Q272" s="77"/>
      <c r="R272" s="77">
        <f>'Datos lib'!J271</f>
        <v>0</v>
      </c>
      <c r="S272" s="77">
        <f>'Datos lib'!K271</f>
        <v>0</v>
      </c>
      <c r="T272" s="77">
        <f>'Datos lib'!L271</f>
        <v>0</v>
      </c>
      <c r="U272" s="77">
        <f>'Datos lib'!M271</f>
        <v>0</v>
      </c>
      <c r="V272" s="77"/>
      <c r="W272" s="77"/>
      <c r="X272" s="77">
        <f>'Datos lib'!N271</f>
        <v>3</v>
      </c>
      <c r="Y272" s="77">
        <f>'Datos lib'!O271</f>
        <v>4</v>
      </c>
      <c r="Z272" s="77">
        <f>'Datos lib'!P271</f>
        <v>5</v>
      </c>
      <c r="AA272" s="77">
        <f>'Datos lib'!Q271</f>
        <v>4</v>
      </c>
      <c r="AB272" s="77">
        <f>'Datos lib'!R271</f>
        <v>4</v>
      </c>
      <c r="AC272" s="77"/>
      <c r="AD272" s="77">
        <f>'Datos lib'!S271</f>
        <v>4</v>
      </c>
      <c r="AE272" s="77">
        <f>'Datos lib'!T271</f>
        <v>4</v>
      </c>
      <c r="AF272" s="77">
        <f>'Datos lib'!U271</f>
        <v>3</v>
      </c>
      <c r="AG272" s="77">
        <f>'Datos lib'!V271</f>
        <v>5</v>
      </c>
      <c r="AH272" s="77">
        <f>'Datos lib'!W271</f>
        <v>4</v>
      </c>
      <c r="AI272" s="77">
        <f>'Datos lib'!X271</f>
        <v>3</v>
      </c>
      <c r="AJ272" s="77">
        <f>'Datos lib'!Y271</f>
        <v>4</v>
      </c>
      <c r="AK272" s="77" t="str">
        <f>'Datos lib'!Z271</f>
        <v>No uso ninguna red social</v>
      </c>
      <c r="AL272" s="77">
        <f>'Datos lib'!AA271</f>
        <v>5</v>
      </c>
      <c r="AM272" s="77"/>
      <c r="AN272" s="77"/>
      <c r="AO272" s="77">
        <f>'Datos lib'!AB271</f>
        <v>5</v>
      </c>
      <c r="AP272" s="77">
        <f>'Datos lib'!AC271</f>
        <v>5</v>
      </c>
      <c r="AQ272" s="77">
        <f>'Datos lib'!AD271</f>
        <v>4</v>
      </c>
      <c r="AR272" s="77">
        <f>'Datos lib'!AE271</f>
        <v>5</v>
      </c>
      <c r="AS272" s="77">
        <f>'Datos lib'!AF271</f>
        <v>5</v>
      </c>
      <c r="AT272" s="77">
        <f>'Datos lib'!AG271</f>
        <v>5</v>
      </c>
      <c r="AU272" s="77">
        <f>'Datos lib'!AH271</f>
        <v>5</v>
      </c>
      <c r="AV272" s="77">
        <f>'Datos lib'!AI271</f>
        <v>0</v>
      </c>
      <c r="AW272" s="77"/>
      <c r="AX272" s="77" t="str">
        <f>'Datos lib'!AJ271</f>
        <v>Sí</v>
      </c>
      <c r="AY272" s="77" t="str">
        <f>'Datos lib'!AK271</f>
        <v>Sí</v>
      </c>
      <c r="AZ272" s="77" t="str">
        <f>'Datos lib'!AL271</f>
        <v>Bueno</v>
      </c>
      <c r="BA272" s="77" t="str">
        <f>'Datos lib'!AO271</f>
        <v>No</v>
      </c>
      <c r="BB272" s="77" t="str">
        <f>'Datos lib'!AM271</f>
        <v>Sí</v>
      </c>
      <c r="BC272" s="77" t="str">
        <f>'Datos lib'!AN271</f>
        <v>Regular</v>
      </c>
      <c r="BD272" s="77"/>
      <c r="BE272" s="77"/>
      <c r="BF272" s="77" t="str">
        <f>'Datos lib'!AP271</f>
        <v>Sí</v>
      </c>
      <c r="BG272" s="77" t="str">
        <f>'Datos lib'!AQ271</f>
        <v>Sí</v>
      </c>
      <c r="BH272" s="77" t="str">
        <f>'Datos lib'!AR271</f>
        <v>Sí</v>
      </c>
      <c r="BI272" s="77" t="str">
        <f>'Datos lib'!AS271</f>
        <v>Útil</v>
      </c>
      <c r="BJ272" s="77" t="str">
        <f>'Datos lib'!AT271</f>
        <v>Sí</v>
      </c>
      <c r="BK272" s="77">
        <f>'Datos lib'!AU271</f>
        <v>0</v>
      </c>
      <c r="BL272" s="77"/>
      <c r="BM272" s="77"/>
      <c r="BN272" s="77"/>
      <c r="BO272" s="77">
        <f>'Datos lib'!AV271</f>
        <v>5</v>
      </c>
      <c r="BP272" s="77">
        <f>'Datos lib'!AW271</f>
        <v>4</v>
      </c>
      <c r="BQ272" s="77"/>
      <c r="BR272" s="77" t="str">
        <f>LEFT('Datos lib'!AX271,1)</f>
        <v>4</v>
      </c>
      <c r="BS272" s="77"/>
      <c r="BT272" s="77" t="str">
        <f>'Datos lib'!AY271</f>
        <v>Más cursos sobre integración de la IA en la minería de datos o implementarla para ayuda a la documentación.</v>
      </c>
      <c r="BU272" s="77"/>
      <c r="BV272" s="119" t="str">
        <f>'Datos lib'!A271</f>
        <v>19/03/25</v>
      </c>
    </row>
    <row r="273" spans="1:74" x14ac:dyDescent="0.2">
      <c r="A273" s="79" t="str">
        <f t="shared" si="5"/>
        <v>F. Filología</v>
      </c>
      <c r="B273" s="76" t="str">
        <f>IFERROR(VLOOKUP($A273,BLIOTECAS!$C$1:$E$27,2,FALSE),"")</f>
        <v>FLL</v>
      </c>
      <c r="C273" s="76" t="str">
        <f>IFERROR(VLOOKUP($A273,BLIOTECAS!$C$1:$E$27,3,FALSE),"")</f>
        <v>Humanidades</v>
      </c>
      <c r="D273" s="77"/>
      <c r="E273" s="77"/>
      <c r="F273" s="77"/>
      <c r="G273" s="77" t="str">
        <f>'Datos lib'!B272</f>
        <v>F. Filología</v>
      </c>
      <c r="H273" s="77"/>
      <c r="I273" s="77" t="str">
        <f>'Datos lib'!C272</f>
        <v>Rara vez (menos de 6 veces al año)</v>
      </c>
      <c r="J273" s="77" t="str">
        <f>'Datos lib'!D272</f>
        <v>Frecuentemente (1 o 2 veces por semana)</v>
      </c>
      <c r="K273" s="77"/>
      <c r="L273" s="77" t="str">
        <f>'Datos lib'!F272</f>
        <v>Biblioteca Maria Zambrano (Filología / Derecho)</v>
      </c>
      <c r="M273" s="77" t="str">
        <f>'Datos lib'!G272</f>
        <v>F. Filología (Clásicas o General)</v>
      </c>
      <c r="N273" s="77" t="str">
        <f>'Datos lib'!H272</f>
        <v>F. Educación - Centro de Formación del Profesorado</v>
      </c>
      <c r="O273" s="77">
        <f>'Datos lib'!I272</f>
        <v>0</v>
      </c>
      <c r="P273" s="77"/>
      <c r="Q273" s="77"/>
      <c r="R273" s="77">
        <f>'Datos lib'!J272</f>
        <v>4</v>
      </c>
      <c r="S273" s="77">
        <f>'Datos lib'!K272</f>
        <v>4</v>
      </c>
      <c r="T273" s="77">
        <f>'Datos lib'!L272</f>
        <v>3</v>
      </c>
      <c r="U273" s="77">
        <f>'Datos lib'!M272</f>
        <v>2</v>
      </c>
      <c r="V273" s="77"/>
      <c r="W273" s="77"/>
      <c r="X273" s="77">
        <f>'Datos lib'!N272</f>
        <v>4</v>
      </c>
      <c r="Y273" s="77">
        <f>'Datos lib'!O272</f>
        <v>5</v>
      </c>
      <c r="Z273" s="77">
        <f>'Datos lib'!P272</f>
        <v>4</v>
      </c>
      <c r="AA273" s="77">
        <f>'Datos lib'!Q272</f>
        <v>4</v>
      </c>
      <c r="AB273" s="77">
        <f>'Datos lib'!R272</f>
        <v>4</v>
      </c>
      <c r="AC273" s="77"/>
      <c r="AD273" s="77">
        <f>'Datos lib'!S272</f>
        <v>4</v>
      </c>
      <c r="AE273" s="77">
        <f>'Datos lib'!T272</f>
        <v>4</v>
      </c>
      <c r="AF273" s="77">
        <f>'Datos lib'!U272</f>
        <v>4</v>
      </c>
      <c r="AG273" s="77">
        <f>'Datos lib'!V272</f>
        <v>3</v>
      </c>
      <c r="AH273" s="77">
        <f>'Datos lib'!W272</f>
        <v>5</v>
      </c>
      <c r="AI273" s="77">
        <f>'Datos lib'!X272</f>
        <v>2</v>
      </c>
      <c r="AJ273" s="77">
        <f>'Datos lib'!Y272</f>
        <v>5</v>
      </c>
      <c r="AK273" s="77" t="str">
        <f>'Datos lib'!Z272</f>
        <v>No uso ninguna red social</v>
      </c>
      <c r="AL273" s="77">
        <f>'Datos lib'!AA272</f>
        <v>3</v>
      </c>
      <c r="AM273" s="77"/>
      <c r="AN273" s="77"/>
      <c r="AO273" s="77">
        <f>'Datos lib'!AB272</f>
        <v>4</v>
      </c>
      <c r="AP273" s="77">
        <f>'Datos lib'!AC272</f>
        <v>4</v>
      </c>
      <c r="AQ273" s="77">
        <f>'Datos lib'!AD272</f>
        <v>4</v>
      </c>
      <c r="AR273" s="77">
        <f>'Datos lib'!AE272</f>
        <v>5</v>
      </c>
      <c r="AS273" s="77">
        <f>'Datos lib'!AF272</f>
        <v>5</v>
      </c>
      <c r="AT273" s="77">
        <f>'Datos lib'!AG272</f>
        <v>4</v>
      </c>
      <c r="AU273" s="77">
        <f>'Datos lib'!AH272</f>
        <v>4</v>
      </c>
      <c r="AV273" s="77">
        <f>'Datos lib'!AI272</f>
        <v>4</v>
      </c>
      <c r="AW273" s="77"/>
      <c r="AX273" s="77" t="str">
        <f>'Datos lib'!AJ272</f>
        <v>No</v>
      </c>
      <c r="AY273" s="77" t="str">
        <f>'Datos lib'!AK272</f>
        <v>Sí</v>
      </c>
      <c r="AZ273" s="77" t="str">
        <f>'Datos lib'!AL272</f>
        <v>Regular</v>
      </c>
      <c r="BA273" s="77" t="str">
        <f>'Datos lib'!AO272</f>
        <v>No</v>
      </c>
      <c r="BB273" s="77" t="str">
        <f>'Datos lib'!AM272</f>
        <v>Sí</v>
      </c>
      <c r="BC273" s="77" t="str">
        <f>'Datos lib'!AN272</f>
        <v>Bueno</v>
      </c>
      <c r="BD273" s="77"/>
      <c r="BE273" s="77"/>
      <c r="BF273" s="77" t="str">
        <f>'Datos lib'!AP272</f>
        <v>Sí</v>
      </c>
      <c r="BG273" s="77" t="str">
        <f>'Datos lib'!AQ272</f>
        <v>Sí</v>
      </c>
      <c r="BH273" s="77" t="str">
        <f>'Datos lib'!AR272</f>
        <v>No</v>
      </c>
      <c r="BI273" s="77">
        <f>'Datos lib'!AS272</f>
        <v>0</v>
      </c>
      <c r="BJ273" s="77" t="str">
        <f>'Datos lib'!AT272</f>
        <v>Sí</v>
      </c>
      <c r="BK273" s="77">
        <f>'Datos lib'!AU272</f>
        <v>0</v>
      </c>
      <c r="BL273" s="77"/>
      <c r="BM273" s="77"/>
      <c r="BN273" s="77"/>
      <c r="BO273" s="77">
        <f>'Datos lib'!AV272</f>
        <v>4</v>
      </c>
      <c r="BP273" s="77">
        <f>'Datos lib'!AW272</f>
        <v>4</v>
      </c>
      <c r="BQ273" s="77"/>
      <c r="BR273" s="77" t="str">
        <f>LEFT('Datos lib'!AX272,1)</f>
        <v>4</v>
      </c>
      <c r="BS273" s="77"/>
      <c r="BT273" s="77">
        <f>'Datos lib'!AY272</f>
        <v>0</v>
      </c>
      <c r="BU273" s="77"/>
      <c r="BV273" s="119" t="str">
        <f>'Datos lib'!A272</f>
        <v>19/03/25</v>
      </c>
    </row>
    <row r="274" spans="1:74" x14ac:dyDescent="0.2">
      <c r="A274" s="79" t="str">
        <f t="shared" si="5"/>
        <v>F. Ciencias Políticas y Sociología</v>
      </c>
      <c r="B274" s="76" t="str">
        <f>IFERROR(VLOOKUP($A274,BLIOTECAS!$C$1:$E$27,2,FALSE),"")</f>
        <v>CPS</v>
      </c>
      <c r="C274" s="76" t="str">
        <f>IFERROR(VLOOKUP($A274,BLIOTECAS!$C$1:$E$27,3,FALSE),"")</f>
        <v>Ciencias Sociales</v>
      </c>
      <c r="D274" s="77"/>
      <c r="E274" s="77"/>
      <c r="F274" s="77"/>
      <c r="G274" s="77" t="str">
        <f>'Datos lib'!B273</f>
        <v>F. Ciencias Políticas y Sociología</v>
      </c>
      <c r="H274" s="77"/>
      <c r="I274" s="77" t="str">
        <f>'Datos lib'!C273</f>
        <v>De vez en cuando (1 o 2 veces al mes)</v>
      </c>
      <c r="J274" s="77" t="str">
        <f>'Datos lib'!D273</f>
        <v>Muy frecuentemente (3 o más veces por semana)</v>
      </c>
      <c r="K274" s="77"/>
      <c r="L274" s="77" t="str">
        <f>'Datos lib'!F273</f>
        <v>F. Ciencias Políticas y Sociología</v>
      </c>
      <c r="M274" s="77" t="str">
        <f>'Datos lib'!G273</f>
        <v>F. Trabajo Social</v>
      </c>
      <c r="N274" s="77" t="str">
        <f>'Datos lib'!H273</f>
        <v>F. Ciencias Económicas y Empresariales</v>
      </c>
      <c r="O274" s="77" t="str">
        <f>'Datos lib'!I273</f>
        <v>bibliotecas municipales de la comunidad de madrid</v>
      </c>
      <c r="P274" s="77"/>
      <c r="Q274" s="77"/>
      <c r="R274" s="77">
        <f>'Datos lib'!J273</f>
        <v>4</v>
      </c>
      <c r="S274" s="77">
        <f>'Datos lib'!K273</f>
        <v>4</v>
      </c>
      <c r="T274" s="77">
        <f>'Datos lib'!L273</f>
        <v>4</v>
      </c>
      <c r="U274" s="77">
        <f>'Datos lib'!M273</f>
        <v>4</v>
      </c>
      <c r="V274" s="77"/>
      <c r="W274" s="77"/>
      <c r="X274" s="77">
        <f>'Datos lib'!N273</f>
        <v>4</v>
      </c>
      <c r="Y274" s="77">
        <f>'Datos lib'!O273</f>
        <v>4</v>
      </c>
      <c r="Z274" s="77">
        <f>'Datos lib'!P273</f>
        <v>3</v>
      </c>
      <c r="AA274" s="77">
        <f>'Datos lib'!Q273</f>
        <v>3</v>
      </c>
      <c r="AB274" s="77">
        <f>'Datos lib'!R273</f>
        <v>2</v>
      </c>
      <c r="AC274" s="77"/>
      <c r="AD274" s="77">
        <f>'Datos lib'!S273</f>
        <v>5</v>
      </c>
      <c r="AE274" s="77">
        <f>'Datos lib'!T273</f>
        <v>5</v>
      </c>
      <c r="AF274" s="77">
        <f>'Datos lib'!U273</f>
        <v>5</v>
      </c>
      <c r="AG274" s="77">
        <f>'Datos lib'!V273</f>
        <v>5</v>
      </c>
      <c r="AH274" s="77">
        <f>'Datos lib'!W273</f>
        <v>4</v>
      </c>
      <c r="AI274" s="77">
        <f>'Datos lib'!X273</f>
        <v>5</v>
      </c>
      <c r="AJ274" s="77">
        <f>'Datos lib'!Y273</f>
        <v>5</v>
      </c>
      <c r="AK274" s="77" t="str">
        <f>'Datos lib'!Z273</f>
        <v>Facebook|Bluesky|YouTube</v>
      </c>
      <c r="AL274" s="77">
        <f>'Datos lib'!AA273</f>
        <v>4</v>
      </c>
      <c r="AM274" s="77"/>
      <c r="AN274" s="77"/>
      <c r="AO274" s="77">
        <f>'Datos lib'!AB273</f>
        <v>5</v>
      </c>
      <c r="AP274" s="77">
        <f>'Datos lib'!AC273</f>
        <v>5</v>
      </c>
      <c r="AQ274" s="77">
        <f>'Datos lib'!AD273</f>
        <v>5</v>
      </c>
      <c r="AR274" s="77">
        <f>'Datos lib'!AE273</f>
        <v>5</v>
      </c>
      <c r="AS274" s="77">
        <f>'Datos lib'!AF273</f>
        <v>5</v>
      </c>
      <c r="AT274" s="77">
        <f>'Datos lib'!AG273</f>
        <v>5</v>
      </c>
      <c r="AU274" s="77">
        <f>'Datos lib'!AH273</f>
        <v>4</v>
      </c>
      <c r="AV274" s="77">
        <f>'Datos lib'!AI273</f>
        <v>4</v>
      </c>
      <c r="AW274" s="77"/>
      <c r="AX274" s="77" t="str">
        <f>'Datos lib'!AJ273</f>
        <v>No</v>
      </c>
      <c r="AY274" s="77" t="str">
        <f>'Datos lib'!AK273</f>
        <v>Sí</v>
      </c>
      <c r="AZ274" s="77" t="str">
        <f>'Datos lib'!AL273</f>
        <v>Bueno</v>
      </c>
      <c r="BA274" s="77" t="str">
        <f>'Datos lib'!AO273</f>
        <v>Sí</v>
      </c>
      <c r="BB274" s="77" t="str">
        <f>'Datos lib'!AM273</f>
        <v>Sí</v>
      </c>
      <c r="BC274" s="77" t="str">
        <f>'Datos lib'!AN273</f>
        <v>Bueno</v>
      </c>
      <c r="BD274" s="77"/>
      <c r="BE274" s="77"/>
      <c r="BF274" s="77" t="str">
        <f>'Datos lib'!AP273</f>
        <v>Sí</v>
      </c>
      <c r="BG274" s="77" t="str">
        <f>'Datos lib'!AQ273</f>
        <v>Sí</v>
      </c>
      <c r="BH274" s="77" t="str">
        <f>'Datos lib'!AR273</f>
        <v>Sí</v>
      </c>
      <c r="BI274" s="77" t="str">
        <f>'Datos lib'!AS273</f>
        <v>Muy útil</v>
      </c>
      <c r="BJ274" s="77" t="str">
        <f>'Datos lib'!AT273</f>
        <v>Sí</v>
      </c>
      <c r="BK274" s="77" t="str">
        <f>'Datos lib'!AU273</f>
        <v>sobre uso de herramientas de IA tal vez</v>
      </c>
      <c r="BL274" s="77"/>
      <c r="BM274" s="77"/>
      <c r="BN274" s="77"/>
      <c r="BO274" s="77">
        <f>'Datos lib'!AV273</f>
        <v>5</v>
      </c>
      <c r="BP274" s="77">
        <f>'Datos lib'!AW273</f>
        <v>5</v>
      </c>
      <c r="BQ274" s="77"/>
      <c r="BR274" s="77" t="str">
        <f>LEFT('Datos lib'!AX273,1)</f>
        <v>5</v>
      </c>
      <c r="BS274" s="77"/>
      <c r="BT274" s="77">
        <f>'Datos lib'!AY273</f>
        <v>0</v>
      </c>
      <c r="BU274" s="77"/>
      <c r="BV274" s="119" t="str">
        <f>'Datos lib'!A273</f>
        <v>19/03/25</v>
      </c>
    </row>
    <row r="275" spans="1:74" x14ac:dyDescent="0.2">
      <c r="A275" s="79" t="str">
        <f t="shared" si="5"/>
        <v>F. Ciencias de la Información</v>
      </c>
      <c r="B275" s="76" t="str">
        <f>IFERROR(VLOOKUP($A275,BLIOTECAS!$C$1:$E$27,2,FALSE),"")</f>
        <v>INF</v>
      </c>
      <c r="C275" s="76" t="str">
        <f>IFERROR(VLOOKUP($A275,BLIOTECAS!$C$1:$E$27,3,FALSE),"")</f>
        <v>Ciencias Sociales</v>
      </c>
      <c r="D275" s="77"/>
      <c r="E275" s="77"/>
      <c r="F275" s="77"/>
      <c r="G275" s="77" t="str">
        <f>'Datos lib'!B274</f>
        <v>F. Ciencias de la Información</v>
      </c>
      <c r="H275" s="77"/>
      <c r="I275" s="77" t="str">
        <f>'Datos lib'!C274</f>
        <v>Frecuentemente (1 o 2 veces por semana)</v>
      </c>
      <c r="J275" s="77" t="str">
        <f>'Datos lib'!D274</f>
        <v>Muy frecuentemente (3 o más veces por semana)</v>
      </c>
      <c r="K275" s="77"/>
      <c r="L275" s="77" t="str">
        <f>'Datos lib'!F274</f>
        <v>F. Ciencias de la Información</v>
      </c>
      <c r="M275" s="77">
        <f>'Datos lib'!G274</f>
        <v>0</v>
      </c>
      <c r="N275" s="77">
        <f>'Datos lib'!H274</f>
        <v>0</v>
      </c>
      <c r="O275" s="77">
        <f>'Datos lib'!I274</f>
        <v>0</v>
      </c>
      <c r="P275" s="77"/>
      <c r="Q275" s="77"/>
      <c r="R275" s="77">
        <f>'Datos lib'!J274</f>
        <v>4</v>
      </c>
      <c r="S275" s="77">
        <f>'Datos lib'!K274</f>
        <v>4</v>
      </c>
      <c r="T275" s="77">
        <f>'Datos lib'!L274</f>
        <v>4</v>
      </c>
      <c r="U275" s="77">
        <f>'Datos lib'!M274</f>
        <v>4</v>
      </c>
      <c r="V275" s="77"/>
      <c r="W275" s="77"/>
      <c r="X275" s="77">
        <f>'Datos lib'!N274</f>
        <v>3</v>
      </c>
      <c r="Y275" s="77">
        <f>'Datos lib'!O274</f>
        <v>5</v>
      </c>
      <c r="Z275" s="77">
        <f>'Datos lib'!P274</f>
        <v>2</v>
      </c>
      <c r="AA275" s="77">
        <f>'Datos lib'!Q274</f>
        <v>4</v>
      </c>
      <c r="AB275" s="77">
        <f>'Datos lib'!R274</f>
        <v>4</v>
      </c>
      <c r="AC275" s="77"/>
      <c r="AD275" s="77">
        <f>'Datos lib'!S274</f>
        <v>5</v>
      </c>
      <c r="AE275" s="77">
        <f>'Datos lib'!T274</f>
        <v>5</v>
      </c>
      <c r="AF275" s="77">
        <f>'Datos lib'!U274</f>
        <v>5</v>
      </c>
      <c r="AG275" s="77">
        <f>'Datos lib'!V274</f>
        <v>5</v>
      </c>
      <c r="AH275" s="77">
        <f>'Datos lib'!W274</f>
        <v>5</v>
      </c>
      <c r="AI275" s="77">
        <f>'Datos lib'!X274</f>
        <v>5</v>
      </c>
      <c r="AJ275" s="77">
        <f>'Datos lib'!Y274</f>
        <v>5</v>
      </c>
      <c r="AK275" s="77" t="str">
        <f>'Datos lib'!Z274</f>
        <v>No uso ninguna red social</v>
      </c>
      <c r="AL275" s="77">
        <f>'Datos lib'!AA274</f>
        <v>5</v>
      </c>
      <c r="AM275" s="77"/>
      <c r="AN275" s="77"/>
      <c r="AO275" s="77">
        <f>'Datos lib'!AB274</f>
        <v>5</v>
      </c>
      <c r="AP275" s="77">
        <f>'Datos lib'!AC274</f>
        <v>5</v>
      </c>
      <c r="AQ275" s="77">
        <f>'Datos lib'!AD274</f>
        <v>5</v>
      </c>
      <c r="AR275" s="77">
        <f>'Datos lib'!AE274</f>
        <v>5</v>
      </c>
      <c r="AS275" s="77">
        <f>'Datos lib'!AF274</f>
        <v>5</v>
      </c>
      <c r="AT275" s="77">
        <f>'Datos lib'!AG274</f>
        <v>5</v>
      </c>
      <c r="AU275" s="77">
        <f>'Datos lib'!AH274</f>
        <v>5</v>
      </c>
      <c r="AV275" s="77">
        <f>'Datos lib'!AI274</f>
        <v>3</v>
      </c>
      <c r="AW275" s="77"/>
      <c r="AX275" s="77" t="str">
        <f>'Datos lib'!AJ274</f>
        <v>No</v>
      </c>
      <c r="AY275" s="77" t="str">
        <f>'Datos lib'!AK274</f>
        <v>Sí</v>
      </c>
      <c r="AZ275" s="77" t="str">
        <f>'Datos lib'!AL274</f>
        <v>Excelente</v>
      </c>
      <c r="BA275" s="77" t="str">
        <f>'Datos lib'!AO274</f>
        <v>No</v>
      </c>
      <c r="BB275" s="77" t="str">
        <f>'Datos lib'!AM274</f>
        <v>Sí</v>
      </c>
      <c r="BC275" s="77" t="str">
        <f>'Datos lib'!AN274</f>
        <v>Bueno</v>
      </c>
      <c r="BD275" s="77"/>
      <c r="BE275" s="77"/>
      <c r="BF275" s="77" t="str">
        <f>'Datos lib'!AP274</f>
        <v>Sí</v>
      </c>
      <c r="BG275" s="77" t="str">
        <f>'Datos lib'!AQ274</f>
        <v>Sí</v>
      </c>
      <c r="BH275" s="77" t="str">
        <f>'Datos lib'!AR274</f>
        <v>Sí</v>
      </c>
      <c r="BI275" s="77" t="str">
        <f>'Datos lib'!AS274</f>
        <v>Útil</v>
      </c>
      <c r="BJ275" s="77" t="str">
        <f>'Datos lib'!AT274</f>
        <v>Sí</v>
      </c>
      <c r="BK275" s="77">
        <f>'Datos lib'!AU274</f>
        <v>0</v>
      </c>
      <c r="BL275" s="77"/>
      <c r="BM275" s="77"/>
      <c r="BN275" s="77"/>
      <c r="BO275" s="77">
        <f>'Datos lib'!AV274</f>
        <v>5</v>
      </c>
      <c r="BP275" s="77">
        <f>'Datos lib'!AW274</f>
        <v>5</v>
      </c>
      <c r="BQ275" s="77"/>
      <c r="BR275" s="77" t="str">
        <f>LEFT('Datos lib'!AX274,1)</f>
        <v>5</v>
      </c>
      <c r="BS275" s="77"/>
      <c r="BT275" s="77" t="str">
        <f>'Datos lib'!AY274</f>
        <v>Mejorar el espacio, aumentar número de salas para reuniones con los alumnos.</v>
      </c>
      <c r="BU275" s="77"/>
      <c r="BV275" s="119" t="str">
        <f>'Datos lib'!A274</f>
        <v>19/03/25</v>
      </c>
    </row>
    <row r="276" spans="1:74" x14ac:dyDescent="0.2">
      <c r="A276" s="79" t="str">
        <f t="shared" si="5"/>
        <v>F. Derecho</v>
      </c>
      <c r="B276" s="76" t="str">
        <f>IFERROR(VLOOKUP($A276,BLIOTECAS!$C$1:$E$27,2,FALSE),"")</f>
        <v>DER</v>
      </c>
      <c r="C276" s="76" t="str">
        <f>IFERROR(VLOOKUP($A276,BLIOTECAS!$C$1:$E$27,3,FALSE),"")</f>
        <v>Ciencias Sociales</v>
      </c>
      <c r="D276" s="77"/>
      <c r="E276" s="77"/>
      <c r="F276" s="77"/>
      <c r="G276" s="77" t="str">
        <f>'Datos lib'!B275</f>
        <v>F. Derecho</v>
      </c>
      <c r="H276" s="77"/>
      <c r="I276" s="77" t="str">
        <f>'Datos lib'!C275</f>
        <v>De vez en cuando (1 o 2 veces al mes)</v>
      </c>
      <c r="J276" s="77" t="str">
        <f>'Datos lib'!D275</f>
        <v>Muy frecuentemente (3 o más veces por semana)</v>
      </c>
      <c r="K276" s="77"/>
      <c r="L276" s="77" t="str">
        <f>'Datos lib'!F275</f>
        <v>F. Derecho (Departamentos, Criminología)</v>
      </c>
      <c r="M276" s="77" t="str">
        <f>'Datos lib'!G275</f>
        <v>Biblioteca Maria Zambrano (Filología / Derecho)</v>
      </c>
      <c r="N276" s="77">
        <f>'Datos lib'!H275</f>
        <v>0</v>
      </c>
      <c r="O276" s="77">
        <f>'Datos lib'!I275</f>
        <v>0</v>
      </c>
      <c r="P276" s="77"/>
      <c r="Q276" s="77"/>
      <c r="R276" s="77">
        <f>'Datos lib'!J275</f>
        <v>5</v>
      </c>
      <c r="S276" s="77">
        <f>'Datos lib'!K275</f>
        <v>5</v>
      </c>
      <c r="T276" s="77">
        <f>'Datos lib'!L275</f>
        <v>3</v>
      </c>
      <c r="U276" s="77">
        <f>'Datos lib'!M275</f>
        <v>3</v>
      </c>
      <c r="V276" s="77"/>
      <c r="W276" s="77"/>
      <c r="X276" s="77">
        <f>'Datos lib'!N275</f>
        <v>3</v>
      </c>
      <c r="Y276" s="77">
        <f>'Datos lib'!O275</f>
        <v>5</v>
      </c>
      <c r="Z276" s="77">
        <f>'Datos lib'!P275</f>
        <v>5</v>
      </c>
      <c r="AA276" s="77">
        <f>'Datos lib'!Q275</f>
        <v>5</v>
      </c>
      <c r="AB276" s="77">
        <f>'Datos lib'!R275</f>
        <v>5</v>
      </c>
      <c r="AC276" s="77"/>
      <c r="AD276" s="77">
        <f>'Datos lib'!S275</f>
        <v>3</v>
      </c>
      <c r="AE276" s="77">
        <f>'Datos lib'!T275</f>
        <v>5</v>
      </c>
      <c r="AF276" s="77">
        <f>'Datos lib'!U275</f>
        <v>1</v>
      </c>
      <c r="AG276" s="77">
        <f>'Datos lib'!V275</f>
        <v>5</v>
      </c>
      <c r="AH276" s="77">
        <f>'Datos lib'!W275</f>
        <v>4</v>
      </c>
      <c r="AI276" s="77">
        <f>'Datos lib'!X275</f>
        <v>3</v>
      </c>
      <c r="AJ276" s="77">
        <f>'Datos lib'!Y275</f>
        <v>4</v>
      </c>
      <c r="AK276" s="77" t="str">
        <f>'Datos lib'!Z275</f>
        <v>Bluesky</v>
      </c>
      <c r="AL276" s="77">
        <f>'Datos lib'!AA275</f>
        <v>4</v>
      </c>
      <c r="AM276" s="77"/>
      <c r="AN276" s="77"/>
      <c r="AO276" s="77">
        <f>'Datos lib'!AB275</f>
        <v>5</v>
      </c>
      <c r="AP276" s="77">
        <f>'Datos lib'!AC275</f>
        <v>5</v>
      </c>
      <c r="AQ276" s="77">
        <f>'Datos lib'!AD275</f>
        <v>5</v>
      </c>
      <c r="AR276" s="77">
        <f>'Datos lib'!AE275</f>
        <v>5</v>
      </c>
      <c r="AS276" s="77">
        <f>'Datos lib'!AF275</f>
        <v>5</v>
      </c>
      <c r="AT276" s="77">
        <f>'Datos lib'!AG275</f>
        <v>5</v>
      </c>
      <c r="AU276" s="77">
        <f>'Datos lib'!AH275</f>
        <v>4</v>
      </c>
      <c r="AV276" s="77">
        <f>'Datos lib'!AI275</f>
        <v>4</v>
      </c>
      <c r="AW276" s="77"/>
      <c r="AX276" s="77" t="str">
        <f>'Datos lib'!AJ275</f>
        <v>Sí</v>
      </c>
      <c r="AY276" s="77" t="str">
        <f>'Datos lib'!AK275</f>
        <v>Sí</v>
      </c>
      <c r="AZ276" s="77" t="str">
        <f>'Datos lib'!AL275</f>
        <v>Excelente</v>
      </c>
      <c r="BA276" s="77" t="str">
        <f>'Datos lib'!AO275</f>
        <v>No</v>
      </c>
      <c r="BB276" s="77" t="str">
        <f>'Datos lib'!AM275</f>
        <v>Sí</v>
      </c>
      <c r="BC276" s="77" t="str">
        <f>'Datos lib'!AN275</f>
        <v>Bueno</v>
      </c>
      <c r="BD276" s="77"/>
      <c r="BE276" s="77"/>
      <c r="BF276" s="77" t="str">
        <f>'Datos lib'!AP275</f>
        <v>No</v>
      </c>
      <c r="BG276" s="77" t="str">
        <f>'Datos lib'!AQ275</f>
        <v>Sí</v>
      </c>
      <c r="BH276" s="77" t="str">
        <f>'Datos lib'!AR275</f>
        <v>No</v>
      </c>
      <c r="BI276" s="77">
        <f>'Datos lib'!AS275</f>
        <v>0</v>
      </c>
      <c r="BJ276" s="77" t="str">
        <f>'Datos lib'!AT275</f>
        <v>Sí</v>
      </c>
      <c r="BK276" s="77">
        <f>'Datos lib'!AU275</f>
        <v>0</v>
      </c>
      <c r="BL276" s="77"/>
      <c r="BM276" s="77"/>
      <c r="BN276" s="77"/>
      <c r="BO276" s="77">
        <f>'Datos lib'!AV275</f>
        <v>5</v>
      </c>
      <c r="BP276" s="77">
        <f>'Datos lib'!AW275</f>
        <v>5</v>
      </c>
      <c r="BQ276" s="77"/>
      <c r="BR276" s="77" t="str">
        <f>LEFT('Datos lib'!AX275,1)</f>
        <v>2</v>
      </c>
      <c r="BS276" s="77"/>
      <c r="BT276" s="77" t="str">
        <f>'Datos lib'!AY275</f>
        <v>El servicio y el trato del personal de biblioteca es excelente, como lo es por lo general todo lo relacionado con los libros físicos. Pero, al menos en Derecho, la preferencia por lo digital, excluyente del papel, está siendo francamente desastrosa. Muchos servicios (la ley, smarteca, legalteca, o como se llame ahora) pasan meses con problemas de acceso que impiden acceder a revistas básicas. Los servicios de las empresas cambian de nombre, de interfaz, de requisitos de registro y de funcionalidades de manera caprichosa y mareante. Algunos de los últimos avances tecnológicos, como las funcionalidades de IA que ofrecen ahora las empresas que explotan los repositorios de jurisprudencia, quedan fuera de nuestro alcance, y no es de extrañar deben tener precios prohibitivos. Pero no solo nos hemos quedado fuera de lo que está significando la erupción de las IA en las bases de datos jurídicas en los últimos tres años: con los recortes recientes, incluso vamos hacia atrás. Se nos comunica ahora que vamos a perder casi todas las suscripciones digitales a bases de datos y revistas. ¡Y llevamos años dejando de comprar muchas cosas en papel precisamente por tener suscripciones digitales! Ahora no tendremos acceso ni a una cosa, ni a la otra. Ya está bien de privatizar el conocimiento y de expoliar los fondos públicos: todo esto es una auténtica extorsión por parte de las editoriales y empresas de servicios digitales, y es una vergüenza y un fracaso social que una universidad como la Complutense quede fuera de eso, y que obligue a sus investigadores a arreglárselas como pueda. Me parece urgente volver a considerar los fondos en papel como la reserva mínima para tener una cierta soberanía sobre el conocimiento, como institución de investigación. Y lo digital ya vendrá después, si es que nos sigue siendo posible permitírnoslo ante lo flagrante de los abusos.</v>
      </c>
      <c r="BU276" s="77"/>
      <c r="BV276" s="119" t="str">
        <f>'Datos lib'!A275</f>
        <v>19/03/25</v>
      </c>
    </row>
    <row r="277" spans="1:74" x14ac:dyDescent="0.2">
      <c r="A277" s="79" t="str">
        <f t="shared" si="5"/>
        <v>F. Filología</v>
      </c>
      <c r="B277" s="76" t="str">
        <f>IFERROR(VLOOKUP($A277,BLIOTECAS!$C$1:$E$27,2,FALSE),"")</f>
        <v>FLL</v>
      </c>
      <c r="C277" s="76" t="str">
        <f>IFERROR(VLOOKUP($A277,BLIOTECAS!$C$1:$E$27,3,FALSE),"")</f>
        <v>Humanidades</v>
      </c>
      <c r="D277" s="77"/>
      <c r="E277" s="77"/>
      <c r="F277" s="77"/>
      <c r="G277" s="77" t="str">
        <f>'Datos lib'!B276</f>
        <v>F. Filología</v>
      </c>
      <c r="H277" s="77"/>
      <c r="I277" s="77" t="str">
        <f>'Datos lib'!C276</f>
        <v>Frecuentemente (1 o 2 veces por semana)</v>
      </c>
      <c r="J277" s="77" t="str">
        <f>'Datos lib'!D276</f>
        <v>Muy frecuentemente (3 o más veces por semana)</v>
      </c>
      <c r="K277" s="77"/>
      <c r="L277" s="77" t="str">
        <f>'Datos lib'!F276</f>
        <v>F. Filología (Clásicas o General)</v>
      </c>
      <c r="M277" s="77" t="str">
        <f>'Datos lib'!G276</f>
        <v>F. Geografía e Historia</v>
      </c>
      <c r="N277" s="77" t="str">
        <f>'Datos lib'!H276</f>
        <v>F. Filosofía</v>
      </c>
      <c r="O277" s="77" t="str">
        <f>'Datos lib'!I276</f>
        <v>Marqués de Valdecilla</v>
      </c>
      <c r="P277" s="77"/>
      <c r="Q277" s="77"/>
      <c r="R277" s="77">
        <f>'Datos lib'!J276</f>
        <v>3</v>
      </c>
      <c r="S277" s="77">
        <f>'Datos lib'!K276</f>
        <v>5</v>
      </c>
      <c r="T277" s="77">
        <f>'Datos lib'!L276</f>
        <v>4</v>
      </c>
      <c r="U277" s="77">
        <f>'Datos lib'!M276</f>
        <v>3</v>
      </c>
      <c r="V277" s="77"/>
      <c r="W277" s="77"/>
      <c r="X277" s="77">
        <f>'Datos lib'!N276</f>
        <v>5</v>
      </c>
      <c r="Y277" s="77">
        <f>'Datos lib'!O276</f>
        <v>5</v>
      </c>
      <c r="Z277" s="77">
        <f>'Datos lib'!P276</f>
        <v>4</v>
      </c>
      <c r="AA277" s="77">
        <f>'Datos lib'!Q276</f>
        <v>4</v>
      </c>
      <c r="AB277" s="77">
        <f>'Datos lib'!R276</f>
        <v>5</v>
      </c>
      <c r="AC277" s="77"/>
      <c r="AD277" s="77">
        <f>'Datos lib'!S276</f>
        <v>4</v>
      </c>
      <c r="AE277" s="77">
        <f>'Datos lib'!T276</f>
        <v>5</v>
      </c>
      <c r="AF277" s="77">
        <f>'Datos lib'!U276</f>
        <v>5</v>
      </c>
      <c r="AG277" s="77">
        <f>'Datos lib'!V276</f>
        <v>5</v>
      </c>
      <c r="AH277" s="77">
        <f>'Datos lib'!W276</f>
        <v>2</v>
      </c>
      <c r="AI277" s="77">
        <f>'Datos lib'!X276</f>
        <v>5</v>
      </c>
      <c r="AJ277" s="77">
        <f>'Datos lib'!Y276</f>
        <v>4</v>
      </c>
      <c r="AK277" s="77" t="str">
        <f>'Datos lib'!Z276</f>
        <v>No uso ninguna red social</v>
      </c>
      <c r="AL277" s="77">
        <f>'Datos lib'!AA276</f>
        <v>4</v>
      </c>
      <c r="AM277" s="77"/>
      <c r="AN277" s="77"/>
      <c r="AO277" s="77">
        <f>'Datos lib'!AB276</f>
        <v>5</v>
      </c>
      <c r="AP277" s="77">
        <f>'Datos lib'!AC276</f>
        <v>3</v>
      </c>
      <c r="AQ277" s="77">
        <f>'Datos lib'!AD276</f>
        <v>5</v>
      </c>
      <c r="AR277" s="77">
        <f>'Datos lib'!AE276</f>
        <v>5</v>
      </c>
      <c r="AS277" s="77">
        <f>'Datos lib'!AF276</f>
        <v>5</v>
      </c>
      <c r="AT277" s="77">
        <f>'Datos lib'!AG276</f>
        <v>2</v>
      </c>
      <c r="AU277" s="77">
        <f>'Datos lib'!AH276</f>
        <v>5</v>
      </c>
      <c r="AV277" s="77">
        <f>'Datos lib'!AI276</f>
        <v>4</v>
      </c>
      <c r="AW277" s="77"/>
      <c r="AX277" s="77" t="str">
        <f>'Datos lib'!AJ276</f>
        <v>Sí</v>
      </c>
      <c r="AY277" s="77" t="str">
        <f>'Datos lib'!AK276</f>
        <v>Sí</v>
      </c>
      <c r="AZ277" s="77" t="str">
        <f>'Datos lib'!AL276</f>
        <v>Regular</v>
      </c>
      <c r="BA277" s="77" t="str">
        <f>'Datos lib'!AO276</f>
        <v>No</v>
      </c>
      <c r="BB277" s="77" t="str">
        <f>'Datos lib'!AM276</f>
        <v>Sí</v>
      </c>
      <c r="BC277" s="77" t="str">
        <f>'Datos lib'!AN276</f>
        <v>Bueno</v>
      </c>
      <c r="BD277" s="77"/>
      <c r="BE277" s="77"/>
      <c r="BF277" s="77" t="str">
        <f>'Datos lib'!AP276</f>
        <v>Sí</v>
      </c>
      <c r="BG277" s="77" t="str">
        <f>'Datos lib'!AQ276</f>
        <v>Sí</v>
      </c>
      <c r="BH277" s="77" t="str">
        <f>'Datos lib'!AR276</f>
        <v>Sí</v>
      </c>
      <c r="BI277" s="77" t="str">
        <f>'Datos lib'!AS276</f>
        <v>Muy útil</v>
      </c>
      <c r="BJ277" s="77" t="str">
        <f>'Datos lib'!AT276</f>
        <v>Sí</v>
      </c>
      <c r="BK277" s="77">
        <f>'Datos lib'!AU276</f>
        <v>0</v>
      </c>
      <c r="BL277" s="77"/>
      <c r="BM277" s="77"/>
      <c r="BN277" s="77"/>
      <c r="BO277" s="77">
        <f>'Datos lib'!AV276</f>
        <v>5</v>
      </c>
      <c r="BP277" s="77">
        <f>'Datos lib'!AW276</f>
        <v>5</v>
      </c>
      <c r="BQ277" s="77"/>
      <c r="BR277" s="77" t="str">
        <f>LEFT('Datos lib'!AX276,1)</f>
        <v>4</v>
      </c>
      <c r="BS277" s="77"/>
      <c r="BT277" s="77">
        <f>'Datos lib'!AY276</f>
        <v>0</v>
      </c>
      <c r="BU277" s="77"/>
      <c r="BV277" s="119" t="str">
        <f>'Datos lib'!A276</f>
        <v>19/03/25</v>
      </c>
    </row>
    <row r="278" spans="1:74" x14ac:dyDescent="0.2">
      <c r="A278" s="79" t="str">
        <f t="shared" ref="A278:A341" si="6">G278</f>
        <v>F. Ciencias Geológicas</v>
      </c>
      <c r="B278" s="76" t="str">
        <f>IFERROR(VLOOKUP($A278,BLIOTECAS!$C$1:$E$27,2,FALSE),"")</f>
        <v>GEO</v>
      </c>
      <c r="C278" s="76" t="str">
        <f>IFERROR(VLOOKUP($A278,BLIOTECAS!$C$1:$E$27,3,FALSE),"")</f>
        <v>Ciencias Experimentales</v>
      </c>
      <c r="D278" s="77"/>
      <c r="E278" s="77"/>
      <c r="F278" s="77"/>
      <c r="G278" s="77" t="str">
        <f>'Datos lib'!B277</f>
        <v>F. Ciencias Geológicas</v>
      </c>
      <c r="H278" s="77"/>
      <c r="I278" s="77" t="str">
        <f>'Datos lib'!C277</f>
        <v>Rara vez (menos de 6 veces al año)</v>
      </c>
      <c r="J278" s="77" t="str">
        <f>'Datos lib'!D277</f>
        <v>Muy frecuentemente (3 o más veces por semana)</v>
      </c>
      <c r="K278" s="77"/>
      <c r="L278" s="77" t="str">
        <f>'Datos lib'!F277</f>
        <v>F. Ciencias Geológicas</v>
      </c>
      <c r="M278" s="77" t="str">
        <f>'Datos lib'!G277</f>
        <v>F. Ciencias Geológicas</v>
      </c>
      <c r="N278" s="77" t="str">
        <f>'Datos lib'!H277</f>
        <v>F. Ciencias Geológicas</v>
      </c>
      <c r="O278" s="77">
        <f>'Datos lib'!I277</f>
        <v>0</v>
      </c>
      <c r="P278" s="77"/>
      <c r="Q278" s="77"/>
      <c r="R278" s="77">
        <f>'Datos lib'!J277</f>
        <v>5</v>
      </c>
      <c r="S278" s="77">
        <f>'Datos lib'!K277</f>
        <v>5</v>
      </c>
      <c r="T278" s="77">
        <f>'Datos lib'!L277</f>
        <v>5</v>
      </c>
      <c r="U278" s="77">
        <f>'Datos lib'!M277</f>
        <v>5</v>
      </c>
      <c r="V278" s="77"/>
      <c r="W278" s="77"/>
      <c r="X278" s="77">
        <f>'Datos lib'!N277</f>
        <v>1</v>
      </c>
      <c r="Y278" s="77">
        <f>'Datos lib'!O277</f>
        <v>5</v>
      </c>
      <c r="Z278" s="77">
        <f>'Datos lib'!P277</f>
        <v>5</v>
      </c>
      <c r="AA278" s="77">
        <f>'Datos lib'!Q277</f>
        <v>5</v>
      </c>
      <c r="AB278" s="77">
        <f>'Datos lib'!R277</f>
        <v>3</v>
      </c>
      <c r="AC278" s="77"/>
      <c r="AD278" s="77">
        <f>'Datos lib'!S277</f>
        <v>3</v>
      </c>
      <c r="AE278" s="77">
        <f>'Datos lib'!T277</f>
        <v>4</v>
      </c>
      <c r="AF278" s="77">
        <f>'Datos lib'!U277</f>
        <v>5</v>
      </c>
      <c r="AG278" s="77">
        <f>'Datos lib'!V277</f>
        <v>5</v>
      </c>
      <c r="AH278" s="77">
        <f>'Datos lib'!W277</f>
        <v>4</v>
      </c>
      <c r="AI278" s="77">
        <f>'Datos lib'!X277</f>
        <v>4</v>
      </c>
      <c r="AJ278" s="77">
        <f>'Datos lib'!Y277</f>
        <v>4</v>
      </c>
      <c r="AK278" s="77" t="str">
        <f>'Datos lib'!Z277</f>
        <v>YouTube</v>
      </c>
      <c r="AL278" s="77">
        <f>'Datos lib'!AA277</f>
        <v>4</v>
      </c>
      <c r="AM278" s="77"/>
      <c r="AN278" s="77"/>
      <c r="AO278" s="77">
        <f>'Datos lib'!AB277</f>
        <v>5</v>
      </c>
      <c r="AP278" s="77">
        <f>'Datos lib'!AC277</f>
        <v>5</v>
      </c>
      <c r="AQ278" s="77">
        <f>'Datos lib'!AD277</f>
        <v>5</v>
      </c>
      <c r="AR278" s="77">
        <f>'Datos lib'!AE277</f>
        <v>5</v>
      </c>
      <c r="AS278" s="77">
        <f>'Datos lib'!AF277</f>
        <v>5</v>
      </c>
      <c r="AT278" s="77">
        <f>'Datos lib'!AG277</f>
        <v>5</v>
      </c>
      <c r="AU278" s="77">
        <f>'Datos lib'!AH277</f>
        <v>5</v>
      </c>
      <c r="AV278" s="77">
        <f>'Datos lib'!AI277</f>
        <v>5</v>
      </c>
      <c r="AW278" s="77"/>
      <c r="AX278" s="77" t="str">
        <f>'Datos lib'!AJ277</f>
        <v>Sí</v>
      </c>
      <c r="AY278" s="77" t="str">
        <f>'Datos lib'!AK277</f>
        <v>Sí</v>
      </c>
      <c r="AZ278" s="77" t="str">
        <f>'Datos lib'!AL277</f>
        <v>Bueno</v>
      </c>
      <c r="BA278" s="77" t="str">
        <f>'Datos lib'!AO277</f>
        <v>No</v>
      </c>
      <c r="BB278" s="77" t="str">
        <f>'Datos lib'!AM277</f>
        <v>Sí</v>
      </c>
      <c r="BC278" s="77" t="str">
        <f>'Datos lib'!AN277</f>
        <v>Regular</v>
      </c>
      <c r="BD278" s="77"/>
      <c r="BE278" s="77"/>
      <c r="BF278" s="77" t="str">
        <f>'Datos lib'!AP277</f>
        <v>No</v>
      </c>
      <c r="BG278" s="77" t="str">
        <f>'Datos lib'!AQ277</f>
        <v>Sí</v>
      </c>
      <c r="BH278" s="77" t="str">
        <f>'Datos lib'!AR277</f>
        <v>No</v>
      </c>
      <c r="BI278" s="77">
        <f>'Datos lib'!AS277</f>
        <v>0</v>
      </c>
      <c r="BJ278" s="77" t="str">
        <f>'Datos lib'!AT277</f>
        <v>Sí</v>
      </c>
      <c r="BK278" s="77">
        <f>'Datos lib'!AU277</f>
        <v>0</v>
      </c>
      <c r="BL278" s="77"/>
      <c r="BM278" s="77"/>
      <c r="BN278" s="77"/>
      <c r="BO278" s="77">
        <f>'Datos lib'!AV277</f>
        <v>5</v>
      </c>
      <c r="BP278" s="77">
        <f>'Datos lib'!AW277</f>
        <v>5</v>
      </c>
      <c r="BQ278" s="77"/>
      <c r="BR278" s="77" t="str">
        <f>LEFT('Datos lib'!AX277,1)</f>
        <v>5</v>
      </c>
      <c r="BS278" s="77"/>
      <c r="BT278" s="77" t="str">
        <f>'Datos lib'!AY277</f>
        <v>El portal de producción científica debería oedenar a los científicos de cada facultad según su H en Scopus, Scholar, Web of Science, etc. Así aparecían en le portal anterior sustituído por el actual. No es una mera competición, también es una indicación clara a los alumnos de las investigaciones que en la actualidad tienen más actividad, probablemente más interés en la actualidad, al menos entre la comunidad científica actual.</v>
      </c>
      <c r="BU278" s="77"/>
      <c r="BV278" s="119" t="str">
        <f>'Datos lib'!A277</f>
        <v>19/03/25</v>
      </c>
    </row>
    <row r="279" spans="1:74" x14ac:dyDescent="0.2">
      <c r="A279" s="79" t="str">
        <f t="shared" si="6"/>
        <v>F. Filología</v>
      </c>
      <c r="B279" s="76" t="str">
        <f>IFERROR(VLOOKUP($A279,BLIOTECAS!$C$1:$E$27,2,FALSE),"")</f>
        <v>FLL</v>
      </c>
      <c r="C279" s="76" t="str">
        <f>IFERROR(VLOOKUP($A279,BLIOTECAS!$C$1:$E$27,3,FALSE),"")</f>
        <v>Humanidades</v>
      </c>
      <c r="D279" s="77"/>
      <c r="E279" s="77"/>
      <c r="F279" s="77"/>
      <c r="G279" s="77" t="str">
        <f>'Datos lib'!B278</f>
        <v>F. Filología</v>
      </c>
      <c r="H279" s="77"/>
      <c r="I279" s="77" t="str">
        <f>'Datos lib'!C278</f>
        <v>De vez en cuando (1 o 2 veces al mes)</v>
      </c>
      <c r="J279" s="77" t="str">
        <f>'Datos lib'!D278</f>
        <v>Frecuentemente (1 o 2 veces por semana)</v>
      </c>
      <c r="K279" s="77"/>
      <c r="L279" s="77" t="str">
        <f>'Datos lib'!F278</f>
        <v>F. Filología (Clásicas o General)</v>
      </c>
      <c r="M279" s="77" t="str">
        <f>'Datos lib'!G278</f>
        <v>Biblioteca Maria Zambrano (Filología / Derecho)</v>
      </c>
      <c r="N279" s="77" t="str">
        <f>'Datos lib'!H278</f>
        <v>F. Filosofía</v>
      </c>
      <c r="O279" s="77" t="str">
        <f>'Datos lib'!I278</f>
        <v>Biblioteca del Centro de Ciencias Humanas y Sociales CSIC</v>
      </c>
      <c r="P279" s="77"/>
      <c r="Q279" s="77"/>
      <c r="R279" s="77">
        <f>'Datos lib'!J278</f>
        <v>3</v>
      </c>
      <c r="S279" s="77">
        <f>'Datos lib'!K278</f>
        <v>5</v>
      </c>
      <c r="T279" s="77">
        <f>'Datos lib'!L278</f>
        <v>4</v>
      </c>
      <c r="U279" s="77">
        <f>'Datos lib'!M278</f>
        <v>4</v>
      </c>
      <c r="V279" s="77"/>
      <c r="W279" s="77"/>
      <c r="X279" s="77">
        <f>'Datos lib'!N278</f>
        <v>4</v>
      </c>
      <c r="Y279" s="77">
        <f>'Datos lib'!O278</f>
        <v>4</v>
      </c>
      <c r="Z279" s="77">
        <f>'Datos lib'!P278</f>
        <v>3</v>
      </c>
      <c r="AA279" s="77">
        <f>'Datos lib'!Q278</f>
        <v>3</v>
      </c>
      <c r="AB279" s="77">
        <f>'Datos lib'!R278</f>
        <v>5</v>
      </c>
      <c r="AC279" s="77"/>
      <c r="AD279" s="77">
        <f>'Datos lib'!S278</f>
        <v>5</v>
      </c>
      <c r="AE279" s="77">
        <f>'Datos lib'!T278</f>
        <v>5</v>
      </c>
      <c r="AF279" s="77">
        <f>'Datos lib'!U278</f>
        <v>5</v>
      </c>
      <c r="AG279" s="77">
        <f>'Datos lib'!V278</f>
        <v>5</v>
      </c>
      <c r="AH279" s="77">
        <f>'Datos lib'!W278</f>
        <v>3</v>
      </c>
      <c r="AI279" s="77">
        <f>'Datos lib'!X278</f>
        <v>0</v>
      </c>
      <c r="AJ279" s="77">
        <f>'Datos lib'!Y278</f>
        <v>3</v>
      </c>
      <c r="AK279" s="77" t="str">
        <f>'Datos lib'!Z278</f>
        <v>Facebook</v>
      </c>
      <c r="AL279" s="77">
        <f>'Datos lib'!AA278</f>
        <v>4</v>
      </c>
      <c r="AM279" s="77"/>
      <c r="AN279" s="77"/>
      <c r="AO279" s="77">
        <f>'Datos lib'!AB278</f>
        <v>5</v>
      </c>
      <c r="AP279" s="77">
        <f>'Datos lib'!AC278</f>
        <v>5</v>
      </c>
      <c r="AQ279" s="77">
        <f>'Datos lib'!AD278</f>
        <v>4</v>
      </c>
      <c r="AR279" s="77">
        <f>'Datos lib'!AE278</f>
        <v>5</v>
      </c>
      <c r="AS279" s="77">
        <f>'Datos lib'!AF278</f>
        <v>5</v>
      </c>
      <c r="AT279" s="77">
        <f>'Datos lib'!AG278</f>
        <v>5</v>
      </c>
      <c r="AU279" s="77">
        <f>'Datos lib'!AH278</f>
        <v>5</v>
      </c>
      <c r="AV279" s="77">
        <f>'Datos lib'!AI278</f>
        <v>5</v>
      </c>
      <c r="AW279" s="77"/>
      <c r="AX279" s="77" t="str">
        <f>'Datos lib'!AJ278</f>
        <v>Sí</v>
      </c>
      <c r="AY279" s="77" t="str">
        <f>'Datos lib'!AK278</f>
        <v>Sí</v>
      </c>
      <c r="AZ279" s="77" t="str">
        <f>'Datos lib'!AL278</f>
        <v>Excelente</v>
      </c>
      <c r="BA279" s="77" t="str">
        <f>'Datos lib'!AO278</f>
        <v>Sí</v>
      </c>
      <c r="BB279" s="77" t="str">
        <f>'Datos lib'!AM278</f>
        <v>Sí</v>
      </c>
      <c r="BC279" s="77" t="str">
        <f>'Datos lib'!AN278</f>
        <v>Excelente</v>
      </c>
      <c r="BD279" s="77"/>
      <c r="BE279" s="77"/>
      <c r="BF279" s="77" t="str">
        <f>'Datos lib'!AP278</f>
        <v>Sí</v>
      </c>
      <c r="BG279" s="77" t="str">
        <f>'Datos lib'!AQ278</f>
        <v>Sí</v>
      </c>
      <c r="BH279" s="77" t="str">
        <f>'Datos lib'!AR278</f>
        <v>Sí</v>
      </c>
      <c r="BI279" s="77" t="str">
        <f>'Datos lib'!AS278</f>
        <v>Útil</v>
      </c>
      <c r="BJ279" s="77" t="str">
        <f>'Datos lib'!AT278</f>
        <v>Sí</v>
      </c>
      <c r="BK279" s="77">
        <f>'Datos lib'!AU278</f>
        <v>0</v>
      </c>
      <c r="BL279" s="77"/>
      <c r="BM279" s="77"/>
      <c r="BN279" s="77"/>
      <c r="BO279" s="77">
        <f>'Datos lib'!AV278</f>
        <v>5</v>
      </c>
      <c r="BP279" s="77">
        <f>'Datos lib'!AW278</f>
        <v>5</v>
      </c>
      <c r="BQ279" s="77"/>
      <c r="BR279" s="77" t="str">
        <f>LEFT('Datos lib'!AX278,1)</f>
        <v>5</v>
      </c>
      <c r="BS279" s="77"/>
      <c r="BT279" s="77">
        <f>'Datos lib'!AY278</f>
        <v>0</v>
      </c>
      <c r="BU279" s="77"/>
      <c r="BV279" s="119" t="str">
        <f>'Datos lib'!A278</f>
        <v>19/03/25</v>
      </c>
    </row>
    <row r="280" spans="1:74" x14ac:dyDescent="0.2">
      <c r="A280" s="79" t="str">
        <f t="shared" si="6"/>
        <v>F. Ciencias Económicas y Empresariales</v>
      </c>
      <c r="B280" s="76" t="str">
        <f>IFERROR(VLOOKUP($A280,BLIOTECAS!$C$1:$E$27,2,FALSE),"")</f>
        <v>CEE</v>
      </c>
      <c r="C280" s="76" t="str">
        <f>IFERROR(VLOOKUP($A280,BLIOTECAS!$C$1:$E$27,3,FALSE),"")</f>
        <v>Ciencias Sociales</v>
      </c>
      <c r="D280" s="77"/>
      <c r="E280" s="77"/>
      <c r="F280" s="77"/>
      <c r="G280" s="77" t="str">
        <f>'Datos lib'!B279</f>
        <v>F. Ciencias Económicas y Empresariales</v>
      </c>
      <c r="H280" s="77"/>
      <c r="I280" s="77" t="str">
        <f>'Datos lib'!C279</f>
        <v>Rara vez (menos de 6 veces al año)</v>
      </c>
      <c r="J280" s="77" t="str">
        <f>'Datos lib'!D279</f>
        <v>Rara vez (menos de 6 veces al año)</v>
      </c>
      <c r="K280" s="77"/>
      <c r="L280" s="77" t="str">
        <f>'Datos lib'!F279</f>
        <v>F. Ciencias Económicas y Empresariales</v>
      </c>
      <c r="M280" s="77">
        <f>'Datos lib'!G279</f>
        <v>0</v>
      </c>
      <c r="N280" s="77">
        <f>'Datos lib'!H279</f>
        <v>0</v>
      </c>
      <c r="O280" s="77">
        <f>'Datos lib'!I279</f>
        <v>0</v>
      </c>
      <c r="P280" s="77"/>
      <c r="Q280" s="77"/>
      <c r="R280" s="77">
        <f>'Datos lib'!J279</f>
        <v>5</v>
      </c>
      <c r="S280" s="77">
        <f>'Datos lib'!K279</f>
        <v>5</v>
      </c>
      <c r="T280" s="77">
        <f>'Datos lib'!L279</f>
        <v>5</v>
      </c>
      <c r="U280" s="77">
        <f>'Datos lib'!M279</f>
        <v>5</v>
      </c>
      <c r="V280" s="77"/>
      <c r="W280" s="77"/>
      <c r="X280" s="77">
        <f>'Datos lib'!N279</f>
        <v>5</v>
      </c>
      <c r="Y280" s="77">
        <f>'Datos lib'!O279</f>
        <v>5</v>
      </c>
      <c r="Z280" s="77">
        <f>'Datos lib'!P279</f>
        <v>5</v>
      </c>
      <c r="AA280" s="77">
        <f>'Datos lib'!Q279</f>
        <v>5</v>
      </c>
      <c r="AB280" s="77">
        <f>'Datos lib'!R279</f>
        <v>5</v>
      </c>
      <c r="AC280" s="77"/>
      <c r="AD280" s="77">
        <f>'Datos lib'!S279</f>
        <v>5</v>
      </c>
      <c r="AE280" s="77">
        <f>'Datos lib'!T279</f>
        <v>5</v>
      </c>
      <c r="AF280" s="77">
        <f>'Datos lib'!U279</f>
        <v>5</v>
      </c>
      <c r="AG280" s="77">
        <f>'Datos lib'!V279</f>
        <v>5</v>
      </c>
      <c r="AH280" s="77">
        <f>'Datos lib'!W279</f>
        <v>5</v>
      </c>
      <c r="AI280" s="77">
        <f>'Datos lib'!X279</f>
        <v>5</v>
      </c>
      <c r="AJ280" s="77">
        <f>'Datos lib'!Y279</f>
        <v>5</v>
      </c>
      <c r="AK280" s="77" t="str">
        <f>'Datos lib'!Z279</f>
        <v>No uso ninguna red social</v>
      </c>
      <c r="AL280" s="77">
        <f>'Datos lib'!AA279</f>
        <v>5</v>
      </c>
      <c r="AM280" s="77"/>
      <c r="AN280" s="77"/>
      <c r="AO280" s="77">
        <f>'Datos lib'!AB279</f>
        <v>5</v>
      </c>
      <c r="AP280" s="77">
        <f>'Datos lib'!AC279</f>
        <v>5</v>
      </c>
      <c r="AQ280" s="77">
        <f>'Datos lib'!AD279</f>
        <v>5</v>
      </c>
      <c r="AR280" s="77">
        <f>'Datos lib'!AE279</f>
        <v>5</v>
      </c>
      <c r="AS280" s="77">
        <f>'Datos lib'!AF279</f>
        <v>5</v>
      </c>
      <c r="AT280" s="77">
        <f>'Datos lib'!AG279</f>
        <v>5</v>
      </c>
      <c r="AU280" s="77">
        <f>'Datos lib'!AH279</f>
        <v>5</v>
      </c>
      <c r="AV280" s="77">
        <f>'Datos lib'!AI279</f>
        <v>5</v>
      </c>
      <c r="AW280" s="77"/>
      <c r="AX280" s="77" t="str">
        <f>'Datos lib'!AJ279</f>
        <v>Sí</v>
      </c>
      <c r="AY280" s="77" t="str">
        <f>'Datos lib'!AK279</f>
        <v>Sí</v>
      </c>
      <c r="AZ280" s="77" t="str">
        <f>'Datos lib'!AL279</f>
        <v>Excelente</v>
      </c>
      <c r="BA280" s="77" t="str">
        <f>'Datos lib'!AO279</f>
        <v>Sí</v>
      </c>
      <c r="BB280" s="77" t="str">
        <f>'Datos lib'!AM279</f>
        <v>Sí</v>
      </c>
      <c r="BC280" s="77" t="str">
        <f>'Datos lib'!AN279</f>
        <v>Excelente</v>
      </c>
      <c r="BD280" s="77"/>
      <c r="BE280" s="77"/>
      <c r="BF280" s="77" t="str">
        <f>'Datos lib'!AP279</f>
        <v>No</v>
      </c>
      <c r="BG280" s="77" t="str">
        <f>'Datos lib'!AQ279</f>
        <v>Sí</v>
      </c>
      <c r="BH280" s="77" t="str">
        <f>'Datos lib'!AR279</f>
        <v>Sí</v>
      </c>
      <c r="BI280" s="77" t="str">
        <f>'Datos lib'!AS279</f>
        <v>Muy útil</v>
      </c>
      <c r="BJ280" s="77" t="str">
        <f>'Datos lib'!AT279</f>
        <v>Sí</v>
      </c>
      <c r="BK280" s="77">
        <f>'Datos lib'!AU279</f>
        <v>0</v>
      </c>
      <c r="BL280" s="77"/>
      <c r="BM280" s="77"/>
      <c r="BN280" s="77"/>
      <c r="BO280" s="77">
        <f>'Datos lib'!AV279</f>
        <v>5</v>
      </c>
      <c r="BP280" s="77">
        <f>'Datos lib'!AW279</f>
        <v>5</v>
      </c>
      <c r="BQ280" s="77"/>
      <c r="BR280" s="77" t="str">
        <f>LEFT('Datos lib'!AX279,1)</f>
        <v>5</v>
      </c>
      <c r="BS280" s="77"/>
      <c r="BT280" s="77">
        <f>'Datos lib'!AY279</f>
        <v>0</v>
      </c>
      <c r="BU280" s="77"/>
      <c r="BV280" s="119" t="str">
        <f>'Datos lib'!A279</f>
        <v>19/03/25</v>
      </c>
    </row>
    <row r="281" spans="1:74" x14ac:dyDescent="0.2">
      <c r="A281" s="79" t="str">
        <f t="shared" si="6"/>
        <v>F. Ciencias Matemáticas</v>
      </c>
      <c r="B281" s="76" t="str">
        <f>IFERROR(VLOOKUP($A281,BLIOTECAS!$C$1:$E$27,2,FALSE),"")</f>
        <v>MAT</v>
      </c>
      <c r="C281" s="76" t="str">
        <f>IFERROR(VLOOKUP($A281,BLIOTECAS!$C$1:$E$27,3,FALSE),"")</f>
        <v>Ciencias Experimentales</v>
      </c>
      <c r="D281" s="77"/>
      <c r="E281" s="77"/>
      <c r="F281" s="77"/>
      <c r="G281" s="77" t="str">
        <f>'Datos lib'!B280</f>
        <v>F. Ciencias Matemáticas</v>
      </c>
      <c r="H281" s="77"/>
      <c r="I281" s="77" t="str">
        <f>'Datos lib'!C280</f>
        <v>De vez en cuando (1 o 2 veces al mes)</v>
      </c>
      <c r="J281" s="77" t="str">
        <f>'Datos lib'!D280</f>
        <v>Muy frecuentemente (3 o más veces por semana)</v>
      </c>
      <c r="K281" s="77"/>
      <c r="L281" s="77" t="str">
        <f>'Datos lib'!F280</f>
        <v>F. Ciencias Matemáticas</v>
      </c>
      <c r="M281" s="77">
        <f>'Datos lib'!G280</f>
        <v>0</v>
      </c>
      <c r="N281" s="77">
        <f>'Datos lib'!H280</f>
        <v>0</v>
      </c>
      <c r="O281" s="77">
        <f>'Datos lib'!I280</f>
        <v>0</v>
      </c>
      <c r="P281" s="77"/>
      <c r="Q281" s="77"/>
      <c r="R281" s="77">
        <f>'Datos lib'!J280</f>
        <v>5</v>
      </c>
      <c r="S281" s="77">
        <f>'Datos lib'!K280</f>
        <v>5</v>
      </c>
      <c r="T281" s="77">
        <f>'Datos lib'!L280</f>
        <v>5</v>
      </c>
      <c r="U281" s="77">
        <f>'Datos lib'!M280</f>
        <v>4</v>
      </c>
      <c r="V281" s="77"/>
      <c r="W281" s="77"/>
      <c r="X281" s="77">
        <f>'Datos lib'!N280</f>
        <v>5</v>
      </c>
      <c r="Y281" s="77">
        <f>'Datos lib'!O280</f>
        <v>5</v>
      </c>
      <c r="Z281" s="77">
        <f>'Datos lib'!P280</f>
        <v>5</v>
      </c>
      <c r="AA281" s="77">
        <f>'Datos lib'!Q280</f>
        <v>5</v>
      </c>
      <c r="AB281" s="77">
        <f>'Datos lib'!R280</f>
        <v>5</v>
      </c>
      <c r="AC281" s="77"/>
      <c r="AD281" s="77">
        <f>'Datos lib'!S280</f>
        <v>5</v>
      </c>
      <c r="AE281" s="77">
        <f>'Datos lib'!T280</f>
        <v>4</v>
      </c>
      <c r="AF281" s="77">
        <f>'Datos lib'!U280</f>
        <v>5</v>
      </c>
      <c r="AG281" s="77">
        <f>'Datos lib'!V280</f>
        <v>5</v>
      </c>
      <c r="AH281" s="77">
        <f>'Datos lib'!W280</f>
        <v>4</v>
      </c>
      <c r="AI281" s="77">
        <f>'Datos lib'!X280</f>
        <v>5</v>
      </c>
      <c r="AJ281" s="77">
        <f>'Datos lib'!Y280</f>
        <v>5</v>
      </c>
      <c r="AK281" s="77" t="str">
        <f>'Datos lib'!Z280</f>
        <v>No uso ninguna red social</v>
      </c>
      <c r="AL281" s="77">
        <f>'Datos lib'!AA280</f>
        <v>5</v>
      </c>
      <c r="AM281" s="77"/>
      <c r="AN281" s="77"/>
      <c r="AO281" s="77">
        <f>'Datos lib'!AB280</f>
        <v>5</v>
      </c>
      <c r="AP281" s="77">
        <f>'Datos lib'!AC280</f>
        <v>2</v>
      </c>
      <c r="AQ281" s="77">
        <f>'Datos lib'!AD280</f>
        <v>4</v>
      </c>
      <c r="AR281" s="77">
        <f>'Datos lib'!AE280</f>
        <v>5</v>
      </c>
      <c r="AS281" s="77">
        <f>'Datos lib'!AF280</f>
        <v>5</v>
      </c>
      <c r="AT281" s="77">
        <f>'Datos lib'!AG280</f>
        <v>4</v>
      </c>
      <c r="AU281" s="77">
        <f>'Datos lib'!AH280</f>
        <v>5</v>
      </c>
      <c r="AV281" s="77">
        <f>'Datos lib'!AI280</f>
        <v>4</v>
      </c>
      <c r="AW281" s="77"/>
      <c r="AX281" s="77" t="str">
        <f>'Datos lib'!AJ280</f>
        <v>Sí</v>
      </c>
      <c r="AY281" s="77" t="str">
        <f>'Datos lib'!AK280</f>
        <v>Sí</v>
      </c>
      <c r="AZ281" s="77" t="str">
        <f>'Datos lib'!AL280</f>
        <v>Regular</v>
      </c>
      <c r="BA281" s="77" t="str">
        <f>'Datos lib'!AO280</f>
        <v>Sí</v>
      </c>
      <c r="BB281" s="77" t="str">
        <f>'Datos lib'!AM280</f>
        <v>Sí</v>
      </c>
      <c r="BC281" s="77" t="str">
        <f>'Datos lib'!AN280</f>
        <v>Bueno</v>
      </c>
      <c r="BD281" s="77"/>
      <c r="BE281" s="77"/>
      <c r="BF281" s="77" t="str">
        <f>'Datos lib'!AP280</f>
        <v>No</v>
      </c>
      <c r="BG281" s="77" t="str">
        <f>'Datos lib'!AQ280</f>
        <v>Sí</v>
      </c>
      <c r="BH281" s="77" t="str">
        <f>'Datos lib'!AR280</f>
        <v>Sí</v>
      </c>
      <c r="BI281" s="77" t="str">
        <f>'Datos lib'!AS280</f>
        <v>Normal</v>
      </c>
      <c r="BJ281" s="77" t="str">
        <f>'Datos lib'!AT280</f>
        <v>No</v>
      </c>
      <c r="BK281" s="77">
        <f>'Datos lib'!AU280</f>
        <v>0</v>
      </c>
      <c r="BL281" s="77"/>
      <c r="BM281" s="77"/>
      <c r="BN281" s="77"/>
      <c r="BO281" s="77">
        <f>'Datos lib'!AV280</f>
        <v>5</v>
      </c>
      <c r="BP281" s="77">
        <f>'Datos lib'!AW280</f>
        <v>5</v>
      </c>
      <c r="BQ281" s="77"/>
      <c r="BR281" s="77" t="str">
        <f>LEFT('Datos lib'!AX280,1)</f>
        <v>5</v>
      </c>
      <c r="BS281" s="77"/>
      <c r="BT281" s="77">
        <f>'Datos lib'!AY280</f>
        <v>0</v>
      </c>
      <c r="BU281" s="77"/>
      <c r="BV281" s="119" t="str">
        <f>'Datos lib'!A280</f>
        <v>19/03/25</v>
      </c>
    </row>
    <row r="282" spans="1:74" x14ac:dyDescent="0.2">
      <c r="A282" s="79" t="str">
        <f t="shared" si="6"/>
        <v>F. Ciencias Químicas</v>
      </c>
      <c r="B282" s="76" t="str">
        <f>IFERROR(VLOOKUP($A282,BLIOTECAS!$C$1:$E$27,2,FALSE),"")</f>
        <v>QUI</v>
      </c>
      <c r="C282" s="76" t="str">
        <f>IFERROR(VLOOKUP($A282,BLIOTECAS!$C$1:$E$27,3,FALSE),"")</f>
        <v>Ciencias Experimentales</v>
      </c>
      <c r="D282" s="77"/>
      <c r="E282" s="77"/>
      <c r="F282" s="77"/>
      <c r="G282" s="77" t="str">
        <f>'Datos lib'!B281</f>
        <v>F. Ciencias Químicas</v>
      </c>
      <c r="H282" s="77"/>
      <c r="I282" s="77" t="str">
        <f>'Datos lib'!C281</f>
        <v>Rara vez (menos de 6 veces al año)</v>
      </c>
      <c r="J282" s="77" t="str">
        <f>'Datos lib'!D281</f>
        <v>Muy frecuentemente (3 o más veces por semana)</v>
      </c>
      <c r="K282" s="77"/>
      <c r="L282" s="77" t="str">
        <f>'Datos lib'!F281</f>
        <v>F. Ciencias Químicas</v>
      </c>
      <c r="M282" s="77">
        <f>'Datos lib'!G281</f>
        <v>0</v>
      </c>
      <c r="N282" s="77">
        <f>'Datos lib'!H281</f>
        <v>0</v>
      </c>
      <c r="O282" s="77">
        <f>'Datos lib'!I281</f>
        <v>0</v>
      </c>
      <c r="P282" s="77"/>
      <c r="Q282" s="77"/>
      <c r="R282" s="77">
        <f>'Datos lib'!J281</f>
        <v>5</v>
      </c>
      <c r="S282" s="77">
        <f>'Datos lib'!K281</f>
        <v>5</v>
      </c>
      <c r="T282" s="77">
        <f>'Datos lib'!L281</f>
        <v>5</v>
      </c>
      <c r="U282" s="77">
        <f>'Datos lib'!M281</f>
        <v>5</v>
      </c>
      <c r="V282" s="77"/>
      <c r="W282" s="77"/>
      <c r="X282" s="77">
        <f>'Datos lib'!N281</f>
        <v>2</v>
      </c>
      <c r="Y282" s="77">
        <f>'Datos lib'!O281</f>
        <v>5</v>
      </c>
      <c r="Z282" s="77">
        <f>'Datos lib'!P281</f>
        <v>2</v>
      </c>
      <c r="AA282" s="77">
        <f>'Datos lib'!Q281</f>
        <v>3</v>
      </c>
      <c r="AB282" s="77">
        <f>'Datos lib'!R281</f>
        <v>5</v>
      </c>
      <c r="AC282" s="77"/>
      <c r="AD282" s="77">
        <f>'Datos lib'!S281</f>
        <v>5</v>
      </c>
      <c r="AE282" s="77">
        <f>'Datos lib'!T281</f>
        <v>4</v>
      </c>
      <c r="AF282" s="77">
        <f>'Datos lib'!U281</f>
        <v>5</v>
      </c>
      <c r="AG282" s="77">
        <f>'Datos lib'!V281</f>
        <v>0</v>
      </c>
      <c r="AH282" s="77">
        <f>'Datos lib'!W281</f>
        <v>4</v>
      </c>
      <c r="AI282" s="77">
        <f>'Datos lib'!X281</f>
        <v>5</v>
      </c>
      <c r="AJ282" s="77">
        <f>'Datos lib'!Y281</f>
        <v>5</v>
      </c>
      <c r="AK282" s="77" t="str">
        <f>'Datos lib'!Z281</f>
        <v>No uso ninguna red social</v>
      </c>
      <c r="AL282" s="77">
        <f>'Datos lib'!AA281</f>
        <v>5</v>
      </c>
      <c r="AM282" s="77"/>
      <c r="AN282" s="77"/>
      <c r="AO282" s="77">
        <f>'Datos lib'!AB281</f>
        <v>0</v>
      </c>
      <c r="AP282" s="77">
        <f>'Datos lib'!AC281</f>
        <v>0</v>
      </c>
      <c r="AQ282" s="77">
        <f>'Datos lib'!AD281</f>
        <v>0</v>
      </c>
      <c r="AR282" s="77">
        <f>'Datos lib'!AE281</f>
        <v>0</v>
      </c>
      <c r="AS282" s="77">
        <f>'Datos lib'!AF281</f>
        <v>0</v>
      </c>
      <c r="AT282" s="77">
        <f>'Datos lib'!AG281</f>
        <v>0</v>
      </c>
      <c r="AU282" s="77">
        <f>'Datos lib'!AH281</f>
        <v>4</v>
      </c>
      <c r="AV282" s="77">
        <f>'Datos lib'!AI281</f>
        <v>4</v>
      </c>
      <c r="AW282" s="77"/>
      <c r="AX282" s="77" t="str">
        <f>'Datos lib'!AJ281</f>
        <v>No</v>
      </c>
      <c r="AY282" s="77" t="str">
        <f>'Datos lib'!AK281</f>
        <v>Sí</v>
      </c>
      <c r="AZ282" s="77" t="str">
        <f>'Datos lib'!AL281</f>
        <v>Bueno</v>
      </c>
      <c r="BA282" s="77" t="str">
        <f>'Datos lib'!AO281</f>
        <v>No</v>
      </c>
      <c r="BB282" s="77" t="str">
        <f>'Datos lib'!AM281</f>
        <v>Sí</v>
      </c>
      <c r="BC282" s="77" t="str">
        <f>'Datos lib'!AN281</f>
        <v>Excelente</v>
      </c>
      <c r="BD282" s="77"/>
      <c r="BE282" s="77"/>
      <c r="BF282" s="77" t="str">
        <f>'Datos lib'!AP281</f>
        <v>No</v>
      </c>
      <c r="BG282" s="77" t="str">
        <f>'Datos lib'!AQ281</f>
        <v>Sí</v>
      </c>
      <c r="BH282" s="77" t="str">
        <f>'Datos lib'!AR281</f>
        <v>Sí</v>
      </c>
      <c r="BI282" s="77" t="str">
        <f>'Datos lib'!AS281</f>
        <v>Útil</v>
      </c>
      <c r="BJ282" s="77" t="str">
        <f>'Datos lib'!AT281</f>
        <v>No</v>
      </c>
      <c r="BK282" s="77">
        <f>'Datos lib'!AU281</f>
        <v>0</v>
      </c>
      <c r="BL282" s="77"/>
      <c r="BM282" s="77"/>
      <c r="BN282" s="77"/>
      <c r="BO282" s="77">
        <f>'Datos lib'!AV281</f>
        <v>5</v>
      </c>
      <c r="BP282" s="77">
        <f>'Datos lib'!AW281</f>
        <v>5</v>
      </c>
      <c r="BQ282" s="77"/>
      <c r="BR282" s="77" t="str">
        <f>LEFT('Datos lib'!AX281,1)</f>
        <v>5</v>
      </c>
      <c r="BS282" s="77"/>
      <c r="BT282" s="77">
        <f>'Datos lib'!AY281</f>
        <v>0</v>
      </c>
      <c r="BU282" s="77"/>
      <c r="BV282" s="119" t="str">
        <f>'Datos lib'!A281</f>
        <v>19/03/25</v>
      </c>
    </row>
    <row r="283" spans="1:74" x14ac:dyDescent="0.2">
      <c r="A283" s="79" t="str">
        <f t="shared" si="6"/>
        <v>F. Bellas Artes</v>
      </c>
      <c r="B283" s="76" t="str">
        <f>IFERROR(VLOOKUP($A283,BLIOTECAS!$C$1:$E$27,2,FALSE),"")</f>
        <v>BBA</v>
      </c>
      <c r="C283" s="76" t="str">
        <f>IFERROR(VLOOKUP($A283,BLIOTECAS!$C$1:$E$27,3,FALSE),"")</f>
        <v>Humanidades</v>
      </c>
      <c r="D283" s="77"/>
      <c r="E283" s="77"/>
      <c r="F283" s="77"/>
      <c r="G283" s="77" t="str">
        <f>'Datos lib'!B282</f>
        <v>F. Bellas Artes</v>
      </c>
      <c r="H283" s="77"/>
      <c r="I283" s="77" t="str">
        <f>'Datos lib'!C282</f>
        <v>De vez en cuando (1 o 2 veces al mes)</v>
      </c>
      <c r="J283" s="77" t="str">
        <f>'Datos lib'!D282</f>
        <v>Frecuentemente (1 o 2 veces por semana)</v>
      </c>
      <c r="K283" s="77"/>
      <c r="L283" s="77" t="str">
        <f>'Datos lib'!F282</f>
        <v>F. Bellas Artes</v>
      </c>
      <c r="M283" s="77" t="str">
        <f>'Datos lib'!G282</f>
        <v>Biblioteca Maria Zambrano (Filología / Derecho)</v>
      </c>
      <c r="N283" s="77" t="str">
        <f>'Datos lib'!H282</f>
        <v>F. Geografía e Historia</v>
      </c>
      <c r="O283" s="77">
        <f>'Datos lib'!I282</f>
        <v>0</v>
      </c>
      <c r="P283" s="77"/>
      <c r="Q283" s="77"/>
      <c r="R283" s="77">
        <f>'Datos lib'!J282</f>
        <v>5</v>
      </c>
      <c r="S283" s="77">
        <f>'Datos lib'!K282</f>
        <v>5</v>
      </c>
      <c r="T283" s="77">
        <f>'Datos lib'!L282</f>
        <v>4</v>
      </c>
      <c r="U283" s="77">
        <f>'Datos lib'!M282</f>
        <v>4</v>
      </c>
      <c r="V283" s="77"/>
      <c r="W283" s="77"/>
      <c r="X283" s="77">
        <f>'Datos lib'!N282</f>
        <v>5</v>
      </c>
      <c r="Y283" s="77">
        <f>'Datos lib'!O282</f>
        <v>5</v>
      </c>
      <c r="Z283" s="77">
        <f>'Datos lib'!P282</f>
        <v>4</v>
      </c>
      <c r="AA283" s="77">
        <f>'Datos lib'!Q282</f>
        <v>4</v>
      </c>
      <c r="AB283" s="77">
        <f>'Datos lib'!R282</f>
        <v>4</v>
      </c>
      <c r="AC283" s="77"/>
      <c r="AD283" s="77">
        <f>'Datos lib'!S282</f>
        <v>4</v>
      </c>
      <c r="AE283" s="77">
        <f>'Datos lib'!T282</f>
        <v>4</v>
      </c>
      <c r="AF283" s="77">
        <f>'Datos lib'!U282</f>
        <v>4</v>
      </c>
      <c r="AG283" s="77">
        <f>'Datos lib'!V282</f>
        <v>5</v>
      </c>
      <c r="AH283" s="77">
        <f>'Datos lib'!W282</f>
        <v>3</v>
      </c>
      <c r="AI283" s="77">
        <f>'Datos lib'!X282</f>
        <v>4</v>
      </c>
      <c r="AJ283" s="77">
        <f>'Datos lib'!Y282</f>
        <v>3</v>
      </c>
      <c r="AK283" s="77" t="str">
        <f>'Datos lib'!Z282</f>
        <v>No uso ninguna red social</v>
      </c>
      <c r="AL283" s="77">
        <f>'Datos lib'!AA282</f>
        <v>4</v>
      </c>
      <c r="AM283" s="77"/>
      <c r="AN283" s="77"/>
      <c r="AO283" s="77">
        <f>'Datos lib'!AB282</f>
        <v>5</v>
      </c>
      <c r="AP283" s="77">
        <f>'Datos lib'!AC282</f>
        <v>5</v>
      </c>
      <c r="AQ283" s="77">
        <f>'Datos lib'!AD282</f>
        <v>5</v>
      </c>
      <c r="AR283" s="77">
        <f>'Datos lib'!AE282</f>
        <v>5</v>
      </c>
      <c r="AS283" s="77">
        <f>'Datos lib'!AF282</f>
        <v>5</v>
      </c>
      <c r="AT283" s="77">
        <f>'Datos lib'!AG282</f>
        <v>5</v>
      </c>
      <c r="AU283" s="77">
        <f>'Datos lib'!AH282</f>
        <v>5</v>
      </c>
      <c r="AV283" s="77">
        <f>'Datos lib'!AI282</f>
        <v>5</v>
      </c>
      <c r="AW283" s="77"/>
      <c r="AX283" s="77" t="str">
        <f>'Datos lib'!AJ282</f>
        <v>Sí</v>
      </c>
      <c r="AY283" s="77" t="str">
        <f>'Datos lib'!AK282</f>
        <v>Sí</v>
      </c>
      <c r="AZ283" s="77" t="str">
        <f>'Datos lib'!AL282</f>
        <v>Bueno</v>
      </c>
      <c r="BA283" s="77" t="str">
        <f>'Datos lib'!AO282</f>
        <v>Sí</v>
      </c>
      <c r="BB283" s="77" t="str">
        <f>'Datos lib'!AM282</f>
        <v>Sí</v>
      </c>
      <c r="BC283" s="77" t="str">
        <f>'Datos lib'!AN282</f>
        <v>Bueno</v>
      </c>
      <c r="BD283" s="77"/>
      <c r="BE283" s="77"/>
      <c r="BF283" s="77" t="str">
        <f>'Datos lib'!AP282</f>
        <v>No</v>
      </c>
      <c r="BG283" s="77" t="str">
        <f>'Datos lib'!AQ282</f>
        <v>Sí</v>
      </c>
      <c r="BH283" s="77" t="str">
        <f>'Datos lib'!AR282</f>
        <v>Sí</v>
      </c>
      <c r="BI283" s="77" t="str">
        <f>'Datos lib'!AS282</f>
        <v>Útil</v>
      </c>
      <c r="BJ283" s="77" t="str">
        <f>'Datos lib'!AT282</f>
        <v>Sí</v>
      </c>
      <c r="BK283" s="77">
        <f>'Datos lib'!AU282</f>
        <v>0</v>
      </c>
      <c r="BL283" s="77"/>
      <c r="BM283" s="77"/>
      <c r="BN283" s="77"/>
      <c r="BO283" s="77">
        <f>'Datos lib'!AV282</f>
        <v>4</v>
      </c>
      <c r="BP283" s="77">
        <f>'Datos lib'!AW282</f>
        <v>5</v>
      </c>
      <c r="BQ283" s="77"/>
      <c r="BR283" s="77" t="str">
        <f>LEFT('Datos lib'!AX282,1)</f>
        <v>5</v>
      </c>
      <c r="BS283" s="77"/>
      <c r="BT283" s="77">
        <f>'Datos lib'!AY282</f>
        <v>0</v>
      </c>
      <c r="BU283" s="77"/>
      <c r="BV283" s="119" t="str">
        <f>'Datos lib'!A282</f>
        <v>19/03/25</v>
      </c>
    </row>
    <row r="284" spans="1:74" x14ac:dyDescent="0.2">
      <c r="A284" s="79" t="str">
        <f t="shared" si="6"/>
        <v>F. Geografía e Historia</v>
      </c>
      <c r="B284" s="76" t="str">
        <f>IFERROR(VLOOKUP($A284,BLIOTECAS!$C$1:$E$27,2,FALSE),"")</f>
        <v>GHI</v>
      </c>
      <c r="C284" s="76" t="str">
        <f>IFERROR(VLOOKUP($A284,BLIOTECAS!$C$1:$E$27,3,FALSE),"")</f>
        <v>Humanidades</v>
      </c>
      <c r="D284" s="77"/>
      <c r="E284" s="77"/>
      <c r="F284" s="77"/>
      <c r="G284" s="77" t="str">
        <f>'Datos lib'!B283</f>
        <v>F. Geografía e Historia</v>
      </c>
      <c r="H284" s="77"/>
      <c r="I284" s="77" t="str">
        <f>'Datos lib'!C283</f>
        <v>Muy frecuentemente (3 o más veces por semana)</v>
      </c>
      <c r="J284" s="77" t="str">
        <f>'Datos lib'!D283</f>
        <v>Muy frecuentemente (3 o más veces por semana)</v>
      </c>
      <c r="K284" s="77"/>
      <c r="L284" s="77" t="str">
        <f>'Datos lib'!F283</f>
        <v>F. Geografía e Historia</v>
      </c>
      <c r="M284" s="77" t="str">
        <f>'Datos lib'!G283</f>
        <v>Biblioteca Maria Zambrano (Filología / Derecho)</v>
      </c>
      <c r="N284" s="77" t="str">
        <f>'Datos lib'!H283</f>
        <v>F. Filología (Clásicas o General)</v>
      </c>
      <c r="O284" s="77" t="str">
        <f>'Datos lib'!I283</f>
        <v>Biblioteca Nacional; Biblioteca de Castilla-La Mancha (Toledo)</v>
      </c>
      <c r="P284" s="77"/>
      <c r="Q284" s="77"/>
      <c r="R284" s="77">
        <f>'Datos lib'!J283</f>
        <v>5</v>
      </c>
      <c r="S284" s="77">
        <f>'Datos lib'!K283</f>
        <v>5</v>
      </c>
      <c r="T284" s="77">
        <f>'Datos lib'!L283</f>
        <v>5</v>
      </c>
      <c r="U284" s="77">
        <f>'Datos lib'!M283</f>
        <v>5</v>
      </c>
      <c r="V284" s="77"/>
      <c r="W284" s="77"/>
      <c r="X284" s="77">
        <f>'Datos lib'!N283</f>
        <v>5</v>
      </c>
      <c r="Y284" s="77">
        <f>'Datos lib'!O283</f>
        <v>5</v>
      </c>
      <c r="Z284" s="77">
        <f>'Datos lib'!P283</f>
        <v>4</v>
      </c>
      <c r="AA284" s="77">
        <f>'Datos lib'!Q283</f>
        <v>4</v>
      </c>
      <c r="AB284" s="77">
        <f>'Datos lib'!R283</f>
        <v>1</v>
      </c>
      <c r="AC284" s="77"/>
      <c r="AD284" s="77">
        <f>'Datos lib'!S283</f>
        <v>5</v>
      </c>
      <c r="AE284" s="77">
        <f>'Datos lib'!T283</f>
        <v>5</v>
      </c>
      <c r="AF284" s="77">
        <f>'Datos lib'!U283</f>
        <v>5</v>
      </c>
      <c r="AG284" s="77">
        <f>'Datos lib'!V283</f>
        <v>5</v>
      </c>
      <c r="AH284" s="77">
        <f>'Datos lib'!W283</f>
        <v>5</v>
      </c>
      <c r="AI284" s="77">
        <f>'Datos lib'!X283</f>
        <v>5</v>
      </c>
      <c r="AJ284" s="77">
        <f>'Datos lib'!Y283</f>
        <v>5</v>
      </c>
      <c r="AK284" s="77" t="str">
        <f>'Datos lib'!Z283</f>
        <v>X|YouTube</v>
      </c>
      <c r="AL284" s="77">
        <f>'Datos lib'!AA283</f>
        <v>5</v>
      </c>
      <c r="AM284" s="77"/>
      <c r="AN284" s="77"/>
      <c r="AO284" s="77">
        <f>'Datos lib'!AB283</f>
        <v>5</v>
      </c>
      <c r="AP284" s="77">
        <f>'Datos lib'!AC283</f>
        <v>5</v>
      </c>
      <c r="AQ284" s="77">
        <f>'Datos lib'!AD283</f>
        <v>5</v>
      </c>
      <c r="AR284" s="77">
        <f>'Datos lib'!AE283</f>
        <v>5</v>
      </c>
      <c r="AS284" s="77">
        <f>'Datos lib'!AF283</f>
        <v>5</v>
      </c>
      <c r="AT284" s="77">
        <f>'Datos lib'!AG283</f>
        <v>5</v>
      </c>
      <c r="AU284" s="77">
        <f>'Datos lib'!AH283</f>
        <v>5</v>
      </c>
      <c r="AV284" s="77">
        <f>'Datos lib'!AI283</f>
        <v>5</v>
      </c>
      <c r="AW284" s="77"/>
      <c r="AX284" s="77" t="str">
        <f>'Datos lib'!AJ283</f>
        <v>Sí</v>
      </c>
      <c r="AY284" s="77" t="str">
        <f>'Datos lib'!AK283</f>
        <v>Sí</v>
      </c>
      <c r="AZ284" s="77" t="str">
        <f>'Datos lib'!AL283</f>
        <v>Excelente</v>
      </c>
      <c r="BA284" s="77" t="str">
        <f>'Datos lib'!AO283</f>
        <v>Sí</v>
      </c>
      <c r="BB284" s="77" t="str">
        <f>'Datos lib'!AM283</f>
        <v>Sí</v>
      </c>
      <c r="BC284" s="77" t="str">
        <f>'Datos lib'!AN283</f>
        <v>Excelente</v>
      </c>
      <c r="BD284" s="77"/>
      <c r="BE284" s="77"/>
      <c r="BF284" s="77" t="str">
        <f>'Datos lib'!AP283</f>
        <v>Sí</v>
      </c>
      <c r="BG284" s="77" t="str">
        <f>'Datos lib'!AQ283</f>
        <v>Sí</v>
      </c>
      <c r="BH284" s="77" t="str">
        <f>'Datos lib'!AR283</f>
        <v>Sí</v>
      </c>
      <c r="BI284" s="77" t="str">
        <f>'Datos lib'!AS283</f>
        <v>Muy útil</v>
      </c>
      <c r="BJ284" s="77" t="str">
        <f>'Datos lib'!AT283</f>
        <v>Sí</v>
      </c>
      <c r="BK284" s="77">
        <f>'Datos lib'!AU283</f>
        <v>0</v>
      </c>
      <c r="BL284" s="77"/>
      <c r="BM284" s="77"/>
      <c r="BN284" s="77"/>
      <c r="BO284" s="77">
        <f>'Datos lib'!AV283</f>
        <v>5</v>
      </c>
      <c r="BP284" s="77">
        <f>'Datos lib'!AW283</f>
        <v>5</v>
      </c>
      <c r="BQ284" s="77"/>
      <c r="BR284" s="77" t="str">
        <f>LEFT('Datos lib'!AX283,1)</f>
        <v>5</v>
      </c>
      <c r="BS284" s="77"/>
      <c r="BT284" s="77" t="str">
        <f>'Datos lib'!AY283</f>
        <v>El servicio de la Biblioteca es excelente. Mantener su calidad sin rebajarla en nada es ya una mejora en sí mismo. El acceso directo de los investigadores a Depósito y la posibilidad de habilitar espacios para ellos en el caso de la Biblioteca de Geografía e Historia, como se hacía antes de la pandemia, sería interesante considerarlo.</v>
      </c>
      <c r="BU284" s="77"/>
      <c r="BV284" s="119" t="str">
        <f>'Datos lib'!A283</f>
        <v>19/03/25</v>
      </c>
    </row>
    <row r="285" spans="1:74" x14ac:dyDescent="0.2">
      <c r="A285" s="79" t="str">
        <f t="shared" si="6"/>
        <v>F. Ciencias Biológicas</v>
      </c>
      <c r="B285" s="76" t="str">
        <f>IFERROR(VLOOKUP($A285,BLIOTECAS!$C$1:$E$27,2,FALSE),"")</f>
        <v>BIO</v>
      </c>
      <c r="C285" s="76" t="str">
        <f>IFERROR(VLOOKUP($A285,BLIOTECAS!$C$1:$E$27,3,FALSE),"")</f>
        <v>Ciencias Experimentales</v>
      </c>
      <c r="D285" s="77"/>
      <c r="E285" s="77"/>
      <c r="F285" s="77"/>
      <c r="G285" s="77" t="str">
        <f>'Datos lib'!B284</f>
        <v>F. Ciencias Biológicas</v>
      </c>
      <c r="H285" s="77"/>
      <c r="I285" s="77" t="str">
        <f>'Datos lib'!C284</f>
        <v>De vez en cuando (1 o 2 veces al mes)</v>
      </c>
      <c r="J285" s="77" t="str">
        <f>'Datos lib'!D284</f>
        <v>Muy frecuentemente (3 o más veces por semana)</v>
      </c>
      <c r="K285" s="77"/>
      <c r="L285" s="77" t="str">
        <f>'Datos lib'!F284</f>
        <v>F. Ciencias Biológicas</v>
      </c>
      <c r="M285" s="77" t="str">
        <f>'Datos lib'!G284</f>
        <v>F. Ciencias Geológicas</v>
      </c>
      <c r="N285" s="77" t="str">
        <f>'Datos lib'!H284</f>
        <v>F. Farmacia</v>
      </c>
      <c r="O285" s="77">
        <f>'Datos lib'!I284</f>
        <v>0</v>
      </c>
      <c r="P285" s="77"/>
      <c r="Q285" s="77"/>
      <c r="R285" s="77">
        <f>'Datos lib'!J284</f>
        <v>5</v>
      </c>
      <c r="S285" s="77">
        <f>'Datos lib'!K284</f>
        <v>5</v>
      </c>
      <c r="T285" s="77">
        <f>'Datos lib'!L284</f>
        <v>5</v>
      </c>
      <c r="U285" s="77">
        <f>'Datos lib'!M284</f>
        <v>5</v>
      </c>
      <c r="V285" s="77"/>
      <c r="W285" s="77"/>
      <c r="X285" s="77">
        <f>'Datos lib'!N284</f>
        <v>3</v>
      </c>
      <c r="Y285" s="77">
        <f>'Datos lib'!O284</f>
        <v>5</v>
      </c>
      <c r="Z285" s="77">
        <f>'Datos lib'!P284</f>
        <v>3</v>
      </c>
      <c r="AA285" s="77">
        <f>'Datos lib'!Q284</f>
        <v>1</v>
      </c>
      <c r="AB285" s="77">
        <f>'Datos lib'!R284</f>
        <v>4</v>
      </c>
      <c r="AC285" s="77"/>
      <c r="AD285" s="77">
        <f>'Datos lib'!S284</f>
        <v>4</v>
      </c>
      <c r="AE285" s="77">
        <f>'Datos lib'!T284</f>
        <v>5</v>
      </c>
      <c r="AF285" s="77">
        <f>'Datos lib'!U284</f>
        <v>5</v>
      </c>
      <c r="AG285" s="77">
        <f>'Datos lib'!V284</f>
        <v>5</v>
      </c>
      <c r="AH285" s="77">
        <f>'Datos lib'!W284</f>
        <v>5</v>
      </c>
      <c r="AI285" s="77">
        <f>'Datos lib'!X284</f>
        <v>5</v>
      </c>
      <c r="AJ285" s="77">
        <f>'Datos lib'!Y284</f>
        <v>5</v>
      </c>
      <c r="AK285" s="77" t="str">
        <f>'Datos lib'!Z284</f>
        <v>No uso ninguna red social</v>
      </c>
      <c r="AL285" s="77">
        <f>'Datos lib'!AA284</f>
        <v>5</v>
      </c>
      <c r="AM285" s="77"/>
      <c r="AN285" s="77"/>
      <c r="AO285" s="77">
        <f>'Datos lib'!AB284</f>
        <v>5</v>
      </c>
      <c r="AP285" s="77">
        <f>'Datos lib'!AC284</f>
        <v>5</v>
      </c>
      <c r="AQ285" s="77">
        <f>'Datos lib'!AD284</f>
        <v>5</v>
      </c>
      <c r="AR285" s="77">
        <f>'Datos lib'!AE284</f>
        <v>5</v>
      </c>
      <c r="AS285" s="77">
        <f>'Datos lib'!AF284</f>
        <v>5</v>
      </c>
      <c r="AT285" s="77">
        <f>'Datos lib'!AG284</f>
        <v>5</v>
      </c>
      <c r="AU285" s="77">
        <f>'Datos lib'!AH284</f>
        <v>5</v>
      </c>
      <c r="AV285" s="77">
        <f>'Datos lib'!AI284</f>
        <v>5</v>
      </c>
      <c r="AW285" s="77"/>
      <c r="AX285" s="77" t="str">
        <f>'Datos lib'!AJ284</f>
        <v>Sí</v>
      </c>
      <c r="AY285" s="77" t="str">
        <f>'Datos lib'!AK284</f>
        <v>Sí</v>
      </c>
      <c r="AZ285" s="77" t="str">
        <f>'Datos lib'!AL284</f>
        <v>Bueno</v>
      </c>
      <c r="BA285" s="77" t="str">
        <f>'Datos lib'!AO284</f>
        <v>Sí</v>
      </c>
      <c r="BB285" s="77" t="str">
        <f>'Datos lib'!AM284</f>
        <v>Sí</v>
      </c>
      <c r="BC285" s="77" t="str">
        <f>'Datos lib'!AN284</f>
        <v>Bueno</v>
      </c>
      <c r="BD285" s="77"/>
      <c r="BE285" s="77"/>
      <c r="BF285" s="77" t="str">
        <f>'Datos lib'!AP284</f>
        <v>Sí</v>
      </c>
      <c r="BG285" s="77" t="str">
        <f>'Datos lib'!AQ284</f>
        <v>Sí</v>
      </c>
      <c r="BH285" s="77" t="str">
        <f>'Datos lib'!AR284</f>
        <v>No</v>
      </c>
      <c r="BI285" s="77">
        <f>'Datos lib'!AS284</f>
        <v>0</v>
      </c>
      <c r="BJ285" s="77" t="str">
        <f>'Datos lib'!AT284</f>
        <v>No</v>
      </c>
      <c r="BK285" s="77" t="str">
        <f>'Datos lib'!AU284</f>
        <v>Estoy muy contento con los servicios que ofrece, y no echo en falta ningun servicio que requiera de forma frecuente.</v>
      </c>
      <c r="BL285" s="77"/>
      <c r="BM285" s="77"/>
      <c r="BN285" s="77"/>
      <c r="BO285" s="77">
        <f>'Datos lib'!AV284</f>
        <v>5</v>
      </c>
      <c r="BP285" s="77">
        <f>'Datos lib'!AW284</f>
        <v>5</v>
      </c>
      <c r="BQ285" s="77"/>
      <c r="BR285" s="77" t="str">
        <f>LEFT('Datos lib'!AX284,1)</f>
        <v>5</v>
      </c>
      <c r="BS285" s="77"/>
      <c r="BT285" s="77">
        <f>'Datos lib'!AY284</f>
        <v>0</v>
      </c>
      <c r="BU285" s="77"/>
      <c r="BV285" s="119" t="str">
        <f>'Datos lib'!A284</f>
        <v>19/03/25</v>
      </c>
    </row>
    <row r="286" spans="1:74" x14ac:dyDescent="0.2">
      <c r="A286" s="79" t="str">
        <f t="shared" si="6"/>
        <v>F. Ciencias Químicas</v>
      </c>
      <c r="B286" s="76" t="str">
        <f>IFERROR(VLOOKUP($A286,BLIOTECAS!$C$1:$E$27,2,FALSE),"")</f>
        <v>QUI</v>
      </c>
      <c r="C286" s="76" t="str">
        <f>IFERROR(VLOOKUP($A286,BLIOTECAS!$C$1:$E$27,3,FALSE),"")</f>
        <v>Ciencias Experimentales</v>
      </c>
      <c r="D286" s="77"/>
      <c r="E286" s="77"/>
      <c r="F286" s="77"/>
      <c r="G286" s="77" t="str">
        <f>'Datos lib'!B285</f>
        <v>F. Ciencias Químicas</v>
      </c>
      <c r="H286" s="77"/>
      <c r="I286" s="77" t="str">
        <f>'Datos lib'!C285</f>
        <v>Rara vez (menos de 6 veces al año)</v>
      </c>
      <c r="J286" s="77" t="str">
        <f>'Datos lib'!D285</f>
        <v>Muy frecuentemente (3 o más veces por semana)</v>
      </c>
      <c r="K286" s="77"/>
      <c r="L286" s="77" t="str">
        <f>'Datos lib'!F285</f>
        <v>F. Ciencias Químicas</v>
      </c>
      <c r="M286" s="77" t="str">
        <f>'Datos lib'!G285</f>
        <v>F. Ciencias Biológicas</v>
      </c>
      <c r="N286" s="77" t="str">
        <f>'Datos lib'!H285</f>
        <v>F. Ciencias Políticas y Sociología</v>
      </c>
      <c r="O286" s="77">
        <f>'Datos lib'!I285</f>
        <v>0</v>
      </c>
      <c r="P286" s="77"/>
      <c r="Q286" s="77"/>
      <c r="R286" s="77">
        <f>'Datos lib'!J285</f>
        <v>5</v>
      </c>
      <c r="S286" s="77">
        <f>'Datos lib'!K285</f>
        <v>4</v>
      </c>
      <c r="T286" s="77">
        <f>'Datos lib'!L285</f>
        <v>4</v>
      </c>
      <c r="U286" s="77">
        <f>'Datos lib'!M285</f>
        <v>5</v>
      </c>
      <c r="V286" s="77"/>
      <c r="W286" s="77"/>
      <c r="X286" s="77">
        <f>'Datos lib'!N285</f>
        <v>2</v>
      </c>
      <c r="Y286" s="77">
        <f>'Datos lib'!O285</f>
        <v>5</v>
      </c>
      <c r="Z286" s="77">
        <f>'Datos lib'!P285</f>
        <v>2</v>
      </c>
      <c r="AA286" s="77">
        <f>'Datos lib'!Q285</f>
        <v>1</v>
      </c>
      <c r="AB286" s="77">
        <f>'Datos lib'!R285</f>
        <v>4</v>
      </c>
      <c r="AC286" s="77"/>
      <c r="AD286" s="77">
        <f>'Datos lib'!S285</f>
        <v>4</v>
      </c>
      <c r="AE286" s="77">
        <f>'Datos lib'!T285</f>
        <v>5</v>
      </c>
      <c r="AF286" s="77">
        <f>'Datos lib'!U285</f>
        <v>5</v>
      </c>
      <c r="AG286" s="77">
        <f>'Datos lib'!V285</f>
        <v>5</v>
      </c>
      <c r="AH286" s="77">
        <f>'Datos lib'!W285</f>
        <v>1</v>
      </c>
      <c r="AI286" s="77">
        <f>'Datos lib'!X285</f>
        <v>5</v>
      </c>
      <c r="AJ286" s="77">
        <f>'Datos lib'!Y285</f>
        <v>5</v>
      </c>
      <c r="AK286" s="77" t="str">
        <f>'Datos lib'!Z285</f>
        <v>No uso ninguna red social</v>
      </c>
      <c r="AL286" s="77">
        <f>'Datos lib'!AA285</f>
        <v>4</v>
      </c>
      <c r="AM286" s="77"/>
      <c r="AN286" s="77"/>
      <c r="AO286" s="77">
        <f>'Datos lib'!AB285</f>
        <v>5</v>
      </c>
      <c r="AP286" s="77">
        <f>'Datos lib'!AC285</f>
        <v>5</v>
      </c>
      <c r="AQ286" s="77">
        <f>'Datos lib'!AD285</f>
        <v>5</v>
      </c>
      <c r="AR286" s="77">
        <f>'Datos lib'!AE285</f>
        <v>5</v>
      </c>
      <c r="AS286" s="77">
        <f>'Datos lib'!AF285</f>
        <v>5</v>
      </c>
      <c r="AT286" s="77">
        <f>'Datos lib'!AG285</f>
        <v>5</v>
      </c>
      <c r="AU286" s="77">
        <f>'Datos lib'!AH285</f>
        <v>4</v>
      </c>
      <c r="AV286" s="77">
        <f>'Datos lib'!AI285</f>
        <v>4</v>
      </c>
      <c r="AW286" s="77"/>
      <c r="AX286" s="77" t="str">
        <f>'Datos lib'!AJ285</f>
        <v>No</v>
      </c>
      <c r="AY286" s="77" t="str">
        <f>'Datos lib'!AK285</f>
        <v>Sí</v>
      </c>
      <c r="AZ286" s="77" t="str">
        <f>'Datos lib'!AL285</f>
        <v>Bueno</v>
      </c>
      <c r="BA286" s="77" t="str">
        <f>'Datos lib'!AO285</f>
        <v>Sí</v>
      </c>
      <c r="BB286" s="77" t="str">
        <f>'Datos lib'!AM285</f>
        <v>Sí</v>
      </c>
      <c r="BC286" s="77" t="str">
        <f>'Datos lib'!AN285</f>
        <v>Excelente</v>
      </c>
      <c r="BD286" s="77"/>
      <c r="BE286" s="77"/>
      <c r="BF286" s="77" t="str">
        <f>'Datos lib'!AP285</f>
        <v>Sí</v>
      </c>
      <c r="BG286" s="77" t="str">
        <f>'Datos lib'!AQ285</f>
        <v>Sí</v>
      </c>
      <c r="BH286" s="77" t="str">
        <f>'Datos lib'!AR285</f>
        <v>Sí</v>
      </c>
      <c r="BI286" s="77" t="str">
        <f>'Datos lib'!AS285</f>
        <v>Normal</v>
      </c>
      <c r="BJ286" s="77" t="str">
        <f>'Datos lib'!AT285</f>
        <v>No</v>
      </c>
      <c r="BK286" s="77">
        <f>'Datos lib'!AU285</f>
        <v>0</v>
      </c>
      <c r="BL286" s="77"/>
      <c r="BM286" s="77"/>
      <c r="BN286" s="77"/>
      <c r="BO286" s="77">
        <f>'Datos lib'!AV285</f>
        <v>4</v>
      </c>
      <c r="BP286" s="77">
        <f>'Datos lib'!AW285</f>
        <v>5</v>
      </c>
      <c r="BQ286" s="77"/>
      <c r="BR286" s="77" t="str">
        <f>LEFT('Datos lib'!AX285,1)</f>
        <v>5</v>
      </c>
      <c r="BS286" s="77"/>
      <c r="BT286" s="77">
        <f>'Datos lib'!AY285</f>
        <v>0</v>
      </c>
      <c r="BU286" s="77"/>
      <c r="BV286" s="119" t="str">
        <f>'Datos lib'!A285</f>
        <v>19/03/25</v>
      </c>
    </row>
    <row r="287" spans="1:74" x14ac:dyDescent="0.2">
      <c r="A287" s="79" t="str">
        <f t="shared" si="6"/>
        <v>F. Ciencias de la Información</v>
      </c>
      <c r="B287" s="76" t="str">
        <f>IFERROR(VLOOKUP($A287,BLIOTECAS!$C$1:$E$27,2,FALSE),"")</f>
        <v>INF</v>
      </c>
      <c r="C287" s="76" t="str">
        <f>IFERROR(VLOOKUP($A287,BLIOTECAS!$C$1:$E$27,3,FALSE),"")</f>
        <v>Ciencias Sociales</v>
      </c>
      <c r="D287" s="77"/>
      <c r="E287" s="77"/>
      <c r="F287" s="77"/>
      <c r="G287" s="77" t="str">
        <f>'Datos lib'!B286</f>
        <v>F. Ciencias de la Información</v>
      </c>
      <c r="H287" s="77"/>
      <c r="I287" s="77" t="str">
        <f>'Datos lib'!C286</f>
        <v>De vez en cuando (1 o 2 veces al mes)</v>
      </c>
      <c r="J287" s="77" t="str">
        <f>'Datos lib'!D286</f>
        <v>Muy frecuentemente (3 o más veces por semana)</v>
      </c>
      <c r="K287" s="77"/>
      <c r="L287" s="77" t="str">
        <f>'Datos lib'!F286</f>
        <v>F. Ciencias de la Información</v>
      </c>
      <c r="M287" s="77" t="str">
        <f>'Datos lib'!G286</f>
        <v>Biblioteca Maria Zambrano (Filología / Derecho)</v>
      </c>
      <c r="N287" s="77">
        <f>'Datos lib'!H286</f>
        <v>0</v>
      </c>
      <c r="O287" s="77">
        <f>'Datos lib'!I286</f>
        <v>0</v>
      </c>
      <c r="P287" s="77"/>
      <c r="Q287" s="77"/>
      <c r="R287" s="77">
        <f>'Datos lib'!J286</f>
        <v>5</v>
      </c>
      <c r="S287" s="77">
        <f>'Datos lib'!K286</f>
        <v>5</v>
      </c>
      <c r="T287" s="77">
        <f>'Datos lib'!L286</f>
        <v>5</v>
      </c>
      <c r="U287" s="77">
        <f>'Datos lib'!M286</f>
        <v>5</v>
      </c>
      <c r="V287" s="77"/>
      <c r="W287" s="77"/>
      <c r="X287" s="77">
        <f>'Datos lib'!N286</f>
        <v>5</v>
      </c>
      <c r="Y287" s="77">
        <f>'Datos lib'!O286</f>
        <v>5</v>
      </c>
      <c r="Z287" s="77">
        <f>'Datos lib'!P286</f>
        <v>5</v>
      </c>
      <c r="AA287" s="77">
        <f>'Datos lib'!Q286</f>
        <v>5</v>
      </c>
      <c r="AB287" s="77">
        <f>'Datos lib'!R286</f>
        <v>5</v>
      </c>
      <c r="AC287" s="77"/>
      <c r="AD287" s="77">
        <f>'Datos lib'!S286</f>
        <v>5</v>
      </c>
      <c r="AE287" s="77">
        <f>'Datos lib'!T286</f>
        <v>5</v>
      </c>
      <c r="AF287" s="77">
        <f>'Datos lib'!U286</f>
        <v>5</v>
      </c>
      <c r="AG287" s="77">
        <f>'Datos lib'!V286</f>
        <v>5</v>
      </c>
      <c r="AH287" s="77">
        <f>'Datos lib'!W286</f>
        <v>5</v>
      </c>
      <c r="AI287" s="77">
        <f>'Datos lib'!X286</f>
        <v>5</v>
      </c>
      <c r="AJ287" s="77">
        <f>'Datos lib'!Y286</f>
        <v>5</v>
      </c>
      <c r="AK287" s="77" t="str">
        <f>'Datos lib'!Z286</f>
        <v>No uso ninguna red social</v>
      </c>
      <c r="AL287" s="77">
        <f>'Datos lib'!AA286</f>
        <v>5</v>
      </c>
      <c r="AM287" s="77"/>
      <c r="AN287" s="77"/>
      <c r="AO287" s="77">
        <f>'Datos lib'!AB286</f>
        <v>5</v>
      </c>
      <c r="AP287" s="77">
        <f>'Datos lib'!AC286</f>
        <v>5</v>
      </c>
      <c r="AQ287" s="77">
        <f>'Datos lib'!AD286</f>
        <v>5</v>
      </c>
      <c r="AR287" s="77">
        <f>'Datos lib'!AE286</f>
        <v>5</v>
      </c>
      <c r="AS287" s="77">
        <f>'Datos lib'!AF286</f>
        <v>5</v>
      </c>
      <c r="AT287" s="77">
        <f>'Datos lib'!AG286</f>
        <v>5</v>
      </c>
      <c r="AU287" s="77">
        <f>'Datos lib'!AH286</f>
        <v>5</v>
      </c>
      <c r="AV287" s="77">
        <f>'Datos lib'!AI286</f>
        <v>5</v>
      </c>
      <c r="AW287" s="77"/>
      <c r="AX287" s="77" t="str">
        <f>'Datos lib'!AJ286</f>
        <v>Sí</v>
      </c>
      <c r="AY287" s="77" t="str">
        <f>'Datos lib'!AK286</f>
        <v>Sí</v>
      </c>
      <c r="AZ287" s="77" t="str">
        <f>'Datos lib'!AL286</f>
        <v>Excelente</v>
      </c>
      <c r="BA287" s="77" t="str">
        <f>'Datos lib'!AO286</f>
        <v>Sí</v>
      </c>
      <c r="BB287" s="77" t="str">
        <f>'Datos lib'!AM286</f>
        <v>Sí</v>
      </c>
      <c r="BC287" s="77" t="str">
        <f>'Datos lib'!AN286</f>
        <v>Excelente</v>
      </c>
      <c r="BD287" s="77"/>
      <c r="BE287" s="77"/>
      <c r="BF287" s="77" t="str">
        <f>'Datos lib'!AP286</f>
        <v>Sí</v>
      </c>
      <c r="BG287" s="77" t="str">
        <f>'Datos lib'!AQ286</f>
        <v>Sí</v>
      </c>
      <c r="BH287" s="77" t="str">
        <f>'Datos lib'!AR286</f>
        <v>Sí</v>
      </c>
      <c r="BI287" s="77" t="str">
        <f>'Datos lib'!AS286</f>
        <v>Muy útil</v>
      </c>
      <c r="BJ287" s="77" t="str">
        <f>'Datos lib'!AT286</f>
        <v>Sí</v>
      </c>
      <c r="BK287" s="77">
        <f>'Datos lib'!AU286</f>
        <v>0</v>
      </c>
      <c r="BL287" s="77"/>
      <c r="BM287" s="77"/>
      <c r="BN287" s="77"/>
      <c r="BO287" s="77">
        <f>'Datos lib'!AV286</f>
        <v>5</v>
      </c>
      <c r="BP287" s="77">
        <f>'Datos lib'!AW286</f>
        <v>5</v>
      </c>
      <c r="BQ287" s="77"/>
      <c r="BR287" s="77" t="str">
        <f>LEFT('Datos lib'!AX286,1)</f>
        <v>5</v>
      </c>
      <c r="BS287" s="77"/>
      <c r="BT287" s="77">
        <f>'Datos lib'!AY286</f>
        <v>0</v>
      </c>
      <c r="BU287" s="77"/>
      <c r="BV287" s="119" t="str">
        <f>'Datos lib'!A286</f>
        <v>19/03/25</v>
      </c>
    </row>
    <row r="288" spans="1:74" x14ac:dyDescent="0.2">
      <c r="A288" s="79" t="str">
        <f t="shared" si="6"/>
        <v>F. Filología</v>
      </c>
      <c r="B288" s="76" t="str">
        <f>IFERROR(VLOOKUP($A288,BLIOTECAS!$C$1:$E$27,2,FALSE),"")</f>
        <v>FLL</v>
      </c>
      <c r="C288" s="76" t="str">
        <f>IFERROR(VLOOKUP($A288,BLIOTECAS!$C$1:$E$27,3,FALSE),"")</f>
        <v>Humanidades</v>
      </c>
      <c r="D288" s="77"/>
      <c r="E288" s="77"/>
      <c r="F288" s="77"/>
      <c r="G288" s="77" t="str">
        <f>'Datos lib'!B287</f>
        <v>F. Filología</v>
      </c>
      <c r="H288" s="77"/>
      <c r="I288" s="77" t="str">
        <f>'Datos lib'!C287</f>
        <v>De vez en cuando (1 o 2 veces al mes)</v>
      </c>
      <c r="J288" s="77" t="str">
        <f>'Datos lib'!D287</f>
        <v>Muy frecuentemente (3 o más veces por semana)</v>
      </c>
      <c r="K288" s="77"/>
      <c r="L288" s="77" t="str">
        <f>'Datos lib'!F287</f>
        <v>Biblioteca Maria Zambrano (Filología / Derecho)</v>
      </c>
      <c r="M288" s="77" t="str">
        <f>'Datos lib'!G287</f>
        <v>F. Filología (Clásicas o General)</v>
      </c>
      <c r="N288" s="77">
        <f>'Datos lib'!H287</f>
        <v>0</v>
      </c>
      <c r="O288" s="77">
        <f>'Datos lib'!I287</f>
        <v>0</v>
      </c>
      <c r="P288" s="77"/>
      <c r="Q288" s="77"/>
      <c r="R288" s="77">
        <f>'Datos lib'!J287</f>
        <v>5</v>
      </c>
      <c r="S288" s="77">
        <f>'Datos lib'!K287</f>
        <v>5</v>
      </c>
      <c r="T288" s="77">
        <f>'Datos lib'!L287</f>
        <v>5</v>
      </c>
      <c r="U288" s="77">
        <f>'Datos lib'!M287</f>
        <v>4</v>
      </c>
      <c r="V288" s="77"/>
      <c r="W288" s="77"/>
      <c r="X288" s="77">
        <f>'Datos lib'!N287</f>
        <v>4</v>
      </c>
      <c r="Y288" s="77">
        <f>'Datos lib'!O287</f>
        <v>5</v>
      </c>
      <c r="Z288" s="77">
        <f>'Datos lib'!P287</f>
        <v>5</v>
      </c>
      <c r="AA288" s="77">
        <f>'Datos lib'!Q287</f>
        <v>4</v>
      </c>
      <c r="AB288" s="77">
        <f>'Datos lib'!R287</f>
        <v>4</v>
      </c>
      <c r="AC288" s="77"/>
      <c r="AD288" s="77">
        <f>'Datos lib'!S287</f>
        <v>5</v>
      </c>
      <c r="AE288" s="77">
        <f>'Datos lib'!T287</f>
        <v>5</v>
      </c>
      <c r="AF288" s="77">
        <f>'Datos lib'!U287</f>
        <v>5</v>
      </c>
      <c r="AG288" s="77">
        <f>'Datos lib'!V287</f>
        <v>5</v>
      </c>
      <c r="AH288" s="77">
        <f>'Datos lib'!W287</f>
        <v>4</v>
      </c>
      <c r="AI288" s="77">
        <f>'Datos lib'!X287</f>
        <v>4</v>
      </c>
      <c r="AJ288" s="77">
        <f>'Datos lib'!Y287</f>
        <v>4</v>
      </c>
      <c r="AK288" s="77" t="str">
        <f>'Datos lib'!Z287</f>
        <v>No uso ninguna red social</v>
      </c>
      <c r="AL288" s="77">
        <f>'Datos lib'!AA287</f>
        <v>4</v>
      </c>
      <c r="AM288" s="77"/>
      <c r="AN288" s="77"/>
      <c r="AO288" s="77">
        <f>'Datos lib'!AB287</f>
        <v>5</v>
      </c>
      <c r="AP288" s="77">
        <f>'Datos lib'!AC287</f>
        <v>5</v>
      </c>
      <c r="AQ288" s="77">
        <f>'Datos lib'!AD287</f>
        <v>5</v>
      </c>
      <c r="AR288" s="77">
        <f>'Datos lib'!AE287</f>
        <v>5</v>
      </c>
      <c r="AS288" s="77">
        <f>'Datos lib'!AF287</f>
        <v>5</v>
      </c>
      <c r="AT288" s="77">
        <f>'Datos lib'!AG287</f>
        <v>5</v>
      </c>
      <c r="AU288" s="77">
        <f>'Datos lib'!AH287</f>
        <v>4</v>
      </c>
      <c r="AV288" s="77">
        <f>'Datos lib'!AI287</f>
        <v>4</v>
      </c>
      <c r="AW288" s="77"/>
      <c r="AX288" s="77" t="str">
        <f>'Datos lib'!AJ287</f>
        <v>Sí</v>
      </c>
      <c r="AY288" s="77" t="str">
        <f>'Datos lib'!AK287</f>
        <v>Sí</v>
      </c>
      <c r="AZ288" s="77" t="str">
        <f>'Datos lib'!AL287</f>
        <v>Bueno</v>
      </c>
      <c r="BA288" s="77" t="str">
        <f>'Datos lib'!AO287</f>
        <v>Sí</v>
      </c>
      <c r="BB288" s="77" t="str">
        <f>'Datos lib'!AM287</f>
        <v>Sí</v>
      </c>
      <c r="BC288" s="77" t="str">
        <f>'Datos lib'!AN287</f>
        <v>Bueno</v>
      </c>
      <c r="BD288" s="77"/>
      <c r="BE288" s="77"/>
      <c r="BF288" s="77" t="str">
        <f>'Datos lib'!AP287</f>
        <v>Sí</v>
      </c>
      <c r="BG288" s="77" t="str">
        <f>'Datos lib'!AQ287</f>
        <v>Sí</v>
      </c>
      <c r="BH288" s="77" t="str">
        <f>'Datos lib'!AR287</f>
        <v>Sí</v>
      </c>
      <c r="BI288" s="77" t="str">
        <f>'Datos lib'!AS287</f>
        <v>Muy útil</v>
      </c>
      <c r="BJ288" s="77" t="str">
        <f>'Datos lib'!AT287</f>
        <v>Sí</v>
      </c>
      <c r="BK288" s="77">
        <f>'Datos lib'!AU287</f>
        <v>0</v>
      </c>
      <c r="BL288" s="77"/>
      <c r="BM288" s="77"/>
      <c r="BN288" s="77"/>
      <c r="BO288" s="77">
        <f>'Datos lib'!AV287</f>
        <v>5</v>
      </c>
      <c r="BP288" s="77">
        <f>'Datos lib'!AW287</f>
        <v>5</v>
      </c>
      <c r="BQ288" s="77"/>
      <c r="BR288" s="77" t="str">
        <f>LEFT('Datos lib'!AX287,1)</f>
        <v>5</v>
      </c>
      <c r="BS288" s="77"/>
      <c r="BT288" s="77">
        <f>'Datos lib'!AY287</f>
        <v>0</v>
      </c>
      <c r="BU288" s="77"/>
      <c r="BV288" s="119" t="str">
        <f>'Datos lib'!A287</f>
        <v>19/03/25</v>
      </c>
    </row>
    <row r="289" spans="1:74" x14ac:dyDescent="0.2">
      <c r="A289" s="79" t="str">
        <f t="shared" si="6"/>
        <v>F. Ciencias Políticas y Sociología</v>
      </c>
      <c r="B289" s="76" t="str">
        <f>IFERROR(VLOOKUP($A289,BLIOTECAS!$C$1:$E$27,2,FALSE),"")</f>
        <v>CPS</v>
      </c>
      <c r="C289" s="76" t="str">
        <f>IFERROR(VLOOKUP($A289,BLIOTECAS!$C$1:$E$27,3,FALSE),"")</f>
        <v>Ciencias Sociales</v>
      </c>
      <c r="D289" s="77"/>
      <c r="E289" s="77"/>
      <c r="F289" s="77"/>
      <c r="G289" s="77" t="str">
        <f>'Datos lib'!B288</f>
        <v>F. Ciencias Políticas y Sociología</v>
      </c>
      <c r="H289" s="77"/>
      <c r="I289" s="77" t="str">
        <f>'Datos lib'!C288</f>
        <v>Muy frecuentemente (3 o más veces por semana)</v>
      </c>
      <c r="J289" s="77" t="str">
        <f>'Datos lib'!D288</f>
        <v>Muy frecuentemente (3 o más veces por semana)</v>
      </c>
      <c r="K289" s="77"/>
      <c r="L289" s="77" t="str">
        <f>'Datos lib'!F288</f>
        <v>F. Ciencias Políticas y Sociología</v>
      </c>
      <c r="M289" s="77" t="str">
        <f>'Datos lib'!G288</f>
        <v>F. Ciencias Económicas y Empresariales</v>
      </c>
      <c r="N289" s="77" t="str">
        <f>'Datos lib'!H288</f>
        <v>Biblioteca Maria Zambrano (Filología / Derecho)</v>
      </c>
      <c r="O289" s="77" t="str">
        <f>'Datos lib'!I288</f>
        <v>Biblioteca Nacional, Biblioteca AECID</v>
      </c>
      <c r="P289" s="77"/>
      <c r="Q289" s="77"/>
      <c r="R289" s="77">
        <f>'Datos lib'!J288</f>
        <v>5</v>
      </c>
      <c r="S289" s="77">
        <f>'Datos lib'!K288</f>
        <v>5</v>
      </c>
      <c r="T289" s="77">
        <f>'Datos lib'!L288</f>
        <v>5</v>
      </c>
      <c r="U289" s="77">
        <f>'Datos lib'!M288</f>
        <v>4</v>
      </c>
      <c r="V289" s="77"/>
      <c r="W289" s="77"/>
      <c r="X289" s="77">
        <f>'Datos lib'!N288</f>
        <v>4</v>
      </c>
      <c r="Y289" s="77">
        <f>'Datos lib'!O288</f>
        <v>4</v>
      </c>
      <c r="Z289" s="77">
        <f>'Datos lib'!P288</f>
        <v>4</v>
      </c>
      <c r="AA289" s="77">
        <f>'Datos lib'!Q288</f>
        <v>3</v>
      </c>
      <c r="AB289" s="77">
        <f>'Datos lib'!R288</f>
        <v>1</v>
      </c>
      <c r="AC289" s="77"/>
      <c r="AD289" s="77">
        <f>'Datos lib'!S288</f>
        <v>3</v>
      </c>
      <c r="AE289" s="77">
        <f>'Datos lib'!T288</f>
        <v>3</v>
      </c>
      <c r="AF289" s="77">
        <f>'Datos lib'!U288</f>
        <v>3</v>
      </c>
      <c r="AG289" s="77">
        <f>'Datos lib'!V288</f>
        <v>5</v>
      </c>
      <c r="AH289" s="77">
        <f>'Datos lib'!W288</f>
        <v>3</v>
      </c>
      <c r="AI289" s="77">
        <f>'Datos lib'!X288</f>
        <v>4</v>
      </c>
      <c r="AJ289" s="77">
        <f>'Datos lib'!Y288</f>
        <v>3</v>
      </c>
      <c r="AK289" s="77" t="str">
        <f>'Datos lib'!Z288</f>
        <v>No uso ninguna red social</v>
      </c>
      <c r="AL289" s="77">
        <f>'Datos lib'!AA288</f>
        <v>4</v>
      </c>
      <c r="AM289" s="77"/>
      <c r="AN289" s="77"/>
      <c r="AO289" s="77">
        <f>'Datos lib'!AB288</f>
        <v>5</v>
      </c>
      <c r="AP289" s="77">
        <f>'Datos lib'!AC288</f>
        <v>5</v>
      </c>
      <c r="AQ289" s="77">
        <f>'Datos lib'!AD288</f>
        <v>5</v>
      </c>
      <c r="AR289" s="77">
        <f>'Datos lib'!AE288</f>
        <v>4</v>
      </c>
      <c r="AS289" s="77">
        <f>'Datos lib'!AF288</f>
        <v>4</v>
      </c>
      <c r="AT289" s="77">
        <f>'Datos lib'!AG288</f>
        <v>5</v>
      </c>
      <c r="AU289" s="77">
        <f>'Datos lib'!AH288</f>
        <v>3</v>
      </c>
      <c r="AV289" s="77">
        <f>'Datos lib'!AI288</f>
        <v>3</v>
      </c>
      <c r="AW289" s="77"/>
      <c r="AX289" s="77" t="str">
        <f>'Datos lib'!AJ288</f>
        <v>No</v>
      </c>
      <c r="AY289" s="77" t="str">
        <f>'Datos lib'!AK288</f>
        <v>Sí</v>
      </c>
      <c r="AZ289" s="77" t="str">
        <f>'Datos lib'!AL288</f>
        <v>Bueno</v>
      </c>
      <c r="BA289" s="77" t="str">
        <f>'Datos lib'!AO288</f>
        <v>No</v>
      </c>
      <c r="BB289" s="77" t="str">
        <f>'Datos lib'!AM288</f>
        <v>No</v>
      </c>
      <c r="BC289" s="77">
        <f>'Datos lib'!AN288</f>
        <v>0</v>
      </c>
      <c r="BD289" s="77"/>
      <c r="BE289" s="77"/>
      <c r="BF289" s="77" t="str">
        <f>'Datos lib'!AP288</f>
        <v>Sí</v>
      </c>
      <c r="BG289" s="77" t="str">
        <f>'Datos lib'!AQ288</f>
        <v>Sí</v>
      </c>
      <c r="BH289" s="77" t="str">
        <f>'Datos lib'!AR288</f>
        <v>Sí</v>
      </c>
      <c r="BI289" s="77" t="str">
        <f>'Datos lib'!AS288</f>
        <v>Útil</v>
      </c>
      <c r="BJ289" s="77" t="str">
        <f>'Datos lib'!AT288</f>
        <v>Sí</v>
      </c>
      <c r="BK289" s="77" t="str">
        <f>'Datos lib'!AU288</f>
        <v>Servicios de referencista</v>
      </c>
      <c r="BL289" s="77"/>
      <c r="BM289" s="77"/>
      <c r="BN289" s="77"/>
      <c r="BO289" s="77">
        <f>'Datos lib'!AV288</f>
        <v>5</v>
      </c>
      <c r="BP289" s="77">
        <f>'Datos lib'!AW288</f>
        <v>5</v>
      </c>
      <c r="BQ289" s="77"/>
      <c r="BR289" s="77" t="str">
        <f>LEFT('Datos lib'!AX288,1)</f>
        <v>4</v>
      </c>
      <c r="BS289" s="77"/>
      <c r="BT289" s="77" t="str">
        <f>'Datos lib'!AY288</f>
        <v>Servicio de referencias. Apoyo a los profesores investigadores</v>
      </c>
      <c r="BU289" s="77"/>
      <c r="BV289" s="119" t="str">
        <f>'Datos lib'!A288</f>
        <v>19/03/25</v>
      </c>
    </row>
    <row r="290" spans="1:74" x14ac:dyDescent="0.2">
      <c r="A290" s="79" t="str">
        <f t="shared" si="6"/>
        <v>F. Ciencias Físicas</v>
      </c>
      <c r="B290" s="76" t="str">
        <f>IFERROR(VLOOKUP($A290,BLIOTECAS!$C$1:$E$27,2,FALSE),"")</f>
        <v>FIS</v>
      </c>
      <c r="C290" s="76" t="str">
        <f>IFERROR(VLOOKUP($A290,BLIOTECAS!$C$1:$E$27,3,FALSE),"")</f>
        <v>Ciencias Experimentales</v>
      </c>
      <c r="D290" s="77"/>
      <c r="E290" s="77"/>
      <c r="F290" s="77"/>
      <c r="G290" s="77" t="str">
        <f>'Datos lib'!B289</f>
        <v>F. Ciencias Físicas</v>
      </c>
      <c r="H290" s="77"/>
      <c r="I290" s="77" t="str">
        <f>'Datos lib'!C289</f>
        <v>De vez en cuando (1 o 2 veces al mes)</v>
      </c>
      <c r="J290" s="77" t="str">
        <f>'Datos lib'!D289</f>
        <v>Muy frecuentemente (3 o más veces por semana)</v>
      </c>
      <c r="K290" s="77"/>
      <c r="L290" s="77" t="str">
        <f>'Datos lib'!F289</f>
        <v>F. Ciencias Físicas</v>
      </c>
      <c r="M290" s="77" t="str">
        <f>'Datos lib'!G289</f>
        <v>F. Ciencias Químicas</v>
      </c>
      <c r="N290" s="77" t="str">
        <f>'Datos lib'!H289</f>
        <v>Biblioteca Maria Zambrano (Filología / Derecho)</v>
      </c>
      <c r="O290" s="77">
        <f>'Datos lib'!I289</f>
        <v>0</v>
      </c>
      <c r="P290" s="77"/>
      <c r="Q290" s="77"/>
      <c r="R290" s="77">
        <f>'Datos lib'!J289</f>
        <v>5</v>
      </c>
      <c r="S290" s="77">
        <f>'Datos lib'!K289</f>
        <v>5</v>
      </c>
      <c r="T290" s="77">
        <f>'Datos lib'!L289</f>
        <v>5</v>
      </c>
      <c r="U290" s="77">
        <f>'Datos lib'!M289</f>
        <v>5</v>
      </c>
      <c r="V290" s="77"/>
      <c r="W290" s="77"/>
      <c r="X290" s="77">
        <f>'Datos lib'!N289</f>
        <v>2</v>
      </c>
      <c r="Y290" s="77">
        <f>'Datos lib'!O289</f>
        <v>4</v>
      </c>
      <c r="Z290" s="77">
        <f>'Datos lib'!P289</f>
        <v>4</v>
      </c>
      <c r="AA290" s="77">
        <f>'Datos lib'!Q289</f>
        <v>2</v>
      </c>
      <c r="AB290" s="77">
        <f>'Datos lib'!R289</f>
        <v>1</v>
      </c>
      <c r="AC290" s="77"/>
      <c r="AD290" s="77">
        <f>'Datos lib'!S289</f>
        <v>5</v>
      </c>
      <c r="AE290" s="77">
        <f>'Datos lib'!T289</f>
        <v>5</v>
      </c>
      <c r="AF290" s="77">
        <f>'Datos lib'!U289</f>
        <v>5</v>
      </c>
      <c r="AG290" s="77">
        <f>'Datos lib'!V289</f>
        <v>5</v>
      </c>
      <c r="AH290" s="77">
        <f>'Datos lib'!W289</f>
        <v>2</v>
      </c>
      <c r="AI290" s="77">
        <f>'Datos lib'!X289</f>
        <v>5</v>
      </c>
      <c r="AJ290" s="77">
        <f>'Datos lib'!Y289</f>
        <v>1</v>
      </c>
      <c r="AK290" s="77" t="str">
        <f>'Datos lib'!Z289</f>
        <v>No uso ninguna red social</v>
      </c>
      <c r="AL290" s="77">
        <f>'Datos lib'!AA289</f>
        <v>1</v>
      </c>
      <c r="AM290" s="77"/>
      <c r="AN290" s="77"/>
      <c r="AO290" s="77">
        <f>'Datos lib'!AB289</f>
        <v>5</v>
      </c>
      <c r="AP290" s="77">
        <f>'Datos lib'!AC289</f>
        <v>5</v>
      </c>
      <c r="AQ290" s="77">
        <f>'Datos lib'!AD289</f>
        <v>5</v>
      </c>
      <c r="AR290" s="77">
        <f>'Datos lib'!AE289</f>
        <v>5</v>
      </c>
      <c r="AS290" s="77">
        <f>'Datos lib'!AF289</f>
        <v>5</v>
      </c>
      <c r="AT290" s="77">
        <f>'Datos lib'!AG289</f>
        <v>5</v>
      </c>
      <c r="AU290" s="77">
        <f>'Datos lib'!AH289</f>
        <v>5</v>
      </c>
      <c r="AV290" s="77">
        <f>'Datos lib'!AI289</f>
        <v>5</v>
      </c>
      <c r="AW290" s="77"/>
      <c r="AX290" s="77" t="str">
        <f>'Datos lib'!AJ289</f>
        <v>Sí</v>
      </c>
      <c r="AY290" s="77" t="str">
        <f>'Datos lib'!AK289</f>
        <v>Sí</v>
      </c>
      <c r="AZ290" s="77" t="str">
        <f>'Datos lib'!AL289</f>
        <v>Bueno</v>
      </c>
      <c r="BA290" s="77" t="str">
        <f>'Datos lib'!AO289</f>
        <v>No</v>
      </c>
      <c r="BB290" s="77" t="str">
        <f>'Datos lib'!AM289</f>
        <v>Sí</v>
      </c>
      <c r="BC290" s="77" t="str">
        <f>'Datos lib'!AN289</f>
        <v>Bueno</v>
      </c>
      <c r="BD290" s="77"/>
      <c r="BE290" s="77"/>
      <c r="BF290" s="77" t="str">
        <f>'Datos lib'!AP289</f>
        <v>Sí</v>
      </c>
      <c r="BG290" s="77" t="str">
        <f>'Datos lib'!AQ289</f>
        <v>Sí</v>
      </c>
      <c r="BH290" s="77" t="str">
        <f>'Datos lib'!AR289</f>
        <v>No</v>
      </c>
      <c r="BI290" s="77">
        <f>'Datos lib'!AS289</f>
        <v>0</v>
      </c>
      <c r="BJ290" s="77" t="str">
        <f>'Datos lib'!AT289</f>
        <v>No</v>
      </c>
      <c r="BK290" s="77">
        <f>'Datos lib'!AU289</f>
        <v>0</v>
      </c>
      <c r="BL290" s="77"/>
      <c r="BM290" s="77"/>
      <c r="BN290" s="77"/>
      <c r="BO290" s="77">
        <f>'Datos lib'!AV289</f>
        <v>5</v>
      </c>
      <c r="BP290" s="77">
        <f>'Datos lib'!AW289</f>
        <v>5</v>
      </c>
      <c r="BQ290" s="77"/>
      <c r="BR290" s="77" t="str">
        <f>LEFT('Datos lib'!AX289,1)</f>
        <v>5</v>
      </c>
      <c r="BS290" s="77"/>
      <c r="BT290" s="77" t="str">
        <f>'Datos lib'!AY289</f>
        <v>También muy contenta con el servicio de reserva de salas de la biblioteca que usamos bastante.</v>
      </c>
      <c r="BU290" s="77"/>
      <c r="BV290" s="119" t="str">
        <f>'Datos lib'!A289</f>
        <v>19/03/25</v>
      </c>
    </row>
    <row r="291" spans="1:74" x14ac:dyDescent="0.2">
      <c r="A291" s="79" t="str">
        <f t="shared" si="6"/>
        <v>F. Ciencias Políticas y Sociología</v>
      </c>
      <c r="B291" s="76" t="str">
        <f>IFERROR(VLOOKUP($A291,BLIOTECAS!$C$1:$E$27,2,FALSE),"")</f>
        <v>CPS</v>
      </c>
      <c r="C291" s="76" t="str">
        <f>IFERROR(VLOOKUP($A291,BLIOTECAS!$C$1:$E$27,3,FALSE),"")</f>
        <v>Ciencias Sociales</v>
      </c>
      <c r="D291" s="77"/>
      <c r="E291" s="77"/>
      <c r="F291" s="77"/>
      <c r="G291" s="77" t="str">
        <f>'Datos lib'!B290</f>
        <v>F. Ciencias Políticas y Sociología</v>
      </c>
      <c r="H291" s="77"/>
      <c r="I291" s="77" t="str">
        <f>'Datos lib'!C290</f>
        <v>De vez en cuando (1 o 2 veces al mes)</v>
      </c>
      <c r="J291" s="77" t="str">
        <f>'Datos lib'!D290</f>
        <v>Muy frecuentemente (3 o más veces por semana)</v>
      </c>
      <c r="K291" s="77"/>
      <c r="L291" s="77" t="str">
        <f>'Datos lib'!F290</f>
        <v>F. Ciencias Políticas y Sociología</v>
      </c>
      <c r="M291" s="77" t="str">
        <f>'Datos lib'!G290</f>
        <v>F. Filosofía</v>
      </c>
      <c r="N291" s="77" t="str">
        <f>'Datos lib'!H290</f>
        <v>F. Educación - Centro de Formación del Profesorado</v>
      </c>
      <c r="O291" s="77">
        <f>'Datos lib'!I290</f>
        <v>0</v>
      </c>
      <c r="P291" s="77"/>
      <c r="Q291" s="77"/>
      <c r="R291" s="77">
        <f>'Datos lib'!J290</f>
        <v>4</v>
      </c>
      <c r="S291" s="77">
        <f>'Datos lib'!K290</f>
        <v>4</v>
      </c>
      <c r="T291" s="77">
        <f>'Datos lib'!L290</f>
        <v>4</v>
      </c>
      <c r="U291" s="77">
        <f>'Datos lib'!M290</f>
        <v>4</v>
      </c>
      <c r="V291" s="77"/>
      <c r="W291" s="77"/>
      <c r="X291" s="77">
        <f>'Datos lib'!N290</f>
        <v>4</v>
      </c>
      <c r="Y291" s="77">
        <f>'Datos lib'!O290</f>
        <v>4</v>
      </c>
      <c r="Z291" s="77">
        <f>'Datos lib'!P290</f>
        <v>5</v>
      </c>
      <c r="AA291" s="77">
        <f>'Datos lib'!Q290</f>
        <v>2</v>
      </c>
      <c r="AB291" s="77">
        <f>'Datos lib'!R290</f>
        <v>2</v>
      </c>
      <c r="AC291" s="77"/>
      <c r="AD291" s="77">
        <f>'Datos lib'!S290</f>
        <v>3</v>
      </c>
      <c r="AE291" s="77">
        <f>'Datos lib'!T290</f>
        <v>4</v>
      </c>
      <c r="AF291" s="77">
        <f>'Datos lib'!U290</f>
        <v>4</v>
      </c>
      <c r="AG291" s="77">
        <f>'Datos lib'!V290</f>
        <v>4</v>
      </c>
      <c r="AH291" s="77">
        <f>'Datos lib'!W290</f>
        <v>2</v>
      </c>
      <c r="AI291" s="77">
        <f>'Datos lib'!X290</f>
        <v>3</v>
      </c>
      <c r="AJ291" s="77">
        <f>'Datos lib'!Y290</f>
        <v>3</v>
      </c>
      <c r="AK291" s="77" t="str">
        <f>'Datos lib'!Z290</f>
        <v>No uso ninguna red social</v>
      </c>
      <c r="AL291" s="77">
        <f>'Datos lib'!AA290</f>
        <v>3</v>
      </c>
      <c r="AM291" s="77"/>
      <c r="AN291" s="77"/>
      <c r="AO291" s="77">
        <f>'Datos lib'!AB290</f>
        <v>5</v>
      </c>
      <c r="AP291" s="77">
        <f>'Datos lib'!AC290</f>
        <v>4</v>
      </c>
      <c r="AQ291" s="77">
        <f>'Datos lib'!AD290</f>
        <v>4</v>
      </c>
      <c r="AR291" s="77">
        <f>'Datos lib'!AE290</f>
        <v>4</v>
      </c>
      <c r="AS291" s="77">
        <f>'Datos lib'!AF290</f>
        <v>4</v>
      </c>
      <c r="AT291" s="77">
        <f>'Datos lib'!AG290</f>
        <v>4</v>
      </c>
      <c r="AU291" s="77">
        <f>'Datos lib'!AH290</f>
        <v>3</v>
      </c>
      <c r="AV291" s="77">
        <f>'Datos lib'!AI290</f>
        <v>4</v>
      </c>
      <c r="AW291" s="77"/>
      <c r="AX291" s="77" t="str">
        <f>'Datos lib'!AJ290</f>
        <v>No</v>
      </c>
      <c r="AY291" s="77" t="str">
        <f>'Datos lib'!AK290</f>
        <v>No</v>
      </c>
      <c r="AZ291" s="77">
        <f>'Datos lib'!AL290</f>
        <v>0</v>
      </c>
      <c r="BA291" s="77" t="str">
        <f>'Datos lib'!AO290</f>
        <v>No</v>
      </c>
      <c r="BB291" s="77" t="str">
        <f>'Datos lib'!AM290</f>
        <v>No</v>
      </c>
      <c r="BC291" s="77">
        <f>'Datos lib'!AN290</f>
        <v>0</v>
      </c>
      <c r="BD291" s="77"/>
      <c r="BE291" s="77"/>
      <c r="BF291" s="77" t="str">
        <f>'Datos lib'!AP290</f>
        <v>Sí</v>
      </c>
      <c r="BG291" s="77" t="str">
        <f>'Datos lib'!AQ290</f>
        <v>Sí</v>
      </c>
      <c r="BH291" s="77" t="str">
        <f>'Datos lib'!AR290</f>
        <v>No</v>
      </c>
      <c r="BI291" s="77">
        <f>'Datos lib'!AS290</f>
        <v>0</v>
      </c>
      <c r="BJ291" s="77" t="str">
        <f>'Datos lib'!AT290</f>
        <v>No</v>
      </c>
      <c r="BK291" s="77">
        <f>'Datos lib'!AU290</f>
        <v>0</v>
      </c>
      <c r="BL291" s="77"/>
      <c r="BM291" s="77"/>
      <c r="BN291" s="77"/>
      <c r="BO291" s="77">
        <f>'Datos lib'!AV290</f>
        <v>5</v>
      </c>
      <c r="BP291" s="77">
        <f>'Datos lib'!AW290</f>
        <v>5</v>
      </c>
      <c r="BQ291" s="77"/>
      <c r="BR291" s="77" t="str">
        <f>LEFT('Datos lib'!AX290,1)</f>
        <v>4</v>
      </c>
      <c r="BS291" s="77"/>
      <c r="BT291" s="77">
        <f>'Datos lib'!AY290</f>
        <v>0</v>
      </c>
      <c r="BU291" s="77"/>
      <c r="BV291" s="119" t="str">
        <f>'Datos lib'!A290</f>
        <v>19/03/25</v>
      </c>
    </row>
    <row r="292" spans="1:74" x14ac:dyDescent="0.2">
      <c r="A292" s="79" t="str">
        <f t="shared" si="6"/>
        <v>F. Trabajo Social</v>
      </c>
      <c r="B292" s="76" t="str">
        <f>IFERROR(VLOOKUP($A292,BLIOTECAS!$C$1:$E$27,2,FALSE),"")</f>
        <v>TRS</v>
      </c>
      <c r="C292" s="76" t="str">
        <f>IFERROR(VLOOKUP($A292,BLIOTECAS!$C$1:$E$27,3,FALSE),"")</f>
        <v>Ciencias Sociales</v>
      </c>
      <c r="D292" s="77"/>
      <c r="E292" s="77"/>
      <c r="F292" s="77"/>
      <c r="G292" s="77" t="str">
        <f>'Datos lib'!B291</f>
        <v>F. Trabajo Social</v>
      </c>
      <c r="H292" s="77"/>
      <c r="I292" s="77" t="str">
        <f>'Datos lib'!C291</f>
        <v>De vez en cuando (1 o 2 veces al mes)</v>
      </c>
      <c r="J292" s="77" t="str">
        <f>'Datos lib'!D291</f>
        <v>Frecuentemente (1 o 2 veces por semana)</v>
      </c>
      <c r="K292" s="77"/>
      <c r="L292" s="77" t="str">
        <f>'Datos lib'!F291</f>
        <v>F. Trabajo Social</v>
      </c>
      <c r="M292" s="77">
        <f>'Datos lib'!G291</f>
        <v>0</v>
      </c>
      <c r="N292" s="77">
        <f>'Datos lib'!H291</f>
        <v>0</v>
      </c>
      <c r="O292" s="77">
        <f>'Datos lib'!I291</f>
        <v>0</v>
      </c>
      <c r="P292" s="77"/>
      <c r="Q292" s="77"/>
      <c r="R292" s="77">
        <f>'Datos lib'!J291</f>
        <v>5</v>
      </c>
      <c r="S292" s="77">
        <f>'Datos lib'!K291</f>
        <v>5</v>
      </c>
      <c r="T292" s="77">
        <f>'Datos lib'!L291</f>
        <v>5</v>
      </c>
      <c r="U292" s="77">
        <f>'Datos lib'!M291</f>
        <v>3</v>
      </c>
      <c r="V292" s="77"/>
      <c r="W292" s="77"/>
      <c r="X292" s="77">
        <f>'Datos lib'!N291</f>
        <v>4</v>
      </c>
      <c r="Y292" s="77">
        <f>'Datos lib'!O291</f>
        <v>4</v>
      </c>
      <c r="Z292" s="77">
        <f>'Datos lib'!P291</f>
        <v>4</v>
      </c>
      <c r="AA292" s="77">
        <f>'Datos lib'!Q291</f>
        <v>3</v>
      </c>
      <c r="AB292" s="77">
        <f>'Datos lib'!R291</f>
        <v>3</v>
      </c>
      <c r="AC292" s="77"/>
      <c r="AD292" s="77">
        <f>'Datos lib'!S291</f>
        <v>3</v>
      </c>
      <c r="AE292" s="77">
        <f>'Datos lib'!T291</f>
        <v>4</v>
      </c>
      <c r="AF292" s="77">
        <f>'Datos lib'!U291</f>
        <v>4</v>
      </c>
      <c r="AG292" s="77">
        <f>'Datos lib'!V291</f>
        <v>5</v>
      </c>
      <c r="AH292" s="77">
        <f>'Datos lib'!W291</f>
        <v>4</v>
      </c>
      <c r="AI292" s="77">
        <f>'Datos lib'!X291</f>
        <v>4</v>
      </c>
      <c r="AJ292" s="77">
        <f>'Datos lib'!Y291</f>
        <v>4</v>
      </c>
      <c r="AK292" s="77" t="str">
        <f>'Datos lib'!Z291</f>
        <v>No uso ninguna red social</v>
      </c>
      <c r="AL292" s="77">
        <f>'Datos lib'!AA291</f>
        <v>4</v>
      </c>
      <c r="AM292" s="77"/>
      <c r="AN292" s="77"/>
      <c r="AO292" s="77">
        <f>'Datos lib'!AB291</f>
        <v>5</v>
      </c>
      <c r="AP292" s="77">
        <f>'Datos lib'!AC291</f>
        <v>5</v>
      </c>
      <c r="AQ292" s="77">
        <f>'Datos lib'!AD291</f>
        <v>5</v>
      </c>
      <c r="AR292" s="77">
        <f>'Datos lib'!AE291</f>
        <v>5</v>
      </c>
      <c r="AS292" s="77">
        <f>'Datos lib'!AF291</f>
        <v>5</v>
      </c>
      <c r="AT292" s="77">
        <f>'Datos lib'!AG291</f>
        <v>5</v>
      </c>
      <c r="AU292" s="77">
        <f>'Datos lib'!AH291</f>
        <v>5</v>
      </c>
      <c r="AV292" s="77">
        <f>'Datos lib'!AI291</f>
        <v>5</v>
      </c>
      <c r="AW292" s="77"/>
      <c r="AX292" s="77" t="str">
        <f>'Datos lib'!AJ291</f>
        <v>Sí</v>
      </c>
      <c r="AY292" s="77" t="str">
        <f>'Datos lib'!AK291</f>
        <v>Sí</v>
      </c>
      <c r="AZ292" s="77" t="str">
        <f>'Datos lib'!AL291</f>
        <v>Bueno</v>
      </c>
      <c r="BA292" s="77" t="str">
        <f>'Datos lib'!AO291</f>
        <v>Sí</v>
      </c>
      <c r="BB292" s="77" t="str">
        <f>'Datos lib'!AM291</f>
        <v>Sí</v>
      </c>
      <c r="BC292" s="77" t="str">
        <f>'Datos lib'!AN291</f>
        <v>Excelente</v>
      </c>
      <c r="BD292" s="77"/>
      <c r="BE292" s="77"/>
      <c r="BF292" s="77" t="str">
        <f>'Datos lib'!AP291</f>
        <v>No</v>
      </c>
      <c r="BG292" s="77" t="str">
        <f>'Datos lib'!AQ291</f>
        <v>Sí</v>
      </c>
      <c r="BH292" s="77" t="str">
        <f>'Datos lib'!AR291</f>
        <v>Sí</v>
      </c>
      <c r="BI292" s="77" t="str">
        <f>'Datos lib'!AS291</f>
        <v>Muy útil</v>
      </c>
      <c r="BJ292" s="77" t="str">
        <f>'Datos lib'!AT291</f>
        <v>Sí</v>
      </c>
      <c r="BK292" s="77">
        <f>'Datos lib'!AU291</f>
        <v>0</v>
      </c>
      <c r="BL292" s="77"/>
      <c r="BM292" s="77"/>
      <c r="BN292" s="77"/>
      <c r="BO292" s="77">
        <f>'Datos lib'!AV291</f>
        <v>5</v>
      </c>
      <c r="BP292" s="77">
        <f>'Datos lib'!AW291</f>
        <v>5</v>
      </c>
      <c r="BQ292" s="77"/>
      <c r="BR292" s="77" t="str">
        <f>LEFT('Datos lib'!AX291,1)</f>
        <v>5</v>
      </c>
      <c r="BS292" s="77"/>
      <c r="BT292" s="77">
        <f>'Datos lib'!AY291</f>
        <v>0</v>
      </c>
      <c r="BU292" s="77"/>
      <c r="BV292" s="119" t="str">
        <f>'Datos lib'!A291</f>
        <v>19/03/25</v>
      </c>
    </row>
    <row r="293" spans="1:74" x14ac:dyDescent="0.2">
      <c r="A293" s="79" t="str">
        <f t="shared" si="6"/>
        <v>F. Psicología</v>
      </c>
      <c r="B293" s="76" t="str">
        <f>IFERROR(VLOOKUP($A293,BLIOTECAS!$C$1:$E$27,2,FALSE),"")</f>
        <v>PSI</v>
      </c>
      <c r="C293" s="76" t="str">
        <f>IFERROR(VLOOKUP($A293,BLIOTECAS!$C$1:$E$27,3,FALSE),"")</f>
        <v>Ciencias de la Salud</v>
      </c>
      <c r="D293" s="77"/>
      <c r="E293" s="77"/>
      <c r="F293" s="77"/>
      <c r="G293" s="77" t="str">
        <f>'Datos lib'!B292</f>
        <v>F. Psicología</v>
      </c>
      <c r="H293" s="77"/>
      <c r="I293" s="77" t="str">
        <f>'Datos lib'!C292</f>
        <v>De vez en cuando (1 o 2 veces al mes)</v>
      </c>
      <c r="J293" s="77" t="str">
        <f>'Datos lib'!D292</f>
        <v>Frecuentemente (1 o 2 veces por semana)</v>
      </c>
      <c r="K293" s="77"/>
      <c r="L293" s="77" t="str">
        <f>'Datos lib'!F292</f>
        <v>F. Psicología</v>
      </c>
      <c r="M293" s="77">
        <f>'Datos lib'!G292</f>
        <v>0</v>
      </c>
      <c r="N293" s="77">
        <f>'Datos lib'!H292</f>
        <v>0</v>
      </c>
      <c r="O293" s="77">
        <f>'Datos lib'!I292</f>
        <v>0</v>
      </c>
      <c r="P293" s="77"/>
      <c r="Q293" s="77"/>
      <c r="R293" s="77">
        <f>'Datos lib'!J292</f>
        <v>4</v>
      </c>
      <c r="S293" s="77">
        <f>'Datos lib'!K292</f>
        <v>5</v>
      </c>
      <c r="T293" s="77">
        <f>'Datos lib'!L292</f>
        <v>5</v>
      </c>
      <c r="U293" s="77">
        <f>'Datos lib'!M292</f>
        <v>4</v>
      </c>
      <c r="V293" s="77"/>
      <c r="W293" s="77"/>
      <c r="X293" s="77">
        <f>'Datos lib'!N292</f>
        <v>2</v>
      </c>
      <c r="Y293" s="77">
        <f>'Datos lib'!O292</f>
        <v>5</v>
      </c>
      <c r="Z293" s="77">
        <f>'Datos lib'!P292</f>
        <v>4</v>
      </c>
      <c r="AA293" s="77">
        <f>'Datos lib'!Q292</f>
        <v>2</v>
      </c>
      <c r="AB293" s="77">
        <f>'Datos lib'!R292</f>
        <v>2</v>
      </c>
      <c r="AC293" s="77"/>
      <c r="AD293" s="77">
        <f>'Datos lib'!S292</f>
        <v>5</v>
      </c>
      <c r="AE293" s="77">
        <f>'Datos lib'!T292</f>
        <v>4</v>
      </c>
      <c r="AF293" s="77">
        <f>'Datos lib'!U292</f>
        <v>4</v>
      </c>
      <c r="AG293" s="77">
        <f>'Datos lib'!V292</f>
        <v>5</v>
      </c>
      <c r="AH293" s="77">
        <f>'Datos lib'!W292</f>
        <v>3</v>
      </c>
      <c r="AI293" s="77">
        <f>'Datos lib'!X292</f>
        <v>4</v>
      </c>
      <c r="AJ293" s="77">
        <f>'Datos lib'!Y292</f>
        <v>4</v>
      </c>
      <c r="AK293" s="77" t="str">
        <f>'Datos lib'!Z292</f>
        <v>Instagram|YouTube</v>
      </c>
      <c r="AL293" s="77">
        <f>'Datos lib'!AA292</f>
        <v>4</v>
      </c>
      <c r="AM293" s="77"/>
      <c r="AN293" s="77"/>
      <c r="AO293" s="77">
        <f>'Datos lib'!AB292</f>
        <v>5</v>
      </c>
      <c r="AP293" s="77">
        <f>'Datos lib'!AC292</f>
        <v>5</v>
      </c>
      <c r="AQ293" s="77">
        <f>'Datos lib'!AD292</f>
        <v>5</v>
      </c>
      <c r="AR293" s="77">
        <f>'Datos lib'!AE292</f>
        <v>5</v>
      </c>
      <c r="AS293" s="77">
        <f>'Datos lib'!AF292</f>
        <v>5</v>
      </c>
      <c r="AT293" s="77">
        <f>'Datos lib'!AG292</f>
        <v>4</v>
      </c>
      <c r="AU293" s="77">
        <f>'Datos lib'!AH292</f>
        <v>5</v>
      </c>
      <c r="AV293" s="77">
        <f>'Datos lib'!AI292</f>
        <v>5</v>
      </c>
      <c r="AW293" s="77"/>
      <c r="AX293" s="77" t="str">
        <f>'Datos lib'!AJ292</f>
        <v>No</v>
      </c>
      <c r="AY293" s="77" t="str">
        <f>'Datos lib'!AK292</f>
        <v>Sí</v>
      </c>
      <c r="AZ293" s="77" t="str">
        <f>'Datos lib'!AL292</f>
        <v>Bueno</v>
      </c>
      <c r="BA293" s="77" t="str">
        <f>'Datos lib'!AO292</f>
        <v>No</v>
      </c>
      <c r="BB293" s="77" t="str">
        <f>'Datos lib'!AM292</f>
        <v>Sí</v>
      </c>
      <c r="BC293" s="77" t="str">
        <f>'Datos lib'!AN292</f>
        <v>Bueno</v>
      </c>
      <c r="BD293" s="77"/>
      <c r="BE293" s="77"/>
      <c r="BF293" s="77" t="str">
        <f>'Datos lib'!AP292</f>
        <v>Sí</v>
      </c>
      <c r="BG293" s="77" t="str">
        <f>'Datos lib'!AQ292</f>
        <v>Sí</v>
      </c>
      <c r="BH293" s="77" t="str">
        <f>'Datos lib'!AR292</f>
        <v>Sí</v>
      </c>
      <c r="BI293" s="77" t="str">
        <f>'Datos lib'!AS292</f>
        <v>Muy útil</v>
      </c>
      <c r="BJ293" s="77" t="str">
        <f>'Datos lib'!AT292</f>
        <v>Sí</v>
      </c>
      <c r="BK293" s="77">
        <f>'Datos lib'!AU292</f>
        <v>0</v>
      </c>
      <c r="BL293" s="77"/>
      <c r="BM293" s="77"/>
      <c r="BN293" s="77"/>
      <c r="BO293" s="77">
        <f>'Datos lib'!AV292</f>
        <v>5</v>
      </c>
      <c r="BP293" s="77">
        <f>'Datos lib'!AW292</f>
        <v>5</v>
      </c>
      <c r="BQ293" s="77"/>
      <c r="BR293" s="77" t="str">
        <f>LEFT('Datos lib'!AX292,1)</f>
        <v>5</v>
      </c>
      <c r="BS293" s="77"/>
      <c r="BT293" s="77">
        <f>'Datos lib'!AY292</f>
        <v>0</v>
      </c>
      <c r="BU293" s="77"/>
      <c r="BV293" s="119" t="str">
        <f>'Datos lib'!A292</f>
        <v>19/03/25</v>
      </c>
    </row>
    <row r="294" spans="1:74" x14ac:dyDescent="0.2">
      <c r="A294" s="79" t="str">
        <f t="shared" si="6"/>
        <v>F. Filología</v>
      </c>
      <c r="B294" s="76" t="str">
        <f>IFERROR(VLOOKUP($A294,BLIOTECAS!$C$1:$E$27,2,FALSE),"")</f>
        <v>FLL</v>
      </c>
      <c r="C294" s="76" t="str">
        <f>IFERROR(VLOOKUP($A294,BLIOTECAS!$C$1:$E$27,3,FALSE),"")</f>
        <v>Humanidades</v>
      </c>
      <c r="D294" s="77"/>
      <c r="E294" s="77"/>
      <c r="F294" s="77"/>
      <c r="G294" s="77" t="str">
        <f>'Datos lib'!B293</f>
        <v>F. Filología</v>
      </c>
      <c r="H294" s="77"/>
      <c r="I294" s="77" t="str">
        <f>'Datos lib'!C293</f>
        <v>De vez en cuando (1 o 2 veces al mes)</v>
      </c>
      <c r="J294" s="77" t="str">
        <f>'Datos lib'!D293</f>
        <v>Frecuentemente (1 o 2 veces por semana)</v>
      </c>
      <c r="K294" s="77"/>
      <c r="L294" s="77" t="str">
        <f>'Datos lib'!F293</f>
        <v>F. Filología (Clásicas o General)</v>
      </c>
      <c r="M294" s="77" t="str">
        <f>'Datos lib'!G293</f>
        <v>Biblioteca Maria Zambrano (Filología / Derecho)</v>
      </c>
      <c r="N294" s="77">
        <f>'Datos lib'!H293</f>
        <v>0</v>
      </c>
      <c r="O294" s="77">
        <f>'Datos lib'!I293</f>
        <v>0</v>
      </c>
      <c r="P294" s="77"/>
      <c r="Q294" s="77"/>
      <c r="R294" s="77">
        <f>'Datos lib'!J293</f>
        <v>5</v>
      </c>
      <c r="S294" s="77">
        <f>'Datos lib'!K293</f>
        <v>5</v>
      </c>
      <c r="T294" s="77">
        <f>'Datos lib'!L293</f>
        <v>5</v>
      </c>
      <c r="U294" s="77">
        <f>'Datos lib'!M293</f>
        <v>5</v>
      </c>
      <c r="V294" s="77"/>
      <c r="W294" s="77"/>
      <c r="X294" s="77">
        <f>'Datos lib'!N293</f>
        <v>4</v>
      </c>
      <c r="Y294" s="77">
        <f>'Datos lib'!O293</f>
        <v>4</v>
      </c>
      <c r="Z294" s="77">
        <f>'Datos lib'!P293</f>
        <v>4</v>
      </c>
      <c r="AA294" s="77">
        <f>'Datos lib'!Q293</f>
        <v>4</v>
      </c>
      <c r="AB294" s="77">
        <f>'Datos lib'!R293</f>
        <v>4</v>
      </c>
      <c r="AC294" s="77"/>
      <c r="AD294" s="77">
        <f>'Datos lib'!S293</f>
        <v>4</v>
      </c>
      <c r="AE294" s="77">
        <f>'Datos lib'!T293</f>
        <v>3</v>
      </c>
      <c r="AF294" s="77">
        <f>'Datos lib'!U293</f>
        <v>4</v>
      </c>
      <c r="AG294" s="77">
        <f>'Datos lib'!V293</f>
        <v>4</v>
      </c>
      <c r="AH294" s="77">
        <f>'Datos lib'!W293</f>
        <v>3</v>
      </c>
      <c r="AI294" s="77">
        <f>'Datos lib'!X293</f>
        <v>3</v>
      </c>
      <c r="AJ294" s="77">
        <f>'Datos lib'!Y293</f>
        <v>4</v>
      </c>
      <c r="AK294" s="77" t="str">
        <f>'Datos lib'!Z293</f>
        <v>No uso ninguna red social</v>
      </c>
      <c r="AL294" s="77">
        <f>'Datos lib'!AA293</f>
        <v>4</v>
      </c>
      <c r="AM294" s="77"/>
      <c r="AN294" s="77"/>
      <c r="AO294" s="77">
        <f>'Datos lib'!AB293</f>
        <v>5</v>
      </c>
      <c r="AP294" s="77">
        <f>'Datos lib'!AC293</f>
        <v>5</v>
      </c>
      <c r="AQ294" s="77">
        <f>'Datos lib'!AD293</f>
        <v>5</v>
      </c>
      <c r="AR294" s="77">
        <f>'Datos lib'!AE293</f>
        <v>5</v>
      </c>
      <c r="AS294" s="77">
        <f>'Datos lib'!AF293</f>
        <v>5</v>
      </c>
      <c r="AT294" s="77">
        <f>'Datos lib'!AG293</f>
        <v>5</v>
      </c>
      <c r="AU294" s="77">
        <f>'Datos lib'!AH293</f>
        <v>5</v>
      </c>
      <c r="AV294" s="77">
        <f>'Datos lib'!AI293</f>
        <v>4</v>
      </c>
      <c r="AW294" s="77"/>
      <c r="AX294" s="77" t="str">
        <f>'Datos lib'!AJ293</f>
        <v>No</v>
      </c>
      <c r="AY294" s="77" t="str">
        <f>'Datos lib'!AK293</f>
        <v>Sí</v>
      </c>
      <c r="AZ294" s="77" t="str">
        <f>'Datos lib'!AL293</f>
        <v>Regular</v>
      </c>
      <c r="BA294" s="77" t="str">
        <f>'Datos lib'!AO293</f>
        <v>No</v>
      </c>
      <c r="BB294" s="77" t="str">
        <f>'Datos lib'!AM293</f>
        <v>Sí</v>
      </c>
      <c r="BC294" s="77" t="str">
        <f>'Datos lib'!AN293</f>
        <v>Bueno</v>
      </c>
      <c r="BD294" s="77"/>
      <c r="BE294" s="77"/>
      <c r="BF294" s="77" t="str">
        <f>'Datos lib'!AP293</f>
        <v>No</v>
      </c>
      <c r="BG294" s="77" t="str">
        <f>'Datos lib'!AQ293</f>
        <v>Sí</v>
      </c>
      <c r="BH294" s="77" t="str">
        <f>'Datos lib'!AR293</f>
        <v>No</v>
      </c>
      <c r="BI294" s="77">
        <f>'Datos lib'!AS293</f>
        <v>0</v>
      </c>
      <c r="BJ294" s="77" t="str">
        <f>'Datos lib'!AT293</f>
        <v>No</v>
      </c>
      <c r="BK294" s="77">
        <f>'Datos lib'!AU293</f>
        <v>0</v>
      </c>
      <c r="BL294" s="77"/>
      <c r="BM294" s="77"/>
      <c r="BN294" s="77"/>
      <c r="BO294" s="77">
        <f>'Datos lib'!AV293</f>
        <v>5</v>
      </c>
      <c r="BP294" s="77">
        <f>'Datos lib'!AW293</f>
        <v>5</v>
      </c>
      <c r="BQ294" s="77"/>
      <c r="BR294" s="77" t="str">
        <f>LEFT('Datos lib'!AX293,1)</f>
        <v>4</v>
      </c>
      <c r="BS294" s="77"/>
      <c r="BT294" s="77" t="str">
        <f>'Datos lib'!AY293</f>
        <v>En la próxima campaña de Sexenios, centralizaría toda la información y no mandaría tantos mensajes. Este año ha sido un agobio la cantidad de mensajes recibidos con distintos vídeos y cursos de formación que han ido llegando por goteo. Sería de agradecer tener previsto esta situación y no solucionándola sobre la marcha.</v>
      </c>
      <c r="BU294" s="77"/>
      <c r="BV294" s="119" t="str">
        <f>'Datos lib'!A293</f>
        <v>19/03/25</v>
      </c>
    </row>
    <row r="295" spans="1:74" ht="25.85" x14ac:dyDescent="0.2">
      <c r="A295" s="79" t="str">
        <f t="shared" si="6"/>
        <v>F. Educación - Centro de Formación del Profesorado</v>
      </c>
      <c r="B295" s="76" t="str">
        <f>IFERROR(VLOOKUP($A295,BLIOTECAS!$C$1:$E$27,2,FALSE),"")</f>
        <v>EDU</v>
      </c>
      <c r="C295" s="76" t="str">
        <f>IFERROR(VLOOKUP($A295,BLIOTECAS!$C$1:$E$27,3,FALSE),"")</f>
        <v>Humanidades</v>
      </c>
      <c r="D295" s="77"/>
      <c r="E295" s="77"/>
      <c r="F295" s="77"/>
      <c r="G295" s="77" t="str">
        <f>'Datos lib'!B294</f>
        <v>F. Educación - Centro de Formación del Profesorado</v>
      </c>
      <c r="H295" s="77"/>
      <c r="I295" s="77" t="str">
        <f>'Datos lib'!C294</f>
        <v>Rara vez (menos de 6 veces al año)</v>
      </c>
      <c r="J295" s="77" t="str">
        <f>'Datos lib'!D294</f>
        <v>Frecuentemente (1 o 2 veces por semana)</v>
      </c>
      <c r="K295" s="77"/>
      <c r="L295" s="77" t="str">
        <f>'Datos lib'!F294</f>
        <v>F. Educación - Centro de Formación del Profesorado</v>
      </c>
      <c r="M295" s="77" t="str">
        <f>'Datos lib'!G294</f>
        <v>F. Psicología</v>
      </c>
      <c r="N295" s="77">
        <f>'Datos lib'!H294</f>
        <v>0</v>
      </c>
      <c r="O295" s="77">
        <f>'Datos lib'!I294</f>
        <v>0</v>
      </c>
      <c r="P295" s="77"/>
      <c r="Q295" s="77"/>
      <c r="R295" s="77">
        <f>'Datos lib'!J294</f>
        <v>5</v>
      </c>
      <c r="S295" s="77">
        <f>'Datos lib'!K294</f>
        <v>5</v>
      </c>
      <c r="T295" s="77">
        <f>'Datos lib'!L294</f>
        <v>5</v>
      </c>
      <c r="U295" s="77">
        <f>'Datos lib'!M294</f>
        <v>4</v>
      </c>
      <c r="V295" s="77"/>
      <c r="W295" s="77"/>
      <c r="X295" s="77">
        <f>'Datos lib'!N294</f>
        <v>2</v>
      </c>
      <c r="Y295" s="77">
        <f>'Datos lib'!O294</f>
        <v>5</v>
      </c>
      <c r="Z295" s="77">
        <f>'Datos lib'!P294</f>
        <v>4</v>
      </c>
      <c r="AA295" s="77">
        <f>'Datos lib'!Q294</f>
        <v>1</v>
      </c>
      <c r="AB295" s="77">
        <f>'Datos lib'!R294</f>
        <v>3</v>
      </c>
      <c r="AC295" s="77"/>
      <c r="AD295" s="77">
        <f>'Datos lib'!S294</f>
        <v>5</v>
      </c>
      <c r="AE295" s="77">
        <f>'Datos lib'!T294</f>
        <v>5</v>
      </c>
      <c r="AF295" s="77">
        <f>'Datos lib'!U294</f>
        <v>5</v>
      </c>
      <c r="AG295" s="77">
        <f>'Datos lib'!V294</f>
        <v>5</v>
      </c>
      <c r="AH295" s="77">
        <f>'Datos lib'!W294</f>
        <v>5</v>
      </c>
      <c r="AI295" s="77">
        <f>'Datos lib'!X294</f>
        <v>5</v>
      </c>
      <c r="AJ295" s="77">
        <f>'Datos lib'!Y294</f>
        <v>5</v>
      </c>
      <c r="AK295" s="77" t="str">
        <f>'Datos lib'!Z294</f>
        <v>No uso ninguna red social</v>
      </c>
      <c r="AL295" s="77">
        <f>'Datos lib'!AA294</f>
        <v>4</v>
      </c>
      <c r="AM295" s="77"/>
      <c r="AN295" s="77"/>
      <c r="AO295" s="77">
        <f>'Datos lib'!AB294</f>
        <v>5</v>
      </c>
      <c r="AP295" s="77">
        <f>'Datos lib'!AC294</f>
        <v>5</v>
      </c>
      <c r="AQ295" s="77">
        <f>'Datos lib'!AD294</f>
        <v>5</v>
      </c>
      <c r="AR295" s="77">
        <f>'Datos lib'!AE294</f>
        <v>5</v>
      </c>
      <c r="AS295" s="77">
        <f>'Datos lib'!AF294</f>
        <v>5</v>
      </c>
      <c r="AT295" s="77">
        <f>'Datos lib'!AG294</f>
        <v>5</v>
      </c>
      <c r="AU295" s="77">
        <f>'Datos lib'!AH294</f>
        <v>5</v>
      </c>
      <c r="AV295" s="77">
        <f>'Datos lib'!AI294</f>
        <v>5</v>
      </c>
      <c r="AW295" s="77"/>
      <c r="AX295" s="77" t="str">
        <f>'Datos lib'!AJ294</f>
        <v>Sí</v>
      </c>
      <c r="AY295" s="77" t="str">
        <f>'Datos lib'!AK294</f>
        <v>Sí</v>
      </c>
      <c r="AZ295" s="77" t="str">
        <f>'Datos lib'!AL294</f>
        <v>Regular</v>
      </c>
      <c r="BA295" s="77" t="str">
        <f>'Datos lib'!AO294</f>
        <v>No</v>
      </c>
      <c r="BB295" s="77" t="str">
        <f>'Datos lib'!AM294</f>
        <v>Sí</v>
      </c>
      <c r="BC295" s="77" t="str">
        <f>'Datos lib'!AN294</f>
        <v>Bueno</v>
      </c>
      <c r="BD295" s="77"/>
      <c r="BE295" s="77"/>
      <c r="BF295" s="77" t="str">
        <f>'Datos lib'!AP294</f>
        <v>No</v>
      </c>
      <c r="BG295" s="77" t="str">
        <f>'Datos lib'!AQ294</f>
        <v>Sí</v>
      </c>
      <c r="BH295" s="77" t="str">
        <f>'Datos lib'!AR294</f>
        <v>Sí</v>
      </c>
      <c r="BI295" s="77" t="str">
        <f>'Datos lib'!AS294</f>
        <v>Muy útil</v>
      </c>
      <c r="BJ295" s="77" t="str">
        <f>'Datos lib'!AT294</f>
        <v>Sí</v>
      </c>
      <c r="BK295" s="77">
        <f>'Datos lib'!AU294</f>
        <v>0</v>
      </c>
      <c r="BL295" s="77"/>
      <c r="BM295" s="77"/>
      <c r="BN295" s="77"/>
      <c r="BO295" s="77">
        <f>'Datos lib'!AV294</f>
        <v>5</v>
      </c>
      <c r="BP295" s="77">
        <f>'Datos lib'!AW294</f>
        <v>5</v>
      </c>
      <c r="BQ295" s="77"/>
      <c r="BR295" s="77" t="str">
        <f>LEFT('Datos lib'!AX294,1)</f>
        <v>4</v>
      </c>
      <c r="BS295" s="77"/>
      <c r="BT295" s="77">
        <f>'Datos lib'!AY294</f>
        <v>0</v>
      </c>
      <c r="BU295" s="77"/>
      <c r="BV295" s="119" t="str">
        <f>'Datos lib'!A294</f>
        <v>19/03/25</v>
      </c>
    </row>
    <row r="296" spans="1:74" x14ac:dyDescent="0.2">
      <c r="A296" s="79" t="str">
        <f t="shared" si="6"/>
        <v>F. Ciencias Geológicas</v>
      </c>
      <c r="B296" s="76" t="str">
        <f>IFERROR(VLOOKUP($A296,BLIOTECAS!$C$1:$E$27,2,FALSE),"")</f>
        <v>GEO</v>
      </c>
      <c r="C296" s="76" t="str">
        <f>IFERROR(VLOOKUP($A296,BLIOTECAS!$C$1:$E$27,3,FALSE),"")</f>
        <v>Ciencias Experimentales</v>
      </c>
      <c r="D296" s="77"/>
      <c r="E296" s="77"/>
      <c r="F296" s="77"/>
      <c r="G296" s="77" t="str">
        <f>'Datos lib'!B295</f>
        <v>F. Ciencias Geológicas</v>
      </c>
      <c r="H296" s="77"/>
      <c r="I296" s="77" t="str">
        <f>'Datos lib'!C295</f>
        <v>Rara vez (menos de 6 veces al año)</v>
      </c>
      <c r="J296" s="77" t="str">
        <f>'Datos lib'!D295</f>
        <v>Muy frecuentemente (3 o más veces por semana)</v>
      </c>
      <c r="K296" s="77"/>
      <c r="L296" s="77" t="str">
        <f>'Datos lib'!F295</f>
        <v>F. Ciencias Geológicas</v>
      </c>
      <c r="M296" s="77">
        <f>'Datos lib'!G295</f>
        <v>0</v>
      </c>
      <c r="N296" s="77">
        <f>'Datos lib'!H295</f>
        <v>0</v>
      </c>
      <c r="O296" s="77">
        <f>'Datos lib'!I295</f>
        <v>0</v>
      </c>
      <c r="P296" s="77"/>
      <c r="Q296" s="77"/>
      <c r="R296" s="77">
        <f>'Datos lib'!J295</f>
        <v>5</v>
      </c>
      <c r="S296" s="77">
        <f>'Datos lib'!K295</f>
        <v>5</v>
      </c>
      <c r="T296" s="77">
        <f>'Datos lib'!L295</f>
        <v>5</v>
      </c>
      <c r="U296" s="77">
        <f>'Datos lib'!M295</f>
        <v>4</v>
      </c>
      <c r="V296" s="77"/>
      <c r="W296" s="77"/>
      <c r="X296" s="77">
        <f>'Datos lib'!N295</f>
        <v>5</v>
      </c>
      <c r="Y296" s="77">
        <f>'Datos lib'!O295</f>
        <v>5</v>
      </c>
      <c r="Z296" s="77">
        <f>'Datos lib'!P295</f>
        <v>4</v>
      </c>
      <c r="AA296" s="77">
        <f>'Datos lib'!Q295</f>
        <v>3</v>
      </c>
      <c r="AB296" s="77">
        <f>'Datos lib'!R295</f>
        <v>5</v>
      </c>
      <c r="AC296" s="77"/>
      <c r="AD296" s="77">
        <f>'Datos lib'!S295</f>
        <v>5</v>
      </c>
      <c r="AE296" s="77">
        <f>'Datos lib'!T295</f>
        <v>5</v>
      </c>
      <c r="AF296" s="77">
        <f>'Datos lib'!U295</f>
        <v>5</v>
      </c>
      <c r="AG296" s="77">
        <f>'Datos lib'!V295</f>
        <v>5</v>
      </c>
      <c r="AH296" s="77">
        <f>'Datos lib'!W295</f>
        <v>5</v>
      </c>
      <c r="AI296" s="77">
        <f>'Datos lib'!X295</f>
        <v>5</v>
      </c>
      <c r="AJ296" s="77">
        <f>'Datos lib'!Y295</f>
        <v>5</v>
      </c>
      <c r="AK296" s="77" t="str">
        <f>'Datos lib'!Z295</f>
        <v>Facebook</v>
      </c>
      <c r="AL296" s="77">
        <f>'Datos lib'!AA295</f>
        <v>5</v>
      </c>
      <c r="AM296" s="77"/>
      <c r="AN296" s="77"/>
      <c r="AO296" s="77">
        <f>'Datos lib'!AB295</f>
        <v>5</v>
      </c>
      <c r="AP296" s="77">
        <f>'Datos lib'!AC295</f>
        <v>4</v>
      </c>
      <c r="AQ296" s="77">
        <f>'Datos lib'!AD295</f>
        <v>5</v>
      </c>
      <c r="AR296" s="77">
        <f>'Datos lib'!AE295</f>
        <v>5</v>
      </c>
      <c r="AS296" s="77">
        <f>'Datos lib'!AF295</f>
        <v>5</v>
      </c>
      <c r="AT296" s="77">
        <f>'Datos lib'!AG295</f>
        <v>5</v>
      </c>
      <c r="AU296" s="77">
        <f>'Datos lib'!AH295</f>
        <v>5</v>
      </c>
      <c r="AV296" s="77">
        <f>'Datos lib'!AI295</f>
        <v>5</v>
      </c>
      <c r="AW296" s="77"/>
      <c r="AX296" s="77" t="str">
        <f>'Datos lib'!AJ295</f>
        <v>Sí</v>
      </c>
      <c r="AY296" s="77" t="str">
        <f>'Datos lib'!AK295</f>
        <v>Sí</v>
      </c>
      <c r="AZ296" s="77" t="str">
        <f>'Datos lib'!AL295</f>
        <v>Excelente</v>
      </c>
      <c r="BA296" s="77" t="str">
        <f>'Datos lib'!AO295</f>
        <v>Sí</v>
      </c>
      <c r="BB296" s="77" t="str">
        <f>'Datos lib'!AM295</f>
        <v>Sí</v>
      </c>
      <c r="BC296" s="77" t="str">
        <f>'Datos lib'!AN295</f>
        <v>Excelente</v>
      </c>
      <c r="BD296" s="77"/>
      <c r="BE296" s="77"/>
      <c r="BF296" s="77" t="str">
        <f>'Datos lib'!AP295</f>
        <v>No</v>
      </c>
      <c r="BG296" s="77" t="str">
        <f>'Datos lib'!AQ295</f>
        <v>Sí</v>
      </c>
      <c r="BH296" s="77" t="str">
        <f>'Datos lib'!AR295</f>
        <v>Sí</v>
      </c>
      <c r="BI296" s="77" t="str">
        <f>'Datos lib'!AS295</f>
        <v>Muy útil</v>
      </c>
      <c r="BJ296" s="77" t="str">
        <f>'Datos lib'!AT295</f>
        <v>Sí</v>
      </c>
      <c r="BK296" s="77">
        <f>'Datos lib'!AU295</f>
        <v>0</v>
      </c>
      <c r="BL296" s="77"/>
      <c r="BM296" s="77"/>
      <c r="BN296" s="77"/>
      <c r="BO296" s="77">
        <f>'Datos lib'!AV295</f>
        <v>5</v>
      </c>
      <c r="BP296" s="77">
        <f>'Datos lib'!AW295</f>
        <v>5</v>
      </c>
      <c r="BQ296" s="77"/>
      <c r="BR296" s="77" t="str">
        <f>LEFT('Datos lib'!AX295,1)</f>
        <v>5</v>
      </c>
      <c r="BS296" s="77"/>
      <c r="BT296" s="77">
        <f>'Datos lib'!AY295</f>
        <v>0</v>
      </c>
      <c r="BU296" s="77"/>
      <c r="BV296" s="119" t="str">
        <f>'Datos lib'!A295</f>
        <v>19/03/25</v>
      </c>
    </row>
    <row r="297" spans="1:74" x14ac:dyDescent="0.2">
      <c r="A297" s="79" t="str">
        <f t="shared" si="6"/>
        <v>F. Filosofía</v>
      </c>
      <c r="B297" s="76" t="str">
        <f>IFERROR(VLOOKUP($A297,BLIOTECAS!$C$1:$E$27,2,FALSE),"")</f>
        <v>FLS</v>
      </c>
      <c r="C297" s="76" t="str">
        <f>IFERROR(VLOOKUP($A297,BLIOTECAS!$C$1:$E$27,3,FALSE),"")</f>
        <v>Humanidades</v>
      </c>
      <c r="D297" s="77"/>
      <c r="E297" s="77"/>
      <c r="F297" s="77"/>
      <c r="G297" s="77" t="str">
        <f>'Datos lib'!B296</f>
        <v>F. Filosofía</v>
      </c>
      <c r="H297" s="77"/>
      <c r="I297" s="77" t="str">
        <f>'Datos lib'!C296</f>
        <v>De vez en cuando (1 o 2 veces al mes)</v>
      </c>
      <c r="J297" s="77" t="str">
        <f>'Datos lib'!D296</f>
        <v>Frecuentemente (1 o 2 veces por semana)</v>
      </c>
      <c r="K297" s="77"/>
      <c r="L297" s="77" t="str">
        <f>'Datos lib'!F296</f>
        <v>F. Geografía e Historia</v>
      </c>
      <c r="M297" s="77" t="str">
        <f>'Datos lib'!G296</f>
        <v>F. Filosofía</v>
      </c>
      <c r="N297" s="77" t="str">
        <f>'Datos lib'!H296</f>
        <v>Biblioteca Maria Zambrano (Filología / Derecho)</v>
      </c>
      <c r="O297" s="77">
        <f>'Datos lib'!I296</f>
        <v>0</v>
      </c>
      <c r="P297" s="77"/>
      <c r="Q297" s="77"/>
      <c r="R297" s="77">
        <f>'Datos lib'!J296</f>
        <v>3</v>
      </c>
      <c r="S297" s="77">
        <f>'Datos lib'!K296</f>
        <v>5</v>
      </c>
      <c r="T297" s="77">
        <f>'Datos lib'!L296</f>
        <v>4</v>
      </c>
      <c r="U297" s="77">
        <f>'Datos lib'!M296</f>
        <v>2</v>
      </c>
      <c r="V297" s="77"/>
      <c r="W297" s="77"/>
      <c r="X297" s="77">
        <f>'Datos lib'!N296</f>
        <v>2</v>
      </c>
      <c r="Y297" s="77">
        <f>'Datos lib'!O296</f>
        <v>3</v>
      </c>
      <c r="Z297" s="77">
        <f>'Datos lib'!P296</f>
        <v>1</v>
      </c>
      <c r="AA297" s="77">
        <f>'Datos lib'!Q296</f>
        <v>5</v>
      </c>
      <c r="AB297" s="77">
        <f>'Datos lib'!R296</f>
        <v>5</v>
      </c>
      <c r="AC297" s="77"/>
      <c r="AD297" s="77">
        <f>'Datos lib'!S296</f>
        <v>3</v>
      </c>
      <c r="AE297" s="77">
        <f>'Datos lib'!T296</f>
        <v>5</v>
      </c>
      <c r="AF297" s="77">
        <f>'Datos lib'!U296</f>
        <v>5</v>
      </c>
      <c r="AG297" s="77">
        <f>'Datos lib'!V296</f>
        <v>5</v>
      </c>
      <c r="AH297" s="77">
        <f>'Datos lib'!W296</f>
        <v>5</v>
      </c>
      <c r="AI297" s="77">
        <f>'Datos lib'!X296</f>
        <v>5</v>
      </c>
      <c r="AJ297" s="77">
        <f>'Datos lib'!Y296</f>
        <v>5</v>
      </c>
      <c r="AK297" s="77" t="str">
        <f>'Datos lib'!Z296</f>
        <v>No uso ninguna red social</v>
      </c>
      <c r="AL297" s="77">
        <f>'Datos lib'!AA296</f>
        <v>4</v>
      </c>
      <c r="AM297" s="77"/>
      <c r="AN297" s="77"/>
      <c r="AO297" s="77">
        <f>'Datos lib'!AB296</f>
        <v>5</v>
      </c>
      <c r="AP297" s="77">
        <f>'Datos lib'!AC296</f>
        <v>5</v>
      </c>
      <c r="AQ297" s="77">
        <f>'Datos lib'!AD296</f>
        <v>5</v>
      </c>
      <c r="AR297" s="77">
        <f>'Datos lib'!AE296</f>
        <v>5</v>
      </c>
      <c r="AS297" s="77">
        <f>'Datos lib'!AF296</f>
        <v>5</v>
      </c>
      <c r="AT297" s="77">
        <f>'Datos lib'!AG296</f>
        <v>5</v>
      </c>
      <c r="AU297" s="77">
        <f>'Datos lib'!AH296</f>
        <v>5</v>
      </c>
      <c r="AV297" s="77">
        <f>'Datos lib'!AI296</f>
        <v>4</v>
      </c>
      <c r="AW297" s="77"/>
      <c r="AX297" s="77" t="str">
        <f>'Datos lib'!AJ296</f>
        <v>Sí</v>
      </c>
      <c r="AY297" s="77" t="str">
        <f>'Datos lib'!AK296</f>
        <v>Sí</v>
      </c>
      <c r="AZ297" s="77" t="str">
        <f>'Datos lib'!AL296</f>
        <v>Bueno</v>
      </c>
      <c r="BA297" s="77" t="str">
        <f>'Datos lib'!AO296</f>
        <v>Sí</v>
      </c>
      <c r="BB297" s="77" t="str">
        <f>'Datos lib'!AM296</f>
        <v>Sí</v>
      </c>
      <c r="BC297" s="77" t="str">
        <f>'Datos lib'!AN296</f>
        <v>Bueno</v>
      </c>
      <c r="BD297" s="77"/>
      <c r="BE297" s="77"/>
      <c r="BF297" s="77" t="str">
        <f>'Datos lib'!AP296</f>
        <v>No</v>
      </c>
      <c r="BG297" s="77" t="str">
        <f>'Datos lib'!AQ296</f>
        <v>Sí</v>
      </c>
      <c r="BH297" s="77" t="str">
        <f>'Datos lib'!AR296</f>
        <v>No</v>
      </c>
      <c r="BI297" s="77">
        <f>'Datos lib'!AS296</f>
        <v>0</v>
      </c>
      <c r="BJ297" s="77" t="str">
        <f>'Datos lib'!AT296</f>
        <v>No</v>
      </c>
      <c r="BK297" s="77" t="str">
        <f>'Datos lib'!AU296</f>
        <v>Servicios de edición/redacción de textos académicos, sobre todo en inglés.</v>
      </c>
      <c r="BL297" s="77"/>
      <c r="BM297" s="77"/>
      <c r="BN297" s="77"/>
      <c r="BO297" s="77">
        <f>'Datos lib'!AV296</f>
        <v>5</v>
      </c>
      <c r="BP297" s="77">
        <f>'Datos lib'!AW296</f>
        <v>5</v>
      </c>
      <c r="BQ297" s="77"/>
      <c r="BR297" s="77" t="str">
        <f>LEFT('Datos lib'!AX296,1)</f>
        <v>4</v>
      </c>
      <c r="BS297" s="77"/>
      <c r="BT297" s="77">
        <f>'Datos lib'!AY296</f>
        <v>0</v>
      </c>
      <c r="BU297" s="77"/>
      <c r="BV297" s="119" t="str">
        <f>'Datos lib'!A296</f>
        <v>19/03/25</v>
      </c>
    </row>
    <row r="298" spans="1:74" x14ac:dyDescent="0.2">
      <c r="A298" s="79" t="str">
        <f t="shared" si="6"/>
        <v>F. Medicina</v>
      </c>
      <c r="B298" s="76" t="str">
        <f>IFERROR(VLOOKUP($A298,BLIOTECAS!$C$1:$E$27,2,FALSE),"")</f>
        <v>MED</v>
      </c>
      <c r="C298" s="76" t="str">
        <f>IFERROR(VLOOKUP($A298,BLIOTECAS!$C$1:$E$27,3,FALSE),"")</f>
        <v>Ciencias de la Salud</v>
      </c>
      <c r="D298" s="77"/>
      <c r="E298" s="77"/>
      <c r="F298" s="77"/>
      <c r="G298" s="77" t="str">
        <f>'Datos lib'!B297</f>
        <v>F. Medicina</v>
      </c>
      <c r="H298" s="77"/>
      <c r="I298" s="77" t="str">
        <f>'Datos lib'!C297</f>
        <v>Frecuentemente (1 o 2 veces por semana)</v>
      </c>
      <c r="J298" s="77" t="str">
        <f>'Datos lib'!D297</f>
        <v>Frecuentemente (1 o 2 veces por semana)</v>
      </c>
      <c r="K298" s="77"/>
      <c r="L298" s="77" t="str">
        <f>'Datos lib'!F297</f>
        <v>F. Medicina</v>
      </c>
      <c r="M298" s="77">
        <f>'Datos lib'!G297</f>
        <v>0</v>
      </c>
      <c r="N298" s="77">
        <f>'Datos lib'!H297</f>
        <v>0</v>
      </c>
      <c r="O298" s="77">
        <f>'Datos lib'!I297</f>
        <v>0</v>
      </c>
      <c r="P298" s="77"/>
      <c r="Q298" s="77"/>
      <c r="R298" s="77">
        <f>'Datos lib'!J297</f>
        <v>5</v>
      </c>
      <c r="S298" s="77">
        <f>'Datos lib'!K297</f>
        <v>5</v>
      </c>
      <c r="T298" s="77">
        <f>'Datos lib'!L297</f>
        <v>5</v>
      </c>
      <c r="U298" s="77">
        <f>'Datos lib'!M297</f>
        <v>4</v>
      </c>
      <c r="V298" s="77"/>
      <c r="W298" s="77"/>
      <c r="X298" s="77">
        <f>'Datos lib'!N297</f>
        <v>5</v>
      </c>
      <c r="Y298" s="77">
        <f>'Datos lib'!O297</f>
        <v>5</v>
      </c>
      <c r="Z298" s="77">
        <f>'Datos lib'!P297</f>
        <v>5</v>
      </c>
      <c r="AA298" s="77">
        <f>'Datos lib'!Q297</f>
        <v>4</v>
      </c>
      <c r="AB298" s="77">
        <f>'Datos lib'!R297</f>
        <v>4</v>
      </c>
      <c r="AC298" s="77"/>
      <c r="AD298" s="77">
        <f>'Datos lib'!S297</f>
        <v>4</v>
      </c>
      <c r="AE298" s="77">
        <f>'Datos lib'!T297</f>
        <v>5</v>
      </c>
      <c r="AF298" s="77">
        <f>'Datos lib'!U297</f>
        <v>5</v>
      </c>
      <c r="AG298" s="77">
        <f>'Datos lib'!V297</f>
        <v>5</v>
      </c>
      <c r="AH298" s="77">
        <f>'Datos lib'!W297</f>
        <v>4</v>
      </c>
      <c r="AI298" s="77">
        <f>'Datos lib'!X297</f>
        <v>4</v>
      </c>
      <c r="AJ298" s="77">
        <f>'Datos lib'!Y297</f>
        <v>4</v>
      </c>
      <c r="AK298" s="77" t="str">
        <f>'Datos lib'!Z297</f>
        <v>No uso ninguna red social</v>
      </c>
      <c r="AL298" s="77">
        <f>'Datos lib'!AA297</f>
        <v>5</v>
      </c>
      <c r="AM298" s="77"/>
      <c r="AN298" s="77"/>
      <c r="AO298" s="77">
        <f>'Datos lib'!AB297</f>
        <v>5</v>
      </c>
      <c r="AP298" s="77">
        <f>'Datos lib'!AC297</f>
        <v>5</v>
      </c>
      <c r="AQ298" s="77">
        <f>'Datos lib'!AD297</f>
        <v>5</v>
      </c>
      <c r="AR298" s="77">
        <f>'Datos lib'!AE297</f>
        <v>5</v>
      </c>
      <c r="AS298" s="77">
        <f>'Datos lib'!AF297</f>
        <v>5</v>
      </c>
      <c r="AT298" s="77">
        <f>'Datos lib'!AG297</f>
        <v>5</v>
      </c>
      <c r="AU298" s="77">
        <f>'Datos lib'!AH297</f>
        <v>5</v>
      </c>
      <c r="AV298" s="77">
        <f>'Datos lib'!AI297</f>
        <v>5</v>
      </c>
      <c r="AW298" s="77"/>
      <c r="AX298" s="77" t="str">
        <f>'Datos lib'!AJ297</f>
        <v>Sí</v>
      </c>
      <c r="AY298" s="77" t="str">
        <f>'Datos lib'!AK297</f>
        <v>Sí</v>
      </c>
      <c r="AZ298" s="77" t="str">
        <f>'Datos lib'!AL297</f>
        <v>Bueno</v>
      </c>
      <c r="BA298" s="77" t="str">
        <f>'Datos lib'!AO297</f>
        <v>Sí</v>
      </c>
      <c r="BB298" s="77" t="str">
        <f>'Datos lib'!AM297</f>
        <v>Sí</v>
      </c>
      <c r="BC298" s="77" t="str">
        <f>'Datos lib'!AN297</f>
        <v>Bueno</v>
      </c>
      <c r="BD298" s="77"/>
      <c r="BE298" s="77"/>
      <c r="BF298" s="77" t="str">
        <f>'Datos lib'!AP297</f>
        <v>Sí</v>
      </c>
      <c r="BG298" s="77" t="str">
        <f>'Datos lib'!AQ297</f>
        <v>Sí</v>
      </c>
      <c r="BH298" s="77" t="str">
        <f>'Datos lib'!AR297</f>
        <v>Sí</v>
      </c>
      <c r="BI298" s="77" t="str">
        <f>'Datos lib'!AS297</f>
        <v>Muy útil</v>
      </c>
      <c r="BJ298" s="77" t="str">
        <f>'Datos lib'!AT297</f>
        <v>No</v>
      </c>
      <c r="BK298" s="77">
        <f>'Datos lib'!AU297</f>
        <v>0</v>
      </c>
      <c r="BL298" s="77"/>
      <c r="BM298" s="77"/>
      <c r="BN298" s="77"/>
      <c r="BO298" s="77">
        <f>'Datos lib'!AV297</f>
        <v>5</v>
      </c>
      <c r="BP298" s="77">
        <f>'Datos lib'!AW297</f>
        <v>5</v>
      </c>
      <c r="BQ298" s="77"/>
      <c r="BR298" s="77" t="str">
        <f>LEFT('Datos lib'!AX297,1)</f>
        <v>5</v>
      </c>
      <c r="BS298" s="77"/>
      <c r="BT298" s="77">
        <f>'Datos lib'!AY297</f>
        <v>0</v>
      </c>
      <c r="BU298" s="77"/>
      <c r="BV298" s="119" t="str">
        <f>'Datos lib'!A297</f>
        <v>19/03/25</v>
      </c>
    </row>
    <row r="299" spans="1:74" x14ac:dyDescent="0.2">
      <c r="A299" s="79" t="str">
        <f t="shared" si="6"/>
        <v>F. Geografía e Historia</v>
      </c>
      <c r="B299" s="76" t="str">
        <f>IFERROR(VLOOKUP($A299,BLIOTECAS!$C$1:$E$27,2,FALSE),"")</f>
        <v>GHI</v>
      </c>
      <c r="C299" s="76" t="str">
        <f>IFERROR(VLOOKUP($A299,BLIOTECAS!$C$1:$E$27,3,FALSE),"")</f>
        <v>Humanidades</v>
      </c>
      <c r="D299" s="77"/>
      <c r="E299" s="77"/>
      <c r="F299" s="77"/>
      <c r="G299" s="77" t="str">
        <f>'Datos lib'!B298</f>
        <v>F. Geografía e Historia</v>
      </c>
      <c r="H299" s="77"/>
      <c r="I299" s="77" t="str">
        <f>'Datos lib'!C298</f>
        <v>Frecuentemente (1 o 2 veces por semana)</v>
      </c>
      <c r="J299" s="77" t="str">
        <f>'Datos lib'!D298</f>
        <v>Frecuentemente (1 o 2 veces por semana)</v>
      </c>
      <c r="K299" s="77"/>
      <c r="L299" s="77" t="str">
        <f>'Datos lib'!F298</f>
        <v>F. Geografía e Historia</v>
      </c>
      <c r="M299" s="77" t="str">
        <f>'Datos lib'!G298</f>
        <v>Biblioteca Maria Zambrano (Filología / Derecho)</v>
      </c>
      <c r="N299" s="77">
        <f>'Datos lib'!H298</f>
        <v>0</v>
      </c>
      <c r="O299" s="77">
        <f>'Datos lib'!I298</f>
        <v>0</v>
      </c>
      <c r="P299" s="77"/>
      <c r="Q299" s="77"/>
      <c r="R299" s="77">
        <f>'Datos lib'!J298</f>
        <v>5</v>
      </c>
      <c r="S299" s="77">
        <f>'Datos lib'!K298</f>
        <v>5</v>
      </c>
      <c r="T299" s="77">
        <f>'Datos lib'!L298</f>
        <v>5</v>
      </c>
      <c r="U299" s="77">
        <f>'Datos lib'!M298</f>
        <v>5</v>
      </c>
      <c r="V299" s="77"/>
      <c r="W299" s="77"/>
      <c r="X299" s="77">
        <f>'Datos lib'!N298</f>
        <v>4</v>
      </c>
      <c r="Y299" s="77">
        <f>'Datos lib'!O298</f>
        <v>3</v>
      </c>
      <c r="Z299" s="77">
        <f>'Datos lib'!P298</f>
        <v>5</v>
      </c>
      <c r="AA299" s="77">
        <f>'Datos lib'!Q298</f>
        <v>4</v>
      </c>
      <c r="AB299" s="77">
        <f>'Datos lib'!R298</f>
        <v>4</v>
      </c>
      <c r="AC299" s="77"/>
      <c r="AD299" s="77">
        <f>'Datos lib'!S298</f>
        <v>4</v>
      </c>
      <c r="AE299" s="77">
        <f>'Datos lib'!T298</f>
        <v>4</v>
      </c>
      <c r="AF299" s="77">
        <f>'Datos lib'!U298</f>
        <v>5</v>
      </c>
      <c r="AG299" s="77">
        <f>'Datos lib'!V298</f>
        <v>5</v>
      </c>
      <c r="AH299" s="77">
        <f>'Datos lib'!W298</f>
        <v>4</v>
      </c>
      <c r="AI299" s="77">
        <f>'Datos lib'!X298</f>
        <v>4</v>
      </c>
      <c r="AJ299" s="77">
        <f>'Datos lib'!Y298</f>
        <v>4</v>
      </c>
      <c r="AK299" s="77" t="str">
        <f>'Datos lib'!Z298</f>
        <v>No uso ninguna red social</v>
      </c>
      <c r="AL299" s="77">
        <f>'Datos lib'!AA298</f>
        <v>4</v>
      </c>
      <c r="AM299" s="77"/>
      <c r="AN299" s="77"/>
      <c r="AO299" s="77">
        <f>'Datos lib'!AB298</f>
        <v>5</v>
      </c>
      <c r="AP299" s="77">
        <f>'Datos lib'!AC298</f>
        <v>5</v>
      </c>
      <c r="AQ299" s="77">
        <f>'Datos lib'!AD298</f>
        <v>5</v>
      </c>
      <c r="AR299" s="77">
        <f>'Datos lib'!AE298</f>
        <v>3</v>
      </c>
      <c r="AS299" s="77">
        <f>'Datos lib'!AF298</f>
        <v>5</v>
      </c>
      <c r="AT299" s="77">
        <f>'Datos lib'!AG298</f>
        <v>5</v>
      </c>
      <c r="AU299" s="77">
        <f>'Datos lib'!AH298</f>
        <v>5</v>
      </c>
      <c r="AV299" s="77">
        <f>'Datos lib'!AI298</f>
        <v>3</v>
      </c>
      <c r="AW299" s="77"/>
      <c r="AX299" s="77" t="str">
        <f>'Datos lib'!AJ298</f>
        <v>No</v>
      </c>
      <c r="AY299" s="77" t="str">
        <f>'Datos lib'!AK298</f>
        <v>Sí</v>
      </c>
      <c r="AZ299" s="77" t="str">
        <f>'Datos lib'!AL298</f>
        <v>Bueno</v>
      </c>
      <c r="BA299" s="77" t="str">
        <f>'Datos lib'!AO298</f>
        <v>Sí</v>
      </c>
      <c r="BB299" s="77" t="str">
        <f>'Datos lib'!AM298</f>
        <v>No</v>
      </c>
      <c r="BC299" s="77">
        <f>'Datos lib'!AN298</f>
        <v>0</v>
      </c>
      <c r="BD299" s="77"/>
      <c r="BE299" s="77"/>
      <c r="BF299" s="77" t="str">
        <f>'Datos lib'!AP298</f>
        <v>No</v>
      </c>
      <c r="BG299" s="77" t="str">
        <f>'Datos lib'!AQ298</f>
        <v>Sí</v>
      </c>
      <c r="BH299" s="77" t="str">
        <f>'Datos lib'!AR298</f>
        <v>No</v>
      </c>
      <c r="BI299" s="77">
        <f>'Datos lib'!AS298</f>
        <v>0</v>
      </c>
      <c r="BJ299" s="77" t="str">
        <f>'Datos lib'!AT298</f>
        <v>No</v>
      </c>
      <c r="BK299" s="77">
        <f>'Datos lib'!AU298</f>
        <v>0</v>
      </c>
      <c r="BL299" s="77"/>
      <c r="BM299" s="77"/>
      <c r="BN299" s="77"/>
      <c r="BO299" s="77">
        <f>'Datos lib'!AV298</f>
        <v>5</v>
      </c>
      <c r="BP299" s="77">
        <f>'Datos lib'!AW298</f>
        <v>5</v>
      </c>
      <c r="BQ299" s="77"/>
      <c r="BR299" s="77" t="str">
        <f>LEFT('Datos lib'!AX298,1)</f>
        <v>5</v>
      </c>
      <c r="BS299" s="77"/>
      <c r="BT299" s="77" t="str">
        <f>'Datos lib'!AY298</f>
        <v>Me gustaría que investigadores y profesorado tuvieran acceso directo a los libros del depósito, como sucede en otros bibliotecas universitarias del mundo. Se cambió en la pandemia y no se ha vuelto a hacer; estoy dificulta las búsquedas.</v>
      </c>
      <c r="BU299" s="77"/>
      <c r="BV299" s="119" t="str">
        <f>'Datos lib'!A298</f>
        <v>19/03/25</v>
      </c>
    </row>
    <row r="300" spans="1:74" x14ac:dyDescent="0.2">
      <c r="A300" s="79" t="str">
        <f t="shared" si="6"/>
        <v>F. Óptica y Optometría</v>
      </c>
      <c r="B300" s="76" t="str">
        <f>IFERROR(VLOOKUP($A300,BLIOTECAS!$C$1:$E$27,2,FALSE),"")</f>
        <v>OPT</v>
      </c>
      <c r="C300" s="76" t="str">
        <f>IFERROR(VLOOKUP($A300,BLIOTECAS!$C$1:$E$27,3,FALSE),"")</f>
        <v>Ciencias de la Salud</v>
      </c>
      <c r="D300" s="77"/>
      <c r="E300" s="77"/>
      <c r="F300" s="77"/>
      <c r="G300" s="77" t="str">
        <f>'Datos lib'!B299</f>
        <v>F. Óptica y Optometría</v>
      </c>
      <c r="H300" s="77"/>
      <c r="I300" s="77" t="str">
        <f>'Datos lib'!C299</f>
        <v>Rara vez (menos de 6 veces al año)</v>
      </c>
      <c r="J300" s="77" t="str">
        <f>'Datos lib'!D299</f>
        <v>Frecuentemente (1 o 2 veces por semana)</v>
      </c>
      <c r="K300" s="77"/>
      <c r="L300" s="77" t="str">
        <f>'Datos lib'!F299</f>
        <v>F. Óptica y Optometría</v>
      </c>
      <c r="M300" s="77" t="str">
        <f>'Datos lib'!G299</f>
        <v>Biblioteca Maria Zambrano (Filología / Derecho)</v>
      </c>
      <c r="N300" s="77" t="str">
        <f>'Datos lib'!H299</f>
        <v>F. Geografía e Historia</v>
      </c>
      <c r="O300" s="77">
        <f>'Datos lib'!I299</f>
        <v>0</v>
      </c>
      <c r="P300" s="77"/>
      <c r="Q300" s="77"/>
      <c r="R300" s="77">
        <f>'Datos lib'!J299</f>
        <v>5</v>
      </c>
      <c r="S300" s="77">
        <f>'Datos lib'!K299</f>
        <v>5</v>
      </c>
      <c r="T300" s="77">
        <f>'Datos lib'!L299</f>
        <v>5</v>
      </c>
      <c r="U300" s="77">
        <f>'Datos lib'!M299</f>
        <v>5</v>
      </c>
      <c r="V300" s="77"/>
      <c r="W300" s="77"/>
      <c r="X300" s="77">
        <f>'Datos lib'!N299</f>
        <v>2</v>
      </c>
      <c r="Y300" s="77">
        <f>'Datos lib'!O299</f>
        <v>5</v>
      </c>
      <c r="Z300" s="77">
        <f>'Datos lib'!P299</f>
        <v>2</v>
      </c>
      <c r="AA300" s="77">
        <f>'Datos lib'!Q299</f>
        <v>3</v>
      </c>
      <c r="AB300" s="77">
        <f>'Datos lib'!R299</f>
        <v>5</v>
      </c>
      <c r="AC300" s="77"/>
      <c r="AD300" s="77">
        <f>'Datos lib'!S299</f>
        <v>5</v>
      </c>
      <c r="AE300" s="77">
        <f>'Datos lib'!T299</f>
        <v>5</v>
      </c>
      <c r="AF300" s="77">
        <f>'Datos lib'!U299</f>
        <v>5</v>
      </c>
      <c r="AG300" s="77">
        <f>'Datos lib'!V299</f>
        <v>5</v>
      </c>
      <c r="AH300" s="77">
        <f>'Datos lib'!W299</f>
        <v>4</v>
      </c>
      <c r="AI300" s="77">
        <f>'Datos lib'!X299</f>
        <v>5</v>
      </c>
      <c r="AJ300" s="77">
        <f>'Datos lib'!Y299</f>
        <v>4</v>
      </c>
      <c r="AK300" s="77" t="str">
        <f>'Datos lib'!Z299</f>
        <v>No uso ninguna red social</v>
      </c>
      <c r="AL300" s="77">
        <f>'Datos lib'!AA299</f>
        <v>5</v>
      </c>
      <c r="AM300" s="77"/>
      <c r="AN300" s="77"/>
      <c r="AO300" s="77">
        <f>'Datos lib'!AB299</f>
        <v>5</v>
      </c>
      <c r="AP300" s="77">
        <f>'Datos lib'!AC299</f>
        <v>5</v>
      </c>
      <c r="AQ300" s="77">
        <f>'Datos lib'!AD299</f>
        <v>5</v>
      </c>
      <c r="AR300" s="77">
        <f>'Datos lib'!AE299</f>
        <v>5</v>
      </c>
      <c r="AS300" s="77">
        <f>'Datos lib'!AF299</f>
        <v>5</v>
      </c>
      <c r="AT300" s="77">
        <f>'Datos lib'!AG299</f>
        <v>5</v>
      </c>
      <c r="AU300" s="77">
        <f>'Datos lib'!AH299</f>
        <v>0</v>
      </c>
      <c r="AV300" s="77">
        <f>'Datos lib'!AI299</f>
        <v>4</v>
      </c>
      <c r="AW300" s="77"/>
      <c r="AX300" s="77" t="str">
        <f>'Datos lib'!AJ299</f>
        <v>No</v>
      </c>
      <c r="AY300" s="77" t="str">
        <f>'Datos lib'!AK299</f>
        <v>Sí</v>
      </c>
      <c r="AZ300" s="77" t="str">
        <f>'Datos lib'!AL299</f>
        <v>Bueno</v>
      </c>
      <c r="BA300" s="77" t="str">
        <f>'Datos lib'!AO299</f>
        <v>Sí</v>
      </c>
      <c r="BB300" s="77" t="str">
        <f>'Datos lib'!AM299</f>
        <v>Sí</v>
      </c>
      <c r="BC300" s="77" t="str">
        <f>'Datos lib'!AN299</f>
        <v>Bueno</v>
      </c>
      <c r="BD300" s="77"/>
      <c r="BE300" s="77"/>
      <c r="BF300" s="77" t="str">
        <f>'Datos lib'!AP299</f>
        <v>Sí</v>
      </c>
      <c r="BG300" s="77" t="str">
        <f>'Datos lib'!AQ299</f>
        <v>Sí</v>
      </c>
      <c r="BH300" s="77" t="str">
        <f>'Datos lib'!AR299</f>
        <v>No</v>
      </c>
      <c r="BI300" s="77">
        <f>'Datos lib'!AS299</f>
        <v>0</v>
      </c>
      <c r="BJ300" s="77" t="str">
        <f>'Datos lib'!AT299</f>
        <v>Sí</v>
      </c>
      <c r="BK300" s="77">
        <f>'Datos lib'!AU299</f>
        <v>0</v>
      </c>
      <c r="BL300" s="77"/>
      <c r="BM300" s="77"/>
      <c r="BN300" s="77"/>
      <c r="BO300" s="77">
        <f>'Datos lib'!AV299</f>
        <v>5</v>
      </c>
      <c r="BP300" s="77">
        <f>'Datos lib'!AW299</f>
        <v>5</v>
      </c>
      <c r="BQ300" s="77"/>
      <c r="BR300" s="77" t="str">
        <f>LEFT('Datos lib'!AX299,1)</f>
        <v>5</v>
      </c>
      <c r="BS300" s="77"/>
      <c r="BT300" s="77">
        <f>'Datos lib'!AY299</f>
        <v>0</v>
      </c>
      <c r="BU300" s="77"/>
      <c r="BV300" s="119" t="str">
        <f>'Datos lib'!A299</f>
        <v>19/03/25</v>
      </c>
    </row>
    <row r="301" spans="1:74" x14ac:dyDescent="0.2">
      <c r="A301" s="79" t="str">
        <f t="shared" si="6"/>
        <v>F. Ciencias Políticas y Sociología</v>
      </c>
      <c r="B301" s="76" t="str">
        <f>IFERROR(VLOOKUP($A301,BLIOTECAS!$C$1:$E$27,2,FALSE),"")</f>
        <v>CPS</v>
      </c>
      <c r="C301" s="76" t="str">
        <f>IFERROR(VLOOKUP($A301,BLIOTECAS!$C$1:$E$27,3,FALSE),"")</f>
        <v>Ciencias Sociales</v>
      </c>
      <c r="D301" s="77"/>
      <c r="E301" s="77"/>
      <c r="F301" s="77"/>
      <c r="G301" s="77" t="str">
        <f>'Datos lib'!B300</f>
        <v>F. Ciencias Políticas y Sociología</v>
      </c>
      <c r="H301" s="77"/>
      <c r="I301" s="77" t="str">
        <f>'Datos lib'!C300</f>
        <v>De vez en cuando (1 o 2 veces al mes)</v>
      </c>
      <c r="J301" s="77" t="str">
        <f>'Datos lib'!D300</f>
        <v>Frecuentemente (1 o 2 veces por semana)</v>
      </c>
      <c r="K301" s="77"/>
      <c r="L301" s="77" t="str">
        <f>'Datos lib'!F300</f>
        <v>F. Ciencias Políticas y Sociología</v>
      </c>
      <c r="M301" s="77" t="str">
        <f>'Datos lib'!G300</f>
        <v>F. Geografía e Historia</v>
      </c>
      <c r="N301" s="77">
        <f>'Datos lib'!H300</f>
        <v>0</v>
      </c>
      <c r="O301" s="77">
        <f>'Datos lib'!I300</f>
        <v>0</v>
      </c>
      <c r="P301" s="77"/>
      <c r="Q301" s="77"/>
      <c r="R301" s="77">
        <f>'Datos lib'!J300</f>
        <v>5</v>
      </c>
      <c r="S301" s="77">
        <f>'Datos lib'!K300</f>
        <v>5</v>
      </c>
      <c r="T301" s="77">
        <f>'Datos lib'!L300</f>
        <v>5</v>
      </c>
      <c r="U301" s="77">
        <f>'Datos lib'!M300</f>
        <v>5</v>
      </c>
      <c r="V301" s="77"/>
      <c r="W301" s="77"/>
      <c r="X301" s="77">
        <f>'Datos lib'!N300</f>
        <v>4</v>
      </c>
      <c r="Y301" s="77">
        <f>'Datos lib'!O300</f>
        <v>3</v>
      </c>
      <c r="Z301" s="77">
        <f>'Datos lib'!P300</f>
        <v>0</v>
      </c>
      <c r="AA301" s="77">
        <f>'Datos lib'!Q300</f>
        <v>4</v>
      </c>
      <c r="AB301" s="77">
        <f>'Datos lib'!R300</f>
        <v>4</v>
      </c>
      <c r="AC301" s="77"/>
      <c r="AD301" s="77">
        <f>'Datos lib'!S300</f>
        <v>3</v>
      </c>
      <c r="AE301" s="77">
        <f>'Datos lib'!T300</f>
        <v>4</v>
      </c>
      <c r="AF301" s="77">
        <f>'Datos lib'!U300</f>
        <v>4</v>
      </c>
      <c r="AG301" s="77">
        <f>'Datos lib'!V300</f>
        <v>5</v>
      </c>
      <c r="AH301" s="77">
        <f>'Datos lib'!W300</f>
        <v>4</v>
      </c>
      <c r="AI301" s="77">
        <f>'Datos lib'!X300</f>
        <v>4</v>
      </c>
      <c r="AJ301" s="77">
        <f>'Datos lib'!Y300</f>
        <v>4</v>
      </c>
      <c r="AK301" s="77" t="str">
        <f>'Datos lib'!Z300</f>
        <v>Facebook|X</v>
      </c>
      <c r="AL301" s="77">
        <f>'Datos lib'!AA300</f>
        <v>4</v>
      </c>
      <c r="AM301" s="77"/>
      <c r="AN301" s="77"/>
      <c r="AO301" s="77">
        <f>'Datos lib'!AB300</f>
        <v>5</v>
      </c>
      <c r="AP301" s="77">
        <f>'Datos lib'!AC300</f>
        <v>5</v>
      </c>
      <c r="AQ301" s="77">
        <f>'Datos lib'!AD300</f>
        <v>5</v>
      </c>
      <c r="AR301" s="77">
        <f>'Datos lib'!AE300</f>
        <v>5</v>
      </c>
      <c r="AS301" s="77">
        <f>'Datos lib'!AF300</f>
        <v>5</v>
      </c>
      <c r="AT301" s="77">
        <f>'Datos lib'!AG300</f>
        <v>5</v>
      </c>
      <c r="AU301" s="77">
        <f>'Datos lib'!AH300</f>
        <v>5</v>
      </c>
      <c r="AV301" s="77">
        <f>'Datos lib'!AI300</f>
        <v>5</v>
      </c>
      <c r="AW301" s="77"/>
      <c r="AX301" s="77" t="str">
        <f>'Datos lib'!AJ300</f>
        <v>No</v>
      </c>
      <c r="AY301" s="77" t="str">
        <f>'Datos lib'!AK300</f>
        <v>Sí</v>
      </c>
      <c r="AZ301" s="77" t="str">
        <f>'Datos lib'!AL300</f>
        <v>Bueno</v>
      </c>
      <c r="BA301" s="77" t="str">
        <f>'Datos lib'!AO300</f>
        <v>No</v>
      </c>
      <c r="BB301" s="77" t="str">
        <f>'Datos lib'!AM300</f>
        <v>Sí</v>
      </c>
      <c r="BC301" s="77" t="str">
        <f>'Datos lib'!AN300</f>
        <v>Bueno</v>
      </c>
      <c r="BD301" s="77"/>
      <c r="BE301" s="77"/>
      <c r="BF301" s="77" t="str">
        <f>'Datos lib'!AP300</f>
        <v>Sí</v>
      </c>
      <c r="BG301" s="77" t="str">
        <f>'Datos lib'!AQ300</f>
        <v>Sí</v>
      </c>
      <c r="BH301" s="77" t="str">
        <f>'Datos lib'!AR300</f>
        <v>Sí</v>
      </c>
      <c r="BI301" s="77" t="str">
        <f>'Datos lib'!AS300</f>
        <v>Útil</v>
      </c>
      <c r="BJ301" s="77" t="str">
        <f>'Datos lib'!AT300</f>
        <v>No</v>
      </c>
      <c r="BK301" s="77">
        <f>'Datos lib'!AU300</f>
        <v>0</v>
      </c>
      <c r="BL301" s="77"/>
      <c r="BM301" s="77"/>
      <c r="BN301" s="77"/>
      <c r="BO301" s="77">
        <f>'Datos lib'!AV300</f>
        <v>5</v>
      </c>
      <c r="BP301" s="77">
        <f>'Datos lib'!AW300</f>
        <v>5</v>
      </c>
      <c r="BQ301" s="77"/>
      <c r="BR301" s="77" t="str">
        <f>LEFT('Datos lib'!AX300,1)</f>
        <v>5</v>
      </c>
      <c r="BS301" s="77"/>
      <c r="BT301" s="77">
        <f>'Datos lib'!AY300</f>
        <v>0</v>
      </c>
      <c r="BU301" s="77"/>
      <c r="BV301" s="119" t="str">
        <f>'Datos lib'!A300</f>
        <v>19/03/25</v>
      </c>
    </row>
    <row r="302" spans="1:74" ht="25.85" x14ac:dyDescent="0.2">
      <c r="A302" s="79" t="str">
        <f t="shared" si="6"/>
        <v>F. Educación - Centro de Formación del Profesorado</v>
      </c>
      <c r="B302" s="76" t="str">
        <f>IFERROR(VLOOKUP($A302,BLIOTECAS!$C$1:$E$27,2,FALSE),"")</f>
        <v>EDU</v>
      </c>
      <c r="C302" s="76" t="str">
        <f>IFERROR(VLOOKUP($A302,BLIOTECAS!$C$1:$E$27,3,FALSE),"")</f>
        <v>Humanidades</v>
      </c>
      <c r="D302" s="77"/>
      <c r="E302" s="77"/>
      <c r="F302" s="77"/>
      <c r="G302" s="77" t="str">
        <f>'Datos lib'!B301</f>
        <v>F. Educación - Centro de Formación del Profesorado</v>
      </c>
      <c r="H302" s="77"/>
      <c r="I302" s="77" t="str">
        <f>'Datos lib'!C301</f>
        <v>Rara vez (menos de 6 veces al año)</v>
      </c>
      <c r="J302" s="77" t="str">
        <f>'Datos lib'!D301</f>
        <v>De vez en cuando (1 o 2 veces al mes)</v>
      </c>
      <c r="K302" s="77"/>
      <c r="L302" s="77" t="str">
        <f>'Datos lib'!F301</f>
        <v>F. Educación - Centro de Formación del Profesorado</v>
      </c>
      <c r="M302" s="77" t="str">
        <f>'Datos lib'!G301</f>
        <v>F. Medicina</v>
      </c>
      <c r="N302" s="77" t="str">
        <f>'Datos lib'!H301</f>
        <v>F. Ciencias Matemáticas</v>
      </c>
      <c r="O302" s="77">
        <f>'Datos lib'!I301</f>
        <v>0</v>
      </c>
      <c r="P302" s="77"/>
      <c r="Q302" s="77"/>
      <c r="R302" s="77">
        <f>'Datos lib'!J301</f>
        <v>4</v>
      </c>
      <c r="S302" s="77">
        <f>'Datos lib'!K301</f>
        <v>4</v>
      </c>
      <c r="T302" s="77">
        <f>'Datos lib'!L301</f>
        <v>4</v>
      </c>
      <c r="U302" s="77">
        <f>'Datos lib'!M301</f>
        <v>2</v>
      </c>
      <c r="V302" s="77"/>
      <c r="W302" s="77"/>
      <c r="X302" s="77">
        <f>'Datos lib'!N301</f>
        <v>2</v>
      </c>
      <c r="Y302" s="77">
        <f>'Datos lib'!O301</f>
        <v>4</v>
      </c>
      <c r="Z302" s="77">
        <f>'Datos lib'!P301</f>
        <v>3</v>
      </c>
      <c r="AA302" s="77">
        <f>'Datos lib'!Q301</f>
        <v>4</v>
      </c>
      <c r="AB302" s="77">
        <f>'Datos lib'!R301</f>
        <v>4</v>
      </c>
      <c r="AC302" s="77"/>
      <c r="AD302" s="77">
        <f>'Datos lib'!S301</f>
        <v>4</v>
      </c>
      <c r="AE302" s="77">
        <f>'Datos lib'!T301</f>
        <v>4</v>
      </c>
      <c r="AF302" s="77">
        <f>'Datos lib'!U301</f>
        <v>4</v>
      </c>
      <c r="AG302" s="77">
        <f>'Datos lib'!V301</f>
        <v>4</v>
      </c>
      <c r="AH302" s="77">
        <f>'Datos lib'!W301</f>
        <v>4</v>
      </c>
      <c r="AI302" s="77">
        <f>'Datos lib'!X301</f>
        <v>4</v>
      </c>
      <c r="AJ302" s="77">
        <f>'Datos lib'!Y301</f>
        <v>4</v>
      </c>
      <c r="AK302" s="77" t="str">
        <f>'Datos lib'!Z301</f>
        <v>YouTube</v>
      </c>
      <c r="AL302" s="77">
        <f>'Datos lib'!AA301</f>
        <v>4</v>
      </c>
      <c r="AM302" s="77"/>
      <c r="AN302" s="77"/>
      <c r="AO302" s="77">
        <f>'Datos lib'!AB301</f>
        <v>4</v>
      </c>
      <c r="AP302" s="77">
        <f>'Datos lib'!AC301</f>
        <v>4</v>
      </c>
      <c r="AQ302" s="77">
        <f>'Datos lib'!AD301</f>
        <v>4</v>
      </c>
      <c r="AR302" s="77">
        <f>'Datos lib'!AE301</f>
        <v>4</v>
      </c>
      <c r="AS302" s="77">
        <f>'Datos lib'!AF301</f>
        <v>4</v>
      </c>
      <c r="AT302" s="77">
        <f>'Datos lib'!AG301</f>
        <v>4</v>
      </c>
      <c r="AU302" s="77">
        <f>'Datos lib'!AH301</f>
        <v>4</v>
      </c>
      <c r="AV302" s="77">
        <f>'Datos lib'!AI301</f>
        <v>4</v>
      </c>
      <c r="AW302" s="77"/>
      <c r="AX302" s="77" t="str">
        <f>'Datos lib'!AJ301</f>
        <v>No</v>
      </c>
      <c r="AY302" s="77" t="str">
        <f>'Datos lib'!AK301</f>
        <v>Sí</v>
      </c>
      <c r="AZ302" s="77" t="str">
        <f>'Datos lib'!AL301</f>
        <v>Bueno</v>
      </c>
      <c r="BA302" s="77" t="str">
        <f>'Datos lib'!AO301</f>
        <v>No</v>
      </c>
      <c r="BB302" s="77" t="str">
        <f>'Datos lib'!AM301</f>
        <v>No</v>
      </c>
      <c r="BC302" s="77">
        <f>'Datos lib'!AN301</f>
        <v>0</v>
      </c>
      <c r="BD302" s="77"/>
      <c r="BE302" s="77"/>
      <c r="BF302" s="77" t="str">
        <f>'Datos lib'!AP301</f>
        <v>No</v>
      </c>
      <c r="BG302" s="77" t="str">
        <f>'Datos lib'!AQ301</f>
        <v>Sí</v>
      </c>
      <c r="BH302" s="77" t="str">
        <f>'Datos lib'!AR301</f>
        <v>No</v>
      </c>
      <c r="BI302" s="77">
        <f>'Datos lib'!AS301</f>
        <v>0</v>
      </c>
      <c r="BJ302" s="77" t="str">
        <f>'Datos lib'!AT301</f>
        <v>No</v>
      </c>
      <c r="BK302" s="77">
        <f>'Datos lib'!AU301</f>
        <v>0</v>
      </c>
      <c r="BL302" s="77"/>
      <c r="BM302" s="77"/>
      <c r="BN302" s="77"/>
      <c r="BO302" s="77">
        <f>'Datos lib'!AV301</f>
        <v>4</v>
      </c>
      <c r="BP302" s="77">
        <f>'Datos lib'!AW301</f>
        <v>4</v>
      </c>
      <c r="BQ302" s="77"/>
      <c r="BR302" s="77" t="str">
        <f>LEFT('Datos lib'!AX301,1)</f>
        <v>4</v>
      </c>
      <c r="BS302" s="77"/>
      <c r="BT302" s="77">
        <f>'Datos lib'!AY301</f>
        <v>0</v>
      </c>
      <c r="BU302" s="77"/>
      <c r="BV302" s="119" t="str">
        <f>'Datos lib'!A301</f>
        <v>19/03/25</v>
      </c>
    </row>
    <row r="303" spans="1:74" x14ac:dyDescent="0.2">
      <c r="A303" s="79" t="str">
        <f t="shared" si="6"/>
        <v>F. Filología</v>
      </c>
      <c r="B303" s="76" t="str">
        <f>IFERROR(VLOOKUP($A303,BLIOTECAS!$C$1:$E$27,2,FALSE),"")</f>
        <v>FLL</v>
      </c>
      <c r="C303" s="76" t="str">
        <f>IFERROR(VLOOKUP($A303,BLIOTECAS!$C$1:$E$27,3,FALSE),"")</f>
        <v>Humanidades</v>
      </c>
      <c r="D303" s="77"/>
      <c r="E303" s="77"/>
      <c r="F303" s="77"/>
      <c r="G303" s="77" t="str">
        <f>'Datos lib'!B302</f>
        <v>F. Filología</v>
      </c>
      <c r="H303" s="77"/>
      <c r="I303" s="77" t="str">
        <f>'Datos lib'!C302</f>
        <v>Frecuentemente (1 o 2 veces por semana)</v>
      </c>
      <c r="J303" s="77" t="str">
        <f>'Datos lib'!D302</f>
        <v>Muy frecuentemente (3 o más veces por semana)</v>
      </c>
      <c r="K303" s="77"/>
      <c r="L303" s="77" t="str">
        <f>'Datos lib'!F302</f>
        <v>Biblioteca Maria Zambrano (Filología / Derecho)</v>
      </c>
      <c r="M303" s="77" t="str">
        <f>'Datos lib'!G302</f>
        <v>F. Filología (Clásicas o General)</v>
      </c>
      <c r="N303" s="77" t="str">
        <f>'Datos lib'!H302</f>
        <v>F. Bellas Artes</v>
      </c>
      <c r="O303" s="77">
        <f>'Datos lib'!I302</f>
        <v>0</v>
      </c>
      <c r="P303" s="77"/>
      <c r="Q303" s="77"/>
      <c r="R303" s="77">
        <f>'Datos lib'!J302</f>
        <v>5</v>
      </c>
      <c r="S303" s="77">
        <f>'Datos lib'!K302</f>
        <v>5</v>
      </c>
      <c r="T303" s="77">
        <f>'Datos lib'!L302</f>
        <v>5</v>
      </c>
      <c r="U303" s="77">
        <f>'Datos lib'!M302</f>
        <v>5</v>
      </c>
      <c r="V303" s="77"/>
      <c r="W303" s="77"/>
      <c r="X303" s="77">
        <f>'Datos lib'!N302</f>
        <v>4</v>
      </c>
      <c r="Y303" s="77">
        <f>'Datos lib'!O302</f>
        <v>4</v>
      </c>
      <c r="Z303" s="77">
        <f>'Datos lib'!P302</f>
        <v>4</v>
      </c>
      <c r="AA303" s="77">
        <f>'Datos lib'!Q302</f>
        <v>4</v>
      </c>
      <c r="AB303" s="77">
        <f>'Datos lib'!R302</f>
        <v>2</v>
      </c>
      <c r="AC303" s="77"/>
      <c r="AD303" s="77">
        <f>'Datos lib'!S302</f>
        <v>3</v>
      </c>
      <c r="AE303" s="77">
        <f>'Datos lib'!T302</f>
        <v>3</v>
      </c>
      <c r="AF303" s="77">
        <f>'Datos lib'!U302</f>
        <v>3</v>
      </c>
      <c r="AG303" s="77">
        <f>'Datos lib'!V302</f>
        <v>5</v>
      </c>
      <c r="AH303" s="77">
        <f>'Datos lib'!W302</f>
        <v>2</v>
      </c>
      <c r="AI303" s="77">
        <f>'Datos lib'!X302</f>
        <v>4</v>
      </c>
      <c r="AJ303" s="77">
        <f>'Datos lib'!Y302</f>
        <v>4</v>
      </c>
      <c r="AK303" s="77" t="str">
        <f>'Datos lib'!Z302</f>
        <v>Facebook|YouTube</v>
      </c>
      <c r="AL303" s="77">
        <f>'Datos lib'!AA302</f>
        <v>4</v>
      </c>
      <c r="AM303" s="77"/>
      <c r="AN303" s="77"/>
      <c r="AO303" s="77">
        <f>'Datos lib'!AB302</f>
        <v>5</v>
      </c>
      <c r="AP303" s="77">
        <f>'Datos lib'!AC302</f>
        <v>4</v>
      </c>
      <c r="AQ303" s="77">
        <f>'Datos lib'!AD302</f>
        <v>4</v>
      </c>
      <c r="AR303" s="77">
        <f>'Datos lib'!AE302</f>
        <v>5</v>
      </c>
      <c r="AS303" s="77">
        <f>'Datos lib'!AF302</f>
        <v>5</v>
      </c>
      <c r="AT303" s="77">
        <f>'Datos lib'!AG302</f>
        <v>5</v>
      </c>
      <c r="AU303" s="77">
        <f>'Datos lib'!AH302</f>
        <v>5</v>
      </c>
      <c r="AV303" s="77">
        <f>'Datos lib'!AI302</f>
        <v>4</v>
      </c>
      <c r="AW303" s="77"/>
      <c r="AX303" s="77" t="str">
        <f>'Datos lib'!AJ302</f>
        <v>No</v>
      </c>
      <c r="AY303" s="77" t="str">
        <f>'Datos lib'!AK302</f>
        <v>Sí</v>
      </c>
      <c r="AZ303" s="77" t="str">
        <f>'Datos lib'!AL302</f>
        <v>Bueno</v>
      </c>
      <c r="BA303" s="77" t="str">
        <f>'Datos lib'!AO302</f>
        <v>No</v>
      </c>
      <c r="BB303" s="77" t="str">
        <f>'Datos lib'!AM302</f>
        <v>Sí</v>
      </c>
      <c r="BC303" s="77" t="str">
        <f>'Datos lib'!AN302</f>
        <v>Bueno</v>
      </c>
      <c r="BD303" s="77"/>
      <c r="BE303" s="77"/>
      <c r="BF303" s="77" t="str">
        <f>'Datos lib'!AP302</f>
        <v>Sí</v>
      </c>
      <c r="BG303" s="77" t="str">
        <f>'Datos lib'!AQ302</f>
        <v>No</v>
      </c>
      <c r="BH303" s="77" t="str">
        <f>'Datos lib'!AR302</f>
        <v>No</v>
      </c>
      <c r="BI303" s="77">
        <f>'Datos lib'!AS302</f>
        <v>0</v>
      </c>
      <c r="BJ303" s="77" t="str">
        <f>'Datos lib'!AT302</f>
        <v>No</v>
      </c>
      <c r="BK303" s="77">
        <f>'Datos lib'!AU302</f>
        <v>0</v>
      </c>
      <c r="BL303" s="77"/>
      <c r="BM303" s="77"/>
      <c r="BN303" s="77"/>
      <c r="BO303" s="77">
        <f>'Datos lib'!AV302</f>
        <v>5</v>
      </c>
      <c r="BP303" s="77">
        <f>'Datos lib'!AW302</f>
        <v>5</v>
      </c>
      <c r="BQ303" s="77"/>
      <c r="BR303" s="77" t="str">
        <f>LEFT('Datos lib'!AX302,1)</f>
        <v>4</v>
      </c>
      <c r="BS303" s="77"/>
      <c r="BT303" s="77" t="str">
        <f>'Datos lib'!AY302</f>
        <v>Hay un problema en el buscador de cisne que ralentiza las búsquedas (aparte de ser bastante enojoso): por algún motivo es muy frecuente que un mismo artículo aparezca repetido cinco, diez (y en algunos casos hasta veinte o más) veces, lo que obliga a perder una cantidad considerable de tiempo en las búsquedas o a abandonarlas por desesperación (si hay que abrir cuatro o cinco pantallas y sigue apareciendo el mismo artículo repetido indefinidamente puede ocurrir que se tire la toalla y se abandone por completo la búsqueda o bien que se salten demasiadas pantallas para encontrar un nuevo ítem y luego haya que volver para atrás etc.)</v>
      </c>
      <c r="BU303" s="77"/>
      <c r="BV303" s="119" t="str">
        <f>'Datos lib'!A302</f>
        <v>19/03/25</v>
      </c>
    </row>
    <row r="304" spans="1:74" x14ac:dyDescent="0.2">
      <c r="A304" s="79" t="str">
        <f t="shared" si="6"/>
        <v>N/A</v>
      </c>
      <c r="B304" s="76" t="str">
        <f>IFERROR(VLOOKUP($A304,BLIOTECAS!$C$1:$E$27,2,FALSE),"")</f>
        <v/>
      </c>
      <c r="C304" s="76" t="str">
        <f>IFERROR(VLOOKUP($A304,BLIOTECAS!$C$1:$E$27,3,FALSE),"")</f>
        <v/>
      </c>
      <c r="D304" s="77"/>
      <c r="E304" s="77"/>
      <c r="F304" s="77"/>
      <c r="G304" s="77" t="str">
        <f>'Datos lib'!B303</f>
        <v>N/A</v>
      </c>
      <c r="H304" s="77"/>
      <c r="I304" s="77" t="str">
        <f>'Datos lib'!C303</f>
        <v>De vez en cuando (1 o 2 veces al mes)</v>
      </c>
      <c r="J304" s="77" t="str">
        <f>'Datos lib'!D303</f>
        <v>De vez en cuando (1 o 2 veces al mes)</v>
      </c>
      <c r="K304" s="77"/>
      <c r="L304" s="77" t="str">
        <f>'Datos lib'!F303</f>
        <v>F. Bellas Artes</v>
      </c>
      <c r="M304" s="77">
        <f>'Datos lib'!G303</f>
        <v>0</v>
      </c>
      <c r="N304" s="77">
        <f>'Datos lib'!H303</f>
        <v>0</v>
      </c>
      <c r="O304" s="77">
        <f>'Datos lib'!I303</f>
        <v>0</v>
      </c>
      <c r="P304" s="77"/>
      <c r="Q304" s="77"/>
      <c r="R304" s="77">
        <f>'Datos lib'!J303</f>
        <v>4</v>
      </c>
      <c r="S304" s="77">
        <f>'Datos lib'!K303</f>
        <v>5</v>
      </c>
      <c r="T304" s="77">
        <f>'Datos lib'!L303</f>
        <v>4</v>
      </c>
      <c r="U304" s="77">
        <f>'Datos lib'!M303</f>
        <v>4</v>
      </c>
      <c r="V304" s="77"/>
      <c r="W304" s="77"/>
      <c r="X304" s="77">
        <f>'Datos lib'!N303</f>
        <v>4</v>
      </c>
      <c r="Y304" s="77">
        <f>'Datos lib'!O303</f>
        <v>5</v>
      </c>
      <c r="Z304" s="77">
        <f>'Datos lib'!P303</f>
        <v>4</v>
      </c>
      <c r="AA304" s="77">
        <f>'Datos lib'!Q303</f>
        <v>4</v>
      </c>
      <c r="AB304" s="77">
        <f>'Datos lib'!R303</f>
        <v>4</v>
      </c>
      <c r="AC304" s="77"/>
      <c r="AD304" s="77">
        <f>'Datos lib'!S303</f>
        <v>4</v>
      </c>
      <c r="AE304" s="77">
        <f>'Datos lib'!T303</f>
        <v>5</v>
      </c>
      <c r="AF304" s="77">
        <f>'Datos lib'!U303</f>
        <v>5</v>
      </c>
      <c r="AG304" s="77">
        <f>'Datos lib'!V303</f>
        <v>5</v>
      </c>
      <c r="AH304" s="77">
        <f>'Datos lib'!W303</f>
        <v>5</v>
      </c>
      <c r="AI304" s="77">
        <f>'Datos lib'!X303</f>
        <v>5</v>
      </c>
      <c r="AJ304" s="77">
        <f>'Datos lib'!Y303</f>
        <v>5</v>
      </c>
      <c r="AK304" s="77" t="str">
        <f>'Datos lib'!Z303</f>
        <v>Instagram</v>
      </c>
      <c r="AL304" s="77">
        <f>'Datos lib'!AA303</f>
        <v>5</v>
      </c>
      <c r="AM304" s="77"/>
      <c r="AN304" s="77"/>
      <c r="AO304" s="77">
        <f>'Datos lib'!AB303</f>
        <v>5</v>
      </c>
      <c r="AP304" s="77">
        <f>'Datos lib'!AC303</f>
        <v>5</v>
      </c>
      <c r="AQ304" s="77">
        <f>'Datos lib'!AD303</f>
        <v>5</v>
      </c>
      <c r="AR304" s="77">
        <f>'Datos lib'!AE303</f>
        <v>5</v>
      </c>
      <c r="AS304" s="77">
        <f>'Datos lib'!AF303</f>
        <v>5</v>
      </c>
      <c r="AT304" s="77">
        <f>'Datos lib'!AG303</f>
        <v>5</v>
      </c>
      <c r="AU304" s="77">
        <f>'Datos lib'!AH303</f>
        <v>5</v>
      </c>
      <c r="AV304" s="77">
        <f>'Datos lib'!AI303</f>
        <v>5</v>
      </c>
      <c r="AW304" s="77"/>
      <c r="AX304" s="77" t="str">
        <f>'Datos lib'!AJ303</f>
        <v>Sí</v>
      </c>
      <c r="AY304" s="77" t="str">
        <f>'Datos lib'!AK303</f>
        <v>Sí</v>
      </c>
      <c r="AZ304" s="77" t="str">
        <f>'Datos lib'!AL303</f>
        <v>Excelente</v>
      </c>
      <c r="BA304" s="77" t="str">
        <f>'Datos lib'!AO303</f>
        <v>Sí</v>
      </c>
      <c r="BB304" s="77" t="str">
        <f>'Datos lib'!AM303</f>
        <v>No</v>
      </c>
      <c r="BC304" s="77">
        <f>'Datos lib'!AN303</f>
        <v>0</v>
      </c>
      <c r="BD304" s="77"/>
      <c r="BE304" s="77"/>
      <c r="BF304" s="77" t="str">
        <f>'Datos lib'!AP303</f>
        <v>Sí</v>
      </c>
      <c r="BG304" s="77" t="str">
        <f>'Datos lib'!AQ303</f>
        <v>Sí</v>
      </c>
      <c r="BH304" s="77" t="str">
        <f>'Datos lib'!AR303</f>
        <v>Sí</v>
      </c>
      <c r="BI304" s="77" t="str">
        <f>'Datos lib'!AS303</f>
        <v>Útil</v>
      </c>
      <c r="BJ304" s="77" t="str">
        <f>'Datos lib'!AT303</f>
        <v>Sí</v>
      </c>
      <c r="BK304" s="77">
        <f>'Datos lib'!AU303</f>
        <v>0</v>
      </c>
      <c r="BL304" s="77"/>
      <c r="BM304" s="77"/>
      <c r="BN304" s="77"/>
      <c r="BO304" s="77">
        <f>'Datos lib'!AV303</f>
        <v>5</v>
      </c>
      <c r="BP304" s="77">
        <f>'Datos lib'!AW303</f>
        <v>5</v>
      </c>
      <c r="BQ304" s="77"/>
      <c r="BR304" s="77" t="str">
        <f>LEFT('Datos lib'!AX303,1)</f>
        <v>5</v>
      </c>
      <c r="BS304" s="77"/>
      <c r="BT304" s="77">
        <f>'Datos lib'!AY303</f>
        <v>0</v>
      </c>
      <c r="BU304" s="77"/>
      <c r="BV304" s="119" t="str">
        <f>'Datos lib'!A303</f>
        <v>19/03/25</v>
      </c>
    </row>
    <row r="305" spans="1:74" x14ac:dyDescent="0.2">
      <c r="A305" s="79" t="str">
        <f t="shared" si="6"/>
        <v>F. Ciencias de la Documentación</v>
      </c>
      <c r="B305" s="76" t="str">
        <f>IFERROR(VLOOKUP($A305,BLIOTECAS!$C$1:$E$27,2,FALSE),"")</f>
        <v>BYD</v>
      </c>
      <c r="C305" s="76" t="str">
        <f>IFERROR(VLOOKUP($A305,BLIOTECAS!$C$1:$E$27,3,FALSE),"")</f>
        <v>Ciencias Sociales</v>
      </c>
      <c r="D305" s="77"/>
      <c r="E305" s="77"/>
      <c r="F305" s="77"/>
      <c r="G305" s="77" t="str">
        <f>'Datos lib'!B304</f>
        <v>F. Ciencias de la Documentación</v>
      </c>
      <c r="H305" s="77"/>
      <c r="I305" s="77" t="str">
        <f>'Datos lib'!C304</f>
        <v>Frecuentemente (1 o 2 veces por semana)</v>
      </c>
      <c r="J305" s="77" t="str">
        <f>'Datos lib'!D304</f>
        <v>Muy frecuentemente (3 o más veces por semana)</v>
      </c>
      <c r="K305" s="77"/>
      <c r="L305" s="77" t="str">
        <f>'Datos lib'!F304</f>
        <v>F. Ciencias de la Documentación</v>
      </c>
      <c r="M305" s="77" t="str">
        <f>'Datos lib'!G304</f>
        <v>Biblioteca Histórica</v>
      </c>
      <c r="N305" s="77" t="str">
        <f>'Datos lib'!H304</f>
        <v>F. Geografía e Historia</v>
      </c>
      <c r="O305" s="77" t="str">
        <f>'Datos lib'!I304</f>
        <v>Biblioteca Nacional de España</v>
      </c>
      <c r="P305" s="77"/>
      <c r="Q305" s="77"/>
      <c r="R305" s="77">
        <f>'Datos lib'!J304</f>
        <v>5</v>
      </c>
      <c r="S305" s="77">
        <f>'Datos lib'!K304</f>
        <v>5</v>
      </c>
      <c r="T305" s="77">
        <f>'Datos lib'!L304</f>
        <v>5</v>
      </c>
      <c r="U305" s="77">
        <f>'Datos lib'!M304</f>
        <v>5</v>
      </c>
      <c r="V305" s="77"/>
      <c r="W305" s="77"/>
      <c r="X305" s="77">
        <f>'Datos lib'!N304</f>
        <v>5</v>
      </c>
      <c r="Y305" s="77">
        <f>'Datos lib'!O304</f>
        <v>3</v>
      </c>
      <c r="Z305" s="77">
        <f>'Datos lib'!P304</f>
        <v>5</v>
      </c>
      <c r="AA305" s="77">
        <f>'Datos lib'!Q304</f>
        <v>5</v>
      </c>
      <c r="AB305" s="77">
        <f>'Datos lib'!R304</f>
        <v>5</v>
      </c>
      <c r="AC305" s="77"/>
      <c r="AD305" s="77">
        <f>'Datos lib'!S304</f>
        <v>4</v>
      </c>
      <c r="AE305" s="77">
        <f>'Datos lib'!T304</f>
        <v>5</v>
      </c>
      <c r="AF305" s="77">
        <f>'Datos lib'!U304</f>
        <v>4</v>
      </c>
      <c r="AG305" s="77">
        <f>'Datos lib'!V304</f>
        <v>5</v>
      </c>
      <c r="AH305" s="77">
        <f>'Datos lib'!W304</f>
        <v>3</v>
      </c>
      <c r="AI305" s="77">
        <f>'Datos lib'!X304</f>
        <v>5</v>
      </c>
      <c r="AJ305" s="77">
        <f>'Datos lib'!Y304</f>
        <v>5</v>
      </c>
      <c r="AK305" s="77" t="str">
        <f>'Datos lib'!Z304</f>
        <v>X|YouTube</v>
      </c>
      <c r="AL305" s="77">
        <f>'Datos lib'!AA304</f>
        <v>5</v>
      </c>
      <c r="AM305" s="77"/>
      <c r="AN305" s="77"/>
      <c r="AO305" s="77">
        <f>'Datos lib'!AB304</f>
        <v>5</v>
      </c>
      <c r="AP305" s="77">
        <f>'Datos lib'!AC304</f>
        <v>5</v>
      </c>
      <c r="AQ305" s="77">
        <f>'Datos lib'!AD304</f>
        <v>5</v>
      </c>
      <c r="AR305" s="77">
        <f>'Datos lib'!AE304</f>
        <v>5</v>
      </c>
      <c r="AS305" s="77">
        <f>'Datos lib'!AF304</f>
        <v>5</v>
      </c>
      <c r="AT305" s="77">
        <f>'Datos lib'!AG304</f>
        <v>5</v>
      </c>
      <c r="AU305" s="77">
        <f>'Datos lib'!AH304</f>
        <v>5</v>
      </c>
      <c r="AV305" s="77">
        <f>'Datos lib'!AI304</f>
        <v>5</v>
      </c>
      <c r="AW305" s="77"/>
      <c r="AX305" s="77" t="str">
        <f>'Datos lib'!AJ304</f>
        <v>Sí</v>
      </c>
      <c r="AY305" s="77" t="str">
        <f>'Datos lib'!AK304</f>
        <v>Sí</v>
      </c>
      <c r="AZ305" s="77" t="str">
        <f>'Datos lib'!AL304</f>
        <v>Bueno</v>
      </c>
      <c r="BA305" s="77" t="str">
        <f>'Datos lib'!AO304</f>
        <v>Sí</v>
      </c>
      <c r="BB305" s="77" t="str">
        <f>'Datos lib'!AM304</f>
        <v>Sí</v>
      </c>
      <c r="BC305" s="77" t="str">
        <f>'Datos lib'!AN304</f>
        <v>Bueno</v>
      </c>
      <c r="BD305" s="77"/>
      <c r="BE305" s="77"/>
      <c r="BF305" s="77" t="str">
        <f>'Datos lib'!AP304</f>
        <v>Sí</v>
      </c>
      <c r="BG305" s="77" t="str">
        <f>'Datos lib'!AQ304</f>
        <v>Sí</v>
      </c>
      <c r="BH305" s="77" t="str">
        <f>'Datos lib'!AR304</f>
        <v>No</v>
      </c>
      <c r="BI305" s="77">
        <f>'Datos lib'!AS304</f>
        <v>0</v>
      </c>
      <c r="BJ305" s="77" t="str">
        <f>'Datos lib'!AT304</f>
        <v>No</v>
      </c>
      <c r="BK305" s="77">
        <f>'Datos lib'!AU304</f>
        <v>0</v>
      </c>
      <c r="BL305" s="77"/>
      <c r="BM305" s="77"/>
      <c r="BN305" s="77"/>
      <c r="BO305" s="77">
        <f>'Datos lib'!AV304</f>
        <v>5</v>
      </c>
      <c r="BP305" s="77">
        <f>'Datos lib'!AW304</f>
        <v>5</v>
      </c>
      <c r="BQ305" s="77"/>
      <c r="BR305" s="77" t="str">
        <f>LEFT('Datos lib'!AX304,1)</f>
        <v>5</v>
      </c>
      <c r="BS305" s="77"/>
      <c r="BT305" s="77">
        <f>'Datos lib'!AY304</f>
        <v>0</v>
      </c>
      <c r="BU305" s="77"/>
      <c r="BV305" s="119" t="str">
        <f>'Datos lib'!A304</f>
        <v>19/03/25</v>
      </c>
    </row>
    <row r="306" spans="1:74" x14ac:dyDescent="0.2">
      <c r="A306" s="79" t="str">
        <f t="shared" si="6"/>
        <v>F. Bellas Artes</v>
      </c>
      <c r="B306" s="76" t="str">
        <f>IFERROR(VLOOKUP($A306,BLIOTECAS!$C$1:$E$27,2,FALSE),"")</f>
        <v>BBA</v>
      </c>
      <c r="C306" s="76" t="str">
        <f>IFERROR(VLOOKUP($A306,BLIOTECAS!$C$1:$E$27,3,FALSE),"")</f>
        <v>Humanidades</v>
      </c>
      <c r="D306" s="77"/>
      <c r="E306" s="77"/>
      <c r="F306" s="77"/>
      <c r="G306" s="77" t="str">
        <f>'Datos lib'!B305</f>
        <v>F. Bellas Artes</v>
      </c>
      <c r="H306" s="77"/>
      <c r="I306" s="77" t="str">
        <f>'Datos lib'!C305</f>
        <v>Frecuentemente (1 o 2 veces por semana)</v>
      </c>
      <c r="J306" s="77" t="str">
        <f>'Datos lib'!D305</f>
        <v>De vez en cuando (1 o 2 veces al mes)</v>
      </c>
      <c r="K306" s="77"/>
      <c r="L306" s="77" t="str">
        <f>'Datos lib'!F305</f>
        <v>F. Bellas Artes</v>
      </c>
      <c r="M306" s="77" t="str">
        <f>'Datos lib'!G305</f>
        <v>F. Geografía e Historia</v>
      </c>
      <c r="N306" s="77" t="str">
        <f>'Datos lib'!H305</f>
        <v>Biblioteca Maria Zambrano (Filología / Derecho)</v>
      </c>
      <c r="O306" s="77">
        <f>'Datos lib'!I305</f>
        <v>0</v>
      </c>
      <c r="P306" s="77"/>
      <c r="Q306" s="77"/>
      <c r="R306" s="77">
        <f>'Datos lib'!J305</f>
        <v>5</v>
      </c>
      <c r="S306" s="77">
        <f>'Datos lib'!K305</f>
        <v>5</v>
      </c>
      <c r="T306" s="77">
        <f>'Datos lib'!L305</f>
        <v>5</v>
      </c>
      <c r="U306" s="77">
        <f>'Datos lib'!M305</f>
        <v>4</v>
      </c>
      <c r="V306" s="77"/>
      <c r="W306" s="77"/>
      <c r="X306" s="77">
        <f>'Datos lib'!N305</f>
        <v>5</v>
      </c>
      <c r="Y306" s="77">
        <f>'Datos lib'!O305</f>
        <v>4</v>
      </c>
      <c r="Z306" s="77">
        <f>'Datos lib'!P305</f>
        <v>2</v>
      </c>
      <c r="AA306" s="77">
        <f>'Datos lib'!Q305</f>
        <v>3</v>
      </c>
      <c r="AB306" s="77">
        <f>'Datos lib'!R305</f>
        <v>4</v>
      </c>
      <c r="AC306" s="77"/>
      <c r="AD306" s="77">
        <f>'Datos lib'!S305</f>
        <v>5</v>
      </c>
      <c r="AE306" s="77">
        <f>'Datos lib'!T305</f>
        <v>3</v>
      </c>
      <c r="AF306" s="77">
        <f>'Datos lib'!U305</f>
        <v>5</v>
      </c>
      <c r="AG306" s="77">
        <f>'Datos lib'!V305</f>
        <v>5</v>
      </c>
      <c r="AH306" s="77">
        <f>'Datos lib'!W305</f>
        <v>4</v>
      </c>
      <c r="AI306" s="77">
        <f>'Datos lib'!X305</f>
        <v>4</v>
      </c>
      <c r="AJ306" s="77">
        <f>'Datos lib'!Y305</f>
        <v>4</v>
      </c>
      <c r="AK306" s="77" t="str">
        <f>'Datos lib'!Z305</f>
        <v>Instagram</v>
      </c>
      <c r="AL306" s="77">
        <f>'Datos lib'!AA305</f>
        <v>5</v>
      </c>
      <c r="AM306" s="77"/>
      <c r="AN306" s="77"/>
      <c r="AO306" s="77">
        <f>'Datos lib'!AB305</f>
        <v>5</v>
      </c>
      <c r="AP306" s="77">
        <f>'Datos lib'!AC305</f>
        <v>5</v>
      </c>
      <c r="AQ306" s="77">
        <f>'Datos lib'!AD305</f>
        <v>5</v>
      </c>
      <c r="AR306" s="77">
        <f>'Datos lib'!AE305</f>
        <v>4</v>
      </c>
      <c r="AS306" s="77">
        <f>'Datos lib'!AF305</f>
        <v>5</v>
      </c>
      <c r="AT306" s="77">
        <f>'Datos lib'!AG305</f>
        <v>5</v>
      </c>
      <c r="AU306" s="77">
        <f>'Datos lib'!AH305</f>
        <v>5</v>
      </c>
      <c r="AV306" s="77">
        <f>'Datos lib'!AI305</f>
        <v>4</v>
      </c>
      <c r="AW306" s="77"/>
      <c r="AX306" s="77" t="str">
        <f>'Datos lib'!AJ305</f>
        <v>No</v>
      </c>
      <c r="AY306" s="77" t="str">
        <f>'Datos lib'!AK305</f>
        <v>Sí</v>
      </c>
      <c r="AZ306" s="77" t="str">
        <f>'Datos lib'!AL305</f>
        <v>Regular</v>
      </c>
      <c r="BA306" s="77" t="str">
        <f>'Datos lib'!AO305</f>
        <v>No</v>
      </c>
      <c r="BB306" s="77" t="str">
        <f>'Datos lib'!AM305</f>
        <v>Sí</v>
      </c>
      <c r="BC306" s="77" t="str">
        <f>'Datos lib'!AN305</f>
        <v>Bueno</v>
      </c>
      <c r="BD306" s="77"/>
      <c r="BE306" s="77"/>
      <c r="BF306" s="77" t="str">
        <f>'Datos lib'!AP305</f>
        <v>Sí</v>
      </c>
      <c r="BG306" s="77" t="str">
        <f>'Datos lib'!AQ305</f>
        <v>Sí</v>
      </c>
      <c r="BH306" s="77" t="str">
        <f>'Datos lib'!AR305</f>
        <v>Sí</v>
      </c>
      <c r="BI306" s="77" t="str">
        <f>'Datos lib'!AS305</f>
        <v>Muy útil</v>
      </c>
      <c r="BJ306" s="77" t="str">
        <f>'Datos lib'!AT305</f>
        <v>Sí</v>
      </c>
      <c r="BK306" s="77">
        <f>'Datos lib'!AU305</f>
        <v>0</v>
      </c>
      <c r="BL306" s="77"/>
      <c r="BM306" s="77"/>
      <c r="BN306" s="77"/>
      <c r="BO306" s="77">
        <f>'Datos lib'!AV305</f>
        <v>5</v>
      </c>
      <c r="BP306" s="77">
        <f>'Datos lib'!AW305</f>
        <v>5</v>
      </c>
      <c r="BQ306" s="77"/>
      <c r="BR306" s="77" t="str">
        <f>LEFT('Datos lib'!AX305,1)</f>
        <v>5</v>
      </c>
      <c r="BS306" s="77"/>
      <c r="BT306" s="77">
        <f>'Datos lib'!AY305</f>
        <v>0</v>
      </c>
      <c r="BU306" s="77"/>
      <c r="BV306" s="119" t="str">
        <f>'Datos lib'!A305</f>
        <v>19/03/25</v>
      </c>
    </row>
    <row r="307" spans="1:74" x14ac:dyDescent="0.2">
      <c r="A307" s="79" t="str">
        <f t="shared" si="6"/>
        <v>F. Ciencias Biológicas</v>
      </c>
      <c r="B307" s="76" t="str">
        <f>IFERROR(VLOOKUP($A307,BLIOTECAS!$C$1:$E$27,2,FALSE),"")</f>
        <v>BIO</v>
      </c>
      <c r="C307" s="76" t="str">
        <f>IFERROR(VLOOKUP($A307,BLIOTECAS!$C$1:$E$27,3,FALSE),"")</f>
        <v>Ciencias Experimentales</v>
      </c>
      <c r="D307" s="77"/>
      <c r="E307" s="77"/>
      <c r="F307" s="77"/>
      <c r="G307" s="77" t="str">
        <f>'Datos lib'!B306</f>
        <v>F. Ciencias Biológicas</v>
      </c>
      <c r="H307" s="77"/>
      <c r="I307" s="77" t="str">
        <f>'Datos lib'!C306</f>
        <v>Rara vez (menos de 6 veces al año)</v>
      </c>
      <c r="J307" s="77" t="str">
        <f>'Datos lib'!D306</f>
        <v>Frecuentemente (1 o 2 veces por semana)</v>
      </c>
      <c r="K307" s="77"/>
      <c r="L307" s="77" t="str">
        <f>'Datos lib'!F306</f>
        <v>F. Ciencias Biológicas</v>
      </c>
      <c r="M307" s="77">
        <f>'Datos lib'!G306</f>
        <v>0</v>
      </c>
      <c r="N307" s="77">
        <f>'Datos lib'!H306</f>
        <v>0</v>
      </c>
      <c r="O307" s="77">
        <f>'Datos lib'!I306</f>
        <v>0</v>
      </c>
      <c r="P307" s="77"/>
      <c r="Q307" s="77"/>
      <c r="R307" s="77">
        <f>'Datos lib'!J306</f>
        <v>4</v>
      </c>
      <c r="S307" s="77">
        <f>'Datos lib'!K306</f>
        <v>0</v>
      </c>
      <c r="T307" s="77">
        <f>'Datos lib'!L306</f>
        <v>2</v>
      </c>
      <c r="U307" s="77">
        <f>'Datos lib'!M306</f>
        <v>0</v>
      </c>
      <c r="V307" s="77"/>
      <c r="W307" s="77"/>
      <c r="X307" s="77">
        <f>'Datos lib'!N306</f>
        <v>1</v>
      </c>
      <c r="Y307" s="77">
        <f>'Datos lib'!O306</f>
        <v>5</v>
      </c>
      <c r="Z307" s="77">
        <f>'Datos lib'!P306</f>
        <v>1</v>
      </c>
      <c r="AA307" s="77">
        <f>'Datos lib'!Q306</f>
        <v>5</v>
      </c>
      <c r="AB307" s="77">
        <f>'Datos lib'!R306</f>
        <v>5</v>
      </c>
      <c r="AC307" s="77"/>
      <c r="AD307" s="77">
        <f>'Datos lib'!S306</f>
        <v>4</v>
      </c>
      <c r="AE307" s="77">
        <f>'Datos lib'!T306</f>
        <v>0</v>
      </c>
      <c r="AF307" s="77">
        <f>'Datos lib'!U306</f>
        <v>4</v>
      </c>
      <c r="AG307" s="77">
        <f>'Datos lib'!V306</f>
        <v>5</v>
      </c>
      <c r="AH307" s="77">
        <f>'Datos lib'!W306</f>
        <v>4</v>
      </c>
      <c r="AI307" s="77">
        <f>'Datos lib'!X306</f>
        <v>0</v>
      </c>
      <c r="AJ307" s="77">
        <f>'Datos lib'!Y306</f>
        <v>4</v>
      </c>
      <c r="AK307" s="77" t="str">
        <f>'Datos lib'!Z306</f>
        <v>X|Instagram</v>
      </c>
      <c r="AL307" s="77">
        <f>'Datos lib'!AA306</f>
        <v>4</v>
      </c>
      <c r="AM307" s="77"/>
      <c r="AN307" s="77"/>
      <c r="AO307" s="77">
        <f>'Datos lib'!AB306</f>
        <v>0</v>
      </c>
      <c r="AP307" s="77">
        <f>'Datos lib'!AC306</f>
        <v>0</v>
      </c>
      <c r="AQ307" s="77">
        <f>'Datos lib'!AD306</f>
        <v>0</v>
      </c>
      <c r="AR307" s="77">
        <f>'Datos lib'!AE306</f>
        <v>0</v>
      </c>
      <c r="AS307" s="77">
        <f>'Datos lib'!AF306</f>
        <v>0</v>
      </c>
      <c r="AT307" s="77">
        <f>'Datos lib'!AG306</f>
        <v>0</v>
      </c>
      <c r="AU307" s="77">
        <f>'Datos lib'!AH306</f>
        <v>5</v>
      </c>
      <c r="AV307" s="77">
        <f>'Datos lib'!AI306</f>
        <v>5</v>
      </c>
      <c r="AW307" s="77"/>
      <c r="AX307" s="77" t="str">
        <f>'Datos lib'!AJ306</f>
        <v>No</v>
      </c>
      <c r="AY307" s="77" t="str">
        <f>'Datos lib'!AK306</f>
        <v>Sí</v>
      </c>
      <c r="AZ307" s="77" t="str">
        <f>'Datos lib'!AL306</f>
        <v>Regular</v>
      </c>
      <c r="BA307" s="77" t="str">
        <f>'Datos lib'!AO306</f>
        <v>No</v>
      </c>
      <c r="BB307" s="77" t="str">
        <f>'Datos lib'!AM306</f>
        <v>Sí</v>
      </c>
      <c r="BC307" s="77" t="str">
        <f>'Datos lib'!AN306</f>
        <v>Bueno</v>
      </c>
      <c r="BD307" s="77"/>
      <c r="BE307" s="77"/>
      <c r="BF307" s="77" t="str">
        <f>'Datos lib'!AP306</f>
        <v>Sí</v>
      </c>
      <c r="BG307" s="77" t="str">
        <f>'Datos lib'!AQ306</f>
        <v>Sí</v>
      </c>
      <c r="BH307" s="77" t="str">
        <f>'Datos lib'!AR306</f>
        <v>No</v>
      </c>
      <c r="BI307" s="77">
        <f>'Datos lib'!AS306</f>
        <v>0</v>
      </c>
      <c r="BJ307" s="77" t="str">
        <f>'Datos lib'!AT306</f>
        <v>Sí</v>
      </c>
      <c r="BK307" s="77">
        <f>'Datos lib'!AU306</f>
        <v>0</v>
      </c>
      <c r="BL307" s="77"/>
      <c r="BM307" s="77"/>
      <c r="BN307" s="77"/>
      <c r="BO307" s="77">
        <f>'Datos lib'!AV306</f>
        <v>5</v>
      </c>
      <c r="BP307" s="77">
        <f>'Datos lib'!AW306</f>
        <v>5</v>
      </c>
      <c r="BQ307" s="77"/>
      <c r="BR307" s="77" t="str">
        <f>LEFT('Datos lib'!AX306,1)</f>
        <v>4</v>
      </c>
      <c r="BS307" s="77"/>
      <c r="BT307" s="77">
        <f>'Datos lib'!AY306</f>
        <v>0</v>
      </c>
      <c r="BU307" s="77"/>
      <c r="BV307" s="119" t="str">
        <f>'Datos lib'!A306</f>
        <v>19/03/25</v>
      </c>
    </row>
    <row r="308" spans="1:74" x14ac:dyDescent="0.2">
      <c r="A308" s="79" t="str">
        <f t="shared" si="6"/>
        <v>F. Ciencias Económicas y Empresariales</v>
      </c>
      <c r="B308" s="76" t="str">
        <f>IFERROR(VLOOKUP($A308,BLIOTECAS!$C$1:$E$27,2,FALSE),"")</f>
        <v>CEE</v>
      </c>
      <c r="C308" s="76" t="str">
        <f>IFERROR(VLOOKUP($A308,BLIOTECAS!$C$1:$E$27,3,FALSE),"")</f>
        <v>Ciencias Sociales</v>
      </c>
      <c r="D308" s="77"/>
      <c r="E308" s="77"/>
      <c r="F308" s="77"/>
      <c r="G308" s="77" t="str">
        <f>'Datos lib'!B307</f>
        <v>F. Ciencias Económicas y Empresariales</v>
      </c>
      <c r="H308" s="77"/>
      <c r="I308" s="77" t="str">
        <f>'Datos lib'!C307</f>
        <v>Rara vez (menos de 6 veces al año)</v>
      </c>
      <c r="J308" s="77" t="str">
        <f>'Datos lib'!D307</f>
        <v>Frecuentemente (1 o 2 veces por semana)</v>
      </c>
      <c r="K308" s="77"/>
      <c r="L308" s="77" t="str">
        <f>'Datos lib'!F307</f>
        <v>F. Ciencias Económicas y Empresariales</v>
      </c>
      <c r="M308" s="77" t="str">
        <f>'Datos lib'!G307</f>
        <v>F. Ciencias Políticas y Sociología</v>
      </c>
      <c r="N308" s="77">
        <f>'Datos lib'!H307</f>
        <v>0</v>
      </c>
      <c r="O308" s="77">
        <f>'Datos lib'!I307</f>
        <v>0</v>
      </c>
      <c r="P308" s="77"/>
      <c r="Q308" s="77"/>
      <c r="R308" s="77">
        <f>'Datos lib'!J307</f>
        <v>5</v>
      </c>
      <c r="S308" s="77">
        <f>'Datos lib'!K307</f>
        <v>5</v>
      </c>
      <c r="T308" s="77">
        <f>'Datos lib'!L307</f>
        <v>4</v>
      </c>
      <c r="U308" s="77">
        <f>'Datos lib'!M307</f>
        <v>4</v>
      </c>
      <c r="V308" s="77"/>
      <c r="W308" s="77"/>
      <c r="X308" s="77">
        <f>'Datos lib'!N307</f>
        <v>2</v>
      </c>
      <c r="Y308" s="77">
        <f>'Datos lib'!O307</f>
        <v>3</v>
      </c>
      <c r="Z308" s="77">
        <f>'Datos lib'!P307</f>
        <v>5</v>
      </c>
      <c r="AA308" s="77">
        <f>'Datos lib'!Q307</f>
        <v>4</v>
      </c>
      <c r="AB308" s="77">
        <f>'Datos lib'!R307</f>
        <v>5</v>
      </c>
      <c r="AC308" s="77"/>
      <c r="AD308" s="77">
        <f>'Datos lib'!S307</f>
        <v>5</v>
      </c>
      <c r="AE308" s="77">
        <f>'Datos lib'!T307</f>
        <v>5</v>
      </c>
      <c r="AF308" s="77">
        <f>'Datos lib'!U307</f>
        <v>4</v>
      </c>
      <c r="AG308" s="77">
        <f>'Datos lib'!V307</f>
        <v>5</v>
      </c>
      <c r="AH308" s="77">
        <f>'Datos lib'!W307</f>
        <v>5</v>
      </c>
      <c r="AI308" s="77">
        <f>'Datos lib'!X307</f>
        <v>5</v>
      </c>
      <c r="AJ308" s="77">
        <f>'Datos lib'!Y307</f>
        <v>5</v>
      </c>
      <c r="AK308" s="77" t="str">
        <f>'Datos lib'!Z307</f>
        <v>No uso ninguna red social</v>
      </c>
      <c r="AL308" s="77">
        <f>'Datos lib'!AA307</f>
        <v>5</v>
      </c>
      <c r="AM308" s="77"/>
      <c r="AN308" s="77"/>
      <c r="AO308" s="77">
        <f>'Datos lib'!AB307</f>
        <v>5</v>
      </c>
      <c r="AP308" s="77">
        <f>'Datos lib'!AC307</f>
        <v>5</v>
      </c>
      <c r="AQ308" s="77">
        <f>'Datos lib'!AD307</f>
        <v>5</v>
      </c>
      <c r="AR308" s="77">
        <f>'Datos lib'!AE307</f>
        <v>5</v>
      </c>
      <c r="AS308" s="77">
        <f>'Datos lib'!AF307</f>
        <v>5</v>
      </c>
      <c r="AT308" s="77">
        <f>'Datos lib'!AG307</f>
        <v>5</v>
      </c>
      <c r="AU308" s="77">
        <f>'Datos lib'!AH307</f>
        <v>5</v>
      </c>
      <c r="AV308" s="77">
        <f>'Datos lib'!AI307</f>
        <v>5</v>
      </c>
      <c r="AW308" s="77"/>
      <c r="AX308" s="77" t="str">
        <f>'Datos lib'!AJ307</f>
        <v>No</v>
      </c>
      <c r="AY308" s="77" t="str">
        <f>'Datos lib'!AK307</f>
        <v>Sí</v>
      </c>
      <c r="AZ308" s="77" t="str">
        <f>'Datos lib'!AL307</f>
        <v>Bueno</v>
      </c>
      <c r="BA308" s="77" t="str">
        <f>'Datos lib'!AO307</f>
        <v>No</v>
      </c>
      <c r="BB308" s="77" t="str">
        <f>'Datos lib'!AM307</f>
        <v>Sí</v>
      </c>
      <c r="BC308" s="77" t="str">
        <f>'Datos lib'!AN307</f>
        <v>Bueno</v>
      </c>
      <c r="BD308" s="77"/>
      <c r="BE308" s="77"/>
      <c r="BF308" s="77" t="str">
        <f>'Datos lib'!AP307</f>
        <v>Sí</v>
      </c>
      <c r="BG308" s="77" t="str">
        <f>'Datos lib'!AQ307</f>
        <v>Sí</v>
      </c>
      <c r="BH308" s="77" t="str">
        <f>'Datos lib'!AR307</f>
        <v>Sí</v>
      </c>
      <c r="BI308" s="77" t="str">
        <f>'Datos lib'!AS307</f>
        <v>Muy útil</v>
      </c>
      <c r="BJ308" s="77" t="str">
        <f>'Datos lib'!AT307</f>
        <v>No</v>
      </c>
      <c r="BK308" s="77">
        <f>'Datos lib'!AU307</f>
        <v>0</v>
      </c>
      <c r="BL308" s="77"/>
      <c r="BM308" s="77"/>
      <c r="BN308" s="77"/>
      <c r="BO308" s="77">
        <f>'Datos lib'!AV307</f>
        <v>5</v>
      </c>
      <c r="BP308" s="77">
        <f>'Datos lib'!AW307</f>
        <v>5</v>
      </c>
      <c r="BQ308" s="77"/>
      <c r="BR308" s="77" t="str">
        <f>LEFT('Datos lib'!AX307,1)</f>
        <v>5</v>
      </c>
      <c r="BS308" s="77"/>
      <c r="BT308" s="77">
        <f>'Datos lib'!AY307</f>
        <v>0</v>
      </c>
      <c r="BU308" s="77"/>
      <c r="BV308" s="119" t="str">
        <f>'Datos lib'!A307</f>
        <v>19/03/25</v>
      </c>
    </row>
    <row r="309" spans="1:74" x14ac:dyDescent="0.2">
      <c r="A309" s="79" t="str">
        <f t="shared" si="6"/>
        <v>F. Farmacia</v>
      </c>
      <c r="B309" s="76" t="str">
        <f>IFERROR(VLOOKUP($A309,BLIOTECAS!$C$1:$E$27,2,FALSE),"")</f>
        <v>FAR</v>
      </c>
      <c r="C309" s="76" t="str">
        <f>IFERROR(VLOOKUP($A309,BLIOTECAS!$C$1:$E$27,3,FALSE),"")</f>
        <v>Ciencias de la Salud</v>
      </c>
      <c r="D309" s="77"/>
      <c r="E309" s="77"/>
      <c r="F309" s="77"/>
      <c r="G309" s="77" t="str">
        <f>'Datos lib'!B308</f>
        <v>F. Farmacia</v>
      </c>
      <c r="H309" s="77"/>
      <c r="I309" s="77" t="str">
        <f>'Datos lib'!C308</f>
        <v>Rara vez (menos de 6 veces al año)</v>
      </c>
      <c r="J309" s="77" t="str">
        <f>'Datos lib'!D308</f>
        <v>Rara vez (menos de 6 veces al año)</v>
      </c>
      <c r="K309" s="77"/>
      <c r="L309" s="77" t="str">
        <f>'Datos lib'!F308</f>
        <v>F. Farmacia</v>
      </c>
      <c r="M309" s="77" t="str">
        <f>'Datos lib'!G308</f>
        <v>F. Medicina</v>
      </c>
      <c r="N309" s="77">
        <f>'Datos lib'!H308</f>
        <v>0</v>
      </c>
      <c r="O309" s="77">
        <f>'Datos lib'!I308</f>
        <v>0</v>
      </c>
      <c r="P309" s="77"/>
      <c r="Q309" s="77"/>
      <c r="R309" s="77">
        <f>'Datos lib'!J308</f>
        <v>1</v>
      </c>
      <c r="S309" s="77">
        <f>'Datos lib'!K308</f>
        <v>1</v>
      </c>
      <c r="T309" s="77">
        <f>'Datos lib'!L308</f>
        <v>1</v>
      </c>
      <c r="U309" s="77">
        <f>'Datos lib'!M308</f>
        <v>1</v>
      </c>
      <c r="V309" s="77"/>
      <c r="W309" s="77"/>
      <c r="X309" s="77">
        <f>'Datos lib'!N308</f>
        <v>5</v>
      </c>
      <c r="Y309" s="77">
        <f>'Datos lib'!O308</f>
        <v>5</v>
      </c>
      <c r="Z309" s="77">
        <f>'Datos lib'!P308</f>
        <v>4</v>
      </c>
      <c r="AA309" s="77">
        <f>'Datos lib'!Q308</f>
        <v>4</v>
      </c>
      <c r="AB309" s="77">
        <f>'Datos lib'!R308</f>
        <v>5</v>
      </c>
      <c r="AC309" s="77"/>
      <c r="AD309" s="77">
        <f>'Datos lib'!S308</f>
        <v>4</v>
      </c>
      <c r="AE309" s="77">
        <f>'Datos lib'!T308</f>
        <v>5</v>
      </c>
      <c r="AF309" s="77">
        <f>'Datos lib'!U308</f>
        <v>5</v>
      </c>
      <c r="AG309" s="77">
        <f>'Datos lib'!V308</f>
        <v>5</v>
      </c>
      <c r="AH309" s="77">
        <f>'Datos lib'!W308</f>
        <v>4</v>
      </c>
      <c r="AI309" s="77">
        <f>'Datos lib'!X308</f>
        <v>4</v>
      </c>
      <c r="AJ309" s="77">
        <f>'Datos lib'!Y308</f>
        <v>5</v>
      </c>
      <c r="AK309" s="77" t="str">
        <f>'Datos lib'!Z308</f>
        <v>Instagram</v>
      </c>
      <c r="AL309" s="77">
        <f>'Datos lib'!AA308</f>
        <v>4</v>
      </c>
      <c r="AM309" s="77"/>
      <c r="AN309" s="77"/>
      <c r="AO309" s="77">
        <f>'Datos lib'!AB308</f>
        <v>5</v>
      </c>
      <c r="AP309" s="77">
        <f>'Datos lib'!AC308</f>
        <v>4</v>
      </c>
      <c r="AQ309" s="77">
        <f>'Datos lib'!AD308</f>
        <v>4</v>
      </c>
      <c r="AR309" s="77">
        <f>'Datos lib'!AE308</f>
        <v>5</v>
      </c>
      <c r="AS309" s="77">
        <f>'Datos lib'!AF308</f>
        <v>5</v>
      </c>
      <c r="AT309" s="77">
        <f>'Datos lib'!AG308</f>
        <v>4</v>
      </c>
      <c r="AU309" s="77">
        <f>'Datos lib'!AH308</f>
        <v>5</v>
      </c>
      <c r="AV309" s="77">
        <f>'Datos lib'!AI308</f>
        <v>4</v>
      </c>
      <c r="AW309" s="77"/>
      <c r="AX309" s="77" t="str">
        <f>'Datos lib'!AJ308</f>
        <v>No</v>
      </c>
      <c r="AY309" s="77" t="str">
        <f>'Datos lib'!AK308</f>
        <v>Sí</v>
      </c>
      <c r="AZ309" s="77" t="str">
        <f>'Datos lib'!AL308</f>
        <v>Bueno</v>
      </c>
      <c r="BA309" s="77" t="str">
        <f>'Datos lib'!AO308</f>
        <v>No</v>
      </c>
      <c r="BB309" s="77" t="str">
        <f>'Datos lib'!AM308</f>
        <v>Sí</v>
      </c>
      <c r="BC309" s="77" t="str">
        <f>'Datos lib'!AN308</f>
        <v>Bueno</v>
      </c>
      <c r="BD309" s="77"/>
      <c r="BE309" s="77"/>
      <c r="BF309" s="77" t="str">
        <f>'Datos lib'!AP308</f>
        <v>Sí</v>
      </c>
      <c r="BG309" s="77" t="str">
        <f>'Datos lib'!AQ308</f>
        <v>Sí</v>
      </c>
      <c r="BH309" s="77" t="str">
        <f>'Datos lib'!AR308</f>
        <v>No</v>
      </c>
      <c r="BI309" s="77">
        <f>'Datos lib'!AS308</f>
        <v>0</v>
      </c>
      <c r="BJ309" s="77" t="str">
        <f>'Datos lib'!AT308</f>
        <v>No</v>
      </c>
      <c r="BK309" s="77">
        <f>'Datos lib'!AU308</f>
        <v>0</v>
      </c>
      <c r="BL309" s="77"/>
      <c r="BM309" s="77"/>
      <c r="BN309" s="77"/>
      <c r="BO309" s="77">
        <f>'Datos lib'!AV308</f>
        <v>5</v>
      </c>
      <c r="BP309" s="77">
        <f>'Datos lib'!AW308</f>
        <v>5</v>
      </c>
      <c r="BQ309" s="77"/>
      <c r="BR309" s="77" t="str">
        <f>LEFT('Datos lib'!AX308,1)</f>
        <v>4</v>
      </c>
      <c r="BS309" s="77"/>
      <c r="BT309" s="77">
        <f>'Datos lib'!AY308</f>
        <v>0</v>
      </c>
      <c r="BU309" s="77"/>
      <c r="BV309" s="119" t="str">
        <f>'Datos lib'!A308</f>
        <v>19/03/25</v>
      </c>
    </row>
    <row r="310" spans="1:74" x14ac:dyDescent="0.2">
      <c r="A310" s="79" t="str">
        <f t="shared" si="6"/>
        <v>F. Derecho</v>
      </c>
      <c r="B310" s="76" t="str">
        <f>IFERROR(VLOOKUP($A310,BLIOTECAS!$C$1:$E$27,2,FALSE),"")</f>
        <v>DER</v>
      </c>
      <c r="C310" s="76" t="str">
        <f>IFERROR(VLOOKUP($A310,BLIOTECAS!$C$1:$E$27,3,FALSE),"")</f>
        <v>Ciencias Sociales</v>
      </c>
      <c r="D310" s="77"/>
      <c r="E310" s="77"/>
      <c r="F310" s="77"/>
      <c r="G310" s="77" t="str">
        <f>'Datos lib'!B309</f>
        <v>F. Derecho</v>
      </c>
      <c r="H310" s="77"/>
      <c r="I310" s="77" t="str">
        <f>'Datos lib'!C309</f>
        <v>De vez en cuando (1 o 2 veces al mes)</v>
      </c>
      <c r="J310" s="77" t="str">
        <f>'Datos lib'!D309</f>
        <v>Muy frecuentemente (3 o más veces por semana)</v>
      </c>
      <c r="K310" s="77"/>
      <c r="L310" s="77" t="str">
        <f>'Datos lib'!F309</f>
        <v>F. Derecho (Departamentos, Criminología)</v>
      </c>
      <c r="M310" s="77" t="str">
        <f>'Datos lib'!G309</f>
        <v>Biblioteca Maria Zambrano (Filología / Derecho)</v>
      </c>
      <c r="N310" s="77">
        <f>'Datos lib'!H309</f>
        <v>0</v>
      </c>
      <c r="O310" s="77">
        <f>'Datos lib'!I309</f>
        <v>0</v>
      </c>
      <c r="P310" s="77"/>
      <c r="Q310" s="77"/>
      <c r="R310" s="77">
        <f>'Datos lib'!J309</f>
        <v>5</v>
      </c>
      <c r="S310" s="77">
        <f>'Datos lib'!K309</f>
        <v>5</v>
      </c>
      <c r="T310" s="77">
        <f>'Datos lib'!L309</f>
        <v>5</v>
      </c>
      <c r="U310" s="77">
        <f>'Datos lib'!M309</f>
        <v>5</v>
      </c>
      <c r="V310" s="77"/>
      <c r="W310" s="77"/>
      <c r="X310" s="77">
        <f>'Datos lib'!N309</f>
        <v>2</v>
      </c>
      <c r="Y310" s="77">
        <f>'Datos lib'!O309</f>
        <v>4</v>
      </c>
      <c r="Z310" s="77">
        <f>'Datos lib'!P309</f>
        <v>3</v>
      </c>
      <c r="AA310" s="77">
        <f>'Datos lib'!Q309</f>
        <v>4</v>
      </c>
      <c r="AB310" s="77">
        <f>'Datos lib'!R309</f>
        <v>4</v>
      </c>
      <c r="AC310" s="77"/>
      <c r="AD310" s="77">
        <f>'Datos lib'!S309</f>
        <v>3</v>
      </c>
      <c r="AE310" s="77">
        <f>'Datos lib'!T309</f>
        <v>3</v>
      </c>
      <c r="AF310" s="77">
        <f>'Datos lib'!U309</f>
        <v>4</v>
      </c>
      <c r="AG310" s="77">
        <f>'Datos lib'!V309</f>
        <v>5</v>
      </c>
      <c r="AH310" s="77">
        <f>'Datos lib'!W309</f>
        <v>4</v>
      </c>
      <c r="AI310" s="77">
        <f>'Datos lib'!X309</f>
        <v>4</v>
      </c>
      <c r="AJ310" s="77">
        <f>'Datos lib'!Y309</f>
        <v>4</v>
      </c>
      <c r="AK310" s="77" t="str">
        <f>'Datos lib'!Z309</f>
        <v>No uso ninguna red social</v>
      </c>
      <c r="AL310" s="77">
        <f>'Datos lib'!AA309</f>
        <v>4</v>
      </c>
      <c r="AM310" s="77"/>
      <c r="AN310" s="77"/>
      <c r="AO310" s="77">
        <f>'Datos lib'!AB309</f>
        <v>5</v>
      </c>
      <c r="AP310" s="77">
        <f>'Datos lib'!AC309</f>
        <v>5</v>
      </c>
      <c r="AQ310" s="77">
        <f>'Datos lib'!AD309</f>
        <v>5</v>
      </c>
      <c r="AR310" s="77">
        <f>'Datos lib'!AE309</f>
        <v>5</v>
      </c>
      <c r="AS310" s="77">
        <f>'Datos lib'!AF309</f>
        <v>5</v>
      </c>
      <c r="AT310" s="77">
        <f>'Datos lib'!AG309</f>
        <v>5</v>
      </c>
      <c r="AU310" s="77">
        <f>'Datos lib'!AH309</f>
        <v>5</v>
      </c>
      <c r="AV310" s="77">
        <f>'Datos lib'!AI309</f>
        <v>4</v>
      </c>
      <c r="AW310" s="77"/>
      <c r="AX310" s="77" t="str">
        <f>'Datos lib'!AJ309</f>
        <v>No</v>
      </c>
      <c r="AY310" s="77" t="str">
        <f>'Datos lib'!AK309</f>
        <v>Sí</v>
      </c>
      <c r="AZ310" s="77" t="str">
        <f>'Datos lib'!AL309</f>
        <v>Regular</v>
      </c>
      <c r="BA310" s="77" t="str">
        <f>'Datos lib'!AO309</f>
        <v>No</v>
      </c>
      <c r="BB310" s="77" t="str">
        <f>'Datos lib'!AM309</f>
        <v>Sí</v>
      </c>
      <c r="BC310" s="77" t="str">
        <f>'Datos lib'!AN309</f>
        <v>Regular</v>
      </c>
      <c r="BD310" s="77"/>
      <c r="BE310" s="77"/>
      <c r="BF310" s="77" t="str">
        <f>'Datos lib'!AP309</f>
        <v>No</v>
      </c>
      <c r="BG310" s="77" t="str">
        <f>'Datos lib'!AQ309</f>
        <v>Sí</v>
      </c>
      <c r="BH310" s="77" t="str">
        <f>'Datos lib'!AR309</f>
        <v>No</v>
      </c>
      <c r="BI310" s="77">
        <f>'Datos lib'!AS309</f>
        <v>0</v>
      </c>
      <c r="BJ310" s="77" t="str">
        <f>'Datos lib'!AT309</f>
        <v>No</v>
      </c>
      <c r="BK310" s="77">
        <f>'Datos lib'!AU309</f>
        <v>0</v>
      </c>
      <c r="BL310" s="77"/>
      <c r="BM310" s="77"/>
      <c r="BN310" s="77"/>
      <c r="BO310" s="77">
        <f>'Datos lib'!AV309</f>
        <v>5</v>
      </c>
      <c r="BP310" s="77">
        <f>'Datos lib'!AW309</f>
        <v>5</v>
      </c>
      <c r="BQ310" s="77"/>
      <c r="BR310" s="77" t="str">
        <f>LEFT('Datos lib'!AX309,1)</f>
        <v>4</v>
      </c>
      <c r="BS310" s="77"/>
      <c r="BT310" s="77">
        <f>'Datos lib'!AY309</f>
        <v>0</v>
      </c>
      <c r="BU310" s="77"/>
      <c r="BV310" s="119" t="str">
        <f>'Datos lib'!A309</f>
        <v>19/03/25</v>
      </c>
    </row>
    <row r="311" spans="1:74" x14ac:dyDescent="0.2">
      <c r="A311" s="79" t="str">
        <f t="shared" si="6"/>
        <v>F. Bellas Artes</v>
      </c>
      <c r="B311" s="76" t="str">
        <f>IFERROR(VLOOKUP($A311,BLIOTECAS!$C$1:$E$27,2,FALSE),"")</f>
        <v>BBA</v>
      </c>
      <c r="C311" s="76" t="str">
        <f>IFERROR(VLOOKUP($A311,BLIOTECAS!$C$1:$E$27,3,FALSE),"")</f>
        <v>Humanidades</v>
      </c>
      <c r="D311" s="77"/>
      <c r="E311" s="77"/>
      <c r="F311" s="77"/>
      <c r="G311" s="77" t="str">
        <f>'Datos lib'!B310</f>
        <v>F. Bellas Artes</v>
      </c>
      <c r="H311" s="77"/>
      <c r="I311" s="77" t="str">
        <f>'Datos lib'!C310</f>
        <v>De vez en cuando (1 o 2 veces al mes)</v>
      </c>
      <c r="J311" s="77" t="str">
        <f>'Datos lib'!D310</f>
        <v>Muy frecuentemente (3 o más veces por semana)</v>
      </c>
      <c r="K311" s="77"/>
      <c r="L311" s="77" t="str">
        <f>'Datos lib'!F310</f>
        <v>F. Bellas Artes</v>
      </c>
      <c r="M311" s="77">
        <f>'Datos lib'!G310</f>
        <v>0</v>
      </c>
      <c r="N311" s="77">
        <f>'Datos lib'!H310</f>
        <v>0</v>
      </c>
      <c r="O311" s="77">
        <f>'Datos lib'!I310</f>
        <v>0</v>
      </c>
      <c r="P311" s="77"/>
      <c r="Q311" s="77"/>
      <c r="R311" s="77">
        <f>'Datos lib'!J310</f>
        <v>5</v>
      </c>
      <c r="S311" s="77">
        <f>'Datos lib'!K310</f>
        <v>5</v>
      </c>
      <c r="T311" s="77">
        <f>'Datos lib'!L310</f>
        <v>4</v>
      </c>
      <c r="U311" s="77">
        <f>'Datos lib'!M310</f>
        <v>3</v>
      </c>
      <c r="V311" s="77"/>
      <c r="W311" s="77"/>
      <c r="X311" s="77">
        <f>'Datos lib'!N310</f>
        <v>4</v>
      </c>
      <c r="Y311" s="77">
        <f>'Datos lib'!O310</f>
        <v>4</v>
      </c>
      <c r="Z311" s="77">
        <f>'Datos lib'!P310</f>
        <v>5</v>
      </c>
      <c r="AA311" s="77">
        <f>'Datos lib'!Q310</f>
        <v>5</v>
      </c>
      <c r="AB311" s="77">
        <f>'Datos lib'!R310</f>
        <v>3</v>
      </c>
      <c r="AC311" s="77"/>
      <c r="AD311" s="77">
        <f>'Datos lib'!S310</f>
        <v>4</v>
      </c>
      <c r="AE311" s="77">
        <f>'Datos lib'!T310</f>
        <v>4</v>
      </c>
      <c r="AF311" s="77">
        <f>'Datos lib'!U310</f>
        <v>4</v>
      </c>
      <c r="AG311" s="77">
        <f>'Datos lib'!V310</f>
        <v>5</v>
      </c>
      <c r="AH311" s="77">
        <f>'Datos lib'!W310</f>
        <v>3</v>
      </c>
      <c r="AI311" s="77">
        <f>'Datos lib'!X310</f>
        <v>5</v>
      </c>
      <c r="AJ311" s="77">
        <f>'Datos lib'!Y310</f>
        <v>4</v>
      </c>
      <c r="AK311" s="77" t="str">
        <f>'Datos lib'!Z310</f>
        <v>No uso ninguna red social</v>
      </c>
      <c r="AL311" s="77">
        <f>'Datos lib'!AA310</f>
        <v>5</v>
      </c>
      <c r="AM311" s="77"/>
      <c r="AN311" s="77"/>
      <c r="AO311" s="77">
        <f>'Datos lib'!AB310</f>
        <v>5</v>
      </c>
      <c r="AP311" s="77">
        <f>'Datos lib'!AC310</f>
        <v>5</v>
      </c>
      <c r="AQ311" s="77">
        <f>'Datos lib'!AD310</f>
        <v>5</v>
      </c>
      <c r="AR311" s="77">
        <f>'Datos lib'!AE310</f>
        <v>5</v>
      </c>
      <c r="AS311" s="77">
        <f>'Datos lib'!AF310</f>
        <v>5</v>
      </c>
      <c r="AT311" s="77">
        <f>'Datos lib'!AG310</f>
        <v>5</v>
      </c>
      <c r="AU311" s="77">
        <f>'Datos lib'!AH310</f>
        <v>5</v>
      </c>
      <c r="AV311" s="77">
        <f>'Datos lib'!AI310</f>
        <v>4</v>
      </c>
      <c r="AW311" s="77"/>
      <c r="AX311" s="77" t="str">
        <f>'Datos lib'!AJ310</f>
        <v>Sí</v>
      </c>
      <c r="AY311" s="77" t="str">
        <f>'Datos lib'!AK310</f>
        <v>Sí</v>
      </c>
      <c r="AZ311" s="77" t="str">
        <f>'Datos lib'!AL310</f>
        <v>Regular</v>
      </c>
      <c r="BA311" s="77" t="str">
        <f>'Datos lib'!AO310</f>
        <v>Sí</v>
      </c>
      <c r="BB311" s="77" t="str">
        <f>'Datos lib'!AM310</f>
        <v>Sí</v>
      </c>
      <c r="BC311" s="77" t="str">
        <f>'Datos lib'!AN310</f>
        <v>Bueno</v>
      </c>
      <c r="BD311" s="77"/>
      <c r="BE311" s="77"/>
      <c r="BF311" s="77" t="str">
        <f>'Datos lib'!AP310</f>
        <v>Sí</v>
      </c>
      <c r="BG311" s="77" t="str">
        <f>'Datos lib'!AQ310</f>
        <v>Sí</v>
      </c>
      <c r="BH311" s="77" t="str">
        <f>'Datos lib'!AR310</f>
        <v>Sí</v>
      </c>
      <c r="BI311" s="77" t="str">
        <f>'Datos lib'!AS310</f>
        <v>Muy útil</v>
      </c>
      <c r="BJ311" s="77" t="str">
        <f>'Datos lib'!AT310</f>
        <v>Sí</v>
      </c>
      <c r="BK311" s="77" t="str">
        <f>'Datos lib'!AU310</f>
        <v>Mi biblioteca es extraordinariamente activa organizando cursos de formación y actividades culturales para toda nuestra comunidad.</v>
      </c>
      <c r="BL311" s="77"/>
      <c r="BM311" s="77"/>
      <c r="BN311" s="77"/>
      <c r="BO311" s="77">
        <f>'Datos lib'!AV310</f>
        <v>5</v>
      </c>
      <c r="BP311" s="77">
        <f>'Datos lib'!AW310</f>
        <v>5</v>
      </c>
      <c r="BQ311" s="77"/>
      <c r="BR311" s="77" t="str">
        <f>LEFT('Datos lib'!AX310,1)</f>
        <v>5</v>
      </c>
      <c r="BS311" s="77"/>
      <c r="BT311" s="77">
        <f>'Datos lib'!AY310</f>
        <v>0</v>
      </c>
      <c r="BU311" s="77"/>
      <c r="BV311" s="119" t="str">
        <f>'Datos lib'!A310</f>
        <v>19/03/25</v>
      </c>
    </row>
    <row r="312" spans="1:74" x14ac:dyDescent="0.2">
      <c r="A312" s="79" t="str">
        <f t="shared" si="6"/>
        <v>F. Filología</v>
      </c>
      <c r="B312" s="76" t="str">
        <f>IFERROR(VLOOKUP($A312,BLIOTECAS!$C$1:$E$27,2,FALSE),"")</f>
        <v>FLL</v>
      </c>
      <c r="C312" s="76" t="str">
        <f>IFERROR(VLOOKUP($A312,BLIOTECAS!$C$1:$E$27,3,FALSE),"")</f>
        <v>Humanidades</v>
      </c>
      <c r="D312" s="77"/>
      <c r="E312" s="77"/>
      <c r="F312" s="77"/>
      <c r="G312" s="77" t="str">
        <f>'Datos lib'!B311</f>
        <v>F. Filología</v>
      </c>
      <c r="H312" s="77"/>
      <c r="I312" s="77" t="str">
        <f>'Datos lib'!C311</f>
        <v>De vez en cuando (1 o 2 veces al mes)</v>
      </c>
      <c r="J312" s="77" t="str">
        <f>'Datos lib'!D311</f>
        <v>Frecuentemente (1 o 2 veces por semana)</v>
      </c>
      <c r="K312" s="77"/>
      <c r="L312" s="77" t="str">
        <f>'Datos lib'!F311</f>
        <v>Biblioteca Maria Zambrano (Filología / Derecho)</v>
      </c>
      <c r="M312" s="77" t="str">
        <f>'Datos lib'!G311</f>
        <v>F. Filología (Clásicas o General)</v>
      </c>
      <c r="N312" s="77" t="str">
        <f>'Datos lib'!H311</f>
        <v>F. Geografía e Historia</v>
      </c>
      <c r="O312" s="77" t="str">
        <f>'Datos lib'!I311</f>
        <v>AECID Y BN.</v>
      </c>
      <c r="P312" s="77"/>
      <c r="Q312" s="77"/>
      <c r="R312" s="77">
        <f>'Datos lib'!J311</f>
        <v>5</v>
      </c>
      <c r="S312" s="77">
        <f>'Datos lib'!K311</f>
        <v>5</v>
      </c>
      <c r="T312" s="77">
        <f>'Datos lib'!L311</f>
        <v>5</v>
      </c>
      <c r="U312" s="77">
        <f>'Datos lib'!M311</f>
        <v>5</v>
      </c>
      <c r="V312" s="77"/>
      <c r="W312" s="77"/>
      <c r="X312" s="77">
        <f>'Datos lib'!N311</f>
        <v>5</v>
      </c>
      <c r="Y312" s="77">
        <f>'Datos lib'!O311</f>
        <v>4</v>
      </c>
      <c r="Z312" s="77">
        <f>'Datos lib'!P311</f>
        <v>3</v>
      </c>
      <c r="AA312" s="77">
        <f>'Datos lib'!Q311</f>
        <v>3</v>
      </c>
      <c r="AB312" s="77">
        <f>'Datos lib'!R311</f>
        <v>3</v>
      </c>
      <c r="AC312" s="77"/>
      <c r="AD312" s="77">
        <f>'Datos lib'!S311</f>
        <v>5</v>
      </c>
      <c r="AE312" s="77">
        <f>'Datos lib'!T311</f>
        <v>4</v>
      </c>
      <c r="AF312" s="77">
        <f>'Datos lib'!U311</f>
        <v>4</v>
      </c>
      <c r="AG312" s="77">
        <f>'Datos lib'!V311</f>
        <v>5</v>
      </c>
      <c r="AH312" s="77">
        <f>'Datos lib'!W311</f>
        <v>3</v>
      </c>
      <c r="AI312" s="77">
        <f>'Datos lib'!X311</f>
        <v>5</v>
      </c>
      <c r="AJ312" s="77">
        <f>'Datos lib'!Y311</f>
        <v>4</v>
      </c>
      <c r="AK312" s="77" t="str">
        <f>'Datos lib'!Z311</f>
        <v>No uso ninguna red social</v>
      </c>
      <c r="AL312" s="77">
        <f>'Datos lib'!AA311</f>
        <v>5</v>
      </c>
      <c r="AM312" s="77"/>
      <c r="AN312" s="77"/>
      <c r="AO312" s="77">
        <f>'Datos lib'!AB311</f>
        <v>5</v>
      </c>
      <c r="AP312" s="77">
        <f>'Datos lib'!AC311</f>
        <v>5</v>
      </c>
      <c r="AQ312" s="77">
        <f>'Datos lib'!AD311</f>
        <v>5</v>
      </c>
      <c r="AR312" s="77">
        <f>'Datos lib'!AE311</f>
        <v>5</v>
      </c>
      <c r="AS312" s="77">
        <f>'Datos lib'!AF311</f>
        <v>5</v>
      </c>
      <c r="AT312" s="77">
        <f>'Datos lib'!AG311</f>
        <v>5</v>
      </c>
      <c r="AU312" s="77">
        <f>'Datos lib'!AH311</f>
        <v>4</v>
      </c>
      <c r="AV312" s="77">
        <f>'Datos lib'!AI311</f>
        <v>4</v>
      </c>
      <c r="AW312" s="77"/>
      <c r="AX312" s="77" t="str">
        <f>'Datos lib'!AJ311</f>
        <v>Sí</v>
      </c>
      <c r="AY312" s="77" t="str">
        <f>'Datos lib'!AK311</f>
        <v>Sí</v>
      </c>
      <c r="AZ312" s="77" t="str">
        <f>'Datos lib'!AL311</f>
        <v>Excelente</v>
      </c>
      <c r="BA312" s="77" t="str">
        <f>'Datos lib'!AO311</f>
        <v>Sí</v>
      </c>
      <c r="BB312" s="77" t="str">
        <f>'Datos lib'!AM311</f>
        <v>Sí</v>
      </c>
      <c r="BC312" s="77" t="str">
        <f>'Datos lib'!AN311</f>
        <v>Excelente</v>
      </c>
      <c r="BD312" s="77"/>
      <c r="BE312" s="77"/>
      <c r="BF312" s="77" t="str">
        <f>'Datos lib'!AP311</f>
        <v>Sí</v>
      </c>
      <c r="BG312" s="77" t="str">
        <f>'Datos lib'!AQ311</f>
        <v>Sí</v>
      </c>
      <c r="BH312" s="77" t="str">
        <f>'Datos lib'!AR311</f>
        <v>No</v>
      </c>
      <c r="BI312" s="77">
        <f>'Datos lib'!AS311</f>
        <v>0</v>
      </c>
      <c r="BJ312" s="77" t="str">
        <f>'Datos lib'!AT311</f>
        <v>No</v>
      </c>
      <c r="BK312" s="77">
        <f>'Datos lib'!AU311</f>
        <v>0</v>
      </c>
      <c r="BL312" s="77"/>
      <c r="BM312" s="77"/>
      <c r="BN312" s="77"/>
      <c r="BO312" s="77">
        <f>'Datos lib'!AV311</f>
        <v>5</v>
      </c>
      <c r="BP312" s="77">
        <f>'Datos lib'!AW311</f>
        <v>5</v>
      </c>
      <c r="BQ312" s="77"/>
      <c r="BR312" s="77" t="str">
        <f>LEFT('Datos lib'!AX311,1)</f>
        <v>5</v>
      </c>
      <c r="BS312" s="77"/>
      <c r="BT312" s="77">
        <f>'Datos lib'!AY311</f>
        <v>0</v>
      </c>
      <c r="BU312" s="77"/>
      <c r="BV312" s="119" t="str">
        <f>'Datos lib'!A311</f>
        <v>19/03/25</v>
      </c>
    </row>
    <row r="313" spans="1:74" x14ac:dyDescent="0.2">
      <c r="A313" s="79" t="str">
        <f t="shared" si="6"/>
        <v>F. Geografía e Historia</v>
      </c>
      <c r="B313" s="76" t="str">
        <f>IFERROR(VLOOKUP($A313,BLIOTECAS!$C$1:$E$27,2,FALSE),"")</f>
        <v>GHI</v>
      </c>
      <c r="C313" s="76" t="str">
        <f>IFERROR(VLOOKUP($A313,BLIOTECAS!$C$1:$E$27,3,FALSE),"")</f>
        <v>Humanidades</v>
      </c>
      <c r="D313" s="77"/>
      <c r="E313" s="77"/>
      <c r="F313" s="77"/>
      <c r="G313" s="77" t="str">
        <f>'Datos lib'!B312</f>
        <v>F. Geografía e Historia</v>
      </c>
      <c r="H313" s="77"/>
      <c r="I313" s="77" t="str">
        <f>'Datos lib'!C312</f>
        <v>Rara vez (menos de 6 veces al año)</v>
      </c>
      <c r="J313" s="77" t="str">
        <f>'Datos lib'!D312</f>
        <v>De vez en cuando (1 o 2 veces al mes)</v>
      </c>
      <c r="K313" s="77"/>
      <c r="L313" s="77" t="str">
        <f>'Datos lib'!F312</f>
        <v>F. Geografía e Historia</v>
      </c>
      <c r="M313" s="77">
        <f>'Datos lib'!G312</f>
        <v>0</v>
      </c>
      <c r="N313" s="77">
        <f>'Datos lib'!H312</f>
        <v>0</v>
      </c>
      <c r="O313" s="77" t="str">
        <f>'Datos lib'!I312</f>
        <v>Biblioteca Naciona</v>
      </c>
      <c r="P313" s="77"/>
      <c r="Q313" s="77"/>
      <c r="R313" s="77">
        <f>'Datos lib'!J312</f>
        <v>5</v>
      </c>
      <c r="S313" s="77">
        <f>'Datos lib'!K312</f>
        <v>5</v>
      </c>
      <c r="T313" s="77">
        <f>'Datos lib'!L312</f>
        <v>5</v>
      </c>
      <c r="U313" s="77">
        <f>'Datos lib'!M312</f>
        <v>4</v>
      </c>
      <c r="V313" s="77"/>
      <c r="W313" s="77"/>
      <c r="X313" s="77">
        <f>'Datos lib'!N312</f>
        <v>3</v>
      </c>
      <c r="Y313" s="77">
        <f>'Datos lib'!O312</f>
        <v>3</v>
      </c>
      <c r="Z313" s="77">
        <f>'Datos lib'!P312</f>
        <v>5</v>
      </c>
      <c r="AA313" s="77">
        <f>'Datos lib'!Q312</f>
        <v>4</v>
      </c>
      <c r="AB313" s="77">
        <f>'Datos lib'!R312</f>
        <v>4</v>
      </c>
      <c r="AC313" s="77"/>
      <c r="AD313" s="77">
        <f>'Datos lib'!S312</f>
        <v>5</v>
      </c>
      <c r="AE313" s="77">
        <f>'Datos lib'!T312</f>
        <v>5</v>
      </c>
      <c r="AF313" s="77">
        <f>'Datos lib'!U312</f>
        <v>5</v>
      </c>
      <c r="AG313" s="77">
        <f>'Datos lib'!V312</f>
        <v>5</v>
      </c>
      <c r="AH313" s="77">
        <f>'Datos lib'!W312</f>
        <v>4</v>
      </c>
      <c r="AI313" s="77">
        <f>'Datos lib'!X312</f>
        <v>5</v>
      </c>
      <c r="AJ313" s="77">
        <f>'Datos lib'!Y312</f>
        <v>5</v>
      </c>
      <c r="AK313" s="77" t="str">
        <f>'Datos lib'!Z312</f>
        <v>No uso ninguna red social</v>
      </c>
      <c r="AL313" s="77">
        <f>'Datos lib'!AA312</f>
        <v>5</v>
      </c>
      <c r="AM313" s="77"/>
      <c r="AN313" s="77"/>
      <c r="AO313" s="77">
        <f>'Datos lib'!AB312</f>
        <v>5</v>
      </c>
      <c r="AP313" s="77">
        <f>'Datos lib'!AC312</f>
        <v>5</v>
      </c>
      <c r="AQ313" s="77">
        <f>'Datos lib'!AD312</f>
        <v>5</v>
      </c>
      <c r="AR313" s="77">
        <f>'Datos lib'!AE312</f>
        <v>5</v>
      </c>
      <c r="AS313" s="77">
        <f>'Datos lib'!AF312</f>
        <v>5</v>
      </c>
      <c r="AT313" s="77">
        <f>'Datos lib'!AG312</f>
        <v>5</v>
      </c>
      <c r="AU313" s="77">
        <f>'Datos lib'!AH312</f>
        <v>5</v>
      </c>
      <c r="AV313" s="77">
        <f>'Datos lib'!AI312</f>
        <v>5</v>
      </c>
      <c r="AW313" s="77"/>
      <c r="AX313" s="77" t="str">
        <f>'Datos lib'!AJ312</f>
        <v>No</v>
      </c>
      <c r="AY313" s="77" t="str">
        <f>'Datos lib'!AK312</f>
        <v>No</v>
      </c>
      <c r="AZ313" s="77">
        <f>'Datos lib'!AL312</f>
        <v>0</v>
      </c>
      <c r="BA313" s="77" t="str">
        <f>'Datos lib'!AO312</f>
        <v>Sí</v>
      </c>
      <c r="BB313" s="77" t="str">
        <f>'Datos lib'!AM312</f>
        <v>No</v>
      </c>
      <c r="BC313" s="77">
        <f>'Datos lib'!AN312</f>
        <v>0</v>
      </c>
      <c r="BD313" s="77"/>
      <c r="BE313" s="77"/>
      <c r="BF313" s="77" t="str">
        <f>'Datos lib'!AP312</f>
        <v>Sí</v>
      </c>
      <c r="BG313" s="77" t="str">
        <f>'Datos lib'!AQ312</f>
        <v>Sí</v>
      </c>
      <c r="BH313" s="77" t="str">
        <f>'Datos lib'!AR312</f>
        <v>No</v>
      </c>
      <c r="BI313" s="77">
        <f>'Datos lib'!AS312</f>
        <v>0</v>
      </c>
      <c r="BJ313" s="77" t="str">
        <f>'Datos lib'!AT312</f>
        <v>No</v>
      </c>
      <c r="BK313" s="77">
        <f>'Datos lib'!AU312</f>
        <v>0</v>
      </c>
      <c r="BL313" s="77"/>
      <c r="BM313" s="77"/>
      <c r="BN313" s="77"/>
      <c r="BO313" s="77">
        <f>'Datos lib'!AV312</f>
        <v>5</v>
      </c>
      <c r="BP313" s="77">
        <f>'Datos lib'!AW312</f>
        <v>5</v>
      </c>
      <c r="BQ313" s="77"/>
      <c r="BR313" s="77" t="str">
        <f>LEFT('Datos lib'!AX312,1)</f>
        <v>5</v>
      </c>
      <c r="BS313" s="77"/>
      <c r="BT313" s="77">
        <f>'Datos lib'!AY312</f>
        <v>0</v>
      </c>
      <c r="BU313" s="77"/>
      <c r="BV313" s="119" t="str">
        <f>'Datos lib'!A312</f>
        <v>19/03/25</v>
      </c>
    </row>
    <row r="314" spans="1:74" x14ac:dyDescent="0.2">
      <c r="A314" s="79" t="str">
        <f t="shared" si="6"/>
        <v>F. Comercio y Turismo</v>
      </c>
      <c r="B314" s="76" t="str">
        <f>IFERROR(VLOOKUP($A314,BLIOTECAS!$C$1:$E$27,2,FALSE),"")</f>
        <v>EMP</v>
      </c>
      <c r="C314" s="76" t="str">
        <f>IFERROR(VLOOKUP($A314,BLIOTECAS!$C$1:$E$27,3,FALSE),"")</f>
        <v>Ciencias Sociales</v>
      </c>
      <c r="D314" s="77"/>
      <c r="E314" s="77"/>
      <c r="F314" s="77"/>
      <c r="G314" s="77" t="str">
        <f>'Datos lib'!B313</f>
        <v>F. Comercio y Turismo</v>
      </c>
      <c r="H314" s="77"/>
      <c r="I314" s="77" t="str">
        <f>'Datos lib'!C313</f>
        <v>De vez en cuando (1 o 2 veces al mes)</v>
      </c>
      <c r="J314" s="77" t="str">
        <f>'Datos lib'!D313</f>
        <v>Muy frecuentemente (3 o más veces por semana)</v>
      </c>
      <c r="K314" s="77"/>
      <c r="L314" s="77" t="str">
        <f>'Datos lib'!F313</f>
        <v>F. Ciencias Económicas y Empresariales</v>
      </c>
      <c r="M314" s="77" t="str">
        <f>'Datos lib'!G313</f>
        <v>F. Comercio y Turismo</v>
      </c>
      <c r="N314" s="77" t="str">
        <f>'Datos lib'!H313</f>
        <v>F. Ciencias de la Información</v>
      </c>
      <c r="O314" s="77">
        <f>'Datos lib'!I313</f>
        <v>0</v>
      </c>
      <c r="P314" s="77"/>
      <c r="Q314" s="77"/>
      <c r="R314" s="77">
        <f>'Datos lib'!J313</f>
        <v>4</v>
      </c>
      <c r="S314" s="77">
        <f>'Datos lib'!K313</f>
        <v>3</v>
      </c>
      <c r="T314" s="77">
        <f>'Datos lib'!L313</f>
        <v>4</v>
      </c>
      <c r="U314" s="77">
        <f>'Datos lib'!M313</f>
        <v>4</v>
      </c>
      <c r="V314" s="77"/>
      <c r="W314" s="77"/>
      <c r="X314" s="77">
        <f>'Datos lib'!N313</f>
        <v>2</v>
      </c>
      <c r="Y314" s="77">
        <f>'Datos lib'!O313</f>
        <v>5</v>
      </c>
      <c r="Z314" s="77">
        <f>'Datos lib'!P313</f>
        <v>2</v>
      </c>
      <c r="AA314" s="77">
        <f>'Datos lib'!Q313</f>
        <v>3</v>
      </c>
      <c r="AB314" s="77">
        <f>'Datos lib'!R313</f>
        <v>3</v>
      </c>
      <c r="AC314" s="77"/>
      <c r="AD314" s="77">
        <f>'Datos lib'!S313</f>
        <v>5</v>
      </c>
      <c r="AE314" s="77">
        <f>'Datos lib'!T313</f>
        <v>4</v>
      </c>
      <c r="AF314" s="77">
        <f>'Datos lib'!U313</f>
        <v>4</v>
      </c>
      <c r="AG314" s="77">
        <f>'Datos lib'!V313</f>
        <v>5</v>
      </c>
      <c r="AH314" s="77">
        <f>'Datos lib'!W313</f>
        <v>4</v>
      </c>
      <c r="AI314" s="77">
        <f>'Datos lib'!X313</f>
        <v>4</v>
      </c>
      <c r="AJ314" s="77">
        <f>'Datos lib'!Y313</f>
        <v>4</v>
      </c>
      <c r="AK314" s="77" t="str">
        <f>'Datos lib'!Z313</f>
        <v>No uso ninguna red social</v>
      </c>
      <c r="AL314" s="77">
        <f>'Datos lib'!AA313</f>
        <v>3</v>
      </c>
      <c r="AM314" s="77"/>
      <c r="AN314" s="77"/>
      <c r="AO314" s="77">
        <f>'Datos lib'!AB313</f>
        <v>5</v>
      </c>
      <c r="AP314" s="77">
        <f>'Datos lib'!AC313</f>
        <v>4</v>
      </c>
      <c r="AQ314" s="77">
        <f>'Datos lib'!AD313</f>
        <v>4</v>
      </c>
      <c r="AR314" s="77">
        <f>'Datos lib'!AE313</f>
        <v>4</v>
      </c>
      <c r="AS314" s="77">
        <f>'Datos lib'!AF313</f>
        <v>5</v>
      </c>
      <c r="AT314" s="77">
        <f>'Datos lib'!AG313</f>
        <v>5</v>
      </c>
      <c r="AU314" s="77">
        <f>'Datos lib'!AH313</f>
        <v>4</v>
      </c>
      <c r="AV314" s="77">
        <f>'Datos lib'!AI313</f>
        <v>4</v>
      </c>
      <c r="AW314" s="77"/>
      <c r="AX314" s="77" t="str">
        <f>'Datos lib'!AJ313</f>
        <v>No</v>
      </c>
      <c r="AY314" s="77" t="str">
        <f>'Datos lib'!AK313</f>
        <v>Sí</v>
      </c>
      <c r="AZ314" s="77" t="str">
        <f>'Datos lib'!AL313</f>
        <v>Bueno</v>
      </c>
      <c r="BA314" s="77" t="str">
        <f>'Datos lib'!AO313</f>
        <v>No</v>
      </c>
      <c r="BB314" s="77" t="str">
        <f>'Datos lib'!AM313</f>
        <v>Sí</v>
      </c>
      <c r="BC314" s="77" t="str">
        <f>'Datos lib'!AN313</f>
        <v>Excelente</v>
      </c>
      <c r="BD314" s="77"/>
      <c r="BE314" s="77"/>
      <c r="BF314" s="77" t="str">
        <f>'Datos lib'!AP313</f>
        <v>Sí</v>
      </c>
      <c r="BG314" s="77" t="str">
        <f>'Datos lib'!AQ313</f>
        <v>Sí</v>
      </c>
      <c r="BH314" s="77" t="str">
        <f>'Datos lib'!AR313</f>
        <v>Sí</v>
      </c>
      <c r="BI314" s="77" t="str">
        <f>'Datos lib'!AS313</f>
        <v>Muy útil</v>
      </c>
      <c r="BJ314" s="77" t="str">
        <f>'Datos lib'!AT313</f>
        <v>Sí</v>
      </c>
      <c r="BK314" s="77">
        <f>'Datos lib'!AU313</f>
        <v>0</v>
      </c>
      <c r="BL314" s="77"/>
      <c r="BM314" s="77"/>
      <c r="BN314" s="77"/>
      <c r="BO314" s="77">
        <f>'Datos lib'!AV313</f>
        <v>5</v>
      </c>
      <c r="BP314" s="77">
        <f>'Datos lib'!AW313</f>
        <v>5</v>
      </c>
      <c r="BQ314" s="77"/>
      <c r="BR314" s="77" t="str">
        <f>LEFT('Datos lib'!AX313,1)</f>
        <v>5</v>
      </c>
      <c r="BS314" s="77"/>
      <c r="BT314" s="77">
        <f>'Datos lib'!AY313</f>
        <v>0</v>
      </c>
      <c r="BU314" s="77"/>
      <c r="BV314" s="119" t="str">
        <f>'Datos lib'!A313</f>
        <v>19/03/25</v>
      </c>
    </row>
    <row r="315" spans="1:74" x14ac:dyDescent="0.2">
      <c r="A315" s="79" t="str">
        <f t="shared" si="6"/>
        <v>F. Ciencias Políticas y Sociología</v>
      </c>
      <c r="B315" s="76" t="str">
        <f>IFERROR(VLOOKUP($A315,BLIOTECAS!$C$1:$E$27,2,FALSE),"")</f>
        <v>CPS</v>
      </c>
      <c r="C315" s="76" t="str">
        <f>IFERROR(VLOOKUP($A315,BLIOTECAS!$C$1:$E$27,3,FALSE),"")</f>
        <v>Ciencias Sociales</v>
      </c>
      <c r="D315" s="77"/>
      <c r="E315" s="77"/>
      <c r="F315" s="77"/>
      <c r="G315" s="77" t="str">
        <f>'Datos lib'!B314</f>
        <v>F. Ciencias Políticas y Sociología</v>
      </c>
      <c r="H315" s="77"/>
      <c r="I315" s="77" t="str">
        <f>'Datos lib'!C314</f>
        <v>De vez en cuando (1 o 2 veces al mes)</v>
      </c>
      <c r="J315" s="77" t="str">
        <f>'Datos lib'!D314</f>
        <v>Frecuentemente (1 o 2 veces por semana)</v>
      </c>
      <c r="K315" s="77"/>
      <c r="L315" s="77" t="str">
        <f>'Datos lib'!F314</f>
        <v>F. Ciencias Políticas y Sociología</v>
      </c>
      <c r="M315" s="77">
        <f>'Datos lib'!G314</f>
        <v>0</v>
      </c>
      <c r="N315" s="77">
        <f>'Datos lib'!H314</f>
        <v>0</v>
      </c>
      <c r="O315" s="77">
        <f>'Datos lib'!I314</f>
        <v>0</v>
      </c>
      <c r="P315" s="77"/>
      <c r="Q315" s="77"/>
      <c r="R315" s="77">
        <f>'Datos lib'!J314</f>
        <v>5</v>
      </c>
      <c r="S315" s="77">
        <f>'Datos lib'!K314</f>
        <v>0</v>
      </c>
      <c r="T315" s="77">
        <f>'Datos lib'!L314</f>
        <v>0</v>
      </c>
      <c r="U315" s="77">
        <f>'Datos lib'!M314</f>
        <v>3</v>
      </c>
      <c r="V315" s="77"/>
      <c r="W315" s="77"/>
      <c r="X315" s="77">
        <f>'Datos lib'!N314</f>
        <v>4</v>
      </c>
      <c r="Y315" s="77">
        <f>'Datos lib'!O314</f>
        <v>4</v>
      </c>
      <c r="Z315" s="77">
        <f>'Datos lib'!P314</f>
        <v>3</v>
      </c>
      <c r="AA315" s="77">
        <f>'Datos lib'!Q314</f>
        <v>2</v>
      </c>
      <c r="AB315" s="77">
        <f>'Datos lib'!R314</f>
        <v>2</v>
      </c>
      <c r="AC315" s="77"/>
      <c r="AD315" s="77">
        <f>'Datos lib'!S314</f>
        <v>5</v>
      </c>
      <c r="AE315" s="77">
        <f>'Datos lib'!T314</f>
        <v>5</v>
      </c>
      <c r="AF315" s="77">
        <f>'Datos lib'!U314</f>
        <v>5</v>
      </c>
      <c r="AG315" s="77">
        <f>'Datos lib'!V314</f>
        <v>5</v>
      </c>
      <c r="AH315" s="77">
        <f>'Datos lib'!W314</f>
        <v>5</v>
      </c>
      <c r="AI315" s="77">
        <f>'Datos lib'!X314</f>
        <v>5</v>
      </c>
      <c r="AJ315" s="77">
        <f>'Datos lib'!Y314</f>
        <v>5</v>
      </c>
      <c r="AK315" s="77" t="str">
        <f>'Datos lib'!Z314</f>
        <v>No uso ninguna red social</v>
      </c>
      <c r="AL315" s="77">
        <f>'Datos lib'!AA314</f>
        <v>3</v>
      </c>
      <c r="AM315" s="77"/>
      <c r="AN315" s="77"/>
      <c r="AO315" s="77">
        <f>'Datos lib'!AB314</f>
        <v>5</v>
      </c>
      <c r="AP315" s="77">
        <f>'Datos lib'!AC314</f>
        <v>5</v>
      </c>
      <c r="AQ315" s="77">
        <f>'Datos lib'!AD314</f>
        <v>5</v>
      </c>
      <c r="AR315" s="77">
        <f>'Datos lib'!AE314</f>
        <v>5</v>
      </c>
      <c r="AS315" s="77">
        <f>'Datos lib'!AF314</f>
        <v>5</v>
      </c>
      <c r="AT315" s="77">
        <f>'Datos lib'!AG314</f>
        <v>5</v>
      </c>
      <c r="AU315" s="77">
        <f>'Datos lib'!AH314</f>
        <v>5</v>
      </c>
      <c r="AV315" s="77">
        <f>'Datos lib'!AI314</f>
        <v>0</v>
      </c>
      <c r="AW315" s="77"/>
      <c r="AX315" s="77" t="str">
        <f>'Datos lib'!AJ314</f>
        <v>Sí</v>
      </c>
      <c r="AY315" s="77" t="str">
        <f>'Datos lib'!AK314</f>
        <v>Sí</v>
      </c>
      <c r="AZ315" s="77" t="str">
        <f>'Datos lib'!AL314</f>
        <v>Regular</v>
      </c>
      <c r="BA315" s="77" t="str">
        <f>'Datos lib'!AO314</f>
        <v>No</v>
      </c>
      <c r="BB315" s="77" t="str">
        <f>'Datos lib'!AM314</f>
        <v>Sí</v>
      </c>
      <c r="BC315" s="77" t="str">
        <f>'Datos lib'!AN314</f>
        <v>Bueno</v>
      </c>
      <c r="BD315" s="77"/>
      <c r="BE315" s="77"/>
      <c r="BF315" s="77" t="str">
        <f>'Datos lib'!AP314</f>
        <v>Sí</v>
      </c>
      <c r="BG315" s="77" t="str">
        <f>'Datos lib'!AQ314</f>
        <v>Sí</v>
      </c>
      <c r="BH315" s="77" t="str">
        <f>'Datos lib'!AR314</f>
        <v>No</v>
      </c>
      <c r="BI315" s="77">
        <f>'Datos lib'!AS314</f>
        <v>0</v>
      </c>
      <c r="BJ315" s="77" t="str">
        <f>'Datos lib'!AT314</f>
        <v>No</v>
      </c>
      <c r="BK315" s="77">
        <f>'Datos lib'!AU314</f>
        <v>0</v>
      </c>
      <c r="BL315" s="77"/>
      <c r="BM315" s="77"/>
      <c r="BN315" s="77"/>
      <c r="BO315" s="77">
        <f>'Datos lib'!AV314</f>
        <v>5</v>
      </c>
      <c r="BP315" s="77">
        <f>'Datos lib'!AW314</f>
        <v>5</v>
      </c>
      <c r="BQ315" s="77"/>
      <c r="BR315" s="77" t="str">
        <f>LEFT('Datos lib'!AX314,1)</f>
        <v>5</v>
      </c>
      <c r="BS315" s="77"/>
      <c r="BT315" s="77">
        <f>'Datos lib'!AY314</f>
        <v>0</v>
      </c>
      <c r="BU315" s="77"/>
      <c r="BV315" s="119" t="str">
        <f>'Datos lib'!A314</f>
        <v>19/03/25</v>
      </c>
    </row>
    <row r="316" spans="1:74" x14ac:dyDescent="0.2">
      <c r="A316" s="79" t="str">
        <f t="shared" si="6"/>
        <v>F. Ciencias Económicas y Empresariales</v>
      </c>
      <c r="B316" s="76" t="str">
        <f>IFERROR(VLOOKUP($A316,BLIOTECAS!$C$1:$E$27,2,FALSE),"")</f>
        <v>CEE</v>
      </c>
      <c r="C316" s="76" t="str">
        <f>IFERROR(VLOOKUP($A316,BLIOTECAS!$C$1:$E$27,3,FALSE),"")</f>
        <v>Ciencias Sociales</v>
      </c>
      <c r="D316" s="77"/>
      <c r="E316" s="77"/>
      <c r="F316" s="77"/>
      <c r="G316" s="77" t="str">
        <f>'Datos lib'!B315</f>
        <v>F. Ciencias Económicas y Empresariales</v>
      </c>
      <c r="H316" s="77"/>
      <c r="I316" s="77" t="str">
        <f>'Datos lib'!C315</f>
        <v>De vez en cuando (1 o 2 veces al mes)</v>
      </c>
      <c r="J316" s="77" t="str">
        <f>'Datos lib'!D315</f>
        <v>Frecuentemente (1 o 2 veces por semana)</v>
      </c>
      <c r="K316" s="77"/>
      <c r="L316" s="77" t="str">
        <f>'Datos lib'!F315</f>
        <v>F. Ciencias Económicas y Empresariales</v>
      </c>
      <c r="M316" s="77">
        <f>'Datos lib'!G315</f>
        <v>0</v>
      </c>
      <c r="N316" s="77">
        <f>'Datos lib'!H315</f>
        <v>0</v>
      </c>
      <c r="O316" s="77">
        <f>'Datos lib'!I315</f>
        <v>0</v>
      </c>
      <c r="P316" s="77"/>
      <c r="Q316" s="77"/>
      <c r="R316" s="77">
        <f>'Datos lib'!J315</f>
        <v>5</v>
      </c>
      <c r="S316" s="77">
        <f>'Datos lib'!K315</f>
        <v>5</v>
      </c>
      <c r="T316" s="77">
        <f>'Datos lib'!L315</f>
        <v>4</v>
      </c>
      <c r="U316" s="77">
        <f>'Datos lib'!M315</f>
        <v>4</v>
      </c>
      <c r="V316" s="77"/>
      <c r="W316" s="77"/>
      <c r="X316" s="77">
        <f>'Datos lib'!N315</f>
        <v>3</v>
      </c>
      <c r="Y316" s="77">
        <f>'Datos lib'!O315</f>
        <v>5</v>
      </c>
      <c r="Z316" s="77">
        <f>'Datos lib'!P315</f>
        <v>2</v>
      </c>
      <c r="AA316" s="77">
        <f>'Datos lib'!Q315</f>
        <v>2</v>
      </c>
      <c r="AB316" s="77">
        <f>'Datos lib'!R315</f>
        <v>5</v>
      </c>
      <c r="AC316" s="77"/>
      <c r="AD316" s="77">
        <f>'Datos lib'!S315</f>
        <v>4</v>
      </c>
      <c r="AE316" s="77">
        <f>'Datos lib'!T315</f>
        <v>4</v>
      </c>
      <c r="AF316" s="77">
        <f>'Datos lib'!U315</f>
        <v>4</v>
      </c>
      <c r="AG316" s="77">
        <f>'Datos lib'!V315</f>
        <v>5</v>
      </c>
      <c r="AH316" s="77">
        <f>'Datos lib'!W315</f>
        <v>3</v>
      </c>
      <c r="AI316" s="77">
        <f>'Datos lib'!X315</f>
        <v>4</v>
      </c>
      <c r="AJ316" s="77">
        <f>'Datos lib'!Y315</f>
        <v>3</v>
      </c>
      <c r="AK316" s="77" t="str">
        <f>'Datos lib'!Z315</f>
        <v>No uso ninguna red social</v>
      </c>
      <c r="AL316" s="77">
        <f>'Datos lib'!AA315</f>
        <v>4</v>
      </c>
      <c r="AM316" s="77"/>
      <c r="AN316" s="77"/>
      <c r="AO316" s="77">
        <f>'Datos lib'!AB315</f>
        <v>5</v>
      </c>
      <c r="AP316" s="77">
        <f>'Datos lib'!AC315</f>
        <v>5</v>
      </c>
      <c r="AQ316" s="77">
        <f>'Datos lib'!AD315</f>
        <v>5</v>
      </c>
      <c r="AR316" s="77">
        <f>'Datos lib'!AE315</f>
        <v>5</v>
      </c>
      <c r="AS316" s="77">
        <f>'Datos lib'!AF315</f>
        <v>5</v>
      </c>
      <c r="AT316" s="77">
        <f>'Datos lib'!AG315</f>
        <v>5</v>
      </c>
      <c r="AU316" s="77">
        <f>'Datos lib'!AH315</f>
        <v>5</v>
      </c>
      <c r="AV316" s="77">
        <f>'Datos lib'!AI315</f>
        <v>5</v>
      </c>
      <c r="AW316" s="77"/>
      <c r="AX316" s="77" t="str">
        <f>'Datos lib'!AJ315</f>
        <v>No</v>
      </c>
      <c r="AY316" s="77" t="str">
        <f>'Datos lib'!AK315</f>
        <v>Sí</v>
      </c>
      <c r="AZ316" s="77" t="str">
        <f>'Datos lib'!AL315</f>
        <v>Bueno</v>
      </c>
      <c r="BA316" s="77" t="str">
        <f>'Datos lib'!AO315</f>
        <v>No</v>
      </c>
      <c r="BB316" s="77" t="str">
        <f>'Datos lib'!AM315</f>
        <v>Sí</v>
      </c>
      <c r="BC316" s="77" t="str">
        <f>'Datos lib'!AN315</f>
        <v>Bueno</v>
      </c>
      <c r="BD316" s="77"/>
      <c r="BE316" s="77"/>
      <c r="BF316" s="77" t="str">
        <f>'Datos lib'!AP315</f>
        <v>Sí</v>
      </c>
      <c r="BG316" s="77" t="str">
        <f>'Datos lib'!AQ315</f>
        <v>Sí</v>
      </c>
      <c r="BH316" s="77" t="str">
        <f>'Datos lib'!AR315</f>
        <v>Sí</v>
      </c>
      <c r="BI316" s="77" t="str">
        <f>'Datos lib'!AS315</f>
        <v>Útil</v>
      </c>
      <c r="BJ316" s="77" t="str">
        <f>'Datos lib'!AT315</f>
        <v>No</v>
      </c>
      <c r="BK316" s="77">
        <f>'Datos lib'!AU315</f>
        <v>0</v>
      </c>
      <c r="BL316" s="77"/>
      <c r="BM316" s="77"/>
      <c r="BN316" s="77"/>
      <c r="BO316" s="77">
        <f>'Datos lib'!AV315</f>
        <v>4</v>
      </c>
      <c r="BP316" s="77">
        <f>'Datos lib'!AW315</f>
        <v>5</v>
      </c>
      <c r="BQ316" s="77"/>
      <c r="BR316" s="77" t="str">
        <f>LEFT('Datos lib'!AX315,1)</f>
        <v>5</v>
      </c>
      <c r="BS316" s="77"/>
      <c r="BT316" s="77">
        <f>'Datos lib'!AY315</f>
        <v>0</v>
      </c>
      <c r="BU316" s="77"/>
      <c r="BV316" s="119" t="str">
        <f>'Datos lib'!A315</f>
        <v>19/03/25</v>
      </c>
    </row>
    <row r="317" spans="1:74" x14ac:dyDescent="0.2">
      <c r="A317" s="79" t="str">
        <f t="shared" si="6"/>
        <v>F. Enfermería, Fisioterapia y Podología</v>
      </c>
      <c r="B317" s="76" t="str">
        <f>IFERROR(VLOOKUP($A317,BLIOTECAS!$C$1:$E$27,2,FALSE),"")</f>
        <v>ENF</v>
      </c>
      <c r="C317" s="76" t="str">
        <f>IFERROR(VLOOKUP($A317,BLIOTECAS!$C$1:$E$27,3,FALSE),"")</f>
        <v>Ciencias de la Salud</v>
      </c>
      <c r="D317" s="77"/>
      <c r="E317" s="77"/>
      <c r="F317" s="77"/>
      <c r="G317" s="77" t="str">
        <f>'Datos lib'!B316</f>
        <v>F. Enfermería, Fisioterapia y Podología</v>
      </c>
      <c r="H317" s="77"/>
      <c r="I317" s="77" t="str">
        <f>'Datos lib'!C316</f>
        <v>Rara vez (menos de 6 veces al año)</v>
      </c>
      <c r="J317" s="77" t="str">
        <f>'Datos lib'!D316</f>
        <v>Frecuentemente (1 o 2 veces por semana)</v>
      </c>
      <c r="K317" s="77"/>
      <c r="L317" s="77" t="str">
        <f>'Datos lib'!F316</f>
        <v>F. Enfermería, Fisioterapia y Podología</v>
      </c>
      <c r="M317" s="77">
        <f>'Datos lib'!G316</f>
        <v>0</v>
      </c>
      <c r="N317" s="77">
        <f>'Datos lib'!H316</f>
        <v>0</v>
      </c>
      <c r="O317" s="77">
        <f>'Datos lib'!I316</f>
        <v>0</v>
      </c>
      <c r="P317" s="77"/>
      <c r="Q317" s="77"/>
      <c r="R317" s="77">
        <f>'Datos lib'!J316</f>
        <v>5</v>
      </c>
      <c r="S317" s="77">
        <f>'Datos lib'!K316</f>
        <v>5</v>
      </c>
      <c r="T317" s="77">
        <f>'Datos lib'!L316</f>
        <v>5</v>
      </c>
      <c r="U317" s="77">
        <f>'Datos lib'!M316</f>
        <v>5</v>
      </c>
      <c r="V317" s="77"/>
      <c r="W317" s="77"/>
      <c r="X317" s="77">
        <f>'Datos lib'!N316</f>
        <v>1</v>
      </c>
      <c r="Y317" s="77">
        <f>'Datos lib'!O316</f>
        <v>5</v>
      </c>
      <c r="Z317" s="77">
        <f>'Datos lib'!P316</f>
        <v>3</v>
      </c>
      <c r="AA317" s="77">
        <f>'Datos lib'!Q316</f>
        <v>5</v>
      </c>
      <c r="AB317" s="77">
        <f>'Datos lib'!R316</f>
        <v>5</v>
      </c>
      <c r="AC317" s="77"/>
      <c r="AD317" s="77">
        <f>'Datos lib'!S316</f>
        <v>5</v>
      </c>
      <c r="AE317" s="77">
        <f>'Datos lib'!T316</f>
        <v>5</v>
      </c>
      <c r="AF317" s="77">
        <f>'Datos lib'!U316</f>
        <v>5</v>
      </c>
      <c r="AG317" s="77">
        <f>'Datos lib'!V316</f>
        <v>5</v>
      </c>
      <c r="AH317" s="77">
        <f>'Datos lib'!W316</f>
        <v>3</v>
      </c>
      <c r="AI317" s="77">
        <f>'Datos lib'!X316</f>
        <v>5</v>
      </c>
      <c r="AJ317" s="77">
        <f>'Datos lib'!Y316</f>
        <v>5</v>
      </c>
      <c r="AK317" s="77" t="str">
        <f>'Datos lib'!Z316</f>
        <v>Instagram</v>
      </c>
      <c r="AL317" s="77">
        <f>'Datos lib'!AA316</f>
        <v>4</v>
      </c>
      <c r="AM317" s="77"/>
      <c r="AN317" s="77"/>
      <c r="AO317" s="77">
        <f>'Datos lib'!AB316</f>
        <v>5</v>
      </c>
      <c r="AP317" s="77">
        <f>'Datos lib'!AC316</f>
        <v>5</v>
      </c>
      <c r="AQ317" s="77">
        <f>'Datos lib'!AD316</f>
        <v>5</v>
      </c>
      <c r="AR317" s="77">
        <f>'Datos lib'!AE316</f>
        <v>5</v>
      </c>
      <c r="AS317" s="77">
        <f>'Datos lib'!AF316</f>
        <v>5</v>
      </c>
      <c r="AT317" s="77">
        <f>'Datos lib'!AG316</f>
        <v>3</v>
      </c>
      <c r="AU317" s="77">
        <f>'Datos lib'!AH316</f>
        <v>5</v>
      </c>
      <c r="AV317" s="77">
        <f>'Datos lib'!AI316</f>
        <v>5</v>
      </c>
      <c r="AW317" s="77"/>
      <c r="AX317" s="77" t="str">
        <f>'Datos lib'!AJ316</f>
        <v>No</v>
      </c>
      <c r="AY317" s="77" t="str">
        <f>'Datos lib'!AK316</f>
        <v>Sí</v>
      </c>
      <c r="AZ317" s="77" t="str">
        <f>'Datos lib'!AL316</f>
        <v>Excelente</v>
      </c>
      <c r="BA317" s="77" t="str">
        <f>'Datos lib'!AO316</f>
        <v>No</v>
      </c>
      <c r="BB317" s="77" t="str">
        <f>'Datos lib'!AM316</f>
        <v>Sí</v>
      </c>
      <c r="BC317" s="77" t="str">
        <f>'Datos lib'!AN316</f>
        <v>Excelente</v>
      </c>
      <c r="BD317" s="77"/>
      <c r="BE317" s="77"/>
      <c r="BF317" s="77" t="str">
        <f>'Datos lib'!AP316</f>
        <v>Sí</v>
      </c>
      <c r="BG317" s="77" t="str">
        <f>'Datos lib'!AQ316</f>
        <v>Sí</v>
      </c>
      <c r="BH317" s="77" t="str">
        <f>'Datos lib'!AR316</f>
        <v>Sí</v>
      </c>
      <c r="BI317" s="77" t="str">
        <f>'Datos lib'!AS316</f>
        <v>Muy útil</v>
      </c>
      <c r="BJ317" s="77" t="str">
        <f>'Datos lib'!AT316</f>
        <v>No</v>
      </c>
      <c r="BK317" s="77">
        <f>'Datos lib'!AU316</f>
        <v>0</v>
      </c>
      <c r="BL317" s="77"/>
      <c r="BM317" s="77"/>
      <c r="BN317" s="77"/>
      <c r="BO317" s="77">
        <f>'Datos lib'!AV316</f>
        <v>5</v>
      </c>
      <c r="BP317" s="77">
        <f>'Datos lib'!AW316</f>
        <v>5</v>
      </c>
      <c r="BQ317" s="77"/>
      <c r="BR317" s="77" t="str">
        <f>LEFT('Datos lib'!AX316,1)</f>
        <v>5</v>
      </c>
      <c r="BS317" s="77"/>
      <c r="BT317" s="77">
        <f>'Datos lib'!AY316</f>
        <v>0</v>
      </c>
      <c r="BU317" s="77"/>
      <c r="BV317" s="119" t="str">
        <f>'Datos lib'!A316</f>
        <v>19/03/25</v>
      </c>
    </row>
    <row r="318" spans="1:74" x14ac:dyDescent="0.2">
      <c r="A318" s="79" t="str">
        <f t="shared" si="6"/>
        <v>F. Enfermería, Fisioterapia y Podología</v>
      </c>
      <c r="B318" s="76" t="str">
        <f>IFERROR(VLOOKUP($A318,BLIOTECAS!$C$1:$E$27,2,FALSE),"")</f>
        <v>ENF</v>
      </c>
      <c r="C318" s="76" t="str">
        <f>IFERROR(VLOOKUP($A318,BLIOTECAS!$C$1:$E$27,3,FALSE),"")</f>
        <v>Ciencias de la Salud</v>
      </c>
      <c r="D318" s="77"/>
      <c r="E318" s="77"/>
      <c r="F318" s="77"/>
      <c r="G318" s="77" t="str">
        <f>'Datos lib'!B317</f>
        <v>F. Enfermería, Fisioterapia y Podología</v>
      </c>
      <c r="H318" s="77"/>
      <c r="I318" s="77" t="str">
        <f>'Datos lib'!C317</f>
        <v>Rara vez (menos de 6 veces al año)</v>
      </c>
      <c r="J318" s="77" t="str">
        <f>'Datos lib'!D317</f>
        <v>De vez en cuando (1 o 2 veces al mes)</v>
      </c>
      <c r="K318" s="77"/>
      <c r="L318" s="77" t="str">
        <f>'Datos lib'!F317</f>
        <v>F. Enfermería, Fisioterapia y Podología</v>
      </c>
      <c r="M318" s="77" t="str">
        <f>'Datos lib'!G317</f>
        <v>F. Ciencias Matemáticas</v>
      </c>
      <c r="N318" s="77" t="str">
        <f>'Datos lib'!H317</f>
        <v>F. Ciencias de la Documentación</v>
      </c>
      <c r="O318" s="77">
        <f>'Datos lib'!I317</f>
        <v>0</v>
      </c>
      <c r="P318" s="77"/>
      <c r="Q318" s="77"/>
      <c r="R318" s="77">
        <f>'Datos lib'!J317</f>
        <v>5</v>
      </c>
      <c r="S318" s="77">
        <f>'Datos lib'!K317</f>
        <v>5</v>
      </c>
      <c r="T318" s="77">
        <f>'Datos lib'!L317</f>
        <v>5</v>
      </c>
      <c r="U318" s="77">
        <f>'Datos lib'!M317</f>
        <v>5</v>
      </c>
      <c r="V318" s="77"/>
      <c r="W318" s="77"/>
      <c r="X318" s="77">
        <f>'Datos lib'!N317</f>
        <v>1</v>
      </c>
      <c r="Y318" s="77">
        <f>'Datos lib'!O317</f>
        <v>1</v>
      </c>
      <c r="Z318" s="77">
        <f>'Datos lib'!P317</f>
        <v>1</v>
      </c>
      <c r="AA318" s="77">
        <f>'Datos lib'!Q317</f>
        <v>1</v>
      </c>
      <c r="AB318" s="77">
        <f>'Datos lib'!R317</f>
        <v>1</v>
      </c>
      <c r="AC318" s="77"/>
      <c r="AD318" s="77">
        <f>'Datos lib'!S317</f>
        <v>5</v>
      </c>
      <c r="AE318" s="77">
        <f>'Datos lib'!T317</f>
        <v>5</v>
      </c>
      <c r="AF318" s="77">
        <f>'Datos lib'!U317</f>
        <v>5</v>
      </c>
      <c r="AG318" s="77">
        <f>'Datos lib'!V317</f>
        <v>5</v>
      </c>
      <c r="AH318" s="77">
        <f>'Datos lib'!W317</f>
        <v>4</v>
      </c>
      <c r="AI318" s="77">
        <f>'Datos lib'!X317</f>
        <v>5</v>
      </c>
      <c r="AJ318" s="77">
        <f>'Datos lib'!Y317</f>
        <v>5</v>
      </c>
      <c r="AK318" s="77" t="str">
        <f>'Datos lib'!Z317</f>
        <v>No uso ninguna red social</v>
      </c>
      <c r="AL318" s="77">
        <f>'Datos lib'!AA317</f>
        <v>5</v>
      </c>
      <c r="AM318" s="77"/>
      <c r="AN318" s="77"/>
      <c r="AO318" s="77">
        <f>'Datos lib'!AB317</f>
        <v>4</v>
      </c>
      <c r="AP318" s="77">
        <f>'Datos lib'!AC317</f>
        <v>4</v>
      </c>
      <c r="AQ318" s="77">
        <f>'Datos lib'!AD317</f>
        <v>4</v>
      </c>
      <c r="AR318" s="77">
        <f>'Datos lib'!AE317</f>
        <v>3</v>
      </c>
      <c r="AS318" s="77">
        <f>'Datos lib'!AF317</f>
        <v>3</v>
      </c>
      <c r="AT318" s="77">
        <f>'Datos lib'!AG317</f>
        <v>5</v>
      </c>
      <c r="AU318" s="77">
        <f>'Datos lib'!AH317</f>
        <v>5</v>
      </c>
      <c r="AV318" s="77">
        <f>'Datos lib'!AI317</f>
        <v>5</v>
      </c>
      <c r="AW318" s="77"/>
      <c r="AX318" s="77" t="str">
        <f>'Datos lib'!AJ317</f>
        <v>No</v>
      </c>
      <c r="AY318" s="77" t="str">
        <f>'Datos lib'!AK317</f>
        <v>No</v>
      </c>
      <c r="AZ318" s="77">
        <f>'Datos lib'!AL317</f>
        <v>0</v>
      </c>
      <c r="BA318" s="77" t="str">
        <f>'Datos lib'!AO317</f>
        <v>No</v>
      </c>
      <c r="BB318" s="77" t="str">
        <f>'Datos lib'!AM317</f>
        <v>No</v>
      </c>
      <c r="BC318" s="77">
        <f>'Datos lib'!AN317</f>
        <v>0</v>
      </c>
      <c r="BD318" s="77"/>
      <c r="BE318" s="77"/>
      <c r="BF318" s="77" t="str">
        <f>'Datos lib'!AP317</f>
        <v>No</v>
      </c>
      <c r="BG318" s="77" t="str">
        <f>'Datos lib'!AQ317</f>
        <v>No</v>
      </c>
      <c r="BH318" s="77" t="str">
        <f>'Datos lib'!AR317</f>
        <v>No</v>
      </c>
      <c r="BI318" s="77">
        <f>'Datos lib'!AS317</f>
        <v>0</v>
      </c>
      <c r="BJ318" s="77" t="str">
        <f>'Datos lib'!AT317</f>
        <v>No</v>
      </c>
      <c r="BK318" s="77">
        <f>'Datos lib'!AU317</f>
        <v>0</v>
      </c>
      <c r="BL318" s="77"/>
      <c r="BM318" s="77"/>
      <c r="BN318" s="77"/>
      <c r="BO318" s="77">
        <f>'Datos lib'!AV317</f>
        <v>5</v>
      </c>
      <c r="BP318" s="77">
        <f>'Datos lib'!AW317</f>
        <v>5</v>
      </c>
      <c r="BQ318" s="77"/>
      <c r="BR318" s="77" t="str">
        <f>LEFT('Datos lib'!AX317,1)</f>
        <v>5</v>
      </c>
      <c r="BS318" s="77"/>
      <c r="BT318" s="77" t="str">
        <f>'Datos lib'!AY317</f>
        <v>Las campañas y propuestas novedosas que se proponen desde la FEPyF aunque lo uso poco y menos presencialmente siempre he tenido una respuesta favorable y profesional a mis dudas. Muchas gracias</v>
      </c>
      <c r="BU318" s="77"/>
      <c r="BV318" s="119" t="str">
        <f>'Datos lib'!A317</f>
        <v>19/03/25</v>
      </c>
    </row>
    <row r="319" spans="1:74" x14ac:dyDescent="0.2">
      <c r="A319" s="79" t="str">
        <f t="shared" si="6"/>
        <v>F. Trabajo Social</v>
      </c>
      <c r="B319" s="76" t="str">
        <f>IFERROR(VLOOKUP($A319,BLIOTECAS!$C$1:$E$27,2,FALSE),"")</f>
        <v>TRS</v>
      </c>
      <c r="C319" s="76" t="str">
        <f>IFERROR(VLOOKUP($A319,BLIOTECAS!$C$1:$E$27,3,FALSE),"")</f>
        <v>Ciencias Sociales</v>
      </c>
      <c r="D319" s="77"/>
      <c r="E319" s="77"/>
      <c r="F319" s="77"/>
      <c r="G319" s="77" t="str">
        <f>'Datos lib'!B318</f>
        <v>F. Trabajo Social</v>
      </c>
      <c r="H319" s="77"/>
      <c r="I319" s="77" t="str">
        <f>'Datos lib'!C318</f>
        <v>Frecuentemente (1 o 2 veces por semana)</v>
      </c>
      <c r="J319" s="77" t="str">
        <f>'Datos lib'!D318</f>
        <v>Frecuentemente (1 o 2 veces por semana)</v>
      </c>
      <c r="K319" s="77"/>
      <c r="L319" s="77" t="str">
        <f>'Datos lib'!F318</f>
        <v>F. Trabajo Social</v>
      </c>
      <c r="M319" s="77" t="str">
        <f>'Datos lib'!G318</f>
        <v>F. Ciencias Políticas y Sociología</v>
      </c>
      <c r="N319" s="77" t="str">
        <f>'Datos lib'!H318</f>
        <v>F. Psicología</v>
      </c>
      <c r="O319" s="77">
        <f>'Datos lib'!I318</f>
        <v>0</v>
      </c>
      <c r="P319" s="77"/>
      <c r="Q319" s="77"/>
      <c r="R319" s="77">
        <f>'Datos lib'!J318</f>
        <v>4</v>
      </c>
      <c r="S319" s="77">
        <f>'Datos lib'!K318</f>
        <v>4</v>
      </c>
      <c r="T319" s="77">
        <f>'Datos lib'!L318</f>
        <v>4</v>
      </c>
      <c r="U319" s="77">
        <f>'Datos lib'!M318</f>
        <v>4</v>
      </c>
      <c r="V319" s="77"/>
      <c r="W319" s="77"/>
      <c r="X319" s="77">
        <f>'Datos lib'!N318</f>
        <v>4</v>
      </c>
      <c r="Y319" s="77">
        <f>'Datos lib'!O318</f>
        <v>4</v>
      </c>
      <c r="Z319" s="77">
        <f>'Datos lib'!P318</f>
        <v>3</v>
      </c>
      <c r="AA319" s="77">
        <f>'Datos lib'!Q318</f>
        <v>3</v>
      </c>
      <c r="AB319" s="77">
        <f>'Datos lib'!R318</f>
        <v>4</v>
      </c>
      <c r="AC319" s="77"/>
      <c r="AD319" s="77">
        <f>'Datos lib'!S318</f>
        <v>4</v>
      </c>
      <c r="AE319" s="77">
        <f>'Datos lib'!T318</f>
        <v>4</v>
      </c>
      <c r="AF319" s="77">
        <f>'Datos lib'!U318</f>
        <v>4</v>
      </c>
      <c r="AG319" s="77">
        <f>'Datos lib'!V318</f>
        <v>5</v>
      </c>
      <c r="AH319" s="77">
        <f>'Datos lib'!W318</f>
        <v>4</v>
      </c>
      <c r="AI319" s="77">
        <f>'Datos lib'!X318</f>
        <v>5</v>
      </c>
      <c r="AJ319" s="77">
        <f>'Datos lib'!Y318</f>
        <v>5</v>
      </c>
      <c r="AK319" s="77" t="str">
        <f>'Datos lib'!Z318</f>
        <v>Instagram</v>
      </c>
      <c r="AL319" s="77">
        <f>'Datos lib'!AA318</f>
        <v>5</v>
      </c>
      <c r="AM319" s="77"/>
      <c r="AN319" s="77"/>
      <c r="AO319" s="77">
        <f>'Datos lib'!AB318</f>
        <v>5</v>
      </c>
      <c r="AP319" s="77">
        <f>'Datos lib'!AC318</f>
        <v>5</v>
      </c>
      <c r="AQ319" s="77">
        <f>'Datos lib'!AD318</f>
        <v>5</v>
      </c>
      <c r="AR319" s="77">
        <f>'Datos lib'!AE318</f>
        <v>5</v>
      </c>
      <c r="AS319" s="77">
        <f>'Datos lib'!AF318</f>
        <v>4</v>
      </c>
      <c r="AT319" s="77">
        <f>'Datos lib'!AG318</f>
        <v>5</v>
      </c>
      <c r="AU319" s="77">
        <f>'Datos lib'!AH318</f>
        <v>5</v>
      </c>
      <c r="AV319" s="77">
        <f>'Datos lib'!AI318</f>
        <v>5</v>
      </c>
      <c r="AW319" s="77"/>
      <c r="AX319" s="77" t="str">
        <f>'Datos lib'!AJ318</f>
        <v>Sí</v>
      </c>
      <c r="AY319" s="77" t="str">
        <f>'Datos lib'!AK318</f>
        <v>Sí</v>
      </c>
      <c r="AZ319" s="77" t="str">
        <f>'Datos lib'!AL318</f>
        <v>Bueno</v>
      </c>
      <c r="BA319" s="77" t="str">
        <f>'Datos lib'!AO318</f>
        <v>Sí</v>
      </c>
      <c r="BB319" s="77" t="str">
        <f>'Datos lib'!AM318</f>
        <v>Sí</v>
      </c>
      <c r="BC319" s="77" t="str">
        <f>'Datos lib'!AN318</f>
        <v>Regular</v>
      </c>
      <c r="BD319" s="77"/>
      <c r="BE319" s="77"/>
      <c r="BF319" s="77" t="str">
        <f>'Datos lib'!AP318</f>
        <v>Sí</v>
      </c>
      <c r="BG319" s="77" t="str">
        <f>'Datos lib'!AQ318</f>
        <v>Sí</v>
      </c>
      <c r="BH319" s="77" t="str">
        <f>'Datos lib'!AR318</f>
        <v>Sí</v>
      </c>
      <c r="BI319" s="77" t="str">
        <f>'Datos lib'!AS318</f>
        <v>Muy útil</v>
      </c>
      <c r="BJ319" s="77" t="str">
        <f>'Datos lib'!AT318</f>
        <v>Sí</v>
      </c>
      <c r="BK319" s="77">
        <f>'Datos lib'!AU318</f>
        <v>0</v>
      </c>
      <c r="BL319" s="77"/>
      <c r="BM319" s="77"/>
      <c r="BN319" s="77"/>
      <c r="BO319" s="77">
        <f>'Datos lib'!AV318</f>
        <v>5</v>
      </c>
      <c r="BP319" s="77">
        <f>'Datos lib'!AW318</f>
        <v>5</v>
      </c>
      <c r="BQ319" s="77"/>
      <c r="BR319" s="77" t="str">
        <f>LEFT('Datos lib'!AX318,1)</f>
        <v>5</v>
      </c>
      <c r="BS319" s="77"/>
      <c r="BT319" s="77">
        <f>'Datos lib'!AY318</f>
        <v>0</v>
      </c>
      <c r="BU319" s="77"/>
      <c r="BV319" s="119" t="str">
        <f>'Datos lib'!A318</f>
        <v>19/03/25</v>
      </c>
    </row>
    <row r="320" spans="1:74" x14ac:dyDescent="0.2">
      <c r="A320" s="79" t="str">
        <f t="shared" si="6"/>
        <v>F. Óptica y Optometría</v>
      </c>
      <c r="B320" s="76" t="str">
        <f>IFERROR(VLOOKUP($A320,BLIOTECAS!$C$1:$E$27,2,FALSE),"")</f>
        <v>OPT</v>
      </c>
      <c r="C320" s="76" t="str">
        <f>IFERROR(VLOOKUP($A320,BLIOTECAS!$C$1:$E$27,3,FALSE),"")</f>
        <v>Ciencias de la Salud</v>
      </c>
      <c r="D320" s="77"/>
      <c r="E320" s="77"/>
      <c r="F320" s="77"/>
      <c r="G320" s="77" t="str">
        <f>'Datos lib'!B319</f>
        <v>F. Óptica y Optometría</v>
      </c>
      <c r="H320" s="77"/>
      <c r="I320" s="77" t="str">
        <f>'Datos lib'!C319</f>
        <v>De vez en cuando (1 o 2 veces al mes)</v>
      </c>
      <c r="J320" s="77" t="str">
        <f>'Datos lib'!D319</f>
        <v>De vez en cuando (1 o 2 veces al mes)</v>
      </c>
      <c r="K320" s="77"/>
      <c r="L320" s="77" t="str">
        <f>'Datos lib'!F319</f>
        <v>F. Óptica y Optometría</v>
      </c>
      <c r="M320" s="77" t="str">
        <f>'Datos lib'!G319</f>
        <v>F. Medicina</v>
      </c>
      <c r="N320" s="77">
        <f>'Datos lib'!H319</f>
        <v>0</v>
      </c>
      <c r="O320" s="77">
        <f>'Datos lib'!I319</f>
        <v>0</v>
      </c>
      <c r="P320" s="77"/>
      <c r="Q320" s="77"/>
      <c r="R320" s="77">
        <f>'Datos lib'!J319</f>
        <v>5</v>
      </c>
      <c r="S320" s="77">
        <f>'Datos lib'!K319</f>
        <v>5</v>
      </c>
      <c r="T320" s="77">
        <f>'Datos lib'!L319</f>
        <v>5</v>
      </c>
      <c r="U320" s="77">
        <f>'Datos lib'!M319</f>
        <v>5</v>
      </c>
      <c r="V320" s="77"/>
      <c r="W320" s="77"/>
      <c r="X320" s="77">
        <f>'Datos lib'!N319</f>
        <v>5</v>
      </c>
      <c r="Y320" s="77">
        <f>'Datos lib'!O319</f>
        <v>4</v>
      </c>
      <c r="Z320" s="77">
        <f>'Datos lib'!P319</f>
        <v>4</v>
      </c>
      <c r="AA320" s="77">
        <f>'Datos lib'!Q319</f>
        <v>5</v>
      </c>
      <c r="AB320" s="77">
        <f>'Datos lib'!R319</f>
        <v>5</v>
      </c>
      <c r="AC320" s="77"/>
      <c r="AD320" s="77">
        <f>'Datos lib'!S319</f>
        <v>5</v>
      </c>
      <c r="AE320" s="77">
        <f>'Datos lib'!T319</f>
        <v>5</v>
      </c>
      <c r="AF320" s="77">
        <f>'Datos lib'!U319</f>
        <v>5</v>
      </c>
      <c r="AG320" s="77">
        <f>'Datos lib'!V319</f>
        <v>5</v>
      </c>
      <c r="AH320" s="77">
        <f>'Datos lib'!W319</f>
        <v>4</v>
      </c>
      <c r="AI320" s="77">
        <f>'Datos lib'!X319</f>
        <v>5</v>
      </c>
      <c r="AJ320" s="77">
        <f>'Datos lib'!Y319</f>
        <v>5</v>
      </c>
      <c r="AK320" s="77" t="str">
        <f>'Datos lib'!Z319</f>
        <v>No uso ninguna red social</v>
      </c>
      <c r="AL320" s="77">
        <f>'Datos lib'!AA319</f>
        <v>5</v>
      </c>
      <c r="AM320" s="77"/>
      <c r="AN320" s="77"/>
      <c r="AO320" s="77">
        <f>'Datos lib'!AB319</f>
        <v>5</v>
      </c>
      <c r="AP320" s="77">
        <f>'Datos lib'!AC319</f>
        <v>5</v>
      </c>
      <c r="AQ320" s="77">
        <f>'Datos lib'!AD319</f>
        <v>5</v>
      </c>
      <c r="AR320" s="77">
        <f>'Datos lib'!AE319</f>
        <v>5</v>
      </c>
      <c r="AS320" s="77">
        <f>'Datos lib'!AF319</f>
        <v>5</v>
      </c>
      <c r="AT320" s="77">
        <f>'Datos lib'!AG319</f>
        <v>5</v>
      </c>
      <c r="AU320" s="77">
        <f>'Datos lib'!AH319</f>
        <v>5</v>
      </c>
      <c r="AV320" s="77">
        <f>'Datos lib'!AI319</f>
        <v>5</v>
      </c>
      <c r="AW320" s="77"/>
      <c r="AX320" s="77" t="str">
        <f>'Datos lib'!AJ319</f>
        <v>Sí</v>
      </c>
      <c r="AY320" s="77" t="str">
        <f>'Datos lib'!AK319</f>
        <v>Sí</v>
      </c>
      <c r="AZ320" s="77" t="str">
        <f>'Datos lib'!AL319</f>
        <v>Bueno</v>
      </c>
      <c r="BA320" s="77" t="str">
        <f>'Datos lib'!AO319</f>
        <v>Sí</v>
      </c>
      <c r="BB320" s="77" t="str">
        <f>'Datos lib'!AM319</f>
        <v>Sí</v>
      </c>
      <c r="BC320" s="77" t="str">
        <f>'Datos lib'!AN319</f>
        <v>Bueno</v>
      </c>
      <c r="BD320" s="77"/>
      <c r="BE320" s="77"/>
      <c r="BF320" s="77" t="str">
        <f>'Datos lib'!AP319</f>
        <v>No</v>
      </c>
      <c r="BG320" s="77" t="str">
        <f>'Datos lib'!AQ319</f>
        <v>Sí</v>
      </c>
      <c r="BH320" s="77" t="str">
        <f>'Datos lib'!AR319</f>
        <v>No</v>
      </c>
      <c r="BI320" s="77">
        <f>'Datos lib'!AS319</f>
        <v>0</v>
      </c>
      <c r="BJ320" s="77" t="str">
        <f>'Datos lib'!AT319</f>
        <v>No</v>
      </c>
      <c r="BK320" s="77">
        <f>'Datos lib'!AU319</f>
        <v>0</v>
      </c>
      <c r="BL320" s="77"/>
      <c r="BM320" s="77"/>
      <c r="BN320" s="77"/>
      <c r="BO320" s="77">
        <f>'Datos lib'!AV319</f>
        <v>5</v>
      </c>
      <c r="BP320" s="77">
        <f>'Datos lib'!AW319</f>
        <v>5</v>
      </c>
      <c r="BQ320" s="77"/>
      <c r="BR320" s="77" t="str">
        <f>LEFT('Datos lib'!AX319,1)</f>
        <v>5</v>
      </c>
      <c r="BS320" s="77"/>
      <c r="BT320" s="77" t="str">
        <f>'Datos lib'!AY319</f>
        <v>He comprobado que en la opción para elegir bibliotecas de la UCM que uso no aparece la Biblioteca del Inst Inves Oftalmol Ramón Castroviejo</v>
      </c>
      <c r="BU320" s="77"/>
      <c r="BV320" s="119" t="str">
        <f>'Datos lib'!A319</f>
        <v>19/03/25</v>
      </c>
    </row>
    <row r="321" spans="1:74" x14ac:dyDescent="0.2">
      <c r="A321" s="79" t="str">
        <f t="shared" si="6"/>
        <v>F. Ciencias Políticas y Sociología</v>
      </c>
      <c r="B321" s="76" t="str">
        <f>IFERROR(VLOOKUP($A321,BLIOTECAS!$C$1:$E$27,2,FALSE),"")</f>
        <v>CPS</v>
      </c>
      <c r="C321" s="76" t="str">
        <f>IFERROR(VLOOKUP($A321,BLIOTECAS!$C$1:$E$27,3,FALSE),"")</f>
        <v>Ciencias Sociales</v>
      </c>
      <c r="D321" s="77"/>
      <c r="E321" s="77"/>
      <c r="F321" s="77"/>
      <c r="G321" s="77" t="str">
        <f>'Datos lib'!B320</f>
        <v>F. Ciencias Políticas y Sociología</v>
      </c>
      <c r="H321" s="77"/>
      <c r="I321" s="77" t="str">
        <f>'Datos lib'!C320</f>
        <v>De vez en cuando (1 o 2 veces al mes)</v>
      </c>
      <c r="J321" s="77" t="str">
        <f>'Datos lib'!D320</f>
        <v>Frecuentemente (1 o 2 veces por semana)</v>
      </c>
      <c r="K321" s="77"/>
      <c r="L321" s="77" t="str">
        <f>'Datos lib'!F320</f>
        <v>F. Ciencias Políticas y Sociología</v>
      </c>
      <c r="M321" s="77" t="str">
        <f>'Datos lib'!G320</f>
        <v>Biblioteca Maria Zambrano (Filología / Derecho)</v>
      </c>
      <c r="N321" s="77">
        <f>'Datos lib'!H320</f>
        <v>0</v>
      </c>
      <c r="O321" s="77">
        <f>'Datos lib'!I320</f>
        <v>0</v>
      </c>
      <c r="P321" s="77"/>
      <c r="Q321" s="77"/>
      <c r="R321" s="77">
        <f>'Datos lib'!J320</f>
        <v>4</v>
      </c>
      <c r="S321" s="77">
        <f>'Datos lib'!K320</f>
        <v>4</v>
      </c>
      <c r="T321" s="77">
        <f>'Datos lib'!L320</f>
        <v>4</v>
      </c>
      <c r="U321" s="77">
        <f>'Datos lib'!M320</f>
        <v>4</v>
      </c>
      <c r="V321" s="77"/>
      <c r="W321" s="77"/>
      <c r="X321" s="77">
        <f>'Datos lib'!N320</f>
        <v>4</v>
      </c>
      <c r="Y321" s="77">
        <f>'Datos lib'!O320</f>
        <v>4</v>
      </c>
      <c r="Z321" s="77">
        <f>'Datos lib'!P320</f>
        <v>4</v>
      </c>
      <c r="AA321" s="77">
        <f>'Datos lib'!Q320</f>
        <v>4</v>
      </c>
      <c r="AB321" s="77">
        <f>'Datos lib'!R320</f>
        <v>4</v>
      </c>
      <c r="AC321" s="77"/>
      <c r="AD321" s="77">
        <f>'Datos lib'!S320</f>
        <v>4</v>
      </c>
      <c r="AE321" s="77">
        <f>'Datos lib'!T320</f>
        <v>4</v>
      </c>
      <c r="AF321" s="77">
        <f>'Datos lib'!U320</f>
        <v>4</v>
      </c>
      <c r="AG321" s="77">
        <f>'Datos lib'!V320</f>
        <v>5</v>
      </c>
      <c r="AH321" s="77">
        <f>'Datos lib'!W320</f>
        <v>3</v>
      </c>
      <c r="AI321" s="77">
        <f>'Datos lib'!X320</f>
        <v>3</v>
      </c>
      <c r="AJ321" s="77">
        <f>'Datos lib'!Y320</f>
        <v>3</v>
      </c>
      <c r="AK321" s="77" t="str">
        <f>'Datos lib'!Z320</f>
        <v>No uso ninguna red social</v>
      </c>
      <c r="AL321" s="77">
        <f>'Datos lib'!AA320</f>
        <v>3</v>
      </c>
      <c r="AM321" s="77"/>
      <c r="AN321" s="77"/>
      <c r="AO321" s="77">
        <f>'Datos lib'!AB320</f>
        <v>5</v>
      </c>
      <c r="AP321" s="77">
        <f>'Datos lib'!AC320</f>
        <v>5</v>
      </c>
      <c r="AQ321" s="77">
        <f>'Datos lib'!AD320</f>
        <v>5</v>
      </c>
      <c r="AR321" s="77">
        <f>'Datos lib'!AE320</f>
        <v>5</v>
      </c>
      <c r="AS321" s="77">
        <f>'Datos lib'!AF320</f>
        <v>5</v>
      </c>
      <c r="AT321" s="77">
        <f>'Datos lib'!AG320</f>
        <v>5</v>
      </c>
      <c r="AU321" s="77">
        <f>'Datos lib'!AH320</f>
        <v>5</v>
      </c>
      <c r="AV321" s="77">
        <f>'Datos lib'!AI320</f>
        <v>5</v>
      </c>
      <c r="AW321" s="77"/>
      <c r="AX321" s="77" t="str">
        <f>'Datos lib'!AJ320</f>
        <v>No</v>
      </c>
      <c r="AY321" s="77" t="str">
        <f>'Datos lib'!AK320</f>
        <v>Sí</v>
      </c>
      <c r="AZ321" s="77" t="str">
        <f>'Datos lib'!AL320</f>
        <v>Bueno</v>
      </c>
      <c r="BA321" s="77" t="str">
        <f>'Datos lib'!AO320</f>
        <v>No</v>
      </c>
      <c r="BB321" s="77" t="str">
        <f>'Datos lib'!AM320</f>
        <v>Sí</v>
      </c>
      <c r="BC321" s="77" t="str">
        <f>'Datos lib'!AN320</f>
        <v>Regular</v>
      </c>
      <c r="BD321" s="77"/>
      <c r="BE321" s="77"/>
      <c r="BF321" s="77" t="str">
        <f>'Datos lib'!AP320</f>
        <v>Sí</v>
      </c>
      <c r="BG321" s="77" t="str">
        <f>'Datos lib'!AQ320</f>
        <v>Sí</v>
      </c>
      <c r="BH321" s="77" t="str">
        <f>'Datos lib'!AR320</f>
        <v>No</v>
      </c>
      <c r="BI321" s="77">
        <f>'Datos lib'!AS320</f>
        <v>0</v>
      </c>
      <c r="BJ321" s="77" t="str">
        <f>'Datos lib'!AT320</f>
        <v>No</v>
      </c>
      <c r="BK321" s="77">
        <f>'Datos lib'!AU320</f>
        <v>0</v>
      </c>
      <c r="BL321" s="77"/>
      <c r="BM321" s="77"/>
      <c r="BN321" s="77"/>
      <c r="BO321" s="77">
        <f>'Datos lib'!AV320</f>
        <v>5</v>
      </c>
      <c r="BP321" s="77">
        <f>'Datos lib'!AW320</f>
        <v>5</v>
      </c>
      <c r="BQ321" s="77"/>
      <c r="BR321" s="77" t="str">
        <f>LEFT('Datos lib'!AX320,1)</f>
        <v>4</v>
      </c>
      <c r="BS321" s="77"/>
      <c r="BT321" s="77" t="str">
        <f>'Datos lib'!AY320</f>
        <v>Soy PDI de la UCM, y en una ocasión necesitaba realizar una reunión en la María Zambrano, era fin de semana y necesitaba un espacio. Me lo denegaron porque la persona que me acompañaba no era de la UCM. Creo que el PDI debería poder reunirse en esas instalaciones con normalidad con una persona que no sea de la comunidad universitaria.</v>
      </c>
      <c r="BU321" s="77"/>
      <c r="BV321" s="119" t="str">
        <f>'Datos lib'!A320</f>
        <v>19/03/25</v>
      </c>
    </row>
    <row r="322" spans="1:74" x14ac:dyDescent="0.2">
      <c r="A322" s="79" t="str">
        <f t="shared" si="6"/>
        <v>F. Psicología</v>
      </c>
      <c r="B322" s="76" t="str">
        <f>IFERROR(VLOOKUP($A322,BLIOTECAS!$C$1:$E$27,2,FALSE),"")</f>
        <v>PSI</v>
      </c>
      <c r="C322" s="76" t="str">
        <f>IFERROR(VLOOKUP($A322,BLIOTECAS!$C$1:$E$27,3,FALSE),"")</f>
        <v>Ciencias de la Salud</v>
      </c>
      <c r="D322" s="77"/>
      <c r="E322" s="77"/>
      <c r="F322" s="77"/>
      <c r="G322" s="77" t="str">
        <f>'Datos lib'!B321</f>
        <v>F. Psicología</v>
      </c>
      <c r="H322" s="77"/>
      <c r="I322" s="77" t="str">
        <f>'Datos lib'!C321</f>
        <v>Rara vez (menos de 6 veces al año)</v>
      </c>
      <c r="J322" s="77" t="str">
        <f>'Datos lib'!D321</f>
        <v>Frecuentemente (1 o 2 veces por semana)</v>
      </c>
      <c r="K322" s="77"/>
      <c r="L322" s="77" t="str">
        <f>'Datos lib'!F321</f>
        <v>F. Psicología</v>
      </c>
      <c r="M322" s="77" t="str">
        <f>'Datos lib'!G321</f>
        <v>F. Ciencias Políticas y Sociología</v>
      </c>
      <c r="N322" s="77">
        <f>'Datos lib'!H321</f>
        <v>0</v>
      </c>
      <c r="O322" s="77">
        <f>'Datos lib'!I321</f>
        <v>0</v>
      </c>
      <c r="P322" s="77"/>
      <c r="Q322" s="77"/>
      <c r="R322" s="77">
        <f>'Datos lib'!J321</f>
        <v>5</v>
      </c>
      <c r="S322" s="77">
        <f>'Datos lib'!K321</f>
        <v>5</v>
      </c>
      <c r="T322" s="77">
        <f>'Datos lib'!L321</f>
        <v>5</v>
      </c>
      <c r="U322" s="77">
        <f>'Datos lib'!M321</f>
        <v>5</v>
      </c>
      <c r="V322" s="77"/>
      <c r="W322" s="77"/>
      <c r="X322" s="77">
        <f>'Datos lib'!N321</f>
        <v>3</v>
      </c>
      <c r="Y322" s="77">
        <f>'Datos lib'!O321</f>
        <v>5</v>
      </c>
      <c r="Z322" s="77">
        <f>'Datos lib'!P321</f>
        <v>5</v>
      </c>
      <c r="AA322" s="77">
        <f>'Datos lib'!Q321</f>
        <v>3</v>
      </c>
      <c r="AB322" s="77">
        <f>'Datos lib'!R321</f>
        <v>4</v>
      </c>
      <c r="AC322" s="77"/>
      <c r="AD322" s="77">
        <f>'Datos lib'!S321</f>
        <v>4</v>
      </c>
      <c r="AE322" s="77">
        <f>'Datos lib'!T321</f>
        <v>4</v>
      </c>
      <c r="AF322" s="77">
        <f>'Datos lib'!U321</f>
        <v>5</v>
      </c>
      <c r="AG322" s="77">
        <f>'Datos lib'!V321</f>
        <v>5</v>
      </c>
      <c r="AH322" s="77">
        <f>'Datos lib'!W321</f>
        <v>4</v>
      </c>
      <c r="AI322" s="77">
        <f>'Datos lib'!X321</f>
        <v>4</v>
      </c>
      <c r="AJ322" s="77">
        <f>'Datos lib'!Y321</f>
        <v>5</v>
      </c>
      <c r="AK322" s="77" t="str">
        <f>'Datos lib'!Z321</f>
        <v>No uso ninguna red social</v>
      </c>
      <c r="AL322" s="77">
        <f>'Datos lib'!AA321</f>
        <v>4</v>
      </c>
      <c r="AM322" s="77"/>
      <c r="AN322" s="77"/>
      <c r="AO322" s="77">
        <f>'Datos lib'!AB321</f>
        <v>5</v>
      </c>
      <c r="AP322" s="77">
        <f>'Datos lib'!AC321</f>
        <v>5</v>
      </c>
      <c r="AQ322" s="77">
        <f>'Datos lib'!AD321</f>
        <v>5</v>
      </c>
      <c r="AR322" s="77">
        <f>'Datos lib'!AE321</f>
        <v>5</v>
      </c>
      <c r="AS322" s="77">
        <f>'Datos lib'!AF321</f>
        <v>5</v>
      </c>
      <c r="AT322" s="77">
        <f>'Datos lib'!AG321</f>
        <v>5</v>
      </c>
      <c r="AU322" s="77">
        <f>'Datos lib'!AH321</f>
        <v>5</v>
      </c>
      <c r="AV322" s="77">
        <f>'Datos lib'!AI321</f>
        <v>4</v>
      </c>
      <c r="AW322" s="77"/>
      <c r="AX322" s="77" t="str">
        <f>'Datos lib'!AJ321</f>
        <v>Sí</v>
      </c>
      <c r="AY322" s="77" t="str">
        <f>'Datos lib'!AK321</f>
        <v>Sí</v>
      </c>
      <c r="AZ322" s="77" t="str">
        <f>'Datos lib'!AL321</f>
        <v>Excelente</v>
      </c>
      <c r="BA322" s="77" t="str">
        <f>'Datos lib'!AO321</f>
        <v>Sí</v>
      </c>
      <c r="BB322" s="77" t="str">
        <f>'Datos lib'!AM321</f>
        <v>Sí</v>
      </c>
      <c r="BC322" s="77" t="str">
        <f>'Datos lib'!AN321</f>
        <v>Excelente</v>
      </c>
      <c r="BD322" s="77"/>
      <c r="BE322" s="77"/>
      <c r="BF322" s="77" t="str">
        <f>'Datos lib'!AP321</f>
        <v>No</v>
      </c>
      <c r="BG322" s="77" t="str">
        <f>'Datos lib'!AQ321</f>
        <v>Sí</v>
      </c>
      <c r="BH322" s="77" t="str">
        <f>'Datos lib'!AR321</f>
        <v>No</v>
      </c>
      <c r="BI322" s="77">
        <f>'Datos lib'!AS321</f>
        <v>0</v>
      </c>
      <c r="BJ322" s="77" t="str">
        <f>'Datos lib'!AT321</f>
        <v>Sí</v>
      </c>
      <c r="BK322" s="77" t="str">
        <f>'Datos lib'!AU321</f>
        <v>Semana de la Ciencia</v>
      </c>
      <c r="BL322" s="77"/>
      <c r="BM322" s="77"/>
      <c r="BN322" s="77"/>
      <c r="BO322" s="77">
        <f>'Datos lib'!AV321</f>
        <v>5</v>
      </c>
      <c r="BP322" s="77">
        <f>'Datos lib'!AW321</f>
        <v>5</v>
      </c>
      <c r="BQ322" s="77"/>
      <c r="BR322" s="77" t="str">
        <f>LEFT('Datos lib'!AX321,1)</f>
        <v>5</v>
      </c>
      <c r="BS322" s="77"/>
      <c r="BT322" s="77">
        <f>'Datos lib'!AY321</f>
        <v>0</v>
      </c>
      <c r="BU322" s="77"/>
      <c r="BV322" s="119" t="str">
        <f>'Datos lib'!A321</f>
        <v>19/03/25</v>
      </c>
    </row>
    <row r="323" spans="1:74" x14ac:dyDescent="0.2">
      <c r="A323" s="79" t="str">
        <f t="shared" si="6"/>
        <v>F. Ciencias de la Información</v>
      </c>
      <c r="B323" s="76" t="str">
        <f>IFERROR(VLOOKUP($A323,BLIOTECAS!$C$1:$E$27,2,FALSE),"")</f>
        <v>INF</v>
      </c>
      <c r="C323" s="76" t="str">
        <f>IFERROR(VLOOKUP($A323,BLIOTECAS!$C$1:$E$27,3,FALSE),"")</f>
        <v>Ciencias Sociales</v>
      </c>
      <c r="D323" s="77"/>
      <c r="E323" s="77"/>
      <c r="F323" s="77"/>
      <c r="G323" s="77" t="str">
        <f>'Datos lib'!B322</f>
        <v>F. Ciencias de la Información</v>
      </c>
      <c r="H323" s="77"/>
      <c r="I323" s="77" t="str">
        <f>'Datos lib'!C322</f>
        <v>De vez en cuando (1 o 2 veces al mes)</v>
      </c>
      <c r="J323" s="77" t="str">
        <f>'Datos lib'!D322</f>
        <v>Muy frecuentemente (3 o más veces por semana)</v>
      </c>
      <c r="K323" s="77"/>
      <c r="L323" s="77" t="str">
        <f>'Datos lib'!F322</f>
        <v>F. Ciencias de la Información</v>
      </c>
      <c r="M323" s="77" t="str">
        <f>'Datos lib'!G322</f>
        <v>Biblioteca Maria Zambrano (Filología / Derecho)</v>
      </c>
      <c r="N323" s="77" t="str">
        <f>'Datos lib'!H322</f>
        <v>F. Geografía e Historia</v>
      </c>
      <c r="O323" s="77" t="str">
        <f>'Datos lib'!I322</f>
        <v>Biblioteca Nacional</v>
      </c>
      <c r="P323" s="77"/>
      <c r="Q323" s="77"/>
      <c r="R323" s="77">
        <f>'Datos lib'!J322</f>
        <v>5</v>
      </c>
      <c r="S323" s="77">
        <f>'Datos lib'!K322</f>
        <v>5</v>
      </c>
      <c r="T323" s="77">
        <f>'Datos lib'!L322</f>
        <v>5</v>
      </c>
      <c r="U323" s="77">
        <f>'Datos lib'!M322</f>
        <v>5</v>
      </c>
      <c r="V323" s="77"/>
      <c r="W323" s="77"/>
      <c r="X323" s="77">
        <f>'Datos lib'!N322</f>
        <v>3</v>
      </c>
      <c r="Y323" s="77">
        <f>'Datos lib'!O322</f>
        <v>4</v>
      </c>
      <c r="Z323" s="77">
        <f>'Datos lib'!P322</f>
        <v>4</v>
      </c>
      <c r="AA323" s="77">
        <f>'Datos lib'!Q322</f>
        <v>4</v>
      </c>
      <c r="AB323" s="77">
        <f>'Datos lib'!R322</f>
        <v>4</v>
      </c>
      <c r="AC323" s="77"/>
      <c r="AD323" s="77">
        <f>'Datos lib'!S322</f>
        <v>5</v>
      </c>
      <c r="AE323" s="77">
        <f>'Datos lib'!T322</f>
        <v>5</v>
      </c>
      <c r="AF323" s="77">
        <f>'Datos lib'!U322</f>
        <v>4</v>
      </c>
      <c r="AG323" s="77">
        <f>'Datos lib'!V322</f>
        <v>5</v>
      </c>
      <c r="AH323" s="77">
        <f>'Datos lib'!W322</f>
        <v>4</v>
      </c>
      <c r="AI323" s="77">
        <f>'Datos lib'!X322</f>
        <v>4</v>
      </c>
      <c r="AJ323" s="77">
        <f>'Datos lib'!Y322</f>
        <v>4</v>
      </c>
      <c r="AK323" s="77" t="str">
        <f>'Datos lib'!Z322</f>
        <v>Facebook|X|Instagram|Bluesky|TikTok|YouTube</v>
      </c>
      <c r="AL323" s="77">
        <f>'Datos lib'!AA322</f>
        <v>4</v>
      </c>
      <c r="AM323" s="77"/>
      <c r="AN323" s="77"/>
      <c r="AO323" s="77">
        <f>'Datos lib'!AB322</f>
        <v>4</v>
      </c>
      <c r="AP323" s="77">
        <f>'Datos lib'!AC322</f>
        <v>5</v>
      </c>
      <c r="AQ323" s="77">
        <f>'Datos lib'!AD322</f>
        <v>5</v>
      </c>
      <c r="AR323" s="77">
        <f>'Datos lib'!AE322</f>
        <v>5</v>
      </c>
      <c r="AS323" s="77">
        <f>'Datos lib'!AF322</f>
        <v>5</v>
      </c>
      <c r="AT323" s="77">
        <f>'Datos lib'!AG322</f>
        <v>4</v>
      </c>
      <c r="AU323" s="77">
        <f>'Datos lib'!AH322</f>
        <v>5</v>
      </c>
      <c r="AV323" s="77">
        <f>'Datos lib'!AI322</f>
        <v>5</v>
      </c>
      <c r="AW323" s="77"/>
      <c r="AX323" s="77" t="str">
        <f>'Datos lib'!AJ322</f>
        <v>No</v>
      </c>
      <c r="AY323" s="77" t="str">
        <f>'Datos lib'!AK322</f>
        <v>Sí</v>
      </c>
      <c r="AZ323" s="77" t="str">
        <f>'Datos lib'!AL322</f>
        <v>Excelente</v>
      </c>
      <c r="BA323" s="77" t="str">
        <f>'Datos lib'!AO322</f>
        <v>Sí</v>
      </c>
      <c r="BB323" s="77" t="str">
        <f>'Datos lib'!AM322</f>
        <v>Sí</v>
      </c>
      <c r="BC323" s="77" t="str">
        <f>'Datos lib'!AN322</f>
        <v>Excelente</v>
      </c>
      <c r="BD323" s="77"/>
      <c r="BE323" s="77"/>
      <c r="BF323" s="77" t="str">
        <f>'Datos lib'!AP322</f>
        <v>Sí</v>
      </c>
      <c r="BG323" s="77" t="str">
        <f>'Datos lib'!AQ322</f>
        <v>Sí</v>
      </c>
      <c r="BH323" s="77" t="str">
        <f>'Datos lib'!AR322</f>
        <v>Sí</v>
      </c>
      <c r="BI323" s="77" t="str">
        <f>'Datos lib'!AS322</f>
        <v>Muy útil</v>
      </c>
      <c r="BJ323" s="77" t="str">
        <f>'Datos lib'!AT322</f>
        <v>No</v>
      </c>
      <c r="BK323" s="77">
        <f>'Datos lib'!AU322</f>
        <v>0</v>
      </c>
      <c r="BL323" s="77"/>
      <c r="BM323" s="77"/>
      <c r="BN323" s="77"/>
      <c r="BO323" s="77">
        <f>'Datos lib'!AV322</f>
        <v>5</v>
      </c>
      <c r="BP323" s="77">
        <f>'Datos lib'!AW322</f>
        <v>5</v>
      </c>
      <c r="BQ323" s="77"/>
      <c r="BR323" s="77" t="str">
        <f>LEFT('Datos lib'!AX322,1)</f>
        <v>5</v>
      </c>
      <c r="BS323" s="77"/>
      <c r="BT323" s="77" t="str">
        <f>'Datos lib'!AY322</f>
        <v>A lo mejor ya existe y lo desconozco, pero se podría crear un canal de WhatsApp o Telegram gestionado por la Biblioteca para atender dudas rápidas sobre localización de libros, disponibilidad de salas de estudio o renovaciones de préstamos. Esto agilizaría la interacción con los usuarios y evitaría desplazamientos innecesarios para consultas básicas.</v>
      </c>
      <c r="BU323" s="77"/>
      <c r="BV323" s="119" t="str">
        <f>'Datos lib'!A322</f>
        <v>19/03/25</v>
      </c>
    </row>
    <row r="324" spans="1:74" x14ac:dyDescent="0.2">
      <c r="A324" s="79" t="str">
        <f t="shared" si="6"/>
        <v>F. Filología</v>
      </c>
      <c r="B324" s="76" t="str">
        <f>IFERROR(VLOOKUP($A324,BLIOTECAS!$C$1:$E$27,2,FALSE),"")</f>
        <v>FLL</v>
      </c>
      <c r="C324" s="76" t="str">
        <f>IFERROR(VLOOKUP($A324,BLIOTECAS!$C$1:$E$27,3,FALSE),"")</f>
        <v>Humanidades</v>
      </c>
      <c r="D324" s="77"/>
      <c r="E324" s="77"/>
      <c r="F324" s="77"/>
      <c r="G324" s="77" t="str">
        <f>'Datos lib'!B323</f>
        <v>F. Filología</v>
      </c>
      <c r="H324" s="77"/>
      <c r="I324" s="77" t="str">
        <f>'Datos lib'!C323</f>
        <v>De vez en cuando (1 o 2 veces al mes)</v>
      </c>
      <c r="J324" s="77" t="str">
        <f>'Datos lib'!D323</f>
        <v>Muy frecuentemente (3 o más veces por semana)</v>
      </c>
      <c r="K324" s="77"/>
      <c r="L324" s="77" t="str">
        <f>'Datos lib'!F323</f>
        <v>Biblioteca Maria Zambrano (Filología / Derecho)</v>
      </c>
      <c r="M324" s="77" t="str">
        <f>'Datos lib'!G323</f>
        <v>F. Filología (Clásicas o General)</v>
      </c>
      <c r="N324" s="77" t="str">
        <f>'Datos lib'!H323</f>
        <v>F. Filosofía</v>
      </c>
      <c r="O324" s="77">
        <f>'Datos lib'!I323</f>
        <v>0</v>
      </c>
      <c r="P324" s="77"/>
      <c r="Q324" s="77"/>
      <c r="R324" s="77">
        <f>'Datos lib'!J323</f>
        <v>5</v>
      </c>
      <c r="S324" s="77">
        <f>'Datos lib'!K323</f>
        <v>5</v>
      </c>
      <c r="T324" s="77">
        <f>'Datos lib'!L323</f>
        <v>5</v>
      </c>
      <c r="U324" s="77">
        <f>'Datos lib'!M323</f>
        <v>5</v>
      </c>
      <c r="V324" s="77"/>
      <c r="W324" s="77"/>
      <c r="X324" s="77">
        <f>'Datos lib'!N323</f>
        <v>4</v>
      </c>
      <c r="Y324" s="77">
        <f>'Datos lib'!O323</f>
        <v>4</v>
      </c>
      <c r="Z324" s="77">
        <f>'Datos lib'!P323</f>
        <v>4</v>
      </c>
      <c r="AA324" s="77">
        <f>'Datos lib'!Q323</f>
        <v>4</v>
      </c>
      <c r="AB324" s="77">
        <f>'Datos lib'!R323</f>
        <v>4</v>
      </c>
      <c r="AC324" s="77"/>
      <c r="AD324" s="77">
        <f>'Datos lib'!S323</f>
        <v>3</v>
      </c>
      <c r="AE324" s="77">
        <f>'Datos lib'!T323</f>
        <v>4</v>
      </c>
      <c r="AF324" s="77">
        <f>'Datos lib'!U323</f>
        <v>4</v>
      </c>
      <c r="AG324" s="77">
        <f>'Datos lib'!V323</f>
        <v>4</v>
      </c>
      <c r="AH324" s="77">
        <f>'Datos lib'!W323</f>
        <v>4</v>
      </c>
      <c r="AI324" s="77">
        <f>'Datos lib'!X323</f>
        <v>5</v>
      </c>
      <c r="AJ324" s="77">
        <f>'Datos lib'!Y323</f>
        <v>4</v>
      </c>
      <c r="AK324" s="77" t="str">
        <f>'Datos lib'!Z323</f>
        <v>YouTube</v>
      </c>
      <c r="AL324" s="77">
        <f>'Datos lib'!AA323</f>
        <v>5</v>
      </c>
      <c r="AM324" s="77"/>
      <c r="AN324" s="77"/>
      <c r="AO324" s="77">
        <f>'Datos lib'!AB323</f>
        <v>5</v>
      </c>
      <c r="AP324" s="77">
        <f>'Datos lib'!AC323</f>
        <v>5</v>
      </c>
      <c r="AQ324" s="77">
        <f>'Datos lib'!AD323</f>
        <v>5</v>
      </c>
      <c r="AR324" s="77">
        <f>'Datos lib'!AE323</f>
        <v>5</v>
      </c>
      <c r="AS324" s="77">
        <f>'Datos lib'!AF323</f>
        <v>4</v>
      </c>
      <c r="AT324" s="77">
        <f>'Datos lib'!AG323</f>
        <v>5</v>
      </c>
      <c r="AU324" s="77">
        <f>'Datos lib'!AH323</f>
        <v>5</v>
      </c>
      <c r="AV324" s="77">
        <f>'Datos lib'!AI323</f>
        <v>5</v>
      </c>
      <c r="AW324" s="77"/>
      <c r="AX324" s="77" t="str">
        <f>'Datos lib'!AJ323</f>
        <v>Sí</v>
      </c>
      <c r="AY324" s="77" t="str">
        <f>'Datos lib'!AK323</f>
        <v>Sí</v>
      </c>
      <c r="AZ324" s="77" t="str">
        <f>'Datos lib'!AL323</f>
        <v>Bueno</v>
      </c>
      <c r="BA324" s="77" t="str">
        <f>'Datos lib'!AO323</f>
        <v>No</v>
      </c>
      <c r="BB324" s="77" t="str">
        <f>'Datos lib'!AM323</f>
        <v>Sí</v>
      </c>
      <c r="BC324" s="77" t="str">
        <f>'Datos lib'!AN323</f>
        <v>Bueno</v>
      </c>
      <c r="BD324" s="77"/>
      <c r="BE324" s="77"/>
      <c r="BF324" s="77" t="str">
        <f>'Datos lib'!AP323</f>
        <v>Sí</v>
      </c>
      <c r="BG324" s="77" t="str">
        <f>'Datos lib'!AQ323</f>
        <v>Sí</v>
      </c>
      <c r="BH324" s="77" t="str">
        <f>'Datos lib'!AR323</f>
        <v>Sí</v>
      </c>
      <c r="BI324" s="77" t="str">
        <f>'Datos lib'!AS323</f>
        <v>Útil</v>
      </c>
      <c r="BJ324" s="77" t="str">
        <f>'Datos lib'!AT323</f>
        <v>Sí</v>
      </c>
      <c r="BK324" s="77">
        <f>'Datos lib'!AU323</f>
        <v>0</v>
      </c>
      <c r="BL324" s="77"/>
      <c r="BM324" s="77"/>
      <c r="BN324" s="77"/>
      <c r="BO324" s="77">
        <f>'Datos lib'!AV323</f>
        <v>5</v>
      </c>
      <c r="BP324" s="77">
        <f>'Datos lib'!AW323</f>
        <v>5</v>
      </c>
      <c r="BQ324" s="77"/>
      <c r="BR324" s="77" t="str">
        <f>LEFT('Datos lib'!AX323,1)</f>
        <v>5</v>
      </c>
      <c r="BS324" s="77"/>
      <c r="BT324" s="77" t="str">
        <f>'Datos lib'!AY323</f>
        <v>La colección de revistas digitalizadas en el ámbito de la lingüística inglesa tiene algunas carencias, pero éstas se suplen con el servicio de préstamo interbibliotecario.</v>
      </c>
      <c r="BU324" s="77"/>
      <c r="BV324" s="119" t="str">
        <f>'Datos lib'!A323</f>
        <v>19/03/25</v>
      </c>
    </row>
    <row r="325" spans="1:74" x14ac:dyDescent="0.2">
      <c r="A325" s="79" t="str">
        <f t="shared" si="6"/>
        <v>F. Farmacia</v>
      </c>
      <c r="B325" s="76" t="str">
        <f>IFERROR(VLOOKUP($A325,BLIOTECAS!$C$1:$E$27,2,FALSE),"")</f>
        <v>FAR</v>
      </c>
      <c r="C325" s="76" t="str">
        <f>IFERROR(VLOOKUP($A325,BLIOTECAS!$C$1:$E$27,3,FALSE),"")</f>
        <v>Ciencias de la Salud</v>
      </c>
      <c r="D325" s="77"/>
      <c r="E325" s="77"/>
      <c r="F325" s="77"/>
      <c r="G325" s="77" t="str">
        <f>'Datos lib'!B324</f>
        <v>F. Farmacia</v>
      </c>
      <c r="H325" s="77"/>
      <c r="I325" s="77" t="str">
        <f>'Datos lib'!C324</f>
        <v>De vez en cuando (1 o 2 veces al mes)</v>
      </c>
      <c r="J325" s="77" t="str">
        <f>'Datos lib'!D324</f>
        <v>Rara vez (menos de 6 veces al año)</v>
      </c>
      <c r="K325" s="77"/>
      <c r="L325" s="77" t="str">
        <f>'Datos lib'!F324</f>
        <v>F. Farmacia</v>
      </c>
      <c r="M325" s="77">
        <f>'Datos lib'!G324</f>
        <v>0</v>
      </c>
      <c r="N325" s="77">
        <f>'Datos lib'!H324</f>
        <v>0</v>
      </c>
      <c r="O325" s="77">
        <f>'Datos lib'!I324</f>
        <v>0</v>
      </c>
      <c r="P325" s="77"/>
      <c r="Q325" s="77"/>
      <c r="R325" s="77">
        <f>'Datos lib'!J324</f>
        <v>5</v>
      </c>
      <c r="S325" s="77">
        <f>'Datos lib'!K324</f>
        <v>3</v>
      </c>
      <c r="T325" s="77">
        <f>'Datos lib'!L324</f>
        <v>3</v>
      </c>
      <c r="U325" s="77">
        <f>'Datos lib'!M324</f>
        <v>3</v>
      </c>
      <c r="V325" s="77"/>
      <c r="W325" s="77"/>
      <c r="X325" s="77">
        <f>'Datos lib'!N324</f>
        <v>4</v>
      </c>
      <c r="Y325" s="77">
        <f>'Datos lib'!O324</f>
        <v>4</v>
      </c>
      <c r="Z325" s="77">
        <f>'Datos lib'!P324</f>
        <v>4</v>
      </c>
      <c r="AA325" s="77">
        <f>'Datos lib'!Q324</f>
        <v>3</v>
      </c>
      <c r="AB325" s="77">
        <f>'Datos lib'!R324</f>
        <v>5</v>
      </c>
      <c r="AC325" s="77"/>
      <c r="AD325" s="77">
        <f>'Datos lib'!S324</f>
        <v>4</v>
      </c>
      <c r="AE325" s="77">
        <f>'Datos lib'!T324</f>
        <v>5</v>
      </c>
      <c r="AF325" s="77">
        <f>'Datos lib'!U324</f>
        <v>5</v>
      </c>
      <c r="AG325" s="77">
        <f>'Datos lib'!V324</f>
        <v>5</v>
      </c>
      <c r="AH325" s="77">
        <f>'Datos lib'!W324</f>
        <v>2</v>
      </c>
      <c r="AI325" s="77">
        <f>'Datos lib'!X324</f>
        <v>5</v>
      </c>
      <c r="AJ325" s="77">
        <f>'Datos lib'!Y324</f>
        <v>3</v>
      </c>
      <c r="AK325" s="77" t="str">
        <f>'Datos lib'!Z324</f>
        <v>No uso ninguna red social</v>
      </c>
      <c r="AL325" s="77">
        <f>'Datos lib'!AA324</f>
        <v>3</v>
      </c>
      <c r="AM325" s="77"/>
      <c r="AN325" s="77"/>
      <c r="AO325" s="77">
        <f>'Datos lib'!AB324</f>
        <v>5</v>
      </c>
      <c r="AP325" s="77">
        <f>'Datos lib'!AC324</f>
        <v>5</v>
      </c>
      <c r="AQ325" s="77">
        <f>'Datos lib'!AD324</f>
        <v>5</v>
      </c>
      <c r="AR325" s="77">
        <f>'Datos lib'!AE324</f>
        <v>5</v>
      </c>
      <c r="AS325" s="77">
        <f>'Datos lib'!AF324</f>
        <v>5</v>
      </c>
      <c r="AT325" s="77">
        <f>'Datos lib'!AG324</f>
        <v>5</v>
      </c>
      <c r="AU325" s="77">
        <f>'Datos lib'!AH324</f>
        <v>4</v>
      </c>
      <c r="AV325" s="77">
        <f>'Datos lib'!AI324</f>
        <v>3</v>
      </c>
      <c r="AW325" s="77"/>
      <c r="AX325" s="77" t="str">
        <f>'Datos lib'!AJ324</f>
        <v>No</v>
      </c>
      <c r="AY325" s="77" t="str">
        <f>'Datos lib'!AK324</f>
        <v>Sí</v>
      </c>
      <c r="AZ325" s="77" t="str">
        <f>'Datos lib'!AL324</f>
        <v>Malo</v>
      </c>
      <c r="BA325" s="77" t="str">
        <f>'Datos lib'!AO324</f>
        <v>No</v>
      </c>
      <c r="BB325" s="77" t="str">
        <f>'Datos lib'!AM324</f>
        <v>Sí</v>
      </c>
      <c r="BC325" s="77" t="str">
        <f>'Datos lib'!AN324</f>
        <v>Malo</v>
      </c>
      <c r="BD325" s="77"/>
      <c r="BE325" s="77"/>
      <c r="BF325" s="77" t="str">
        <f>'Datos lib'!AP324</f>
        <v>No</v>
      </c>
      <c r="BG325" s="77" t="str">
        <f>'Datos lib'!AQ324</f>
        <v>Sí</v>
      </c>
      <c r="BH325" s="77" t="str">
        <f>'Datos lib'!AR324</f>
        <v>No</v>
      </c>
      <c r="BI325" s="77">
        <f>'Datos lib'!AS324</f>
        <v>0</v>
      </c>
      <c r="BJ325" s="77" t="str">
        <f>'Datos lib'!AT324</f>
        <v>No</v>
      </c>
      <c r="BK325" s="77">
        <f>'Datos lib'!AU324</f>
        <v>0</v>
      </c>
      <c r="BL325" s="77"/>
      <c r="BM325" s="77"/>
      <c r="BN325" s="77"/>
      <c r="BO325" s="77">
        <f>'Datos lib'!AV324</f>
        <v>5</v>
      </c>
      <c r="BP325" s="77">
        <f>'Datos lib'!AW324</f>
        <v>5</v>
      </c>
      <c r="BQ325" s="77"/>
      <c r="BR325" s="77" t="str">
        <f>LEFT('Datos lib'!AX324,1)</f>
        <v>4</v>
      </c>
      <c r="BS325" s="77"/>
      <c r="BT325" s="77" t="str">
        <f>'Datos lib'!AY324</f>
        <v>Docta es una página bastante incómoda y difícil de gestionar. La web de los indicadores de calidad de la producción científica no proporciona información actualiazda ni completa</v>
      </c>
      <c r="BU325" s="77"/>
      <c r="BV325" s="119" t="str">
        <f>'Datos lib'!A324</f>
        <v>19/03/25</v>
      </c>
    </row>
    <row r="326" spans="1:74" x14ac:dyDescent="0.2">
      <c r="A326" s="79" t="str">
        <f t="shared" si="6"/>
        <v>F. Geografía e Historia</v>
      </c>
      <c r="B326" s="76" t="str">
        <f>IFERROR(VLOOKUP($A326,BLIOTECAS!$C$1:$E$27,2,FALSE),"")</f>
        <v>GHI</v>
      </c>
      <c r="C326" s="76" t="str">
        <f>IFERROR(VLOOKUP($A326,BLIOTECAS!$C$1:$E$27,3,FALSE),"")</f>
        <v>Humanidades</v>
      </c>
      <c r="D326" s="77"/>
      <c r="E326" s="77"/>
      <c r="F326" s="77"/>
      <c r="G326" s="77" t="str">
        <f>'Datos lib'!B325</f>
        <v>F. Geografía e Historia</v>
      </c>
      <c r="H326" s="77"/>
      <c r="I326" s="77" t="str">
        <f>'Datos lib'!C325</f>
        <v>Frecuentemente (1 o 2 veces por semana)</v>
      </c>
      <c r="J326" s="77" t="str">
        <f>'Datos lib'!D325</f>
        <v>Muy frecuentemente (3 o más veces por semana)</v>
      </c>
      <c r="K326" s="77"/>
      <c r="L326" s="77" t="str">
        <f>'Datos lib'!F325</f>
        <v>F. Geografía e Historia</v>
      </c>
      <c r="M326" s="77" t="str">
        <f>'Datos lib'!G325</f>
        <v>F. Filosofía</v>
      </c>
      <c r="N326" s="77" t="str">
        <f>'Datos lib'!H325</f>
        <v>F. Filología (Clásicas o General)</v>
      </c>
      <c r="O326" s="77" t="str">
        <f>'Datos lib'!I325</f>
        <v>Biológicas y Geológicas</v>
      </c>
      <c r="P326" s="77"/>
      <c r="Q326" s="77"/>
      <c r="R326" s="77">
        <f>'Datos lib'!J325</f>
        <v>4</v>
      </c>
      <c r="S326" s="77">
        <f>'Datos lib'!K325</f>
        <v>4</v>
      </c>
      <c r="T326" s="77">
        <f>'Datos lib'!L325</f>
        <v>4</v>
      </c>
      <c r="U326" s="77">
        <f>'Datos lib'!M325</f>
        <v>3</v>
      </c>
      <c r="V326" s="77"/>
      <c r="W326" s="77"/>
      <c r="X326" s="77">
        <f>'Datos lib'!N325</f>
        <v>4</v>
      </c>
      <c r="Y326" s="77">
        <f>'Datos lib'!O325</f>
        <v>4</v>
      </c>
      <c r="Z326" s="77">
        <f>'Datos lib'!P325</f>
        <v>5</v>
      </c>
      <c r="AA326" s="77">
        <f>'Datos lib'!Q325</f>
        <v>3</v>
      </c>
      <c r="AB326" s="77">
        <f>'Datos lib'!R325</f>
        <v>3</v>
      </c>
      <c r="AC326" s="77"/>
      <c r="AD326" s="77">
        <f>'Datos lib'!S325</f>
        <v>3</v>
      </c>
      <c r="AE326" s="77">
        <f>'Datos lib'!T325</f>
        <v>4</v>
      </c>
      <c r="AF326" s="77">
        <f>'Datos lib'!U325</f>
        <v>3</v>
      </c>
      <c r="AG326" s="77">
        <f>'Datos lib'!V325</f>
        <v>4</v>
      </c>
      <c r="AH326" s="77">
        <f>'Datos lib'!W325</f>
        <v>3</v>
      </c>
      <c r="AI326" s="77">
        <f>'Datos lib'!X325</f>
        <v>3</v>
      </c>
      <c r="AJ326" s="77">
        <f>'Datos lib'!Y325</f>
        <v>3</v>
      </c>
      <c r="AK326" s="77" t="str">
        <f>'Datos lib'!Z325</f>
        <v>No uso ninguna red social</v>
      </c>
      <c r="AL326" s="77">
        <f>'Datos lib'!AA325</f>
        <v>3</v>
      </c>
      <c r="AM326" s="77"/>
      <c r="AN326" s="77"/>
      <c r="AO326" s="77">
        <f>'Datos lib'!AB325</f>
        <v>4</v>
      </c>
      <c r="AP326" s="77">
        <f>'Datos lib'!AC325</f>
        <v>4</v>
      </c>
      <c r="AQ326" s="77">
        <f>'Datos lib'!AD325</f>
        <v>4</v>
      </c>
      <c r="AR326" s="77">
        <f>'Datos lib'!AE325</f>
        <v>4</v>
      </c>
      <c r="AS326" s="77">
        <f>'Datos lib'!AF325</f>
        <v>5</v>
      </c>
      <c r="AT326" s="77">
        <f>'Datos lib'!AG325</f>
        <v>4</v>
      </c>
      <c r="AU326" s="77">
        <f>'Datos lib'!AH325</f>
        <v>4</v>
      </c>
      <c r="AV326" s="77">
        <f>'Datos lib'!AI325</f>
        <v>3</v>
      </c>
      <c r="AW326" s="77"/>
      <c r="AX326" s="77" t="str">
        <f>'Datos lib'!AJ325</f>
        <v>Sí</v>
      </c>
      <c r="AY326" s="77" t="str">
        <f>'Datos lib'!AK325</f>
        <v>Sí</v>
      </c>
      <c r="AZ326" s="77" t="str">
        <f>'Datos lib'!AL325</f>
        <v>Bueno</v>
      </c>
      <c r="BA326" s="77" t="str">
        <f>'Datos lib'!AO325</f>
        <v>Sí</v>
      </c>
      <c r="BB326" s="77" t="str">
        <f>'Datos lib'!AM325</f>
        <v>Sí</v>
      </c>
      <c r="BC326" s="77" t="str">
        <f>'Datos lib'!AN325</f>
        <v>Bueno</v>
      </c>
      <c r="BD326" s="77"/>
      <c r="BE326" s="77"/>
      <c r="BF326" s="77" t="str">
        <f>'Datos lib'!AP325</f>
        <v>Sí</v>
      </c>
      <c r="BG326" s="77" t="str">
        <f>'Datos lib'!AQ325</f>
        <v>No</v>
      </c>
      <c r="BH326" s="77" t="str">
        <f>'Datos lib'!AR325</f>
        <v>No</v>
      </c>
      <c r="BI326" s="77">
        <f>'Datos lib'!AS325</f>
        <v>0</v>
      </c>
      <c r="BJ326" s="77" t="str">
        <f>'Datos lib'!AT325</f>
        <v>No</v>
      </c>
      <c r="BK326" s="77">
        <f>'Datos lib'!AU325</f>
        <v>0</v>
      </c>
      <c r="BL326" s="77"/>
      <c r="BM326" s="77"/>
      <c r="BN326" s="77"/>
      <c r="BO326" s="77">
        <f>'Datos lib'!AV325</f>
        <v>4</v>
      </c>
      <c r="BP326" s="77">
        <f>'Datos lib'!AW325</f>
        <v>5</v>
      </c>
      <c r="BQ326" s="77"/>
      <c r="BR326" s="77" t="str">
        <f>LEFT('Datos lib'!AX325,1)</f>
        <v>4</v>
      </c>
      <c r="BS326" s="77"/>
      <c r="BT326" s="77">
        <f>'Datos lib'!AY325</f>
        <v>0</v>
      </c>
      <c r="BU326" s="77"/>
      <c r="BV326" s="119" t="str">
        <f>'Datos lib'!A325</f>
        <v>19/03/25</v>
      </c>
    </row>
    <row r="327" spans="1:74" x14ac:dyDescent="0.2">
      <c r="A327" s="79" t="str">
        <f t="shared" si="6"/>
        <v>F. Geografía e Historia</v>
      </c>
      <c r="B327" s="76" t="str">
        <f>IFERROR(VLOOKUP($A327,BLIOTECAS!$C$1:$E$27,2,FALSE),"")</f>
        <v>GHI</v>
      </c>
      <c r="C327" s="76" t="str">
        <f>IFERROR(VLOOKUP($A327,BLIOTECAS!$C$1:$E$27,3,FALSE),"")</f>
        <v>Humanidades</v>
      </c>
      <c r="D327" s="77"/>
      <c r="E327" s="77"/>
      <c r="F327" s="77"/>
      <c r="G327" s="77" t="str">
        <f>'Datos lib'!B326</f>
        <v>F. Geografía e Historia</v>
      </c>
      <c r="H327" s="77"/>
      <c r="I327" s="77" t="str">
        <f>'Datos lib'!C326</f>
        <v>De vez en cuando (1 o 2 veces al mes)</v>
      </c>
      <c r="J327" s="77" t="str">
        <f>'Datos lib'!D326</f>
        <v>Frecuentemente (1 o 2 veces por semana)</v>
      </c>
      <c r="K327" s="77"/>
      <c r="L327" s="77" t="str">
        <f>'Datos lib'!F326</f>
        <v>F. Geografía e Historia</v>
      </c>
      <c r="M327" s="77" t="str">
        <f>'Datos lib'!G326</f>
        <v>Biblioteca Maria Zambrano (Filología / Derecho)</v>
      </c>
      <c r="N327" s="77">
        <f>'Datos lib'!H326</f>
        <v>0</v>
      </c>
      <c r="O327" s="77">
        <f>'Datos lib'!I326</f>
        <v>0</v>
      </c>
      <c r="P327" s="77"/>
      <c r="Q327" s="77"/>
      <c r="R327" s="77">
        <f>'Datos lib'!J326</f>
        <v>5</v>
      </c>
      <c r="S327" s="77">
        <f>'Datos lib'!K326</f>
        <v>5</v>
      </c>
      <c r="T327" s="77">
        <f>'Datos lib'!L326</f>
        <v>5</v>
      </c>
      <c r="U327" s="77">
        <f>'Datos lib'!M326</f>
        <v>5</v>
      </c>
      <c r="V327" s="77"/>
      <c r="W327" s="77"/>
      <c r="X327" s="77">
        <f>'Datos lib'!N326</f>
        <v>2</v>
      </c>
      <c r="Y327" s="77">
        <f>'Datos lib'!O326</f>
        <v>4</v>
      </c>
      <c r="Z327" s="77">
        <f>'Datos lib'!P326</f>
        <v>3</v>
      </c>
      <c r="AA327" s="77">
        <f>'Datos lib'!Q326</f>
        <v>4</v>
      </c>
      <c r="AB327" s="77">
        <f>'Datos lib'!R326</f>
        <v>4</v>
      </c>
      <c r="AC327" s="77"/>
      <c r="AD327" s="77">
        <f>'Datos lib'!S326</f>
        <v>4</v>
      </c>
      <c r="AE327" s="77">
        <f>'Datos lib'!T326</f>
        <v>5</v>
      </c>
      <c r="AF327" s="77">
        <f>'Datos lib'!U326</f>
        <v>4</v>
      </c>
      <c r="AG327" s="77">
        <f>'Datos lib'!V326</f>
        <v>5</v>
      </c>
      <c r="AH327" s="77">
        <f>'Datos lib'!W326</f>
        <v>5</v>
      </c>
      <c r="AI327" s="77">
        <f>'Datos lib'!X326</f>
        <v>4</v>
      </c>
      <c r="AJ327" s="77">
        <f>'Datos lib'!Y326</f>
        <v>5</v>
      </c>
      <c r="AK327" s="77" t="str">
        <f>'Datos lib'!Z326</f>
        <v>YouTube</v>
      </c>
      <c r="AL327" s="77">
        <f>'Datos lib'!AA326</f>
        <v>4</v>
      </c>
      <c r="AM327" s="77"/>
      <c r="AN327" s="77"/>
      <c r="AO327" s="77">
        <f>'Datos lib'!AB326</f>
        <v>5</v>
      </c>
      <c r="AP327" s="77">
        <f>'Datos lib'!AC326</f>
        <v>5</v>
      </c>
      <c r="AQ327" s="77">
        <f>'Datos lib'!AD326</f>
        <v>5</v>
      </c>
      <c r="AR327" s="77">
        <f>'Datos lib'!AE326</f>
        <v>5</v>
      </c>
      <c r="AS327" s="77">
        <f>'Datos lib'!AF326</f>
        <v>5</v>
      </c>
      <c r="AT327" s="77">
        <f>'Datos lib'!AG326</f>
        <v>5</v>
      </c>
      <c r="AU327" s="77">
        <f>'Datos lib'!AH326</f>
        <v>5</v>
      </c>
      <c r="AV327" s="77">
        <f>'Datos lib'!AI326</f>
        <v>4</v>
      </c>
      <c r="AW327" s="77"/>
      <c r="AX327" s="77" t="str">
        <f>'Datos lib'!AJ326</f>
        <v>No</v>
      </c>
      <c r="AY327" s="77" t="str">
        <f>'Datos lib'!AK326</f>
        <v>Sí</v>
      </c>
      <c r="AZ327" s="77" t="str">
        <f>'Datos lib'!AL326</f>
        <v>Bueno</v>
      </c>
      <c r="BA327" s="77" t="str">
        <f>'Datos lib'!AO326</f>
        <v>No</v>
      </c>
      <c r="BB327" s="77" t="str">
        <f>'Datos lib'!AM326</f>
        <v>Sí</v>
      </c>
      <c r="BC327" s="77" t="str">
        <f>'Datos lib'!AN326</f>
        <v>Regular</v>
      </c>
      <c r="BD327" s="77"/>
      <c r="BE327" s="77"/>
      <c r="BF327" s="77" t="str">
        <f>'Datos lib'!AP326</f>
        <v>No</v>
      </c>
      <c r="BG327" s="77" t="str">
        <f>'Datos lib'!AQ326</f>
        <v>Sí</v>
      </c>
      <c r="BH327" s="77" t="str">
        <f>'Datos lib'!AR326</f>
        <v>No</v>
      </c>
      <c r="BI327" s="77">
        <f>'Datos lib'!AS326</f>
        <v>0</v>
      </c>
      <c r="BJ327" s="77" t="str">
        <f>'Datos lib'!AT326</f>
        <v>No</v>
      </c>
      <c r="BK327" s="77">
        <f>'Datos lib'!AU326</f>
        <v>0</v>
      </c>
      <c r="BL327" s="77"/>
      <c r="BM327" s="77"/>
      <c r="BN327" s="77"/>
      <c r="BO327" s="77">
        <f>'Datos lib'!AV326</f>
        <v>5</v>
      </c>
      <c r="BP327" s="77">
        <f>'Datos lib'!AW326</f>
        <v>5</v>
      </c>
      <c r="BQ327" s="77"/>
      <c r="BR327" s="77" t="str">
        <f>LEFT('Datos lib'!AX326,1)</f>
        <v>5</v>
      </c>
      <c r="BS327" s="77"/>
      <c r="BT327" s="77">
        <f>'Datos lib'!AY326</f>
        <v>0</v>
      </c>
      <c r="BU327" s="77"/>
      <c r="BV327" s="119" t="str">
        <f>'Datos lib'!A326</f>
        <v>19/03/25</v>
      </c>
    </row>
    <row r="328" spans="1:74" x14ac:dyDescent="0.2">
      <c r="A328" s="79" t="str">
        <f t="shared" si="6"/>
        <v>F. Ciencias de la Información</v>
      </c>
      <c r="B328" s="76" t="str">
        <f>IFERROR(VLOOKUP($A328,BLIOTECAS!$C$1:$E$27,2,FALSE),"")</f>
        <v>INF</v>
      </c>
      <c r="C328" s="76" t="str">
        <f>IFERROR(VLOOKUP($A328,BLIOTECAS!$C$1:$E$27,3,FALSE),"")</f>
        <v>Ciencias Sociales</v>
      </c>
      <c r="D328" s="77"/>
      <c r="E328" s="77"/>
      <c r="F328" s="77"/>
      <c r="G328" s="77" t="str">
        <f>'Datos lib'!B327</f>
        <v>F. Ciencias de la Información</v>
      </c>
      <c r="H328" s="77"/>
      <c r="I328" s="77" t="str">
        <f>'Datos lib'!C327</f>
        <v>De vez en cuando (1 o 2 veces al mes)</v>
      </c>
      <c r="J328" s="77" t="str">
        <f>'Datos lib'!D327</f>
        <v>Muy frecuentemente (3 o más veces por semana)</v>
      </c>
      <c r="K328" s="77"/>
      <c r="L328" s="77" t="str">
        <f>'Datos lib'!F327</f>
        <v>F. Ciencias de la Información</v>
      </c>
      <c r="M328" s="77">
        <f>'Datos lib'!G327</f>
        <v>0</v>
      </c>
      <c r="N328" s="77">
        <f>'Datos lib'!H327</f>
        <v>0</v>
      </c>
      <c r="O328" s="77">
        <f>'Datos lib'!I327</f>
        <v>0</v>
      </c>
      <c r="P328" s="77"/>
      <c r="Q328" s="77"/>
      <c r="R328" s="77">
        <f>'Datos lib'!J327</f>
        <v>4</v>
      </c>
      <c r="S328" s="77">
        <f>'Datos lib'!K327</f>
        <v>5</v>
      </c>
      <c r="T328" s="77">
        <f>'Datos lib'!L327</f>
        <v>5</v>
      </c>
      <c r="U328" s="77">
        <f>'Datos lib'!M327</f>
        <v>5</v>
      </c>
      <c r="V328" s="77"/>
      <c r="W328" s="77"/>
      <c r="X328" s="77">
        <f>'Datos lib'!N327</f>
        <v>2</v>
      </c>
      <c r="Y328" s="77">
        <f>'Datos lib'!O327</f>
        <v>5</v>
      </c>
      <c r="Z328" s="77">
        <f>'Datos lib'!P327</f>
        <v>3</v>
      </c>
      <c r="AA328" s="77">
        <f>'Datos lib'!Q327</f>
        <v>1</v>
      </c>
      <c r="AB328" s="77">
        <f>'Datos lib'!R327</f>
        <v>4</v>
      </c>
      <c r="AC328" s="77"/>
      <c r="AD328" s="77">
        <f>'Datos lib'!S327</f>
        <v>5</v>
      </c>
      <c r="AE328" s="77">
        <f>'Datos lib'!T327</f>
        <v>5</v>
      </c>
      <c r="AF328" s="77">
        <f>'Datos lib'!U327</f>
        <v>5</v>
      </c>
      <c r="AG328" s="77">
        <f>'Datos lib'!V327</f>
        <v>5</v>
      </c>
      <c r="AH328" s="77">
        <f>'Datos lib'!W327</f>
        <v>5</v>
      </c>
      <c r="AI328" s="77">
        <f>'Datos lib'!X327</f>
        <v>5</v>
      </c>
      <c r="AJ328" s="77">
        <f>'Datos lib'!Y327</f>
        <v>5</v>
      </c>
      <c r="AK328" s="77" t="str">
        <f>'Datos lib'!Z327</f>
        <v>No uso ninguna red social</v>
      </c>
      <c r="AL328" s="77">
        <f>'Datos lib'!AA327</f>
        <v>5</v>
      </c>
      <c r="AM328" s="77"/>
      <c r="AN328" s="77"/>
      <c r="AO328" s="77">
        <f>'Datos lib'!AB327</f>
        <v>5</v>
      </c>
      <c r="AP328" s="77">
        <f>'Datos lib'!AC327</f>
        <v>5</v>
      </c>
      <c r="AQ328" s="77">
        <f>'Datos lib'!AD327</f>
        <v>5</v>
      </c>
      <c r="AR328" s="77">
        <f>'Datos lib'!AE327</f>
        <v>5</v>
      </c>
      <c r="AS328" s="77">
        <f>'Datos lib'!AF327</f>
        <v>5</v>
      </c>
      <c r="AT328" s="77">
        <f>'Datos lib'!AG327</f>
        <v>5</v>
      </c>
      <c r="AU328" s="77">
        <f>'Datos lib'!AH327</f>
        <v>5</v>
      </c>
      <c r="AV328" s="77">
        <f>'Datos lib'!AI327</f>
        <v>5</v>
      </c>
      <c r="AW328" s="77"/>
      <c r="AX328" s="77" t="str">
        <f>'Datos lib'!AJ327</f>
        <v>Sí</v>
      </c>
      <c r="AY328" s="77" t="str">
        <f>'Datos lib'!AK327</f>
        <v>Sí</v>
      </c>
      <c r="AZ328" s="77" t="str">
        <f>'Datos lib'!AL327</f>
        <v>Excelente</v>
      </c>
      <c r="BA328" s="77" t="str">
        <f>'Datos lib'!AO327</f>
        <v>No</v>
      </c>
      <c r="BB328" s="77" t="str">
        <f>'Datos lib'!AM327</f>
        <v>Sí</v>
      </c>
      <c r="BC328" s="77" t="str">
        <f>'Datos lib'!AN327</f>
        <v>Excelente</v>
      </c>
      <c r="BD328" s="77"/>
      <c r="BE328" s="77"/>
      <c r="BF328" s="77" t="str">
        <f>'Datos lib'!AP327</f>
        <v>Sí</v>
      </c>
      <c r="BG328" s="77" t="str">
        <f>'Datos lib'!AQ327</f>
        <v>Sí</v>
      </c>
      <c r="BH328" s="77" t="str">
        <f>'Datos lib'!AR327</f>
        <v>Sí</v>
      </c>
      <c r="BI328" s="77" t="str">
        <f>'Datos lib'!AS327</f>
        <v>Muy útil</v>
      </c>
      <c r="BJ328" s="77" t="str">
        <f>'Datos lib'!AT327</f>
        <v>No</v>
      </c>
      <c r="BK328" s="77">
        <f>'Datos lib'!AU327</f>
        <v>0</v>
      </c>
      <c r="BL328" s="77"/>
      <c r="BM328" s="77"/>
      <c r="BN328" s="77"/>
      <c r="BO328" s="77">
        <f>'Datos lib'!AV327</f>
        <v>5</v>
      </c>
      <c r="BP328" s="77">
        <f>'Datos lib'!AW327</f>
        <v>5</v>
      </c>
      <c r="BQ328" s="77"/>
      <c r="BR328" s="77" t="str">
        <f>LEFT('Datos lib'!AX327,1)</f>
        <v>5</v>
      </c>
      <c r="BS328" s="77"/>
      <c r="BT328" s="77">
        <f>'Datos lib'!AY327</f>
        <v>0</v>
      </c>
      <c r="BU328" s="77"/>
      <c r="BV328" s="119" t="str">
        <f>'Datos lib'!A327</f>
        <v>19/03/25</v>
      </c>
    </row>
    <row r="329" spans="1:74" ht="25.85" x14ac:dyDescent="0.2">
      <c r="A329" s="79" t="str">
        <f t="shared" si="6"/>
        <v>F. Educación - Centro de Formación del Profesorado</v>
      </c>
      <c r="B329" s="76" t="str">
        <f>IFERROR(VLOOKUP($A329,BLIOTECAS!$C$1:$E$27,2,FALSE),"")</f>
        <v>EDU</v>
      </c>
      <c r="C329" s="76" t="str">
        <f>IFERROR(VLOOKUP($A329,BLIOTECAS!$C$1:$E$27,3,FALSE),"")</f>
        <v>Humanidades</v>
      </c>
      <c r="D329" s="77"/>
      <c r="E329" s="77"/>
      <c r="F329" s="77"/>
      <c r="G329" s="77" t="str">
        <f>'Datos lib'!B328</f>
        <v>F. Educación - Centro de Formación del Profesorado</v>
      </c>
      <c r="H329" s="77"/>
      <c r="I329" s="77" t="str">
        <f>'Datos lib'!C328</f>
        <v>De vez en cuando (1 o 2 veces al mes)</v>
      </c>
      <c r="J329" s="77" t="str">
        <f>'Datos lib'!D328</f>
        <v>De vez en cuando (1 o 2 veces al mes)</v>
      </c>
      <c r="K329" s="77"/>
      <c r="L329" s="77" t="str">
        <f>'Datos lib'!F328</f>
        <v>F. Educación - Centro de Formación del Profesorado</v>
      </c>
      <c r="M329" s="77" t="str">
        <f>'Datos lib'!G328</f>
        <v>F. Psicología</v>
      </c>
      <c r="N329" s="77">
        <f>'Datos lib'!H328</f>
        <v>0</v>
      </c>
      <c r="O329" s="77">
        <f>'Datos lib'!I328</f>
        <v>0</v>
      </c>
      <c r="P329" s="77"/>
      <c r="Q329" s="77"/>
      <c r="R329" s="77">
        <f>'Datos lib'!J328</f>
        <v>4</v>
      </c>
      <c r="S329" s="77">
        <f>'Datos lib'!K328</f>
        <v>4</v>
      </c>
      <c r="T329" s="77">
        <f>'Datos lib'!L328</f>
        <v>5</v>
      </c>
      <c r="U329" s="77">
        <f>'Datos lib'!M328</f>
        <v>4</v>
      </c>
      <c r="V329" s="77"/>
      <c r="W329" s="77"/>
      <c r="X329" s="77">
        <f>'Datos lib'!N328</f>
        <v>2</v>
      </c>
      <c r="Y329" s="77">
        <f>'Datos lib'!O328</f>
        <v>5</v>
      </c>
      <c r="Z329" s="77">
        <f>'Datos lib'!P328</f>
        <v>3</v>
      </c>
      <c r="AA329" s="77">
        <f>'Datos lib'!Q328</f>
        <v>3</v>
      </c>
      <c r="AB329" s="77">
        <f>'Datos lib'!R328</f>
        <v>4</v>
      </c>
      <c r="AC329" s="77"/>
      <c r="AD329" s="77">
        <f>'Datos lib'!S328</f>
        <v>4</v>
      </c>
      <c r="AE329" s="77">
        <f>'Datos lib'!T328</f>
        <v>4</v>
      </c>
      <c r="AF329" s="77">
        <f>'Datos lib'!U328</f>
        <v>4</v>
      </c>
      <c r="AG329" s="77">
        <f>'Datos lib'!V328</f>
        <v>5</v>
      </c>
      <c r="AH329" s="77">
        <f>'Datos lib'!W328</f>
        <v>3</v>
      </c>
      <c r="AI329" s="77">
        <f>'Datos lib'!X328</f>
        <v>4</v>
      </c>
      <c r="AJ329" s="77">
        <f>'Datos lib'!Y328</f>
        <v>4</v>
      </c>
      <c r="AK329" s="77" t="str">
        <f>'Datos lib'!Z328</f>
        <v>No uso ninguna red social</v>
      </c>
      <c r="AL329" s="77">
        <f>'Datos lib'!AA328</f>
        <v>4</v>
      </c>
      <c r="AM329" s="77"/>
      <c r="AN329" s="77"/>
      <c r="AO329" s="77">
        <f>'Datos lib'!AB328</f>
        <v>5</v>
      </c>
      <c r="AP329" s="77">
        <f>'Datos lib'!AC328</f>
        <v>4</v>
      </c>
      <c r="AQ329" s="77">
        <f>'Datos lib'!AD328</f>
        <v>4</v>
      </c>
      <c r="AR329" s="77">
        <f>'Datos lib'!AE328</f>
        <v>4</v>
      </c>
      <c r="AS329" s="77">
        <f>'Datos lib'!AF328</f>
        <v>5</v>
      </c>
      <c r="AT329" s="77">
        <f>'Datos lib'!AG328</f>
        <v>5</v>
      </c>
      <c r="AU329" s="77">
        <f>'Datos lib'!AH328</f>
        <v>3</v>
      </c>
      <c r="AV329" s="77">
        <f>'Datos lib'!AI328</f>
        <v>3</v>
      </c>
      <c r="AW329" s="77"/>
      <c r="AX329" s="77" t="str">
        <f>'Datos lib'!AJ328</f>
        <v>No</v>
      </c>
      <c r="AY329" s="77" t="str">
        <f>'Datos lib'!AK328</f>
        <v>No</v>
      </c>
      <c r="AZ329" s="77">
        <f>'Datos lib'!AL328</f>
        <v>0</v>
      </c>
      <c r="BA329" s="77" t="str">
        <f>'Datos lib'!AO328</f>
        <v>No</v>
      </c>
      <c r="BB329" s="77" t="str">
        <f>'Datos lib'!AM328</f>
        <v>Sí</v>
      </c>
      <c r="BC329" s="77" t="str">
        <f>'Datos lib'!AN328</f>
        <v>Bueno</v>
      </c>
      <c r="BD329" s="77"/>
      <c r="BE329" s="77"/>
      <c r="BF329" s="77" t="str">
        <f>'Datos lib'!AP328</f>
        <v>No</v>
      </c>
      <c r="BG329" s="77" t="str">
        <f>'Datos lib'!AQ328</f>
        <v>Sí</v>
      </c>
      <c r="BH329" s="77" t="str">
        <f>'Datos lib'!AR328</f>
        <v>Sí</v>
      </c>
      <c r="BI329" s="77" t="str">
        <f>'Datos lib'!AS328</f>
        <v>Útil</v>
      </c>
      <c r="BJ329" s="77" t="str">
        <f>'Datos lib'!AT328</f>
        <v>Sí</v>
      </c>
      <c r="BK329" s="77">
        <f>'Datos lib'!AU328</f>
        <v>0</v>
      </c>
      <c r="BL329" s="77"/>
      <c r="BM329" s="77"/>
      <c r="BN329" s="77"/>
      <c r="BO329" s="77">
        <f>'Datos lib'!AV328</f>
        <v>5</v>
      </c>
      <c r="BP329" s="77">
        <f>'Datos lib'!AW328</f>
        <v>5</v>
      </c>
      <c r="BQ329" s="77"/>
      <c r="BR329" s="77" t="str">
        <f>LEFT('Datos lib'!AX328,1)</f>
        <v>4</v>
      </c>
      <c r="BS329" s="77"/>
      <c r="BT329" s="77">
        <f>'Datos lib'!AY328</f>
        <v>0</v>
      </c>
      <c r="BU329" s="77"/>
      <c r="BV329" s="119" t="str">
        <f>'Datos lib'!A328</f>
        <v>19/03/25</v>
      </c>
    </row>
    <row r="330" spans="1:74" x14ac:dyDescent="0.2">
      <c r="A330" s="79" t="str">
        <f t="shared" si="6"/>
        <v>F. Enfermería, Fisioterapia y Podología</v>
      </c>
      <c r="B330" s="76" t="str">
        <f>IFERROR(VLOOKUP($A330,BLIOTECAS!$C$1:$E$27,2,FALSE),"")</f>
        <v>ENF</v>
      </c>
      <c r="C330" s="76" t="str">
        <f>IFERROR(VLOOKUP($A330,BLIOTECAS!$C$1:$E$27,3,FALSE),"")</f>
        <v>Ciencias de la Salud</v>
      </c>
      <c r="D330" s="77"/>
      <c r="E330" s="77"/>
      <c r="F330" s="77"/>
      <c r="G330" s="77" t="str">
        <f>'Datos lib'!B329</f>
        <v>F. Enfermería, Fisioterapia y Podología</v>
      </c>
      <c r="H330" s="77"/>
      <c r="I330" s="77" t="str">
        <f>'Datos lib'!C329</f>
        <v>Frecuentemente (1 o 2 veces por semana)</v>
      </c>
      <c r="J330" s="77" t="str">
        <f>'Datos lib'!D329</f>
        <v>Muy frecuentemente (3 o más veces por semana)</v>
      </c>
      <c r="K330" s="77"/>
      <c r="L330" s="77" t="str">
        <f>'Datos lib'!F329</f>
        <v>F. Enfermería, Fisioterapia y Podología</v>
      </c>
      <c r="M330" s="77">
        <f>'Datos lib'!G329</f>
        <v>0</v>
      </c>
      <c r="N330" s="77">
        <f>'Datos lib'!H329</f>
        <v>0</v>
      </c>
      <c r="O330" s="77">
        <f>'Datos lib'!I329</f>
        <v>0</v>
      </c>
      <c r="P330" s="77"/>
      <c r="Q330" s="77"/>
      <c r="R330" s="77">
        <f>'Datos lib'!J329</f>
        <v>1</v>
      </c>
      <c r="S330" s="77">
        <f>'Datos lib'!K329</f>
        <v>1</v>
      </c>
      <c r="T330" s="77">
        <f>'Datos lib'!L329</f>
        <v>1</v>
      </c>
      <c r="U330" s="77">
        <f>'Datos lib'!M329</f>
        <v>1</v>
      </c>
      <c r="V330" s="77"/>
      <c r="W330" s="77"/>
      <c r="X330" s="77">
        <f>'Datos lib'!N329</f>
        <v>4</v>
      </c>
      <c r="Y330" s="77">
        <f>'Datos lib'!O329</f>
        <v>5</v>
      </c>
      <c r="Z330" s="77">
        <f>'Datos lib'!P329</f>
        <v>5</v>
      </c>
      <c r="AA330" s="77">
        <f>'Datos lib'!Q329</f>
        <v>1</v>
      </c>
      <c r="AB330" s="77">
        <f>'Datos lib'!R329</f>
        <v>3</v>
      </c>
      <c r="AC330" s="77"/>
      <c r="AD330" s="77">
        <f>'Datos lib'!S329</f>
        <v>5</v>
      </c>
      <c r="AE330" s="77">
        <f>'Datos lib'!T329</f>
        <v>5</v>
      </c>
      <c r="AF330" s="77">
        <f>'Datos lib'!U329</f>
        <v>5</v>
      </c>
      <c r="AG330" s="77">
        <f>'Datos lib'!V329</f>
        <v>5</v>
      </c>
      <c r="AH330" s="77">
        <f>'Datos lib'!W329</f>
        <v>5</v>
      </c>
      <c r="AI330" s="77">
        <f>'Datos lib'!X329</f>
        <v>5</v>
      </c>
      <c r="AJ330" s="77">
        <f>'Datos lib'!Y329</f>
        <v>5</v>
      </c>
      <c r="AK330" s="77" t="str">
        <f>'Datos lib'!Z329</f>
        <v>Facebook|X|Instagram</v>
      </c>
      <c r="AL330" s="77">
        <f>'Datos lib'!AA329</f>
        <v>5</v>
      </c>
      <c r="AM330" s="77"/>
      <c r="AN330" s="77"/>
      <c r="AO330" s="77">
        <f>'Datos lib'!AB329</f>
        <v>1</v>
      </c>
      <c r="AP330" s="77">
        <f>'Datos lib'!AC329</f>
        <v>1</v>
      </c>
      <c r="AQ330" s="77">
        <f>'Datos lib'!AD329</f>
        <v>1</v>
      </c>
      <c r="AR330" s="77">
        <f>'Datos lib'!AE329</f>
        <v>1</v>
      </c>
      <c r="AS330" s="77">
        <f>'Datos lib'!AF329</f>
        <v>1</v>
      </c>
      <c r="AT330" s="77">
        <f>'Datos lib'!AG329</f>
        <v>1</v>
      </c>
      <c r="AU330" s="77">
        <f>'Datos lib'!AH329</f>
        <v>1</v>
      </c>
      <c r="AV330" s="77">
        <f>'Datos lib'!AI329</f>
        <v>3</v>
      </c>
      <c r="AW330" s="77"/>
      <c r="AX330" s="77" t="str">
        <f>'Datos lib'!AJ329</f>
        <v>Sí</v>
      </c>
      <c r="AY330" s="77" t="str">
        <f>'Datos lib'!AK329</f>
        <v>Sí</v>
      </c>
      <c r="AZ330" s="77" t="str">
        <f>'Datos lib'!AL329</f>
        <v>Bueno</v>
      </c>
      <c r="BA330" s="77" t="str">
        <f>'Datos lib'!AO329</f>
        <v>Sí</v>
      </c>
      <c r="BB330" s="77" t="str">
        <f>'Datos lib'!AM329</f>
        <v>Sí</v>
      </c>
      <c r="BC330" s="77" t="str">
        <f>'Datos lib'!AN329</f>
        <v>Bueno</v>
      </c>
      <c r="BD330" s="77"/>
      <c r="BE330" s="77"/>
      <c r="BF330" s="77" t="str">
        <f>'Datos lib'!AP329</f>
        <v>Sí</v>
      </c>
      <c r="BG330" s="77" t="str">
        <f>'Datos lib'!AQ329</f>
        <v>Sí</v>
      </c>
      <c r="BH330" s="77" t="str">
        <f>'Datos lib'!AR329</f>
        <v>Sí</v>
      </c>
      <c r="BI330" s="77" t="str">
        <f>'Datos lib'!AS329</f>
        <v>Muy útil</v>
      </c>
      <c r="BJ330" s="77" t="str">
        <f>'Datos lib'!AT329</f>
        <v>Sí</v>
      </c>
      <c r="BK330" s="77">
        <f>'Datos lib'!AU329</f>
        <v>0</v>
      </c>
      <c r="BL330" s="77"/>
      <c r="BM330" s="77"/>
      <c r="BN330" s="77"/>
      <c r="BO330" s="77">
        <f>'Datos lib'!AV329</f>
        <v>1</v>
      </c>
      <c r="BP330" s="77">
        <f>'Datos lib'!AW329</f>
        <v>1</v>
      </c>
      <c r="BQ330" s="77"/>
      <c r="BR330" s="77" t="str">
        <f>LEFT('Datos lib'!AX329,1)</f>
        <v>1</v>
      </c>
      <c r="BS330" s="77"/>
      <c r="BT330" s="77">
        <f>'Datos lib'!AY329</f>
        <v>0</v>
      </c>
      <c r="BU330" s="77"/>
      <c r="BV330" s="119" t="str">
        <f>'Datos lib'!A329</f>
        <v>19/03/25</v>
      </c>
    </row>
    <row r="331" spans="1:74" x14ac:dyDescent="0.2">
      <c r="A331" s="79" t="str">
        <f t="shared" si="6"/>
        <v>F. Enfermería, Fisioterapia y Podología</v>
      </c>
      <c r="B331" s="76" t="str">
        <f>IFERROR(VLOOKUP($A331,BLIOTECAS!$C$1:$E$27,2,FALSE),"")</f>
        <v>ENF</v>
      </c>
      <c r="C331" s="76" t="str">
        <f>IFERROR(VLOOKUP($A331,BLIOTECAS!$C$1:$E$27,3,FALSE),"")</f>
        <v>Ciencias de la Salud</v>
      </c>
      <c r="D331" s="77"/>
      <c r="E331" s="77"/>
      <c r="F331" s="77"/>
      <c r="G331" s="77" t="str">
        <f>'Datos lib'!B330</f>
        <v>F. Enfermería, Fisioterapia y Podología</v>
      </c>
      <c r="H331" s="77"/>
      <c r="I331" s="77" t="str">
        <f>'Datos lib'!C330</f>
        <v>De vez en cuando (1 o 2 veces al mes)</v>
      </c>
      <c r="J331" s="77" t="str">
        <f>'Datos lib'!D330</f>
        <v>De vez en cuando (1 o 2 veces al mes)</v>
      </c>
      <c r="K331" s="77"/>
      <c r="L331" s="77" t="str">
        <f>'Datos lib'!F330</f>
        <v>F. Enfermería, Fisioterapia y Podología</v>
      </c>
      <c r="M331" s="77">
        <f>'Datos lib'!G330</f>
        <v>0</v>
      </c>
      <c r="N331" s="77">
        <f>'Datos lib'!H330</f>
        <v>0</v>
      </c>
      <c r="O331" s="77">
        <f>'Datos lib'!I330</f>
        <v>0</v>
      </c>
      <c r="P331" s="77"/>
      <c r="Q331" s="77"/>
      <c r="R331" s="77">
        <f>'Datos lib'!J330</f>
        <v>5</v>
      </c>
      <c r="S331" s="77">
        <f>'Datos lib'!K330</f>
        <v>5</v>
      </c>
      <c r="T331" s="77">
        <f>'Datos lib'!L330</f>
        <v>5</v>
      </c>
      <c r="U331" s="77">
        <f>'Datos lib'!M330</f>
        <v>4</v>
      </c>
      <c r="V331" s="77"/>
      <c r="W331" s="77"/>
      <c r="X331" s="77">
        <f>'Datos lib'!N330</f>
        <v>2</v>
      </c>
      <c r="Y331" s="77">
        <f>'Datos lib'!O330</f>
        <v>5</v>
      </c>
      <c r="Z331" s="77">
        <f>'Datos lib'!P330</f>
        <v>2</v>
      </c>
      <c r="AA331" s="77">
        <f>'Datos lib'!Q330</f>
        <v>3</v>
      </c>
      <c r="AB331" s="77">
        <f>'Datos lib'!R330</f>
        <v>3</v>
      </c>
      <c r="AC331" s="77"/>
      <c r="AD331" s="77">
        <f>'Datos lib'!S330</f>
        <v>4</v>
      </c>
      <c r="AE331" s="77">
        <f>'Datos lib'!T330</f>
        <v>4</v>
      </c>
      <c r="AF331" s="77">
        <f>'Datos lib'!U330</f>
        <v>5</v>
      </c>
      <c r="AG331" s="77">
        <f>'Datos lib'!V330</f>
        <v>5</v>
      </c>
      <c r="AH331" s="77">
        <f>'Datos lib'!W330</f>
        <v>4</v>
      </c>
      <c r="AI331" s="77">
        <f>'Datos lib'!X330</f>
        <v>5</v>
      </c>
      <c r="AJ331" s="77">
        <f>'Datos lib'!Y330</f>
        <v>4</v>
      </c>
      <c r="AK331" s="77" t="str">
        <f>'Datos lib'!Z330</f>
        <v>No uso ninguna red social</v>
      </c>
      <c r="AL331" s="77">
        <f>'Datos lib'!AA330</f>
        <v>3</v>
      </c>
      <c r="AM331" s="77"/>
      <c r="AN331" s="77"/>
      <c r="AO331" s="77">
        <f>'Datos lib'!AB330</f>
        <v>4</v>
      </c>
      <c r="AP331" s="77">
        <f>'Datos lib'!AC330</f>
        <v>5</v>
      </c>
      <c r="AQ331" s="77">
        <f>'Datos lib'!AD330</f>
        <v>5</v>
      </c>
      <c r="AR331" s="77">
        <f>'Datos lib'!AE330</f>
        <v>5</v>
      </c>
      <c r="AS331" s="77">
        <f>'Datos lib'!AF330</f>
        <v>5</v>
      </c>
      <c r="AT331" s="77">
        <f>'Datos lib'!AG330</f>
        <v>5</v>
      </c>
      <c r="AU331" s="77">
        <f>'Datos lib'!AH330</f>
        <v>5</v>
      </c>
      <c r="AV331" s="77">
        <f>'Datos lib'!AI330</f>
        <v>4</v>
      </c>
      <c r="AW331" s="77"/>
      <c r="AX331" s="77" t="str">
        <f>'Datos lib'!AJ330</f>
        <v>No</v>
      </c>
      <c r="AY331" s="77" t="str">
        <f>'Datos lib'!AK330</f>
        <v>No</v>
      </c>
      <c r="AZ331" s="77">
        <f>'Datos lib'!AL330</f>
        <v>0</v>
      </c>
      <c r="BA331" s="77" t="str">
        <f>'Datos lib'!AO330</f>
        <v>No</v>
      </c>
      <c r="BB331" s="77" t="str">
        <f>'Datos lib'!AM330</f>
        <v>No</v>
      </c>
      <c r="BC331" s="77">
        <f>'Datos lib'!AN330</f>
        <v>0</v>
      </c>
      <c r="BD331" s="77"/>
      <c r="BE331" s="77"/>
      <c r="BF331" s="77" t="str">
        <f>'Datos lib'!AP330</f>
        <v>No</v>
      </c>
      <c r="BG331" s="77" t="str">
        <f>'Datos lib'!AQ330</f>
        <v>No</v>
      </c>
      <c r="BH331" s="77" t="str">
        <f>'Datos lib'!AR330</f>
        <v>No</v>
      </c>
      <c r="BI331" s="77">
        <f>'Datos lib'!AS330</f>
        <v>0</v>
      </c>
      <c r="BJ331" s="77" t="str">
        <f>'Datos lib'!AT330</f>
        <v>Sí</v>
      </c>
      <c r="BK331" s="77">
        <f>'Datos lib'!AU330</f>
        <v>0</v>
      </c>
      <c r="BL331" s="77"/>
      <c r="BM331" s="77"/>
      <c r="BN331" s="77"/>
      <c r="BO331" s="77">
        <f>'Datos lib'!AV330</f>
        <v>5</v>
      </c>
      <c r="BP331" s="77">
        <f>'Datos lib'!AW330</f>
        <v>5</v>
      </c>
      <c r="BQ331" s="77"/>
      <c r="BR331" s="77" t="str">
        <f>LEFT('Datos lib'!AX330,1)</f>
        <v>5</v>
      </c>
      <c r="BS331" s="77"/>
      <c r="BT331" s="77">
        <f>'Datos lib'!AY330</f>
        <v>0</v>
      </c>
      <c r="BU331" s="77"/>
      <c r="BV331" s="119" t="str">
        <f>'Datos lib'!A330</f>
        <v>19/03/25</v>
      </c>
    </row>
    <row r="332" spans="1:74" x14ac:dyDescent="0.2">
      <c r="A332" s="79" t="str">
        <f t="shared" si="6"/>
        <v>F. Filología</v>
      </c>
      <c r="B332" s="76" t="str">
        <f>IFERROR(VLOOKUP($A332,BLIOTECAS!$C$1:$E$27,2,FALSE),"")</f>
        <v>FLL</v>
      </c>
      <c r="C332" s="76" t="str">
        <f>IFERROR(VLOOKUP($A332,BLIOTECAS!$C$1:$E$27,3,FALSE),"")</f>
        <v>Humanidades</v>
      </c>
      <c r="D332" s="77"/>
      <c r="E332" s="77"/>
      <c r="F332" s="77"/>
      <c r="G332" s="77" t="str">
        <f>'Datos lib'!B331</f>
        <v>F. Filología</v>
      </c>
      <c r="H332" s="77"/>
      <c r="I332" s="77" t="str">
        <f>'Datos lib'!C331</f>
        <v>Frecuentemente (1 o 2 veces por semana)</v>
      </c>
      <c r="J332" s="77" t="str">
        <f>'Datos lib'!D331</f>
        <v>Muy frecuentemente (3 o más veces por semana)</v>
      </c>
      <c r="K332" s="77"/>
      <c r="L332" s="77" t="str">
        <f>'Datos lib'!F331</f>
        <v>F. Filología (Clásicas o General)</v>
      </c>
      <c r="M332" s="77" t="str">
        <f>'Datos lib'!G331</f>
        <v>F. Geografía e Historia</v>
      </c>
      <c r="N332" s="77">
        <f>'Datos lib'!H331</f>
        <v>0</v>
      </c>
      <c r="O332" s="77">
        <f>'Datos lib'!I331</f>
        <v>0</v>
      </c>
      <c r="P332" s="77"/>
      <c r="Q332" s="77"/>
      <c r="R332" s="77">
        <f>'Datos lib'!J331</f>
        <v>5</v>
      </c>
      <c r="S332" s="77">
        <f>'Datos lib'!K331</f>
        <v>5</v>
      </c>
      <c r="T332" s="77">
        <f>'Datos lib'!L331</f>
        <v>5</v>
      </c>
      <c r="U332" s="77">
        <f>'Datos lib'!M331</f>
        <v>4</v>
      </c>
      <c r="V332" s="77"/>
      <c r="W332" s="77"/>
      <c r="X332" s="77">
        <f>'Datos lib'!N331</f>
        <v>5</v>
      </c>
      <c r="Y332" s="77">
        <f>'Datos lib'!O331</f>
        <v>5</v>
      </c>
      <c r="Z332" s="77">
        <f>'Datos lib'!P331</f>
        <v>4</v>
      </c>
      <c r="AA332" s="77">
        <f>'Datos lib'!Q331</f>
        <v>5</v>
      </c>
      <c r="AB332" s="77">
        <f>'Datos lib'!R331</f>
        <v>5</v>
      </c>
      <c r="AC332" s="77"/>
      <c r="AD332" s="77">
        <f>'Datos lib'!S331</f>
        <v>3</v>
      </c>
      <c r="AE332" s="77">
        <f>'Datos lib'!T331</f>
        <v>4</v>
      </c>
      <c r="AF332" s="77">
        <f>'Datos lib'!U331</f>
        <v>5</v>
      </c>
      <c r="AG332" s="77">
        <f>'Datos lib'!V331</f>
        <v>5</v>
      </c>
      <c r="AH332" s="77">
        <f>'Datos lib'!W331</f>
        <v>3</v>
      </c>
      <c r="AI332" s="77">
        <f>'Datos lib'!X331</f>
        <v>5</v>
      </c>
      <c r="AJ332" s="77">
        <f>'Datos lib'!Y331</f>
        <v>4</v>
      </c>
      <c r="AK332" s="77" t="str">
        <f>'Datos lib'!Z331</f>
        <v>No uso ninguna red social</v>
      </c>
      <c r="AL332" s="77">
        <f>'Datos lib'!AA331</f>
        <v>4</v>
      </c>
      <c r="AM332" s="77"/>
      <c r="AN332" s="77"/>
      <c r="AO332" s="77">
        <f>'Datos lib'!AB331</f>
        <v>5</v>
      </c>
      <c r="AP332" s="77">
        <f>'Datos lib'!AC331</f>
        <v>5</v>
      </c>
      <c r="AQ332" s="77">
        <f>'Datos lib'!AD331</f>
        <v>5</v>
      </c>
      <c r="AR332" s="77">
        <f>'Datos lib'!AE331</f>
        <v>5</v>
      </c>
      <c r="AS332" s="77">
        <f>'Datos lib'!AF331</f>
        <v>5</v>
      </c>
      <c r="AT332" s="77">
        <f>'Datos lib'!AG331</f>
        <v>4</v>
      </c>
      <c r="AU332" s="77">
        <f>'Datos lib'!AH331</f>
        <v>5</v>
      </c>
      <c r="AV332" s="77">
        <f>'Datos lib'!AI331</f>
        <v>4</v>
      </c>
      <c r="AW332" s="77"/>
      <c r="AX332" s="77" t="str">
        <f>'Datos lib'!AJ331</f>
        <v>Sí</v>
      </c>
      <c r="AY332" s="77" t="str">
        <f>'Datos lib'!AK331</f>
        <v>Sí</v>
      </c>
      <c r="AZ332" s="77" t="str">
        <f>'Datos lib'!AL331</f>
        <v>Regular</v>
      </c>
      <c r="BA332" s="77" t="str">
        <f>'Datos lib'!AO331</f>
        <v>No</v>
      </c>
      <c r="BB332" s="77" t="str">
        <f>'Datos lib'!AM331</f>
        <v>No</v>
      </c>
      <c r="BC332" s="77">
        <f>'Datos lib'!AN331</f>
        <v>0</v>
      </c>
      <c r="BD332" s="77"/>
      <c r="BE332" s="77"/>
      <c r="BF332" s="77" t="str">
        <f>'Datos lib'!AP331</f>
        <v>Sí</v>
      </c>
      <c r="BG332" s="77" t="str">
        <f>'Datos lib'!AQ331</f>
        <v>Sí</v>
      </c>
      <c r="BH332" s="77" t="str">
        <f>'Datos lib'!AR331</f>
        <v>No</v>
      </c>
      <c r="BI332" s="77">
        <f>'Datos lib'!AS331</f>
        <v>0</v>
      </c>
      <c r="BJ332" s="77" t="str">
        <f>'Datos lib'!AT331</f>
        <v>Sí</v>
      </c>
      <c r="BK332" s="77">
        <f>'Datos lib'!AU331</f>
        <v>0</v>
      </c>
      <c r="BL332" s="77"/>
      <c r="BM332" s="77"/>
      <c r="BN332" s="77"/>
      <c r="BO332" s="77">
        <f>'Datos lib'!AV331</f>
        <v>5</v>
      </c>
      <c r="BP332" s="77">
        <f>'Datos lib'!AW331</f>
        <v>5</v>
      </c>
      <c r="BQ332" s="77"/>
      <c r="BR332" s="77" t="str">
        <f>LEFT('Datos lib'!AX331,1)</f>
        <v>4</v>
      </c>
      <c r="BS332" s="77"/>
      <c r="BT332" s="77" t="str">
        <f>'Datos lib'!AY331</f>
        <v>El acceso directo a los libros es esencial en una biblioteca universitaria. Tan importante como una clasificación temática minuciosa. Ambos aspectos no se contemplan en las bibliotecas universitarias, que funcionan en parte como depósitos.</v>
      </c>
      <c r="BU332" s="77"/>
      <c r="BV332" s="119" t="str">
        <f>'Datos lib'!A331</f>
        <v>19/03/25</v>
      </c>
    </row>
    <row r="333" spans="1:74" x14ac:dyDescent="0.2">
      <c r="A333" s="79" t="str">
        <f t="shared" si="6"/>
        <v>F. Enfermería, Fisioterapia y Podología</v>
      </c>
      <c r="B333" s="76" t="str">
        <f>IFERROR(VLOOKUP($A333,BLIOTECAS!$C$1:$E$27,2,FALSE),"")</f>
        <v>ENF</v>
      </c>
      <c r="C333" s="76" t="str">
        <f>IFERROR(VLOOKUP($A333,BLIOTECAS!$C$1:$E$27,3,FALSE),"")</f>
        <v>Ciencias de la Salud</v>
      </c>
      <c r="D333" s="77"/>
      <c r="E333" s="77"/>
      <c r="F333" s="77"/>
      <c r="G333" s="77" t="str">
        <f>'Datos lib'!B332</f>
        <v>F. Enfermería, Fisioterapia y Podología</v>
      </c>
      <c r="H333" s="77"/>
      <c r="I333" s="77" t="str">
        <f>'Datos lib'!C332</f>
        <v>De vez en cuando (1 o 2 veces al mes)</v>
      </c>
      <c r="J333" s="77" t="str">
        <f>'Datos lib'!D332</f>
        <v>De vez en cuando (1 o 2 veces al mes)</v>
      </c>
      <c r="K333" s="77"/>
      <c r="L333" s="77" t="str">
        <f>'Datos lib'!F332</f>
        <v>F. Enfermería, Fisioterapia y Podología</v>
      </c>
      <c r="M333" s="77">
        <f>'Datos lib'!G332</f>
        <v>0</v>
      </c>
      <c r="N333" s="77">
        <f>'Datos lib'!H332</f>
        <v>0</v>
      </c>
      <c r="O333" s="77">
        <f>'Datos lib'!I332</f>
        <v>0</v>
      </c>
      <c r="P333" s="77"/>
      <c r="Q333" s="77"/>
      <c r="R333" s="77">
        <f>'Datos lib'!J332</f>
        <v>5</v>
      </c>
      <c r="S333" s="77">
        <f>'Datos lib'!K332</f>
        <v>5</v>
      </c>
      <c r="T333" s="77">
        <f>'Datos lib'!L332</f>
        <v>5</v>
      </c>
      <c r="U333" s="77">
        <f>'Datos lib'!M332</f>
        <v>5</v>
      </c>
      <c r="V333" s="77"/>
      <c r="W333" s="77"/>
      <c r="X333" s="77">
        <f>'Datos lib'!N332</f>
        <v>5</v>
      </c>
      <c r="Y333" s="77">
        <f>'Datos lib'!O332</f>
        <v>5</v>
      </c>
      <c r="Z333" s="77">
        <f>'Datos lib'!P332</f>
        <v>5</v>
      </c>
      <c r="AA333" s="77">
        <f>'Datos lib'!Q332</f>
        <v>1</v>
      </c>
      <c r="AB333" s="77">
        <f>'Datos lib'!R332</f>
        <v>5</v>
      </c>
      <c r="AC333" s="77"/>
      <c r="AD333" s="77">
        <f>'Datos lib'!S332</f>
        <v>4</v>
      </c>
      <c r="AE333" s="77">
        <f>'Datos lib'!T332</f>
        <v>5</v>
      </c>
      <c r="AF333" s="77">
        <f>'Datos lib'!U332</f>
        <v>5</v>
      </c>
      <c r="AG333" s="77">
        <f>'Datos lib'!V332</f>
        <v>5</v>
      </c>
      <c r="AH333" s="77">
        <f>'Datos lib'!W332</f>
        <v>3</v>
      </c>
      <c r="AI333" s="77">
        <f>'Datos lib'!X332</f>
        <v>5</v>
      </c>
      <c r="AJ333" s="77">
        <f>'Datos lib'!Y332</f>
        <v>5</v>
      </c>
      <c r="AK333" s="77" t="str">
        <f>'Datos lib'!Z332</f>
        <v>Instagram</v>
      </c>
      <c r="AL333" s="77">
        <f>'Datos lib'!AA332</f>
        <v>5</v>
      </c>
      <c r="AM333" s="77"/>
      <c r="AN333" s="77"/>
      <c r="AO333" s="77">
        <f>'Datos lib'!AB332</f>
        <v>5</v>
      </c>
      <c r="AP333" s="77">
        <f>'Datos lib'!AC332</f>
        <v>5</v>
      </c>
      <c r="AQ333" s="77">
        <f>'Datos lib'!AD332</f>
        <v>5</v>
      </c>
      <c r="AR333" s="77">
        <f>'Datos lib'!AE332</f>
        <v>5</v>
      </c>
      <c r="AS333" s="77">
        <f>'Datos lib'!AF332</f>
        <v>5</v>
      </c>
      <c r="AT333" s="77">
        <f>'Datos lib'!AG332</f>
        <v>5</v>
      </c>
      <c r="AU333" s="77">
        <f>'Datos lib'!AH332</f>
        <v>5</v>
      </c>
      <c r="AV333" s="77">
        <f>'Datos lib'!AI332</f>
        <v>5</v>
      </c>
      <c r="AW333" s="77"/>
      <c r="AX333" s="77" t="str">
        <f>'Datos lib'!AJ332</f>
        <v>No</v>
      </c>
      <c r="AY333" s="77" t="str">
        <f>'Datos lib'!AK332</f>
        <v>Sí</v>
      </c>
      <c r="AZ333" s="77" t="str">
        <f>'Datos lib'!AL332</f>
        <v>Regular</v>
      </c>
      <c r="BA333" s="77" t="str">
        <f>'Datos lib'!AO332</f>
        <v>Sí</v>
      </c>
      <c r="BB333" s="77" t="str">
        <f>'Datos lib'!AM332</f>
        <v>Sí</v>
      </c>
      <c r="BC333" s="77" t="str">
        <f>'Datos lib'!AN332</f>
        <v>Excelente</v>
      </c>
      <c r="BD333" s="77"/>
      <c r="BE333" s="77"/>
      <c r="BF333" s="77" t="str">
        <f>'Datos lib'!AP332</f>
        <v>Sí</v>
      </c>
      <c r="BG333" s="77" t="str">
        <f>'Datos lib'!AQ332</f>
        <v>Sí</v>
      </c>
      <c r="BH333" s="77" t="str">
        <f>'Datos lib'!AR332</f>
        <v>Sí</v>
      </c>
      <c r="BI333" s="77" t="str">
        <f>'Datos lib'!AS332</f>
        <v>Útil</v>
      </c>
      <c r="BJ333" s="77" t="str">
        <f>'Datos lib'!AT332</f>
        <v>Sí</v>
      </c>
      <c r="BK333" s="77">
        <f>'Datos lib'!AU332</f>
        <v>0</v>
      </c>
      <c r="BL333" s="77"/>
      <c r="BM333" s="77"/>
      <c r="BN333" s="77"/>
      <c r="BO333" s="77">
        <f>'Datos lib'!AV332</f>
        <v>5</v>
      </c>
      <c r="BP333" s="77">
        <f>'Datos lib'!AW332</f>
        <v>5</v>
      </c>
      <c r="BQ333" s="77"/>
      <c r="BR333" s="77" t="str">
        <f>LEFT('Datos lib'!AX332,1)</f>
        <v>5</v>
      </c>
      <c r="BS333" s="77"/>
      <c r="BT333" s="77">
        <f>'Datos lib'!AY332</f>
        <v>0</v>
      </c>
      <c r="BU333" s="77"/>
      <c r="BV333" s="119" t="str">
        <f>'Datos lib'!A332</f>
        <v>19/03/25</v>
      </c>
    </row>
    <row r="334" spans="1:74" x14ac:dyDescent="0.2">
      <c r="A334" s="79" t="str">
        <f t="shared" si="6"/>
        <v>F. Geografía e Historia</v>
      </c>
      <c r="B334" s="76" t="str">
        <f>IFERROR(VLOOKUP($A334,BLIOTECAS!$C$1:$E$27,2,FALSE),"")</f>
        <v>GHI</v>
      </c>
      <c r="C334" s="76" t="str">
        <f>IFERROR(VLOOKUP($A334,BLIOTECAS!$C$1:$E$27,3,FALSE),"")</f>
        <v>Humanidades</v>
      </c>
      <c r="D334" s="77"/>
      <c r="E334" s="77"/>
      <c r="F334" s="77"/>
      <c r="G334" s="77" t="str">
        <f>'Datos lib'!B333</f>
        <v>F. Geografía e Historia</v>
      </c>
      <c r="H334" s="77"/>
      <c r="I334" s="77" t="str">
        <f>'Datos lib'!C333</f>
        <v>De vez en cuando (1 o 2 veces al mes)</v>
      </c>
      <c r="J334" s="77" t="str">
        <f>'Datos lib'!D333</f>
        <v>Frecuentemente (1 o 2 veces por semana)</v>
      </c>
      <c r="K334" s="77"/>
      <c r="L334" s="77" t="str">
        <f>'Datos lib'!F333</f>
        <v>F. Geografía e Historia</v>
      </c>
      <c r="M334" s="77" t="str">
        <f>'Datos lib'!G333</f>
        <v>F. Filología (Clásicas o General)</v>
      </c>
      <c r="N334" s="77" t="str">
        <f>'Datos lib'!H333</f>
        <v>Biblioteca Maria Zambrano (Filología / Derecho)</v>
      </c>
      <c r="O334" s="77">
        <f>'Datos lib'!I333</f>
        <v>0</v>
      </c>
      <c r="P334" s="77"/>
      <c r="Q334" s="77"/>
      <c r="R334" s="77">
        <f>'Datos lib'!J333</f>
        <v>5</v>
      </c>
      <c r="S334" s="77">
        <f>'Datos lib'!K333</f>
        <v>4</v>
      </c>
      <c r="T334" s="77">
        <f>'Datos lib'!L333</f>
        <v>4</v>
      </c>
      <c r="U334" s="77">
        <f>'Datos lib'!M333</f>
        <v>3</v>
      </c>
      <c r="V334" s="77"/>
      <c r="W334" s="77"/>
      <c r="X334" s="77">
        <f>'Datos lib'!N333</f>
        <v>4</v>
      </c>
      <c r="Y334" s="77">
        <f>'Datos lib'!O333</f>
        <v>3</v>
      </c>
      <c r="Z334" s="77">
        <f>'Datos lib'!P333</f>
        <v>4</v>
      </c>
      <c r="AA334" s="77">
        <f>'Datos lib'!Q333</f>
        <v>2</v>
      </c>
      <c r="AB334" s="77">
        <f>'Datos lib'!R333</f>
        <v>4</v>
      </c>
      <c r="AC334" s="77"/>
      <c r="AD334" s="77">
        <f>'Datos lib'!S333</f>
        <v>3</v>
      </c>
      <c r="AE334" s="77">
        <f>'Datos lib'!T333</f>
        <v>3</v>
      </c>
      <c r="AF334" s="77">
        <f>'Datos lib'!U333</f>
        <v>3</v>
      </c>
      <c r="AG334" s="77">
        <f>'Datos lib'!V333</f>
        <v>5</v>
      </c>
      <c r="AH334" s="77">
        <f>'Datos lib'!W333</f>
        <v>4</v>
      </c>
      <c r="AI334" s="77">
        <f>'Datos lib'!X333</f>
        <v>4</v>
      </c>
      <c r="AJ334" s="77">
        <f>'Datos lib'!Y333</f>
        <v>3</v>
      </c>
      <c r="AK334" s="77" t="str">
        <f>'Datos lib'!Z333</f>
        <v>No uso ninguna red social</v>
      </c>
      <c r="AL334" s="77">
        <f>'Datos lib'!AA333</f>
        <v>4</v>
      </c>
      <c r="AM334" s="77"/>
      <c r="AN334" s="77"/>
      <c r="AO334" s="77">
        <f>'Datos lib'!AB333</f>
        <v>4</v>
      </c>
      <c r="AP334" s="77">
        <f>'Datos lib'!AC333</f>
        <v>4</v>
      </c>
      <c r="AQ334" s="77">
        <f>'Datos lib'!AD333</f>
        <v>4</v>
      </c>
      <c r="AR334" s="77">
        <f>'Datos lib'!AE333</f>
        <v>4</v>
      </c>
      <c r="AS334" s="77">
        <f>'Datos lib'!AF333</f>
        <v>5</v>
      </c>
      <c r="AT334" s="77">
        <f>'Datos lib'!AG333</f>
        <v>5</v>
      </c>
      <c r="AU334" s="77">
        <f>'Datos lib'!AH333</f>
        <v>4</v>
      </c>
      <c r="AV334" s="77">
        <f>'Datos lib'!AI333</f>
        <v>4</v>
      </c>
      <c r="AW334" s="77"/>
      <c r="AX334" s="77" t="str">
        <f>'Datos lib'!AJ333</f>
        <v>Sí</v>
      </c>
      <c r="AY334" s="77" t="str">
        <f>'Datos lib'!AK333</f>
        <v>Sí</v>
      </c>
      <c r="AZ334" s="77" t="str">
        <f>'Datos lib'!AL333</f>
        <v>Bueno</v>
      </c>
      <c r="BA334" s="77" t="str">
        <f>'Datos lib'!AO333</f>
        <v>Sí</v>
      </c>
      <c r="BB334" s="77" t="str">
        <f>'Datos lib'!AM333</f>
        <v>Sí</v>
      </c>
      <c r="BC334" s="77" t="str">
        <f>'Datos lib'!AN333</f>
        <v>Regular</v>
      </c>
      <c r="BD334" s="77"/>
      <c r="BE334" s="77"/>
      <c r="BF334" s="77" t="str">
        <f>'Datos lib'!AP333</f>
        <v>No</v>
      </c>
      <c r="BG334" s="77" t="str">
        <f>'Datos lib'!AQ333</f>
        <v>Sí</v>
      </c>
      <c r="BH334" s="77" t="str">
        <f>'Datos lib'!AR333</f>
        <v>Sí</v>
      </c>
      <c r="BI334" s="77" t="str">
        <f>'Datos lib'!AS333</f>
        <v>Normal</v>
      </c>
      <c r="BJ334" s="77" t="str">
        <f>'Datos lib'!AT333</f>
        <v>No</v>
      </c>
      <c r="BK334" s="77">
        <f>'Datos lib'!AU333</f>
        <v>0</v>
      </c>
      <c r="BL334" s="77"/>
      <c r="BM334" s="77"/>
      <c r="BN334" s="77"/>
      <c r="BO334" s="77">
        <f>'Datos lib'!AV333</f>
        <v>4</v>
      </c>
      <c r="BP334" s="77">
        <f>'Datos lib'!AW333</f>
        <v>4</v>
      </c>
      <c r="BQ334" s="77"/>
      <c r="BR334" s="77" t="str">
        <f>LEFT('Datos lib'!AX333,1)</f>
        <v>4</v>
      </c>
      <c r="BS334" s="77"/>
      <c r="BT334" s="77">
        <f>'Datos lib'!AY333</f>
        <v>0</v>
      </c>
      <c r="BU334" s="77"/>
      <c r="BV334" s="119" t="str">
        <f>'Datos lib'!A333</f>
        <v>19/03/25</v>
      </c>
    </row>
    <row r="335" spans="1:74" x14ac:dyDescent="0.2">
      <c r="A335" s="79" t="str">
        <f t="shared" si="6"/>
        <v>F. Filología</v>
      </c>
      <c r="B335" s="76" t="str">
        <f>IFERROR(VLOOKUP($A335,BLIOTECAS!$C$1:$E$27,2,FALSE),"")</f>
        <v>FLL</v>
      </c>
      <c r="C335" s="76" t="str">
        <f>IFERROR(VLOOKUP($A335,BLIOTECAS!$C$1:$E$27,3,FALSE),"")</f>
        <v>Humanidades</v>
      </c>
      <c r="D335" s="77"/>
      <c r="E335" s="77"/>
      <c r="F335" s="77"/>
      <c r="G335" s="77" t="str">
        <f>'Datos lib'!B334</f>
        <v>F. Filología</v>
      </c>
      <c r="H335" s="77"/>
      <c r="I335" s="77" t="str">
        <f>'Datos lib'!C334</f>
        <v>De vez en cuando (1 o 2 veces al mes)</v>
      </c>
      <c r="J335" s="77" t="str">
        <f>'Datos lib'!D334</f>
        <v>Frecuentemente (1 o 2 veces por semana)</v>
      </c>
      <c r="K335" s="77"/>
      <c r="L335" s="77" t="str">
        <f>'Datos lib'!F334</f>
        <v>Biblioteca Maria Zambrano (Filología / Derecho)</v>
      </c>
      <c r="M335" s="77" t="str">
        <f>'Datos lib'!G334</f>
        <v>F. Filología (Clásicas o General)</v>
      </c>
      <c r="N335" s="77">
        <f>'Datos lib'!H334</f>
        <v>0</v>
      </c>
      <c r="O335" s="77">
        <f>'Datos lib'!I334</f>
        <v>0</v>
      </c>
      <c r="P335" s="77"/>
      <c r="Q335" s="77"/>
      <c r="R335" s="77">
        <f>'Datos lib'!J334</f>
        <v>5</v>
      </c>
      <c r="S335" s="77">
        <f>'Datos lib'!K334</f>
        <v>5</v>
      </c>
      <c r="T335" s="77">
        <f>'Datos lib'!L334</f>
        <v>5</v>
      </c>
      <c r="U335" s="77">
        <f>'Datos lib'!M334</f>
        <v>3</v>
      </c>
      <c r="V335" s="77"/>
      <c r="W335" s="77"/>
      <c r="X335" s="77">
        <f>'Datos lib'!N334</f>
        <v>5</v>
      </c>
      <c r="Y335" s="77">
        <f>'Datos lib'!O334</f>
        <v>3</v>
      </c>
      <c r="Z335" s="77">
        <f>'Datos lib'!P334</f>
        <v>5</v>
      </c>
      <c r="AA335" s="77">
        <f>'Datos lib'!Q334</f>
        <v>4</v>
      </c>
      <c r="AB335" s="77">
        <f>'Datos lib'!R334</f>
        <v>4</v>
      </c>
      <c r="AC335" s="77"/>
      <c r="AD335" s="77">
        <f>'Datos lib'!S334</f>
        <v>3</v>
      </c>
      <c r="AE335" s="77">
        <f>'Datos lib'!T334</f>
        <v>5</v>
      </c>
      <c r="AF335" s="77">
        <f>'Datos lib'!U334</f>
        <v>2</v>
      </c>
      <c r="AG335" s="77">
        <f>'Datos lib'!V334</f>
        <v>5</v>
      </c>
      <c r="AH335" s="77">
        <f>'Datos lib'!W334</f>
        <v>2</v>
      </c>
      <c r="AI335" s="77">
        <f>'Datos lib'!X334</f>
        <v>5</v>
      </c>
      <c r="AJ335" s="77">
        <f>'Datos lib'!Y334</f>
        <v>2</v>
      </c>
      <c r="AK335" s="77" t="str">
        <f>'Datos lib'!Z334</f>
        <v>No uso ninguna red social</v>
      </c>
      <c r="AL335" s="77">
        <f>'Datos lib'!AA334</f>
        <v>5</v>
      </c>
      <c r="AM335" s="77"/>
      <c r="AN335" s="77"/>
      <c r="AO335" s="77">
        <f>'Datos lib'!AB334</f>
        <v>5</v>
      </c>
      <c r="AP335" s="77">
        <f>'Datos lib'!AC334</f>
        <v>5</v>
      </c>
      <c r="AQ335" s="77">
        <f>'Datos lib'!AD334</f>
        <v>5</v>
      </c>
      <c r="AR335" s="77">
        <f>'Datos lib'!AE334</f>
        <v>5</v>
      </c>
      <c r="AS335" s="77">
        <f>'Datos lib'!AF334</f>
        <v>5</v>
      </c>
      <c r="AT335" s="77">
        <f>'Datos lib'!AG334</f>
        <v>5</v>
      </c>
      <c r="AU335" s="77">
        <f>'Datos lib'!AH334</f>
        <v>3</v>
      </c>
      <c r="AV335" s="77">
        <f>'Datos lib'!AI334</f>
        <v>3</v>
      </c>
      <c r="AW335" s="77"/>
      <c r="AX335" s="77" t="str">
        <f>'Datos lib'!AJ334</f>
        <v>No</v>
      </c>
      <c r="AY335" s="77" t="str">
        <f>'Datos lib'!AK334</f>
        <v>Sí</v>
      </c>
      <c r="AZ335" s="77" t="str">
        <f>'Datos lib'!AL334</f>
        <v>Regular</v>
      </c>
      <c r="BA335" s="77" t="str">
        <f>'Datos lib'!AO334</f>
        <v>No</v>
      </c>
      <c r="BB335" s="77" t="str">
        <f>'Datos lib'!AM334</f>
        <v>Sí</v>
      </c>
      <c r="BC335" s="77" t="str">
        <f>'Datos lib'!AN334</f>
        <v>Regular</v>
      </c>
      <c r="BD335" s="77"/>
      <c r="BE335" s="77"/>
      <c r="BF335" s="77" t="str">
        <f>'Datos lib'!AP334</f>
        <v>No</v>
      </c>
      <c r="BG335" s="77" t="str">
        <f>'Datos lib'!AQ334</f>
        <v>Sí</v>
      </c>
      <c r="BH335" s="77" t="str">
        <f>'Datos lib'!AR334</f>
        <v>Sí</v>
      </c>
      <c r="BI335" s="77" t="str">
        <f>'Datos lib'!AS334</f>
        <v>Útil</v>
      </c>
      <c r="BJ335" s="77" t="str">
        <f>'Datos lib'!AT334</f>
        <v>No</v>
      </c>
      <c r="BK335" s="77">
        <f>'Datos lib'!AU334</f>
        <v>0</v>
      </c>
      <c r="BL335" s="77"/>
      <c r="BM335" s="77"/>
      <c r="BN335" s="77"/>
      <c r="BO335" s="77">
        <f>'Datos lib'!AV334</f>
        <v>5</v>
      </c>
      <c r="BP335" s="77">
        <f>'Datos lib'!AW334</f>
        <v>5</v>
      </c>
      <c r="BQ335" s="77"/>
      <c r="BR335" s="77" t="str">
        <f>LEFT('Datos lib'!AX334,1)</f>
        <v>5</v>
      </c>
      <c r="BS335" s="77"/>
      <c r="BT335" s="77">
        <f>'Datos lib'!AY334</f>
        <v>0</v>
      </c>
      <c r="BU335" s="77"/>
      <c r="BV335" s="119" t="str">
        <f>'Datos lib'!A334</f>
        <v>19/03/25</v>
      </c>
    </row>
    <row r="336" spans="1:74" x14ac:dyDescent="0.2">
      <c r="A336" s="79" t="str">
        <f t="shared" si="6"/>
        <v>F. Enfermería, Fisioterapia y Podología</v>
      </c>
      <c r="B336" s="76" t="str">
        <f>IFERROR(VLOOKUP($A336,BLIOTECAS!$C$1:$E$27,2,FALSE),"")</f>
        <v>ENF</v>
      </c>
      <c r="C336" s="76" t="str">
        <f>IFERROR(VLOOKUP($A336,BLIOTECAS!$C$1:$E$27,3,FALSE),"")</f>
        <v>Ciencias de la Salud</v>
      </c>
      <c r="D336" s="77"/>
      <c r="E336" s="77"/>
      <c r="F336" s="77"/>
      <c r="G336" s="77" t="str">
        <f>'Datos lib'!B335</f>
        <v>F. Enfermería, Fisioterapia y Podología</v>
      </c>
      <c r="H336" s="77"/>
      <c r="I336" s="77" t="str">
        <f>'Datos lib'!C335</f>
        <v>De vez en cuando (1 o 2 veces al mes)</v>
      </c>
      <c r="J336" s="77" t="str">
        <f>'Datos lib'!D335</f>
        <v>Rara vez (menos de 6 veces al año)</v>
      </c>
      <c r="K336" s="77"/>
      <c r="L336" s="77" t="str">
        <f>'Datos lib'!F335</f>
        <v>F. Enfermería, Fisioterapia y Podología</v>
      </c>
      <c r="M336" s="77" t="str">
        <f>'Datos lib'!G335</f>
        <v>F. Medicina</v>
      </c>
      <c r="N336" s="77" t="str">
        <f>'Datos lib'!H335</f>
        <v>F. Farmacia</v>
      </c>
      <c r="O336" s="77">
        <f>'Datos lib'!I335</f>
        <v>0</v>
      </c>
      <c r="P336" s="77"/>
      <c r="Q336" s="77"/>
      <c r="R336" s="77">
        <f>'Datos lib'!J335</f>
        <v>5</v>
      </c>
      <c r="S336" s="77">
        <f>'Datos lib'!K335</f>
        <v>5</v>
      </c>
      <c r="T336" s="77">
        <f>'Datos lib'!L335</f>
        <v>5</v>
      </c>
      <c r="U336" s="77">
        <f>'Datos lib'!M335</f>
        <v>5</v>
      </c>
      <c r="V336" s="77"/>
      <c r="W336" s="77"/>
      <c r="X336" s="77">
        <f>'Datos lib'!N335</f>
        <v>5</v>
      </c>
      <c r="Y336" s="77">
        <f>'Datos lib'!O335</f>
        <v>4</v>
      </c>
      <c r="Z336" s="77">
        <f>'Datos lib'!P335</f>
        <v>4</v>
      </c>
      <c r="AA336" s="77">
        <f>'Datos lib'!Q335</f>
        <v>3</v>
      </c>
      <c r="AB336" s="77">
        <f>'Datos lib'!R335</f>
        <v>4</v>
      </c>
      <c r="AC336" s="77"/>
      <c r="AD336" s="77">
        <f>'Datos lib'!S335</f>
        <v>5</v>
      </c>
      <c r="AE336" s="77">
        <f>'Datos lib'!T335</f>
        <v>5</v>
      </c>
      <c r="AF336" s="77">
        <f>'Datos lib'!U335</f>
        <v>5</v>
      </c>
      <c r="AG336" s="77">
        <f>'Datos lib'!V335</f>
        <v>5</v>
      </c>
      <c r="AH336" s="77">
        <f>'Datos lib'!W335</f>
        <v>5</v>
      </c>
      <c r="AI336" s="77">
        <f>'Datos lib'!X335</f>
        <v>5</v>
      </c>
      <c r="AJ336" s="77">
        <f>'Datos lib'!Y335</f>
        <v>0</v>
      </c>
      <c r="AK336" s="77" t="str">
        <f>'Datos lib'!Z335</f>
        <v>No uso ninguna red social</v>
      </c>
      <c r="AL336" s="77">
        <f>'Datos lib'!AA335</f>
        <v>5</v>
      </c>
      <c r="AM336" s="77"/>
      <c r="AN336" s="77"/>
      <c r="AO336" s="77">
        <f>'Datos lib'!AB335</f>
        <v>5</v>
      </c>
      <c r="AP336" s="77">
        <f>'Datos lib'!AC335</f>
        <v>5</v>
      </c>
      <c r="AQ336" s="77">
        <f>'Datos lib'!AD335</f>
        <v>5</v>
      </c>
      <c r="AR336" s="77">
        <f>'Datos lib'!AE335</f>
        <v>5</v>
      </c>
      <c r="AS336" s="77">
        <f>'Datos lib'!AF335</f>
        <v>5</v>
      </c>
      <c r="AT336" s="77">
        <f>'Datos lib'!AG335</f>
        <v>5</v>
      </c>
      <c r="AU336" s="77">
        <f>'Datos lib'!AH335</f>
        <v>5</v>
      </c>
      <c r="AV336" s="77">
        <f>'Datos lib'!AI335</f>
        <v>5</v>
      </c>
      <c r="AW336" s="77"/>
      <c r="AX336" s="77" t="str">
        <f>'Datos lib'!AJ335</f>
        <v>No</v>
      </c>
      <c r="AY336" s="77" t="str">
        <f>'Datos lib'!AK335</f>
        <v>No</v>
      </c>
      <c r="AZ336" s="77">
        <f>'Datos lib'!AL335</f>
        <v>0</v>
      </c>
      <c r="BA336" s="77" t="str">
        <f>'Datos lib'!AO335</f>
        <v>No</v>
      </c>
      <c r="BB336" s="77" t="str">
        <f>'Datos lib'!AM335</f>
        <v>No</v>
      </c>
      <c r="BC336" s="77">
        <f>'Datos lib'!AN335</f>
        <v>0</v>
      </c>
      <c r="BD336" s="77"/>
      <c r="BE336" s="77"/>
      <c r="BF336" s="77" t="str">
        <f>'Datos lib'!AP335</f>
        <v>Sí</v>
      </c>
      <c r="BG336" s="77" t="str">
        <f>'Datos lib'!AQ335</f>
        <v>Sí</v>
      </c>
      <c r="BH336" s="77" t="str">
        <f>'Datos lib'!AR335</f>
        <v>No</v>
      </c>
      <c r="BI336" s="77">
        <f>'Datos lib'!AS335</f>
        <v>0</v>
      </c>
      <c r="BJ336" s="77" t="str">
        <f>'Datos lib'!AT335</f>
        <v>Sí</v>
      </c>
      <c r="BK336" s="77">
        <f>'Datos lib'!AU335</f>
        <v>0</v>
      </c>
      <c r="BL336" s="77"/>
      <c r="BM336" s="77"/>
      <c r="BN336" s="77"/>
      <c r="BO336" s="77">
        <f>'Datos lib'!AV335</f>
        <v>5</v>
      </c>
      <c r="BP336" s="77">
        <f>'Datos lib'!AW335</f>
        <v>5</v>
      </c>
      <c r="BQ336" s="77"/>
      <c r="BR336" s="77" t="str">
        <f>LEFT('Datos lib'!AX335,1)</f>
        <v>5</v>
      </c>
      <c r="BS336" s="77"/>
      <c r="BT336" s="77">
        <f>'Datos lib'!AY335</f>
        <v>0</v>
      </c>
      <c r="BU336" s="77"/>
      <c r="BV336" s="119" t="str">
        <f>'Datos lib'!A335</f>
        <v>19/03/25</v>
      </c>
    </row>
    <row r="337" spans="1:74" ht="25.85" x14ac:dyDescent="0.2">
      <c r="A337" s="79" t="str">
        <f t="shared" si="6"/>
        <v>F. Educación - Centro de Formación del Profesorado</v>
      </c>
      <c r="B337" s="76" t="str">
        <f>IFERROR(VLOOKUP($A337,BLIOTECAS!$C$1:$E$27,2,FALSE),"")</f>
        <v>EDU</v>
      </c>
      <c r="C337" s="76" t="str">
        <f>IFERROR(VLOOKUP($A337,BLIOTECAS!$C$1:$E$27,3,FALSE),"")</f>
        <v>Humanidades</v>
      </c>
      <c r="D337" s="77"/>
      <c r="E337" s="77"/>
      <c r="F337" s="77"/>
      <c r="G337" s="77" t="str">
        <f>'Datos lib'!B336</f>
        <v>F. Educación - Centro de Formación del Profesorado</v>
      </c>
      <c r="H337" s="77"/>
      <c r="I337" s="77" t="str">
        <f>'Datos lib'!C336</f>
        <v>Frecuentemente (1 o 2 veces por semana)</v>
      </c>
      <c r="J337" s="77" t="str">
        <f>'Datos lib'!D336</f>
        <v>Muy frecuentemente (3 o más veces por semana)</v>
      </c>
      <c r="K337" s="77"/>
      <c r="L337" s="77" t="str">
        <f>'Datos lib'!F336</f>
        <v>F. Educación - Centro de Formación del Profesorado</v>
      </c>
      <c r="M337" s="77" t="str">
        <f>'Datos lib'!G336</f>
        <v>F. Geografía e Historia</v>
      </c>
      <c r="N337" s="77" t="str">
        <f>'Datos lib'!H336</f>
        <v>Biblioteca Maria Zambrano (Filología / Derecho)</v>
      </c>
      <c r="O337" s="77">
        <f>'Datos lib'!I336</f>
        <v>0</v>
      </c>
      <c r="P337" s="77"/>
      <c r="Q337" s="77"/>
      <c r="R337" s="77">
        <f>'Datos lib'!J336</f>
        <v>5</v>
      </c>
      <c r="S337" s="77">
        <f>'Datos lib'!K336</f>
        <v>5</v>
      </c>
      <c r="T337" s="77">
        <f>'Datos lib'!L336</f>
        <v>5</v>
      </c>
      <c r="U337" s="77">
        <f>'Datos lib'!M336</f>
        <v>5</v>
      </c>
      <c r="V337" s="77"/>
      <c r="W337" s="77"/>
      <c r="X337" s="77">
        <f>'Datos lib'!N336</f>
        <v>4</v>
      </c>
      <c r="Y337" s="77">
        <f>'Datos lib'!O336</f>
        <v>4</v>
      </c>
      <c r="Z337" s="77">
        <f>'Datos lib'!P336</f>
        <v>5</v>
      </c>
      <c r="AA337" s="77">
        <f>'Datos lib'!Q336</f>
        <v>2</v>
      </c>
      <c r="AB337" s="77">
        <f>'Datos lib'!R336</f>
        <v>2</v>
      </c>
      <c r="AC337" s="77"/>
      <c r="AD337" s="77">
        <f>'Datos lib'!S336</f>
        <v>5</v>
      </c>
      <c r="AE337" s="77">
        <f>'Datos lib'!T336</f>
        <v>5</v>
      </c>
      <c r="AF337" s="77">
        <f>'Datos lib'!U336</f>
        <v>2</v>
      </c>
      <c r="AG337" s="77">
        <f>'Datos lib'!V336</f>
        <v>5</v>
      </c>
      <c r="AH337" s="77">
        <f>'Datos lib'!W336</f>
        <v>2</v>
      </c>
      <c r="AI337" s="77">
        <f>'Datos lib'!X336</f>
        <v>5</v>
      </c>
      <c r="AJ337" s="77">
        <f>'Datos lib'!Y336</f>
        <v>2</v>
      </c>
      <c r="AK337" s="77" t="str">
        <f>'Datos lib'!Z336</f>
        <v>No uso ninguna red social</v>
      </c>
      <c r="AL337" s="77">
        <f>'Datos lib'!AA336</f>
        <v>5</v>
      </c>
      <c r="AM337" s="77"/>
      <c r="AN337" s="77"/>
      <c r="AO337" s="77">
        <f>'Datos lib'!AB336</f>
        <v>5</v>
      </c>
      <c r="AP337" s="77">
        <f>'Datos lib'!AC336</f>
        <v>5</v>
      </c>
      <c r="AQ337" s="77">
        <f>'Datos lib'!AD336</f>
        <v>5</v>
      </c>
      <c r="AR337" s="77">
        <f>'Datos lib'!AE336</f>
        <v>5</v>
      </c>
      <c r="AS337" s="77">
        <f>'Datos lib'!AF336</f>
        <v>5</v>
      </c>
      <c r="AT337" s="77">
        <f>'Datos lib'!AG336</f>
        <v>5</v>
      </c>
      <c r="AU337" s="77">
        <f>'Datos lib'!AH336</f>
        <v>5</v>
      </c>
      <c r="AV337" s="77">
        <f>'Datos lib'!AI336</f>
        <v>0</v>
      </c>
      <c r="AW337" s="77"/>
      <c r="AX337" s="77" t="str">
        <f>'Datos lib'!AJ336</f>
        <v>Sí</v>
      </c>
      <c r="AY337" s="77" t="str">
        <f>'Datos lib'!AK336</f>
        <v>Sí</v>
      </c>
      <c r="AZ337" s="77" t="str">
        <f>'Datos lib'!AL336</f>
        <v>Excelente</v>
      </c>
      <c r="BA337" s="77" t="str">
        <f>'Datos lib'!AO336</f>
        <v>No</v>
      </c>
      <c r="BB337" s="77" t="str">
        <f>'Datos lib'!AM336</f>
        <v>Sí</v>
      </c>
      <c r="BC337" s="77" t="str">
        <f>'Datos lib'!AN336</f>
        <v>Excelente</v>
      </c>
      <c r="BD337" s="77"/>
      <c r="BE337" s="77"/>
      <c r="BF337" s="77" t="str">
        <f>'Datos lib'!AP336</f>
        <v>Sí</v>
      </c>
      <c r="BG337" s="77" t="str">
        <f>'Datos lib'!AQ336</f>
        <v>Sí</v>
      </c>
      <c r="BH337" s="77" t="str">
        <f>'Datos lib'!AR336</f>
        <v>No</v>
      </c>
      <c r="BI337" s="77">
        <f>'Datos lib'!AS336</f>
        <v>0</v>
      </c>
      <c r="BJ337" s="77" t="str">
        <f>'Datos lib'!AT336</f>
        <v>No</v>
      </c>
      <c r="BK337" s="77">
        <f>'Datos lib'!AU336</f>
        <v>0</v>
      </c>
      <c r="BL337" s="77"/>
      <c r="BM337" s="77"/>
      <c r="BN337" s="77"/>
      <c r="BO337" s="77">
        <f>'Datos lib'!AV336</f>
        <v>5</v>
      </c>
      <c r="BP337" s="77">
        <f>'Datos lib'!AW336</f>
        <v>5</v>
      </c>
      <c r="BQ337" s="77"/>
      <c r="BR337" s="77" t="str">
        <f>LEFT('Datos lib'!AX336,1)</f>
        <v>5</v>
      </c>
      <c r="BS337" s="77"/>
      <c r="BT337" s="77">
        <f>'Datos lib'!AY336</f>
        <v>0</v>
      </c>
      <c r="BU337" s="77"/>
      <c r="BV337" s="119" t="str">
        <f>'Datos lib'!A336</f>
        <v>19/03/25</v>
      </c>
    </row>
    <row r="338" spans="1:74" x14ac:dyDescent="0.2">
      <c r="A338" s="79" t="str">
        <f t="shared" si="6"/>
        <v>F. Ciencias de la Información</v>
      </c>
      <c r="B338" s="76" t="str">
        <f>IFERROR(VLOOKUP($A338,BLIOTECAS!$C$1:$E$27,2,FALSE),"")</f>
        <v>INF</v>
      </c>
      <c r="C338" s="76" t="str">
        <f>IFERROR(VLOOKUP($A338,BLIOTECAS!$C$1:$E$27,3,FALSE),"")</f>
        <v>Ciencias Sociales</v>
      </c>
      <c r="D338" s="77"/>
      <c r="E338" s="77"/>
      <c r="F338" s="77"/>
      <c r="G338" s="77" t="str">
        <f>'Datos lib'!B337</f>
        <v>F. Ciencias de la Información</v>
      </c>
      <c r="H338" s="77"/>
      <c r="I338" s="77" t="str">
        <f>'Datos lib'!C337</f>
        <v>Frecuentemente (1 o 2 veces por semana)</v>
      </c>
      <c r="J338" s="77" t="str">
        <f>'Datos lib'!D337</f>
        <v>Frecuentemente (1 o 2 veces por semana)</v>
      </c>
      <c r="K338" s="77"/>
      <c r="L338" s="77" t="str">
        <f>'Datos lib'!F337</f>
        <v>F. Ciencias de la Información</v>
      </c>
      <c r="M338" s="77" t="str">
        <f>'Datos lib'!G337</f>
        <v>F. Geografía e Historia</v>
      </c>
      <c r="N338" s="77" t="str">
        <f>'Datos lib'!H337</f>
        <v>F. Filología (Clásicas o General)</v>
      </c>
      <c r="O338" s="77">
        <f>'Datos lib'!I337</f>
        <v>0</v>
      </c>
      <c r="P338" s="77"/>
      <c r="Q338" s="77"/>
      <c r="R338" s="77">
        <f>'Datos lib'!J337</f>
        <v>4</v>
      </c>
      <c r="S338" s="77">
        <f>'Datos lib'!K337</f>
        <v>4</v>
      </c>
      <c r="T338" s="77">
        <f>'Datos lib'!L337</f>
        <v>4</v>
      </c>
      <c r="U338" s="77">
        <f>'Datos lib'!M337</f>
        <v>4</v>
      </c>
      <c r="V338" s="77"/>
      <c r="W338" s="77"/>
      <c r="X338" s="77">
        <f>'Datos lib'!N337</f>
        <v>5</v>
      </c>
      <c r="Y338" s="77">
        <f>'Datos lib'!O337</f>
        <v>3</v>
      </c>
      <c r="Z338" s="77">
        <f>'Datos lib'!P337</f>
        <v>4</v>
      </c>
      <c r="AA338" s="77">
        <f>'Datos lib'!Q337</f>
        <v>4</v>
      </c>
      <c r="AB338" s="77">
        <f>'Datos lib'!R337</f>
        <v>3</v>
      </c>
      <c r="AC338" s="77"/>
      <c r="AD338" s="77">
        <f>'Datos lib'!S337</f>
        <v>4</v>
      </c>
      <c r="AE338" s="77">
        <f>'Datos lib'!T337</f>
        <v>4</v>
      </c>
      <c r="AF338" s="77">
        <f>'Datos lib'!U337</f>
        <v>4</v>
      </c>
      <c r="AG338" s="77">
        <f>'Datos lib'!V337</f>
        <v>5</v>
      </c>
      <c r="AH338" s="77">
        <f>'Datos lib'!W337</f>
        <v>4</v>
      </c>
      <c r="AI338" s="77">
        <f>'Datos lib'!X337</f>
        <v>4</v>
      </c>
      <c r="AJ338" s="77">
        <f>'Datos lib'!Y337</f>
        <v>5</v>
      </c>
      <c r="AK338" s="77" t="str">
        <f>'Datos lib'!Z337</f>
        <v>No uso ninguna red social</v>
      </c>
      <c r="AL338" s="77">
        <f>'Datos lib'!AA337</f>
        <v>4</v>
      </c>
      <c r="AM338" s="77"/>
      <c r="AN338" s="77"/>
      <c r="AO338" s="77">
        <f>'Datos lib'!AB337</f>
        <v>5</v>
      </c>
      <c r="AP338" s="77">
        <f>'Datos lib'!AC337</f>
        <v>4</v>
      </c>
      <c r="AQ338" s="77">
        <f>'Datos lib'!AD337</f>
        <v>4</v>
      </c>
      <c r="AR338" s="77">
        <f>'Datos lib'!AE337</f>
        <v>4</v>
      </c>
      <c r="AS338" s="77">
        <f>'Datos lib'!AF337</f>
        <v>4</v>
      </c>
      <c r="AT338" s="77">
        <f>'Datos lib'!AG337</f>
        <v>5</v>
      </c>
      <c r="AU338" s="77">
        <f>'Datos lib'!AH337</f>
        <v>5</v>
      </c>
      <c r="AV338" s="77">
        <f>'Datos lib'!AI337</f>
        <v>4</v>
      </c>
      <c r="AW338" s="77"/>
      <c r="AX338" s="77" t="str">
        <f>'Datos lib'!AJ337</f>
        <v>Sí</v>
      </c>
      <c r="AY338" s="77" t="str">
        <f>'Datos lib'!AK337</f>
        <v>Sí</v>
      </c>
      <c r="AZ338" s="77" t="str">
        <f>'Datos lib'!AL337</f>
        <v>Bueno</v>
      </c>
      <c r="BA338" s="77" t="str">
        <f>'Datos lib'!AO337</f>
        <v>Sí</v>
      </c>
      <c r="BB338" s="77" t="str">
        <f>'Datos lib'!AM337</f>
        <v>Sí</v>
      </c>
      <c r="BC338" s="77" t="str">
        <f>'Datos lib'!AN337</f>
        <v>Bueno</v>
      </c>
      <c r="BD338" s="77"/>
      <c r="BE338" s="77"/>
      <c r="BF338" s="77" t="str">
        <f>'Datos lib'!AP337</f>
        <v>Sí</v>
      </c>
      <c r="BG338" s="77" t="str">
        <f>'Datos lib'!AQ337</f>
        <v>Sí</v>
      </c>
      <c r="BH338" s="77" t="str">
        <f>'Datos lib'!AR337</f>
        <v>Sí</v>
      </c>
      <c r="BI338" s="77" t="str">
        <f>'Datos lib'!AS337</f>
        <v>Muy útil</v>
      </c>
      <c r="BJ338" s="77" t="str">
        <f>'Datos lib'!AT337</f>
        <v>No</v>
      </c>
      <c r="BK338" s="77">
        <f>'Datos lib'!AU337</f>
        <v>0</v>
      </c>
      <c r="BL338" s="77"/>
      <c r="BM338" s="77"/>
      <c r="BN338" s="77"/>
      <c r="BO338" s="77">
        <f>'Datos lib'!AV337</f>
        <v>5</v>
      </c>
      <c r="BP338" s="77">
        <f>'Datos lib'!AW337</f>
        <v>5</v>
      </c>
      <c r="BQ338" s="77"/>
      <c r="BR338" s="77" t="str">
        <f>LEFT('Datos lib'!AX337,1)</f>
        <v>5</v>
      </c>
      <c r="BS338" s="77"/>
      <c r="BT338" s="77">
        <f>'Datos lib'!AY337</f>
        <v>0</v>
      </c>
      <c r="BU338" s="77"/>
      <c r="BV338" s="119" t="str">
        <f>'Datos lib'!A337</f>
        <v>19/03/25</v>
      </c>
    </row>
    <row r="339" spans="1:74" x14ac:dyDescent="0.2">
      <c r="A339" s="79" t="str">
        <f t="shared" si="6"/>
        <v>F. Ciencias Políticas y Sociología</v>
      </c>
      <c r="B339" s="76" t="str">
        <f>IFERROR(VLOOKUP($A339,BLIOTECAS!$C$1:$E$27,2,FALSE),"")</f>
        <v>CPS</v>
      </c>
      <c r="C339" s="76" t="str">
        <f>IFERROR(VLOOKUP($A339,BLIOTECAS!$C$1:$E$27,3,FALSE),"")</f>
        <v>Ciencias Sociales</v>
      </c>
      <c r="D339" s="77"/>
      <c r="E339" s="77"/>
      <c r="F339" s="77"/>
      <c r="G339" s="77" t="str">
        <f>'Datos lib'!B338</f>
        <v>F. Ciencias Políticas y Sociología</v>
      </c>
      <c r="H339" s="77"/>
      <c r="I339" s="77" t="str">
        <f>'Datos lib'!C338</f>
        <v>De vez en cuando (1 o 2 veces al mes)</v>
      </c>
      <c r="J339" s="77" t="str">
        <f>'Datos lib'!D338</f>
        <v>Frecuentemente (1 o 2 veces por semana)</v>
      </c>
      <c r="K339" s="77"/>
      <c r="L339" s="77" t="str">
        <f>'Datos lib'!F338</f>
        <v>F. Ciencias Políticas y Sociología</v>
      </c>
      <c r="M339" s="77" t="str">
        <f>'Datos lib'!G338</f>
        <v>F. Trabajo Social</v>
      </c>
      <c r="N339" s="77" t="str">
        <f>'Datos lib'!H338</f>
        <v>F. Ciencias Económicas y Empresariales</v>
      </c>
      <c r="O339" s="77">
        <f>'Datos lib'!I338</f>
        <v>0</v>
      </c>
      <c r="P339" s="77"/>
      <c r="Q339" s="77"/>
      <c r="R339" s="77">
        <f>'Datos lib'!J338</f>
        <v>5</v>
      </c>
      <c r="S339" s="77">
        <f>'Datos lib'!K338</f>
        <v>5</v>
      </c>
      <c r="T339" s="77">
        <f>'Datos lib'!L338</f>
        <v>5</v>
      </c>
      <c r="U339" s="77">
        <f>'Datos lib'!M338</f>
        <v>5</v>
      </c>
      <c r="V339" s="77"/>
      <c r="W339" s="77"/>
      <c r="X339" s="77">
        <f>'Datos lib'!N338</f>
        <v>5</v>
      </c>
      <c r="Y339" s="77">
        <f>'Datos lib'!O338</f>
        <v>5</v>
      </c>
      <c r="Z339" s="77">
        <f>'Datos lib'!P338</f>
        <v>5</v>
      </c>
      <c r="AA339" s="77">
        <f>'Datos lib'!Q338</f>
        <v>4</v>
      </c>
      <c r="AB339" s="77">
        <f>'Datos lib'!R338</f>
        <v>4</v>
      </c>
      <c r="AC339" s="77"/>
      <c r="AD339" s="77">
        <f>'Datos lib'!S338</f>
        <v>4</v>
      </c>
      <c r="AE339" s="77">
        <f>'Datos lib'!T338</f>
        <v>4</v>
      </c>
      <c r="AF339" s="77">
        <f>'Datos lib'!U338</f>
        <v>3</v>
      </c>
      <c r="AG339" s="77">
        <f>'Datos lib'!V338</f>
        <v>5</v>
      </c>
      <c r="AH339" s="77">
        <f>'Datos lib'!W338</f>
        <v>3</v>
      </c>
      <c r="AI339" s="77">
        <f>'Datos lib'!X338</f>
        <v>5</v>
      </c>
      <c r="AJ339" s="77">
        <f>'Datos lib'!Y338</f>
        <v>3</v>
      </c>
      <c r="AK339" s="77" t="str">
        <f>'Datos lib'!Z338</f>
        <v>No uso ninguna red social</v>
      </c>
      <c r="AL339" s="77">
        <f>'Datos lib'!AA338</f>
        <v>2</v>
      </c>
      <c r="AM339" s="77"/>
      <c r="AN339" s="77"/>
      <c r="AO339" s="77">
        <f>'Datos lib'!AB338</f>
        <v>5</v>
      </c>
      <c r="AP339" s="77">
        <f>'Datos lib'!AC338</f>
        <v>4</v>
      </c>
      <c r="AQ339" s="77">
        <f>'Datos lib'!AD338</f>
        <v>5</v>
      </c>
      <c r="AR339" s="77">
        <f>'Datos lib'!AE338</f>
        <v>5</v>
      </c>
      <c r="AS339" s="77">
        <f>'Datos lib'!AF338</f>
        <v>5</v>
      </c>
      <c r="AT339" s="77">
        <f>'Datos lib'!AG338</f>
        <v>5</v>
      </c>
      <c r="AU339" s="77">
        <f>'Datos lib'!AH338</f>
        <v>4</v>
      </c>
      <c r="AV339" s="77">
        <f>'Datos lib'!AI338</f>
        <v>4</v>
      </c>
      <c r="AW339" s="77"/>
      <c r="AX339" s="77" t="str">
        <f>'Datos lib'!AJ338</f>
        <v>Sí</v>
      </c>
      <c r="AY339" s="77" t="str">
        <f>'Datos lib'!AK338</f>
        <v>Sí</v>
      </c>
      <c r="AZ339" s="77" t="str">
        <f>'Datos lib'!AL338</f>
        <v>Bueno</v>
      </c>
      <c r="BA339" s="77" t="str">
        <f>'Datos lib'!AO338</f>
        <v>No</v>
      </c>
      <c r="BB339" s="77" t="str">
        <f>'Datos lib'!AM338</f>
        <v>Sí</v>
      </c>
      <c r="BC339" s="77" t="str">
        <f>'Datos lib'!AN338</f>
        <v>Excelente</v>
      </c>
      <c r="BD339" s="77"/>
      <c r="BE339" s="77"/>
      <c r="BF339" s="77" t="str">
        <f>'Datos lib'!AP338</f>
        <v>Sí</v>
      </c>
      <c r="BG339" s="77" t="str">
        <f>'Datos lib'!AQ338</f>
        <v>Sí</v>
      </c>
      <c r="BH339" s="77" t="str">
        <f>'Datos lib'!AR338</f>
        <v>No</v>
      </c>
      <c r="BI339" s="77">
        <f>'Datos lib'!AS338</f>
        <v>0</v>
      </c>
      <c r="BJ339" s="77" t="str">
        <f>'Datos lib'!AT338</f>
        <v>No</v>
      </c>
      <c r="BK339" s="77">
        <f>'Datos lib'!AU338</f>
        <v>0</v>
      </c>
      <c r="BL339" s="77"/>
      <c r="BM339" s="77"/>
      <c r="BN339" s="77"/>
      <c r="BO339" s="77">
        <f>'Datos lib'!AV338</f>
        <v>5</v>
      </c>
      <c r="BP339" s="77">
        <f>'Datos lib'!AW338</f>
        <v>5</v>
      </c>
      <c r="BQ339" s="77"/>
      <c r="BR339" s="77" t="str">
        <f>LEFT('Datos lib'!AX338,1)</f>
        <v>5</v>
      </c>
      <c r="BS339" s="77"/>
      <c r="BT339" s="77">
        <f>'Datos lib'!AY338</f>
        <v>0</v>
      </c>
      <c r="BU339" s="77"/>
      <c r="BV339" s="119" t="str">
        <f>'Datos lib'!A338</f>
        <v>19/03/25</v>
      </c>
    </row>
    <row r="340" spans="1:74" x14ac:dyDescent="0.2">
      <c r="A340" s="79" t="str">
        <f t="shared" si="6"/>
        <v>F. Filología</v>
      </c>
      <c r="B340" s="76" t="str">
        <f>IFERROR(VLOOKUP($A340,BLIOTECAS!$C$1:$E$27,2,FALSE),"")</f>
        <v>FLL</v>
      </c>
      <c r="C340" s="76" t="str">
        <f>IFERROR(VLOOKUP($A340,BLIOTECAS!$C$1:$E$27,3,FALSE),"")</f>
        <v>Humanidades</v>
      </c>
      <c r="D340" s="77"/>
      <c r="E340" s="77"/>
      <c r="F340" s="77"/>
      <c r="G340" s="77" t="str">
        <f>'Datos lib'!B339</f>
        <v>F. Filología</v>
      </c>
      <c r="H340" s="77"/>
      <c r="I340" s="77" t="str">
        <f>'Datos lib'!C339</f>
        <v>De vez en cuando (1 o 2 veces al mes)</v>
      </c>
      <c r="J340" s="77" t="str">
        <f>'Datos lib'!D339</f>
        <v>De vez en cuando (1 o 2 veces al mes)</v>
      </c>
      <c r="K340" s="77"/>
      <c r="L340" s="77" t="str">
        <f>'Datos lib'!F339</f>
        <v>F. Filología (Clásicas o General)</v>
      </c>
      <c r="M340" s="77" t="str">
        <f>'Datos lib'!G339</f>
        <v>Biblioteca Maria Zambrano (Filología / Derecho)</v>
      </c>
      <c r="N340" s="77">
        <f>'Datos lib'!H339</f>
        <v>0</v>
      </c>
      <c r="O340" s="77">
        <f>'Datos lib'!I339</f>
        <v>0</v>
      </c>
      <c r="P340" s="77"/>
      <c r="Q340" s="77"/>
      <c r="R340" s="77">
        <f>'Datos lib'!J339</f>
        <v>4</v>
      </c>
      <c r="S340" s="77">
        <f>'Datos lib'!K339</f>
        <v>5</v>
      </c>
      <c r="T340" s="77">
        <f>'Datos lib'!L339</f>
        <v>3</v>
      </c>
      <c r="U340" s="77">
        <f>'Datos lib'!M339</f>
        <v>4</v>
      </c>
      <c r="V340" s="77"/>
      <c r="W340" s="77"/>
      <c r="X340" s="77">
        <f>'Datos lib'!N339</f>
        <v>3</v>
      </c>
      <c r="Y340" s="77">
        <f>'Datos lib'!O339</f>
        <v>3</v>
      </c>
      <c r="Z340" s="77">
        <f>'Datos lib'!P339</f>
        <v>4</v>
      </c>
      <c r="AA340" s="77">
        <f>'Datos lib'!Q339</f>
        <v>4</v>
      </c>
      <c r="AB340" s="77">
        <f>'Datos lib'!R339</f>
        <v>4</v>
      </c>
      <c r="AC340" s="77"/>
      <c r="AD340" s="77">
        <f>'Datos lib'!S339</f>
        <v>3</v>
      </c>
      <c r="AE340" s="77">
        <f>'Datos lib'!T339</f>
        <v>3</v>
      </c>
      <c r="AF340" s="77">
        <f>'Datos lib'!U339</f>
        <v>4</v>
      </c>
      <c r="AG340" s="77">
        <f>'Datos lib'!V339</f>
        <v>3</v>
      </c>
      <c r="AH340" s="77">
        <f>'Datos lib'!W339</f>
        <v>3</v>
      </c>
      <c r="AI340" s="77">
        <f>'Datos lib'!X339</f>
        <v>3</v>
      </c>
      <c r="AJ340" s="77">
        <f>'Datos lib'!Y339</f>
        <v>3</v>
      </c>
      <c r="AK340" s="77" t="str">
        <f>'Datos lib'!Z339</f>
        <v>No uso ninguna red social</v>
      </c>
      <c r="AL340" s="77">
        <f>'Datos lib'!AA339</f>
        <v>4</v>
      </c>
      <c r="AM340" s="77"/>
      <c r="AN340" s="77"/>
      <c r="AO340" s="77">
        <f>'Datos lib'!AB339</f>
        <v>5</v>
      </c>
      <c r="AP340" s="77">
        <f>'Datos lib'!AC339</f>
        <v>5</v>
      </c>
      <c r="AQ340" s="77">
        <f>'Datos lib'!AD339</f>
        <v>5</v>
      </c>
      <c r="AR340" s="77">
        <f>'Datos lib'!AE339</f>
        <v>5</v>
      </c>
      <c r="AS340" s="77">
        <f>'Datos lib'!AF339</f>
        <v>5</v>
      </c>
      <c r="AT340" s="77">
        <f>'Datos lib'!AG339</f>
        <v>5</v>
      </c>
      <c r="AU340" s="77">
        <f>'Datos lib'!AH339</f>
        <v>4</v>
      </c>
      <c r="AV340" s="77">
        <f>'Datos lib'!AI339</f>
        <v>4</v>
      </c>
      <c r="AW340" s="77"/>
      <c r="AX340" s="77" t="str">
        <f>'Datos lib'!AJ339</f>
        <v>No</v>
      </c>
      <c r="AY340" s="77" t="str">
        <f>'Datos lib'!AK339</f>
        <v>Sí</v>
      </c>
      <c r="AZ340" s="77" t="str">
        <f>'Datos lib'!AL339</f>
        <v>Bueno</v>
      </c>
      <c r="BA340" s="77" t="str">
        <f>'Datos lib'!AO339</f>
        <v>No</v>
      </c>
      <c r="BB340" s="77" t="str">
        <f>'Datos lib'!AM339</f>
        <v>Sí</v>
      </c>
      <c r="BC340" s="77" t="str">
        <f>'Datos lib'!AN339</f>
        <v>Regular</v>
      </c>
      <c r="BD340" s="77"/>
      <c r="BE340" s="77"/>
      <c r="BF340" s="77" t="str">
        <f>'Datos lib'!AP339</f>
        <v>No</v>
      </c>
      <c r="BG340" s="77" t="str">
        <f>'Datos lib'!AQ339</f>
        <v>Sí</v>
      </c>
      <c r="BH340" s="77" t="str">
        <f>'Datos lib'!AR339</f>
        <v>Sí</v>
      </c>
      <c r="BI340" s="77" t="str">
        <f>'Datos lib'!AS339</f>
        <v>Normal</v>
      </c>
      <c r="BJ340" s="77" t="str">
        <f>'Datos lib'!AT339</f>
        <v>No</v>
      </c>
      <c r="BK340" s="77">
        <f>'Datos lib'!AU339</f>
        <v>0</v>
      </c>
      <c r="BL340" s="77"/>
      <c r="BM340" s="77"/>
      <c r="BN340" s="77"/>
      <c r="BO340" s="77">
        <f>'Datos lib'!AV339</f>
        <v>4</v>
      </c>
      <c r="BP340" s="77">
        <f>'Datos lib'!AW339</f>
        <v>4</v>
      </c>
      <c r="BQ340" s="77"/>
      <c r="BR340" s="77" t="str">
        <f>LEFT('Datos lib'!AX339,1)</f>
        <v>4</v>
      </c>
      <c r="BS340" s="77"/>
      <c r="BT340" s="77">
        <f>'Datos lib'!AY339</f>
        <v>0</v>
      </c>
      <c r="BU340" s="77"/>
      <c r="BV340" s="119" t="str">
        <f>'Datos lib'!A339</f>
        <v>19/03/25</v>
      </c>
    </row>
    <row r="341" spans="1:74" x14ac:dyDescent="0.2">
      <c r="A341" s="79" t="str">
        <f t="shared" si="6"/>
        <v>F. Psicología</v>
      </c>
      <c r="B341" s="76" t="str">
        <f>IFERROR(VLOOKUP($A341,BLIOTECAS!$C$1:$E$27,2,FALSE),"")</f>
        <v>PSI</v>
      </c>
      <c r="C341" s="76" t="str">
        <f>IFERROR(VLOOKUP($A341,BLIOTECAS!$C$1:$E$27,3,FALSE),"")</f>
        <v>Ciencias de la Salud</v>
      </c>
      <c r="D341" s="77"/>
      <c r="E341" s="77"/>
      <c r="F341" s="77"/>
      <c r="G341" s="77" t="str">
        <f>'Datos lib'!B340</f>
        <v>F. Psicología</v>
      </c>
      <c r="H341" s="77"/>
      <c r="I341" s="77" t="str">
        <f>'Datos lib'!C340</f>
        <v>Rara vez (menos de 6 veces al año)</v>
      </c>
      <c r="J341" s="77" t="str">
        <f>'Datos lib'!D340</f>
        <v>De vez en cuando (1 o 2 veces al mes)</v>
      </c>
      <c r="K341" s="77"/>
      <c r="L341" s="77" t="str">
        <f>'Datos lib'!F340</f>
        <v>F. Psicología</v>
      </c>
      <c r="M341" s="77">
        <f>'Datos lib'!G340</f>
        <v>0</v>
      </c>
      <c r="N341" s="77">
        <f>'Datos lib'!H340</f>
        <v>0</v>
      </c>
      <c r="O341" s="77">
        <f>'Datos lib'!I340</f>
        <v>0</v>
      </c>
      <c r="P341" s="77"/>
      <c r="Q341" s="77"/>
      <c r="R341" s="77">
        <f>'Datos lib'!J340</f>
        <v>5</v>
      </c>
      <c r="S341" s="77">
        <f>'Datos lib'!K340</f>
        <v>5</v>
      </c>
      <c r="T341" s="77">
        <f>'Datos lib'!L340</f>
        <v>5</v>
      </c>
      <c r="U341" s="77">
        <f>'Datos lib'!M340</f>
        <v>5</v>
      </c>
      <c r="V341" s="77"/>
      <c r="W341" s="77"/>
      <c r="X341" s="77">
        <f>'Datos lib'!N340</f>
        <v>2</v>
      </c>
      <c r="Y341" s="77">
        <f>'Datos lib'!O340</f>
        <v>5</v>
      </c>
      <c r="Z341" s="77">
        <f>'Datos lib'!P340</f>
        <v>4</v>
      </c>
      <c r="AA341" s="77">
        <f>'Datos lib'!Q340</f>
        <v>1</v>
      </c>
      <c r="AB341" s="77">
        <f>'Datos lib'!R340</f>
        <v>2</v>
      </c>
      <c r="AC341" s="77"/>
      <c r="AD341" s="77">
        <f>'Datos lib'!S340</f>
        <v>5</v>
      </c>
      <c r="AE341" s="77">
        <f>'Datos lib'!T340</f>
        <v>5</v>
      </c>
      <c r="AF341" s="77">
        <f>'Datos lib'!U340</f>
        <v>5</v>
      </c>
      <c r="AG341" s="77">
        <f>'Datos lib'!V340</f>
        <v>5</v>
      </c>
      <c r="AH341" s="77">
        <f>'Datos lib'!W340</f>
        <v>4</v>
      </c>
      <c r="AI341" s="77">
        <f>'Datos lib'!X340</f>
        <v>4</v>
      </c>
      <c r="AJ341" s="77">
        <f>'Datos lib'!Y340</f>
        <v>5</v>
      </c>
      <c r="AK341" s="77" t="str">
        <f>'Datos lib'!Z340</f>
        <v>No uso ninguna red social</v>
      </c>
      <c r="AL341" s="77">
        <f>'Datos lib'!AA340</f>
        <v>4</v>
      </c>
      <c r="AM341" s="77"/>
      <c r="AN341" s="77"/>
      <c r="AO341" s="77">
        <f>'Datos lib'!AB340</f>
        <v>4</v>
      </c>
      <c r="AP341" s="77">
        <f>'Datos lib'!AC340</f>
        <v>4</v>
      </c>
      <c r="AQ341" s="77">
        <f>'Datos lib'!AD340</f>
        <v>4</v>
      </c>
      <c r="AR341" s="77">
        <f>'Datos lib'!AE340</f>
        <v>4</v>
      </c>
      <c r="AS341" s="77">
        <f>'Datos lib'!AF340</f>
        <v>4</v>
      </c>
      <c r="AT341" s="77">
        <f>'Datos lib'!AG340</f>
        <v>4</v>
      </c>
      <c r="AU341" s="77">
        <f>'Datos lib'!AH340</f>
        <v>4</v>
      </c>
      <c r="AV341" s="77">
        <f>'Datos lib'!AI340</f>
        <v>4</v>
      </c>
      <c r="AW341" s="77"/>
      <c r="AX341" s="77" t="str">
        <f>'Datos lib'!AJ340</f>
        <v>No</v>
      </c>
      <c r="AY341" s="77" t="str">
        <f>'Datos lib'!AK340</f>
        <v>Sí</v>
      </c>
      <c r="AZ341" s="77" t="str">
        <f>'Datos lib'!AL340</f>
        <v>Bueno</v>
      </c>
      <c r="BA341" s="77" t="str">
        <f>'Datos lib'!AO340</f>
        <v>No</v>
      </c>
      <c r="BB341" s="77" t="str">
        <f>'Datos lib'!AM340</f>
        <v>No</v>
      </c>
      <c r="BC341" s="77">
        <f>'Datos lib'!AN340</f>
        <v>0</v>
      </c>
      <c r="BD341" s="77"/>
      <c r="BE341" s="77"/>
      <c r="BF341" s="77" t="str">
        <f>'Datos lib'!AP340</f>
        <v>No</v>
      </c>
      <c r="BG341" s="77" t="str">
        <f>'Datos lib'!AQ340</f>
        <v>Sí</v>
      </c>
      <c r="BH341" s="77" t="str">
        <f>'Datos lib'!AR340</f>
        <v>No</v>
      </c>
      <c r="BI341" s="77">
        <f>'Datos lib'!AS340</f>
        <v>0</v>
      </c>
      <c r="BJ341" s="77" t="str">
        <f>'Datos lib'!AT340</f>
        <v>No</v>
      </c>
      <c r="BK341" s="77">
        <f>'Datos lib'!AU340</f>
        <v>0</v>
      </c>
      <c r="BL341" s="77"/>
      <c r="BM341" s="77"/>
      <c r="BN341" s="77"/>
      <c r="BO341" s="77">
        <f>'Datos lib'!AV340</f>
        <v>5</v>
      </c>
      <c r="BP341" s="77">
        <f>'Datos lib'!AW340</f>
        <v>5</v>
      </c>
      <c r="BQ341" s="77"/>
      <c r="BR341" s="77" t="str">
        <f>LEFT('Datos lib'!AX340,1)</f>
        <v>5</v>
      </c>
      <c r="BS341" s="77"/>
      <c r="BT341" s="77">
        <f>'Datos lib'!AY340</f>
        <v>0</v>
      </c>
      <c r="BU341" s="77"/>
      <c r="BV341" s="119" t="str">
        <f>'Datos lib'!A340</f>
        <v>19/03/25</v>
      </c>
    </row>
    <row r="342" spans="1:74" x14ac:dyDescent="0.2">
      <c r="A342" s="79" t="str">
        <f t="shared" ref="A342:A405" si="7">G342</f>
        <v>F. Filología</v>
      </c>
      <c r="B342" s="76" t="str">
        <f>IFERROR(VLOOKUP($A342,BLIOTECAS!$C$1:$E$27,2,FALSE),"")</f>
        <v>FLL</v>
      </c>
      <c r="C342" s="76" t="str">
        <f>IFERROR(VLOOKUP($A342,BLIOTECAS!$C$1:$E$27,3,FALSE),"")</f>
        <v>Humanidades</v>
      </c>
      <c r="D342" s="77"/>
      <c r="E342" s="77"/>
      <c r="F342" s="77"/>
      <c r="G342" s="77" t="str">
        <f>'Datos lib'!B341</f>
        <v>F. Filología</v>
      </c>
      <c r="H342" s="77"/>
      <c r="I342" s="77" t="str">
        <f>'Datos lib'!C341</f>
        <v>Frecuentemente (1 o 2 veces por semana)</v>
      </c>
      <c r="J342" s="77" t="str">
        <f>'Datos lib'!D341</f>
        <v>Muy frecuentemente (3 o más veces por semana)</v>
      </c>
      <c r="K342" s="77"/>
      <c r="L342" s="77" t="str">
        <f>'Datos lib'!F341</f>
        <v>Biblioteca Maria Zambrano (Filología / Derecho)</v>
      </c>
      <c r="M342" s="77" t="str">
        <f>'Datos lib'!G341</f>
        <v>F. Filología (Clásicas o General)</v>
      </c>
      <c r="N342" s="77" t="str">
        <f>'Datos lib'!H341</f>
        <v>F. Filosofía</v>
      </c>
      <c r="O342" s="77">
        <f>'Datos lib'!I341</f>
        <v>0</v>
      </c>
      <c r="P342" s="77"/>
      <c r="Q342" s="77"/>
      <c r="R342" s="77">
        <f>'Datos lib'!J341</f>
        <v>4</v>
      </c>
      <c r="S342" s="77">
        <f>'Datos lib'!K341</f>
        <v>3</v>
      </c>
      <c r="T342" s="77">
        <f>'Datos lib'!L341</f>
        <v>2</v>
      </c>
      <c r="U342" s="77">
        <f>'Datos lib'!M341</f>
        <v>2</v>
      </c>
      <c r="V342" s="77"/>
      <c r="W342" s="77"/>
      <c r="X342" s="77">
        <f>'Datos lib'!N341</f>
        <v>4</v>
      </c>
      <c r="Y342" s="77">
        <f>'Datos lib'!O341</f>
        <v>5</v>
      </c>
      <c r="Z342" s="77">
        <f>'Datos lib'!P341</f>
        <v>4</v>
      </c>
      <c r="AA342" s="77">
        <f>'Datos lib'!Q341</f>
        <v>1</v>
      </c>
      <c r="AB342" s="77">
        <f>'Datos lib'!R341</f>
        <v>4</v>
      </c>
      <c r="AC342" s="77"/>
      <c r="AD342" s="77">
        <f>'Datos lib'!S341</f>
        <v>4</v>
      </c>
      <c r="AE342" s="77">
        <f>'Datos lib'!T341</f>
        <v>4</v>
      </c>
      <c r="AF342" s="77">
        <f>'Datos lib'!U341</f>
        <v>5</v>
      </c>
      <c r="AG342" s="77">
        <f>'Datos lib'!V341</f>
        <v>1</v>
      </c>
      <c r="AH342" s="77">
        <f>'Datos lib'!W341</f>
        <v>4</v>
      </c>
      <c r="AI342" s="77">
        <f>'Datos lib'!X341</f>
        <v>4</v>
      </c>
      <c r="AJ342" s="77">
        <f>'Datos lib'!Y341</f>
        <v>4</v>
      </c>
      <c r="AK342" s="77" t="str">
        <f>'Datos lib'!Z341</f>
        <v>No uso ninguna red social</v>
      </c>
      <c r="AL342" s="77">
        <f>'Datos lib'!AA341</f>
        <v>4</v>
      </c>
      <c r="AM342" s="77"/>
      <c r="AN342" s="77"/>
      <c r="AO342" s="77">
        <f>'Datos lib'!AB341</f>
        <v>4</v>
      </c>
      <c r="AP342" s="77">
        <f>'Datos lib'!AC341</f>
        <v>4</v>
      </c>
      <c r="AQ342" s="77">
        <f>'Datos lib'!AD341</f>
        <v>5</v>
      </c>
      <c r="AR342" s="77">
        <f>'Datos lib'!AE341</f>
        <v>4</v>
      </c>
      <c r="AS342" s="77">
        <f>'Datos lib'!AF341</f>
        <v>5</v>
      </c>
      <c r="AT342" s="77">
        <f>'Datos lib'!AG341</f>
        <v>5</v>
      </c>
      <c r="AU342" s="77">
        <f>'Datos lib'!AH341</f>
        <v>2</v>
      </c>
      <c r="AV342" s="77">
        <f>'Datos lib'!AI341</f>
        <v>2</v>
      </c>
      <c r="AW342" s="77"/>
      <c r="AX342" s="77" t="str">
        <f>'Datos lib'!AJ341</f>
        <v>Sí</v>
      </c>
      <c r="AY342" s="77" t="str">
        <f>'Datos lib'!AK341</f>
        <v>Sí</v>
      </c>
      <c r="AZ342" s="77" t="str">
        <f>'Datos lib'!AL341</f>
        <v>Muy malo</v>
      </c>
      <c r="BA342" s="77" t="str">
        <f>'Datos lib'!AO341</f>
        <v>No</v>
      </c>
      <c r="BB342" s="77" t="str">
        <f>'Datos lib'!AM341</f>
        <v>Sí</v>
      </c>
      <c r="BC342" s="77" t="str">
        <f>'Datos lib'!AN341</f>
        <v>Muy malo</v>
      </c>
      <c r="BD342" s="77"/>
      <c r="BE342" s="77"/>
      <c r="BF342" s="77" t="str">
        <f>'Datos lib'!AP341</f>
        <v>No</v>
      </c>
      <c r="BG342" s="77" t="str">
        <f>'Datos lib'!AQ341</f>
        <v>Sí</v>
      </c>
      <c r="BH342" s="77" t="str">
        <f>'Datos lib'!AR341</f>
        <v>Sí</v>
      </c>
      <c r="BI342" s="77" t="str">
        <f>'Datos lib'!AS341</f>
        <v>Normal</v>
      </c>
      <c r="BJ342" s="77" t="str">
        <f>'Datos lib'!AT341</f>
        <v>Sí</v>
      </c>
      <c r="BK342" s="77">
        <f>'Datos lib'!AU341</f>
        <v>0</v>
      </c>
      <c r="BL342" s="77"/>
      <c r="BM342" s="77"/>
      <c r="BN342" s="77"/>
      <c r="BO342" s="77">
        <f>'Datos lib'!AV341</f>
        <v>3</v>
      </c>
      <c r="BP342" s="77">
        <f>'Datos lib'!AW341</f>
        <v>3</v>
      </c>
      <c r="BQ342" s="77"/>
      <c r="BR342" s="77" t="str">
        <f>LEFT('Datos lib'!AX341,1)</f>
        <v>4</v>
      </c>
      <c r="BS342" s="77"/>
      <c r="BT342" s="77">
        <f>'Datos lib'!AY341</f>
        <v>0</v>
      </c>
      <c r="BU342" s="77"/>
      <c r="BV342" s="119" t="str">
        <f>'Datos lib'!A341</f>
        <v>19/03/25</v>
      </c>
    </row>
    <row r="343" spans="1:74" x14ac:dyDescent="0.2">
      <c r="A343" s="79" t="str">
        <f t="shared" si="7"/>
        <v>F. Filología</v>
      </c>
      <c r="B343" s="76" t="str">
        <f>IFERROR(VLOOKUP($A343,BLIOTECAS!$C$1:$E$27,2,FALSE),"")</f>
        <v>FLL</v>
      </c>
      <c r="C343" s="76" t="str">
        <f>IFERROR(VLOOKUP($A343,BLIOTECAS!$C$1:$E$27,3,FALSE),"")</f>
        <v>Humanidades</v>
      </c>
      <c r="D343" s="77"/>
      <c r="E343" s="77"/>
      <c r="F343" s="77"/>
      <c r="G343" s="77" t="str">
        <f>'Datos lib'!B342</f>
        <v>F. Filología</v>
      </c>
      <c r="H343" s="77"/>
      <c r="I343" s="77" t="str">
        <f>'Datos lib'!C342</f>
        <v>De vez en cuando (1 o 2 veces al mes)</v>
      </c>
      <c r="J343" s="77" t="str">
        <f>'Datos lib'!D342</f>
        <v>De vez en cuando (1 o 2 veces al mes)</v>
      </c>
      <c r="K343" s="77"/>
      <c r="L343" s="77" t="str">
        <f>'Datos lib'!F342</f>
        <v>Biblioteca Maria Zambrano (Filología / Derecho)</v>
      </c>
      <c r="M343" s="77" t="str">
        <f>'Datos lib'!G342</f>
        <v>F. Filología (Clásicas o General)</v>
      </c>
      <c r="N343" s="77" t="str">
        <f>'Datos lib'!H342</f>
        <v>F. Ciencias de la Información</v>
      </c>
      <c r="O343" s="77">
        <f>'Datos lib'!I342</f>
        <v>0</v>
      </c>
      <c r="P343" s="77"/>
      <c r="Q343" s="77"/>
      <c r="R343" s="77">
        <f>'Datos lib'!J342</f>
        <v>5</v>
      </c>
      <c r="S343" s="77">
        <f>'Datos lib'!K342</f>
        <v>5</v>
      </c>
      <c r="T343" s="77">
        <f>'Datos lib'!L342</f>
        <v>5</v>
      </c>
      <c r="U343" s="77">
        <f>'Datos lib'!M342</f>
        <v>5</v>
      </c>
      <c r="V343" s="77"/>
      <c r="W343" s="77"/>
      <c r="X343" s="77">
        <f>'Datos lib'!N342</f>
        <v>3</v>
      </c>
      <c r="Y343" s="77">
        <f>'Datos lib'!O342</f>
        <v>4</v>
      </c>
      <c r="Z343" s="77">
        <f>'Datos lib'!P342</f>
        <v>4</v>
      </c>
      <c r="AA343" s="77">
        <f>'Datos lib'!Q342</f>
        <v>4</v>
      </c>
      <c r="AB343" s="77">
        <f>'Datos lib'!R342</f>
        <v>5</v>
      </c>
      <c r="AC343" s="77"/>
      <c r="AD343" s="77">
        <f>'Datos lib'!S342</f>
        <v>5</v>
      </c>
      <c r="AE343" s="77">
        <f>'Datos lib'!T342</f>
        <v>4</v>
      </c>
      <c r="AF343" s="77">
        <f>'Datos lib'!U342</f>
        <v>4</v>
      </c>
      <c r="AG343" s="77">
        <f>'Datos lib'!V342</f>
        <v>5</v>
      </c>
      <c r="AH343" s="77">
        <f>'Datos lib'!W342</f>
        <v>5</v>
      </c>
      <c r="AI343" s="77">
        <f>'Datos lib'!X342</f>
        <v>5</v>
      </c>
      <c r="AJ343" s="77">
        <f>'Datos lib'!Y342</f>
        <v>4</v>
      </c>
      <c r="AK343" s="77" t="str">
        <f>'Datos lib'!Z342</f>
        <v>No uso ninguna red social</v>
      </c>
      <c r="AL343" s="77">
        <f>'Datos lib'!AA342</f>
        <v>5</v>
      </c>
      <c r="AM343" s="77"/>
      <c r="AN343" s="77"/>
      <c r="AO343" s="77">
        <f>'Datos lib'!AB342</f>
        <v>4</v>
      </c>
      <c r="AP343" s="77">
        <f>'Datos lib'!AC342</f>
        <v>5</v>
      </c>
      <c r="AQ343" s="77">
        <f>'Datos lib'!AD342</f>
        <v>5</v>
      </c>
      <c r="AR343" s="77">
        <f>'Datos lib'!AE342</f>
        <v>5</v>
      </c>
      <c r="AS343" s="77">
        <f>'Datos lib'!AF342</f>
        <v>5</v>
      </c>
      <c r="AT343" s="77">
        <f>'Datos lib'!AG342</f>
        <v>5</v>
      </c>
      <c r="AU343" s="77">
        <f>'Datos lib'!AH342</f>
        <v>4</v>
      </c>
      <c r="AV343" s="77">
        <f>'Datos lib'!AI342</f>
        <v>4</v>
      </c>
      <c r="AW343" s="77"/>
      <c r="AX343" s="77" t="str">
        <f>'Datos lib'!AJ342</f>
        <v>Sí</v>
      </c>
      <c r="AY343" s="77" t="str">
        <f>'Datos lib'!AK342</f>
        <v>Sí</v>
      </c>
      <c r="AZ343" s="77" t="str">
        <f>'Datos lib'!AL342</f>
        <v>Excelente</v>
      </c>
      <c r="BA343" s="77" t="str">
        <f>'Datos lib'!AO342</f>
        <v>Sí</v>
      </c>
      <c r="BB343" s="77" t="str">
        <f>'Datos lib'!AM342</f>
        <v>Sí</v>
      </c>
      <c r="BC343" s="77" t="str">
        <f>'Datos lib'!AN342</f>
        <v>Bueno</v>
      </c>
      <c r="BD343" s="77"/>
      <c r="BE343" s="77"/>
      <c r="BF343" s="77" t="str">
        <f>'Datos lib'!AP342</f>
        <v>Sí</v>
      </c>
      <c r="BG343" s="77" t="str">
        <f>'Datos lib'!AQ342</f>
        <v>Sí</v>
      </c>
      <c r="BH343" s="77" t="str">
        <f>'Datos lib'!AR342</f>
        <v>Sí</v>
      </c>
      <c r="BI343" s="77" t="str">
        <f>'Datos lib'!AS342</f>
        <v>Útil</v>
      </c>
      <c r="BJ343" s="77" t="str">
        <f>'Datos lib'!AT342</f>
        <v>Sí</v>
      </c>
      <c r="BK343" s="77">
        <f>'Datos lib'!AU342</f>
        <v>0</v>
      </c>
      <c r="BL343" s="77"/>
      <c r="BM343" s="77"/>
      <c r="BN343" s="77"/>
      <c r="BO343" s="77">
        <f>'Datos lib'!AV342</f>
        <v>5</v>
      </c>
      <c r="BP343" s="77">
        <f>'Datos lib'!AW342</f>
        <v>5</v>
      </c>
      <c r="BQ343" s="77"/>
      <c r="BR343" s="77" t="str">
        <f>LEFT('Datos lib'!AX342,1)</f>
        <v>5</v>
      </c>
      <c r="BS343" s="77"/>
      <c r="BT343" s="77">
        <f>'Datos lib'!AY342</f>
        <v>0</v>
      </c>
      <c r="BU343" s="77"/>
      <c r="BV343" s="119" t="str">
        <f>'Datos lib'!A342</f>
        <v>19/03/25</v>
      </c>
    </row>
    <row r="344" spans="1:74" x14ac:dyDescent="0.2">
      <c r="A344" s="79" t="str">
        <f t="shared" si="7"/>
        <v>F. Geografía e Historia</v>
      </c>
      <c r="B344" s="76" t="str">
        <f>IFERROR(VLOOKUP($A344,BLIOTECAS!$C$1:$E$27,2,FALSE),"")</f>
        <v>GHI</v>
      </c>
      <c r="C344" s="76" t="str">
        <f>IFERROR(VLOOKUP($A344,BLIOTECAS!$C$1:$E$27,3,FALSE),"")</f>
        <v>Humanidades</v>
      </c>
      <c r="D344" s="77"/>
      <c r="E344" s="77"/>
      <c r="F344" s="77"/>
      <c r="G344" s="77" t="str">
        <f>'Datos lib'!B343</f>
        <v>F. Geografía e Historia</v>
      </c>
      <c r="H344" s="77"/>
      <c r="I344" s="77" t="str">
        <f>'Datos lib'!C343</f>
        <v>De vez en cuando (1 o 2 veces al mes)</v>
      </c>
      <c r="J344" s="77" t="str">
        <f>'Datos lib'!D343</f>
        <v>Rara vez (menos de 6 veces al año)</v>
      </c>
      <c r="K344" s="77"/>
      <c r="L344" s="77" t="str">
        <f>'Datos lib'!F343</f>
        <v>F. Geografía e Historia</v>
      </c>
      <c r="M344" s="77">
        <f>'Datos lib'!G343</f>
        <v>0</v>
      </c>
      <c r="N344" s="77">
        <f>'Datos lib'!H343</f>
        <v>0</v>
      </c>
      <c r="O344" s="77">
        <f>'Datos lib'!I343</f>
        <v>0</v>
      </c>
      <c r="P344" s="77"/>
      <c r="Q344" s="77"/>
      <c r="R344" s="77">
        <f>'Datos lib'!J343</f>
        <v>5</v>
      </c>
      <c r="S344" s="77">
        <f>'Datos lib'!K343</f>
        <v>5</v>
      </c>
      <c r="T344" s="77">
        <f>'Datos lib'!L343</f>
        <v>5</v>
      </c>
      <c r="U344" s="77">
        <f>'Datos lib'!M343</f>
        <v>5</v>
      </c>
      <c r="V344" s="77"/>
      <c r="W344" s="77"/>
      <c r="X344" s="77">
        <f>'Datos lib'!N343</f>
        <v>5</v>
      </c>
      <c r="Y344" s="77">
        <f>'Datos lib'!O343</f>
        <v>5</v>
      </c>
      <c r="Z344" s="77">
        <f>'Datos lib'!P343</f>
        <v>5</v>
      </c>
      <c r="AA344" s="77">
        <f>'Datos lib'!Q343</f>
        <v>5</v>
      </c>
      <c r="AB344" s="77">
        <f>'Datos lib'!R343</f>
        <v>5</v>
      </c>
      <c r="AC344" s="77"/>
      <c r="AD344" s="77">
        <f>'Datos lib'!S343</f>
        <v>3</v>
      </c>
      <c r="AE344" s="77">
        <f>'Datos lib'!T343</f>
        <v>4</v>
      </c>
      <c r="AF344" s="77">
        <f>'Datos lib'!U343</f>
        <v>4</v>
      </c>
      <c r="AG344" s="77">
        <f>'Datos lib'!V343</f>
        <v>3</v>
      </c>
      <c r="AH344" s="77">
        <f>'Datos lib'!W343</f>
        <v>2</v>
      </c>
      <c r="AI344" s="77">
        <f>'Datos lib'!X343</f>
        <v>2</v>
      </c>
      <c r="AJ344" s="77">
        <f>'Datos lib'!Y343</f>
        <v>4</v>
      </c>
      <c r="AK344" s="77" t="str">
        <f>'Datos lib'!Z343</f>
        <v>No uso ninguna red social</v>
      </c>
      <c r="AL344" s="77">
        <f>'Datos lib'!AA343</f>
        <v>3</v>
      </c>
      <c r="AM344" s="77"/>
      <c r="AN344" s="77"/>
      <c r="AO344" s="77">
        <f>'Datos lib'!AB343</f>
        <v>5</v>
      </c>
      <c r="AP344" s="77">
        <f>'Datos lib'!AC343</f>
        <v>5</v>
      </c>
      <c r="AQ344" s="77">
        <f>'Datos lib'!AD343</f>
        <v>5</v>
      </c>
      <c r="AR344" s="77">
        <f>'Datos lib'!AE343</f>
        <v>5</v>
      </c>
      <c r="AS344" s="77">
        <f>'Datos lib'!AF343</f>
        <v>4</v>
      </c>
      <c r="AT344" s="77">
        <f>'Datos lib'!AG343</f>
        <v>5</v>
      </c>
      <c r="AU344" s="77">
        <f>'Datos lib'!AH343</f>
        <v>5</v>
      </c>
      <c r="AV344" s="77">
        <f>'Datos lib'!AI343</f>
        <v>5</v>
      </c>
      <c r="AW344" s="77"/>
      <c r="AX344" s="77" t="str">
        <f>'Datos lib'!AJ343</f>
        <v>No</v>
      </c>
      <c r="AY344" s="77" t="str">
        <f>'Datos lib'!AK343</f>
        <v>No</v>
      </c>
      <c r="AZ344" s="77">
        <f>'Datos lib'!AL343</f>
        <v>0</v>
      </c>
      <c r="BA344" s="77" t="str">
        <f>'Datos lib'!AO343</f>
        <v>No</v>
      </c>
      <c r="BB344" s="77" t="str">
        <f>'Datos lib'!AM343</f>
        <v>Sí</v>
      </c>
      <c r="BC344" s="77" t="str">
        <f>'Datos lib'!AN343</f>
        <v>Regular</v>
      </c>
      <c r="BD344" s="77"/>
      <c r="BE344" s="77"/>
      <c r="BF344" s="77" t="str">
        <f>'Datos lib'!AP343</f>
        <v>No</v>
      </c>
      <c r="BG344" s="77" t="str">
        <f>'Datos lib'!AQ343</f>
        <v>Sí</v>
      </c>
      <c r="BH344" s="77" t="str">
        <f>'Datos lib'!AR343</f>
        <v>No</v>
      </c>
      <c r="BI344" s="77">
        <f>'Datos lib'!AS343</f>
        <v>0</v>
      </c>
      <c r="BJ344" s="77" t="str">
        <f>'Datos lib'!AT343</f>
        <v>No</v>
      </c>
      <c r="BK344" s="77">
        <f>'Datos lib'!AU343</f>
        <v>0</v>
      </c>
      <c r="BL344" s="77"/>
      <c r="BM344" s="77"/>
      <c r="BN344" s="77"/>
      <c r="BO344" s="77">
        <f>'Datos lib'!AV343</f>
        <v>5</v>
      </c>
      <c r="BP344" s="77">
        <f>'Datos lib'!AW343</f>
        <v>5</v>
      </c>
      <c r="BQ344" s="77"/>
      <c r="BR344" s="77" t="str">
        <f>LEFT('Datos lib'!AX343,1)</f>
        <v>4</v>
      </c>
      <c r="BS344" s="77"/>
      <c r="BT344" s="77" t="str">
        <f>'Datos lib'!AY343</f>
        <v>Mayor información para la incorporación de nuevos títulos.</v>
      </c>
      <c r="BU344" s="77"/>
      <c r="BV344" s="119" t="str">
        <f>'Datos lib'!A343</f>
        <v>19/03/25</v>
      </c>
    </row>
    <row r="345" spans="1:74" x14ac:dyDescent="0.2">
      <c r="A345" s="79" t="str">
        <f t="shared" si="7"/>
        <v>F. Enfermería, Fisioterapia y Podología</v>
      </c>
      <c r="B345" s="76" t="str">
        <f>IFERROR(VLOOKUP($A345,BLIOTECAS!$C$1:$E$27,2,FALSE),"")</f>
        <v>ENF</v>
      </c>
      <c r="C345" s="76" t="str">
        <f>IFERROR(VLOOKUP($A345,BLIOTECAS!$C$1:$E$27,3,FALSE),"")</f>
        <v>Ciencias de la Salud</v>
      </c>
      <c r="D345" s="77"/>
      <c r="E345" s="77"/>
      <c r="F345" s="77"/>
      <c r="G345" s="77" t="str">
        <f>'Datos lib'!B344</f>
        <v>F. Enfermería, Fisioterapia y Podología</v>
      </c>
      <c r="H345" s="77"/>
      <c r="I345" s="77" t="str">
        <f>'Datos lib'!C344</f>
        <v>De vez en cuando (1 o 2 veces al mes)</v>
      </c>
      <c r="J345" s="77" t="str">
        <f>'Datos lib'!D344</f>
        <v>Muy frecuentemente (3 o más veces por semana)</v>
      </c>
      <c r="K345" s="77"/>
      <c r="L345" s="77" t="str">
        <f>'Datos lib'!F344</f>
        <v>F. Enfermería, Fisioterapia y Podología</v>
      </c>
      <c r="M345" s="77">
        <f>'Datos lib'!G344</f>
        <v>0</v>
      </c>
      <c r="N345" s="77">
        <f>'Datos lib'!H344</f>
        <v>0</v>
      </c>
      <c r="O345" s="77" t="str">
        <f>'Datos lib'!I344</f>
        <v>Hospital Universitario Fundación Alcorcon</v>
      </c>
      <c r="P345" s="77"/>
      <c r="Q345" s="77"/>
      <c r="R345" s="77">
        <f>'Datos lib'!J344</f>
        <v>5</v>
      </c>
      <c r="S345" s="77">
        <f>'Datos lib'!K344</f>
        <v>5</v>
      </c>
      <c r="T345" s="77">
        <f>'Datos lib'!L344</f>
        <v>5</v>
      </c>
      <c r="U345" s="77">
        <f>'Datos lib'!M344</f>
        <v>5</v>
      </c>
      <c r="V345" s="77"/>
      <c r="W345" s="77"/>
      <c r="X345" s="77">
        <f>'Datos lib'!N344</f>
        <v>4</v>
      </c>
      <c r="Y345" s="77">
        <f>'Datos lib'!O344</f>
        <v>5</v>
      </c>
      <c r="Z345" s="77">
        <f>'Datos lib'!P344</f>
        <v>3</v>
      </c>
      <c r="AA345" s="77">
        <f>'Datos lib'!Q344</f>
        <v>3</v>
      </c>
      <c r="AB345" s="77">
        <f>'Datos lib'!R344</f>
        <v>2</v>
      </c>
      <c r="AC345" s="77"/>
      <c r="AD345" s="77">
        <f>'Datos lib'!S344</f>
        <v>5</v>
      </c>
      <c r="AE345" s="77">
        <f>'Datos lib'!T344</f>
        <v>5</v>
      </c>
      <c r="AF345" s="77">
        <f>'Datos lib'!U344</f>
        <v>5</v>
      </c>
      <c r="AG345" s="77">
        <f>'Datos lib'!V344</f>
        <v>5</v>
      </c>
      <c r="AH345" s="77">
        <f>'Datos lib'!W344</f>
        <v>5</v>
      </c>
      <c r="AI345" s="77">
        <f>'Datos lib'!X344</f>
        <v>5</v>
      </c>
      <c r="AJ345" s="77">
        <f>'Datos lib'!Y344</f>
        <v>5</v>
      </c>
      <c r="AK345" s="77">
        <f>'Datos lib'!Z344</f>
        <v>0</v>
      </c>
      <c r="AL345" s="77">
        <f>'Datos lib'!AA344</f>
        <v>5</v>
      </c>
      <c r="AM345" s="77"/>
      <c r="AN345" s="77"/>
      <c r="AO345" s="77">
        <f>'Datos lib'!AB344</f>
        <v>5</v>
      </c>
      <c r="AP345" s="77">
        <f>'Datos lib'!AC344</f>
        <v>5</v>
      </c>
      <c r="AQ345" s="77">
        <f>'Datos lib'!AD344</f>
        <v>5</v>
      </c>
      <c r="AR345" s="77">
        <f>'Datos lib'!AE344</f>
        <v>5</v>
      </c>
      <c r="AS345" s="77">
        <f>'Datos lib'!AF344</f>
        <v>5</v>
      </c>
      <c r="AT345" s="77">
        <f>'Datos lib'!AG344</f>
        <v>5</v>
      </c>
      <c r="AU345" s="77">
        <f>'Datos lib'!AH344</f>
        <v>5</v>
      </c>
      <c r="AV345" s="77">
        <f>'Datos lib'!AI344</f>
        <v>5</v>
      </c>
      <c r="AW345" s="77"/>
      <c r="AX345" s="77" t="str">
        <f>'Datos lib'!AJ344</f>
        <v>No</v>
      </c>
      <c r="AY345" s="77" t="str">
        <f>'Datos lib'!AK344</f>
        <v>Sí</v>
      </c>
      <c r="AZ345" s="77" t="str">
        <f>'Datos lib'!AL344</f>
        <v>Bueno</v>
      </c>
      <c r="BA345" s="77" t="str">
        <f>'Datos lib'!AO344</f>
        <v>Sí</v>
      </c>
      <c r="BB345" s="77" t="str">
        <f>'Datos lib'!AM344</f>
        <v>Sí</v>
      </c>
      <c r="BC345" s="77" t="str">
        <f>'Datos lib'!AN344</f>
        <v>Excelente</v>
      </c>
      <c r="BD345" s="77"/>
      <c r="BE345" s="77"/>
      <c r="BF345" s="77" t="str">
        <f>'Datos lib'!AP344</f>
        <v>Sí</v>
      </c>
      <c r="BG345" s="77" t="str">
        <f>'Datos lib'!AQ344</f>
        <v>Sí</v>
      </c>
      <c r="BH345" s="77" t="str">
        <f>'Datos lib'!AR344</f>
        <v>Sí</v>
      </c>
      <c r="BI345" s="77" t="str">
        <f>'Datos lib'!AS344</f>
        <v>Muy útil</v>
      </c>
      <c r="BJ345" s="77" t="str">
        <f>'Datos lib'!AT344</f>
        <v>Sí</v>
      </c>
      <c r="BK345" s="77" t="str">
        <f>'Datos lib'!AU344</f>
        <v>Creo que cumple todos.</v>
      </c>
      <c r="BL345" s="77"/>
      <c r="BM345" s="77"/>
      <c r="BN345" s="77"/>
      <c r="BO345" s="77">
        <f>'Datos lib'!AV344</f>
        <v>5</v>
      </c>
      <c r="BP345" s="77">
        <f>'Datos lib'!AW344</f>
        <v>5</v>
      </c>
      <c r="BQ345" s="77"/>
      <c r="BR345" s="77" t="str">
        <f>LEFT('Datos lib'!AX344,1)</f>
        <v>5</v>
      </c>
      <c r="BS345" s="77"/>
      <c r="BT345" s="77" t="str">
        <f>'Datos lib'!AY344</f>
        <v>Esta Facultad cuenta con excelente biblioteca. Los profesionales son muy competentes y amables. Siempre dispuestos a nuevas iniciativas y todas útiles. Realmente afortunados de contar con una biblioteca así.</v>
      </c>
      <c r="BU345" s="77"/>
      <c r="BV345" s="119" t="str">
        <f>'Datos lib'!A344</f>
        <v>19/03/25</v>
      </c>
    </row>
    <row r="346" spans="1:74" x14ac:dyDescent="0.2">
      <c r="A346" s="79" t="str">
        <f t="shared" si="7"/>
        <v>F. Enfermería, Fisioterapia y Podología</v>
      </c>
      <c r="B346" s="76" t="str">
        <f>IFERROR(VLOOKUP($A346,BLIOTECAS!$C$1:$E$27,2,FALSE),"")</f>
        <v>ENF</v>
      </c>
      <c r="C346" s="76" t="str">
        <f>IFERROR(VLOOKUP($A346,BLIOTECAS!$C$1:$E$27,3,FALSE),"")</f>
        <v>Ciencias de la Salud</v>
      </c>
      <c r="D346" s="77"/>
      <c r="E346" s="77"/>
      <c r="F346" s="77"/>
      <c r="G346" s="77" t="str">
        <f>'Datos lib'!B345</f>
        <v>F. Enfermería, Fisioterapia y Podología</v>
      </c>
      <c r="H346" s="77"/>
      <c r="I346" s="77" t="str">
        <f>'Datos lib'!C345</f>
        <v>De vez en cuando (1 o 2 veces al mes)</v>
      </c>
      <c r="J346" s="77" t="str">
        <f>'Datos lib'!D345</f>
        <v>Frecuentemente (1 o 2 veces por semana)</v>
      </c>
      <c r="K346" s="77"/>
      <c r="L346" s="77" t="str">
        <f>'Datos lib'!F345</f>
        <v>F. Enfermería, Fisioterapia y Podología</v>
      </c>
      <c r="M346" s="77">
        <f>'Datos lib'!G345</f>
        <v>0</v>
      </c>
      <c r="N346" s="77">
        <f>'Datos lib'!H345</f>
        <v>0</v>
      </c>
      <c r="O346" s="77">
        <f>'Datos lib'!I345</f>
        <v>0</v>
      </c>
      <c r="P346" s="77"/>
      <c r="Q346" s="77"/>
      <c r="R346" s="77">
        <f>'Datos lib'!J345</f>
        <v>5</v>
      </c>
      <c r="S346" s="77">
        <f>'Datos lib'!K345</f>
        <v>4</v>
      </c>
      <c r="T346" s="77">
        <f>'Datos lib'!L345</f>
        <v>5</v>
      </c>
      <c r="U346" s="77">
        <f>'Datos lib'!M345</f>
        <v>5</v>
      </c>
      <c r="V346" s="77"/>
      <c r="W346" s="77"/>
      <c r="X346" s="77">
        <f>'Datos lib'!N345</f>
        <v>3</v>
      </c>
      <c r="Y346" s="77">
        <f>'Datos lib'!O345</f>
        <v>5</v>
      </c>
      <c r="Z346" s="77">
        <f>'Datos lib'!P345</f>
        <v>3</v>
      </c>
      <c r="AA346" s="77">
        <f>'Datos lib'!Q345</f>
        <v>1</v>
      </c>
      <c r="AB346" s="77">
        <f>'Datos lib'!R345</f>
        <v>3</v>
      </c>
      <c r="AC346" s="77"/>
      <c r="AD346" s="77">
        <f>'Datos lib'!S345</f>
        <v>5</v>
      </c>
      <c r="AE346" s="77">
        <f>'Datos lib'!T345</f>
        <v>5</v>
      </c>
      <c r="AF346" s="77">
        <f>'Datos lib'!U345</f>
        <v>5</v>
      </c>
      <c r="AG346" s="77">
        <f>'Datos lib'!V345</f>
        <v>5</v>
      </c>
      <c r="AH346" s="77">
        <f>'Datos lib'!W345</f>
        <v>5</v>
      </c>
      <c r="AI346" s="77">
        <f>'Datos lib'!X345</f>
        <v>5</v>
      </c>
      <c r="AJ346" s="77">
        <f>'Datos lib'!Y345</f>
        <v>5</v>
      </c>
      <c r="AK346" s="77" t="str">
        <f>'Datos lib'!Z345</f>
        <v>No uso ninguna red social</v>
      </c>
      <c r="AL346" s="77">
        <f>'Datos lib'!AA345</f>
        <v>5</v>
      </c>
      <c r="AM346" s="77"/>
      <c r="AN346" s="77"/>
      <c r="AO346" s="77">
        <f>'Datos lib'!AB345</f>
        <v>5</v>
      </c>
      <c r="AP346" s="77">
        <f>'Datos lib'!AC345</f>
        <v>5</v>
      </c>
      <c r="AQ346" s="77">
        <f>'Datos lib'!AD345</f>
        <v>5</v>
      </c>
      <c r="AR346" s="77">
        <f>'Datos lib'!AE345</f>
        <v>5</v>
      </c>
      <c r="AS346" s="77">
        <f>'Datos lib'!AF345</f>
        <v>5</v>
      </c>
      <c r="AT346" s="77">
        <f>'Datos lib'!AG345</f>
        <v>5</v>
      </c>
      <c r="AU346" s="77">
        <f>'Datos lib'!AH345</f>
        <v>3</v>
      </c>
      <c r="AV346" s="77">
        <f>'Datos lib'!AI345</f>
        <v>3</v>
      </c>
      <c r="AW346" s="77"/>
      <c r="AX346" s="77" t="str">
        <f>'Datos lib'!AJ345</f>
        <v>No</v>
      </c>
      <c r="AY346" s="77" t="str">
        <f>'Datos lib'!AK345</f>
        <v>Sí</v>
      </c>
      <c r="AZ346" s="77" t="str">
        <f>'Datos lib'!AL345</f>
        <v>Excelente</v>
      </c>
      <c r="BA346" s="77" t="str">
        <f>'Datos lib'!AO345</f>
        <v>Sí</v>
      </c>
      <c r="BB346" s="77" t="str">
        <f>'Datos lib'!AM345</f>
        <v>Sí</v>
      </c>
      <c r="BC346" s="77" t="str">
        <f>'Datos lib'!AN345</f>
        <v>Excelente</v>
      </c>
      <c r="BD346" s="77"/>
      <c r="BE346" s="77"/>
      <c r="BF346" s="77" t="str">
        <f>'Datos lib'!AP345</f>
        <v>Sí</v>
      </c>
      <c r="BG346" s="77" t="str">
        <f>'Datos lib'!AQ345</f>
        <v>Sí</v>
      </c>
      <c r="BH346" s="77" t="str">
        <f>'Datos lib'!AR345</f>
        <v>No</v>
      </c>
      <c r="BI346" s="77">
        <f>'Datos lib'!AS345</f>
        <v>0</v>
      </c>
      <c r="BJ346" s="77">
        <f>'Datos lib'!AT345</f>
        <v>0</v>
      </c>
      <c r="BK346" s="77">
        <f>'Datos lib'!AU345</f>
        <v>0</v>
      </c>
      <c r="BL346" s="77"/>
      <c r="BM346" s="77"/>
      <c r="BN346" s="77"/>
      <c r="BO346" s="77">
        <f>'Datos lib'!AV345</f>
        <v>5</v>
      </c>
      <c r="BP346" s="77">
        <f>'Datos lib'!AW345</f>
        <v>5</v>
      </c>
      <c r="BQ346" s="77"/>
      <c r="BR346" s="77" t="str">
        <f>LEFT('Datos lib'!AX345,1)</f>
        <v>5</v>
      </c>
      <c r="BS346" s="77"/>
      <c r="BT346" s="77">
        <f>'Datos lib'!AY345</f>
        <v>0</v>
      </c>
      <c r="BU346" s="77"/>
      <c r="BV346" s="119" t="str">
        <f>'Datos lib'!A345</f>
        <v>19/03/25</v>
      </c>
    </row>
    <row r="347" spans="1:74" ht="25.85" x14ac:dyDescent="0.2">
      <c r="A347" s="79" t="str">
        <f t="shared" si="7"/>
        <v>F. Educación - Centro de Formación del Profesorado</v>
      </c>
      <c r="B347" s="76" t="str">
        <f>IFERROR(VLOOKUP($A347,BLIOTECAS!$C$1:$E$27,2,FALSE),"")</f>
        <v>EDU</v>
      </c>
      <c r="C347" s="76" t="str">
        <f>IFERROR(VLOOKUP($A347,BLIOTECAS!$C$1:$E$27,3,FALSE),"")</f>
        <v>Humanidades</v>
      </c>
      <c r="D347" s="77"/>
      <c r="E347" s="77"/>
      <c r="F347" s="77"/>
      <c r="G347" s="77" t="str">
        <f>'Datos lib'!B346</f>
        <v>F. Educación - Centro de Formación del Profesorado</v>
      </c>
      <c r="H347" s="77"/>
      <c r="I347" s="77" t="str">
        <f>'Datos lib'!C346</f>
        <v>De vez en cuando (1 o 2 veces al mes)</v>
      </c>
      <c r="J347" s="77" t="str">
        <f>'Datos lib'!D346</f>
        <v>Muy frecuentemente (3 o más veces por semana)</v>
      </c>
      <c r="K347" s="77"/>
      <c r="L347" s="77">
        <f>'Datos lib'!F346</f>
        <v>0</v>
      </c>
      <c r="M347" s="77">
        <f>'Datos lib'!G346</f>
        <v>0</v>
      </c>
      <c r="N347" s="77">
        <f>'Datos lib'!H346</f>
        <v>0</v>
      </c>
      <c r="O347" s="77">
        <f>'Datos lib'!I346</f>
        <v>0</v>
      </c>
      <c r="P347" s="77"/>
      <c r="Q347" s="77"/>
      <c r="R347" s="77">
        <f>'Datos lib'!J346</f>
        <v>5</v>
      </c>
      <c r="S347" s="77">
        <f>'Datos lib'!K346</f>
        <v>5</v>
      </c>
      <c r="T347" s="77">
        <f>'Datos lib'!L346</f>
        <v>5</v>
      </c>
      <c r="U347" s="77">
        <f>'Datos lib'!M346</f>
        <v>5</v>
      </c>
      <c r="V347" s="77"/>
      <c r="W347" s="77"/>
      <c r="X347" s="77">
        <f>'Datos lib'!N346</f>
        <v>3</v>
      </c>
      <c r="Y347" s="77">
        <f>'Datos lib'!O346</f>
        <v>5</v>
      </c>
      <c r="Z347" s="77">
        <f>'Datos lib'!P346</f>
        <v>3</v>
      </c>
      <c r="AA347" s="77">
        <f>'Datos lib'!Q346</f>
        <v>3</v>
      </c>
      <c r="AB347" s="77">
        <f>'Datos lib'!R346</f>
        <v>2</v>
      </c>
      <c r="AC347" s="77"/>
      <c r="AD347" s="77">
        <f>'Datos lib'!S346</f>
        <v>4</v>
      </c>
      <c r="AE347" s="77">
        <f>'Datos lib'!T346</f>
        <v>5</v>
      </c>
      <c r="AF347" s="77">
        <f>'Datos lib'!U346</f>
        <v>5</v>
      </c>
      <c r="AG347" s="77">
        <f>'Datos lib'!V346</f>
        <v>5</v>
      </c>
      <c r="AH347" s="77">
        <f>'Datos lib'!W346</f>
        <v>5</v>
      </c>
      <c r="AI347" s="77">
        <f>'Datos lib'!X346</f>
        <v>5</v>
      </c>
      <c r="AJ347" s="77">
        <f>'Datos lib'!Y346</f>
        <v>5</v>
      </c>
      <c r="AK347" s="77" t="str">
        <f>'Datos lib'!Z346</f>
        <v>Instagram</v>
      </c>
      <c r="AL347" s="77">
        <f>'Datos lib'!AA346</f>
        <v>5</v>
      </c>
      <c r="AM347" s="77"/>
      <c r="AN347" s="77"/>
      <c r="AO347" s="77">
        <f>'Datos lib'!AB346</f>
        <v>5</v>
      </c>
      <c r="AP347" s="77">
        <f>'Datos lib'!AC346</f>
        <v>5</v>
      </c>
      <c r="AQ347" s="77">
        <f>'Datos lib'!AD346</f>
        <v>5</v>
      </c>
      <c r="AR347" s="77">
        <f>'Datos lib'!AE346</f>
        <v>5</v>
      </c>
      <c r="AS347" s="77">
        <f>'Datos lib'!AF346</f>
        <v>5</v>
      </c>
      <c r="AT347" s="77">
        <f>'Datos lib'!AG346</f>
        <v>5</v>
      </c>
      <c r="AU347" s="77">
        <f>'Datos lib'!AH346</f>
        <v>5</v>
      </c>
      <c r="AV347" s="77">
        <f>'Datos lib'!AI346</f>
        <v>5</v>
      </c>
      <c r="AW347" s="77"/>
      <c r="AX347" s="77" t="str">
        <f>'Datos lib'!AJ346</f>
        <v>Sí</v>
      </c>
      <c r="AY347" s="77" t="str">
        <f>'Datos lib'!AK346</f>
        <v>Sí</v>
      </c>
      <c r="AZ347" s="77" t="str">
        <f>'Datos lib'!AL346</f>
        <v>Bueno</v>
      </c>
      <c r="BA347" s="77" t="str">
        <f>'Datos lib'!AO346</f>
        <v>No</v>
      </c>
      <c r="BB347" s="77" t="str">
        <f>'Datos lib'!AM346</f>
        <v>Sí</v>
      </c>
      <c r="BC347" s="77" t="str">
        <f>'Datos lib'!AN346</f>
        <v>Regular</v>
      </c>
      <c r="BD347" s="77"/>
      <c r="BE347" s="77"/>
      <c r="BF347" s="77" t="str">
        <f>'Datos lib'!AP346</f>
        <v>No</v>
      </c>
      <c r="BG347" s="77" t="str">
        <f>'Datos lib'!AQ346</f>
        <v>Sí</v>
      </c>
      <c r="BH347" s="77" t="str">
        <f>'Datos lib'!AR346</f>
        <v>No</v>
      </c>
      <c r="BI347" s="77">
        <f>'Datos lib'!AS346</f>
        <v>0</v>
      </c>
      <c r="BJ347" s="77" t="str">
        <f>'Datos lib'!AT346</f>
        <v>Sí</v>
      </c>
      <c r="BK347" s="77">
        <f>'Datos lib'!AU346</f>
        <v>0</v>
      </c>
      <c r="BL347" s="77"/>
      <c r="BM347" s="77"/>
      <c r="BN347" s="77"/>
      <c r="BO347" s="77">
        <f>'Datos lib'!AV346</f>
        <v>5</v>
      </c>
      <c r="BP347" s="77">
        <f>'Datos lib'!AW346</f>
        <v>5</v>
      </c>
      <c r="BQ347" s="77"/>
      <c r="BR347" s="77" t="str">
        <f>LEFT('Datos lib'!AX346,1)</f>
        <v>4</v>
      </c>
      <c r="BS347" s="77"/>
      <c r="BT347" s="77">
        <f>'Datos lib'!AY346</f>
        <v>0</v>
      </c>
      <c r="BU347" s="77"/>
      <c r="BV347" s="119" t="str">
        <f>'Datos lib'!A346</f>
        <v>19/03/25</v>
      </c>
    </row>
    <row r="348" spans="1:74" x14ac:dyDescent="0.2">
      <c r="A348" s="79" t="str">
        <f t="shared" si="7"/>
        <v>F. Ciencias Económicas y Empresariales</v>
      </c>
      <c r="B348" s="76" t="str">
        <f>IFERROR(VLOOKUP($A348,BLIOTECAS!$C$1:$E$27,2,FALSE),"")</f>
        <v>CEE</v>
      </c>
      <c r="C348" s="76" t="str">
        <f>IFERROR(VLOOKUP($A348,BLIOTECAS!$C$1:$E$27,3,FALSE),"")</f>
        <v>Ciencias Sociales</v>
      </c>
      <c r="D348" s="77"/>
      <c r="E348" s="77"/>
      <c r="F348" s="77"/>
      <c r="G348" s="77" t="str">
        <f>'Datos lib'!B347</f>
        <v>F. Ciencias Económicas y Empresariales</v>
      </c>
      <c r="H348" s="77"/>
      <c r="I348" s="77" t="str">
        <f>'Datos lib'!C347</f>
        <v>Frecuentemente (1 o 2 veces por semana)</v>
      </c>
      <c r="J348" s="77" t="str">
        <f>'Datos lib'!D347</f>
        <v>Muy frecuentemente (3 o más veces por semana)</v>
      </c>
      <c r="K348" s="77"/>
      <c r="L348" s="77" t="str">
        <f>'Datos lib'!F347</f>
        <v>F. Ciencias Económicas y Empresariales</v>
      </c>
      <c r="M348" s="77" t="str">
        <f>'Datos lib'!G347</f>
        <v>F. Ciencias Políticas y Sociología</v>
      </c>
      <c r="N348" s="77">
        <f>'Datos lib'!H347</f>
        <v>0</v>
      </c>
      <c r="O348" s="77">
        <f>'Datos lib'!I347</f>
        <v>0</v>
      </c>
      <c r="P348" s="77"/>
      <c r="Q348" s="77"/>
      <c r="R348" s="77">
        <f>'Datos lib'!J347</f>
        <v>5</v>
      </c>
      <c r="S348" s="77">
        <f>'Datos lib'!K347</f>
        <v>5</v>
      </c>
      <c r="T348" s="77">
        <f>'Datos lib'!L347</f>
        <v>4</v>
      </c>
      <c r="U348" s="77">
        <f>'Datos lib'!M347</f>
        <v>4</v>
      </c>
      <c r="V348" s="77"/>
      <c r="W348" s="77"/>
      <c r="X348" s="77">
        <f>'Datos lib'!N347</f>
        <v>4</v>
      </c>
      <c r="Y348" s="77">
        <f>'Datos lib'!O347</f>
        <v>4</v>
      </c>
      <c r="Z348" s="77">
        <f>'Datos lib'!P347</f>
        <v>5</v>
      </c>
      <c r="AA348" s="77">
        <f>'Datos lib'!Q347</f>
        <v>4</v>
      </c>
      <c r="AB348" s="77">
        <f>'Datos lib'!R347</f>
        <v>4</v>
      </c>
      <c r="AC348" s="77"/>
      <c r="AD348" s="77">
        <f>'Datos lib'!S347</f>
        <v>5</v>
      </c>
      <c r="AE348" s="77">
        <f>'Datos lib'!T347</f>
        <v>4</v>
      </c>
      <c r="AF348" s="77">
        <f>'Datos lib'!U347</f>
        <v>4</v>
      </c>
      <c r="AG348" s="77">
        <f>'Datos lib'!V347</f>
        <v>5</v>
      </c>
      <c r="AH348" s="77">
        <f>'Datos lib'!W347</f>
        <v>3</v>
      </c>
      <c r="AI348" s="77">
        <f>'Datos lib'!X347</f>
        <v>5</v>
      </c>
      <c r="AJ348" s="77">
        <f>'Datos lib'!Y347</f>
        <v>4</v>
      </c>
      <c r="AK348" s="77" t="str">
        <f>'Datos lib'!Z347</f>
        <v>No uso ninguna red social</v>
      </c>
      <c r="AL348" s="77">
        <f>'Datos lib'!AA347</f>
        <v>4</v>
      </c>
      <c r="AM348" s="77"/>
      <c r="AN348" s="77"/>
      <c r="AO348" s="77">
        <f>'Datos lib'!AB347</f>
        <v>4</v>
      </c>
      <c r="AP348" s="77">
        <f>'Datos lib'!AC347</f>
        <v>4</v>
      </c>
      <c r="AQ348" s="77">
        <f>'Datos lib'!AD347</f>
        <v>5</v>
      </c>
      <c r="AR348" s="77">
        <f>'Datos lib'!AE347</f>
        <v>5</v>
      </c>
      <c r="AS348" s="77">
        <f>'Datos lib'!AF347</f>
        <v>5</v>
      </c>
      <c r="AT348" s="77">
        <f>'Datos lib'!AG347</f>
        <v>5</v>
      </c>
      <c r="AU348" s="77">
        <f>'Datos lib'!AH347</f>
        <v>4</v>
      </c>
      <c r="AV348" s="77">
        <f>'Datos lib'!AI347</f>
        <v>3</v>
      </c>
      <c r="AW348" s="77"/>
      <c r="AX348" s="77" t="str">
        <f>'Datos lib'!AJ347</f>
        <v>No</v>
      </c>
      <c r="AY348" s="77" t="str">
        <f>'Datos lib'!AK347</f>
        <v>Sí</v>
      </c>
      <c r="AZ348" s="77" t="str">
        <f>'Datos lib'!AL347</f>
        <v>Bueno</v>
      </c>
      <c r="BA348" s="77" t="str">
        <f>'Datos lib'!AO347</f>
        <v>No</v>
      </c>
      <c r="BB348" s="77" t="str">
        <f>'Datos lib'!AM347</f>
        <v>Sí</v>
      </c>
      <c r="BC348" s="77" t="str">
        <f>'Datos lib'!AN347</f>
        <v>Bueno</v>
      </c>
      <c r="BD348" s="77"/>
      <c r="BE348" s="77"/>
      <c r="BF348" s="77" t="str">
        <f>'Datos lib'!AP347</f>
        <v>No</v>
      </c>
      <c r="BG348" s="77" t="str">
        <f>'Datos lib'!AQ347</f>
        <v>Sí</v>
      </c>
      <c r="BH348" s="77" t="str">
        <f>'Datos lib'!AR347</f>
        <v>Sí</v>
      </c>
      <c r="BI348" s="77" t="str">
        <f>'Datos lib'!AS347</f>
        <v>Útil</v>
      </c>
      <c r="BJ348" s="77" t="str">
        <f>'Datos lib'!AT347</f>
        <v>No</v>
      </c>
      <c r="BK348" s="77">
        <f>'Datos lib'!AU347</f>
        <v>0</v>
      </c>
      <c r="BL348" s="77"/>
      <c r="BM348" s="77"/>
      <c r="BN348" s="77"/>
      <c r="BO348" s="77">
        <f>'Datos lib'!AV347</f>
        <v>5</v>
      </c>
      <c r="BP348" s="77">
        <f>'Datos lib'!AW347</f>
        <v>5</v>
      </c>
      <c r="BQ348" s="77"/>
      <c r="BR348" s="77" t="str">
        <f>LEFT('Datos lib'!AX347,1)</f>
        <v>5</v>
      </c>
      <c r="BS348" s="77"/>
      <c r="BT348" s="77">
        <f>'Datos lib'!AY347</f>
        <v>0</v>
      </c>
      <c r="BU348" s="77"/>
      <c r="BV348" s="119" t="str">
        <f>'Datos lib'!A347</f>
        <v>19/03/25</v>
      </c>
    </row>
    <row r="349" spans="1:74" x14ac:dyDescent="0.2">
      <c r="A349" s="79" t="str">
        <f t="shared" si="7"/>
        <v>F. Enfermería, Fisioterapia y Podología</v>
      </c>
      <c r="B349" s="76" t="str">
        <f>IFERROR(VLOOKUP($A349,BLIOTECAS!$C$1:$E$27,2,FALSE),"")</f>
        <v>ENF</v>
      </c>
      <c r="C349" s="76" t="str">
        <f>IFERROR(VLOOKUP($A349,BLIOTECAS!$C$1:$E$27,3,FALSE),"")</f>
        <v>Ciencias de la Salud</v>
      </c>
      <c r="D349" s="77"/>
      <c r="E349" s="77"/>
      <c r="F349" s="77"/>
      <c r="G349" s="77" t="str">
        <f>'Datos lib'!B348</f>
        <v>F. Enfermería, Fisioterapia y Podología</v>
      </c>
      <c r="H349" s="77"/>
      <c r="I349" s="77" t="str">
        <f>'Datos lib'!C348</f>
        <v>De vez en cuando (1 o 2 veces al mes)</v>
      </c>
      <c r="J349" s="77" t="str">
        <f>'Datos lib'!D348</f>
        <v>Frecuentemente (1 o 2 veces por semana)</v>
      </c>
      <c r="K349" s="77"/>
      <c r="L349" s="77" t="str">
        <f>'Datos lib'!F348</f>
        <v>F. Enfermería, Fisioterapia y Podología</v>
      </c>
      <c r="M349" s="77">
        <f>'Datos lib'!G348</f>
        <v>0</v>
      </c>
      <c r="N349" s="77">
        <f>'Datos lib'!H348</f>
        <v>0</v>
      </c>
      <c r="O349" s="77">
        <f>'Datos lib'!I348</f>
        <v>0</v>
      </c>
      <c r="P349" s="77"/>
      <c r="Q349" s="77"/>
      <c r="R349" s="77">
        <f>'Datos lib'!J348</f>
        <v>5</v>
      </c>
      <c r="S349" s="77">
        <f>'Datos lib'!K348</f>
        <v>5</v>
      </c>
      <c r="T349" s="77">
        <f>'Datos lib'!L348</f>
        <v>5</v>
      </c>
      <c r="U349" s="77">
        <f>'Datos lib'!M348</f>
        <v>5</v>
      </c>
      <c r="V349" s="77"/>
      <c r="W349" s="77"/>
      <c r="X349" s="77">
        <f>'Datos lib'!N348</f>
        <v>5</v>
      </c>
      <c r="Y349" s="77">
        <f>'Datos lib'!O348</f>
        <v>5</v>
      </c>
      <c r="Z349" s="77">
        <f>'Datos lib'!P348</f>
        <v>4</v>
      </c>
      <c r="AA349" s="77">
        <f>'Datos lib'!Q348</f>
        <v>3</v>
      </c>
      <c r="AB349" s="77">
        <f>'Datos lib'!R348</f>
        <v>3</v>
      </c>
      <c r="AC349" s="77"/>
      <c r="AD349" s="77">
        <f>'Datos lib'!S348</f>
        <v>5</v>
      </c>
      <c r="AE349" s="77">
        <f>'Datos lib'!T348</f>
        <v>5</v>
      </c>
      <c r="AF349" s="77">
        <f>'Datos lib'!U348</f>
        <v>5</v>
      </c>
      <c r="AG349" s="77">
        <f>'Datos lib'!V348</f>
        <v>5</v>
      </c>
      <c r="AH349" s="77">
        <f>'Datos lib'!W348</f>
        <v>5</v>
      </c>
      <c r="AI349" s="77">
        <f>'Datos lib'!X348</f>
        <v>5</v>
      </c>
      <c r="AJ349" s="77">
        <f>'Datos lib'!Y348</f>
        <v>5</v>
      </c>
      <c r="AK349" s="77" t="str">
        <f>'Datos lib'!Z348</f>
        <v>Instagram|YouTube</v>
      </c>
      <c r="AL349" s="77">
        <f>'Datos lib'!AA348</f>
        <v>5</v>
      </c>
      <c r="AM349" s="77"/>
      <c r="AN349" s="77"/>
      <c r="AO349" s="77">
        <f>'Datos lib'!AB348</f>
        <v>5</v>
      </c>
      <c r="AP349" s="77">
        <f>'Datos lib'!AC348</f>
        <v>5</v>
      </c>
      <c r="AQ349" s="77">
        <f>'Datos lib'!AD348</f>
        <v>5</v>
      </c>
      <c r="AR349" s="77">
        <f>'Datos lib'!AE348</f>
        <v>5</v>
      </c>
      <c r="AS349" s="77">
        <f>'Datos lib'!AF348</f>
        <v>5</v>
      </c>
      <c r="AT349" s="77">
        <f>'Datos lib'!AG348</f>
        <v>5</v>
      </c>
      <c r="AU349" s="77">
        <f>'Datos lib'!AH348</f>
        <v>5</v>
      </c>
      <c r="AV349" s="77">
        <f>'Datos lib'!AI348</f>
        <v>5</v>
      </c>
      <c r="AW349" s="77"/>
      <c r="AX349" s="77" t="str">
        <f>'Datos lib'!AJ348</f>
        <v>Sí</v>
      </c>
      <c r="AY349" s="77" t="str">
        <f>'Datos lib'!AK348</f>
        <v>Sí</v>
      </c>
      <c r="AZ349" s="77" t="str">
        <f>'Datos lib'!AL348</f>
        <v>Bueno</v>
      </c>
      <c r="BA349" s="77" t="str">
        <f>'Datos lib'!AO348</f>
        <v>Sí</v>
      </c>
      <c r="BB349" s="77" t="str">
        <f>'Datos lib'!AM348</f>
        <v>Sí</v>
      </c>
      <c r="BC349" s="77" t="str">
        <f>'Datos lib'!AN348</f>
        <v>Excelente</v>
      </c>
      <c r="BD349" s="77"/>
      <c r="BE349" s="77"/>
      <c r="BF349" s="77" t="str">
        <f>'Datos lib'!AP348</f>
        <v>Sí</v>
      </c>
      <c r="BG349" s="77" t="str">
        <f>'Datos lib'!AQ348</f>
        <v>Sí</v>
      </c>
      <c r="BH349" s="77" t="str">
        <f>'Datos lib'!AR348</f>
        <v>Sí</v>
      </c>
      <c r="BI349" s="77" t="str">
        <f>'Datos lib'!AS348</f>
        <v>Muy útil</v>
      </c>
      <c r="BJ349" s="77" t="str">
        <f>'Datos lib'!AT348</f>
        <v>Sí</v>
      </c>
      <c r="BK349" s="77">
        <f>'Datos lib'!AU348</f>
        <v>0</v>
      </c>
      <c r="BL349" s="77"/>
      <c r="BM349" s="77"/>
      <c r="BN349" s="77"/>
      <c r="BO349" s="77">
        <f>'Datos lib'!AV348</f>
        <v>5</v>
      </c>
      <c r="BP349" s="77">
        <f>'Datos lib'!AW348</f>
        <v>5</v>
      </c>
      <c r="BQ349" s="77"/>
      <c r="BR349" s="77" t="str">
        <f>LEFT('Datos lib'!AX348,1)</f>
        <v>5</v>
      </c>
      <c r="BS349" s="77"/>
      <c r="BT349" s="77">
        <f>'Datos lib'!AY348</f>
        <v>0</v>
      </c>
      <c r="BU349" s="77"/>
      <c r="BV349" s="119" t="str">
        <f>'Datos lib'!A348</f>
        <v>19/03/25</v>
      </c>
    </row>
    <row r="350" spans="1:74" x14ac:dyDescent="0.2">
      <c r="A350" s="79" t="str">
        <f t="shared" si="7"/>
        <v>F. Farmacia</v>
      </c>
      <c r="B350" s="76" t="str">
        <f>IFERROR(VLOOKUP($A350,BLIOTECAS!$C$1:$E$27,2,FALSE),"")</f>
        <v>FAR</v>
      </c>
      <c r="C350" s="76" t="str">
        <f>IFERROR(VLOOKUP($A350,BLIOTECAS!$C$1:$E$27,3,FALSE),"")</f>
        <v>Ciencias de la Salud</v>
      </c>
      <c r="D350" s="77"/>
      <c r="E350" s="77"/>
      <c r="F350" s="77"/>
      <c r="G350" s="77" t="str">
        <f>'Datos lib'!B349</f>
        <v>F. Farmacia</v>
      </c>
      <c r="H350" s="77"/>
      <c r="I350" s="77" t="str">
        <f>'Datos lib'!C349</f>
        <v>Rara vez (menos de 6 veces al año)</v>
      </c>
      <c r="J350" s="77" t="str">
        <f>'Datos lib'!D349</f>
        <v>Frecuentemente (1 o 2 veces por semana)</v>
      </c>
      <c r="K350" s="77"/>
      <c r="L350" s="77">
        <f>'Datos lib'!F349</f>
        <v>0</v>
      </c>
      <c r="M350" s="77">
        <f>'Datos lib'!G349</f>
        <v>0</v>
      </c>
      <c r="N350" s="77">
        <f>'Datos lib'!H349</f>
        <v>0</v>
      </c>
      <c r="O350" s="77">
        <f>'Datos lib'!I349</f>
        <v>0</v>
      </c>
      <c r="P350" s="77"/>
      <c r="Q350" s="77"/>
      <c r="R350" s="77">
        <f>'Datos lib'!J349</f>
        <v>3</v>
      </c>
      <c r="S350" s="77">
        <f>'Datos lib'!K349</f>
        <v>3</v>
      </c>
      <c r="T350" s="77">
        <f>'Datos lib'!L349</f>
        <v>3</v>
      </c>
      <c r="U350" s="77">
        <f>'Datos lib'!M349</f>
        <v>3</v>
      </c>
      <c r="V350" s="77"/>
      <c r="W350" s="77"/>
      <c r="X350" s="77">
        <f>'Datos lib'!N349</f>
        <v>1</v>
      </c>
      <c r="Y350" s="77">
        <f>'Datos lib'!O349</f>
        <v>5</v>
      </c>
      <c r="Z350" s="77">
        <f>'Datos lib'!P349</f>
        <v>1</v>
      </c>
      <c r="AA350" s="77">
        <f>'Datos lib'!Q349</f>
        <v>5</v>
      </c>
      <c r="AB350" s="77">
        <f>'Datos lib'!R349</f>
        <v>5</v>
      </c>
      <c r="AC350" s="77"/>
      <c r="AD350" s="77">
        <f>'Datos lib'!S349</f>
        <v>4</v>
      </c>
      <c r="AE350" s="77">
        <f>'Datos lib'!T349</f>
        <v>0</v>
      </c>
      <c r="AF350" s="77">
        <f>'Datos lib'!U349</f>
        <v>3</v>
      </c>
      <c r="AG350" s="77">
        <f>'Datos lib'!V349</f>
        <v>5</v>
      </c>
      <c r="AH350" s="77">
        <f>'Datos lib'!W349</f>
        <v>4</v>
      </c>
      <c r="AI350" s="77">
        <f>'Datos lib'!X349</f>
        <v>3</v>
      </c>
      <c r="AJ350" s="77">
        <f>'Datos lib'!Y349</f>
        <v>0</v>
      </c>
      <c r="AK350" s="77">
        <f>'Datos lib'!Z349</f>
        <v>0</v>
      </c>
      <c r="AL350" s="77">
        <f>'Datos lib'!AA349</f>
        <v>0</v>
      </c>
      <c r="AM350" s="77"/>
      <c r="AN350" s="77"/>
      <c r="AO350" s="77">
        <f>'Datos lib'!AB349</f>
        <v>0</v>
      </c>
      <c r="AP350" s="77">
        <f>'Datos lib'!AC349</f>
        <v>0</v>
      </c>
      <c r="AQ350" s="77">
        <f>'Datos lib'!AD349</f>
        <v>0</v>
      </c>
      <c r="AR350" s="77">
        <f>'Datos lib'!AE349</f>
        <v>0</v>
      </c>
      <c r="AS350" s="77">
        <f>'Datos lib'!AF349</f>
        <v>0</v>
      </c>
      <c r="AT350" s="77">
        <f>'Datos lib'!AG349</f>
        <v>0</v>
      </c>
      <c r="AU350" s="77">
        <f>'Datos lib'!AH349</f>
        <v>0</v>
      </c>
      <c r="AV350" s="77">
        <f>'Datos lib'!AI349</f>
        <v>0</v>
      </c>
      <c r="AW350" s="77"/>
      <c r="AX350" s="77" t="str">
        <f>'Datos lib'!AJ349</f>
        <v>No</v>
      </c>
      <c r="AY350" s="77" t="str">
        <f>'Datos lib'!AK349</f>
        <v>Sí</v>
      </c>
      <c r="AZ350" s="77" t="str">
        <f>'Datos lib'!AL349</f>
        <v>Excelente</v>
      </c>
      <c r="BA350" s="77" t="str">
        <f>'Datos lib'!AO349</f>
        <v>No</v>
      </c>
      <c r="BB350" s="77" t="str">
        <f>'Datos lib'!AM349</f>
        <v>Sí</v>
      </c>
      <c r="BC350" s="77" t="str">
        <f>'Datos lib'!AN349</f>
        <v>Excelente</v>
      </c>
      <c r="BD350" s="77"/>
      <c r="BE350" s="77"/>
      <c r="BF350" s="77" t="str">
        <f>'Datos lib'!AP349</f>
        <v>No</v>
      </c>
      <c r="BG350" s="77" t="str">
        <f>'Datos lib'!AQ349</f>
        <v>Sí</v>
      </c>
      <c r="BH350" s="77" t="str">
        <f>'Datos lib'!AR349</f>
        <v>No</v>
      </c>
      <c r="BI350" s="77">
        <f>'Datos lib'!AS349</f>
        <v>0</v>
      </c>
      <c r="BJ350" s="77" t="str">
        <f>'Datos lib'!AT349</f>
        <v>No</v>
      </c>
      <c r="BK350" s="77">
        <f>'Datos lib'!AU349</f>
        <v>0</v>
      </c>
      <c r="BL350" s="77"/>
      <c r="BM350" s="77"/>
      <c r="BN350" s="77"/>
      <c r="BO350" s="77">
        <f>'Datos lib'!AV349</f>
        <v>5</v>
      </c>
      <c r="BP350" s="77">
        <f>'Datos lib'!AW349</f>
        <v>5</v>
      </c>
      <c r="BQ350" s="77"/>
      <c r="BR350" s="77" t="str">
        <f>LEFT('Datos lib'!AX349,1)</f>
        <v>4</v>
      </c>
      <c r="BS350" s="77"/>
      <c r="BT350" s="77">
        <f>'Datos lib'!AY349</f>
        <v>0</v>
      </c>
      <c r="BU350" s="77"/>
      <c r="BV350" s="119" t="str">
        <f>'Datos lib'!A349</f>
        <v>19/03/25</v>
      </c>
    </row>
    <row r="351" spans="1:74" x14ac:dyDescent="0.2">
      <c r="A351" s="79" t="str">
        <f t="shared" si="7"/>
        <v>F. Enfermería, Fisioterapia y Podología</v>
      </c>
      <c r="B351" s="76" t="str">
        <f>IFERROR(VLOOKUP($A351,BLIOTECAS!$C$1:$E$27,2,FALSE),"")</f>
        <v>ENF</v>
      </c>
      <c r="C351" s="76" t="str">
        <f>IFERROR(VLOOKUP($A351,BLIOTECAS!$C$1:$E$27,3,FALSE),"")</f>
        <v>Ciencias de la Salud</v>
      </c>
      <c r="D351" s="77"/>
      <c r="E351" s="77"/>
      <c r="F351" s="77"/>
      <c r="G351" s="77" t="str">
        <f>'Datos lib'!B350</f>
        <v>F. Enfermería, Fisioterapia y Podología</v>
      </c>
      <c r="H351" s="77"/>
      <c r="I351" s="77" t="str">
        <f>'Datos lib'!C350</f>
        <v>Frecuentemente (1 o 2 veces por semana)</v>
      </c>
      <c r="J351" s="77" t="str">
        <f>'Datos lib'!D350</f>
        <v>Frecuentemente (1 o 2 veces por semana)</v>
      </c>
      <c r="K351" s="77"/>
      <c r="L351" s="77" t="str">
        <f>'Datos lib'!F350</f>
        <v>F. Enfermería, Fisioterapia y Podología</v>
      </c>
      <c r="M351" s="77">
        <f>'Datos lib'!G350</f>
        <v>0</v>
      </c>
      <c r="N351" s="77">
        <f>'Datos lib'!H350</f>
        <v>0</v>
      </c>
      <c r="O351" s="77">
        <f>'Datos lib'!I350</f>
        <v>0</v>
      </c>
      <c r="P351" s="77"/>
      <c r="Q351" s="77"/>
      <c r="R351" s="77">
        <f>'Datos lib'!J350</f>
        <v>5</v>
      </c>
      <c r="S351" s="77">
        <f>'Datos lib'!K350</f>
        <v>5</v>
      </c>
      <c r="T351" s="77">
        <f>'Datos lib'!L350</f>
        <v>5</v>
      </c>
      <c r="U351" s="77">
        <f>'Datos lib'!M350</f>
        <v>5</v>
      </c>
      <c r="V351" s="77"/>
      <c r="W351" s="77"/>
      <c r="X351" s="77">
        <f>'Datos lib'!N350</f>
        <v>5</v>
      </c>
      <c r="Y351" s="77">
        <f>'Datos lib'!O350</f>
        <v>5</v>
      </c>
      <c r="Z351" s="77">
        <f>'Datos lib'!P350</f>
        <v>2</v>
      </c>
      <c r="AA351" s="77">
        <f>'Datos lib'!Q350</f>
        <v>2</v>
      </c>
      <c r="AB351" s="77">
        <f>'Datos lib'!R350</f>
        <v>2</v>
      </c>
      <c r="AC351" s="77"/>
      <c r="AD351" s="77">
        <f>'Datos lib'!S350</f>
        <v>5</v>
      </c>
      <c r="AE351" s="77">
        <f>'Datos lib'!T350</f>
        <v>5</v>
      </c>
      <c r="AF351" s="77">
        <f>'Datos lib'!U350</f>
        <v>5</v>
      </c>
      <c r="AG351" s="77">
        <f>'Datos lib'!V350</f>
        <v>5</v>
      </c>
      <c r="AH351" s="77">
        <f>'Datos lib'!W350</f>
        <v>5</v>
      </c>
      <c r="AI351" s="77">
        <f>'Datos lib'!X350</f>
        <v>5</v>
      </c>
      <c r="AJ351" s="77">
        <f>'Datos lib'!Y350</f>
        <v>5</v>
      </c>
      <c r="AK351" s="77" t="str">
        <f>'Datos lib'!Z350</f>
        <v>X</v>
      </c>
      <c r="AL351" s="77">
        <f>'Datos lib'!AA350</f>
        <v>5</v>
      </c>
      <c r="AM351" s="77"/>
      <c r="AN351" s="77"/>
      <c r="AO351" s="77">
        <f>'Datos lib'!AB350</f>
        <v>5</v>
      </c>
      <c r="AP351" s="77">
        <f>'Datos lib'!AC350</f>
        <v>5</v>
      </c>
      <c r="AQ351" s="77">
        <f>'Datos lib'!AD350</f>
        <v>5</v>
      </c>
      <c r="AR351" s="77">
        <f>'Datos lib'!AE350</f>
        <v>5</v>
      </c>
      <c r="AS351" s="77">
        <f>'Datos lib'!AF350</f>
        <v>5</v>
      </c>
      <c r="AT351" s="77">
        <f>'Datos lib'!AG350</f>
        <v>5</v>
      </c>
      <c r="AU351" s="77">
        <f>'Datos lib'!AH350</f>
        <v>5</v>
      </c>
      <c r="AV351" s="77">
        <f>'Datos lib'!AI350</f>
        <v>5</v>
      </c>
      <c r="AW351" s="77"/>
      <c r="AX351" s="77" t="str">
        <f>'Datos lib'!AJ350</f>
        <v>Sí</v>
      </c>
      <c r="AY351" s="77" t="str">
        <f>'Datos lib'!AK350</f>
        <v>Sí</v>
      </c>
      <c r="AZ351" s="77" t="str">
        <f>'Datos lib'!AL350</f>
        <v>Excelente</v>
      </c>
      <c r="BA351" s="77" t="str">
        <f>'Datos lib'!AO350</f>
        <v>Sí</v>
      </c>
      <c r="BB351" s="77" t="str">
        <f>'Datos lib'!AM350</f>
        <v>Sí</v>
      </c>
      <c r="BC351" s="77" t="str">
        <f>'Datos lib'!AN350</f>
        <v>Excelente</v>
      </c>
      <c r="BD351" s="77"/>
      <c r="BE351" s="77"/>
      <c r="BF351" s="77" t="str">
        <f>'Datos lib'!AP350</f>
        <v>Sí</v>
      </c>
      <c r="BG351" s="77" t="str">
        <f>'Datos lib'!AQ350</f>
        <v>Sí</v>
      </c>
      <c r="BH351" s="77" t="str">
        <f>'Datos lib'!AR350</f>
        <v>Sí</v>
      </c>
      <c r="BI351" s="77" t="str">
        <f>'Datos lib'!AS350</f>
        <v>Muy útil</v>
      </c>
      <c r="BJ351" s="77" t="str">
        <f>'Datos lib'!AT350</f>
        <v>Sí</v>
      </c>
      <c r="BK351" s="77">
        <f>'Datos lib'!AU350</f>
        <v>0</v>
      </c>
      <c r="BL351" s="77"/>
      <c r="BM351" s="77"/>
      <c r="BN351" s="77"/>
      <c r="BO351" s="77">
        <f>'Datos lib'!AV350</f>
        <v>5</v>
      </c>
      <c r="BP351" s="77">
        <f>'Datos lib'!AW350</f>
        <v>5</v>
      </c>
      <c r="BQ351" s="77"/>
      <c r="BR351" s="77" t="str">
        <f>LEFT('Datos lib'!AX350,1)</f>
        <v>5</v>
      </c>
      <c r="BS351" s="77"/>
      <c r="BT351" s="77">
        <f>'Datos lib'!AY350</f>
        <v>0</v>
      </c>
      <c r="BU351" s="77"/>
      <c r="BV351" s="119" t="str">
        <f>'Datos lib'!A350</f>
        <v>19/03/25</v>
      </c>
    </row>
    <row r="352" spans="1:74" x14ac:dyDescent="0.2">
      <c r="A352" s="79" t="str">
        <f t="shared" si="7"/>
        <v>F. Filología</v>
      </c>
      <c r="B352" s="76" t="str">
        <f>IFERROR(VLOOKUP($A352,BLIOTECAS!$C$1:$E$27,2,FALSE),"")</f>
        <v>FLL</v>
      </c>
      <c r="C352" s="76" t="str">
        <f>IFERROR(VLOOKUP($A352,BLIOTECAS!$C$1:$E$27,3,FALSE),"")</f>
        <v>Humanidades</v>
      </c>
      <c r="D352" s="77"/>
      <c r="E352" s="77"/>
      <c r="F352" s="77"/>
      <c r="G352" s="77" t="str">
        <f>'Datos lib'!B351</f>
        <v>F. Filología</v>
      </c>
      <c r="H352" s="77"/>
      <c r="I352" s="77" t="str">
        <f>'Datos lib'!C351</f>
        <v>Frecuentemente (1 o 2 veces por semana)</v>
      </c>
      <c r="J352" s="77" t="str">
        <f>'Datos lib'!D351</f>
        <v>Muy frecuentemente (3 o más veces por semana)</v>
      </c>
      <c r="K352" s="77"/>
      <c r="L352" s="77" t="str">
        <f>'Datos lib'!F351</f>
        <v>Biblioteca Maria Zambrano (Filología / Derecho)</v>
      </c>
      <c r="M352" s="77" t="str">
        <f>'Datos lib'!G351</f>
        <v>F. Filología (Clásicas o General)</v>
      </c>
      <c r="N352" s="77" t="str">
        <f>'Datos lib'!H351</f>
        <v>F. Filosofía</v>
      </c>
      <c r="O352" s="77" t="str">
        <f>'Datos lib'!I351</f>
        <v>Biblioteca Nacional</v>
      </c>
      <c r="P352" s="77"/>
      <c r="Q352" s="77"/>
      <c r="R352" s="77">
        <f>'Datos lib'!J351</f>
        <v>5</v>
      </c>
      <c r="S352" s="77">
        <f>'Datos lib'!K351</f>
        <v>5</v>
      </c>
      <c r="T352" s="77">
        <f>'Datos lib'!L351</f>
        <v>5</v>
      </c>
      <c r="U352" s="77">
        <f>'Datos lib'!M351</f>
        <v>5</v>
      </c>
      <c r="V352" s="77"/>
      <c r="W352" s="77"/>
      <c r="X352" s="77">
        <f>'Datos lib'!N351</f>
        <v>5</v>
      </c>
      <c r="Y352" s="77">
        <f>'Datos lib'!O351</f>
        <v>5</v>
      </c>
      <c r="Z352" s="77">
        <f>'Datos lib'!P351</f>
        <v>5</v>
      </c>
      <c r="AA352" s="77">
        <f>'Datos lib'!Q351</f>
        <v>5</v>
      </c>
      <c r="AB352" s="77">
        <f>'Datos lib'!R351</f>
        <v>5</v>
      </c>
      <c r="AC352" s="77"/>
      <c r="AD352" s="77">
        <f>'Datos lib'!S351</f>
        <v>5</v>
      </c>
      <c r="AE352" s="77">
        <f>'Datos lib'!T351</f>
        <v>3</v>
      </c>
      <c r="AF352" s="77">
        <f>'Datos lib'!U351</f>
        <v>5</v>
      </c>
      <c r="AG352" s="77">
        <f>'Datos lib'!V351</f>
        <v>5</v>
      </c>
      <c r="AH352" s="77">
        <f>'Datos lib'!W351</f>
        <v>4</v>
      </c>
      <c r="AI352" s="77">
        <f>'Datos lib'!X351</f>
        <v>3</v>
      </c>
      <c r="AJ352" s="77">
        <f>'Datos lib'!Y351</f>
        <v>5</v>
      </c>
      <c r="AK352" s="77" t="str">
        <f>'Datos lib'!Z351</f>
        <v>No uso ninguna red social</v>
      </c>
      <c r="AL352" s="77">
        <f>'Datos lib'!AA351</f>
        <v>3</v>
      </c>
      <c r="AM352" s="77"/>
      <c r="AN352" s="77"/>
      <c r="AO352" s="77">
        <f>'Datos lib'!AB351</f>
        <v>5</v>
      </c>
      <c r="AP352" s="77">
        <f>'Datos lib'!AC351</f>
        <v>5</v>
      </c>
      <c r="AQ352" s="77">
        <f>'Datos lib'!AD351</f>
        <v>5</v>
      </c>
      <c r="AR352" s="77">
        <f>'Datos lib'!AE351</f>
        <v>5</v>
      </c>
      <c r="AS352" s="77">
        <f>'Datos lib'!AF351</f>
        <v>5</v>
      </c>
      <c r="AT352" s="77">
        <f>'Datos lib'!AG351</f>
        <v>5</v>
      </c>
      <c r="AU352" s="77">
        <f>'Datos lib'!AH351</f>
        <v>5</v>
      </c>
      <c r="AV352" s="77">
        <f>'Datos lib'!AI351</f>
        <v>5</v>
      </c>
      <c r="AW352" s="77"/>
      <c r="AX352" s="77" t="str">
        <f>'Datos lib'!AJ351</f>
        <v>Sí</v>
      </c>
      <c r="AY352" s="77" t="str">
        <f>'Datos lib'!AK351</f>
        <v>Sí</v>
      </c>
      <c r="AZ352" s="77" t="str">
        <f>'Datos lib'!AL351</f>
        <v>Regular</v>
      </c>
      <c r="BA352" s="77" t="str">
        <f>'Datos lib'!AO351</f>
        <v>No</v>
      </c>
      <c r="BB352" s="77" t="str">
        <f>'Datos lib'!AM351</f>
        <v>Sí</v>
      </c>
      <c r="BC352" s="77" t="str">
        <f>'Datos lib'!AN351</f>
        <v>Bueno</v>
      </c>
      <c r="BD352" s="77"/>
      <c r="BE352" s="77"/>
      <c r="BF352" s="77" t="str">
        <f>'Datos lib'!AP351</f>
        <v>Sí</v>
      </c>
      <c r="BG352" s="77" t="str">
        <f>'Datos lib'!AQ351</f>
        <v>Sí</v>
      </c>
      <c r="BH352" s="77" t="str">
        <f>'Datos lib'!AR351</f>
        <v>Sí</v>
      </c>
      <c r="BI352" s="77" t="str">
        <f>'Datos lib'!AS351</f>
        <v>Útil</v>
      </c>
      <c r="BJ352" s="77" t="str">
        <f>'Datos lib'!AT351</f>
        <v>Sí</v>
      </c>
      <c r="BK352" s="77">
        <f>'Datos lib'!AU351</f>
        <v>0</v>
      </c>
      <c r="BL352" s="77"/>
      <c r="BM352" s="77"/>
      <c r="BN352" s="77"/>
      <c r="BO352" s="77">
        <f>'Datos lib'!AV351</f>
        <v>5</v>
      </c>
      <c r="BP352" s="77">
        <f>'Datos lib'!AW351</f>
        <v>5</v>
      </c>
      <c r="BQ352" s="77"/>
      <c r="BR352" s="77" t="str">
        <f>LEFT('Datos lib'!AX351,1)</f>
        <v>5</v>
      </c>
      <c r="BS352" s="77"/>
      <c r="BT352" s="77">
        <f>'Datos lib'!AY351</f>
        <v>0</v>
      </c>
      <c r="BU352" s="77"/>
      <c r="BV352" s="119" t="str">
        <f>'Datos lib'!A351</f>
        <v>19/03/25</v>
      </c>
    </row>
    <row r="353" spans="1:74" x14ac:dyDescent="0.2">
      <c r="A353" s="79" t="str">
        <f t="shared" si="7"/>
        <v>F. Enfermería, Fisioterapia y Podología</v>
      </c>
      <c r="B353" s="76" t="str">
        <f>IFERROR(VLOOKUP($A353,BLIOTECAS!$C$1:$E$27,2,FALSE),"")</f>
        <v>ENF</v>
      </c>
      <c r="C353" s="76" t="str">
        <f>IFERROR(VLOOKUP($A353,BLIOTECAS!$C$1:$E$27,3,FALSE),"")</f>
        <v>Ciencias de la Salud</v>
      </c>
      <c r="D353" s="77"/>
      <c r="E353" s="77"/>
      <c r="F353" s="77"/>
      <c r="G353" s="77" t="str">
        <f>'Datos lib'!B352</f>
        <v>F. Enfermería, Fisioterapia y Podología</v>
      </c>
      <c r="H353" s="77"/>
      <c r="I353" s="77" t="str">
        <f>'Datos lib'!C352</f>
        <v>De vez en cuando (1 o 2 veces al mes)</v>
      </c>
      <c r="J353" s="77" t="str">
        <f>'Datos lib'!D352</f>
        <v>Frecuentemente (1 o 2 veces por semana)</v>
      </c>
      <c r="K353" s="77"/>
      <c r="L353" s="77" t="str">
        <f>'Datos lib'!F352</f>
        <v>F. Enfermería, Fisioterapia y Podología</v>
      </c>
      <c r="M353" s="77">
        <f>'Datos lib'!G352</f>
        <v>0</v>
      </c>
      <c r="N353" s="77">
        <f>'Datos lib'!H352</f>
        <v>0</v>
      </c>
      <c r="O353" s="77">
        <f>'Datos lib'!I352</f>
        <v>0</v>
      </c>
      <c r="P353" s="77"/>
      <c r="Q353" s="77"/>
      <c r="R353" s="77">
        <f>'Datos lib'!J352</f>
        <v>5</v>
      </c>
      <c r="S353" s="77">
        <f>'Datos lib'!K352</f>
        <v>4</v>
      </c>
      <c r="T353" s="77">
        <f>'Datos lib'!L352</f>
        <v>5</v>
      </c>
      <c r="U353" s="77">
        <f>'Datos lib'!M352</f>
        <v>5</v>
      </c>
      <c r="V353" s="77"/>
      <c r="W353" s="77"/>
      <c r="X353" s="77">
        <f>'Datos lib'!N352</f>
        <v>5</v>
      </c>
      <c r="Y353" s="77">
        <f>'Datos lib'!O352</f>
        <v>5</v>
      </c>
      <c r="Z353" s="77">
        <f>'Datos lib'!P352</f>
        <v>5</v>
      </c>
      <c r="AA353" s="77">
        <f>'Datos lib'!Q352</f>
        <v>5</v>
      </c>
      <c r="AB353" s="77">
        <f>'Datos lib'!R352</f>
        <v>5</v>
      </c>
      <c r="AC353" s="77"/>
      <c r="AD353" s="77">
        <f>'Datos lib'!S352</f>
        <v>5</v>
      </c>
      <c r="AE353" s="77">
        <f>'Datos lib'!T352</f>
        <v>5</v>
      </c>
      <c r="AF353" s="77">
        <f>'Datos lib'!U352</f>
        <v>5</v>
      </c>
      <c r="AG353" s="77">
        <f>'Datos lib'!V352</f>
        <v>5</v>
      </c>
      <c r="AH353" s="77">
        <f>'Datos lib'!W352</f>
        <v>4</v>
      </c>
      <c r="AI353" s="77">
        <f>'Datos lib'!X352</f>
        <v>5</v>
      </c>
      <c r="AJ353" s="77">
        <f>'Datos lib'!Y352</f>
        <v>5</v>
      </c>
      <c r="AK353" s="77">
        <f>'Datos lib'!Z352</f>
        <v>0</v>
      </c>
      <c r="AL353" s="77">
        <f>'Datos lib'!AA352</f>
        <v>5</v>
      </c>
      <c r="AM353" s="77"/>
      <c r="AN353" s="77"/>
      <c r="AO353" s="77">
        <f>'Datos lib'!AB352</f>
        <v>5</v>
      </c>
      <c r="AP353" s="77">
        <f>'Datos lib'!AC352</f>
        <v>5</v>
      </c>
      <c r="AQ353" s="77">
        <f>'Datos lib'!AD352</f>
        <v>5</v>
      </c>
      <c r="AR353" s="77">
        <f>'Datos lib'!AE352</f>
        <v>5</v>
      </c>
      <c r="AS353" s="77">
        <f>'Datos lib'!AF352</f>
        <v>5</v>
      </c>
      <c r="AT353" s="77">
        <f>'Datos lib'!AG352</f>
        <v>5</v>
      </c>
      <c r="AU353" s="77">
        <f>'Datos lib'!AH352</f>
        <v>5</v>
      </c>
      <c r="AV353" s="77">
        <f>'Datos lib'!AI352</f>
        <v>5</v>
      </c>
      <c r="AW353" s="77"/>
      <c r="AX353" s="77" t="str">
        <f>'Datos lib'!AJ352</f>
        <v>Sí</v>
      </c>
      <c r="AY353" s="77" t="str">
        <f>'Datos lib'!AK352</f>
        <v>Sí</v>
      </c>
      <c r="AZ353" s="77" t="str">
        <f>'Datos lib'!AL352</f>
        <v>Bueno</v>
      </c>
      <c r="BA353" s="77" t="str">
        <f>'Datos lib'!AO352</f>
        <v>No</v>
      </c>
      <c r="BB353" s="77" t="str">
        <f>'Datos lib'!AM352</f>
        <v>Sí</v>
      </c>
      <c r="BC353" s="77">
        <f>'Datos lib'!AN352</f>
        <v>0</v>
      </c>
      <c r="BD353" s="77"/>
      <c r="BE353" s="77"/>
      <c r="BF353" s="77" t="str">
        <f>'Datos lib'!AP352</f>
        <v>Sí</v>
      </c>
      <c r="BG353" s="77" t="str">
        <f>'Datos lib'!AQ352</f>
        <v>Sí</v>
      </c>
      <c r="BH353" s="77" t="str">
        <f>'Datos lib'!AR352</f>
        <v>Sí</v>
      </c>
      <c r="BI353" s="77" t="str">
        <f>'Datos lib'!AS352</f>
        <v>Muy útil</v>
      </c>
      <c r="BJ353" s="77" t="str">
        <f>'Datos lib'!AT352</f>
        <v>Sí</v>
      </c>
      <c r="BK353" s="77">
        <f>'Datos lib'!AU352</f>
        <v>0</v>
      </c>
      <c r="BL353" s="77"/>
      <c r="BM353" s="77"/>
      <c r="BN353" s="77"/>
      <c r="BO353" s="77">
        <f>'Datos lib'!AV352</f>
        <v>5</v>
      </c>
      <c r="BP353" s="77">
        <f>'Datos lib'!AW352</f>
        <v>5</v>
      </c>
      <c r="BQ353" s="77"/>
      <c r="BR353" s="77" t="str">
        <f>LEFT('Datos lib'!AX352,1)</f>
        <v>5</v>
      </c>
      <c r="BS353" s="77"/>
      <c r="BT353" s="77">
        <f>'Datos lib'!AY352</f>
        <v>0</v>
      </c>
      <c r="BU353" s="77"/>
      <c r="BV353" s="119" t="str">
        <f>'Datos lib'!A352</f>
        <v>19/03/25</v>
      </c>
    </row>
    <row r="354" spans="1:74" x14ac:dyDescent="0.2">
      <c r="A354" s="79" t="str">
        <f t="shared" si="7"/>
        <v>F. Ciencias Económicas y Empresariales</v>
      </c>
      <c r="B354" s="76" t="str">
        <f>IFERROR(VLOOKUP($A354,BLIOTECAS!$C$1:$E$27,2,FALSE),"")</f>
        <v>CEE</v>
      </c>
      <c r="C354" s="76" t="str">
        <f>IFERROR(VLOOKUP($A354,BLIOTECAS!$C$1:$E$27,3,FALSE),"")</f>
        <v>Ciencias Sociales</v>
      </c>
      <c r="D354" s="77"/>
      <c r="E354" s="77"/>
      <c r="F354" s="77"/>
      <c r="G354" s="77" t="str">
        <f>'Datos lib'!B353</f>
        <v>F. Ciencias Económicas y Empresariales</v>
      </c>
      <c r="H354" s="77"/>
      <c r="I354" s="77" t="str">
        <f>'Datos lib'!C353</f>
        <v>Frecuentemente (1 o 2 veces por semana)</v>
      </c>
      <c r="J354" s="77" t="str">
        <f>'Datos lib'!D353</f>
        <v>Muy frecuentemente (3 o más veces por semana)</v>
      </c>
      <c r="K354" s="77"/>
      <c r="L354" s="77" t="str">
        <f>'Datos lib'!F353</f>
        <v>F. Ciencias Económicas y Empresariales</v>
      </c>
      <c r="M354" s="77" t="str">
        <f>'Datos lib'!G353</f>
        <v>F. Ciencias Políticas y Sociología</v>
      </c>
      <c r="N354" s="77" t="str">
        <f>'Datos lib'!H353</f>
        <v>Biblioteca Maria Zambrano (Filología / Derecho)</v>
      </c>
      <c r="O354" s="77" t="str">
        <f>'Datos lib'!I353</f>
        <v>Banco de España</v>
      </c>
      <c r="P354" s="77"/>
      <c r="Q354" s="77"/>
      <c r="R354" s="77">
        <f>'Datos lib'!J353</f>
        <v>5</v>
      </c>
      <c r="S354" s="77">
        <f>'Datos lib'!K353</f>
        <v>5</v>
      </c>
      <c r="T354" s="77">
        <f>'Datos lib'!L353</f>
        <v>5</v>
      </c>
      <c r="U354" s="77">
        <f>'Datos lib'!M353</f>
        <v>4</v>
      </c>
      <c r="V354" s="77"/>
      <c r="W354" s="77"/>
      <c r="X354" s="77">
        <f>'Datos lib'!N353</f>
        <v>5</v>
      </c>
      <c r="Y354" s="77">
        <f>'Datos lib'!O353</f>
        <v>5</v>
      </c>
      <c r="Z354" s="77">
        <f>'Datos lib'!P353</f>
        <v>5</v>
      </c>
      <c r="AA354" s="77">
        <f>'Datos lib'!Q353</f>
        <v>2</v>
      </c>
      <c r="AB354" s="77">
        <f>'Datos lib'!R353</f>
        <v>4</v>
      </c>
      <c r="AC354" s="77"/>
      <c r="AD354" s="77">
        <f>'Datos lib'!S353</f>
        <v>5</v>
      </c>
      <c r="AE354" s="77">
        <f>'Datos lib'!T353</f>
        <v>4</v>
      </c>
      <c r="AF354" s="77">
        <f>'Datos lib'!U353</f>
        <v>5</v>
      </c>
      <c r="AG354" s="77">
        <f>'Datos lib'!V353</f>
        <v>5</v>
      </c>
      <c r="AH354" s="77">
        <f>'Datos lib'!W353</f>
        <v>4</v>
      </c>
      <c r="AI354" s="77">
        <f>'Datos lib'!X353</f>
        <v>5</v>
      </c>
      <c r="AJ354" s="77">
        <f>'Datos lib'!Y353</f>
        <v>4</v>
      </c>
      <c r="AK354" s="77" t="str">
        <f>'Datos lib'!Z353</f>
        <v>No uso ninguna red social</v>
      </c>
      <c r="AL354" s="77">
        <f>'Datos lib'!AA353</f>
        <v>3</v>
      </c>
      <c r="AM354" s="77"/>
      <c r="AN354" s="77"/>
      <c r="AO354" s="77">
        <f>'Datos lib'!AB353</f>
        <v>5</v>
      </c>
      <c r="AP354" s="77">
        <f>'Datos lib'!AC353</f>
        <v>5</v>
      </c>
      <c r="AQ354" s="77">
        <f>'Datos lib'!AD353</f>
        <v>5</v>
      </c>
      <c r="AR354" s="77">
        <f>'Datos lib'!AE353</f>
        <v>5</v>
      </c>
      <c r="AS354" s="77">
        <f>'Datos lib'!AF353</f>
        <v>5</v>
      </c>
      <c r="AT354" s="77">
        <f>'Datos lib'!AG353</f>
        <v>5</v>
      </c>
      <c r="AU354" s="77">
        <f>'Datos lib'!AH353</f>
        <v>4</v>
      </c>
      <c r="AV354" s="77">
        <f>'Datos lib'!AI353</f>
        <v>3</v>
      </c>
      <c r="AW354" s="77"/>
      <c r="AX354" s="77" t="str">
        <f>'Datos lib'!AJ353</f>
        <v>No</v>
      </c>
      <c r="AY354" s="77" t="str">
        <f>'Datos lib'!AK353</f>
        <v>Sí</v>
      </c>
      <c r="AZ354" s="77" t="str">
        <f>'Datos lib'!AL353</f>
        <v>Regular</v>
      </c>
      <c r="BA354" s="77" t="str">
        <f>'Datos lib'!AO353</f>
        <v>Sí</v>
      </c>
      <c r="BB354" s="77" t="str">
        <f>'Datos lib'!AM353</f>
        <v>No</v>
      </c>
      <c r="BC354" s="77">
        <f>'Datos lib'!AN353</f>
        <v>0</v>
      </c>
      <c r="BD354" s="77"/>
      <c r="BE354" s="77"/>
      <c r="BF354" s="77" t="str">
        <f>'Datos lib'!AP353</f>
        <v>No</v>
      </c>
      <c r="BG354" s="77" t="str">
        <f>'Datos lib'!AQ353</f>
        <v>Sí</v>
      </c>
      <c r="BH354" s="77" t="str">
        <f>'Datos lib'!AR353</f>
        <v>Sí</v>
      </c>
      <c r="BI354" s="77" t="str">
        <f>'Datos lib'!AS353</f>
        <v>Útil</v>
      </c>
      <c r="BJ354" s="77" t="str">
        <f>'Datos lib'!AT353</f>
        <v>Sí</v>
      </c>
      <c r="BK354" s="77">
        <f>'Datos lib'!AU353</f>
        <v>0</v>
      </c>
      <c r="BL354" s="77"/>
      <c r="BM354" s="77"/>
      <c r="BN354" s="77"/>
      <c r="BO354" s="77">
        <f>'Datos lib'!AV353</f>
        <v>5</v>
      </c>
      <c r="BP354" s="77">
        <f>'Datos lib'!AW353</f>
        <v>5</v>
      </c>
      <c r="BQ354" s="77"/>
      <c r="BR354" s="77" t="str">
        <f>LEFT('Datos lib'!AX353,1)</f>
        <v>5</v>
      </c>
      <c r="BS354" s="77"/>
      <c r="BT354" s="77">
        <f>'Datos lib'!AY353</f>
        <v>0</v>
      </c>
      <c r="BU354" s="77"/>
      <c r="BV354" s="119" t="str">
        <f>'Datos lib'!A353</f>
        <v>19/03/25</v>
      </c>
    </row>
    <row r="355" spans="1:74" x14ac:dyDescent="0.2">
      <c r="A355" s="79" t="str">
        <f t="shared" si="7"/>
        <v>F. Enfermería, Fisioterapia y Podología</v>
      </c>
      <c r="B355" s="76" t="str">
        <f>IFERROR(VLOOKUP($A355,BLIOTECAS!$C$1:$E$27,2,FALSE),"")</f>
        <v>ENF</v>
      </c>
      <c r="C355" s="76" t="str">
        <f>IFERROR(VLOOKUP($A355,BLIOTECAS!$C$1:$E$27,3,FALSE),"")</f>
        <v>Ciencias de la Salud</v>
      </c>
      <c r="D355" s="77"/>
      <c r="E355" s="77"/>
      <c r="F355" s="77"/>
      <c r="G355" s="77" t="str">
        <f>'Datos lib'!B354</f>
        <v>F. Enfermería, Fisioterapia y Podología</v>
      </c>
      <c r="H355" s="77"/>
      <c r="I355" s="77" t="str">
        <f>'Datos lib'!C354</f>
        <v>Rara vez (menos de 6 veces al año)</v>
      </c>
      <c r="J355" s="77" t="str">
        <f>'Datos lib'!D354</f>
        <v>Frecuentemente (1 o 2 veces por semana)</v>
      </c>
      <c r="K355" s="77"/>
      <c r="L355" s="77" t="str">
        <f>'Datos lib'!F354</f>
        <v>F. Enfermería, Fisioterapia y Podología</v>
      </c>
      <c r="M355" s="77">
        <f>'Datos lib'!G354</f>
        <v>0</v>
      </c>
      <c r="N355" s="77">
        <f>'Datos lib'!H354</f>
        <v>0</v>
      </c>
      <c r="O355" s="77">
        <f>'Datos lib'!I354</f>
        <v>0</v>
      </c>
      <c r="P355" s="77"/>
      <c r="Q355" s="77"/>
      <c r="R355" s="77">
        <f>'Datos lib'!J354</f>
        <v>5</v>
      </c>
      <c r="S355" s="77">
        <f>'Datos lib'!K354</f>
        <v>5</v>
      </c>
      <c r="T355" s="77">
        <f>'Datos lib'!L354</f>
        <v>5</v>
      </c>
      <c r="U355" s="77">
        <f>'Datos lib'!M354</f>
        <v>5</v>
      </c>
      <c r="V355" s="77"/>
      <c r="W355" s="77"/>
      <c r="X355" s="77">
        <f>'Datos lib'!N354</f>
        <v>5</v>
      </c>
      <c r="Y355" s="77">
        <f>'Datos lib'!O354</f>
        <v>5</v>
      </c>
      <c r="Z355" s="77">
        <f>'Datos lib'!P354</f>
        <v>4</v>
      </c>
      <c r="AA355" s="77">
        <f>'Datos lib'!Q354</f>
        <v>4</v>
      </c>
      <c r="AB355" s="77">
        <f>'Datos lib'!R354</f>
        <v>4</v>
      </c>
      <c r="AC355" s="77"/>
      <c r="AD355" s="77">
        <f>'Datos lib'!S354</f>
        <v>5</v>
      </c>
      <c r="AE355" s="77">
        <f>'Datos lib'!T354</f>
        <v>4</v>
      </c>
      <c r="AF355" s="77">
        <f>'Datos lib'!U354</f>
        <v>5</v>
      </c>
      <c r="AG355" s="77">
        <f>'Datos lib'!V354</f>
        <v>5</v>
      </c>
      <c r="AH355" s="77">
        <f>'Datos lib'!W354</f>
        <v>5</v>
      </c>
      <c r="AI355" s="77">
        <f>'Datos lib'!X354</f>
        <v>5</v>
      </c>
      <c r="AJ355" s="77">
        <f>'Datos lib'!Y354</f>
        <v>5</v>
      </c>
      <c r="AK355" s="77" t="str">
        <f>'Datos lib'!Z354</f>
        <v>No uso ninguna red social</v>
      </c>
      <c r="AL355" s="77">
        <f>'Datos lib'!AA354</f>
        <v>4</v>
      </c>
      <c r="AM355" s="77"/>
      <c r="AN355" s="77"/>
      <c r="AO355" s="77">
        <f>'Datos lib'!AB354</f>
        <v>5</v>
      </c>
      <c r="AP355" s="77">
        <f>'Datos lib'!AC354</f>
        <v>5</v>
      </c>
      <c r="AQ355" s="77">
        <f>'Datos lib'!AD354</f>
        <v>5</v>
      </c>
      <c r="AR355" s="77">
        <f>'Datos lib'!AE354</f>
        <v>5</v>
      </c>
      <c r="AS355" s="77">
        <f>'Datos lib'!AF354</f>
        <v>5</v>
      </c>
      <c r="AT355" s="77">
        <f>'Datos lib'!AG354</f>
        <v>4</v>
      </c>
      <c r="AU355" s="77">
        <f>'Datos lib'!AH354</f>
        <v>5</v>
      </c>
      <c r="AV355" s="77">
        <f>'Datos lib'!AI354</f>
        <v>4</v>
      </c>
      <c r="AW355" s="77"/>
      <c r="AX355" s="77" t="str">
        <f>'Datos lib'!AJ354</f>
        <v>Sí</v>
      </c>
      <c r="AY355" s="77" t="str">
        <f>'Datos lib'!AK354</f>
        <v>Sí</v>
      </c>
      <c r="AZ355" s="77" t="str">
        <f>'Datos lib'!AL354</f>
        <v>Bueno</v>
      </c>
      <c r="BA355" s="77" t="str">
        <f>'Datos lib'!AO354</f>
        <v>Sí</v>
      </c>
      <c r="BB355" s="77" t="str">
        <f>'Datos lib'!AM354</f>
        <v>Sí</v>
      </c>
      <c r="BC355" s="77" t="str">
        <f>'Datos lib'!AN354</f>
        <v>Bueno</v>
      </c>
      <c r="BD355" s="77"/>
      <c r="BE355" s="77"/>
      <c r="BF355" s="77" t="str">
        <f>'Datos lib'!AP354</f>
        <v>No</v>
      </c>
      <c r="BG355" s="77" t="str">
        <f>'Datos lib'!AQ354</f>
        <v>Sí</v>
      </c>
      <c r="BH355" s="77" t="str">
        <f>'Datos lib'!AR354</f>
        <v>Sí</v>
      </c>
      <c r="BI355" s="77" t="str">
        <f>'Datos lib'!AS354</f>
        <v>Muy útil</v>
      </c>
      <c r="BJ355" s="77" t="str">
        <f>'Datos lib'!AT354</f>
        <v>Sí</v>
      </c>
      <c r="BK355" s="77">
        <f>'Datos lib'!AU354</f>
        <v>0</v>
      </c>
      <c r="BL355" s="77"/>
      <c r="BM355" s="77"/>
      <c r="BN355" s="77"/>
      <c r="BO355" s="77">
        <f>'Datos lib'!AV354</f>
        <v>5</v>
      </c>
      <c r="BP355" s="77">
        <f>'Datos lib'!AW354</f>
        <v>5</v>
      </c>
      <c r="BQ355" s="77"/>
      <c r="BR355" s="77" t="str">
        <f>LEFT('Datos lib'!AX354,1)</f>
        <v>5</v>
      </c>
      <c r="BS355" s="77"/>
      <c r="BT355" s="77">
        <f>'Datos lib'!AY354</f>
        <v>0</v>
      </c>
      <c r="BU355" s="77"/>
      <c r="BV355" s="119" t="str">
        <f>'Datos lib'!A354</f>
        <v>19/03/25</v>
      </c>
    </row>
    <row r="356" spans="1:74" x14ac:dyDescent="0.2">
      <c r="A356" s="79" t="str">
        <f t="shared" si="7"/>
        <v>F. Ciencias Físicas</v>
      </c>
      <c r="B356" s="76" t="str">
        <f>IFERROR(VLOOKUP($A356,BLIOTECAS!$C$1:$E$27,2,FALSE),"")</f>
        <v>FIS</v>
      </c>
      <c r="C356" s="76" t="str">
        <f>IFERROR(VLOOKUP($A356,BLIOTECAS!$C$1:$E$27,3,FALSE),"")</f>
        <v>Ciencias Experimentales</v>
      </c>
      <c r="D356" s="77"/>
      <c r="E356" s="77"/>
      <c r="F356" s="77"/>
      <c r="G356" s="77" t="str">
        <f>'Datos lib'!B355</f>
        <v>F. Ciencias Físicas</v>
      </c>
      <c r="H356" s="77"/>
      <c r="I356" s="77" t="str">
        <f>'Datos lib'!C355</f>
        <v>Rara vez (menos de 6 veces al año)</v>
      </c>
      <c r="J356" s="77" t="str">
        <f>'Datos lib'!D355</f>
        <v>De vez en cuando (1 o 2 veces al mes)</v>
      </c>
      <c r="K356" s="77"/>
      <c r="L356" s="77">
        <f>'Datos lib'!F355</f>
        <v>0</v>
      </c>
      <c r="M356" s="77">
        <f>'Datos lib'!G355</f>
        <v>0</v>
      </c>
      <c r="N356" s="77">
        <f>'Datos lib'!H355</f>
        <v>0</v>
      </c>
      <c r="O356" s="77">
        <f>'Datos lib'!I355</f>
        <v>0</v>
      </c>
      <c r="P356" s="77"/>
      <c r="Q356" s="77"/>
      <c r="R356" s="77">
        <f>'Datos lib'!J355</f>
        <v>0</v>
      </c>
      <c r="S356" s="77">
        <f>'Datos lib'!K355</f>
        <v>0</v>
      </c>
      <c r="T356" s="77">
        <f>'Datos lib'!L355</f>
        <v>0</v>
      </c>
      <c r="U356" s="77">
        <f>'Datos lib'!M355</f>
        <v>0</v>
      </c>
      <c r="V356" s="77"/>
      <c r="W356" s="77"/>
      <c r="X356" s="77">
        <f>'Datos lib'!N355</f>
        <v>2</v>
      </c>
      <c r="Y356" s="77">
        <f>'Datos lib'!O355</f>
        <v>3</v>
      </c>
      <c r="Z356" s="77">
        <f>'Datos lib'!P355</f>
        <v>0</v>
      </c>
      <c r="AA356" s="77">
        <f>'Datos lib'!Q355</f>
        <v>3</v>
      </c>
      <c r="AB356" s="77">
        <f>'Datos lib'!R355</f>
        <v>5</v>
      </c>
      <c r="AC356" s="77"/>
      <c r="AD356" s="77">
        <f>'Datos lib'!S355</f>
        <v>3</v>
      </c>
      <c r="AE356" s="77">
        <f>'Datos lib'!T355</f>
        <v>4</v>
      </c>
      <c r="AF356" s="77">
        <f>'Datos lib'!U355</f>
        <v>4</v>
      </c>
      <c r="AG356" s="77">
        <f>'Datos lib'!V355</f>
        <v>5</v>
      </c>
      <c r="AH356" s="77">
        <f>'Datos lib'!W355</f>
        <v>3</v>
      </c>
      <c r="AI356" s="77">
        <f>'Datos lib'!X355</f>
        <v>3</v>
      </c>
      <c r="AJ356" s="77">
        <f>'Datos lib'!Y355</f>
        <v>3</v>
      </c>
      <c r="AK356" s="77">
        <f>'Datos lib'!Z355</f>
        <v>0</v>
      </c>
      <c r="AL356" s="77">
        <f>'Datos lib'!AA355</f>
        <v>0</v>
      </c>
      <c r="AM356" s="77"/>
      <c r="AN356" s="77"/>
      <c r="AO356" s="77">
        <f>'Datos lib'!AB355</f>
        <v>5</v>
      </c>
      <c r="AP356" s="77">
        <f>'Datos lib'!AC355</f>
        <v>5</v>
      </c>
      <c r="AQ356" s="77">
        <f>'Datos lib'!AD355</f>
        <v>0</v>
      </c>
      <c r="AR356" s="77">
        <f>'Datos lib'!AE355</f>
        <v>5</v>
      </c>
      <c r="AS356" s="77">
        <f>'Datos lib'!AF355</f>
        <v>0</v>
      </c>
      <c r="AT356" s="77">
        <f>'Datos lib'!AG355</f>
        <v>5</v>
      </c>
      <c r="AU356" s="77">
        <f>'Datos lib'!AH355</f>
        <v>0</v>
      </c>
      <c r="AV356" s="77">
        <f>'Datos lib'!AI355</f>
        <v>0</v>
      </c>
      <c r="AW356" s="77"/>
      <c r="AX356" s="77" t="str">
        <f>'Datos lib'!AJ355</f>
        <v>No</v>
      </c>
      <c r="AY356" s="77" t="str">
        <f>'Datos lib'!AK355</f>
        <v>Sí</v>
      </c>
      <c r="AZ356" s="77" t="str">
        <f>'Datos lib'!AL355</f>
        <v>Bueno</v>
      </c>
      <c r="BA356" s="77" t="str">
        <f>'Datos lib'!AO355</f>
        <v>Sí</v>
      </c>
      <c r="BB356" s="77" t="str">
        <f>'Datos lib'!AM355</f>
        <v>Sí</v>
      </c>
      <c r="BC356" s="77" t="str">
        <f>'Datos lib'!AN355</f>
        <v>Excelente</v>
      </c>
      <c r="BD356" s="77"/>
      <c r="BE356" s="77"/>
      <c r="BF356" s="77" t="str">
        <f>'Datos lib'!AP355</f>
        <v>No</v>
      </c>
      <c r="BG356" s="77" t="str">
        <f>'Datos lib'!AQ355</f>
        <v>Sí</v>
      </c>
      <c r="BH356" s="77" t="str">
        <f>'Datos lib'!AR355</f>
        <v>No</v>
      </c>
      <c r="BI356" s="77">
        <f>'Datos lib'!AS355</f>
        <v>0</v>
      </c>
      <c r="BJ356" s="77" t="str">
        <f>'Datos lib'!AT355</f>
        <v>Sí</v>
      </c>
      <c r="BK356" s="77">
        <f>'Datos lib'!AU355</f>
        <v>0</v>
      </c>
      <c r="BL356" s="77"/>
      <c r="BM356" s="77"/>
      <c r="BN356" s="77"/>
      <c r="BO356" s="77">
        <f>'Datos lib'!AV355</f>
        <v>5</v>
      </c>
      <c r="BP356" s="77">
        <f>'Datos lib'!AW355</f>
        <v>5</v>
      </c>
      <c r="BQ356" s="77"/>
      <c r="BR356" s="77" t="str">
        <f>LEFT('Datos lib'!AX355,1)</f>
        <v>4</v>
      </c>
      <c r="BS356" s="77"/>
      <c r="BT356" s="77">
        <f>'Datos lib'!AY355</f>
        <v>0</v>
      </c>
      <c r="BU356" s="77"/>
      <c r="BV356" s="119" t="str">
        <f>'Datos lib'!A355</f>
        <v>19/03/25</v>
      </c>
    </row>
    <row r="357" spans="1:74" x14ac:dyDescent="0.2">
      <c r="A357" s="79" t="str">
        <f t="shared" si="7"/>
        <v>F. Filosofía</v>
      </c>
      <c r="B357" s="76" t="str">
        <f>IFERROR(VLOOKUP($A357,BLIOTECAS!$C$1:$E$27,2,FALSE),"")</f>
        <v>FLS</v>
      </c>
      <c r="C357" s="76" t="str">
        <f>IFERROR(VLOOKUP($A357,BLIOTECAS!$C$1:$E$27,3,FALSE),"")</f>
        <v>Humanidades</v>
      </c>
      <c r="D357" s="77"/>
      <c r="E357" s="77"/>
      <c r="F357" s="77"/>
      <c r="G357" s="77" t="str">
        <f>'Datos lib'!B356</f>
        <v>F. Filosofía</v>
      </c>
      <c r="H357" s="77"/>
      <c r="I357" s="77" t="str">
        <f>'Datos lib'!C356</f>
        <v>Muy frecuentemente (3 o más veces por semana)</v>
      </c>
      <c r="J357" s="77" t="str">
        <f>'Datos lib'!D356</f>
        <v>Muy frecuentemente (3 o más veces por semana)</v>
      </c>
      <c r="K357" s="77"/>
      <c r="L357" s="77" t="str">
        <f>'Datos lib'!F356</f>
        <v>F. Filosofía</v>
      </c>
      <c r="M357" s="77" t="str">
        <f>'Datos lib'!G356</f>
        <v>F. Filología (Clásicas o General)</v>
      </c>
      <c r="N357" s="77" t="str">
        <f>'Datos lib'!H356</f>
        <v>F. Geografía e Historia</v>
      </c>
      <c r="O357" s="77">
        <f>'Datos lib'!I356</f>
        <v>0</v>
      </c>
      <c r="P357" s="77"/>
      <c r="Q357" s="77"/>
      <c r="R357" s="77">
        <f>'Datos lib'!J356</f>
        <v>5</v>
      </c>
      <c r="S357" s="77">
        <f>'Datos lib'!K356</f>
        <v>4</v>
      </c>
      <c r="T357" s="77">
        <f>'Datos lib'!L356</f>
        <v>5</v>
      </c>
      <c r="U357" s="77">
        <f>'Datos lib'!M356</f>
        <v>5</v>
      </c>
      <c r="V357" s="77"/>
      <c r="W357" s="77"/>
      <c r="X357" s="77">
        <f>'Datos lib'!N356</f>
        <v>4</v>
      </c>
      <c r="Y357" s="77">
        <f>'Datos lib'!O356</f>
        <v>5</v>
      </c>
      <c r="Z357" s="77">
        <f>'Datos lib'!P356</f>
        <v>5</v>
      </c>
      <c r="AA357" s="77">
        <f>'Datos lib'!Q356</f>
        <v>3</v>
      </c>
      <c r="AB357" s="77">
        <f>'Datos lib'!R356</f>
        <v>1</v>
      </c>
      <c r="AC357" s="77"/>
      <c r="AD357" s="77">
        <f>'Datos lib'!S356</f>
        <v>4</v>
      </c>
      <c r="AE357" s="77">
        <f>'Datos lib'!T356</f>
        <v>4</v>
      </c>
      <c r="AF357" s="77">
        <f>'Datos lib'!U356</f>
        <v>3</v>
      </c>
      <c r="AG357" s="77">
        <f>'Datos lib'!V356</f>
        <v>4</v>
      </c>
      <c r="AH357" s="77">
        <f>'Datos lib'!W356</f>
        <v>3</v>
      </c>
      <c r="AI357" s="77">
        <f>'Datos lib'!X356</f>
        <v>1</v>
      </c>
      <c r="AJ357" s="77">
        <f>'Datos lib'!Y356</f>
        <v>2</v>
      </c>
      <c r="AK357" s="77" t="str">
        <f>'Datos lib'!Z356</f>
        <v>No uso ninguna red social</v>
      </c>
      <c r="AL357" s="77">
        <f>'Datos lib'!AA356</f>
        <v>1</v>
      </c>
      <c r="AM357" s="77"/>
      <c r="AN357" s="77"/>
      <c r="AO357" s="77">
        <f>'Datos lib'!AB356</f>
        <v>5</v>
      </c>
      <c r="AP357" s="77">
        <f>'Datos lib'!AC356</f>
        <v>5</v>
      </c>
      <c r="AQ357" s="77">
        <f>'Datos lib'!AD356</f>
        <v>5</v>
      </c>
      <c r="AR357" s="77">
        <f>'Datos lib'!AE356</f>
        <v>5</v>
      </c>
      <c r="AS357" s="77">
        <f>'Datos lib'!AF356</f>
        <v>5</v>
      </c>
      <c r="AT357" s="77">
        <f>'Datos lib'!AG356</f>
        <v>5</v>
      </c>
      <c r="AU357" s="77">
        <f>'Datos lib'!AH356</f>
        <v>5</v>
      </c>
      <c r="AV357" s="77">
        <f>'Datos lib'!AI356</f>
        <v>5</v>
      </c>
      <c r="AW357" s="77"/>
      <c r="AX357" s="77" t="str">
        <f>'Datos lib'!AJ356</f>
        <v>Sí</v>
      </c>
      <c r="AY357" s="77" t="str">
        <f>'Datos lib'!AK356</f>
        <v>Sí</v>
      </c>
      <c r="AZ357" s="77" t="str">
        <f>'Datos lib'!AL356</f>
        <v>Bueno</v>
      </c>
      <c r="BA357" s="77" t="str">
        <f>'Datos lib'!AO356</f>
        <v>No</v>
      </c>
      <c r="BB357" s="77" t="str">
        <f>'Datos lib'!AM356</f>
        <v>No</v>
      </c>
      <c r="BC357" s="77">
        <f>'Datos lib'!AN356</f>
        <v>0</v>
      </c>
      <c r="BD357" s="77"/>
      <c r="BE357" s="77"/>
      <c r="BF357" s="77" t="str">
        <f>'Datos lib'!AP356</f>
        <v>No</v>
      </c>
      <c r="BG357" s="77" t="str">
        <f>'Datos lib'!AQ356</f>
        <v>No</v>
      </c>
      <c r="BH357" s="77" t="str">
        <f>'Datos lib'!AR356</f>
        <v>No</v>
      </c>
      <c r="BI357" s="77">
        <f>'Datos lib'!AS356</f>
        <v>0</v>
      </c>
      <c r="BJ357" s="77" t="str">
        <f>'Datos lib'!AT356</f>
        <v>Sí</v>
      </c>
      <c r="BK357" s="77">
        <f>'Datos lib'!AU356</f>
        <v>0</v>
      </c>
      <c r="BL357" s="77"/>
      <c r="BM357" s="77"/>
      <c r="BN357" s="77"/>
      <c r="BO357" s="77">
        <f>'Datos lib'!AV356</f>
        <v>5</v>
      </c>
      <c r="BP357" s="77">
        <f>'Datos lib'!AW356</f>
        <v>5</v>
      </c>
      <c r="BQ357" s="77"/>
      <c r="BR357" s="77" t="str">
        <f>LEFT('Datos lib'!AX356,1)</f>
        <v>4</v>
      </c>
      <c r="BS357" s="77"/>
      <c r="BT357" s="77">
        <f>'Datos lib'!AY356</f>
        <v>0</v>
      </c>
      <c r="BU357" s="77"/>
      <c r="BV357" s="119" t="str">
        <f>'Datos lib'!A356</f>
        <v>19/03/25</v>
      </c>
    </row>
    <row r="358" spans="1:74" x14ac:dyDescent="0.2">
      <c r="A358" s="79" t="str">
        <f t="shared" si="7"/>
        <v>F. Ciencias Económicas y Empresariales</v>
      </c>
      <c r="B358" s="76" t="str">
        <f>IFERROR(VLOOKUP($A358,BLIOTECAS!$C$1:$E$27,2,FALSE),"")</f>
        <v>CEE</v>
      </c>
      <c r="C358" s="76" t="str">
        <f>IFERROR(VLOOKUP($A358,BLIOTECAS!$C$1:$E$27,3,FALSE),"")</f>
        <v>Ciencias Sociales</v>
      </c>
      <c r="D358" s="77"/>
      <c r="E358" s="77"/>
      <c r="F358" s="77"/>
      <c r="G358" s="77" t="str">
        <f>'Datos lib'!B357</f>
        <v>F. Ciencias Económicas y Empresariales</v>
      </c>
      <c r="H358" s="77"/>
      <c r="I358" s="77" t="str">
        <f>'Datos lib'!C357</f>
        <v>De vez en cuando (1 o 2 veces al mes)</v>
      </c>
      <c r="J358" s="77" t="str">
        <f>'Datos lib'!D357</f>
        <v>Muy frecuentemente (3 o más veces por semana)</v>
      </c>
      <c r="K358" s="77"/>
      <c r="L358" s="77" t="str">
        <f>'Datos lib'!F357</f>
        <v>F. Ciencias Económicas y Empresariales</v>
      </c>
      <c r="M358" s="77">
        <f>'Datos lib'!G357</f>
        <v>0</v>
      </c>
      <c r="N358" s="77">
        <f>'Datos lib'!H357</f>
        <v>0</v>
      </c>
      <c r="O358" s="77" t="str">
        <f>'Datos lib'!I357</f>
        <v>Biblioteca on line IE University</v>
      </c>
      <c r="P358" s="77"/>
      <c r="Q358" s="77"/>
      <c r="R358" s="77">
        <f>'Datos lib'!J357</f>
        <v>4</v>
      </c>
      <c r="S358" s="77">
        <f>'Datos lib'!K357</f>
        <v>4</v>
      </c>
      <c r="T358" s="77">
        <f>'Datos lib'!L357</f>
        <v>2</v>
      </c>
      <c r="U358" s="77">
        <f>'Datos lib'!M357</f>
        <v>2</v>
      </c>
      <c r="V358" s="77"/>
      <c r="W358" s="77"/>
      <c r="X358" s="77">
        <f>'Datos lib'!N357</f>
        <v>1</v>
      </c>
      <c r="Y358" s="77">
        <f>'Datos lib'!O357</f>
        <v>4</v>
      </c>
      <c r="Z358" s="77">
        <f>'Datos lib'!P357</f>
        <v>1</v>
      </c>
      <c r="AA358" s="77">
        <f>'Datos lib'!Q357</f>
        <v>3</v>
      </c>
      <c r="AB358" s="77">
        <f>'Datos lib'!R357</f>
        <v>1</v>
      </c>
      <c r="AC358" s="77"/>
      <c r="AD358" s="77">
        <f>'Datos lib'!S357</f>
        <v>3</v>
      </c>
      <c r="AE358" s="77">
        <f>'Datos lib'!T357</f>
        <v>4</v>
      </c>
      <c r="AF358" s="77">
        <f>'Datos lib'!U357</f>
        <v>4</v>
      </c>
      <c r="AG358" s="77">
        <f>'Datos lib'!V357</f>
        <v>5</v>
      </c>
      <c r="AH358" s="77">
        <f>'Datos lib'!W357</f>
        <v>1</v>
      </c>
      <c r="AI358" s="77">
        <f>'Datos lib'!X357</f>
        <v>5</v>
      </c>
      <c r="AJ358" s="77">
        <f>'Datos lib'!Y357</f>
        <v>4</v>
      </c>
      <c r="AK358" s="77" t="str">
        <f>'Datos lib'!Z357</f>
        <v>No uso ninguna red social</v>
      </c>
      <c r="AL358" s="77">
        <f>'Datos lib'!AA357</f>
        <v>4</v>
      </c>
      <c r="AM358" s="77"/>
      <c r="AN358" s="77"/>
      <c r="AO358" s="77">
        <f>'Datos lib'!AB357</f>
        <v>5</v>
      </c>
      <c r="AP358" s="77">
        <f>'Datos lib'!AC357</f>
        <v>4</v>
      </c>
      <c r="AQ358" s="77">
        <f>'Datos lib'!AD357</f>
        <v>4</v>
      </c>
      <c r="AR358" s="77">
        <f>'Datos lib'!AE357</f>
        <v>4</v>
      </c>
      <c r="AS358" s="77">
        <f>'Datos lib'!AF357</f>
        <v>4</v>
      </c>
      <c r="AT358" s="77">
        <f>'Datos lib'!AG357</f>
        <v>4</v>
      </c>
      <c r="AU358" s="77">
        <f>'Datos lib'!AH357</f>
        <v>3</v>
      </c>
      <c r="AV358" s="77">
        <f>'Datos lib'!AI357</f>
        <v>4</v>
      </c>
      <c r="AW358" s="77"/>
      <c r="AX358" s="77" t="str">
        <f>'Datos lib'!AJ357</f>
        <v>Sí</v>
      </c>
      <c r="AY358" s="77" t="str">
        <f>'Datos lib'!AK357</f>
        <v>Sí</v>
      </c>
      <c r="AZ358" s="77" t="str">
        <f>'Datos lib'!AL357</f>
        <v>Regular</v>
      </c>
      <c r="BA358" s="77" t="str">
        <f>'Datos lib'!AO357</f>
        <v>Sí</v>
      </c>
      <c r="BB358" s="77" t="str">
        <f>'Datos lib'!AM357</f>
        <v>Sí</v>
      </c>
      <c r="BC358" s="77" t="str">
        <f>'Datos lib'!AN357</f>
        <v>Bueno</v>
      </c>
      <c r="BD358" s="77"/>
      <c r="BE358" s="77"/>
      <c r="BF358" s="77" t="str">
        <f>'Datos lib'!AP357</f>
        <v>Sí</v>
      </c>
      <c r="BG358" s="77" t="str">
        <f>'Datos lib'!AQ357</f>
        <v>Sí</v>
      </c>
      <c r="BH358" s="77" t="str">
        <f>'Datos lib'!AR357</f>
        <v>Sí</v>
      </c>
      <c r="BI358" s="77" t="str">
        <f>'Datos lib'!AS357</f>
        <v>Útil</v>
      </c>
      <c r="BJ358" s="77" t="str">
        <f>'Datos lib'!AT357</f>
        <v>Sí</v>
      </c>
      <c r="BK358" s="77" t="str">
        <f>'Datos lib'!AU357</f>
        <v>difusión de la investigación . Exposiciones temáticas sobre los fondos relacionados con el ámbito de conocimiento</v>
      </c>
      <c r="BL358" s="77"/>
      <c r="BM358" s="77"/>
      <c r="BN358" s="77"/>
      <c r="BO358" s="77">
        <f>'Datos lib'!AV357</f>
        <v>5</v>
      </c>
      <c r="BP358" s="77">
        <f>'Datos lib'!AW357</f>
        <v>5</v>
      </c>
      <c r="BQ358" s="77"/>
      <c r="BR358" s="77" t="str">
        <f>LEFT('Datos lib'!AX357,1)</f>
        <v>4</v>
      </c>
      <c r="BS358" s="77"/>
      <c r="BT358" s="77" t="str">
        <f>'Datos lib'!AY357</f>
        <v>los empleados de la biblioteca hacen maravillas con los escasos recursos. La biblioteca ( en mi caso de CC Economicas) tiene un ruido espantoso que dificulta la concentración y supone una distorsión enorme para las personas que trabajan allí.  Con poco dinero y mucha creatividad se podría hacer una decoración más cálida y acogedora para los estudiantes</v>
      </c>
      <c r="BU358" s="77"/>
      <c r="BV358" s="119" t="str">
        <f>'Datos lib'!A357</f>
        <v>19/03/25</v>
      </c>
    </row>
    <row r="359" spans="1:74" x14ac:dyDescent="0.2">
      <c r="A359" s="79" t="str">
        <f t="shared" si="7"/>
        <v>F. Psicología</v>
      </c>
      <c r="B359" s="76" t="str">
        <f>IFERROR(VLOOKUP($A359,BLIOTECAS!$C$1:$E$27,2,FALSE),"")</f>
        <v>PSI</v>
      </c>
      <c r="C359" s="76" t="str">
        <f>IFERROR(VLOOKUP($A359,BLIOTECAS!$C$1:$E$27,3,FALSE),"")</f>
        <v>Ciencias de la Salud</v>
      </c>
      <c r="D359" s="77"/>
      <c r="E359" s="77"/>
      <c r="F359" s="77"/>
      <c r="G359" s="77" t="str">
        <f>'Datos lib'!B358</f>
        <v>F. Psicología</v>
      </c>
      <c r="H359" s="77"/>
      <c r="I359" s="77" t="str">
        <f>'Datos lib'!C358</f>
        <v>Rara vez (menos de 6 veces al año)</v>
      </c>
      <c r="J359" s="77" t="str">
        <f>'Datos lib'!D358</f>
        <v>Frecuentemente (1 o 2 veces por semana)</v>
      </c>
      <c r="K359" s="77"/>
      <c r="L359" s="77" t="str">
        <f>'Datos lib'!F358</f>
        <v>F. Psicología</v>
      </c>
      <c r="M359" s="77">
        <f>'Datos lib'!G358</f>
        <v>0</v>
      </c>
      <c r="N359" s="77">
        <f>'Datos lib'!H358</f>
        <v>0</v>
      </c>
      <c r="O359" s="77">
        <f>'Datos lib'!I358</f>
        <v>0</v>
      </c>
      <c r="P359" s="77"/>
      <c r="Q359" s="77"/>
      <c r="R359" s="77">
        <f>'Datos lib'!J358</f>
        <v>4</v>
      </c>
      <c r="S359" s="77">
        <f>'Datos lib'!K358</f>
        <v>4</v>
      </c>
      <c r="T359" s="77">
        <f>'Datos lib'!L358</f>
        <v>4</v>
      </c>
      <c r="U359" s="77">
        <f>'Datos lib'!M358</f>
        <v>4</v>
      </c>
      <c r="V359" s="77"/>
      <c r="W359" s="77"/>
      <c r="X359" s="77">
        <f>'Datos lib'!N358</f>
        <v>4</v>
      </c>
      <c r="Y359" s="77">
        <f>'Datos lib'!O358</f>
        <v>4</v>
      </c>
      <c r="Z359" s="77">
        <f>'Datos lib'!P358</f>
        <v>3</v>
      </c>
      <c r="AA359" s="77">
        <f>'Datos lib'!Q358</f>
        <v>4</v>
      </c>
      <c r="AB359" s="77">
        <f>'Datos lib'!R358</f>
        <v>4</v>
      </c>
      <c r="AC359" s="77"/>
      <c r="AD359" s="77">
        <f>'Datos lib'!S358</f>
        <v>4</v>
      </c>
      <c r="AE359" s="77">
        <f>'Datos lib'!T358</f>
        <v>4</v>
      </c>
      <c r="AF359" s="77">
        <f>'Datos lib'!U358</f>
        <v>4</v>
      </c>
      <c r="AG359" s="77">
        <f>'Datos lib'!V358</f>
        <v>4</v>
      </c>
      <c r="AH359" s="77">
        <f>'Datos lib'!W358</f>
        <v>4</v>
      </c>
      <c r="AI359" s="77">
        <f>'Datos lib'!X358</f>
        <v>4</v>
      </c>
      <c r="AJ359" s="77">
        <f>'Datos lib'!Y358</f>
        <v>4</v>
      </c>
      <c r="AK359" s="77" t="str">
        <f>'Datos lib'!Z358</f>
        <v>Facebook|Instagram</v>
      </c>
      <c r="AL359" s="77">
        <f>'Datos lib'!AA358</f>
        <v>4</v>
      </c>
      <c r="AM359" s="77"/>
      <c r="AN359" s="77"/>
      <c r="AO359" s="77">
        <f>'Datos lib'!AB358</f>
        <v>0</v>
      </c>
      <c r="AP359" s="77">
        <f>'Datos lib'!AC358</f>
        <v>0</v>
      </c>
      <c r="AQ359" s="77">
        <f>'Datos lib'!AD358</f>
        <v>0</v>
      </c>
      <c r="AR359" s="77">
        <f>'Datos lib'!AE358</f>
        <v>0</v>
      </c>
      <c r="AS359" s="77">
        <f>'Datos lib'!AF358</f>
        <v>0</v>
      </c>
      <c r="AT359" s="77">
        <f>'Datos lib'!AG358</f>
        <v>0</v>
      </c>
      <c r="AU359" s="77">
        <f>'Datos lib'!AH358</f>
        <v>0</v>
      </c>
      <c r="AV359" s="77">
        <f>'Datos lib'!AI358</f>
        <v>0</v>
      </c>
      <c r="AW359" s="77"/>
      <c r="AX359" s="77">
        <f>'Datos lib'!AJ358</f>
        <v>0</v>
      </c>
      <c r="AY359" s="77">
        <f>'Datos lib'!AK358</f>
        <v>0</v>
      </c>
      <c r="AZ359" s="77">
        <f>'Datos lib'!AL358</f>
        <v>0</v>
      </c>
      <c r="BA359" s="77">
        <f>'Datos lib'!AO358</f>
        <v>0</v>
      </c>
      <c r="BB359" s="77">
        <f>'Datos lib'!AM358</f>
        <v>0</v>
      </c>
      <c r="BC359" s="77">
        <f>'Datos lib'!AN358</f>
        <v>0</v>
      </c>
      <c r="BD359" s="77"/>
      <c r="BE359" s="77"/>
      <c r="BF359" s="77">
        <f>'Datos lib'!AP358</f>
        <v>0</v>
      </c>
      <c r="BG359" s="77">
        <f>'Datos lib'!AQ358</f>
        <v>0</v>
      </c>
      <c r="BH359" s="77">
        <f>'Datos lib'!AR358</f>
        <v>0</v>
      </c>
      <c r="BI359" s="77">
        <f>'Datos lib'!AS358</f>
        <v>0</v>
      </c>
      <c r="BJ359" s="77">
        <f>'Datos lib'!AT358</f>
        <v>0</v>
      </c>
      <c r="BK359" s="77">
        <f>'Datos lib'!AU358</f>
        <v>0</v>
      </c>
      <c r="BL359" s="77"/>
      <c r="BM359" s="77"/>
      <c r="BN359" s="77"/>
      <c r="BO359" s="77">
        <f>'Datos lib'!AV358</f>
        <v>0</v>
      </c>
      <c r="BP359" s="77">
        <f>'Datos lib'!AW358</f>
        <v>0</v>
      </c>
      <c r="BQ359" s="77"/>
      <c r="BR359" s="77" t="str">
        <f>LEFT('Datos lib'!AX358,1)</f>
        <v/>
      </c>
      <c r="BS359" s="77"/>
      <c r="BT359" s="77">
        <f>'Datos lib'!AY358</f>
        <v>0</v>
      </c>
      <c r="BU359" s="77"/>
      <c r="BV359" s="119" t="str">
        <f>'Datos lib'!A358</f>
        <v>19/03/25</v>
      </c>
    </row>
    <row r="360" spans="1:74" x14ac:dyDescent="0.2">
      <c r="A360" s="79" t="str">
        <f t="shared" si="7"/>
        <v>F. Enfermería, Fisioterapia y Podología</v>
      </c>
      <c r="B360" s="76" t="str">
        <f>IFERROR(VLOOKUP($A360,BLIOTECAS!$C$1:$E$27,2,FALSE),"")</f>
        <v>ENF</v>
      </c>
      <c r="C360" s="76" t="str">
        <f>IFERROR(VLOOKUP($A360,BLIOTECAS!$C$1:$E$27,3,FALSE),"")</f>
        <v>Ciencias de la Salud</v>
      </c>
      <c r="D360" s="77"/>
      <c r="E360" s="77"/>
      <c r="F360" s="77"/>
      <c r="G360" s="77" t="str">
        <f>'Datos lib'!B359</f>
        <v>F. Enfermería, Fisioterapia y Podología</v>
      </c>
      <c r="H360" s="77"/>
      <c r="I360" s="77" t="str">
        <f>'Datos lib'!C359</f>
        <v>De vez en cuando (1 o 2 veces al mes)</v>
      </c>
      <c r="J360" s="77" t="str">
        <f>'Datos lib'!D359</f>
        <v>Frecuentemente (1 o 2 veces por semana)</v>
      </c>
      <c r="K360" s="77"/>
      <c r="L360" s="77" t="str">
        <f>'Datos lib'!F359</f>
        <v>F. Enfermería, Fisioterapia y Podología</v>
      </c>
      <c r="M360" s="77">
        <f>'Datos lib'!G359</f>
        <v>0</v>
      </c>
      <c r="N360" s="77">
        <f>'Datos lib'!H359</f>
        <v>0</v>
      </c>
      <c r="O360" s="77">
        <f>'Datos lib'!I359</f>
        <v>0</v>
      </c>
      <c r="P360" s="77"/>
      <c r="Q360" s="77"/>
      <c r="R360" s="77">
        <f>'Datos lib'!J359</f>
        <v>5</v>
      </c>
      <c r="S360" s="77">
        <f>'Datos lib'!K359</f>
        <v>5</v>
      </c>
      <c r="T360" s="77">
        <f>'Datos lib'!L359</f>
        <v>5</v>
      </c>
      <c r="U360" s="77">
        <f>'Datos lib'!M359</f>
        <v>5</v>
      </c>
      <c r="V360" s="77"/>
      <c r="W360" s="77"/>
      <c r="X360" s="77">
        <f>'Datos lib'!N359</f>
        <v>2</v>
      </c>
      <c r="Y360" s="77">
        <f>'Datos lib'!O359</f>
        <v>5</v>
      </c>
      <c r="Z360" s="77">
        <f>'Datos lib'!P359</f>
        <v>2</v>
      </c>
      <c r="AA360" s="77">
        <f>'Datos lib'!Q359</f>
        <v>1</v>
      </c>
      <c r="AB360" s="77">
        <f>'Datos lib'!R359</f>
        <v>4</v>
      </c>
      <c r="AC360" s="77"/>
      <c r="AD360" s="77">
        <f>'Datos lib'!S359</f>
        <v>5</v>
      </c>
      <c r="AE360" s="77">
        <f>'Datos lib'!T359</f>
        <v>4</v>
      </c>
      <c r="AF360" s="77">
        <f>'Datos lib'!U359</f>
        <v>5</v>
      </c>
      <c r="AG360" s="77">
        <f>'Datos lib'!V359</f>
        <v>5</v>
      </c>
      <c r="AH360" s="77">
        <f>'Datos lib'!W359</f>
        <v>4</v>
      </c>
      <c r="AI360" s="77">
        <f>'Datos lib'!X359</f>
        <v>5</v>
      </c>
      <c r="AJ360" s="77">
        <f>'Datos lib'!Y359</f>
        <v>5</v>
      </c>
      <c r="AK360" s="77" t="str">
        <f>'Datos lib'!Z359</f>
        <v>Facebook|Instagram</v>
      </c>
      <c r="AL360" s="77">
        <f>'Datos lib'!AA359</f>
        <v>5</v>
      </c>
      <c r="AM360" s="77"/>
      <c r="AN360" s="77"/>
      <c r="AO360" s="77">
        <f>'Datos lib'!AB359</f>
        <v>5</v>
      </c>
      <c r="AP360" s="77">
        <f>'Datos lib'!AC359</f>
        <v>5</v>
      </c>
      <c r="AQ360" s="77">
        <f>'Datos lib'!AD359</f>
        <v>4</v>
      </c>
      <c r="AR360" s="77">
        <f>'Datos lib'!AE359</f>
        <v>5</v>
      </c>
      <c r="AS360" s="77">
        <f>'Datos lib'!AF359</f>
        <v>5</v>
      </c>
      <c r="AT360" s="77">
        <f>'Datos lib'!AG359</f>
        <v>5</v>
      </c>
      <c r="AU360" s="77">
        <f>'Datos lib'!AH359</f>
        <v>5</v>
      </c>
      <c r="AV360" s="77">
        <f>'Datos lib'!AI359</f>
        <v>5</v>
      </c>
      <c r="AW360" s="77"/>
      <c r="AX360" s="77" t="str">
        <f>'Datos lib'!AJ359</f>
        <v>No</v>
      </c>
      <c r="AY360" s="77" t="str">
        <f>'Datos lib'!AK359</f>
        <v>Sí</v>
      </c>
      <c r="AZ360" s="77" t="str">
        <f>'Datos lib'!AL359</f>
        <v>Bueno</v>
      </c>
      <c r="BA360" s="77" t="str">
        <f>'Datos lib'!AO359</f>
        <v>No</v>
      </c>
      <c r="BB360" s="77" t="str">
        <f>'Datos lib'!AM359</f>
        <v>Sí</v>
      </c>
      <c r="BC360" s="77" t="str">
        <f>'Datos lib'!AN359</f>
        <v>Bueno</v>
      </c>
      <c r="BD360" s="77"/>
      <c r="BE360" s="77"/>
      <c r="BF360" s="77" t="str">
        <f>'Datos lib'!AP359</f>
        <v>Sí</v>
      </c>
      <c r="BG360" s="77" t="str">
        <f>'Datos lib'!AQ359</f>
        <v>Sí</v>
      </c>
      <c r="BH360" s="77" t="str">
        <f>'Datos lib'!AR359</f>
        <v>No</v>
      </c>
      <c r="BI360" s="77">
        <f>'Datos lib'!AS359</f>
        <v>0</v>
      </c>
      <c r="BJ360" s="77" t="str">
        <f>'Datos lib'!AT359</f>
        <v>No</v>
      </c>
      <c r="BK360" s="77">
        <f>'Datos lib'!AU359</f>
        <v>0</v>
      </c>
      <c r="BL360" s="77"/>
      <c r="BM360" s="77"/>
      <c r="BN360" s="77"/>
      <c r="BO360" s="77">
        <f>'Datos lib'!AV359</f>
        <v>5</v>
      </c>
      <c r="BP360" s="77">
        <f>'Datos lib'!AW359</f>
        <v>5</v>
      </c>
      <c r="BQ360" s="77"/>
      <c r="BR360" s="77" t="str">
        <f>LEFT('Datos lib'!AX359,1)</f>
        <v>5</v>
      </c>
      <c r="BS360" s="77"/>
      <c r="BT360" s="77">
        <f>'Datos lib'!AY359</f>
        <v>0</v>
      </c>
      <c r="BU360" s="77"/>
      <c r="BV360" s="119" t="str">
        <f>'Datos lib'!A359</f>
        <v>19/03/25</v>
      </c>
    </row>
    <row r="361" spans="1:74" x14ac:dyDescent="0.2">
      <c r="A361" s="79" t="str">
        <f t="shared" si="7"/>
        <v>F. Filología</v>
      </c>
      <c r="B361" s="76" t="str">
        <f>IFERROR(VLOOKUP($A361,BLIOTECAS!$C$1:$E$27,2,FALSE),"")</f>
        <v>FLL</v>
      </c>
      <c r="C361" s="76" t="str">
        <f>IFERROR(VLOOKUP($A361,BLIOTECAS!$C$1:$E$27,3,FALSE),"")</f>
        <v>Humanidades</v>
      </c>
      <c r="D361" s="77"/>
      <c r="E361" s="77"/>
      <c r="F361" s="77"/>
      <c r="G361" s="77" t="str">
        <f>'Datos lib'!B360</f>
        <v>F. Filología</v>
      </c>
      <c r="H361" s="77"/>
      <c r="I361" s="77" t="str">
        <f>'Datos lib'!C360</f>
        <v>De vez en cuando (1 o 2 veces al mes)</v>
      </c>
      <c r="J361" s="77" t="str">
        <f>'Datos lib'!D360</f>
        <v>Muy frecuentemente (3 o más veces por semana)</v>
      </c>
      <c r="K361" s="77"/>
      <c r="L361" s="77" t="str">
        <f>'Datos lib'!F360</f>
        <v>F. Filología (Clásicas o General)</v>
      </c>
      <c r="M361" s="77" t="str">
        <f>'Datos lib'!G360</f>
        <v>F. Geografía e Historia</v>
      </c>
      <c r="N361" s="77">
        <f>'Datos lib'!H360</f>
        <v>0</v>
      </c>
      <c r="O361" s="77" t="str">
        <f>'Datos lib'!I360</f>
        <v>Biblioteca Nacional</v>
      </c>
      <c r="P361" s="77"/>
      <c r="Q361" s="77"/>
      <c r="R361" s="77">
        <f>'Datos lib'!J360</f>
        <v>3</v>
      </c>
      <c r="S361" s="77">
        <f>'Datos lib'!K360</f>
        <v>4</v>
      </c>
      <c r="T361" s="77">
        <f>'Datos lib'!L360</f>
        <v>5</v>
      </c>
      <c r="U361" s="77">
        <f>'Datos lib'!M360</f>
        <v>4</v>
      </c>
      <c r="V361" s="77"/>
      <c r="W361" s="77"/>
      <c r="X361" s="77">
        <f>'Datos lib'!N360</f>
        <v>5</v>
      </c>
      <c r="Y361" s="77">
        <f>'Datos lib'!O360</f>
        <v>4</v>
      </c>
      <c r="Z361" s="77">
        <f>'Datos lib'!P360</f>
        <v>4</v>
      </c>
      <c r="AA361" s="77">
        <f>'Datos lib'!Q360</f>
        <v>5</v>
      </c>
      <c r="AB361" s="77">
        <f>'Datos lib'!R360</f>
        <v>5</v>
      </c>
      <c r="AC361" s="77"/>
      <c r="AD361" s="77">
        <f>'Datos lib'!S360</f>
        <v>5</v>
      </c>
      <c r="AE361" s="77">
        <f>'Datos lib'!T360</f>
        <v>5</v>
      </c>
      <c r="AF361" s="77">
        <f>'Datos lib'!U360</f>
        <v>5</v>
      </c>
      <c r="AG361" s="77">
        <f>'Datos lib'!V360</f>
        <v>5</v>
      </c>
      <c r="AH361" s="77">
        <f>'Datos lib'!W360</f>
        <v>5</v>
      </c>
      <c r="AI361" s="77">
        <f>'Datos lib'!X360</f>
        <v>5</v>
      </c>
      <c r="AJ361" s="77">
        <f>'Datos lib'!Y360</f>
        <v>5</v>
      </c>
      <c r="AK361" s="77" t="str">
        <f>'Datos lib'!Z360</f>
        <v>No uso ninguna red social</v>
      </c>
      <c r="AL361" s="77">
        <f>'Datos lib'!AA360</f>
        <v>3</v>
      </c>
      <c r="AM361" s="77"/>
      <c r="AN361" s="77"/>
      <c r="AO361" s="77">
        <f>'Datos lib'!AB360</f>
        <v>5</v>
      </c>
      <c r="AP361" s="77">
        <f>'Datos lib'!AC360</f>
        <v>5</v>
      </c>
      <c r="AQ361" s="77">
        <f>'Datos lib'!AD360</f>
        <v>5</v>
      </c>
      <c r="AR361" s="77">
        <f>'Datos lib'!AE360</f>
        <v>5</v>
      </c>
      <c r="AS361" s="77">
        <f>'Datos lib'!AF360</f>
        <v>5</v>
      </c>
      <c r="AT361" s="77">
        <f>'Datos lib'!AG360</f>
        <v>5</v>
      </c>
      <c r="AU361" s="77">
        <f>'Datos lib'!AH360</f>
        <v>5</v>
      </c>
      <c r="AV361" s="77">
        <f>'Datos lib'!AI360</f>
        <v>5</v>
      </c>
      <c r="AW361" s="77"/>
      <c r="AX361" s="77" t="str">
        <f>'Datos lib'!AJ360</f>
        <v>Sí</v>
      </c>
      <c r="AY361" s="77" t="str">
        <f>'Datos lib'!AK360</f>
        <v>Sí</v>
      </c>
      <c r="AZ361" s="77" t="str">
        <f>'Datos lib'!AL360</f>
        <v>Bueno</v>
      </c>
      <c r="BA361" s="77" t="str">
        <f>'Datos lib'!AO360</f>
        <v>No</v>
      </c>
      <c r="BB361" s="77" t="str">
        <f>'Datos lib'!AM360</f>
        <v>Sí</v>
      </c>
      <c r="BC361" s="77" t="str">
        <f>'Datos lib'!AN360</f>
        <v>Regular</v>
      </c>
      <c r="BD361" s="77"/>
      <c r="BE361" s="77"/>
      <c r="BF361" s="77" t="str">
        <f>'Datos lib'!AP360</f>
        <v>No</v>
      </c>
      <c r="BG361" s="77" t="str">
        <f>'Datos lib'!AQ360</f>
        <v>Sí</v>
      </c>
      <c r="BH361" s="77" t="str">
        <f>'Datos lib'!AR360</f>
        <v>No</v>
      </c>
      <c r="BI361" s="77">
        <f>'Datos lib'!AS360</f>
        <v>0</v>
      </c>
      <c r="BJ361" s="77" t="str">
        <f>'Datos lib'!AT360</f>
        <v>Sí</v>
      </c>
      <c r="BK361" s="77" t="str">
        <f>'Datos lib'!AU360</f>
        <v>Mayor amplitud de horario para lo que se necesita más personal-</v>
      </c>
      <c r="BL361" s="77"/>
      <c r="BM361" s="77"/>
      <c r="BN361" s="77"/>
      <c r="BO361" s="77">
        <f>'Datos lib'!AV360</f>
        <v>4</v>
      </c>
      <c r="BP361" s="77">
        <f>'Datos lib'!AW360</f>
        <v>5</v>
      </c>
      <c r="BQ361" s="77"/>
      <c r="BR361" s="77" t="str">
        <f>LEFT('Datos lib'!AX360,1)</f>
        <v/>
      </c>
      <c r="BS361" s="77"/>
      <c r="BT361" s="77" t="str">
        <f>'Datos lib'!AY360</f>
        <v>Más personal y más horario. Sobre todo que exista una atención y un cuidado especial con las bibliotecas especializadas, como la Biblioteca de Filología Clásica que sigue siendo un lugar adonde acuden los estudiantes y los egresados para consultas bibliográficas muy especializadas. Sería un grave error descomponer esta unidad de libros, entremezclándolos en medio de una Biblioteca General. La facilidad de acceso directo a esa Biblioteca de Clásicas, en la que se puede ver, tocar y hojear los libros en sus estantes para después leerlos en las mesas que hay a sus lados, es una de las mejores experiencias de la UCM.</v>
      </c>
      <c r="BU361" s="77"/>
      <c r="BV361" s="119" t="str">
        <f>'Datos lib'!A360</f>
        <v>19/03/25</v>
      </c>
    </row>
    <row r="362" spans="1:74" x14ac:dyDescent="0.2">
      <c r="A362" s="79" t="str">
        <f t="shared" si="7"/>
        <v>F. Ciencias de la Documentación</v>
      </c>
      <c r="B362" s="76" t="str">
        <f>IFERROR(VLOOKUP($A362,BLIOTECAS!$C$1:$E$27,2,FALSE),"")</f>
        <v>BYD</v>
      </c>
      <c r="C362" s="76" t="str">
        <f>IFERROR(VLOOKUP($A362,BLIOTECAS!$C$1:$E$27,3,FALSE),"")</f>
        <v>Ciencias Sociales</v>
      </c>
      <c r="D362" s="77"/>
      <c r="E362" s="77"/>
      <c r="F362" s="77"/>
      <c r="G362" s="77" t="str">
        <f>'Datos lib'!B361</f>
        <v>F. Ciencias de la Documentación</v>
      </c>
      <c r="H362" s="77"/>
      <c r="I362" s="77" t="str">
        <f>'Datos lib'!C361</f>
        <v>Frecuentemente (1 o 2 veces por semana)</v>
      </c>
      <c r="J362" s="77" t="str">
        <f>'Datos lib'!D361</f>
        <v>Muy frecuentemente (3 o más veces por semana)</v>
      </c>
      <c r="K362" s="77"/>
      <c r="L362" s="77" t="str">
        <f>'Datos lib'!F361</f>
        <v>F. Ciencias de la Documentación</v>
      </c>
      <c r="M362" s="77">
        <f>'Datos lib'!G361</f>
        <v>0</v>
      </c>
      <c r="N362" s="77">
        <f>'Datos lib'!H361</f>
        <v>0</v>
      </c>
      <c r="O362" s="77">
        <f>'Datos lib'!I361</f>
        <v>0</v>
      </c>
      <c r="P362" s="77"/>
      <c r="Q362" s="77"/>
      <c r="R362" s="77">
        <f>'Datos lib'!J361</f>
        <v>4</v>
      </c>
      <c r="S362" s="77">
        <f>'Datos lib'!K361</f>
        <v>5</v>
      </c>
      <c r="T362" s="77">
        <f>'Datos lib'!L361</f>
        <v>5</v>
      </c>
      <c r="U362" s="77">
        <f>'Datos lib'!M361</f>
        <v>4</v>
      </c>
      <c r="V362" s="77"/>
      <c r="W362" s="77"/>
      <c r="X362" s="77">
        <f>'Datos lib'!N361</f>
        <v>5</v>
      </c>
      <c r="Y362" s="77">
        <f>'Datos lib'!O361</f>
        <v>5</v>
      </c>
      <c r="Z362" s="77">
        <f>'Datos lib'!P361</f>
        <v>5</v>
      </c>
      <c r="AA362" s="77">
        <f>'Datos lib'!Q361</f>
        <v>5</v>
      </c>
      <c r="AB362" s="77">
        <f>'Datos lib'!R361</f>
        <v>5</v>
      </c>
      <c r="AC362" s="77"/>
      <c r="AD362" s="77">
        <f>'Datos lib'!S361</f>
        <v>5</v>
      </c>
      <c r="AE362" s="77">
        <f>'Datos lib'!T361</f>
        <v>5</v>
      </c>
      <c r="AF362" s="77">
        <f>'Datos lib'!U361</f>
        <v>5</v>
      </c>
      <c r="AG362" s="77">
        <f>'Datos lib'!V361</f>
        <v>5</v>
      </c>
      <c r="AH362" s="77">
        <f>'Datos lib'!W361</f>
        <v>5</v>
      </c>
      <c r="AI362" s="77">
        <f>'Datos lib'!X361</f>
        <v>5</v>
      </c>
      <c r="AJ362" s="77">
        <f>'Datos lib'!Y361</f>
        <v>5</v>
      </c>
      <c r="AK362" s="77" t="str">
        <f>'Datos lib'!Z361</f>
        <v>No uso ninguna red social</v>
      </c>
      <c r="AL362" s="77">
        <f>'Datos lib'!AA361</f>
        <v>5</v>
      </c>
      <c r="AM362" s="77"/>
      <c r="AN362" s="77"/>
      <c r="AO362" s="77">
        <f>'Datos lib'!AB361</f>
        <v>5</v>
      </c>
      <c r="AP362" s="77">
        <f>'Datos lib'!AC361</f>
        <v>5</v>
      </c>
      <c r="AQ362" s="77">
        <f>'Datos lib'!AD361</f>
        <v>5</v>
      </c>
      <c r="AR362" s="77">
        <f>'Datos lib'!AE361</f>
        <v>5</v>
      </c>
      <c r="AS362" s="77">
        <f>'Datos lib'!AF361</f>
        <v>5</v>
      </c>
      <c r="AT362" s="77">
        <f>'Datos lib'!AG361</f>
        <v>5</v>
      </c>
      <c r="AU362" s="77">
        <f>'Datos lib'!AH361</f>
        <v>5</v>
      </c>
      <c r="AV362" s="77">
        <f>'Datos lib'!AI361</f>
        <v>5</v>
      </c>
      <c r="AW362" s="77"/>
      <c r="AX362" s="77" t="str">
        <f>'Datos lib'!AJ361</f>
        <v>Sí</v>
      </c>
      <c r="AY362" s="77" t="str">
        <f>'Datos lib'!AK361</f>
        <v>Sí</v>
      </c>
      <c r="AZ362" s="77" t="str">
        <f>'Datos lib'!AL361</f>
        <v>Bueno</v>
      </c>
      <c r="BA362" s="77" t="str">
        <f>'Datos lib'!AO361</f>
        <v>No</v>
      </c>
      <c r="BB362" s="77" t="str">
        <f>'Datos lib'!AM361</f>
        <v>Sí</v>
      </c>
      <c r="BC362" s="77" t="str">
        <f>'Datos lib'!AN361</f>
        <v>Bueno</v>
      </c>
      <c r="BD362" s="77"/>
      <c r="BE362" s="77"/>
      <c r="BF362" s="77" t="str">
        <f>'Datos lib'!AP361</f>
        <v>Sí</v>
      </c>
      <c r="BG362" s="77" t="str">
        <f>'Datos lib'!AQ361</f>
        <v>Sí</v>
      </c>
      <c r="BH362" s="77" t="str">
        <f>'Datos lib'!AR361</f>
        <v>No</v>
      </c>
      <c r="BI362" s="77">
        <f>'Datos lib'!AS361</f>
        <v>0</v>
      </c>
      <c r="BJ362" s="77" t="str">
        <f>'Datos lib'!AT361</f>
        <v>Sí</v>
      </c>
      <c r="BK362" s="77">
        <f>'Datos lib'!AU361</f>
        <v>0</v>
      </c>
      <c r="BL362" s="77"/>
      <c r="BM362" s="77"/>
      <c r="BN362" s="77"/>
      <c r="BO362" s="77">
        <f>'Datos lib'!AV361</f>
        <v>5</v>
      </c>
      <c r="BP362" s="77">
        <f>'Datos lib'!AW361</f>
        <v>5</v>
      </c>
      <c r="BQ362" s="77"/>
      <c r="BR362" s="77" t="str">
        <f>LEFT('Datos lib'!AX361,1)</f>
        <v>5</v>
      </c>
      <c r="BS362" s="77"/>
      <c r="BT362" s="77">
        <f>'Datos lib'!AY361</f>
        <v>0</v>
      </c>
      <c r="BU362" s="77"/>
      <c r="BV362" s="119" t="str">
        <f>'Datos lib'!A361</f>
        <v>19/03/25</v>
      </c>
    </row>
    <row r="363" spans="1:74" x14ac:dyDescent="0.2">
      <c r="A363" s="79" t="str">
        <f t="shared" si="7"/>
        <v>F. Enfermería, Fisioterapia y Podología</v>
      </c>
      <c r="B363" s="76" t="str">
        <f>IFERROR(VLOOKUP($A363,BLIOTECAS!$C$1:$E$27,2,FALSE),"")</f>
        <v>ENF</v>
      </c>
      <c r="C363" s="76" t="str">
        <f>IFERROR(VLOOKUP($A363,BLIOTECAS!$C$1:$E$27,3,FALSE),"")</f>
        <v>Ciencias de la Salud</v>
      </c>
      <c r="D363" s="77"/>
      <c r="E363" s="77"/>
      <c r="F363" s="77"/>
      <c r="G363" s="77" t="str">
        <f>'Datos lib'!B362</f>
        <v>F. Enfermería, Fisioterapia y Podología</v>
      </c>
      <c r="H363" s="77"/>
      <c r="I363" s="77" t="str">
        <f>'Datos lib'!C362</f>
        <v>De vez en cuando (1 o 2 veces al mes)</v>
      </c>
      <c r="J363" s="77" t="str">
        <f>'Datos lib'!D362</f>
        <v>Frecuentemente (1 o 2 veces por semana)</v>
      </c>
      <c r="K363" s="77"/>
      <c r="L363" s="77" t="str">
        <f>'Datos lib'!F362</f>
        <v>F. Enfermería, Fisioterapia y Podología</v>
      </c>
      <c r="M363" s="77">
        <f>'Datos lib'!G362</f>
        <v>0</v>
      </c>
      <c r="N363" s="77">
        <f>'Datos lib'!H362</f>
        <v>0</v>
      </c>
      <c r="O363" s="77">
        <f>'Datos lib'!I362</f>
        <v>0</v>
      </c>
      <c r="P363" s="77"/>
      <c r="Q363" s="77"/>
      <c r="R363" s="77">
        <f>'Datos lib'!J362</f>
        <v>5</v>
      </c>
      <c r="S363" s="77">
        <f>'Datos lib'!K362</f>
        <v>5</v>
      </c>
      <c r="T363" s="77">
        <f>'Datos lib'!L362</f>
        <v>5</v>
      </c>
      <c r="U363" s="77">
        <f>'Datos lib'!M362</f>
        <v>5</v>
      </c>
      <c r="V363" s="77"/>
      <c r="W363" s="77"/>
      <c r="X363" s="77">
        <f>'Datos lib'!N362</f>
        <v>5</v>
      </c>
      <c r="Y363" s="77">
        <f>'Datos lib'!O362</f>
        <v>5</v>
      </c>
      <c r="Z363" s="77">
        <f>'Datos lib'!P362</f>
        <v>5</v>
      </c>
      <c r="AA363" s="77">
        <f>'Datos lib'!Q362</f>
        <v>5</v>
      </c>
      <c r="AB363" s="77">
        <f>'Datos lib'!R362</f>
        <v>5</v>
      </c>
      <c r="AC363" s="77"/>
      <c r="AD363" s="77">
        <f>'Datos lib'!S362</f>
        <v>5</v>
      </c>
      <c r="AE363" s="77">
        <f>'Datos lib'!T362</f>
        <v>5</v>
      </c>
      <c r="AF363" s="77">
        <f>'Datos lib'!U362</f>
        <v>5</v>
      </c>
      <c r="AG363" s="77">
        <f>'Datos lib'!V362</f>
        <v>5</v>
      </c>
      <c r="AH363" s="77">
        <f>'Datos lib'!W362</f>
        <v>5</v>
      </c>
      <c r="AI363" s="77">
        <f>'Datos lib'!X362</f>
        <v>5</v>
      </c>
      <c r="AJ363" s="77">
        <f>'Datos lib'!Y362</f>
        <v>5</v>
      </c>
      <c r="AK363" s="77" t="str">
        <f>'Datos lib'!Z362</f>
        <v>Instagram</v>
      </c>
      <c r="AL363" s="77">
        <f>'Datos lib'!AA362</f>
        <v>5</v>
      </c>
      <c r="AM363" s="77"/>
      <c r="AN363" s="77"/>
      <c r="AO363" s="77">
        <f>'Datos lib'!AB362</f>
        <v>5</v>
      </c>
      <c r="AP363" s="77">
        <f>'Datos lib'!AC362</f>
        <v>5</v>
      </c>
      <c r="AQ363" s="77">
        <f>'Datos lib'!AD362</f>
        <v>5</v>
      </c>
      <c r="AR363" s="77">
        <f>'Datos lib'!AE362</f>
        <v>5</v>
      </c>
      <c r="AS363" s="77">
        <f>'Datos lib'!AF362</f>
        <v>5</v>
      </c>
      <c r="AT363" s="77">
        <f>'Datos lib'!AG362</f>
        <v>5</v>
      </c>
      <c r="AU363" s="77">
        <f>'Datos lib'!AH362</f>
        <v>5</v>
      </c>
      <c r="AV363" s="77">
        <f>'Datos lib'!AI362</f>
        <v>5</v>
      </c>
      <c r="AW363" s="77"/>
      <c r="AX363" s="77" t="str">
        <f>'Datos lib'!AJ362</f>
        <v>Sí</v>
      </c>
      <c r="AY363" s="77" t="str">
        <f>'Datos lib'!AK362</f>
        <v>Sí</v>
      </c>
      <c r="AZ363" s="77" t="str">
        <f>'Datos lib'!AL362</f>
        <v>Bueno</v>
      </c>
      <c r="BA363" s="77" t="str">
        <f>'Datos lib'!AO362</f>
        <v>No</v>
      </c>
      <c r="BB363" s="77" t="str">
        <f>'Datos lib'!AM362</f>
        <v>Sí</v>
      </c>
      <c r="BC363" s="77" t="str">
        <f>'Datos lib'!AN362</f>
        <v>Bueno</v>
      </c>
      <c r="BD363" s="77"/>
      <c r="BE363" s="77"/>
      <c r="BF363" s="77" t="str">
        <f>'Datos lib'!AP362</f>
        <v>Sí</v>
      </c>
      <c r="BG363" s="77" t="str">
        <f>'Datos lib'!AQ362</f>
        <v>Sí</v>
      </c>
      <c r="BH363" s="77" t="str">
        <f>'Datos lib'!AR362</f>
        <v>Sí</v>
      </c>
      <c r="BI363" s="77" t="str">
        <f>'Datos lib'!AS362</f>
        <v>Útil</v>
      </c>
      <c r="BJ363" s="77" t="str">
        <f>'Datos lib'!AT362</f>
        <v>No</v>
      </c>
      <c r="BK363" s="77">
        <f>'Datos lib'!AU362</f>
        <v>0</v>
      </c>
      <c r="BL363" s="77"/>
      <c r="BM363" s="77"/>
      <c r="BN363" s="77"/>
      <c r="BO363" s="77">
        <f>'Datos lib'!AV362</f>
        <v>5</v>
      </c>
      <c r="BP363" s="77">
        <f>'Datos lib'!AW362</f>
        <v>5</v>
      </c>
      <c r="BQ363" s="77"/>
      <c r="BR363" s="77" t="str">
        <f>LEFT('Datos lib'!AX362,1)</f>
        <v>5</v>
      </c>
      <c r="BS363" s="77"/>
      <c r="BT363" s="77">
        <f>'Datos lib'!AY362</f>
        <v>0</v>
      </c>
      <c r="BU363" s="77"/>
      <c r="BV363" s="119" t="str">
        <f>'Datos lib'!A362</f>
        <v>19/03/25</v>
      </c>
    </row>
    <row r="364" spans="1:74" x14ac:dyDescent="0.2">
      <c r="A364" s="79" t="str">
        <f t="shared" si="7"/>
        <v>F. Ciencias Físicas</v>
      </c>
      <c r="B364" s="76" t="str">
        <f>IFERROR(VLOOKUP($A364,BLIOTECAS!$C$1:$E$27,2,FALSE),"")</f>
        <v>FIS</v>
      </c>
      <c r="C364" s="76" t="str">
        <f>IFERROR(VLOOKUP($A364,BLIOTECAS!$C$1:$E$27,3,FALSE),"")</f>
        <v>Ciencias Experimentales</v>
      </c>
      <c r="D364" s="77"/>
      <c r="E364" s="77"/>
      <c r="F364" s="77"/>
      <c r="G364" s="77" t="str">
        <f>'Datos lib'!B363</f>
        <v>F. Ciencias Físicas</v>
      </c>
      <c r="H364" s="77"/>
      <c r="I364" s="77" t="str">
        <f>'Datos lib'!C363</f>
        <v>Rara vez (menos de 6 veces al año)</v>
      </c>
      <c r="J364" s="77" t="str">
        <f>'Datos lib'!D363</f>
        <v>Rara vez (menos de 6 veces al año)</v>
      </c>
      <c r="K364" s="77"/>
      <c r="L364" s="77" t="str">
        <f>'Datos lib'!F363</f>
        <v>F. Ciencias Físicas</v>
      </c>
      <c r="M364" s="77" t="str">
        <f>'Datos lib'!G363</f>
        <v>Biblioteca Maria Zambrano (Filología / Derecho)</v>
      </c>
      <c r="N364" s="77" t="str">
        <f>'Datos lib'!H363</f>
        <v>F. Ciencias Matemáticas</v>
      </c>
      <c r="O364" s="77">
        <f>'Datos lib'!I363</f>
        <v>0</v>
      </c>
      <c r="P364" s="77"/>
      <c r="Q364" s="77"/>
      <c r="R364" s="77">
        <f>'Datos lib'!J363</f>
        <v>5</v>
      </c>
      <c r="S364" s="77">
        <f>'Datos lib'!K363</f>
        <v>5</v>
      </c>
      <c r="T364" s="77">
        <f>'Datos lib'!L363</f>
        <v>5</v>
      </c>
      <c r="U364" s="77">
        <f>'Datos lib'!M363</f>
        <v>4</v>
      </c>
      <c r="V364" s="77"/>
      <c r="W364" s="77"/>
      <c r="X364" s="77">
        <f>'Datos lib'!N363</f>
        <v>1</v>
      </c>
      <c r="Y364" s="77">
        <f>'Datos lib'!O363</f>
        <v>5</v>
      </c>
      <c r="Z364" s="77">
        <f>'Datos lib'!P363</f>
        <v>4</v>
      </c>
      <c r="AA364" s="77">
        <f>'Datos lib'!Q363</f>
        <v>3</v>
      </c>
      <c r="AB364" s="77">
        <f>'Datos lib'!R363</f>
        <v>5</v>
      </c>
      <c r="AC364" s="77"/>
      <c r="AD364" s="77">
        <f>'Datos lib'!S363</f>
        <v>4</v>
      </c>
      <c r="AE364" s="77">
        <f>'Datos lib'!T363</f>
        <v>5</v>
      </c>
      <c r="AF364" s="77">
        <f>'Datos lib'!U363</f>
        <v>4</v>
      </c>
      <c r="AG364" s="77">
        <f>'Datos lib'!V363</f>
        <v>4</v>
      </c>
      <c r="AH364" s="77">
        <f>'Datos lib'!W363</f>
        <v>4</v>
      </c>
      <c r="AI364" s="77">
        <f>'Datos lib'!X363</f>
        <v>5</v>
      </c>
      <c r="AJ364" s="77">
        <f>'Datos lib'!Y363</f>
        <v>4</v>
      </c>
      <c r="AK364" s="77" t="str">
        <f>'Datos lib'!Z363</f>
        <v>No uso ninguna red social</v>
      </c>
      <c r="AL364" s="77">
        <f>'Datos lib'!AA363</f>
        <v>4</v>
      </c>
      <c r="AM364" s="77"/>
      <c r="AN364" s="77"/>
      <c r="AO364" s="77">
        <f>'Datos lib'!AB363</f>
        <v>5</v>
      </c>
      <c r="AP364" s="77">
        <f>'Datos lib'!AC363</f>
        <v>5</v>
      </c>
      <c r="AQ364" s="77">
        <f>'Datos lib'!AD363</f>
        <v>5</v>
      </c>
      <c r="AR364" s="77">
        <f>'Datos lib'!AE363</f>
        <v>5</v>
      </c>
      <c r="AS364" s="77">
        <f>'Datos lib'!AF363</f>
        <v>0</v>
      </c>
      <c r="AT364" s="77">
        <f>'Datos lib'!AG363</f>
        <v>0</v>
      </c>
      <c r="AU364" s="77">
        <f>'Datos lib'!AH363</f>
        <v>5</v>
      </c>
      <c r="AV364" s="77">
        <f>'Datos lib'!AI363</f>
        <v>0</v>
      </c>
      <c r="AW364" s="77"/>
      <c r="AX364" s="77" t="str">
        <f>'Datos lib'!AJ363</f>
        <v>Sí</v>
      </c>
      <c r="AY364" s="77" t="str">
        <f>'Datos lib'!AK363</f>
        <v>Sí</v>
      </c>
      <c r="AZ364" s="77" t="str">
        <f>'Datos lib'!AL363</f>
        <v>Bueno</v>
      </c>
      <c r="BA364" s="77" t="str">
        <f>'Datos lib'!AO363</f>
        <v>No</v>
      </c>
      <c r="BB364" s="77" t="str">
        <f>'Datos lib'!AM363</f>
        <v>Sí</v>
      </c>
      <c r="BC364" s="77" t="str">
        <f>'Datos lib'!AN363</f>
        <v>Malo</v>
      </c>
      <c r="BD364" s="77"/>
      <c r="BE364" s="77"/>
      <c r="BF364" s="77" t="str">
        <f>'Datos lib'!AP363</f>
        <v>No</v>
      </c>
      <c r="BG364" s="77" t="str">
        <f>'Datos lib'!AQ363</f>
        <v>Sí</v>
      </c>
      <c r="BH364" s="77" t="str">
        <f>'Datos lib'!AR363</f>
        <v>No</v>
      </c>
      <c r="BI364" s="77">
        <f>'Datos lib'!AS363</f>
        <v>0</v>
      </c>
      <c r="BJ364" s="77" t="str">
        <f>'Datos lib'!AT363</f>
        <v>No</v>
      </c>
      <c r="BK364" s="77">
        <f>'Datos lib'!AU363</f>
        <v>0</v>
      </c>
      <c r="BL364" s="77"/>
      <c r="BM364" s="77"/>
      <c r="BN364" s="77"/>
      <c r="BO364" s="77">
        <f>'Datos lib'!AV363</f>
        <v>4</v>
      </c>
      <c r="BP364" s="77">
        <f>'Datos lib'!AW363</f>
        <v>5</v>
      </c>
      <c r="BQ364" s="77"/>
      <c r="BR364" s="77" t="str">
        <f>LEFT('Datos lib'!AX363,1)</f>
        <v>4</v>
      </c>
      <c r="BS364" s="77"/>
      <c r="BT364" s="77">
        <f>'Datos lib'!AY363</f>
        <v>0</v>
      </c>
      <c r="BU364" s="77"/>
      <c r="BV364" s="119" t="str">
        <f>'Datos lib'!A363</f>
        <v>19/03/25</v>
      </c>
    </row>
    <row r="365" spans="1:74" x14ac:dyDescent="0.2">
      <c r="A365" s="79" t="str">
        <f t="shared" si="7"/>
        <v>F. Enfermería, Fisioterapia y Podología</v>
      </c>
      <c r="B365" s="76" t="str">
        <f>IFERROR(VLOOKUP($A365,BLIOTECAS!$C$1:$E$27,2,FALSE),"")</f>
        <v>ENF</v>
      </c>
      <c r="C365" s="76" t="str">
        <f>IFERROR(VLOOKUP($A365,BLIOTECAS!$C$1:$E$27,3,FALSE),"")</f>
        <v>Ciencias de la Salud</v>
      </c>
      <c r="D365" s="77"/>
      <c r="E365" s="77"/>
      <c r="F365" s="77"/>
      <c r="G365" s="77" t="str">
        <f>'Datos lib'!B364</f>
        <v>F. Enfermería, Fisioterapia y Podología</v>
      </c>
      <c r="H365" s="77"/>
      <c r="I365" s="77" t="str">
        <f>'Datos lib'!C364</f>
        <v>Frecuentemente (1 o 2 veces por semana)</v>
      </c>
      <c r="J365" s="77" t="str">
        <f>'Datos lib'!D364</f>
        <v>Muy frecuentemente (3 o más veces por semana)</v>
      </c>
      <c r="K365" s="77"/>
      <c r="L365" s="77" t="str">
        <f>'Datos lib'!F364</f>
        <v>F. Enfermería, Fisioterapia y Podología</v>
      </c>
      <c r="M365" s="77">
        <f>'Datos lib'!G364</f>
        <v>0</v>
      </c>
      <c r="N365" s="77">
        <f>'Datos lib'!H364</f>
        <v>0</v>
      </c>
      <c r="O365" s="77">
        <f>'Datos lib'!I364</f>
        <v>0</v>
      </c>
      <c r="P365" s="77"/>
      <c r="Q365" s="77"/>
      <c r="R365" s="77">
        <f>'Datos lib'!J364</f>
        <v>5</v>
      </c>
      <c r="S365" s="77">
        <f>'Datos lib'!K364</f>
        <v>5</v>
      </c>
      <c r="T365" s="77">
        <f>'Datos lib'!L364</f>
        <v>5</v>
      </c>
      <c r="U365" s="77">
        <f>'Datos lib'!M364</f>
        <v>5</v>
      </c>
      <c r="V365" s="77"/>
      <c r="W365" s="77"/>
      <c r="X365" s="77">
        <f>'Datos lib'!N364</f>
        <v>5</v>
      </c>
      <c r="Y365" s="77">
        <f>'Datos lib'!O364</f>
        <v>5</v>
      </c>
      <c r="Z365" s="77">
        <f>'Datos lib'!P364</f>
        <v>1</v>
      </c>
      <c r="AA365" s="77">
        <f>'Datos lib'!Q364</f>
        <v>1</v>
      </c>
      <c r="AB365" s="77">
        <f>'Datos lib'!R364</f>
        <v>1</v>
      </c>
      <c r="AC365" s="77"/>
      <c r="AD365" s="77">
        <f>'Datos lib'!S364</f>
        <v>5</v>
      </c>
      <c r="AE365" s="77">
        <f>'Datos lib'!T364</f>
        <v>5</v>
      </c>
      <c r="AF365" s="77">
        <f>'Datos lib'!U364</f>
        <v>5</v>
      </c>
      <c r="AG365" s="77">
        <f>'Datos lib'!V364</f>
        <v>5</v>
      </c>
      <c r="AH365" s="77">
        <f>'Datos lib'!W364</f>
        <v>5</v>
      </c>
      <c r="AI365" s="77">
        <f>'Datos lib'!X364</f>
        <v>5</v>
      </c>
      <c r="AJ365" s="77">
        <f>'Datos lib'!Y364</f>
        <v>5</v>
      </c>
      <c r="AK365" s="77" t="str">
        <f>'Datos lib'!Z364</f>
        <v>Facebook|X|Instagram|YouTube</v>
      </c>
      <c r="AL365" s="77">
        <f>'Datos lib'!AA364</f>
        <v>5</v>
      </c>
      <c r="AM365" s="77"/>
      <c r="AN365" s="77"/>
      <c r="AO365" s="77">
        <f>'Datos lib'!AB364</f>
        <v>5</v>
      </c>
      <c r="AP365" s="77">
        <f>'Datos lib'!AC364</f>
        <v>5</v>
      </c>
      <c r="AQ365" s="77">
        <f>'Datos lib'!AD364</f>
        <v>5</v>
      </c>
      <c r="AR365" s="77">
        <f>'Datos lib'!AE364</f>
        <v>5</v>
      </c>
      <c r="AS365" s="77">
        <f>'Datos lib'!AF364</f>
        <v>5</v>
      </c>
      <c r="AT365" s="77">
        <f>'Datos lib'!AG364</f>
        <v>5</v>
      </c>
      <c r="AU365" s="77">
        <f>'Datos lib'!AH364</f>
        <v>5</v>
      </c>
      <c r="AV365" s="77">
        <f>'Datos lib'!AI364</f>
        <v>5</v>
      </c>
      <c r="AW365" s="77"/>
      <c r="AX365" s="77" t="str">
        <f>'Datos lib'!AJ364</f>
        <v>Sí</v>
      </c>
      <c r="AY365" s="77" t="str">
        <f>'Datos lib'!AK364</f>
        <v>Sí</v>
      </c>
      <c r="AZ365" s="77" t="str">
        <f>'Datos lib'!AL364</f>
        <v>Excelente</v>
      </c>
      <c r="BA365" s="77" t="str">
        <f>'Datos lib'!AO364</f>
        <v>Sí</v>
      </c>
      <c r="BB365" s="77" t="str">
        <f>'Datos lib'!AM364</f>
        <v>Sí</v>
      </c>
      <c r="BC365" s="77" t="str">
        <f>'Datos lib'!AN364</f>
        <v>Excelente</v>
      </c>
      <c r="BD365" s="77"/>
      <c r="BE365" s="77"/>
      <c r="BF365" s="77" t="str">
        <f>'Datos lib'!AP364</f>
        <v>Sí</v>
      </c>
      <c r="BG365" s="77" t="str">
        <f>'Datos lib'!AQ364</f>
        <v>Sí</v>
      </c>
      <c r="BH365" s="77" t="str">
        <f>'Datos lib'!AR364</f>
        <v>Sí</v>
      </c>
      <c r="BI365" s="77" t="str">
        <f>'Datos lib'!AS364</f>
        <v>Muy útil</v>
      </c>
      <c r="BJ365" s="77" t="str">
        <f>'Datos lib'!AT364</f>
        <v>Sí</v>
      </c>
      <c r="BK365" s="77">
        <f>'Datos lib'!AU364</f>
        <v>0</v>
      </c>
      <c r="BL365" s="77"/>
      <c r="BM365" s="77"/>
      <c r="BN365" s="77"/>
      <c r="BO365" s="77">
        <f>'Datos lib'!AV364</f>
        <v>5</v>
      </c>
      <c r="BP365" s="77">
        <f>'Datos lib'!AW364</f>
        <v>5</v>
      </c>
      <c r="BQ365" s="77"/>
      <c r="BR365" s="77" t="str">
        <f>LEFT('Datos lib'!AX364,1)</f>
        <v>5</v>
      </c>
      <c r="BS365" s="77"/>
      <c r="BT365" s="77">
        <f>'Datos lib'!AY364</f>
        <v>0</v>
      </c>
      <c r="BU365" s="77"/>
      <c r="BV365" s="119" t="str">
        <f>'Datos lib'!A364</f>
        <v>20/03/25</v>
      </c>
    </row>
    <row r="366" spans="1:74" x14ac:dyDescent="0.2">
      <c r="A366" s="79" t="str">
        <f t="shared" si="7"/>
        <v>F. Odontología</v>
      </c>
      <c r="B366" s="76" t="str">
        <f>IFERROR(VLOOKUP($A366,BLIOTECAS!$C$1:$E$27,2,FALSE),"")</f>
        <v>ODO</v>
      </c>
      <c r="C366" s="76" t="str">
        <f>IFERROR(VLOOKUP($A366,BLIOTECAS!$C$1:$E$27,3,FALSE),"")</f>
        <v>Ciencias de la Salud</v>
      </c>
      <c r="D366" s="77"/>
      <c r="E366" s="77"/>
      <c r="F366" s="77"/>
      <c r="G366" s="77" t="str">
        <f>'Datos lib'!B365</f>
        <v>F. Odontología</v>
      </c>
      <c r="H366" s="77"/>
      <c r="I366" s="77" t="str">
        <f>'Datos lib'!C365</f>
        <v>Rara vez (menos de 6 veces al año)</v>
      </c>
      <c r="J366" s="77" t="str">
        <f>'Datos lib'!D365</f>
        <v>Frecuentemente (1 o 2 veces por semana)</v>
      </c>
      <c r="K366" s="77"/>
      <c r="L366" s="77" t="str">
        <f>'Datos lib'!F365</f>
        <v>F. Odontología</v>
      </c>
      <c r="M366" s="77">
        <f>'Datos lib'!G365</f>
        <v>0</v>
      </c>
      <c r="N366" s="77">
        <f>'Datos lib'!H365</f>
        <v>0</v>
      </c>
      <c r="O366" s="77">
        <f>'Datos lib'!I365</f>
        <v>0</v>
      </c>
      <c r="P366" s="77"/>
      <c r="Q366" s="77"/>
      <c r="R366" s="77">
        <f>'Datos lib'!J365</f>
        <v>5</v>
      </c>
      <c r="S366" s="77">
        <f>'Datos lib'!K365</f>
        <v>5</v>
      </c>
      <c r="T366" s="77">
        <f>'Datos lib'!L365</f>
        <v>5</v>
      </c>
      <c r="U366" s="77">
        <f>'Datos lib'!M365</f>
        <v>3</v>
      </c>
      <c r="V366" s="77"/>
      <c r="W366" s="77"/>
      <c r="X366" s="77">
        <f>'Datos lib'!N365</f>
        <v>1</v>
      </c>
      <c r="Y366" s="77">
        <f>'Datos lib'!O365</f>
        <v>5</v>
      </c>
      <c r="Z366" s="77">
        <f>'Datos lib'!P365</f>
        <v>4</v>
      </c>
      <c r="AA366" s="77">
        <f>'Datos lib'!Q365</f>
        <v>1</v>
      </c>
      <c r="AB366" s="77">
        <f>'Datos lib'!R365</f>
        <v>3</v>
      </c>
      <c r="AC366" s="77"/>
      <c r="AD366" s="77">
        <f>'Datos lib'!S365</f>
        <v>5</v>
      </c>
      <c r="AE366" s="77">
        <f>'Datos lib'!T365</f>
        <v>5</v>
      </c>
      <c r="AF366" s="77">
        <f>'Datos lib'!U365</f>
        <v>5</v>
      </c>
      <c r="AG366" s="77">
        <f>'Datos lib'!V365</f>
        <v>5</v>
      </c>
      <c r="AH366" s="77">
        <f>'Datos lib'!W365</f>
        <v>3</v>
      </c>
      <c r="AI366" s="77">
        <f>'Datos lib'!X365</f>
        <v>4</v>
      </c>
      <c r="AJ366" s="77">
        <f>'Datos lib'!Y365</f>
        <v>5</v>
      </c>
      <c r="AK366" s="77" t="str">
        <f>'Datos lib'!Z365</f>
        <v>Instagram</v>
      </c>
      <c r="AL366" s="77">
        <f>'Datos lib'!AA365</f>
        <v>5</v>
      </c>
      <c r="AM366" s="77"/>
      <c r="AN366" s="77"/>
      <c r="AO366" s="77">
        <f>'Datos lib'!AB365</f>
        <v>5</v>
      </c>
      <c r="AP366" s="77">
        <f>'Datos lib'!AC365</f>
        <v>5</v>
      </c>
      <c r="AQ366" s="77">
        <f>'Datos lib'!AD365</f>
        <v>5</v>
      </c>
      <c r="AR366" s="77">
        <f>'Datos lib'!AE365</f>
        <v>5</v>
      </c>
      <c r="AS366" s="77">
        <f>'Datos lib'!AF365</f>
        <v>5</v>
      </c>
      <c r="AT366" s="77">
        <f>'Datos lib'!AG365</f>
        <v>5</v>
      </c>
      <c r="AU366" s="77">
        <f>'Datos lib'!AH365</f>
        <v>5</v>
      </c>
      <c r="AV366" s="77">
        <f>'Datos lib'!AI365</f>
        <v>5</v>
      </c>
      <c r="AW366" s="77"/>
      <c r="AX366" s="77" t="str">
        <f>'Datos lib'!AJ365</f>
        <v>No</v>
      </c>
      <c r="AY366" s="77" t="str">
        <f>'Datos lib'!AK365</f>
        <v>Sí</v>
      </c>
      <c r="AZ366" s="77" t="str">
        <f>'Datos lib'!AL365</f>
        <v>Bueno</v>
      </c>
      <c r="BA366" s="77" t="str">
        <f>'Datos lib'!AO365</f>
        <v>No</v>
      </c>
      <c r="BB366" s="77" t="str">
        <f>'Datos lib'!AM365</f>
        <v>Sí</v>
      </c>
      <c r="BC366" s="77" t="str">
        <f>'Datos lib'!AN365</f>
        <v>Excelente</v>
      </c>
      <c r="BD366" s="77"/>
      <c r="BE366" s="77"/>
      <c r="BF366" s="77" t="str">
        <f>'Datos lib'!AP365</f>
        <v>Sí</v>
      </c>
      <c r="BG366" s="77" t="str">
        <f>'Datos lib'!AQ365</f>
        <v>Sí</v>
      </c>
      <c r="BH366" s="77" t="str">
        <f>'Datos lib'!AR365</f>
        <v>Sí</v>
      </c>
      <c r="BI366" s="77" t="str">
        <f>'Datos lib'!AS365</f>
        <v>Muy útil</v>
      </c>
      <c r="BJ366" s="77" t="str">
        <f>'Datos lib'!AT365</f>
        <v>No</v>
      </c>
      <c r="BK366" s="77">
        <f>'Datos lib'!AU365</f>
        <v>0</v>
      </c>
      <c r="BL366" s="77"/>
      <c r="BM366" s="77"/>
      <c r="BN366" s="77"/>
      <c r="BO366" s="77">
        <f>'Datos lib'!AV365</f>
        <v>5</v>
      </c>
      <c r="BP366" s="77">
        <f>'Datos lib'!AW365</f>
        <v>5</v>
      </c>
      <c r="BQ366" s="77"/>
      <c r="BR366" s="77" t="str">
        <f>LEFT('Datos lib'!AX365,1)</f>
        <v>5</v>
      </c>
      <c r="BS366" s="77"/>
      <c r="BT366" s="77" t="str">
        <f>'Datos lib'!AY365</f>
        <v>Quiero dar las gracias por la implicación personal y profesional de las personas que trabajan en la biblioteca de la facultad de odontología de la UCM</v>
      </c>
      <c r="BU366" s="77"/>
      <c r="BV366" s="119" t="str">
        <f>'Datos lib'!A365</f>
        <v>20/03/25</v>
      </c>
    </row>
    <row r="367" spans="1:74" x14ac:dyDescent="0.2">
      <c r="A367" s="79" t="str">
        <f t="shared" si="7"/>
        <v>F. Filología</v>
      </c>
      <c r="B367" s="76" t="str">
        <f>IFERROR(VLOOKUP($A367,BLIOTECAS!$C$1:$E$27,2,FALSE),"")</f>
        <v>FLL</v>
      </c>
      <c r="C367" s="76" t="str">
        <f>IFERROR(VLOOKUP($A367,BLIOTECAS!$C$1:$E$27,3,FALSE),"")</f>
        <v>Humanidades</v>
      </c>
      <c r="D367" s="77"/>
      <c r="E367" s="77"/>
      <c r="F367" s="77"/>
      <c r="G367" s="77" t="str">
        <f>'Datos lib'!B366</f>
        <v>F. Filología</v>
      </c>
      <c r="H367" s="77"/>
      <c r="I367" s="77" t="str">
        <f>'Datos lib'!C366</f>
        <v>De vez en cuando (1 o 2 veces al mes)</v>
      </c>
      <c r="J367" s="77" t="str">
        <f>'Datos lib'!D366</f>
        <v>De vez en cuando (1 o 2 veces al mes)</v>
      </c>
      <c r="K367" s="77"/>
      <c r="L367" s="77" t="str">
        <f>'Datos lib'!F366</f>
        <v>F. Filología (Clásicas o General)</v>
      </c>
      <c r="M367" s="77">
        <f>'Datos lib'!G366</f>
        <v>0</v>
      </c>
      <c r="N367" s="77">
        <f>'Datos lib'!H366</f>
        <v>0</v>
      </c>
      <c r="O367" s="77">
        <f>'Datos lib'!I366</f>
        <v>0</v>
      </c>
      <c r="P367" s="77"/>
      <c r="Q367" s="77"/>
      <c r="R367" s="77">
        <f>'Datos lib'!J366</f>
        <v>5</v>
      </c>
      <c r="S367" s="77">
        <f>'Datos lib'!K366</f>
        <v>5</v>
      </c>
      <c r="T367" s="77">
        <f>'Datos lib'!L366</f>
        <v>0</v>
      </c>
      <c r="U367" s="77">
        <f>'Datos lib'!M366</f>
        <v>0</v>
      </c>
      <c r="V367" s="77"/>
      <c r="W367" s="77"/>
      <c r="X367" s="77">
        <f>'Datos lib'!N366</f>
        <v>5</v>
      </c>
      <c r="Y367" s="77">
        <f>'Datos lib'!O366</f>
        <v>5</v>
      </c>
      <c r="Z367" s="77">
        <f>'Datos lib'!P366</f>
        <v>5</v>
      </c>
      <c r="AA367" s="77">
        <f>'Datos lib'!Q366</f>
        <v>0</v>
      </c>
      <c r="AB367" s="77">
        <f>'Datos lib'!R366</f>
        <v>0</v>
      </c>
      <c r="AC367" s="77"/>
      <c r="AD367" s="77">
        <f>'Datos lib'!S366</f>
        <v>5</v>
      </c>
      <c r="AE367" s="77">
        <f>'Datos lib'!T366</f>
        <v>5</v>
      </c>
      <c r="AF367" s="77">
        <f>'Datos lib'!U366</f>
        <v>5</v>
      </c>
      <c r="AG367" s="77">
        <f>'Datos lib'!V366</f>
        <v>0</v>
      </c>
      <c r="AH367" s="77">
        <f>'Datos lib'!W366</f>
        <v>0</v>
      </c>
      <c r="AI367" s="77">
        <f>'Datos lib'!X366</f>
        <v>5</v>
      </c>
      <c r="AJ367" s="77">
        <f>'Datos lib'!Y366</f>
        <v>5</v>
      </c>
      <c r="AK367" s="77" t="str">
        <f>'Datos lib'!Z366</f>
        <v>No uso ninguna red social</v>
      </c>
      <c r="AL367" s="77">
        <f>'Datos lib'!AA366</f>
        <v>0</v>
      </c>
      <c r="AM367" s="77"/>
      <c r="AN367" s="77"/>
      <c r="AO367" s="77">
        <f>'Datos lib'!AB366</f>
        <v>5</v>
      </c>
      <c r="AP367" s="77">
        <f>'Datos lib'!AC366</f>
        <v>5</v>
      </c>
      <c r="AQ367" s="77">
        <f>'Datos lib'!AD366</f>
        <v>5</v>
      </c>
      <c r="AR367" s="77">
        <f>'Datos lib'!AE366</f>
        <v>5</v>
      </c>
      <c r="AS367" s="77">
        <f>'Datos lib'!AF366</f>
        <v>5</v>
      </c>
      <c r="AT367" s="77">
        <f>'Datos lib'!AG366</f>
        <v>5</v>
      </c>
      <c r="AU367" s="77">
        <f>'Datos lib'!AH366</f>
        <v>5</v>
      </c>
      <c r="AV367" s="77">
        <f>'Datos lib'!AI366</f>
        <v>0</v>
      </c>
      <c r="AW367" s="77"/>
      <c r="AX367" s="77" t="str">
        <f>'Datos lib'!AJ366</f>
        <v>No</v>
      </c>
      <c r="AY367" s="77" t="str">
        <f>'Datos lib'!AK366</f>
        <v>No</v>
      </c>
      <c r="AZ367" s="77">
        <f>'Datos lib'!AL366</f>
        <v>0</v>
      </c>
      <c r="BA367" s="77" t="str">
        <f>'Datos lib'!AO366</f>
        <v>No</v>
      </c>
      <c r="BB367" s="77" t="str">
        <f>'Datos lib'!AM366</f>
        <v>No</v>
      </c>
      <c r="BC367" s="77">
        <f>'Datos lib'!AN366</f>
        <v>0</v>
      </c>
      <c r="BD367" s="77"/>
      <c r="BE367" s="77"/>
      <c r="BF367" s="77" t="str">
        <f>'Datos lib'!AP366</f>
        <v>No</v>
      </c>
      <c r="BG367" s="77" t="str">
        <f>'Datos lib'!AQ366</f>
        <v>No</v>
      </c>
      <c r="BH367" s="77" t="str">
        <f>'Datos lib'!AR366</f>
        <v>No</v>
      </c>
      <c r="BI367" s="77">
        <f>'Datos lib'!AS366</f>
        <v>0</v>
      </c>
      <c r="BJ367" s="77" t="str">
        <f>'Datos lib'!AT366</f>
        <v>No</v>
      </c>
      <c r="BK367" s="77">
        <f>'Datos lib'!AU366</f>
        <v>0</v>
      </c>
      <c r="BL367" s="77"/>
      <c r="BM367" s="77"/>
      <c r="BN367" s="77"/>
      <c r="BO367" s="77">
        <f>'Datos lib'!AV366</f>
        <v>5</v>
      </c>
      <c r="BP367" s="77">
        <f>'Datos lib'!AW366</f>
        <v>5</v>
      </c>
      <c r="BQ367" s="77"/>
      <c r="BR367" s="77" t="str">
        <f>LEFT('Datos lib'!AX366,1)</f>
        <v>5</v>
      </c>
      <c r="BS367" s="77"/>
      <c r="BT367" s="77">
        <f>'Datos lib'!AY366</f>
        <v>0</v>
      </c>
      <c r="BU367" s="77"/>
      <c r="BV367" s="119" t="str">
        <f>'Datos lib'!A366</f>
        <v>20/03/25</v>
      </c>
    </row>
    <row r="368" spans="1:74" x14ac:dyDescent="0.2">
      <c r="A368" s="79" t="str">
        <f t="shared" si="7"/>
        <v>F. Bellas Artes</v>
      </c>
      <c r="B368" s="76" t="str">
        <f>IFERROR(VLOOKUP($A368,BLIOTECAS!$C$1:$E$27,2,FALSE),"")</f>
        <v>BBA</v>
      </c>
      <c r="C368" s="76" t="str">
        <f>IFERROR(VLOOKUP($A368,BLIOTECAS!$C$1:$E$27,3,FALSE),"")</f>
        <v>Humanidades</v>
      </c>
      <c r="D368" s="77"/>
      <c r="E368" s="77"/>
      <c r="F368" s="77"/>
      <c r="G368" s="77" t="str">
        <f>'Datos lib'!B367</f>
        <v>F. Bellas Artes</v>
      </c>
      <c r="H368" s="77"/>
      <c r="I368" s="77" t="str">
        <f>'Datos lib'!C367</f>
        <v>De vez en cuando (1 o 2 veces al mes)</v>
      </c>
      <c r="J368" s="77" t="str">
        <f>'Datos lib'!D367</f>
        <v>Muy frecuentemente (3 o más veces por semana)</v>
      </c>
      <c r="K368" s="77"/>
      <c r="L368" s="77" t="str">
        <f>'Datos lib'!F367</f>
        <v>F. Bellas Artes</v>
      </c>
      <c r="M368" s="77" t="str">
        <f>'Datos lib'!G367</f>
        <v>F. Geografía e Historia</v>
      </c>
      <c r="N368" s="77" t="str">
        <f>'Datos lib'!H367</f>
        <v>F. Filosofía</v>
      </c>
      <c r="O368" s="77" t="str">
        <f>'Datos lib'!I367</f>
        <v>Biblioteca Nacional, Biblioteca Museo Reina Sofía</v>
      </c>
      <c r="P368" s="77"/>
      <c r="Q368" s="77"/>
      <c r="R368" s="77">
        <f>'Datos lib'!J367</f>
        <v>4</v>
      </c>
      <c r="S368" s="77">
        <f>'Datos lib'!K367</f>
        <v>4</v>
      </c>
      <c r="T368" s="77">
        <f>'Datos lib'!L367</f>
        <v>4</v>
      </c>
      <c r="U368" s="77">
        <f>'Datos lib'!M367</f>
        <v>4</v>
      </c>
      <c r="V368" s="77"/>
      <c r="W368" s="77"/>
      <c r="X368" s="77">
        <f>'Datos lib'!N367</f>
        <v>4</v>
      </c>
      <c r="Y368" s="77">
        <f>'Datos lib'!O367</f>
        <v>5</v>
      </c>
      <c r="Z368" s="77">
        <f>'Datos lib'!P367</f>
        <v>5</v>
      </c>
      <c r="AA368" s="77">
        <f>'Datos lib'!Q367</f>
        <v>4</v>
      </c>
      <c r="AB368" s="77">
        <f>'Datos lib'!R367</f>
        <v>5</v>
      </c>
      <c r="AC368" s="77"/>
      <c r="AD368" s="77">
        <f>'Datos lib'!S367</f>
        <v>4</v>
      </c>
      <c r="AE368" s="77">
        <f>'Datos lib'!T367</f>
        <v>4</v>
      </c>
      <c r="AF368" s="77">
        <f>'Datos lib'!U367</f>
        <v>3</v>
      </c>
      <c r="AG368" s="77">
        <f>'Datos lib'!V367</f>
        <v>5</v>
      </c>
      <c r="AH368" s="77">
        <f>'Datos lib'!W367</f>
        <v>3</v>
      </c>
      <c r="AI368" s="77">
        <f>'Datos lib'!X367</f>
        <v>4</v>
      </c>
      <c r="AJ368" s="77">
        <f>'Datos lib'!Y367</f>
        <v>4</v>
      </c>
      <c r="AK368" s="77" t="str">
        <f>'Datos lib'!Z367</f>
        <v>No uso ninguna red social</v>
      </c>
      <c r="AL368" s="77">
        <f>'Datos lib'!AA367</f>
        <v>5</v>
      </c>
      <c r="AM368" s="77"/>
      <c r="AN368" s="77"/>
      <c r="AO368" s="77">
        <f>'Datos lib'!AB367</f>
        <v>5</v>
      </c>
      <c r="AP368" s="77">
        <f>'Datos lib'!AC367</f>
        <v>5</v>
      </c>
      <c r="AQ368" s="77">
        <f>'Datos lib'!AD367</f>
        <v>5</v>
      </c>
      <c r="AR368" s="77">
        <f>'Datos lib'!AE367</f>
        <v>5</v>
      </c>
      <c r="AS368" s="77">
        <f>'Datos lib'!AF367</f>
        <v>5</v>
      </c>
      <c r="AT368" s="77">
        <f>'Datos lib'!AG367</f>
        <v>5</v>
      </c>
      <c r="AU368" s="77">
        <f>'Datos lib'!AH367</f>
        <v>5</v>
      </c>
      <c r="AV368" s="77">
        <f>'Datos lib'!AI367</f>
        <v>4</v>
      </c>
      <c r="AW368" s="77"/>
      <c r="AX368" s="77" t="str">
        <f>'Datos lib'!AJ367</f>
        <v>Sí</v>
      </c>
      <c r="AY368" s="77" t="str">
        <f>'Datos lib'!AK367</f>
        <v>Sí</v>
      </c>
      <c r="AZ368" s="77" t="str">
        <f>'Datos lib'!AL367</f>
        <v>Excelente</v>
      </c>
      <c r="BA368" s="77" t="str">
        <f>'Datos lib'!AO367</f>
        <v>Sí</v>
      </c>
      <c r="BB368" s="77" t="str">
        <f>'Datos lib'!AM367</f>
        <v>Sí</v>
      </c>
      <c r="BC368" s="77" t="str">
        <f>'Datos lib'!AN367</f>
        <v>Bueno</v>
      </c>
      <c r="BD368" s="77"/>
      <c r="BE368" s="77"/>
      <c r="BF368" s="77" t="str">
        <f>'Datos lib'!AP367</f>
        <v>Sí</v>
      </c>
      <c r="BG368" s="77" t="str">
        <f>'Datos lib'!AQ367</f>
        <v>Sí</v>
      </c>
      <c r="BH368" s="77" t="str">
        <f>'Datos lib'!AR367</f>
        <v>No</v>
      </c>
      <c r="BI368" s="77">
        <f>'Datos lib'!AS367</f>
        <v>0</v>
      </c>
      <c r="BJ368" s="77" t="str">
        <f>'Datos lib'!AT367</f>
        <v>Sí</v>
      </c>
      <c r="BK368" s="77">
        <f>'Datos lib'!AU367</f>
        <v>0</v>
      </c>
      <c r="BL368" s="77"/>
      <c r="BM368" s="77"/>
      <c r="BN368" s="77"/>
      <c r="BO368" s="77">
        <f>'Datos lib'!AV367</f>
        <v>5</v>
      </c>
      <c r="BP368" s="77">
        <f>'Datos lib'!AW367</f>
        <v>5</v>
      </c>
      <c r="BQ368" s="77"/>
      <c r="BR368" s="77" t="str">
        <f>LEFT('Datos lib'!AX367,1)</f>
        <v>5</v>
      </c>
      <c r="BS368" s="77"/>
      <c r="BT368" s="77" t="str">
        <f>'Datos lib'!AY367</f>
        <v>Os quiero felicitar por vuestra profesionalidad, simpatía, generosidad y amabilidad.</v>
      </c>
      <c r="BU368" s="77"/>
      <c r="BV368" s="119" t="str">
        <f>'Datos lib'!A367</f>
        <v>20/03/25</v>
      </c>
    </row>
    <row r="369" spans="1:74" x14ac:dyDescent="0.2">
      <c r="A369" s="79" t="str">
        <f t="shared" si="7"/>
        <v>F. Bellas Artes</v>
      </c>
      <c r="B369" s="76" t="str">
        <f>IFERROR(VLOOKUP($A369,BLIOTECAS!$C$1:$E$27,2,FALSE),"")</f>
        <v>BBA</v>
      </c>
      <c r="C369" s="76" t="str">
        <f>IFERROR(VLOOKUP($A369,BLIOTECAS!$C$1:$E$27,3,FALSE),"")</f>
        <v>Humanidades</v>
      </c>
      <c r="D369" s="77"/>
      <c r="E369" s="77"/>
      <c r="F369" s="77"/>
      <c r="G369" s="77" t="str">
        <f>'Datos lib'!B368</f>
        <v>F. Bellas Artes</v>
      </c>
      <c r="H369" s="77"/>
      <c r="I369" s="77" t="str">
        <f>'Datos lib'!C368</f>
        <v>Muy frecuentemente (3 o más veces por semana)</v>
      </c>
      <c r="J369" s="77" t="str">
        <f>'Datos lib'!D368</f>
        <v>Muy frecuentemente (3 o más veces por semana)</v>
      </c>
      <c r="K369" s="77"/>
      <c r="L369" s="77" t="str">
        <f>'Datos lib'!F368</f>
        <v>F. Bellas Artes</v>
      </c>
      <c r="M369" s="77">
        <f>'Datos lib'!G368</f>
        <v>0</v>
      </c>
      <c r="N369" s="77">
        <f>'Datos lib'!H368</f>
        <v>0</v>
      </c>
      <c r="O369" s="77" t="str">
        <f>'Datos lib'!I368</f>
        <v>Biblioteca Museo Reina Sofía</v>
      </c>
      <c r="P369" s="77"/>
      <c r="Q369" s="77"/>
      <c r="R369" s="77">
        <f>'Datos lib'!J368</f>
        <v>5</v>
      </c>
      <c r="S369" s="77">
        <f>'Datos lib'!K368</f>
        <v>5</v>
      </c>
      <c r="T369" s="77">
        <f>'Datos lib'!L368</f>
        <v>5</v>
      </c>
      <c r="U369" s="77">
        <f>'Datos lib'!M368</f>
        <v>5</v>
      </c>
      <c r="V369" s="77"/>
      <c r="W369" s="77"/>
      <c r="X369" s="77">
        <f>'Datos lib'!N368</f>
        <v>2</v>
      </c>
      <c r="Y369" s="77">
        <f>'Datos lib'!O368</f>
        <v>3</v>
      </c>
      <c r="Z369" s="77">
        <f>'Datos lib'!P368</f>
        <v>5</v>
      </c>
      <c r="AA369" s="77">
        <f>'Datos lib'!Q368</f>
        <v>4</v>
      </c>
      <c r="AB369" s="77">
        <f>'Datos lib'!R368</f>
        <v>4</v>
      </c>
      <c r="AC369" s="77"/>
      <c r="AD369" s="77">
        <f>'Datos lib'!S368</f>
        <v>3</v>
      </c>
      <c r="AE369" s="77">
        <f>'Datos lib'!T368</f>
        <v>5</v>
      </c>
      <c r="AF369" s="77">
        <f>'Datos lib'!U368</f>
        <v>5</v>
      </c>
      <c r="AG369" s="77">
        <f>'Datos lib'!V368</f>
        <v>5</v>
      </c>
      <c r="AH369" s="77">
        <f>'Datos lib'!W368</f>
        <v>5</v>
      </c>
      <c r="AI369" s="77">
        <f>'Datos lib'!X368</f>
        <v>4</v>
      </c>
      <c r="AJ369" s="77">
        <f>'Datos lib'!Y368</f>
        <v>4</v>
      </c>
      <c r="AK369" s="77" t="str">
        <f>'Datos lib'!Z368</f>
        <v>Instagram</v>
      </c>
      <c r="AL369" s="77">
        <f>'Datos lib'!AA368</f>
        <v>4</v>
      </c>
      <c r="AM369" s="77"/>
      <c r="AN369" s="77"/>
      <c r="AO369" s="77">
        <f>'Datos lib'!AB368</f>
        <v>5</v>
      </c>
      <c r="AP369" s="77">
        <f>'Datos lib'!AC368</f>
        <v>5</v>
      </c>
      <c r="AQ369" s="77">
        <f>'Datos lib'!AD368</f>
        <v>5</v>
      </c>
      <c r="AR369" s="77">
        <f>'Datos lib'!AE368</f>
        <v>5</v>
      </c>
      <c r="AS369" s="77">
        <f>'Datos lib'!AF368</f>
        <v>5</v>
      </c>
      <c r="AT369" s="77">
        <f>'Datos lib'!AG368</f>
        <v>4</v>
      </c>
      <c r="AU369" s="77">
        <f>'Datos lib'!AH368</f>
        <v>4</v>
      </c>
      <c r="AV369" s="77">
        <f>'Datos lib'!AI368</f>
        <v>4</v>
      </c>
      <c r="AW369" s="77"/>
      <c r="AX369" s="77" t="str">
        <f>'Datos lib'!AJ368</f>
        <v>No</v>
      </c>
      <c r="AY369" s="77" t="str">
        <f>'Datos lib'!AK368</f>
        <v>Sí</v>
      </c>
      <c r="AZ369" s="77" t="str">
        <f>'Datos lib'!AL368</f>
        <v>Bueno</v>
      </c>
      <c r="BA369" s="77" t="str">
        <f>'Datos lib'!AO368</f>
        <v>No</v>
      </c>
      <c r="BB369" s="77" t="str">
        <f>'Datos lib'!AM368</f>
        <v>Sí</v>
      </c>
      <c r="BC369" s="77" t="str">
        <f>'Datos lib'!AN368</f>
        <v>Bueno</v>
      </c>
      <c r="BD369" s="77"/>
      <c r="BE369" s="77"/>
      <c r="BF369" s="77" t="str">
        <f>'Datos lib'!AP368</f>
        <v>Sí</v>
      </c>
      <c r="BG369" s="77" t="str">
        <f>'Datos lib'!AQ368</f>
        <v>Sí</v>
      </c>
      <c r="BH369" s="77" t="str">
        <f>'Datos lib'!AR368</f>
        <v>Sí</v>
      </c>
      <c r="BI369" s="77" t="str">
        <f>'Datos lib'!AS368</f>
        <v>Muy útil</v>
      </c>
      <c r="BJ369" s="77" t="str">
        <f>'Datos lib'!AT368</f>
        <v>Sí</v>
      </c>
      <c r="BK369" s="77">
        <f>'Datos lib'!AU368</f>
        <v>0</v>
      </c>
      <c r="BL369" s="77"/>
      <c r="BM369" s="77"/>
      <c r="BN369" s="77"/>
      <c r="BO369" s="77">
        <f>'Datos lib'!AV368</f>
        <v>5</v>
      </c>
      <c r="BP369" s="77">
        <f>'Datos lib'!AW368</f>
        <v>5</v>
      </c>
      <c r="BQ369" s="77"/>
      <c r="BR369" s="77" t="str">
        <f>LEFT('Datos lib'!AX368,1)</f>
        <v>5</v>
      </c>
      <c r="BS369" s="77"/>
      <c r="BT369" s="77">
        <f>'Datos lib'!AY368</f>
        <v>0</v>
      </c>
      <c r="BU369" s="77"/>
      <c r="BV369" s="119" t="str">
        <f>'Datos lib'!A368</f>
        <v>20/03/25</v>
      </c>
    </row>
    <row r="370" spans="1:74" x14ac:dyDescent="0.2">
      <c r="A370" s="79" t="str">
        <f t="shared" si="7"/>
        <v>F. Medicina</v>
      </c>
      <c r="B370" s="76" t="str">
        <f>IFERROR(VLOOKUP($A370,BLIOTECAS!$C$1:$E$27,2,FALSE),"")</f>
        <v>MED</v>
      </c>
      <c r="C370" s="76" t="str">
        <f>IFERROR(VLOOKUP($A370,BLIOTECAS!$C$1:$E$27,3,FALSE),"")</f>
        <v>Ciencias de la Salud</v>
      </c>
      <c r="D370" s="77"/>
      <c r="E370" s="77"/>
      <c r="F370" s="77"/>
      <c r="G370" s="77" t="str">
        <f>'Datos lib'!B369</f>
        <v>F. Medicina</v>
      </c>
      <c r="H370" s="77"/>
      <c r="I370" s="77" t="str">
        <f>'Datos lib'!C369</f>
        <v>Frecuentemente (1 o 2 veces por semana)</v>
      </c>
      <c r="J370" s="77" t="str">
        <f>'Datos lib'!D369</f>
        <v>De vez en cuando (1 o 2 veces al mes)</v>
      </c>
      <c r="K370" s="77"/>
      <c r="L370" s="77" t="str">
        <f>'Datos lib'!F369</f>
        <v>F. Medicina</v>
      </c>
      <c r="M370" s="77">
        <f>'Datos lib'!G369</f>
        <v>0</v>
      </c>
      <c r="N370" s="77">
        <f>'Datos lib'!H369</f>
        <v>0</v>
      </c>
      <c r="O370" s="77">
        <f>'Datos lib'!I369</f>
        <v>0</v>
      </c>
      <c r="P370" s="77"/>
      <c r="Q370" s="77"/>
      <c r="R370" s="77">
        <f>'Datos lib'!J369</f>
        <v>5</v>
      </c>
      <c r="S370" s="77">
        <f>'Datos lib'!K369</f>
        <v>5</v>
      </c>
      <c r="T370" s="77">
        <f>'Datos lib'!L369</f>
        <v>5</v>
      </c>
      <c r="U370" s="77">
        <f>'Datos lib'!M369</f>
        <v>5</v>
      </c>
      <c r="V370" s="77"/>
      <c r="W370" s="77"/>
      <c r="X370" s="77">
        <f>'Datos lib'!N369</f>
        <v>5</v>
      </c>
      <c r="Y370" s="77">
        <f>'Datos lib'!O369</f>
        <v>5</v>
      </c>
      <c r="Z370" s="77">
        <f>'Datos lib'!P369</f>
        <v>5</v>
      </c>
      <c r="AA370" s="77">
        <f>'Datos lib'!Q369</f>
        <v>5</v>
      </c>
      <c r="AB370" s="77">
        <f>'Datos lib'!R369</f>
        <v>5</v>
      </c>
      <c r="AC370" s="77"/>
      <c r="AD370" s="77">
        <f>'Datos lib'!S369</f>
        <v>5</v>
      </c>
      <c r="AE370" s="77">
        <f>'Datos lib'!T369</f>
        <v>5</v>
      </c>
      <c r="AF370" s="77">
        <f>'Datos lib'!U369</f>
        <v>5</v>
      </c>
      <c r="AG370" s="77">
        <f>'Datos lib'!V369</f>
        <v>5</v>
      </c>
      <c r="AH370" s="77">
        <f>'Datos lib'!W369</f>
        <v>5</v>
      </c>
      <c r="AI370" s="77">
        <f>'Datos lib'!X369</f>
        <v>5</v>
      </c>
      <c r="AJ370" s="77">
        <f>'Datos lib'!Y369</f>
        <v>5</v>
      </c>
      <c r="AK370" s="77" t="str">
        <f>'Datos lib'!Z369</f>
        <v>YouTube</v>
      </c>
      <c r="AL370" s="77">
        <f>'Datos lib'!AA369</f>
        <v>5</v>
      </c>
      <c r="AM370" s="77"/>
      <c r="AN370" s="77"/>
      <c r="AO370" s="77">
        <f>'Datos lib'!AB369</f>
        <v>5</v>
      </c>
      <c r="AP370" s="77">
        <f>'Datos lib'!AC369</f>
        <v>5</v>
      </c>
      <c r="AQ370" s="77">
        <f>'Datos lib'!AD369</f>
        <v>5</v>
      </c>
      <c r="AR370" s="77">
        <f>'Datos lib'!AE369</f>
        <v>5</v>
      </c>
      <c r="AS370" s="77">
        <f>'Datos lib'!AF369</f>
        <v>5</v>
      </c>
      <c r="AT370" s="77">
        <f>'Datos lib'!AG369</f>
        <v>5</v>
      </c>
      <c r="AU370" s="77">
        <f>'Datos lib'!AH369</f>
        <v>5</v>
      </c>
      <c r="AV370" s="77">
        <f>'Datos lib'!AI369</f>
        <v>5</v>
      </c>
      <c r="AW370" s="77"/>
      <c r="AX370" s="77" t="str">
        <f>'Datos lib'!AJ369</f>
        <v>Sí</v>
      </c>
      <c r="AY370" s="77" t="str">
        <f>'Datos lib'!AK369</f>
        <v>Sí</v>
      </c>
      <c r="AZ370" s="77" t="str">
        <f>'Datos lib'!AL369</f>
        <v>Excelente</v>
      </c>
      <c r="BA370" s="77" t="str">
        <f>'Datos lib'!AO369</f>
        <v>Sí</v>
      </c>
      <c r="BB370" s="77" t="str">
        <f>'Datos lib'!AM369</f>
        <v>No</v>
      </c>
      <c r="BC370" s="77">
        <f>'Datos lib'!AN369</f>
        <v>0</v>
      </c>
      <c r="BD370" s="77"/>
      <c r="BE370" s="77"/>
      <c r="BF370" s="77" t="str">
        <f>'Datos lib'!AP369</f>
        <v>Sí</v>
      </c>
      <c r="BG370" s="77" t="str">
        <f>'Datos lib'!AQ369</f>
        <v>Sí</v>
      </c>
      <c r="BH370" s="77" t="str">
        <f>'Datos lib'!AR369</f>
        <v>Sí</v>
      </c>
      <c r="BI370" s="77" t="str">
        <f>'Datos lib'!AS369</f>
        <v>Muy útil</v>
      </c>
      <c r="BJ370" s="77" t="str">
        <f>'Datos lib'!AT369</f>
        <v>Sí</v>
      </c>
      <c r="BK370" s="77">
        <f>'Datos lib'!AU369</f>
        <v>0</v>
      </c>
      <c r="BL370" s="77"/>
      <c r="BM370" s="77"/>
      <c r="BN370" s="77"/>
      <c r="BO370" s="77">
        <f>'Datos lib'!AV369</f>
        <v>5</v>
      </c>
      <c r="BP370" s="77">
        <f>'Datos lib'!AW369</f>
        <v>5</v>
      </c>
      <c r="BQ370" s="77"/>
      <c r="BR370" s="77" t="str">
        <f>LEFT('Datos lib'!AX369,1)</f>
        <v>5</v>
      </c>
      <c r="BS370" s="77"/>
      <c r="BT370" s="77">
        <f>'Datos lib'!AY369</f>
        <v>0</v>
      </c>
      <c r="BU370" s="77"/>
      <c r="BV370" s="119" t="str">
        <f>'Datos lib'!A369</f>
        <v>20/03/25</v>
      </c>
    </row>
    <row r="371" spans="1:74" x14ac:dyDescent="0.2">
      <c r="A371" s="79" t="str">
        <f t="shared" si="7"/>
        <v>F. Ciencias Químicas</v>
      </c>
      <c r="B371" s="76" t="str">
        <f>IFERROR(VLOOKUP($A371,BLIOTECAS!$C$1:$E$27,2,FALSE),"")</f>
        <v>QUI</v>
      </c>
      <c r="C371" s="76" t="str">
        <f>IFERROR(VLOOKUP($A371,BLIOTECAS!$C$1:$E$27,3,FALSE),"")</f>
        <v>Ciencias Experimentales</v>
      </c>
      <c r="D371" s="77"/>
      <c r="E371" s="77"/>
      <c r="F371" s="77"/>
      <c r="G371" s="77" t="str">
        <f>'Datos lib'!B370</f>
        <v>F. Ciencias Químicas</v>
      </c>
      <c r="H371" s="77"/>
      <c r="I371" s="77" t="str">
        <f>'Datos lib'!C370</f>
        <v>Rara vez (menos de 6 veces al año)</v>
      </c>
      <c r="J371" s="77" t="str">
        <f>'Datos lib'!D370</f>
        <v>Muy frecuentemente (3 o más veces por semana)</v>
      </c>
      <c r="K371" s="77"/>
      <c r="L371" s="77" t="str">
        <f>'Datos lib'!F370</f>
        <v>F. Ciencias Químicas</v>
      </c>
      <c r="M371" s="77">
        <f>'Datos lib'!G370</f>
        <v>0</v>
      </c>
      <c r="N371" s="77">
        <f>'Datos lib'!H370</f>
        <v>0</v>
      </c>
      <c r="O371" s="77">
        <f>'Datos lib'!I370</f>
        <v>0</v>
      </c>
      <c r="P371" s="77"/>
      <c r="Q371" s="77"/>
      <c r="R371" s="77">
        <f>'Datos lib'!J370</f>
        <v>5</v>
      </c>
      <c r="S371" s="77">
        <f>'Datos lib'!K370</f>
        <v>4</v>
      </c>
      <c r="T371" s="77">
        <f>'Datos lib'!L370</f>
        <v>5</v>
      </c>
      <c r="U371" s="77">
        <f>'Datos lib'!M370</f>
        <v>4</v>
      </c>
      <c r="V371" s="77"/>
      <c r="W371" s="77"/>
      <c r="X371" s="77">
        <f>'Datos lib'!N370</f>
        <v>4</v>
      </c>
      <c r="Y371" s="77">
        <f>'Datos lib'!O370</f>
        <v>5</v>
      </c>
      <c r="Z371" s="77">
        <f>'Datos lib'!P370</f>
        <v>4</v>
      </c>
      <c r="AA371" s="77">
        <f>'Datos lib'!Q370</f>
        <v>3</v>
      </c>
      <c r="AB371" s="77">
        <f>'Datos lib'!R370</f>
        <v>4</v>
      </c>
      <c r="AC371" s="77"/>
      <c r="AD371" s="77">
        <f>'Datos lib'!S370</f>
        <v>3</v>
      </c>
      <c r="AE371" s="77">
        <f>'Datos lib'!T370</f>
        <v>4</v>
      </c>
      <c r="AF371" s="77">
        <f>'Datos lib'!U370</f>
        <v>4</v>
      </c>
      <c r="AG371" s="77">
        <f>'Datos lib'!V370</f>
        <v>5</v>
      </c>
      <c r="AH371" s="77">
        <f>'Datos lib'!W370</f>
        <v>3</v>
      </c>
      <c r="AI371" s="77">
        <f>'Datos lib'!X370</f>
        <v>5</v>
      </c>
      <c r="AJ371" s="77">
        <f>'Datos lib'!Y370</f>
        <v>4</v>
      </c>
      <c r="AK371" s="77" t="str">
        <f>'Datos lib'!Z370</f>
        <v>No uso ninguna red social</v>
      </c>
      <c r="AL371" s="77">
        <f>'Datos lib'!AA370</f>
        <v>3</v>
      </c>
      <c r="AM371" s="77"/>
      <c r="AN371" s="77"/>
      <c r="AO371" s="77">
        <f>'Datos lib'!AB370</f>
        <v>5</v>
      </c>
      <c r="AP371" s="77">
        <f>'Datos lib'!AC370</f>
        <v>4</v>
      </c>
      <c r="AQ371" s="77">
        <f>'Datos lib'!AD370</f>
        <v>5</v>
      </c>
      <c r="AR371" s="77">
        <f>'Datos lib'!AE370</f>
        <v>5</v>
      </c>
      <c r="AS371" s="77">
        <f>'Datos lib'!AF370</f>
        <v>5</v>
      </c>
      <c r="AT371" s="77">
        <f>'Datos lib'!AG370</f>
        <v>5</v>
      </c>
      <c r="AU371" s="77">
        <f>'Datos lib'!AH370</f>
        <v>4</v>
      </c>
      <c r="AV371" s="77">
        <f>'Datos lib'!AI370</f>
        <v>0</v>
      </c>
      <c r="AW371" s="77"/>
      <c r="AX371" s="77" t="str">
        <f>'Datos lib'!AJ370</f>
        <v>No</v>
      </c>
      <c r="AY371" s="77" t="str">
        <f>'Datos lib'!AK370</f>
        <v>Sí</v>
      </c>
      <c r="AZ371" s="77" t="str">
        <f>'Datos lib'!AL370</f>
        <v>Regular</v>
      </c>
      <c r="BA371" s="77" t="str">
        <f>'Datos lib'!AO370</f>
        <v>No</v>
      </c>
      <c r="BB371" s="77" t="str">
        <f>'Datos lib'!AM370</f>
        <v>Sí</v>
      </c>
      <c r="BC371" s="77" t="str">
        <f>'Datos lib'!AN370</f>
        <v>Bueno</v>
      </c>
      <c r="BD371" s="77"/>
      <c r="BE371" s="77"/>
      <c r="BF371" s="77" t="str">
        <f>'Datos lib'!AP370</f>
        <v>No</v>
      </c>
      <c r="BG371" s="77" t="str">
        <f>'Datos lib'!AQ370</f>
        <v>Sí</v>
      </c>
      <c r="BH371" s="77" t="str">
        <f>'Datos lib'!AR370</f>
        <v>Sí</v>
      </c>
      <c r="BI371" s="77" t="str">
        <f>'Datos lib'!AS370</f>
        <v>Normal</v>
      </c>
      <c r="BJ371" s="77" t="str">
        <f>'Datos lib'!AT370</f>
        <v>Sí</v>
      </c>
      <c r="BK371" s="77">
        <f>'Datos lib'!AU370</f>
        <v>0</v>
      </c>
      <c r="BL371" s="77"/>
      <c r="BM371" s="77"/>
      <c r="BN371" s="77"/>
      <c r="BO371" s="77">
        <f>'Datos lib'!AV370</f>
        <v>5</v>
      </c>
      <c r="BP371" s="77">
        <f>'Datos lib'!AW370</f>
        <v>5</v>
      </c>
      <c r="BQ371" s="77"/>
      <c r="BR371" s="77" t="str">
        <f>LEFT('Datos lib'!AX370,1)</f>
        <v>4</v>
      </c>
      <c r="BS371" s="77"/>
      <c r="BT371" s="77" t="str">
        <f>'Datos lib'!AY370</f>
        <v>Docta Complutense: No he empezado a cargar información porque me parece extremadamente laborioso y lleva mucho tiempo. indicadores de calidad: Ya sé cómo hacerlo y no he pedido ayuda. He asistido a un curso de formación de docta y me pareció muy largo. Valoraría algo más corto y resumido. También asistí a uno de SciFinder y estuvo bien. Soy consciente de que la biblioteca tiene muchos servicios que no conozco. Supongo que porque no los he necesitado hasta ahora, o simplemente no los he buscado. Reconozco que a veces los emails los leo rápido por la cantidad de emails que llegan de diversas procedencias. Concretamente el buscador cisne no me gusta mucho. Me parece lioso.</v>
      </c>
      <c r="BU371" s="77"/>
      <c r="BV371" s="119" t="str">
        <f>'Datos lib'!A370</f>
        <v>20/03/25</v>
      </c>
    </row>
    <row r="372" spans="1:74" x14ac:dyDescent="0.2">
      <c r="A372" s="79" t="str">
        <f t="shared" si="7"/>
        <v>F. Geografía e Historia</v>
      </c>
      <c r="B372" s="76" t="str">
        <f>IFERROR(VLOOKUP($A372,BLIOTECAS!$C$1:$E$27,2,FALSE),"")</f>
        <v>GHI</v>
      </c>
      <c r="C372" s="76" t="str">
        <f>IFERROR(VLOOKUP($A372,BLIOTECAS!$C$1:$E$27,3,FALSE),"")</f>
        <v>Humanidades</v>
      </c>
      <c r="D372" s="77"/>
      <c r="E372" s="77"/>
      <c r="F372" s="77"/>
      <c r="G372" s="77" t="str">
        <f>'Datos lib'!B371</f>
        <v>F. Geografía e Historia</v>
      </c>
      <c r="H372" s="77"/>
      <c r="I372" s="77" t="str">
        <f>'Datos lib'!C371</f>
        <v>De vez en cuando (1 o 2 veces al mes)</v>
      </c>
      <c r="J372" s="77" t="str">
        <f>'Datos lib'!D371</f>
        <v>Frecuentemente (1 o 2 veces por semana)</v>
      </c>
      <c r="K372" s="77"/>
      <c r="L372" s="77" t="str">
        <f>'Datos lib'!F371</f>
        <v>F. Geografía e Historia</v>
      </c>
      <c r="M372" s="77" t="str">
        <f>'Datos lib'!G371</f>
        <v>F. Filología (Clásicas o General)</v>
      </c>
      <c r="N372" s="77" t="str">
        <f>'Datos lib'!H371</f>
        <v>F. Ciencias Políticas y Sociología</v>
      </c>
      <c r="O372" s="77">
        <f>'Datos lib'!I371</f>
        <v>0</v>
      </c>
      <c r="P372" s="77"/>
      <c r="Q372" s="77"/>
      <c r="R372" s="77">
        <f>'Datos lib'!J371</f>
        <v>5</v>
      </c>
      <c r="S372" s="77">
        <f>'Datos lib'!K371</f>
        <v>5</v>
      </c>
      <c r="T372" s="77">
        <f>'Datos lib'!L371</f>
        <v>5</v>
      </c>
      <c r="U372" s="77">
        <f>'Datos lib'!M371</f>
        <v>4</v>
      </c>
      <c r="V372" s="77"/>
      <c r="W372" s="77"/>
      <c r="X372" s="77">
        <f>'Datos lib'!N371</f>
        <v>3</v>
      </c>
      <c r="Y372" s="77">
        <f>'Datos lib'!O371</f>
        <v>4</v>
      </c>
      <c r="Z372" s="77">
        <f>'Datos lib'!P371</f>
        <v>3</v>
      </c>
      <c r="AA372" s="77">
        <f>'Datos lib'!Q371</f>
        <v>4</v>
      </c>
      <c r="AB372" s="77">
        <f>'Datos lib'!R371</f>
        <v>4</v>
      </c>
      <c r="AC372" s="77"/>
      <c r="AD372" s="77">
        <f>'Datos lib'!S371</f>
        <v>4</v>
      </c>
      <c r="AE372" s="77">
        <f>'Datos lib'!T371</f>
        <v>4</v>
      </c>
      <c r="AF372" s="77">
        <f>'Datos lib'!U371</f>
        <v>4</v>
      </c>
      <c r="AG372" s="77">
        <f>'Datos lib'!V371</f>
        <v>5</v>
      </c>
      <c r="AH372" s="77">
        <f>'Datos lib'!W371</f>
        <v>4</v>
      </c>
      <c r="AI372" s="77">
        <f>'Datos lib'!X371</f>
        <v>4</v>
      </c>
      <c r="AJ372" s="77">
        <f>'Datos lib'!Y371</f>
        <v>4</v>
      </c>
      <c r="AK372" s="77" t="str">
        <f>'Datos lib'!Z371</f>
        <v>No uso ninguna red social</v>
      </c>
      <c r="AL372" s="77">
        <f>'Datos lib'!AA371</f>
        <v>4</v>
      </c>
      <c r="AM372" s="77"/>
      <c r="AN372" s="77"/>
      <c r="AO372" s="77">
        <f>'Datos lib'!AB371</f>
        <v>5</v>
      </c>
      <c r="AP372" s="77">
        <f>'Datos lib'!AC371</f>
        <v>5</v>
      </c>
      <c r="AQ372" s="77">
        <f>'Datos lib'!AD371</f>
        <v>5</v>
      </c>
      <c r="AR372" s="77">
        <f>'Datos lib'!AE371</f>
        <v>5</v>
      </c>
      <c r="AS372" s="77">
        <f>'Datos lib'!AF371</f>
        <v>5</v>
      </c>
      <c r="AT372" s="77">
        <f>'Datos lib'!AG371</f>
        <v>5</v>
      </c>
      <c r="AU372" s="77">
        <f>'Datos lib'!AH371</f>
        <v>5</v>
      </c>
      <c r="AV372" s="77">
        <f>'Datos lib'!AI371</f>
        <v>5</v>
      </c>
      <c r="AW372" s="77"/>
      <c r="AX372" s="77" t="str">
        <f>'Datos lib'!AJ371</f>
        <v>Sí</v>
      </c>
      <c r="AY372" s="77" t="str">
        <f>'Datos lib'!AK371</f>
        <v>Sí</v>
      </c>
      <c r="AZ372" s="77" t="str">
        <f>'Datos lib'!AL371</f>
        <v>Bueno</v>
      </c>
      <c r="BA372" s="77" t="str">
        <f>'Datos lib'!AO371</f>
        <v>Sí</v>
      </c>
      <c r="BB372" s="77" t="str">
        <f>'Datos lib'!AM371</f>
        <v>Sí</v>
      </c>
      <c r="BC372" s="77" t="str">
        <f>'Datos lib'!AN371</f>
        <v>Bueno</v>
      </c>
      <c r="BD372" s="77"/>
      <c r="BE372" s="77"/>
      <c r="BF372" s="77" t="str">
        <f>'Datos lib'!AP371</f>
        <v>No</v>
      </c>
      <c r="BG372" s="77" t="str">
        <f>'Datos lib'!AQ371</f>
        <v>Sí</v>
      </c>
      <c r="BH372" s="77" t="str">
        <f>'Datos lib'!AR371</f>
        <v>No</v>
      </c>
      <c r="BI372" s="77">
        <f>'Datos lib'!AS371</f>
        <v>0</v>
      </c>
      <c r="BJ372" s="77" t="str">
        <f>'Datos lib'!AT371</f>
        <v>No</v>
      </c>
      <c r="BK372" s="77">
        <f>'Datos lib'!AU371</f>
        <v>0</v>
      </c>
      <c r="BL372" s="77"/>
      <c r="BM372" s="77"/>
      <c r="BN372" s="77"/>
      <c r="BO372" s="77">
        <f>'Datos lib'!AV371</f>
        <v>5</v>
      </c>
      <c r="BP372" s="77">
        <f>'Datos lib'!AW371</f>
        <v>5</v>
      </c>
      <c r="BQ372" s="77"/>
      <c r="BR372" s="77" t="str">
        <f>LEFT('Datos lib'!AX371,1)</f>
        <v>5</v>
      </c>
      <c r="BS372" s="77"/>
      <c r="BT372" s="77">
        <f>'Datos lib'!AY371</f>
        <v>0</v>
      </c>
      <c r="BU372" s="77"/>
      <c r="BV372" s="119" t="str">
        <f>'Datos lib'!A371</f>
        <v>20/03/25</v>
      </c>
    </row>
    <row r="373" spans="1:74" x14ac:dyDescent="0.2">
      <c r="A373" s="79" t="str">
        <f t="shared" si="7"/>
        <v>F. Medicina</v>
      </c>
      <c r="B373" s="76" t="str">
        <f>IFERROR(VLOOKUP($A373,BLIOTECAS!$C$1:$E$27,2,FALSE),"")</f>
        <v>MED</v>
      </c>
      <c r="C373" s="76" t="str">
        <f>IFERROR(VLOOKUP($A373,BLIOTECAS!$C$1:$E$27,3,FALSE),"")</f>
        <v>Ciencias de la Salud</v>
      </c>
      <c r="D373" s="77"/>
      <c r="E373" s="77"/>
      <c r="F373" s="77"/>
      <c r="G373" s="77" t="str">
        <f>'Datos lib'!B372</f>
        <v>F. Medicina</v>
      </c>
      <c r="H373" s="77"/>
      <c r="I373" s="77" t="str">
        <f>'Datos lib'!C372</f>
        <v>Rara vez (menos de 6 veces al año)</v>
      </c>
      <c r="J373" s="77" t="str">
        <f>'Datos lib'!D372</f>
        <v>Muy frecuentemente (3 o más veces por semana)</v>
      </c>
      <c r="K373" s="77"/>
      <c r="L373" s="77">
        <f>'Datos lib'!F372</f>
        <v>0</v>
      </c>
      <c r="M373" s="77">
        <f>'Datos lib'!G372</f>
        <v>0</v>
      </c>
      <c r="N373" s="77">
        <f>'Datos lib'!H372</f>
        <v>0</v>
      </c>
      <c r="O373" s="77">
        <f>'Datos lib'!I372</f>
        <v>0</v>
      </c>
      <c r="P373" s="77"/>
      <c r="Q373" s="77"/>
      <c r="R373" s="77">
        <f>'Datos lib'!J372</f>
        <v>5</v>
      </c>
      <c r="S373" s="77">
        <f>'Datos lib'!K372</f>
        <v>5</v>
      </c>
      <c r="T373" s="77">
        <f>'Datos lib'!L372</f>
        <v>5</v>
      </c>
      <c r="U373" s="77">
        <f>'Datos lib'!M372</f>
        <v>5</v>
      </c>
      <c r="V373" s="77"/>
      <c r="W373" s="77"/>
      <c r="X373" s="77">
        <f>'Datos lib'!N372</f>
        <v>5</v>
      </c>
      <c r="Y373" s="77">
        <f>'Datos lib'!O372</f>
        <v>5</v>
      </c>
      <c r="Z373" s="77">
        <f>'Datos lib'!P372</f>
        <v>5</v>
      </c>
      <c r="AA373" s="77">
        <f>'Datos lib'!Q372</f>
        <v>5</v>
      </c>
      <c r="AB373" s="77">
        <f>'Datos lib'!R372</f>
        <v>5</v>
      </c>
      <c r="AC373" s="77"/>
      <c r="AD373" s="77">
        <f>'Datos lib'!S372</f>
        <v>5</v>
      </c>
      <c r="AE373" s="77">
        <f>'Datos lib'!T372</f>
        <v>5</v>
      </c>
      <c r="AF373" s="77">
        <f>'Datos lib'!U372</f>
        <v>5</v>
      </c>
      <c r="AG373" s="77">
        <f>'Datos lib'!V372</f>
        <v>5</v>
      </c>
      <c r="AH373" s="77">
        <f>'Datos lib'!W372</f>
        <v>5</v>
      </c>
      <c r="AI373" s="77">
        <f>'Datos lib'!X372</f>
        <v>5</v>
      </c>
      <c r="AJ373" s="77">
        <f>'Datos lib'!Y372</f>
        <v>5</v>
      </c>
      <c r="AK373" s="77" t="str">
        <f>'Datos lib'!Z372</f>
        <v>No uso ninguna red social</v>
      </c>
      <c r="AL373" s="77">
        <f>'Datos lib'!AA372</f>
        <v>5</v>
      </c>
      <c r="AM373" s="77"/>
      <c r="AN373" s="77"/>
      <c r="AO373" s="77">
        <f>'Datos lib'!AB372</f>
        <v>5</v>
      </c>
      <c r="AP373" s="77">
        <f>'Datos lib'!AC372</f>
        <v>5</v>
      </c>
      <c r="AQ373" s="77">
        <f>'Datos lib'!AD372</f>
        <v>5</v>
      </c>
      <c r="AR373" s="77">
        <f>'Datos lib'!AE372</f>
        <v>5</v>
      </c>
      <c r="AS373" s="77">
        <f>'Datos lib'!AF372</f>
        <v>5</v>
      </c>
      <c r="AT373" s="77">
        <f>'Datos lib'!AG372</f>
        <v>5</v>
      </c>
      <c r="AU373" s="77">
        <f>'Datos lib'!AH372</f>
        <v>5</v>
      </c>
      <c r="AV373" s="77">
        <f>'Datos lib'!AI372</f>
        <v>5</v>
      </c>
      <c r="AW373" s="77"/>
      <c r="AX373" s="77" t="str">
        <f>'Datos lib'!AJ372</f>
        <v>Sí</v>
      </c>
      <c r="AY373" s="77" t="str">
        <f>'Datos lib'!AK372</f>
        <v>Sí</v>
      </c>
      <c r="AZ373" s="77" t="str">
        <f>'Datos lib'!AL372</f>
        <v>Excelente</v>
      </c>
      <c r="BA373" s="77" t="str">
        <f>'Datos lib'!AO372</f>
        <v>No</v>
      </c>
      <c r="BB373" s="77" t="str">
        <f>'Datos lib'!AM372</f>
        <v>Sí</v>
      </c>
      <c r="BC373" s="77" t="str">
        <f>'Datos lib'!AN372</f>
        <v>Excelente</v>
      </c>
      <c r="BD373" s="77"/>
      <c r="BE373" s="77"/>
      <c r="BF373" s="77" t="str">
        <f>'Datos lib'!AP372</f>
        <v>Sí</v>
      </c>
      <c r="BG373" s="77" t="str">
        <f>'Datos lib'!AQ372</f>
        <v>Sí</v>
      </c>
      <c r="BH373" s="77" t="str">
        <f>'Datos lib'!AR372</f>
        <v>Sí</v>
      </c>
      <c r="BI373" s="77" t="str">
        <f>'Datos lib'!AS372</f>
        <v>Muy útil</v>
      </c>
      <c r="BJ373" s="77" t="str">
        <f>'Datos lib'!AT372</f>
        <v>No</v>
      </c>
      <c r="BK373" s="77">
        <f>'Datos lib'!AU372</f>
        <v>0</v>
      </c>
      <c r="BL373" s="77"/>
      <c r="BM373" s="77"/>
      <c r="BN373" s="77"/>
      <c r="BO373" s="77">
        <f>'Datos lib'!AV372</f>
        <v>5</v>
      </c>
      <c r="BP373" s="77">
        <f>'Datos lib'!AW372</f>
        <v>5</v>
      </c>
      <c r="BQ373" s="77"/>
      <c r="BR373" s="77" t="str">
        <f>LEFT('Datos lib'!AX372,1)</f>
        <v>5</v>
      </c>
      <c r="BS373" s="77"/>
      <c r="BT373" s="77">
        <f>'Datos lib'!AY372</f>
        <v>0</v>
      </c>
      <c r="BU373" s="77"/>
      <c r="BV373" s="119" t="str">
        <f>'Datos lib'!A372</f>
        <v>20/03/25</v>
      </c>
    </row>
    <row r="374" spans="1:74" x14ac:dyDescent="0.2">
      <c r="A374" s="79" t="str">
        <f t="shared" si="7"/>
        <v>F. Filología</v>
      </c>
      <c r="B374" s="76" t="str">
        <f>IFERROR(VLOOKUP($A374,BLIOTECAS!$C$1:$E$27,2,FALSE),"")</f>
        <v>FLL</v>
      </c>
      <c r="C374" s="76" t="str">
        <f>IFERROR(VLOOKUP($A374,BLIOTECAS!$C$1:$E$27,3,FALSE),"")</f>
        <v>Humanidades</v>
      </c>
      <c r="D374" s="77"/>
      <c r="E374" s="77"/>
      <c r="F374" s="77"/>
      <c r="G374" s="77" t="str">
        <f>'Datos lib'!B373</f>
        <v>F. Filología</v>
      </c>
      <c r="H374" s="77"/>
      <c r="I374" s="77" t="str">
        <f>'Datos lib'!C373</f>
        <v>Frecuentemente (1 o 2 veces por semana)</v>
      </c>
      <c r="J374" s="77" t="str">
        <f>'Datos lib'!D373</f>
        <v>Muy frecuentemente (3 o más veces por semana)</v>
      </c>
      <c r="K374" s="77"/>
      <c r="L374" s="77" t="str">
        <f>'Datos lib'!F373</f>
        <v>F. Filología (Clásicas o General)</v>
      </c>
      <c r="M374" s="77" t="str">
        <f>'Datos lib'!G373</f>
        <v>Biblioteca Maria Zambrano (Filología / Derecho)</v>
      </c>
      <c r="N374" s="77" t="str">
        <f>'Datos lib'!H373</f>
        <v>F. Filosofía</v>
      </c>
      <c r="O374" s="77">
        <f>'Datos lib'!I373</f>
        <v>0</v>
      </c>
      <c r="P374" s="77"/>
      <c r="Q374" s="77"/>
      <c r="R374" s="77">
        <f>'Datos lib'!J373</f>
        <v>5</v>
      </c>
      <c r="S374" s="77">
        <f>'Datos lib'!K373</f>
        <v>5</v>
      </c>
      <c r="T374" s="77">
        <f>'Datos lib'!L373</f>
        <v>4</v>
      </c>
      <c r="U374" s="77">
        <f>'Datos lib'!M373</f>
        <v>4</v>
      </c>
      <c r="V374" s="77"/>
      <c r="W374" s="77"/>
      <c r="X374" s="77">
        <f>'Datos lib'!N373</f>
        <v>4</v>
      </c>
      <c r="Y374" s="77">
        <f>'Datos lib'!O373</f>
        <v>5</v>
      </c>
      <c r="Z374" s="77">
        <f>'Datos lib'!P373</f>
        <v>4</v>
      </c>
      <c r="AA374" s="77">
        <f>'Datos lib'!Q373</f>
        <v>3</v>
      </c>
      <c r="AB374" s="77">
        <f>'Datos lib'!R373</f>
        <v>3</v>
      </c>
      <c r="AC374" s="77"/>
      <c r="AD374" s="77">
        <f>'Datos lib'!S373</f>
        <v>4</v>
      </c>
      <c r="AE374" s="77">
        <f>'Datos lib'!T373</f>
        <v>4</v>
      </c>
      <c r="AF374" s="77">
        <f>'Datos lib'!U373</f>
        <v>4</v>
      </c>
      <c r="AG374" s="77">
        <f>'Datos lib'!V373</f>
        <v>4</v>
      </c>
      <c r="AH374" s="77">
        <f>'Datos lib'!W373</f>
        <v>4</v>
      </c>
      <c r="AI374" s="77">
        <f>'Datos lib'!X373</f>
        <v>3</v>
      </c>
      <c r="AJ374" s="77">
        <f>'Datos lib'!Y373</f>
        <v>4</v>
      </c>
      <c r="AK374" s="77" t="str">
        <f>'Datos lib'!Z373</f>
        <v>Facebook</v>
      </c>
      <c r="AL374" s="77">
        <f>'Datos lib'!AA373</f>
        <v>3</v>
      </c>
      <c r="AM374" s="77"/>
      <c r="AN374" s="77"/>
      <c r="AO374" s="77">
        <f>'Datos lib'!AB373</f>
        <v>4</v>
      </c>
      <c r="AP374" s="77">
        <f>'Datos lib'!AC373</f>
        <v>3</v>
      </c>
      <c r="AQ374" s="77">
        <f>'Datos lib'!AD373</f>
        <v>4</v>
      </c>
      <c r="AR374" s="77">
        <f>'Datos lib'!AE373</f>
        <v>4</v>
      </c>
      <c r="AS374" s="77">
        <f>'Datos lib'!AF373</f>
        <v>2</v>
      </c>
      <c r="AT374" s="77">
        <f>'Datos lib'!AG373</f>
        <v>3</v>
      </c>
      <c r="AU374" s="77">
        <f>'Datos lib'!AH373</f>
        <v>5</v>
      </c>
      <c r="AV374" s="77">
        <f>'Datos lib'!AI373</f>
        <v>4</v>
      </c>
      <c r="AW374" s="77"/>
      <c r="AX374" s="77" t="str">
        <f>'Datos lib'!AJ373</f>
        <v>Sí</v>
      </c>
      <c r="AY374" s="77" t="str">
        <f>'Datos lib'!AK373</f>
        <v>Sí</v>
      </c>
      <c r="AZ374" s="77" t="str">
        <f>'Datos lib'!AL373</f>
        <v>Bueno</v>
      </c>
      <c r="BA374" s="77" t="str">
        <f>'Datos lib'!AO373</f>
        <v>No</v>
      </c>
      <c r="BB374" s="77" t="str">
        <f>'Datos lib'!AM373</f>
        <v>Sí</v>
      </c>
      <c r="BC374" s="77" t="str">
        <f>'Datos lib'!AN373</f>
        <v>Bueno</v>
      </c>
      <c r="BD374" s="77"/>
      <c r="BE374" s="77"/>
      <c r="BF374" s="77" t="str">
        <f>'Datos lib'!AP373</f>
        <v>Sí</v>
      </c>
      <c r="BG374" s="77" t="str">
        <f>'Datos lib'!AQ373</f>
        <v>Sí</v>
      </c>
      <c r="BH374" s="77" t="str">
        <f>'Datos lib'!AR373</f>
        <v>Sí</v>
      </c>
      <c r="BI374" s="77" t="str">
        <f>'Datos lib'!AS373</f>
        <v>Útil</v>
      </c>
      <c r="BJ374" s="77" t="str">
        <f>'Datos lib'!AT373</f>
        <v>Sí</v>
      </c>
      <c r="BK374" s="77">
        <f>'Datos lib'!AU373</f>
        <v>0</v>
      </c>
      <c r="BL374" s="77"/>
      <c r="BM374" s="77"/>
      <c r="BN374" s="77"/>
      <c r="BO374" s="77">
        <f>'Datos lib'!AV373</f>
        <v>4</v>
      </c>
      <c r="BP374" s="77">
        <f>'Datos lib'!AW373</f>
        <v>4</v>
      </c>
      <c r="BQ374" s="77"/>
      <c r="BR374" s="77" t="str">
        <f>LEFT('Datos lib'!AX373,1)</f>
        <v>4</v>
      </c>
      <c r="BS374" s="77"/>
      <c r="BT374" s="77">
        <f>'Datos lib'!AY373</f>
        <v>0</v>
      </c>
      <c r="BU374" s="77"/>
      <c r="BV374" s="119" t="str">
        <f>'Datos lib'!A373</f>
        <v>20/03/25</v>
      </c>
    </row>
    <row r="375" spans="1:74" x14ac:dyDescent="0.2">
      <c r="A375" s="79" t="str">
        <f t="shared" si="7"/>
        <v>F. Ciencias de la Información</v>
      </c>
      <c r="B375" s="76" t="str">
        <f>IFERROR(VLOOKUP($A375,BLIOTECAS!$C$1:$E$27,2,FALSE),"")</f>
        <v>INF</v>
      </c>
      <c r="C375" s="76" t="str">
        <f>IFERROR(VLOOKUP($A375,BLIOTECAS!$C$1:$E$27,3,FALSE),"")</f>
        <v>Ciencias Sociales</v>
      </c>
      <c r="D375" s="77"/>
      <c r="E375" s="77"/>
      <c r="F375" s="77"/>
      <c r="G375" s="77" t="str">
        <f>'Datos lib'!B374</f>
        <v>F. Ciencias de la Información</v>
      </c>
      <c r="H375" s="77"/>
      <c r="I375" s="77" t="str">
        <f>'Datos lib'!C374</f>
        <v>Frecuentemente (1 o 2 veces por semana)</v>
      </c>
      <c r="J375" s="77" t="str">
        <f>'Datos lib'!D374</f>
        <v>Muy frecuentemente (3 o más veces por semana)</v>
      </c>
      <c r="K375" s="77"/>
      <c r="L375" s="77" t="str">
        <f>'Datos lib'!F374</f>
        <v>F. Ciencias de la Información</v>
      </c>
      <c r="M375" s="77" t="str">
        <f>'Datos lib'!G374</f>
        <v>Biblioteca Maria Zambrano (Filología / Derecho)</v>
      </c>
      <c r="N375" s="77" t="str">
        <f>'Datos lib'!H374</f>
        <v>F. Ciencias de la Documentación</v>
      </c>
      <c r="O375" s="77" t="str">
        <f>'Datos lib'!I374</f>
        <v>Biblioteca uc3m</v>
      </c>
      <c r="P375" s="77"/>
      <c r="Q375" s="77"/>
      <c r="R375" s="77">
        <f>'Datos lib'!J374</f>
        <v>5</v>
      </c>
      <c r="S375" s="77">
        <f>'Datos lib'!K374</f>
        <v>4</v>
      </c>
      <c r="T375" s="77">
        <f>'Datos lib'!L374</f>
        <v>3</v>
      </c>
      <c r="U375" s="77">
        <f>'Datos lib'!M374</f>
        <v>3</v>
      </c>
      <c r="V375" s="77"/>
      <c r="W375" s="77"/>
      <c r="X375" s="77">
        <f>'Datos lib'!N374</f>
        <v>5</v>
      </c>
      <c r="Y375" s="77">
        <f>'Datos lib'!O374</f>
        <v>5</v>
      </c>
      <c r="Z375" s="77">
        <f>'Datos lib'!P374</f>
        <v>4</v>
      </c>
      <c r="AA375" s="77">
        <f>'Datos lib'!Q374</f>
        <v>4</v>
      </c>
      <c r="AB375" s="77">
        <f>'Datos lib'!R374</f>
        <v>2</v>
      </c>
      <c r="AC375" s="77"/>
      <c r="AD375" s="77">
        <f>'Datos lib'!S374</f>
        <v>4</v>
      </c>
      <c r="AE375" s="77">
        <f>'Datos lib'!T374</f>
        <v>4</v>
      </c>
      <c r="AF375" s="77">
        <f>'Datos lib'!U374</f>
        <v>4</v>
      </c>
      <c r="AG375" s="77">
        <f>'Datos lib'!V374</f>
        <v>4</v>
      </c>
      <c r="AH375" s="77">
        <f>'Datos lib'!W374</f>
        <v>4</v>
      </c>
      <c r="AI375" s="77">
        <f>'Datos lib'!X374</f>
        <v>4</v>
      </c>
      <c r="AJ375" s="77">
        <f>'Datos lib'!Y374</f>
        <v>4</v>
      </c>
      <c r="AK375" s="77" t="str">
        <f>'Datos lib'!Z374</f>
        <v>Facebook|Instagram</v>
      </c>
      <c r="AL375" s="77">
        <f>'Datos lib'!AA374</f>
        <v>3</v>
      </c>
      <c r="AM375" s="77"/>
      <c r="AN375" s="77"/>
      <c r="AO375" s="77">
        <f>'Datos lib'!AB374</f>
        <v>3</v>
      </c>
      <c r="AP375" s="77">
        <f>'Datos lib'!AC374</f>
        <v>4</v>
      </c>
      <c r="AQ375" s="77">
        <f>'Datos lib'!AD374</f>
        <v>4</v>
      </c>
      <c r="AR375" s="77">
        <f>'Datos lib'!AE374</f>
        <v>4</v>
      </c>
      <c r="AS375" s="77">
        <f>'Datos lib'!AF374</f>
        <v>4</v>
      </c>
      <c r="AT375" s="77">
        <f>'Datos lib'!AG374</f>
        <v>4</v>
      </c>
      <c r="AU375" s="77">
        <f>'Datos lib'!AH374</f>
        <v>3</v>
      </c>
      <c r="AV375" s="77">
        <f>'Datos lib'!AI374</f>
        <v>3</v>
      </c>
      <c r="AW375" s="77"/>
      <c r="AX375" s="77" t="str">
        <f>'Datos lib'!AJ374</f>
        <v>Sí</v>
      </c>
      <c r="AY375" s="77" t="str">
        <f>'Datos lib'!AK374</f>
        <v>Sí</v>
      </c>
      <c r="AZ375" s="77" t="str">
        <f>'Datos lib'!AL374</f>
        <v>Bueno</v>
      </c>
      <c r="BA375" s="77" t="str">
        <f>'Datos lib'!AO374</f>
        <v>No</v>
      </c>
      <c r="BB375" s="77" t="str">
        <f>'Datos lib'!AM374</f>
        <v>Sí</v>
      </c>
      <c r="BC375" s="77" t="str">
        <f>'Datos lib'!AN374</f>
        <v>Regular</v>
      </c>
      <c r="BD375" s="77"/>
      <c r="BE375" s="77"/>
      <c r="BF375" s="77" t="str">
        <f>'Datos lib'!AP374</f>
        <v>Sí</v>
      </c>
      <c r="BG375" s="77" t="str">
        <f>'Datos lib'!AQ374</f>
        <v>Sí</v>
      </c>
      <c r="BH375" s="77" t="str">
        <f>'Datos lib'!AR374</f>
        <v>Sí</v>
      </c>
      <c r="BI375" s="77" t="str">
        <f>'Datos lib'!AS374</f>
        <v>Normal</v>
      </c>
      <c r="BJ375" s="77" t="str">
        <f>'Datos lib'!AT374</f>
        <v>Sí</v>
      </c>
      <c r="BK375" s="77">
        <f>'Datos lib'!AU374</f>
        <v>0</v>
      </c>
      <c r="BL375" s="77"/>
      <c r="BM375" s="77"/>
      <c r="BN375" s="77"/>
      <c r="BO375" s="77">
        <f>'Datos lib'!AV374</f>
        <v>3</v>
      </c>
      <c r="BP375" s="77">
        <f>'Datos lib'!AW374</f>
        <v>3</v>
      </c>
      <c r="BQ375" s="77"/>
      <c r="BR375" s="77" t="str">
        <f>LEFT('Datos lib'!AX374,1)</f>
        <v>4</v>
      </c>
      <c r="BS375" s="77"/>
      <c r="BT375" s="77">
        <f>'Datos lib'!AY374</f>
        <v>0</v>
      </c>
      <c r="BU375" s="77"/>
      <c r="BV375" s="119" t="str">
        <f>'Datos lib'!A374</f>
        <v>20/03/25</v>
      </c>
    </row>
    <row r="376" spans="1:74" x14ac:dyDescent="0.2">
      <c r="A376" s="79" t="str">
        <f t="shared" si="7"/>
        <v>F. Odontología</v>
      </c>
      <c r="B376" s="76" t="str">
        <f>IFERROR(VLOOKUP($A376,BLIOTECAS!$C$1:$E$27,2,FALSE),"")</f>
        <v>ODO</v>
      </c>
      <c r="C376" s="76" t="str">
        <f>IFERROR(VLOOKUP($A376,BLIOTECAS!$C$1:$E$27,3,FALSE),"")</f>
        <v>Ciencias de la Salud</v>
      </c>
      <c r="D376" s="77"/>
      <c r="E376" s="77"/>
      <c r="F376" s="77"/>
      <c r="G376" s="77" t="str">
        <f>'Datos lib'!B375</f>
        <v>F. Odontología</v>
      </c>
      <c r="H376" s="77"/>
      <c r="I376" s="77" t="str">
        <f>'Datos lib'!C375</f>
        <v>Frecuentemente (1 o 2 veces por semana)</v>
      </c>
      <c r="J376" s="77" t="str">
        <f>'Datos lib'!D375</f>
        <v>Muy frecuentemente (3 o más veces por semana)</v>
      </c>
      <c r="K376" s="77"/>
      <c r="L376" s="77" t="str">
        <f>'Datos lib'!F375</f>
        <v>F. Odontología</v>
      </c>
      <c r="M376" s="77">
        <f>'Datos lib'!G375</f>
        <v>0</v>
      </c>
      <c r="N376" s="77">
        <f>'Datos lib'!H375</f>
        <v>0</v>
      </c>
      <c r="O376" s="77">
        <f>'Datos lib'!I375</f>
        <v>0</v>
      </c>
      <c r="P376" s="77"/>
      <c r="Q376" s="77"/>
      <c r="R376" s="77">
        <f>'Datos lib'!J375</f>
        <v>5</v>
      </c>
      <c r="S376" s="77">
        <f>'Datos lib'!K375</f>
        <v>5</v>
      </c>
      <c r="T376" s="77">
        <f>'Datos lib'!L375</f>
        <v>5</v>
      </c>
      <c r="U376" s="77">
        <f>'Datos lib'!M375</f>
        <v>4</v>
      </c>
      <c r="V376" s="77"/>
      <c r="W376" s="77"/>
      <c r="X376" s="77">
        <f>'Datos lib'!N375</f>
        <v>3</v>
      </c>
      <c r="Y376" s="77">
        <f>'Datos lib'!O375</f>
        <v>5</v>
      </c>
      <c r="Z376" s="77">
        <f>'Datos lib'!P375</f>
        <v>3</v>
      </c>
      <c r="AA376" s="77">
        <f>'Datos lib'!Q375</f>
        <v>3</v>
      </c>
      <c r="AB376" s="77">
        <f>'Datos lib'!R375</f>
        <v>3</v>
      </c>
      <c r="AC376" s="77"/>
      <c r="AD376" s="77">
        <f>'Datos lib'!S375</f>
        <v>4</v>
      </c>
      <c r="AE376" s="77">
        <f>'Datos lib'!T375</f>
        <v>5</v>
      </c>
      <c r="AF376" s="77">
        <f>'Datos lib'!U375</f>
        <v>4</v>
      </c>
      <c r="AG376" s="77">
        <f>'Datos lib'!V375</f>
        <v>5</v>
      </c>
      <c r="AH376" s="77">
        <f>'Datos lib'!W375</f>
        <v>5</v>
      </c>
      <c r="AI376" s="77">
        <f>'Datos lib'!X375</f>
        <v>5</v>
      </c>
      <c r="AJ376" s="77">
        <f>'Datos lib'!Y375</f>
        <v>5</v>
      </c>
      <c r="AK376" s="77" t="str">
        <f>'Datos lib'!Z375</f>
        <v>No uso ninguna red social</v>
      </c>
      <c r="AL376" s="77">
        <f>'Datos lib'!AA375</f>
        <v>5</v>
      </c>
      <c r="AM376" s="77"/>
      <c r="AN376" s="77"/>
      <c r="AO376" s="77">
        <f>'Datos lib'!AB375</f>
        <v>5</v>
      </c>
      <c r="AP376" s="77">
        <f>'Datos lib'!AC375</f>
        <v>5</v>
      </c>
      <c r="AQ376" s="77">
        <f>'Datos lib'!AD375</f>
        <v>5</v>
      </c>
      <c r="AR376" s="77">
        <f>'Datos lib'!AE375</f>
        <v>5</v>
      </c>
      <c r="AS376" s="77">
        <f>'Datos lib'!AF375</f>
        <v>5</v>
      </c>
      <c r="AT376" s="77">
        <f>'Datos lib'!AG375</f>
        <v>5</v>
      </c>
      <c r="AU376" s="77">
        <f>'Datos lib'!AH375</f>
        <v>5</v>
      </c>
      <c r="AV376" s="77">
        <f>'Datos lib'!AI375</f>
        <v>5</v>
      </c>
      <c r="AW376" s="77"/>
      <c r="AX376" s="77" t="str">
        <f>'Datos lib'!AJ375</f>
        <v>No</v>
      </c>
      <c r="AY376" s="77" t="str">
        <f>'Datos lib'!AK375</f>
        <v>Sí</v>
      </c>
      <c r="AZ376" s="77" t="str">
        <f>'Datos lib'!AL375</f>
        <v>Bueno</v>
      </c>
      <c r="BA376" s="77" t="str">
        <f>'Datos lib'!AO375</f>
        <v>No</v>
      </c>
      <c r="BB376" s="77" t="str">
        <f>'Datos lib'!AM375</f>
        <v>Sí</v>
      </c>
      <c r="BC376" s="77" t="str">
        <f>'Datos lib'!AN375</f>
        <v>Regular</v>
      </c>
      <c r="BD376" s="77"/>
      <c r="BE376" s="77"/>
      <c r="BF376" s="77" t="str">
        <f>'Datos lib'!AP375</f>
        <v>Sí</v>
      </c>
      <c r="BG376" s="77" t="str">
        <f>'Datos lib'!AQ375</f>
        <v>Sí</v>
      </c>
      <c r="BH376" s="77" t="str">
        <f>'Datos lib'!AR375</f>
        <v>Sí</v>
      </c>
      <c r="BI376" s="77" t="str">
        <f>'Datos lib'!AS375</f>
        <v>Útil</v>
      </c>
      <c r="BJ376" s="77" t="str">
        <f>'Datos lib'!AT375</f>
        <v>Sí</v>
      </c>
      <c r="BK376" s="77">
        <f>'Datos lib'!AU375</f>
        <v>0</v>
      </c>
      <c r="BL376" s="77"/>
      <c r="BM376" s="77"/>
      <c r="BN376" s="77"/>
      <c r="BO376" s="77">
        <f>'Datos lib'!AV375</f>
        <v>5</v>
      </c>
      <c r="BP376" s="77">
        <f>'Datos lib'!AW375</f>
        <v>5</v>
      </c>
      <c r="BQ376" s="77"/>
      <c r="BR376" s="77" t="str">
        <f>LEFT('Datos lib'!AX375,1)</f>
        <v>5</v>
      </c>
      <c r="BS376" s="77"/>
      <c r="BT376" s="77">
        <f>'Datos lib'!AY375</f>
        <v>0</v>
      </c>
      <c r="BU376" s="77"/>
      <c r="BV376" s="119" t="str">
        <f>'Datos lib'!A375</f>
        <v>20/03/25</v>
      </c>
    </row>
    <row r="377" spans="1:74" x14ac:dyDescent="0.2">
      <c r="A377" s="79" t="str">
        <f t="shared" si="7"/>
        <v>F. Odontología</v>
      </c>
      <c r="B377" s="76" t="str">
        <f>IFERROR(VLOOKUP($A377,BLIOTECAS!$C$1:$E$27,2,FALSE),"")</f>
        <v>ODO</v>
      </c>
      <c r="C377" s="76" t="str">
        <f>IFERROR(VLOOKUP($A377,BLIOTECAS!$C$1:$E$27,3,FALSE),"")</f>
        <v>Ciencias de la Salud</v>
      </c>
      <c r="D377" s="77"/>
      <c r="E377" s="77"/>
      <c r="F377" s="77"/>
      <c r="G377" s="77" t="str">
        <f>'Datos lib'!B376</f>
        <v>F. Odontología</v>
      </c>
      <c r="H377" s="77"/>
      <c r="I377" s="77" t="str">
        <f>'Datos lib'!C376</f>
        <v>Frecuentemente (1 o 2 veces por semana)</v>
      </c>
      <c r="J377" s="77" t="str">
        <f>'Datos lib'!D376</f>
        <v>De vez en cuando (1 o 2 veces al mes)</v>
      </c>
      <c r="K377" s="77"/>
      <c r="L377" s="77" t="str">
        <f>'Datos lib'!F376</f>
        <v>F. Odontología</v>
      </c>
      <c r="M377" s="77">
        <f>'Datos lib'!G376</f>
        <v>0</v>
      </c>
      <c r="N377" s="77">
        <f>'Datos lib'!H376</f>
        <v>0</v>
      </c>
      <c r="O377" s="77">
        <f>'Datos lib'!I376</f>
        <v>0</v>
      </c>
      <c r="P377" s="77"/>
      <c r="Q377" s="77"/>
      <c r="R377" s="77">
        <f>'Datos lib'!J376</f>
        <v>4</v>
      </c>
      <c r="S377" s="77">
        <f>'Datos lib'!K376</f>
        <v>5</v>
      </c>
      <c r="T377" s="77">
        <f>'Datos lib'!L376</f>
        <v>5</v>
      </c>
      <c r="U377" s="77">
        <f>'Datos lib'!M376</f>
        <v>5</v>
      </c>
      <c r="V377" s="77"/>
      <c r="W377" s="77"/>
      <c r="X377" s="77">
        <f>'Datos lib'!N376</f>
        <v>5</v>
      </c>
      <c r="Y377" s="77">
        <f>'Datos lib'!O376</f>
        <v>5</v>
      </c>
      <c r="Z377" s="77">
        <f>'Datos lib'!P376</f>
        <v>1</v>
      </c>
      <c r="AA377" s="77">
        <f>'Datos lib'!Q376</f>
        <v>4</v>
      </c>
      <c r="AB377" s="77">
        <f>'Datos lib'!R376</f>
        <v>4</v>
      </c>
      <c r="AC377" s="77"/>
      <c r="AD377" s="77">
        <f>'Datos lib'!S376</f>
        <v>5</v>
      </c>
      <c r="AE377" s="77">
        <f>'Datos lib'!T376</f>
        <v>5</v>
      </c>
      <c r="AF377" s="77">
        <f>'Datos lib'!U376</f>
        <v>5</v>
      </c>
      <c r="AG377" s="77">
        <f>'Datos lib'!V376</f>
        <v>5</v>
      </c>
      <c r="AH377" s="77">
        <f>'Datos lib'!W376</f>
        <v>5</v>
      </c>
      <c r="AI377" s="77">
        <f>'Datos lib'!X376</f>
        <v>5</v>
      </c>
      <c r="AJ377" s="77">
        <f>'Datos lib'!Y376</f>
        <v>5</v>
      </c>
      <c r="AK377" s="77" t="str">
        <f>'Datos lib'!Z376</f>
        <v>No uso ninguna red social</v>
      </c>
      <c r="AL377" s="77">
        <f>'Datos lib'!AA376</f>
        <v>5</v>
      </c>
      <c r="AM377" s="77"/>
      <c r="AN377" s="77"/>
      <c r="AO377" s="77">
        <f>'Datos lib'!AB376</f>
        <v>5</v>
      </c>
      <c r="AP377" s="77">
        <f>'Datos lib'!AC376</f>
        <v>5</v>
      </c>
      <c r="AQ377" s="77">
        <f>'Datos lib'!AD376</f>
        <v>5</v>
      </c>
      <c r="AR377" s="77">
        <f>'Datos lib'!AE376</f>
        <v>5</v>
      </c>
      <c r="AS377" s="77">
        <f>'Datos lib'!AF376</f>
        <v>5</v>
      </c>
      <c r="AT377" s="77">
        <f>'Datos lib'!AG376</f>
        <v>5</v>
      </c>
      <c r="AU377" s="77">
        <f>'Datos lib'!AH376</f>
        <v>5</v>
      </c>
      <c r="AV377" s="77">
        <f>'Datos lib'!AI376</f>
        <v>5</v>
      </c>
      <c r="AW377" s="77"/>
      <c r="AX377" s="77" t="str">
        <f>'Datos lib'!AJ376</f>
        <v>Sí</v>
      </c>
      <c r="AY377" s="77" t="str">
        <f>'Datos lib'!AK376</f>
        <v>Sí</v>
      </c>
      <c r="AZ377" s="77" t="str">
        <f>'Datos lib'!AL376</f>
        <v>Excelente</v>
      </c>
      <c r="BA377" s="77" t="str">
        <f>'Datos lib'!AO376</f>
        <v>No</v>
      </c>
      <c r="BB377" s="77" t="str">
        <f>'Datos lib'!AM376</f>
        <v>Sí</v>
      </c>
      <c r="BC377" s="77" t="str">
        <f>'Datos lib'!AN376</f>
        <v>Excelente</v>
      </c>
      <c r="BD377" s="77"/>
      <c r="BE377" s="77"/>
      <c r="BF377" s="77" t="str">
        <f>'Datos lib'!AP376</f>
        <v>Sí</v>
      </c>
      <c r="BG377" s="77" t="str">
        <f>'Datos lib'!AQ376</f>
        <v>Sí</v>
      </c>
      <c r="BH377" s="77" t="str">
        <f>'Datos lib'!AR376</f>
        <v>Sí</v>
      </c>
      <c r="BI377" s="77" t="str">
        <f>'Datos lib'!AS376</f>
        <v>Muy útil</v>
      </c>
      <c r="BJ377" s="77" t="str">
        <f>'Datos lib'!AT376</f>
        <v>Sí</v>
      </c>
      <c r="BK377" s="77">
        <f>'Datos lib'!AU376</f>
        <v>0</v>
      </c>
      <c r="BL377" s="77"/>
      <c r="BM377" s="77"/>
      <c r="BN377" s="77"/>
      <c r="BO377" s="77">
        <f>'Datos lib'!AV376</f>
        <v>5</v>
      </c>
      <c r="BP377" s="77">
        <f>'Datos lib'!AW376</f>
        <v>5</v>
      </c>
      <c r="BQ377" s="77"/>
      <c r="BR377" s="77" t="str">
        <f>LEFT('Datos lib'!AX376,1)</f>
        <v>5</v>
      </c>
      <c r="BS377" s="77"/>
      <c r="BT377" s="77">
        <f>'Datos lib'!AY376</f>
        <v>0</v>
      </c>
      <c r="BU377" s="77"/>
      <c r="BV377" s="119" t="str">
        <f>'Datos lib'!A376</f>
        <v>20/03/25</v>
      </c>
    </row>
    <row r="378" spans="1:74" x14ac:dyDescent="0.2">
      <c r="A378" s="79" t="str">
        <f t="shared" si="7"/>
        <v>F. Enfermería, Fisioterapia y Podología</v>
      </c>
      <c r="B378" s="76" t="str">
        <f>IFERROR(VLOOKUP($A378,BLIOTECAS!$C$1:$E$27,2,FALSE),"")</f>
        <v>ENF</v>
      </c>
      <c r="C378" s="76" t="str">
        <f>IFERROR(VLOOKUP($A378,BLIOTECAS!$C$1:$E$27,3,FALSE),"")</f>
        <v>Ciencias de la Salud</v>
      </c>
      <c r="D378" s="77"/>
      <c r="E378" s="77"/>
      <c r="F378" s="77"/>
      <c r="G378" s="77" t="str">
        <f>'Datos lib'!B377</f>
        <v>F. Enfermería, Fisioterapia y Podología</v>
      </c>
      <c r="H378" s="77"/>
      <c r="I378" s="77" t="str">
        <f>'Datos lib'!C377</f>
        <v>Rara vez (menos de 6 veces al año)</v>
      </c>
      <c r="J378" s="77" t="str">
        <f>'Datos lib'!D377</f>
        <v>Muy frecuentemente (3 o más veces por semana)</v>
      </c>
      <c r="K378" s="77"/>
      <c r="L378" s="77" t="str">
        <f>'Datos lib'!F377</f>
        <v>F. Enfermería, Fisioterapia y Podología</v>
      </c>
      <c r="M378" s="77" t="str">
        <f>'Datos lib'!G377</f>
        <v>F. Enfermería, Fisioterapia y Podología</v>
      </c>
      <c r="N378" s="77" t="str">
        <f>'Datos lib'!H377</f>
        <v>F. Enfermería, Fisioterapia y Podología</v>
      </c>
      <c r="O378" s="77">
        <f>'Datos lib'!I377</f>
        <v>0</v>
      </c>
      <c r="P378" s="77"/>
      <c r="Q378" s="77"/>
      <c r="R378" s="77">
        <f>'Datos lib'!J377</f>
        <v>5</v>
      </c>
      <c r="S378" s="77">
        <f>'Datos lib'!K377</f>
        <v>5</v>
      </c>
      <c r="T378" s="77">
        <f>'Datos lib'!L377</f>
        <v>5</v>
      </c>
      <c r="U378" s="77">
        <f>'Datos lib'!M377</f>
        <v>5</v>
      </c>
      <c r="V378" s="77"/>
      <c r="W378" s="77"/>
      <c r="X378" s="77">
        <f>'Datos lib'!N377</f>
        <v>2</v>
      </c>
      <c r="Y378" s="77">
        <f>'Datos lib'!O377</f>
        <v>5</v>
      </c>
      <c r="Z378" s="77">
        <f>'Datos lib'!P377</f>
        <v>5</v>
      </c>
      <c r="AA378" s="77">
        <f>'Datos lib'!Q377</f>
        <v>2</v>
      </c>
      <c r="AB378" s="77">
        <f>'Datos lib'!R377</f>
        <v>5</v>
      </c>
      <c r="AC378" s="77"/>
      <c r="AD378" s="77">
        <f>'Datos lib'!S377</f>
        <v>5</v>
      </c>
      <c r="AE378" s="77">
        <f>'Datos lib'!T377</f>
        <v>5</v>
      </c>
      <c r="AF378" s="77">
        <f>'Datos lib'!U377</f>
        <v>5</v>
      </c>
      <c r="AG378" s="77">
        <f>'Datos lib'!V377</f>
        <v>5</v>
      </c>
      <c r="AH378" s="77">
        <f>'Datos lib'!W377</f>
        <v>5</v>
      </c>
      <c r="AI378" s="77">
        <f>'Datos lib'!X377</f>
        <v>5</v>
      </c>
      <c r="AJ378" s="77">
        <f>'Datos lib'!Y377</f>
        <v>5</v>
      </c>
      <c r="AK378" s="77" t="str">
        <f>'Datos lib'!Z377</f>
        <v>X</v>
      </c>
      <c r="AL378" s="77">
        <f>'Datos lib'!AA377</f>
        <v>5</v>
      </c>
      <c r="AM378" s="77"/>
      <c r="AN378" s="77"/>
      <c r="AO378" s="77">
        <f>'Datos lib'!AB377</f>
        <v>5</v>
      </c>
      <c r="AP378" s="77">
        <f>'Datos lib'!AC377</f>
        <v>5</v>
      </c>
      <c r="AQ378" s="77">
        <f>'Datos lib'!AD377</f>
        <v>5</v>
      </c>
      <c r="AR378" s="77">
        <f>'Datos lib'!AE377</f>
        <v>5</v>
      </c>
      <c r="AS378" s="77">
        <f>'Datos lib'!AF377</f>
        <v>5</v>
      </c>
      <c r="AT378" s="77">
        <f>'Datos lib'!AG377</f>
        <v>5</v>
      </c>
      <c r="AU378" s="77">
        <f>'Datos lib'!AH377</f>
        <v>5</v>
      </c>
      <c r="AV378" s="77">
        <f>'Datos lib'!AI377</f>
        <v>5</v>
      </c>
      <c r="AW378" s="77"/>
      <c r="AX378" s="77" t="str">
        <f>'Datos lib'!AJ377</f>
        <v>Sí</v>
      </c>
      <c r="AY378" s="77" t="str">
        <f>'Datos lib'!AK377</f>
        <v>Sí</v>
      </c>
      <c r="AZ378" s="77" t="str">
        <f>'Datos lib'!AL377</f>
        <v>Excelente</v>
      </c>
      <c r="BA378" s="77" t="str">
        <f>'Datos lib'!AO377</f>
        <v>Sí</v>
      </c>
      <c r="BB378" s="77" t="str">
        <f>'Datos lib'!AM377</f>
        <v>Sí</v>
      </c>
      <c r="BC378" s="77" t="str">
        <f>'Datos lib'!AN377</f>
        <v>Excelente</v>
      </c>
      <c r="BD378" s="77"/>
      <c r="BE378" s="77"/>
      <c r="BF378" s="77" t="str">
        <f>'Datos lib'!AP377</f>
        <v>Sí</v>
      </c>
      <c r="BG378" s="77" t="str">
        <f>'Datos lib'!AQ377</f>
        <v>Sí</v>
      </c>
      <c r="BH378" s="77" t="str">
        <f>'Datos lib'!AR377</f>
        <v>Sí</v>
      </c>
      <c r="BI378" s="77" t="str">
        <f>'Datos lib'!AS377</f>
        <v>Útil</v>
      </c>
      <c r="BJ378" s="77" t="str">
        <f>'Datos lib'!AT377</f>
        <v>Sí</v>
      </c>
      <c r="BK378" s="77">
        <f>'Datos lib'!AU377</f>
        <v>0</v>
      </c>
      <c r="BL378" s="77"/>
      <c r="BM378" s="77"/>
      <c r="BN378" s="77"/>
      <c r="BO378" s="77">
        <f>'Datos lib'!AV377</f>
        <v>5</v>
      </c>
      <c r="BP378" s="77">
        <f>'Datos lib'!AW377</f>
        <v>5</v>
      </c>
      <c r="BQ378" s="77"/>
      <c r="BR378" s="77" t="str">
        <f>LEFT('Datos lib'!AX377,1)</f>
        <v>5</v>
      </c>
      <c r="BS378" s="77"/>
      <c r="BT378" s="77">
        <f>'Datos lib'!AY377</f>
        <v>0</v>
      </c>
      <c r="BU378" s="77"/>
      <c r="BV378" s="119" t="str">
        <f>'Datos lib'!A377</f>
        <v>20/03/25</v>
      </c>
    </row>
    <row r="379" spans="1:74" x14ac:dyDescent="0.2">
      <c r="A379" s="79" t="str">
        <f t="shared" si="7"/>
        <v>F. Filología</v>
      </c>
      <c r="B379" s="76" t="str">
        <f>IFERROR(VLOOKUP($A379,BLIOTECAS!$C$1:$E$27,2,FALSE),"")</f>
        <v>FLL</v>
      </c>
      <c r="C379" s="76" t="str">
        <f>IFERROR(VLOOKUP($A379,BLIOTECAS!$C$1:$E$27,3,FALSE),"")</f>
        <v>Humanidades</v>
      </c>
      <c r="D379" s="77"/>
      <c r="E379" s="77"/>
      <c r="F379" s="77"/>
      <c r="G379" s="77" t="str">
        <f>'Datos lib'!B378</f>
        <v>F. Filología</v>
      </c>
      <c r="H379" s="77"/>
      <c r="I379" s="77" t="str">
        <f>'Datos lib'!C378</f>
        <v>De vez en cuando (1 o 2 veces al mes)</v>
      </c>
      <c r="J379" s="77" t="str">
        <f>'Datos lib'!D378</f>
        <v>Frecuentemente (1 o 2 veces por semana)</v>
      </c>
      <c r="K379" s="77"/>
      <c r="L379" s="77" t="str">
        <f>'Datos lib'!F378</f>
        <v>F. Filología (Clásicas o General)</v>
      </c>
      <c r="M379" s="77" t="str">
        <f>'Datos lib'!G378</f>
        <v>F. Filosofía</v>
      </c>
      <c r="N379" s="77" t="str">
        <f>'Datos lib'!H378</f>
        <v>Biblioteca Maria Zambrano (Filología / Derecho)</v>
      </c>
      <c r="O379" s="77">
        <f>'Datos lib'!I378</f>
        <v>0</v>
      </c>
      <c r="P379" s="77"/>
      <c r="Q379" s="77"/>
      <c r="R379" s="77">
        <f>'Datos lib'!J378</f>
        <v>4</v>
      </c>
      <c r="S379" s="77">
        <f>'Datos lib'!K378</f>
        <v>4</v>
      </c>
      <c r="T379" s="77">
        <f>'Datos lib'!L378</f>
        <v>4</v>
      </c>
      <c r="U379" s="77">
        <f>'Datos lib'!M378</f>
        <v>4</v>
      </c>
      <c r="V379" s="77"/>
      <c r="W379" s="77"/>
      <c r="X379" s="77">
        <f>'Datos lib'!N378</f>
        <v>5</v>
      </c>
      <c r="Y379" s="77">
        <f>'Datos lib'!O378</f>
        <v>4</v>
      </c>
      <c r="Z379" s="77">
        <f>'Datos lib'!P378</f>
        <v>5</v>
      </c>
      <c r="AA379" s="77">
        <f>'Datos lib'!Q378</f>
        <v>1</v>
      </c>
      <c r="AB379" s="77">
        <f>'Datos lib'!R378</f>
        <v>3</v>
      </c>
      <c r="AC379" s="77"/>
      <c r="AD379" s="77">
        <f>'Datos lib'!S378</f>
        <v>4</v>
      </c>
      <c r="AE379" s="77">
        <f>'Datos lib'!T378</f>
        <v>4</v>
      </c>
      <c r="AF379" s="77">
        <f>'Datos lib'!U378</f>
        <v>4</v>
      </c>
      <c r="AG379" s="77">
        <f>'Datos lib'!V378</f>
        <v>5</v>
      </c>
      <c r="AH379" s="77">
        <f>'Datos lib'!W378</f>
        <v>4</v>
      </c>
      <c r="AI379" s="77">
        <f>'Datos lib'!X378</f>
        <v>4</v>
      </c>
      <c r="AJ379" s="77">
        <f>'Datos lib'!Y378</f>
        <v>4</v>
      </c>
      <c r="AK379" s="77" t="str">
        <f>'Datos lib'!Z378</f>
        <v>No uso ninguna red social</v>
      </c>
      <c r="AL379" s="77">
        <f>'Datos lib'!AA378</f>
        <v>3</v>
      </c>
      <c r="AM379" s="77"/>
      <c r="AN379" s="77"/>
      <c r="AO379" s="77">
        <f>'Datos lib'!AB378</f>
        <v>5</v>
      </c>
      <c r="AP379" s="77">
        <f>'Datos lib'!AC378</f>
        <v>5</v>
      </c>
      <c r="AQ379" s="77">
        <f>'Datos lib'!AD378</f>
        <v>5</v>
      </c>
      <c r="AR379" s="77">
        <f>'Datos lib'!AE378</f>
        <v>5</v>
      </c>
      <c r="AS379" s="77">
        <f>'Datos lib'!AF378</f>
        <v>5</v>
      </c>
      <c r="AT379" s="77">
        <f>'Datos lib'!AG378</f>
        <v>5</v>
      </c>
      <c r="AU379" s="77">
        <f>'Datos lib'!AH378</f>
        <v>5</v>
      </c>
      <c r="AV379" s="77">
        <f>'Datos lib'!AI378</f>
        <v>5</v>
      </c>
      <c r="AW379" s="77"/>
      <c r="AX379" s="77" t="str">
        <f>'Datos lib'!AJ378</f>
        <v>Sí</v>
      </c>
      <c r="AY379" s="77" t="str">
        <f>'Datos lib'!AK378</f>
        <v>Sí</v>
      </c>
      <c r="AZ379" s="77">
        <f>'Datos lib'!AL378</f>
        <v>0</v>
      </c>
      <c r="BA379" s="77" t="str">
        <f>'Datos lib'!AO378</f>
        <v>No</v>
      </c>
      <c r="BB379" s="77" t="str">
        <f>'Datos lib'!AM378</f>
        <v>Sí</v>
      </c>
      <c r="BC379" s="77" t="str">
        <f>'Datos lib'!AN378</f>
        <v>Bueno</v>
      </c>
      <c r="BD379" s="77"/>
      <c r="BE379" s="77"/>
      <c r="BF379" s="77" t="str">
        <f>'Datos lib'!AP378</f>
        <v>Sí</v>
      </c>
      <c r="BG379" s="77" t="str">
        <f>'Datos lib'!AQ378</f>
        <v>Sí</v>
      </c>
      <c r="BH379" s="77" t="str">
        <f>'Datos lib'!AR378</f>
        <v>No</v>
      </c>
      <c r="BI379" s="77">
        <f>'Datos lib'!AS378</f>
        <v>0</v>
      </c>
      <c r="BJ379" s="77" t="str">
        <f>'Datos lib'!AT378</f>
        <v>No</v>
      </c>
      <c r="BK379" s="77">
        <f>'Datos lib'!AU378</f>
        <v>0</v>
      </c>
      <c r="BL379" s="77"/>
      <c r="BM379" s="77"/>
      <c r="BN379" s="77"/>
      <c r="BO379" s="77">
        <f>'Datos lib'!AV378</f>
        <v>5</v>
      </c>
      <c r="BP379" s="77">
        <f>'Datos lib'!AW378</f>
        <v>5</v>
      </c>
      <c r="BQ379" s="77"/>
      <c r="BR379" s="77" t="str">
        <f>LEFT('Datos lib'!AX378,1)</f>
        <v>5</v>
      </c>
      <c r="BS379" s="77"/>
      <c r="BT379" s="77">
        <f>'Datos lib'!AY378</f>
        <v>0</v>
      </c>
      <c r="BU379" s="77"/>
      <c r="BV379" s="119" t="str">
        <f>'Datos lib'!A378</f>
        <v>20/03/25</v>
      </c>
    </row>
    <row r="380" spans="1:74" ht="25.85" x14ac:dyDescent="0.2">
      <c r="A380" s="79" t="str">
        <f t="shared" si="7"/>
        <v>F. Educación - Centro de Formación del Profesorado</v>
      </c>
      <c r="B380" s="76" t="str">
        <f>IFERROR(VLOOKUP($A380,BLIOTECAS!$C$1:$E$27,2,FALSE),"")</f>
        <v>EDU</v>
      </c>
      <c r="C380" s="76" t="str">
        <f>IFERROR(VLOOKUP($A380,BLIOTECAS!$C$1:$E$27,3,FALSE),"")</f>
        <v>Humanidades</v>
      </c>
      <c r="D380" s="77"/>
      <c r="E380" s="77"/>
      <c r="F380" s="77"/>
      <c r="G380" s="77" t="str">
        <f>'Datos lib'!B379</f>
        <v>F. Educación - Centro de Formación del Profesorado</v>
      </c>
      <c r="H380" s="77"/>
      <c r="I380" s="77" t="str">
        <f>'Datos lib'!C379</f>
        <v>Rara vez (menos de 6 veces al año)</v>
      </c>
      <c r="J380" s="77" t="str">
        <f>'Datos lib'!D379</f>
        <v>Muy frecuentemente (3 o más veces por semana)</v>
      </c>
      <c r="K380" s="77"/>
      <c r="L380" s="77" t="str">
        <f>'Datos lib'!F379</f>
        <v>F. Educación - Centro de Formación del Profesorado</v>
      </c>
      <c r="M380" s="77" t="str">
        <f>'Datos lib'!G379</f>
        <v>F. Psicología</v>
      </c>
      <c r="N380" s="77">
        <f>'Datos lib'!H379</f>
        <v>0</v>
      </c>
      <c r="O380" s="77">
        <f>'Datos lib'!I379</f>
        <v>0</v>
      </c>
      <c r="P380" s="77"/>
      <c r="Q380" s="77"/>
      <c r="R380" s="77">
        <f>'Datos lib'!J379</f>
        <v>5</v>
      </c>
      <c r="S380" s="77">
        <f>'Datos lib'!K379</f>
        <v>5</v>
      </c>
      <c r="T380" s="77">
        <f>'Datos lib'!L379</f>
        <v>5</v>
      </c>
      <c r="U380" s="77">
        <f>'Datos lib'!M379</f>
        <v>5</v>
      </c>
      <c r="V380" s="77"/>
      <c r="W380" s="77"/>
      <c r="X380" s="77">
        <f>'Datos lib'!N379</f>
        <v>1</v>
      </c>
      <c r="Y380" s="77">
        <f>'Datos lib'!O379</f>
        <v>5</v>
      </c>
      <c r="Z380" s="77">
        <f>'Datos lib'!P379</f>
        <v>3</v>
      </c>
      <c r="AA380" s="77">
        <f>'Datos lib'!Q379</f>
        <v>1</v>
      </c>
      <c r="AB380" s="77">
        <f>'Datos lib'!R379</f>
        <v>3</v>
      </c>
      <c r="AC380" s="77"/>
      <c r="AD380" s="77">
        <f>'Datos lib'!S379</f>
        <v>5</v>
      </c>
      <c r="AE380" s="77">
        <f>'Datos lib'!T379</f>
        <v>4</v>
      </c>
      <c r="AF380" s="77">
        <f>'Datos lib'!U379</f>
        <v>5</v>
      </c>
      <c r="AG380" s="77">
        <f>'Datos lib'!V379</f>
        <v>5</v>
      </c>
      <c r="AH380" s="77">
        <f>'Datos lib'!W379</f>
        <v>4</v>
      </c>
      <c r="AI380" s="77">
        <f>'Datos lib'!X379</f>
        <v>5</v>
      </c>
      <c r="AJ380" s="77">
        <f>'Datos lib'!Y379</f>
        <v>4</v>
      </c>
      <c r="AK380" s="77" t="str">
        <f>'Datos lib'!Z379</f>
        <v>No uso ninguna red social</v>
      </c>
      <c r="AL380" s="77">
        <f>'Datos lib'!AA379</f>
        <v>5</v>
      </c>
      <c r="AM380" s="77"/>
      <c r="AN380" s="77"/>
      <c r="AO380" s="77">
        <f>'Datos lib'!AB379</f>
        <v>5</v>
      </c>
      <c r="AP380" s="77">
        <f>'Datos lib'!AC379</f>
        <v>5</v>
      </c>
      <c r="AQ380" s="77">
        <f>'Datos lib'!AD379</f>
        <v>5</v>
      </c>
      <c r="AR380" s="77">
        <f>'Datos lib'!AE379</f>
        <v>5</v>
      </c>
      <c r="AS380" s="77">
        <f>'Datos lib'!AF379</f>
        <v>5</v>
      </c>
      <c r="AT380" s="77">
        <f>'Datos lib'!AG379</f>
        <v>5</v>
      </c>
      <c r="AU380" s="77">
        <f>'Datos lib'!AH379</f>
        <v>5</v>
      </c>
      <c r="AV380" s="77">
        <f>'Datos lib'!AI379</f>
        <v>5</v>
      </c>
      <c r="AW380" s="77"/>
      <c r="AX380" s="77" t="str">
        <f>'Datos lib'!AJ379</f>
        <v>No</v>
      </c>
      <c r="AY380" s="77" t="str">
        <f>'Datos lib'!AK379</f>
        <v>Sí</v>
      </c>
      <c r="AZ380" s="77" t="str">
        <f>'Datos lib'!AL379</f>
        <v>Bueno</v>
      </c>
      <c r="BA380" s="77" t="str">
        <f>'Datos lib'!AO379</f>
        <v>Sí</v>
      </c>
      <c r="BB380" s="77" t="str">
        <f>'Datos lib'!AM379</f>
        <v>Sí</v>
      </c>
      <c r="BC380" s="77" t="str">
        <f>'Datos lib'!AN379</f>
        <v>Excelente</v>
      </c>
      <c r="BD380" s="77"/>
      <c r="BE380" s="77"/>
      <c r="BF380" s="77" t="str">
        <f>'Datos lib'!AP379</f>
        <v>Sí</v>
      </c>
      <c r="BG380" s="77" t="str">
        <f>'Datos lib'!AQ379</f>
        <v>Sí</v>
      </c>
      <c r="BH380" s="77" t="str">
        <f>'Datos lib'!AR379</f>
        <v>No</v>
      </c>
      <c r="BI380" s="77">
        <f>'Datos lib'!AS379</f>
        <v>0</v>
      </c>
      <c r="BJ380" s="77" t="str">
        <f>'Datos lib'!AT379</f>
        <v>No</v>
      </c>
      <c r="BK380" s="77">
        <f>'Datos lib'!AU379</f>
        <v>0</v>
      </c>
      <c r="BL380" s="77"/>
      <c r="BM380" s="77"/>
      <c r="BN380" s="77"/>
      <c r="BO380" s="77">
        <f>'Datos lib'!AV379</f>
        <v>5</v>
      </c>
      <c r="BP380" s="77">
        <f>'Datos lib'!AW379</f>
        <v>5</v>
      </c>
      <c r="BQ380" s="77"/>
      <c r="BR380" s="77" t="str">
        <f>LEFT('Datos lib'!AX379,1)</f>
        <v>5</v>
      </c>
      <c r="BS380" s="77"/>
      <c r="BT380" s="77">
        <f>'Datos lib'!AY379</f>
        <v>0</v>
      </c>
      <c r="BU380" s="77"/>
      <c r="BV380" s="119" t="str">
        <f>'Datos lib'!A379</f>
        <v>20/03/25</v>
      </c>
    </row>
    <row r="381" spans="1:74" x14ac:dyDescent="0.2">
      <c r="A381" s="79" t="str">
        <f t="shared" si="7"/>
        <v>F. Ciencias de la Información</v>
      </c>
      <c r="B381" s="76" t="str">
        <f>IFERROR(VLOOKUP($A381,BLIOTECAS!$C$1:$E$27,2,FALSE),"")</f>
        <v>INF</v>
      </c>
      <c r="C381" s="76" t="str">
        <f>IFERROR(VLOOKUP($A381,BLIOTECAS!$C$1:$E$27,3,FALSE),"")</f>
        <v>Ciencias Sociales</v>
      </c>
      <c r="D381" s="77"/>
      <c r="E381" s="77"/>
      <c r="F381" s="77"/>
      <c r="G381" s="77" t="str">
        <f>'Datos lib'!B380</f>
        <v>F. Ciencias de la Información</v>
      </c>
      <c r="H381" s="77"/>
      <c r="I381" s="77" t="str">
        <f>'Datos lib'!C380</f>
        <v>De vez en cuando (1 o 2 veces al mes)</v>
      </c>
      <c r="J381" s="77" t="str">
        <f>'Datos lib'!D380</f>
        <v>Muy frecuentemente (3 o más veces por semana)</v>
      </c>
      <c r="K381" s="77"/>
      <c r="L381" s="77" t="str">
        <f>'Datos lib'!F380</f>
        <v>F. Ciencias de la Información</v>
      </c>
      <c r="M381" s="77" t="str">
        <f>'Datos lib'!G380</f>
        <v>F. Geografía e Historia</v>
      </c>
      <c r="N381" s="77">
        <f>'Datos lib'!H380</f>
        <v>0</v>
      </c>
      <c r="O381" s="77">
        <f>'Datos lib'!I380</f>
        <v>0</v>
      </c>
      <c r="P381" s="77"/>
      <c r="Q381" s="77"/>
      <c r="R381" s="77">
        <f>'Datos lib'!J380</f>
        <v>5</v>
      </c>
      <c r="S381" s="77">
        <f>'Datos lib'!K380</f>
        <v>5</v>
      </c>
      <c r="T381" s="77">
        <f>'Datos lib'!L380</f>
        <v>5</v>
      </c>
      <c r="U381" s="77">
        <f>'Datos lib'!M380</f>
        <v>4</v>
      </c>
      <c r="V381" s="77"/>
      <c r="W381" s="77"/>
      <c r="X381" s="77">
        <f>'Datos lib'!N380</f>
        <v>5</v>
      </c>
      <c r="Y381" s="77">
        <f>'Datos lib'!O380</f>
        <v>5</v>
      </c>
      <c r="Z381" s="77">
        <f>'Datos lib'!P380</f>
        <v>5</v>
      </c>
      <c r="AA381" s="77">
        <f>'Datos lib'!Q380</f>
        <v>5</v>
      </c>
      <c r="AB381" s="77">
        <f>'Datos lib'!R380</f>
        <v>5</v>
      </c>
      <c r="AC381" s="77"/>
      <c r="AD381" s="77">
        <f>'Datos lib'!S380</f>
        <v>5</v>
      </c>
      <c r="AE381" s="77">
        <f>'Datos lib'!T380</f>
        <v>5</v>
      </c>
      <c r="AF381" s="77">
        <f>'Datos lib'!U380</f>
        <v>5</v>
      </c>
      <c r="AG381" s="77">
        <f>'Datos lib'!V380</f>
        <v>5</v>
      </c>
      <c r="AH381" s="77">
        <f>'Datos lib'!W380</f>
        <v>4</v>
      </c>
      <c r="AI381" s="77">
        <f>'Datos lib'!X380</f>
        <v>4</v>
      </c>
      <c r="AJ381" s="77">
        <f>'Datos lib'!Y380</f>
        <v>4</v>
      </c>
      <c r="AK381" s="77" t="str">
        <f>'Datos lib'!Z380</f>
        <v>Bluesky</v>
      </c>
      <c r="AL381" s="77">
        <f>'Datos lib'!AA380</f>
        <v>0</v>
      </c>
      <c r="AM381" s="77"/>
      <c r="AN381" s="77"/>
      <c r="AO381" s="77">
        <f>'Datos lib'!AB380</f>
        <v>5</v>
      </c>
      <c r="AP381" s="77">
        <f>'Datos lib'!AC380</f>
        <v>5</v>
      </c>
      <c r="AQ381" s="77">
        <f>'Datos lib'!AD380</f>
        <v>5</v>
      </c>
      <c r="AR381" s="77">
        <f>'Datos lib'!AE380</f>
        <v>5</v>
      </c>
      <c r="AS381" s="77">
        <f>'Datos lib'!AF380</f>
        <v>5</v>
      </c>
      <c r="AT381" s="77">
        <f>'Datos lib'!AG380</f>
        <v>5</v>
      </c>
      <c r="AU381" s="77">
        <f>'Datos lib'!AH380</f>
        <v>5</v>
      </c>
      <c r="AV381" s="77">
        <f>'Datos lib'!AI380</f>
        <v>5</v>
      </c>
      <c r="AW381" s="77"/>
      <c r="AX381" s="77" t="str">
        <f>'Datos lib'!AJ380</f>
        <v>Sí</v>
      </c>
      <c r="AY381" s="77" t="str">
        <f>'Datos lib'!AK380</f>
        <v>Sí</v>
      </c>
      <c r="AZ381" s="77" t="str">
        <f>'Datos lib'!AL380</f>
        <v>Excelente</v>
      </c>
      <c r="BA381" s="77" t="str">
        <f>'Datos lib'!AO380</f>
        <v>Sí</v>
      </c>
      <c r="BB381" s="77" t="str">
        <f>'Datos lib'!AM380</f>
        <v>Sí</v>
      </c>
      <c r="BC381" s="77" t="str">
        <f>'Datos lib'!AN380</f>
        <v>Bueno</v>
      </c>
      <c r="BD381" s="77"/>
      <c r="BE381" s="77"/>
      <c r="BF381" s="77" t="str">
        <f>'Datos lib'!AP380</f>
        <v>Sí</v>
      </c>
      <c r="BG381" s="77" t="str">
        <f>'Datos lib'!AQ380</f>
        <v>Sí</v>
      </c>
      <c r="BH381" s="77" t="str">
        <f>'Datos lib'!AR380</f>
        <v>Sí</v>
      </c>
      <c r="BI381" s="77" t="str">
        <f>'Datos lib'!AS380</f>
        <v>Muy útil</v>
      </c>
      <c r="BJ381" s="77" t="str">
        <f>'Datos lib'!AT380</f>
        <v>Sí</v>
      </c>
      <c r="BK381" s="77">
        <f>'Datos lib'!AU380</f>
        <v>0</v>
      </c>
      <c r="BL381" s="77"/>
      <c r="BM381" s="77"/>
      <c r="BN381" s="77"/>
      <c r="BO381" s="77">
        <f>'Datos lib'!AV380</f>
        <v>5</v>
      </c>
      <c r="BP381" s="77">
        <f>'Datos lib'!AW380</f>
        <v>5</v>
      </c>
      <c r="BQ381" s="77"/>
      <c r="BR381" s="77" t="str">
        <f>LEFT('Datos lib'!AX380,1)</f>
        <v>5</v>
      </c>
      <c r="BS381" s="77"/>
      <c r="BT381" s="77" t="str">
        <f>'Datos lib'!AY380</f>
        <v>Dotar a las bibliotecas de más fondos para adquirir libros</v>
      </c>
      <c r="BU381" s="77"/>
      <c r="BV381" s="119" t="str">
        <f>'Datos lib'!A380</f>
        <v>20/03/25</v>
      </c>
    </row>
    <row r="382" spans="1:74" x14ac:dyDescent="0.2">
      <c r="A382" s="79" t="str">
        <f t="shared" si="7"/>
        <v>F. Odontología</v>
      </c>
      <c r="B382" s="76" t="str">
        <f>IFERROR(VLOOKUP($A382,BLIOTECAS!$C$1:$E$27,2,FALSE),"")</f>
        <v>ODO</v>
      </c>
      <c r="C382" s="76" t="str">
        <f>IFERROR(VLOOKUP($A382,BLIOTECAS!$C$1:$E$27,3,FALSE),"")</f>
        <v>Ciencias de la Salud</v>
      </c>
      <c r="D382" s="77"/>
      <c r="E382" s="77"/>
      <c r="F382" s="77"/>
      <c r="G382" s="77" t="str">
        <f>'Datos lib'!B381</f>
        <v>F. Odontología</v>
      </c>
      <c r="H382" s="77"/>
      <c r="I382" s="77" t="str">
        <f>'Datos lib'!C381</f>
        <v>De vez en cuando (1 o 2 veces al mes)</v>
      </c>
      <c r="J382" s="77" t="str">
        <f>'Datos lib'!D381</f>
        <v>Frecuentemente (1 o 2 veces por semana)</v>
      </c>
      <c r="K382" s="77"/>
      <c r="L382" s="77">
        <f>'Datos lib'!F381</f>
        <v>0</v>
      </c>
      <c r="M382" s="77">
        <f>'Datos lib'!G381</f>
        <v>0</v>
      </c>
      <c r="N382" s="77">
        <f>'Datos lib'!H381</f>
        <v>0</v>
      </c>
      <c r="O382" s="77">
        <f>'Datos lib'!I381</f>
        <v>0</v>
      </c>
      <c r="P382" s="77"/>
      <c r="Q382" s="77"/>
      <c r="R382" s="77">
        <f>'Datos lib'!J381</f>
        <v>5</v>
      </c>
      <c r="S382" s="77">
        <f>'Datos lib'!K381</f>
        <v>5</v>
      </c>
      <c r="T382" s="77">
        <f>'Datos lib'!L381</f>
        <v>4</v>
      </c>
      <c r="U382" s="77">
        <f>'Datos lib'!M381</f>
        <v>4</v>
      </c>
      <c r="V382" s="77"/>
      <c r="W382" s="77"/>
      <c r="X382" s="77">
        <f>'Datos lib'!N381</f>
        <v>4</v>
      </c>
      <c r="Y382" s="77">
        <f>'Datos lib'!O381</f>
        <v>5</v>
      </c>
      <c r="Z382" s="77">
        <f>'Datos lib'!P381</f>
        <v>3</v>
      </c>
      <c r="AA382" s="77">
        <f>'Datos lib'!Q381</f>
        <v>2</v>
      </c>
      <c r="AB382" s="77">
        <f>'Datos lib'!R381</f>
        <v>4</v>
      </c>
      <c r="AC382" s="77"/>
      <c r="AD382" s="77">
        <f>'Datos lib'!S381</f>
        <v>5</v>
      </c>
      <c r="AE382" s="77">
        <f>'Datos lib'!T381</f>
        <v>5</v>
      </c>
      <c r="AF382" s="77">
        <f>'Datos lib'!U381</f>
        <v>4</v>
      </c>
      <c r="AG382" s="77">
        <f>'Datos lib'!V381</f>
        <v>5</v>
      </c>
      <c r="AH382" s="77">
        <f>'Datos lib'!W381</f>
        <v>3</v>
      </c>
      <c r="AI382" s="77">
        <f>'Datos lib'!X381</f>
        <v>4</v>
      </c>
      <c r="AJ382" s="77">
        <f>'Datos lib'!Y381</f>
        <v>4</v>
      </c>
      <c r="AK382" s="77" t="str">
        <f>'Datos lib'!Z381</f>
        <v>No uso ninguna red social</v>
      </c>
      <c r="AL382" s="77">
        <f>'Datos lib'!AA381</f>
        <v>5</v>
      </c>
      <c r="AM382" s="77"/>
      <c r="AN382" s="77"/>
      <c r="AO382" s="77">
        <f>'Datos lib'!AB381</f>
        <v>5</v>
      </c>
      <c r="AP382" s="77">
        <f>'Datos lib'!AC381</f>
        <v>5</v>
      </c>
      <c r="AQ382" s="77">
        <f>'Datos lib'!AD381</f>
        <v>5</v>
      </c>
      <c r="AR382" s="77">
        <f>'Datos lib'!AE381</f>
        <v>5</v>
      </c>
      <c r="AS382" s="77">
        <f>'Datos lib'!AF381</f>
        <v>5</v>
      </c>
      <c r="AT382" s="77">
        <f>'Datos lib'!AG381</f>
        <v>5</v>
      </c>
      <c r="AU382" s="77">
        <f>'Datos lib'!AH381</f>
        <v>4</v>
      </c>
      <c r="AV382" s="77">
        <f>'Datos lib'!AI381</f>
        <v>5</v>
      </c>
      <c r="AW382" s="77"/>
      <c r="AX382" s="77" t="str">
        <f>'Datos lib'!AJ381</f>
        <v>Sí</v>
      </c>
      <c r="AY382" s="77" t="str">
        <f>'Datos lib'!AK381</f>
        <v>Sí</v>
      </c>
      <c r="AZ382" s="77" t="str">
        <f>'Datos lib'!AL381</f>
        <v>Regular</v>
      </c>
      <c r="BA382" s="77" t="str">
        <f>'Datos lib'!AO381</f>
        <v>Sí</v>
      </c>
      <c r="BB382" s="77" t="str">
        <f>'Datos lib'!AM381</f>
        <v>Sí</v>
      </c>
      <c r="BC382" s="77" t="str">
        <f>'Datos lib'!AN381</f>
        <v>Bueno</v>
      </c>
      <c r="BD382" s="77"/>
      <c r="BE382" s="77"/>
      <c r="BF382" s="77" t="str">
        <f>'Datos lib'!AP381</f>
        <v>No</v>
      </c>
      <c r="BG382" s="77" t="str">
        <f>'Datos lib'!AQ381</f>
        <v>Sí</v>
      </c>
      <c r="BH382" s="77" t="str">
        <f>'Datos lib'!AR381</f>
        <v>Sí</v>
      </c>
      <c r="BI382" s="77" t="str">
        <f>'Datos lib'!AS381</f>
        <v>Muy útil</v>
      </c>
      <c r="BJ382" s="77" t="str">
        <f>'Datos lib'!AT381</f>
        <v>Sí</v>
      </c>
      <c r="BK382" s="77">
        <f>'Datos lib'!AU381</f>
        <v>0</v>
      </c>
      <c r="BL382" s="77"/>
      <c r="BM382" s="77"/>
      <c r="BN382" s="77"/>
      <c r="BO382" s="77">
        <f>'Datos lib'!AV381</f>
        <v>5</v>
      </c>
      <c r="BP382" s="77">
        <f>'Datos lib'!AW381</f>
        <v>5</v>
      </c>
      <c r="BQ382" s="77"/>
      <c r="BR382" s="77" t="str">
        <f>LEFT('Datos lib'!AX381,1)</f>
        <v>5</v>
      </c>
      <c r="BS382" s="77"/>
      <c r="BT382" s="77">
        <f>'Datos lib'!AY381</f>
        <v>0</v>
      </c>
      <c r="BU382" s="77"/>
      <c r="BV382" s="119" t="str">
        <f>'Datos lib'!A381</f>
        <v>20/03/25</v>
      </c>
    </row>
    <row r="383" spans="1:74" x14ac:dyDescent="0.2">
      <c r="A383" s="79" t="str">
        <f t="shared" si="7"/>
        <v>F. Farmacia</v>
      </c>
      <c r="B383" s="76" t="str">
        <f>IFERROR(VLOOKUP($A383,BLIOTECAS!$C$1:$E$27,2,FALSE),"")</f>
        <v>FAR</v>
      </c>
      <c r="C383" s="76" t="str">
        <f>IFERROR(VLOOKUP($A383,BLIOTECAS!$C$1:$E$27,3,FALSE),"")</f>
        <v>Ciencias de la Salud</v>
      </c>
      <c r="D383" s="77"/>
      <c r="E383" s="77"/>
      <c r="F383" s="77"/>
      <c r="G383" s="77" t="str">
        <f>'Datos lib'!B382</f>
        <v>F. Farmacia</v>
      </c>
      <c r="H383" s="77"/>
      <c r="I383" s="77" t="str">
        <f>'Datos lib'!C382</f>
        <v>Nunca</v>
      </c>
      <c r="J383" s="77" t="str">
        <f>'Datos lib'!D382</f>
        <v>Frecuentemente (1 o 2 veces por semana)</v>
      </c>
      <c r="K383" s="77"/>
      <c r="L383" s="77">
        <f>'Datos lib'!F382</f>
        <v>0</v>
      </c>
      <c r="M383" s="77">
        <f>'Datos lib'!G382</f>
        <v>0</v>
      </c>
      <c r="N383" s="77">
        <f>'Datos lib'!H382</f>
        <v>0</v>
      </c>
      <c r="O383" s="77">
        <f>'Datos lib'!I382</f>
        <v>0</v>
      </c>
      <c r="P383" s="77"/>
      <c r="Q383" s="77"/>
      <c r="R383" s="77">
        <f>'Datos lib'!J382</f>
        <v>0</v>
      </c>
      <c r="S383" s="77">
        <f>'Datos lib'!K382</f>
        <v>0</v>
      </c>
      <c r="T383" s="77">
        <f>'Datos lib'!L382</f>
        <v>0</v>
      </c>
      <c r="U383" s="77">
        <f>'Datos lib'!M382</f>
        <v>0</v>
      </c>
      <c r="V383" s="77"/>
      <c r="W383" s="77"/>
      <c r="X383" s="77">
        <f>'Datos lib'!N382</f>
        <v>0</v>
      </c>
      <c r="Y383" s="77">
        <f>'Datos lib'!O382</f>
        <v>5</v>
      </c>
      <c r="Z383" s="77">
        <f>'Datos lib'!P382</f>
        <v>0</v>
      </c>
      <c r="AA383" s="77">
        <f>'Datos lib'!Q382</f>
        <v>0</v>
      </c>
      <c r="AB383" s="77">
        <f>'Datos lib'!R382</f>
        <v>5</v>
      </c>
      <c r="AC383" s="77"/>
      <c r="AD383" s="77">
        <f>'Datos lib'!S382</f>
        <v>4</v>
      </c>
      <c r="AE383" s="77">
        <f>'Datos lib'!T382</f>
        <v>4</v>
      </c>
      <c r="AF383" s="77">
        <f>'Datos lib'!U382</f>
        <v>3</v>
      </c>
      <c r="AG383" s="77">
        <f>'Datos lib'!V382</f>
        <v>4</v>
      </c>
      <c r="AH383" s="77">
        <f>'Datos lib'!W382</f>
        <v>3</v>
      </c>
      <c r="AI383" s="77">
        <f>'Datos lib'!X382</f>
        <v>2</v>
      </c>
      <c r="AJ383" s="77">
        <f>'Datos lib'!Y382</f>
        <v>3</v>
      </c>
      <c r="AK383" s="77">
        <f>'Datos lib'!Z382</f>
        <v>0</v>
      </c>
      <c r="AL383" s="77">
        <f>'Datos lib'!AA382</f>
        <v>4</v>
      </c>
      <c r="AM383" s="77"/>
      <c r="AN383" s="77"/>
      <c r="AO383" s="77">
        <f>'Datos lib'!AB382</f>
        <v>0</v>
      </c>
      <c r="AP383" s="77">
        <f>'Datos lib'!AC382</f>
        <v>0</v>
      </c>
      <c r="AQ383" s="77">
        <f>'Datos lib'!AD382</f>
        <v>0</v>
      </c>
      <c r="AR383" s="77">
        <f>'Datos lib'!AE382</f>
        <v>0</v>
      </c>
      <c r="AS383" s="77">
        <f>'Datos lib'!AF382</f>
        <v>0</v>
      </c>
      <c r="AT383" s="77">
        <f>'Datos lib'!AG382</f>
        <v>0</v>
      </c>
      <c r="AU383" s="77">
        <f>'Datos lib'!AH382</f>
        <v>0</v>
      </c>
      <c r="AV383" s="77">
        <f>'Datos lib'!AI382</f>
        <v>0</v>
      </c>
      <c r="AW383" s="77"/>
      <c r="AX383" s="77" t="str">
        <f>'Datos lib'!AJ382</f>
        <v>Sí</v>
      </c>
      <c r="AY383" s="77" t="str">
        <f>'Datos lib'!AK382</f>
        <v>Sí</v>
      </c>
      <c r="AZ383" s="77" t="str">
        <f>'Datos lib'!AL382</f>
        <v>Excelente</v>
      </c>
      <c r="BA383" s="77" t="str">
        <f>'Datos lib'!AO382</f>
        <v>Sí</v>
      </c>
      <c r="BB383" s="77" t="str">
        <f>'Datos lib'!AM382</f>
        <v>Sí</v>
      </c>
      <c r="BC383" s="77" t="str">
        <f>'Datos lib'!AN382</f>
        <v>Excelente</v>
      </c>
      <c r="BD383" s="77"/>
      <c r="BE383" s="77"/>
      <c r="BF383" s="77" t="str">
        <f>'Datos lib'!AP382</f>
        <v>No</v>
      </c>
      <c r="BG383" s="77" t="str">
        <f>'Datos lib'!AQ382</f>
        <v>Sí</v>
      </c>
      <c r="BH383" s="77" t="str">
        <f>'Datos lib'!AR382</f>
        <v>Sí</v>
      </c>
      <c r="BI383" s="77" t="str">
        <f>'Datos lib'!AS382</f>
        <v>Muy útil</v>
      </c>
      <c r="BJ383" s="77" t="str">
        <f>'Datos lib'!AT382</f>
        <v>Sí</v>
      </c>
      <c r="BK383" s="77">
        <f>'Datos lib'!AU382</f>
        <v>0</v>
      </c>
      <c r="BL383" s="77"/>
      <c r="BM383" s="77"/>
      <c r="BN383" s="77"/>
      <c r="BO383" s="77">
        <f>'Datos lib'!AV382</f>
        <v>4</v>
      </c>
      <c r="BP383" s="77">
        <f>'Datos lib'!AW382</f>
        <v>5</v>
      </c>
      <c r="BQ383" s="77"/>
      <c r="BR383" s="77" t="str">
        <f>LEFT('Datos lib'!AX382,1)</f>
        <v>4</v>
      </c>
      <c r="BS383" s="77"/>
      <c r="BT383" s="77">
        <f>'Datos lib'!AY382</f>
        <v>0</v>
      </c>
      <c r="BU383" s="77"/>
      <c r="BV383" s="119" t="str">
        <f>'Datos lib'!A382</f>
        <v>20/03/25</v>
      </c>
    </row>
    <row r="384" spans="1:74" x14ac:dyDescent="0.2">
      <c r="A384" s="79" t="str">
        <f t="shared" si="7"/>
        <v>F. Filología</v>
      </c>
      <c r="B384" s="76" t="str">
        <f>IFERROR(VLOOKUP($A384,BLIOTECAS!$C$1:$E$27,2,FALSE),"")</f>
        <v>FLL</v>
      </c>
      <c r="C384" s="76" t="str">
        <f>IFERROR(VLOOKUP($A384,BLIOTECAS!$C$1:$E$27,3,FALSE),"")</f>
        <v>Humanidades</v>
      </c>
      <c r="D384" s="77"/>
      <c r="E384" s="77"/>
      <c r="F384" s="77"/>
      <c r="G384" s="77" t="str">
        <f>'Datos lib'!B383</f>
        <v>F. Filología</v>
      </c>
      <c r="H384" s="77"/>
      <c r="I384" s="77" t="str">
        <f>'Datos lib'!C383</f>
        <v>De vez en cuando (1 o 2 veces al mes)</v>
      </c>
      <c r="J384" s="77" t="str">
        <f>'Datos lib'!D383</f>
        <v>Muy frecuentemente (3 o más veces por semana)</v>
      </c>
      <c r="K384" s="77"/>
      <c r="L384" s="77" t="str">
        <f>'Datos lib'!F383</f>
        <v>F. Filología (Clásicas o General)</v>
      </c>
      <c r="M384" s="77" t="str">
        <f>'Datos lib'!G383</f>
        <v>F. Geografía e Historia</v>
      </c>
      <c r="N384" s="77" t="str">
        <f>'Datos lib'!H383</f>
        <v>Biblioteca Maria Zambrano (Filología / Derecho)</v>
      </c>
      <c r="O384" s="77">
        <f>'Datos lib'!I383</f>
        <v>0</v>
      </c>
      <c r="P384" s="77"/>
      <c r="Q384" s="77"/>
      <c r="R384" s="77">
        <f>'Datos lib'!J383</f>
        <v>4</v>
      </c>
      <c r="S384" s="77">
        <f>'Datos lib'!K383</f>
        <v>5</v>
      </c>
      <c r="T384" s="77">
        <f>'Datos lib'!L383</f>
        <v>4</v>
      </c>
      <c r="U384" s="77">
        <f>'Datos lib'!M383</f>
        <v>4</v>
      </c>
      <c r="V384" s="77"/>
      <c r="W384" s="77"/>
      <c r="X384" s="77">
        <f>'Datos lib'!N383</f>
        <v>4</v>
      </c>
      <c r="Y384" s="77">
        <f>'Datos lib'!O383</f>
        <v>4</v>
      </c>
      <c r="Z384" s="77">
        <f>'Datos lib'!P383</f>
        <v>4</v>
      </c>
      <c r="AA384" s="77">
        <f>'Datos lib'!Q383</f>
        <v>4</v>
      </c>
      <c r="AB384" s="77">
        <f>'Datos lib'!R383</f>
        <v>5</v>
      </c>
      <c r="AC384" s="77"/>
      <c r="AD384" s="77">
        <f>'Datos lib'!S383</f>
        <v>3</v>
      </c>
      <c r="AE384" s="77">
        <f>'Datos lib'!T383</f>
        <v>4</v>
      </c>
      <c r="AF384" s="77">
        <f>'Datos lib'!U383</f>
        <v>4</v>
      </c>
      <c r="AG384" s="77">
        <f>'Datos lib'!V383</f>
        <v>5</v>
      </c>
      <c r="AH384" s="77">
        <f>'Datos lib'!W383</f>
        <v>4</v>
      </c>
      <c r="AI384" s="77">
        <f>'Datos lib'!X383</f>
        <v>4</v>
      </c>
      <c r="AJ384" s="77">
        <f>'Datos lib'!Y383</f>
        <v>4</v>
      </c>
      <c r="AK384" s="77" t="str">
        <f>'Datos lib'!Z383</f>
        <v>No uso ninguna red social</v>
      </c>
      <c r="AL384" s="77">
        <f>'Datos lib'!AA383</f>
        <v>4</v>
      </c>
      <c r="AM384" s="77"/>
      <c r="AN384" s="77"/>
      <c r="AO384" s="77">
        <f>'Datos lib'!AB383</f>
        <v>5</v>
      </c>
      <c r="AP384" s="77">
        <f>'Datos lib'!AC383</f>
        <v>5</v>
      </c>
      <c r="AQ384" s="77">
        <f>'Datos lib'!AD383</f>
        <v>5</v>
      </c>
      <c r="AR384" s="77">
        <f>'Datos lib'!AE383</f>
        <v>5</v>
      </c>
      <c r="AS384" s="77">
        <f>'Datos lib'!AF383</f>
        <v>5</v>
      </c>
      <c r="AT384" s="77">
        <f>'Datos lib'!AG383</f>
        <v>5</v>
      </c>
      <c r="AU384" s="77">
        <f>'Datos lib'!AH383</f>
        <v>5</v>
      </c>
      <c r="AV384" s="77">
        <f>'Datos lib'!AI383</f>
        <v>5</v>
      </c>
      <c r="AW384" s="77"/>
      <c r="AX384" s="77" t="str">
        <f>'Datos lib'!AJ383</f>
        <v>Sí</v>
      </c>
      <c r="AY384" s="77" t="str">
        <f>'Datos lib'!AK383</f>
        <v>Sí</v>
      </c>
      <c r="AZ384" s="77" t="str">
        <f>'Datos lib'!AL383</f>
        <v>Bueno</v>
      </c>
      <c r="BA384" s="77" t="str">
        <f>'Datos lib'!AO383</f>
        <v>Sí</v>
      </c>
      <c r="BB384" s="77" t="str">
        <f>'Datos lib'!AM383</f>
        <v>Sí</v>
      </c>
      <c r="BC384" s="77" t="str">
        <f>'Datos lib'!AN383</f>
        <v>Excelente</v>
      </c>
      <c r="BD384" s="77"/>
      <c r="BE384" s="77"/>
      <c r="BF384" s="77" t="str">
        <f>'Datos lib'!AP383</f>
        <v>Sí</v>
      </c>
      <c r="BG384" s="77" t="str">
        <f>'Datos lib'!AQ383</f>
        <v>Sí</v>
      </c>
      <c r="BH384" s="77" t="str">
        <f>'Datos lib'!AR383</f>
        <v>No</v>
      </c>
      <c r="BI384" s="77">
        <f>'Datos lib'!AS383</f>
        <v>0</v>
      </c>
      <c r="BJ384" s="77" t="str">
        <f>'Datos lib'!AT383</f>
        <v>Sí</v>
      </c>
      <c r="BK384" s="77">
        <f>'Datos lib'!AU383</f>
        <v>0</v>
      </c>
      <c r="BL384" s="77"/>
      <c r="BM384" s="77"/>
      <c r="BN384" s="77"/>
      <c r="BO384" s="77">
        <f>'Datos lib'!AV383</f>
        <v>5</v>
      </c>
      <c r="BP384" s="77">
        <f>'Datos lib'!AW383</f>
        <v>5</v>
      </c>
      <c r="BQ384" s="77"/>
      <c r="BR384" s="77" t="str">
        <f>LEFT('Datos lib'!AX383,1)</f>
        <v>4</v>
      </c>
      <c r="BS384" s="77"/>
      <c r="BT384" s="77">
        <f>'Datos lib'!AY383</f>
        <v>0</v>
      </c>
      <c r="BU384" s="77"/>
      <c r="BV384" s="119" t="str">
        <f>'Datos lib'!A383</f>
        <v>20/03/25</v>
      </c>
    </row>
    <row r="385" spans="1:74" x14ac:dyDescent="0.2">
      <c r="A385" s="79" t="str">
        <f t="shared" si="7"/>
        <v>F. Ciencias Biológicas</v>
      </c>
      <c r="B385" s="76" t="str">
        <f>IFERROR(VLOOKUP($A385,BLIOTECAS!$C$1:$E$27,2,FALSE),"")</f>
        <v>BIO</v>
      </c>
      <c r="C385" s="76" t="str">
        <f>IFERROR(VLOOKUP($A385,BLIOTECAS!$C$1:$E$27,3,FALSE),"")</f>
        <v>Ciencias Experimentales</v>
      </c>
      <c r="D385" s="77"/>
      <c r="E385" s="77"/>
      <c r="F385" s="77"/>
      <c r="G385" s="77" t="str">
        <f>'Datos lib'!B384</f>
        <v>F. Ciencias Biológicas</v>
      </c>
      <c r="H385" s="77"/>
      <c r="I385" s="77" t="str">
        <f>'Datos lib'!C384</f>
        <v>De vez en cuando (1 o 2 veces al mes)</v>
      </c>
      <c r="J385" s="77" t="str">
        <f>'Datos lib'!D384</f>
        <v>Frecuentemente (1 o 2 veces por semana)</v>
      </c>
      <c r="K385" s="77"/>
      <c r="L385" s="77" t="str">
        <f>'Datos lib'!F384</f>
        <v>F. Ciencias Biológicas</v>
      </c>
      <c r="M385" s="77">
        <f>'Datos lib'!G384</f>
        <v>0</v>
      </c>
      <c r="N385" s="77">
        <f>'Datos lib'!H384</f>
        <v>0</v>
      </c>
      <c r="O385" s="77">
        <f>'Datos lib'!I384</f>
        <v>0</v>
      </c>
      <c r="P385" s="77"/>
      <c r="Q385" s="77"/>
      <c r="R385" s="77">
        <f>'Datos lib'!J384</f>
        <v>4</v>
      </c>
      <c r="S385" s="77">
        <f>'Datos lib'!K384</f>
        <v>3</v>
      </c>
      <c r="T385" s="77">
        <f>'Datos lib'!L384</f>
        <v>5</v>
      </c>
      <c r="U385" s="77">
        <f>'Datos lib'!M384</f>
        <v>3</v>
      </c>
      <c r="V385" s="77"/>
      <c r="W385" s="77"/>
      <c r="X385" s="77">
        <f>'Datos lib'!N384</f>
        <v>3</v>
      </c>
      <c r="Y385" s="77">
        <f>'Datos lib'!O384</f>
        <v>4</v>
      </c>
      <c r="Z385" s="77">
        <f>'Datos lib'!P384</f>
        <v>2</v>
      </c>
      <c r="AA385" s="77">
        <f>'Datos lib'!Q384</f>
        <v>5</v>
      </c>
      <c r="AB385" s="77">
        <f>'Datos lib'!R384</f>
        <v>4</v>
      </c>
      <c r="AC385" s="77"/>
      <c r="AD385" s="77">
        <f>'Datos lib'!S384</f>
        <v>3</v>
      </c>
      <c r="AE385" s="77">
        <f>'Datos lib'!T384</f>
        <v>4</v>
      </c>
      <c r="AF385" s="77">
        <f>'Datos lib'!U384</f>
        <v>4</v>
      </c>
      <c r="AG385" s="77">
        <f>'Datos lib'!V384</f>
        <v>5</v>
      </c>
      <c r="AH385" s="77">
        <f>'Datos lib'!W384</f>
        <v>4</v>
      </c>
      <c r="AI385" s="77">
        <f>'Datos lib'!X384</f>
        <v>0</v>
      </c>
      <c r="AJ385" s="77">
        <f>'Datos lib'!Y384</f>
        <v>3</v>
      </c>
      <c r="AK385" s="77" t="str">
        <f>'Datos lib'!Z384</f>
        <v>No uso ninguna red social</v>
      </c>
      <c r="AL385" s="77">
        <f>'Datos lib'!AA384</f>
        <v>3</v>
      </c>
      <c r="AM385" s="77"/>
      <c r="AN385" s="77"/>
      <c r="AO385" s="77">
        <f>'Datos lib'!AB384</f>
        <v>4</v>
      </c>
      <c r="AP385" s="77">
        <f>'Datos lib'!AC384</f>
        <v>4</v>
      </c>
      <c r="AQ385" s="77">
        <f>'Datos lib'!AD384</f>
        <v>4</v>
      </c>
      <c r="AR385" s="77">
        <f>'Datos lib'!AE384</f>
        <v>4</v>
      </c>
      <c r="AS385" s="77">
        <f>'Datos lib'!AF384</f>
        <v>4</v>
      </c>
      <c r="AT385" s="77">
        <f>'Datos lib'!AG384</f>
        <v>4</v>
      </c>
      <c r="AU385" s="77">
        <f>'Datos lib'!AH384</f>
        <v>4</v>
      </c>
      <c r="AV385" s="77">
        <f>'Datos lib'!AI384</f>
        <v>4</v>
      </c>
      <c r="AW385" s="77"/>
      <c r="AX385" s="77" t="str">
        <f>'Datos lib'!AJ384</f>
        <v>Sí</v>
      </c>
      <c r="AY385" s="77" t="str">
        <f>'Datos lib'!AK384</f>
        <v>Sí</v>
      </c>
      <c r="AZ385" s="77" t="str">
        <f>'Datos lib'!AL384</f>
        <v>Bueno</v>
      </c>
      <c r="BA385" s="77" t="str">
        <f>'Datos lib'!AO384</f>
        <v>No</v>
      </c>
      <c r="BB385" s="77" t="str">
        <f>'Datos lib'!AM384</f>
        <v>Sí</v>
      </c>
      <c r="BC385" s="77" t="str">
        <f>'Datos lib'!AN384</f>
        <v>Bueno</v>
      </c>
      <c r="BD385" s="77"/>
      <c r="BE385" s="77"/>
      <c r="BF385" s="77" t="str">
        <f>'Datos lib'!AP384</f>
        <v>No</v>
      </c>
      <c r="BG385" s="77" t="str">
        <f>'Datos lib'!AQ384</f>
        <v>Sí</v>
      </c>
      <c r="BH385" s="77" t="str">
        <f>'Datos lib'!AR384</f>
        <v>No</v>
      </c>
      <c r="BI385" s="77">
        <f>'Datos lib'!AS384</f>
        <v>0</v>
      </c>
      <c r="BJ385" s="77" t="str">
        <f>'Datos lib'!AT384</f>
        <v>No</v>
      </c>
      <c r="BK385" s="77">
        <f>'Datos lib'!AU384</f>
        <v>0</v>
      </c>
      <c r="BL385" s="77"/>
      <c r="BM385" s="77"/>
      <c r="BN385" s="77"/>
      <c r="BO385" s="77">
        <f>'Datos lib'!AV384</f>
        <v>4</v>
      </c>
      <c r="BP385" s="77">
        <f>'Datos lib'!AW384</f>
        <v>4</v>
      </c>
      <c r="BQ385" s="77"/>
      <c r="BR385" s="77" t="str">
        <f>LEFT('Datos lib'!AX384,1)</f>
        <v>4</v>
      </c>
      <c r="BS385" s="77"/>
      <c r="BT385" s="77">
        <f>'Datos lib'!AY384</f>
        <v>0</v>
      </c>
      <c r="BU385" s="77"/>
      <c r="BV385" s="119" t="str">
        <f>'Datos lib'!A384</f>
        <v>20/03/25</v>
      </c>
    </row>
    <row r="386" spans="1:74" x14ac:dyDescent="0.2">
      <c r="A386" s="79" t="str">
        <f t="shared" si="7"/>
        <v>F. Farmacia</v>
      </c>
      <c r="B386" s="76" t="str">
        <f>IFERROR(VLOOKUP($A386,BLIOTECAS!$C$1:$E$27,2,FALSE),"")</f>
        <v>FAR</v>
      </c>
      <c r="C386" s="76" t="str">
        <f>IFERROR(VLOOKUP($A386,BLIOTECAS!$C$1:$E$27,3,FALSE),"")</f>
        <v>Ciencias de la Salud</v>
      </c>
      <c r="D386" s="77"/>
      <c r="E386" s="77"/>
      <c r="F386" s="77"/>
      <c r="G386" s="77" t="str">
        <f>'Datos lib'!B385</f>
        <v>F. Farmacia</v>
      </c>
      <c r="H386" s="77"/>
      <c r="I386" s="77" t="str">
        <f>'Datos lib'!C385</f>
        <v>Frecuentemente (1 o 2 veces por semana)</v>
      </c>
      <c r="J386" s="77" t="str">
        <f>'Datos lib'!D385</f>
        <v>Muy frecuentemente (3 o más veces por semana)</v>
      </c>
      <c r="K386" s="77"/>
      <c r="L386" s="77" t="str">
        <f>'Datos lib'!F385</f>
        <v>F. Farmacia</v>
      </c>
      <c r="M386" s="77">
        <f>'Datos lib'!G385</f>
        <v>0</v>
      </c>
      <c r="N386" s="77">
        <f>'Datos lib'!H385</f>
        <v>0</v>
      </c>
      <c r="O386" s="77">
        <f>'Datos lib'!I385</f>
        <v>0</v>
      </c>
      <c r="P386" s="77"/>
      <c r="Q386" s="77"/>
      <c r="R386" s="77">
        <f>'Datos lib'!J385</f>
        <v>4</v>
      </c>
      <c r="S386" s="77">
        <f>'Datos lib'!K385</f>
        <v>4</v>
      </c>
      <c r="T386" s="77">
        <f>'Datos lib'!L385</f>
        <v>4</v>
      </c>
      <c r="U386" s="77">
        <f>'Datos lib'!M385</f>
        <v>4</v>
      </c>
      <c r="V386" s="77"/>
      <c r="W386" s="77"/>
      <c r="X386" s="77">
        <f>'Datos lib'!N385</f>
        <v>4</v>
      </c>
      <c r="Y386" s="77">
        <f>'Datos lib'!O385</f>
        <v>5</v>
      </c>
      <c r="Z386" s="77">
        <f>'Datos lib'!P385</f>
        <v>4</v>
      </c>
      <c r="AA386" s="77">
        <f>'Datos lib'!Q385</f>
        <v>4</v>
      </c>
      <c r="AB386" s="77">
        <f>'Datos lib'!R385</f>
        <v>4</v>
      </c>
      <c r="AC386" s="77"/>
      <c r="AD386" s="77">
        <f>'Datos lib'!S385</f>
        <v>4</v>
      </c>
      <c r="AE386" s="77">
        <f>'Datos lib'!T385</f>
        <v>4</v>
      </c>
      <c r="AF386" s="77">
        <f>'Datos lib'!U385</f>
        <v>4</v>
      </c>
      <c r="AG386" s="77">
        <f>'Datos lib'!V385</f>
        <v>5</v>
      </c>
      <c r="AH386" s="77">
        <f>'Datos lib'!W385</f>
        <v>3</v>
      </c>
      <c r="AI386" s="77">
        <f>'Datos lib'!X385</f>
        <v>4</v>
      </c>
      <c r="AJ386" s="77">
        <f>'Datos lib'!Y385</f>
        <v>3</v>
      </c>
      <c r="AK386" s="77" t="str">
        <f>'Datos lib'!Z385</f>
        <v>No uso ninguna red social</v>
      </c>
      <c r="AL386" s="77">
        <f>'Datos lib'!AA385</f>
        <v>4</v>
      </c>
      <c r="AM386" s="77"/>
      <c r="AN386" s="77"/>
      <c r="AO386" s="77">
        <f>'Datos lib'!AB385</f>
        <v>5</v>
      </c>
      <c r="AP386" s="77">
        <f>'Datos lib'!AC385</f>
        <v>4</v>
      </c>
      <c r="AQ386" s="77">
        <f>'Datos lib'!AD385</f>
        <v>0</v>
      </c>
      <c r="AR386" s="77">
        <f>'Datos lib'!AE385</f>
        <v>4</v>
      </c>
      <c r="AS386" s="77">
        <f>'Datos lib'!AF385</f>
        <v>4</v>
      </c>
      <c r="AT386" s="77">
        <f>'Datos lib'!AG385</f>
        <v>3</v>
      </c>
      <c r="AU386" s="77">
        <f>'Datos lib'!AH385</f>
        <v>4</v>
      </c>
      <c r="AV386" s="77">
        <f>'Datos lib'!AI385</f>
        <v>4</v>
      </c>
      <c r="AW386" s="77"/>
      <c r="AX386" s="77">
        <f>'Datos lib'!AJ385</f>
        <v>0</v>
      </c>
      <c r="AY386" s="77" t="str">
        <f>'Datos lib'!AK385</f>
        <v>Sí</v>
      </c>
      <c r="AZ386" s="77">
        <f>'Datos lib'!AL385</f>
        <v>0</v>
      </c>
      <c r="BA386" s="77">
        <f>'Datos lib'!AO385</f>
        <v>0</v>
      </c>
      <c r="BB386" s="77">
        <f>'Datos lib'!AM385</f>
        <v>0</v>
      </c>
      <c r="BC386" s="77">
        <f>'Datos lib'!AN385</f>
        <v>0</v>
      </c>
      <c r="BD386" s="77"/>
      <c r="BE386" s="77"/>
      <c r="BF386" s="77">
        <f>'Datos lib'!AP385</f>
        <v>0</v>
      </c>
      <c r="BG386" s="77" t="str">
        <f>'Datos lib'!AQ385</f>
        <v>No</v>
      </c>
      <c r="BH386" s="77" t="str">
        <f>'Datos lib'!AR385</f>
        <v>No</v>
      </c>
      <c r="BI386" s="77">
        <f>'Datos lib'!AS385</f>
        <v>0</v>
      </c>
      <c r="BJ386" s="77">
        <f>'Datos lib'!AT385</f>
        <v>0</v>
      </c>
      <c r="BK386" s="77">
        <f>'Datos lib'!AU385</f>
        <v>0</v>
      </c>
      <c r="BL386" s="77"/>
      <c r="BM386" s="77"/>
      <c r="BN386" s="77"/>
      <c r="BO386" s="77">
        <f>'Datos lib'!AV385</f>
        <v>5</v>
      </c>
      <c r="BP386" s="77">
        <f>'Datos lib'!AW385</f>
        <v>5</v>
      </c>
      <c r="BQ386" s="77"/>
      <c r="BR386" s="77" t="str">
        <f>LEFT('Datos lib'!AX385,1)</f>
        <v>4</v>
      </c>
      <c r="BS386" s="77"/>
      <c r="BT386" s="77">
        <f>'Datos lib'!AY385</f>
        <v>0</v>
      </c>
      <c r="BU386" s="77"/>
      <c r="BV386" s="119" t="str">
        <f>'Datos lib'!A385</f>
        <v>20/03/25</v>
      </c>
    </row>
    <row r="387" spans="1:74" x14ac:dyDescent="0.2">
      <c r="A387" s="79" t="str">
        <f t="shared" si="7"/>
        <v>F. Ciencias Biológicas</v>
      </c>
      <c r="B387" s="76" t="str">
        <f>IFERROR(VLOOKUP($A387,BLIOTECAS!$C$1:$E$27,2,FALSE),"")</f>
        <v>BIO</v>
      </c>
      <c r="C387" s="76" t="str">
        <f>IFERROR(VLOOKUP($A387,BLIOTECAS!$C$1:$E$27,3,FALSE),"")</f>
        <v>Ciencias Experimentales</v>
      </c>
      <c r="D387" s="77"/>
      <c r="E387" s="77"/>
      <c r="F387" s="77"/>
      <c r="G387" s="77" t="str">
        <f>'Datos lib'!B386</f>
        <v>F. Ciencias Biológicas</v>
      </c>
      <c r="H387" s="77"/>
      <c r="I387" s="77" t="str">
        <f>'Datos lib'!C386</f>
        <v>De vez en cuando (1 o 2 veces al mes)</v>
      </c>
      <c r="J387" s="77" t="str">
        <f>'Datos lib'!D386</f>
        <v>De vez en cuando (1 o 2 veces al mes)</v>
      </c>
      <c r="K387" s="77"/>
      <c r="L387" s="77" t="str">
        <f>'Datos lib'!F386</f>
        <v>F. Ciencias Biológicas</v>
      </c>
      <c r="M387" s="77">
        <f>'Datos lib'!G386</f>
        <v>0</v>
      </c>
      <c r="N387" s="77">
        <f>'Datos lib'!H386</f>
        <v>0</v>
      </c>
      <c r="O387" s="77">
        <f>'Datos lib'!I386</f>
        <v>0</v>
      </c>
      <c r="P387" s="77"/>
      <c r="Q387" s="77"/>
      <c r="R387" s="77">
        <f>'Datos lib'!J386</f>
        <v>5</v>
      </c>
      <c r="S387" s="77">
        <f>'Datos lib'!K386</f>
        <v>5</v>
      </c>
      <c r="T387" s="77">
        <f>'Datos lib'!L386</f>
        <v>5</v>
      </c>
      <c r="U387" s="77">
        <f>'Datos lib'!M386</f>
        <v>4</v>
      </c>
      <c r="V387" s="77"/>
      <c r="W387" s="77"/>
      <c r="X387" s="77">
        <f>'Datos lib'!N386</f>
        <v>3</v>
      </c>
      <c r="Y387" s="77">
        <f>'Datos lib'!O386</f>
        <v>5</v>
      </c>
      <c r="Z387" s="77">
        <f>'Datos lib'!P386</f>
        <v>3</v>
      </c>
      <c r="AA387" s="77">
        <f>'Datos lib'!Q386</f>
        <v>4</v>
      </c>
      <c r="AB387" s="77">
        <f>'Datos lib'!R386</f>
        <v>4</v>
      </c>
      <c r="AC387" s="77"/>
      <c r="AD387" s="77">
        <f>'Datos lib'!S386</f>
        <v>4</v>
      </c>
      <c r="AE387" s="77">
        <f>'Datos lib'!T386</f>
        <v>5</v>
      </c>
      <c r="AF387" s="77">
        <f>'Datos lib'!U386</f>
        <v>5</v>
      </c>
      <c r="AG387" s="77">
        <f>'Datos lib'!V386</f>
        <v>5</v>
      </c>
      <c r="AH387" s="77">
        <f>'Datos lib'!W386</f>
        <v>3</v>
      </c>
      <c r="AI387" s="77">
        <f>'Datos lib'!X386</f>
        <v>5</v>
      </c>
      <c r="AJ387" s="77">
        <f>'Datos lib'!Y386</f>
        <v>4</v>
      </c>
      <c r="AK387" s="77" t="str">
        <f>'Datos lib'!Z386</f>
        <v>X|Instagram</v>
      </c>
      <c r="AL387" s="77">
        <f>'Datos lib'!AA386</f>
        <v>4</v>
      </c>
      <c r="AM387" s="77"/>
      <c r="AN387" s="77"/>
      <c r="AO387" s="77">
        <f>'Datos lib'!AB386</f>
        <v>4</v>
      </c>
      <c r="AP387" s="77">
        <f>'Datos lib'!AC386</f>
        <v>4</v>
      </c>
      <c r="AQ387" s="77">
        <f>'Datos lib'!AD386</f>
        <v>0</v>
      </c>
      <c r="AR387" s="77">
        <f>'Datos lib'!AE386</f>
        <v>5</v>
      </c>
      <c r="AS387" s="77">
        <f>'Datos lib'!AF386</f>
        <v>5</v>
      </c>
      <c r="AT387" s="77">
        <f>'Datos lib'!AG386</f>
        <v>5</v>
      </c>
      <c r="AU387" s="77">
        <f>'Datos lib'!AH386</f>
        <v>5</v>
      </c>
      <c r="AV387" s="77">
        <f>'Datos lib'!AI386</f>
        <v>5</v>
      </c>
      <c r="AW387" s="77"/>
      <c r="AX387" s="77" t="str">
        <f>'Datos lib'!AJ386</f>
        <v>No</v>
      </c>
      <c r="AY387" s="77" t="str">
        <f>'Datos lib'!AK386</f>
        <v>Sí</v>
      </c>
      <c r="AZ387" s="77" t="str">
        <f>'Datos lib'!AL386</f>
        <v>Regular</v>
      </c>
      <c r="BA387" s="77" t="str">
        <f>'Datos lib'!AO386</f>
        <v>Sí</v>
      </c>
      <c r="BB387" s="77" t="str">
        <f>'Datos lib'!AM386</f>
        <v>Sí</v>
      </c>
      <c r="BC387" s="77" t="str">
        <f>'Datos lib'!AN386</f>
        <v>Bueno</v>
      </c>
      <c r="BD387" s="77"/>
      <c r="BE387" s="77"/>
      <c r="BF387" s="77" t="str">
        <f>'Datos lib'!AP386</f>
        <v>Sí</v>
      </c>
      <c r="BG387" s="77" t="str">
        <f>'Datos lib'!AQ386</f>
        <v>Sí</v>
      </c>
      <c r="BH387" s="77" t="str">
        <f>'Datos lib'!AR386</f>
        <v>No</v>
      </c>
      <c r="BI387" s="77">
        <f>'Datos lib'!AS386</f>
        <v>0</v>
      </c>
      <c r="BJ387" s="77" t="str">
        <f>'Datos lib'!AT386</f>
        <v>Sí</v>
      </c>
      <c r="BK387" s="77">
        <f>'Datos lib'!AU386</f>
        <v>0</v>
      </c>
      <c r="BL387" s="77"/>
      <c r="BM387" s="77"/>
      <c r="BN387" s="77"/>
      <c r="BO387" s="77">
        <f>'Datos lib'!AV386</f>
        <v>5</v>
      </c>
      <c r="BP387" s="77">
        <f>'Datos lib'!AW386</f>
        <v>5</v>
      </c>
      <c r="BQ387" s="77"/>
      <c r="BR387" s="77" t="str">
        <f>LEFT('Datos lib'!AX386,1)</f>
        <v>4</v>
      </c>
      <c r="BS387" s="77"/>
      <c r="BT387" s="77">
        <f>'Datos lib'!AY386</f>
        <v>0</v>
      </c>
      <c r="BU387" s="77"/>
      <c r="BV387" s="119" t="str">
        <f>'Datos lib'!A386</f>
        <v>20/03/25</v>
      </c>
    </row>
    <row r="388" spans="1:74" ht="25.85" x14ac:dyDescent="0.2">
      <c r="A388" s="79" t="str">
        <f t="shared" si="7"/>
        <v>F. Educación - Centro de Formación del Profesorado</v>
      </c>
      <c r="B388" s="76" t="str">
        <f>IFERROR(VLOOKUP($A388,BLIOTECAS!$C$1:$E$27,2,FALSE),"")</f>
        <v>EDU</v>
      </c>
      <c r="C388" s="76" t="str">
        <f>IFERROR(VLOOKUP($A388,BLIOTECAS!$C$1:$E$27,3,FALSE),"")</f>
        <v>Humanidades</v>
      </c>
      <c r="D388" s="77"/>
      <c r="E388" s="77"/>
      <c r="F388" s="77"/>
      <c r="G388" s="77" t="str">
        <f>'Datos lib'!B387</f>
        <v>F. Educación - Centro de Formación del Profesorado</v>
      </c>
      <c r="H388" s="77"/>
      <c r="I388" s="77" t="str">
        <f>'Datos lib'!C387</f>
        <v>De vez en cuando (1 o 2 veces al mes)</v>
      </c>
      <c r="J388" s="77" t="str">
        <f>'Datos lib'!D387</f>
        <v>Frecuentemente (1 o 2 veces por semana)</v>
      </c>
      <c r="K388" s="77"/>
      <c r="L388" s="77" t="str">
        <f>'Datos lib'!F387</f>
        <v>F. Educación - Centro de Formación del Profesorado</v>
      </c>
      <c r="M388" s="77">
        <f>'Datos lib'!G387</f>
        <v>0</v>
      </c>
      <c r="N388" s="77">
        <f>'Datos lib'!H387</f>
        <v>0</v>
      </c>
      <c r="O388" s="77" t="str">
        <f>'Datos lib'!I387</f>
        <v>Bibliotecas municipales de Madrid</v>
      </c>
      <c r="P388" s="77"/>
      <c r="Q388" s="77"/>
      <c r="R388" s="77">
        <f>'Datos lib'!J387</f>
        <v>5</v>
      </c>
      <c r="S388" s="77">
        <f>'Datos lib'!K387</f>
        <v>5</v>
      </c>
      <c r="T388" s="77">
        <f>'Datos lib'!L387</f>
        <v>5</v>
      </c>
      <c r="U388" s="77">
        <f>'Datos lib'!M387</f>
        <v>5</v>
      </c>
      <c r="V388" s="77"/>
      <c r="W388" s="77"/>
      <c r="X388" s="77">
        <f>'Datos lib'!N387</f>
        <v>4</v>
      </c>
      <c r="Y388" s="77">
        <f>'Datos lib'!O387</f>
        <v>4</v>
      </c>
      <c r="Z388" s="77">
        <f>'Datos lib'!P387</f>
        <v>2</v>
      </c>
      <c r="AA388" s="77">
        <f>'Datos lib'!Q387</f>
        <v>5</v>
      </c>
      <c r="AB388" s="77">
        <f>'Datos lib'!R387</f>
        <v>4</v>
      </c>
      <c r="AC388" s="77"/>
      <c r="AD388" s="77">
        <f>'Datos lib'!S387</f>
        <v>4</v>
      </c>
      <c r="AE388" s="77">
        <f>'Datos lib'!T387</f>
        <v>4</v>
      </c>
      <c r="AF388" s="77">
        <f>'Datos lib'!U387</f>
        <v>5</v>
      </c>
      <c r="AG388" s="77">
        <f>'Datos lib'!V387</f>
        <v>5</v>
      </c>
      <c r="AH388" s="77">
        <f>'Datos lib'!W387</f>
        <v>4</v>
      </c>
      <c r="AI388" s="77">
        <f>'Datos lib'!X387</f>
        <v>5</v>
      </c>
      <c r="AJ388" s="77">
        <f>'Datos lib'!Y387</f>
        <v>5</v>
      </c>
      <c r="AK388" s="77" t="str">
        <f>'Datos lib'!Z387</f>
        <v>No uso ninguna red social</v>
      </c>
      <c r="AL388" s="77">
        <f>'Datos lib'!AA387</f>
        <v>5</v>
      </c>
      <c r="AM388" s="77"/>
      <c r="AN388" s="77"/>
      <c r="AO388" s="77">
        <f>'Datos lib'!AB387</f>
        <v>5</v>
      </c>
      <c r="AP388" s="77">
        <f>'Datos lib'!AC387</f>
        <v>5</v>
      </c>
      <c r="AQ388" s="77">
        <f>'Datos lib'!AD387</f>
        <v>5</v>
      </c>
      <c r="AR388" s="77">
        <f>'Datos lib'!AE387</f>
        <v>5</v>
      </c>
      <c r="AS388" s="77">
        <f>'Datos lib'!AF387</f>
        <v>5</v>
      </c>
      <c r="AT388" s="77">
        <f>'Datos lib'!AG387</f>
        <v>5</v>
      </c>
      <c r="AU388" s="77">
        <f>'Datos lib'!AH387</f>
        <v>5</v>
      </c>
      <c r="AV388" s="77">
        <f>'Datos lib'!AI387</f>
        <v>3</v>
      </c>
      <c r="AW388" s="77"/>
      <c r="AX388" s="77" t="str">
        <f>'Datos lib'!AJ387</f>
        <v>Sí</v>
      </c>
      <c r="AY388" s="77" t="str">
        <f>'Datos lib'!AK387</f>
        <v>Sí</v>
      </c>
      <c r="AZ388" s="77" t="str">
        <f>'Datos lib'!AL387</f>
        <v>Regular</v>
      </c>
      <c r="BA388" s="77" t="str">
        <f>'Datos lib'!AO387</f>
        <v>Sí</v>
      </c>
      <c r="BB388" s="77" t="str">
        <f>'Datos lib'!AM387</f>
        <v>Sí</v>
      </c>
      <c r="BC388" s="77" t="str">
        <f>'Datos lib'!AN387</f>
        <v>Excelente</v>
      </c>
      <c r="BD388" s="77"/>
      <c r="BE388" s="77"/>
      <c r="BF388" s="77" t="str">
        <f>'Datos lib'!AP387</f>
        <v>No</v>
      </c>
      <c r="BG388" s="77" t="str">
        <f>'Datos lib'!AQ387</f>
        <v>Sí</v>
      </c>
      <c r="BH388" s="77" t="str">
        <f>'Datos lib'!AR387</f>
        <v>Sí</v>
      </c>
      <c r="BI388" s="77" t="str">
        <f>'Datos lib'!AS387</f>
        <v>Útil</v>
      </c>
      <c r="BJ388" s="77" t="str">
        <f>'Datos lib'!AT387</f>
        <v>Sí</v>
      </c>
      <c r="BK388" s="77">
        <f>'Datos lib'!AU387</f>
        <v>0</v>
      </c>
      <c r="BL388" s="77"/>
      <c r="BM388" s="77"/>
      <c r="BN388" s="77"/>
      <c r="BO388" s="77">
        <f>'Datos lib'!AV387</f>
        <v>5</v>
      </c>
      <c r="BP388" s="77">
        <f>'Datos lib'!AW387</f>
        <v>5</v>
      </c>
      <c r="BQ388" s="77"/>
      <c r="BR388" s="77" t="str">
        <f>LEFT('Datos lib'!AX387,1)</f>
        <v>5</v>
      </c>
      <c r="BS388" s="77"/>
      <c r="BT388" s="77">
        <f>'Datos lib'!AY387</f>
        <v>0</v>
      </c>
      <c r="BU388" s="77"/>
      <c r="BV388" s="119" t="str">
        <f>'Datos lib'!A387</f>
        <v>20/03/25</v>
      </c>
    </row>
    <row r="389" spans="1:74" x14ac:dyDescent="0.2">
      <c r="A389" s="79" t="str">
        <f t="shared" si="7"/>
        <v>F. Derecho</v>
      </c>
      <c r="B389" s="76" t="str">
        <f>IFERROR(VLOOKUP($A389,BLIOTECAS!$C$1:$E$27,2,FALSE),"")</f>
        <v>DER</v>
      </c>
      <c r="C389" s="76" t="str">
        <f>IFERROR(VLOOKUP($A389,BLIOTECAS!$C$1:$E$27,3,FALSE),"")</f>
        <v>Ciencias Sociales</v>
      </c>
      <c r="D389" s="77"/>
      <c r="E389" s="77"/>
      <c r="F389" s="77"/>
      <c r="G389" s="77" t="str">
        <f>'Datos lib'!B388</f>
        <v>F. Derecho</v>
      </c>
      <c r="H389" s="77"/>
      <c r="I389" s="77" t="str">
        <f>'Datos lib'!C388</f>
        <v>Rara vez (menos de 6 veces al año)</v>
      </c>
      <c r="J389" s="77" t="str">
        <f>'Datos lib'!D388</f>
        <v>Muy frecuentemente (3 o más veces por semana)</v>
      </c>
      <c r="K389" s="77"/>
      <c r="L389" s="77" t="str">
        <f>'Datos lib'!F388</f>
        <v>Biblioteca Maria Zambrano (Filología / Derecho)</v>
      </c>
      <c r="M389" s="77" t="str">
        <f>'Datos lib'!G388</f>
        <v>F. Derecho (Departamentos,Criminología)</v>
      </c>
      <c r="N389" s="77">
        <f>'Datos lib'!H388</f>
        <v>0</v>
      </c>
      <c r="O389" s="77">
        <f>'Datos lib'!I388</f>
        <v>0</v>
      </c>
      <c r="P389" s="77"/>
      <c r="Q389" s="77"/>
      <c r="R389" s="77">
        <f>'Datos lib'!J388</f>
        <v>5</v>
      </c>
      <c r="S389" s="77">
        <f>'Datos lib'!K388</f>
        <v>5</v>
      </c>
      <c r="T389" s="77">
        <f>'Datos lib'!L388</f>
        <v>5</v>
      </c>
      <c r="U389" s="77">
        <f>'Datos lib'!M388</f>
        <v>5</v>
      </c>
      <c r="V389" s="77"/>
      <c r="W389" s="77"/>
      <c r="X389" s="77">
        <f>'Datos lib'!N388</f>
        <v>2</v>
      </c>
      <c r="Y389" s="77">
        <f>'Datos lib'!O388</f>
        <v>5</v>
      </c>
      <c r="Z389" s="77">
        <f>'Datos lib'!P388</f>
        <v>2</v>
      </c>
      <c r="AA389" s="77">
        <f>'Datos lib'!Q388</f>
        <v>4</v>
      </c>
      <c r="AB389" s="77">
        <f>'Datos lib'!R388</f>
        <v>4</v>
      </c>
      <c r="AC389" s="77"/>
      <c r="AD389" s="77">
        <f>'Datos lib'!S388</f>
        <v>4</v>
      </c>
      <c r="AE389" s="77">
        <f>'Datos lib'!T388</f>
        <v>5</v>
      </c>
      <c r="AF389" s="77">
        <f>'Datos lib'!U388</f>
        <v>5</v>
      </c>
      <c r="AG389" s="77">
        <f>'Datos lib'!V388</f>
        <v>5</v>
      </c>
      <c r="AH389" s="77">
        <f>'Datos lib'!W388</f>
        <v>5</v>
      </c>
      <c r="AI389" s="77">
        <f>'Datos lib'!X388</f>
        <v>5</v>
      </c>
      <c r="AJ389" s="77">
        <f>'Datos lib'!Y388</f>
        <v>5</v>
      </c>
      <c r="AK389" s="77" t="str">
        <f>'Datos lib'!Z388</f>
        <v>No uso ninguna red social</v>
      </c>
      <c r="AL389" s="77">
        <f>'Datos lib'!AA388</f>
        <v>0</v>
      </c>
      <c r="AM389" s="77"/>
      <c r="AN389" s="77"/>
      <c r="AO389" s="77">
        <f>'Datos lib'!AB388</f>
        <v>5</v>
      </c>
      <c r="AP389" s="77">
        <f>'Datos lib'!AC388</f>
        <v>4</v>
      </c>
      <c r="AQ389" s="77">
        <f>'Datos lib'!AD388</f>
        <v>5</v>
      </c>
      <c r="AR389" s="77">
        <f>'Datos lib'!AE388</f>
        <v>5</v>
      </c>
      <c r="AS389" s="77">
        <f>'Datos lib'!AF388</f>
        <v>5</v>
      </c>
      <c r="AT389" s="77">
        <f>'Datos lib'!AG388</f>
        <v>5</v>
      </c>
      <c r="AU389" s="77">
        <f>'Datos lib'!AH388</f>
        <v>3</v>
      </c>
      <c r="AV389" s="77">
        <f>'Datos lib'!AI388</f>
        <v>3</v>
      </c>
      <c r="AW389" s="77"/>
      <c r="AX389" s="77" t="str">
        <f>'Datos lib'!AJ388</f>
        <v>No</v>
      </c>
      <c r="AY389" s="77" t="str">
        <f>'Datos lib'!AK388</f>
        <v>Sí</v>
      </c>
      <c r="AZ389" s="77" t="str">
        <f>'Datos lib'!AL388</f>
        <v>Excelente</v>
      </c>
      <c r="BA389" s="77" t="str">
        <f>'Datos lib'!AO388</f>
        <v>No</v>
      </c>
      <c r="BB389" s="77" t="str">
        <f>'Datos lib'!AM388</f>
        <v>No</v>
      </c>
      <c r="BC389" s="77">
        <f>'Datos lib'!AN388</f>
        <v>0</v>
      </c>
      <c r="BD389" s="77"/>
      <c r="BE389" s="77"/>
      <c r="BF389" s="77" t="str">
        <f>'Datos lib'!AP388</f>
        <v>No</v>
      </c>
      <c r="BG389" s="77" t="str">
        <f>'Datos lib'!AQ388</f>
        <v>Sí</v>
      </c>
      <c r="BH389" s="77" t="str">
        <f>'Datos lib'!AR388</f>
        <v>Sí</v>
      </c>
      <c r="BI389" s="77" t="str">
        <f>'Datos lib'!AS388</f>
        <v>Muy útil</v>
      </c>
      <c r="BJ389" s="77" t="str">
        <f>'Datos lib'!AT388</f>
        <v>No</v>
      </c>
      <c r="BK389" s="77">
        <f>'Datos lib'!AU388</f>
        <v>0</v>
      </c>
      <c r="BL389" s="77"/>
      <c r="BM389" s="77"/>
      <c r="BN389" s="77"/>
      <c r="BO389" s="77">
        <f>'Datos lib'!AV388</f>
        <v>5</v>
      </c>
      <c r="BP389" s="77">
        <f>'Datos lib'!AW388</f>
        <v>5</v>
      </c>
      <c r="BQ389" s="77"/>
      <c r="BR389" s="77" t="str">
        <f>LEFT('Datos lib'!AX388,1)</f>
        <v>5</v>
      </c>
      <c r="BS389" s="77"/>
      <c r="BT389" s="77">
        <f>'Datos lib'!AY388</f>
        <v>0</v>
      </c>
      <c r="BU389" s="77"/>
      <c r="BV389" s="119" t="str">
        <f>'Datos lib'!A388</f>
        <v>20/03/25</v>
      </c>
    </row>
    <row r="390" spans="1:74" x14ac:dyDescent="0.2">
      <c r="A390" s="79" t="str">
        <f t="shared" si="7"/>
        <v>F. Ciencias Económicas y Empresariales</v>
      </c>
      <c r="B390" s="76" t="str">
        <f>IFERROR(VLOOKUP($A390,BLIOTECAS!$C$1:$E$27,2,FALSE),"")</f>
        <v>CEE</v>
      </c>
      <c r="C390" s="76" t="str">
        <f>IFERROR(VLOOKUP($A390,BLIOTECAS!$C$1:$E$27,3,FALSE),"")</f>
        <v>Ciencias Sociales</v>
      </c>
      <c r="D390" s="77"/>
      <c r="E390" s="77"/>
      <c r="F390" s="77"/>
      <c r="G390" s="77" t="str">
        <f>'Datos lib'!B389</f>
        <v>F. Ciencias Económicas y Empresariales</v>
      </c>
      <c r="H390" s="77"/>
      <c r="I390" s="77" t="str">
        <f>'Datos lib'!C389</f>
        <v>Rara vez (menos de 6 veces al año)</v>
      </c>
      <c r="J390" s="77" t="str">
        <f>'Datos lib'!D389</f>
        <v>Frecuentemente (1 o 2 veces por semana)</v>
      </c>
      <c r="K390" s="77"/>
      <c r="L390" s="77" t="str">
        <f>'Datos lib'!F389</f>
        <v>F. Ciencias Económicas y Empresariales</v>
      </c>
      <c r="M390" s="77" t="str">
        <f>'Datos lib'!G389</f>
        <v>Biblioteca Maria Zambrano (Filología / Derecho)</v>
      </c>
      <c r="N390" s="77">
        <f>'Datos lib'!H389</f>
        <v>0</v>
      </c>
      <c r="O390" s="77">
        <f>'Datos lib'!I389</f>
        <v>0</v>
      </c>
      <c r="P390" s="77"/>
      <c r="Q390" s="77"/>
      <c r="R390" s="77">
        <f>'Datos lib'!J389</f>
        <v>5</v>
      </c>
      <c r="S390" s="77">
        <f>'Datos lib'!K389</f>
        <v>5</v>
      </c>
      <c r="T390" s="77">
        <f>'Datos lib'!L389</f>
        <v>5</v>
      </c>
      <c r="U390" s="77">
        <f>'Datos lib'!M389</f>
        <v>5</v>
      </c>
      <c r="V390" s="77"/>
      <c r="W390" s="77"/>
      <c r="X390" s="77">
        <f>'Datos lib'!N389</f>
        <v>4</v>
      </c>
      <c r="Y390" s="77">
        <f>'Datos lib'!O389</f>
        <v>5</v>
      </c>
      <c r="Z390" s="77">
        <f>'Datos lib'!P389</f>
        <v>4</v>
      </c>
      <c r="AA390" s="77">
        <f>'Datos lib'!Q389</f>
        <v>2</v>
      </c>
      <c r="AB390" s="77">
        <f>'Datos lib'!R389</f>
        <v>3</v>
      </c>
      <c r="AC390" s="77"/>
      <c r="AD390" s="77">
        <f>'Datos lib'!S389</f>
        <v>5</v>
      </c>
      <c r="AE390" s="77">
        <f>'Datos lib'!T389</f>
        <v>5</v>
      </c>
      <c r="AF390" s="77">
        <f>'Datos lib'!U389</f>
        <v>5</v>
      </c>
      <c r="AG390" s="77">
        <f>'Datos lib'!V389</f>
        <v>5</v>
      </c>
      <c r="AH390" s="77">
        <f>'Datos lib'!W389</f>
        <v>5</v>
      </c>
      <c r="AI390" s="77">
        <f>'Datos lib'!X389</f>
        <v>5</v>
      </c>
      <c r="AJ390" s="77">
        <f>'Datos lib'!Y389</f>
        <v>5</v>
      </c>
      <c r="AK390" s="77" t="str">
        <f>'Datos lib'!Z389</f>
        <v>Bluesky</v>
      </c>
      <c r="AL390" s="77">
        <f>'Datos lib'!AA389</f>
        <v>5</v>
      </c>
      <c r="AM390" s="77"/>
      <c r="AN390" s="77"/>
      <c r="AO390" s="77">
        <f>'Datos lib'!AB389</f>
        <v>5</v>
      </c>
      <c r="AP390" s="77">
        <f>'Datos lib'!AC389</f>
        <v>5</v>
      </c>
      <c r="AQ390" s="77">
        <f>'Datos lib'!AD389</f>
        <v>5</v>
      </c>
      <c r="AR390" s="77">
        <f>'Datos lib'!AE389</f>
        <v>5</v>
      </c>
      <c r="AS390" s="77">
        <f>'Datos lib'!AF389</f>
        <v>5</v>
      </c>
      <c r="AT390" s="77">
        <f>'Datos lib'!AG389</f>
        <v>5</v>
      </c>
      <c r="AU390" s="77">
        <f>'Datos lib'!AH389</f>
        <v>5</v>
      </c>
      <c r="AV390" s="77">
        <f>'Datos lib'!AI389</f>
        <v>5</v>
      </c>
      <c r="AW390" s="77"/>
      <c r="AX390" s="77" t="str">
        <f>'Datos lib'!AJ389</f>
        <v>Sí</v>
      </c>
      <c r="AY390" s="77" t="str">
        <f>'Datos lib'!AK389</f>
        <v>Sí</v>
      </c>
      <c r="AZ390" s="77" t="str">
        <f>'Datos lib'!AL389</f>
        <v>Excelente</v>
      </c>
      <c r="BA390" s="77" t="str">
        <f>'Datos lib'!AO389</f>
        <v>No</v>
      </c>
      <c r="BB390" s="77" t="str">
        <f>'Datos lib'!AM389</f>
        <v>Sí</v>
      </c>
      <c r="BC390" s="77" t="str">
        <f>'Datos lib'!AN389</f>
        <v>Excelente</v>
      </c>
      <c r="BD390" s="77"/>
      <c r="BE390" s="77"/>
      <c r="BF390" s="77" t="str">
        <f>'Datos lib'!AP389</f>
        <v>Sí</v>
      </c>
      <c r="BG390" s="77" t="str">
        <f>'Datos lib'!AQ389</f>
        <v>Sí</v>
      </c>
      <c r="BH390" s="77" t="str">
        <f>'Datos lib'!AR389</f>
        <v>No</v>
      </c>
      <c r="BI390" s="77">
        <f>'Datos lib'!AS389</f>
        <v>0</v>
      </c>
      <c r="BJ390" s="77" t="str">
        <f>'Datos lib'!AT389</f>
        <v>Sí</v>
      </c>
      <c r="BK390" s="77">
        <f>'Datos lib'!AU389</f>
        <v>0</v>
      </c>
      <c r="BL390" s="77"/>
      <c r="BM390" s="77"/>
      <c r="BN390" s="77"/>
      <c r="BO390" s="77">
        <f>'Datos lib'!AV389</f>
        <v>5</v>
      </c>
      <c r="BP390" s="77">
        <f>'Datos lib'!AW389</f>
        <v>5</v>
      </c>
      <c r="BQ390" s="77"/>
      <c r="BR390" s="77" t="str">
        <f>LEFT('Datos lib'!AX389,1)</f>
        <v>5</v>
      </c>
      <c r="BS390" s="77"/>
      <c r="BT390" s="77">
        <f>'Datos lib'!AY389</f>
        <v>0</v>
      </c>
      <c r="BU390" s="77"/>
      <c r="BV390" s="119" t="str">
        <f>'Datos lib'!A389</f>
        <v>20/03/25</v>
      </c>
    </row>
    <row r="391" spans="1:74" x14ac:dyDescent="0.2">
      <c r="A391" s="79" t="str">
        <f t="shared" si="7"/>
        <v>F. Enfermería, Fisioterapia y Podología</v>
      </c>
      <c r="B391" s="76" t="str">
        <f>IFERROR(VLOOKUP($A391,BLIOTECAS!$C$1:$E$27,2,FALSE),"")</f>
        <v>ENF</v>
      </c>
      <c r="C391" s="76" t="str">
        <f>IFERROR(VLOOKUP($A391,BLIOTECAS!$C$1:$E$27,3,FALSE),"")</f>
        <v>Ciencias de la Salud</v>
      </c>
      <c r="D391" s="77"/>
      <c r="E391" s="77"/>
      <c r="F391" s="77"/>
      <c r="G391" s="77" t="str">
        <f>'Datos lib'!B390</f>
        <v>F. Enfermería, Fisioterapia y Podología</v>
      </c>
      <c r="H391" s="77"/>
      <c r="I391" s="77" t="str">
        <f>'Datos lib'!C390</f>
        <v>De vez en cuando (1 o 2 veces al mes)</v>
      </c>
      <c r="J391" s="77" t="str">
        <f>'Datos lib'!D390</f>
        <v>Nunca</v>
      </c>
      <c r="K391" s="77"/>
      <c r="L391" s="77" t="str">
        <f>'Datos lib'!F390</f>
        <v>F. Enfermería, Fisioterapia y Podología</v>
      </c>
      <c r="M391" s="77" t="str">
        <f>'Datos lib'!G390</f>
        <v>F. Medicina</v>
      </c>
      <c r="N391" s="77" t="str">
        <f>'Datos lib'!H390</f>
        <v>Biblioteca Maria Zambrano (Filología / Derecho)</v>
      </c>
      <c r="O391" s="77">
        <f>'Datos lib'!I390</f>
        <v>0</v>
      </c>
      <c r="P391" s="77"/>
      <c r="Q391" s="77"/>
      <c r="R391" s="77">
        <f>'Datos lib'!J390</f>
        <v>5</v>
      </c>
      <c r="S391" s="77">
        <f>'Datos lib'!K390</f>
        <v>5</v>
      </c>
      <c r="T391" s="77">
        <f>'Datos lib'!L390</f>
        <v>5</v>
      </c>
      <c r="U391" s="77">
        <f>'Datos lib'!M390</f>
        <v>5</v>
      </c>
      <c r="V391" s="77"/>
      <c r="W391" s="77"/>
      <c r="X391" s="77">
        <f>'Datos lib'!N390</f>
        <v>5</v>
      </c>
      <c r="Y391" s="77">
        <f>'Datos lib'!O390</f>
        <v>3</v>
      </c>
      <c r="Z391" s="77">
        <f>'Datos lib'!P390</f>
        <v>5</v>
      </c>
      <c r="AA391" s="77">
        <f>'Datos lib'!Q390</f>
        <v>5</v>
      </c>
      <c r="AB391" s="77">
        <f>'Datos lib'!R390</f>
        <v>1</v>
      </c>
      <c r="AC391" s="77"/>
      <c r="AD391" s="77">
        <f>'Datos lib'!S390</f>
        <v>5</v>
      </c>
      <c r="AE391" s="77">
        <f>'Datos lib'!T390</f>
        <v>5</v>
      </c>
      <c r="AF391" s="77">
        <f>'Datos lib'!U390</f>
        <v>1</v>
      </c>
      <c r="AG391" s="77">
        <f>'Datos lib'!V390</f>
        <v>5</v>
      </c>
      <c r="AH391" s="77">
        <f>'Datos lib'!W390</f>
        <v>1</v>
      </c>
      <c r="AI391" s="77">
        <f>'Datos lib'!X390</f>
        <v>5</v>
      </c>
      <c r="AJ391" s="77">
        <f>'Datos lib'!Y390</f>
        <v>5</v>
      </c>
      <c r="AK391" s="77" t="str">
        <f>'Datos lib'!Z390</f>
        <v>No uso ninguna red social</v>
      </c>
      <c r="AL391" s="77">
        <f>'Datos lib'!AA390</f>
        <v>5</v>
      </c>
      <c r="AM391" s="77"/>
      <c r="AN391" s="77"/>
      <c r="AO391" s="77">
        <f>'Datos lib'!AB390</f>
        <v>5</v>
      </c>
      <c r="AP391" s="77">
        <f>'Datos lib'!AC390</f>
        <v>5</v>
      </c>
      <c r="AQ391" s="77">
        <f>'Datos lib'!AD390</f>
        <v>5</v>
      </c>
      <c r="AR391" s="77">
        <f>'Datos lib'!AE390</f>
        <v>5</v>
      </c>
      <c r="AS391" s="77">
        <f>'Datos lib'!AF390</f>
        <v>5</v>
      </c>
      <c r="AT391" s="77">
        <f>'Datos lib'!AG390</f>
        <v>3</v>
      </c>
      <c r="AU391" s="77">
        <f>'Datos lib'!AH390</f>
        <v>1</v>
      </c>
      <c r="AV391" s="77">
        <f>'Datos lib'!AI390</f>
        <v>1</v>
      </c>
      <c r="AW391" s="77"/>
      <c r="AX391" s="77" t="str">
        <f>'Datos lib'!AJ390</f>
        <v>No</v>
      </c>
      <c r="AY391" s="77" t="str">
        <f>'Datos lib'!AK390</f>
        <v>No</v>
      </c>
      <c r="AZ391" s="77">
        <f>'Datos lib'!AL390</f>
        <v>0</v>
      </c>
      <c r="BA391" s="77" t="str">
        <f>'Datos lib'!AO390</f>
        <v>No</v>
      </c>
      <c r="BB391" s="77" t="str">
        <f>'Datos lib'!AM390</f>
        <v>No</v>
      </c>
      <c r="BC391" s="77">
        <f>'Datos lib'!AN390</f>
        <v>0</v>
      </c>
      <c r="BD391" s="77"/>
      <c r="BE391" s="77"/>
      <c r="BF391" s="77" t="str">
        <f>'Datos lib'!AP390</f>
        <v>No</v>
      </c>
      <c r="BG391" s="77" t="str">
        <f>'Datos lib'!AQ390</f>
        <v>No</v>
      </c>
      <c r="BH391" s="77" t="str">
        <f>'Datos lib'!AR390</f>
        <v>No</v>
      </c>
      <c r="BI391" s="77">
        <f>'Datos lib'!AS390</f>
        <v>0</v>
      </c>
      <c r="BJ391" s="77" t="str">
        <f>'Datos lib'!AT390</f>
        <v>No</v>
      </c>
      <c r="BK391" s="77">
        <f>'Datos lib'!AU390</f>
        <v>0</v>
      </c>
      <c r="BL391" s="77"/>
      <c r="BM391" s="77"/>
      <c r="BN391" s="77"/>
      <c r="BO391" s="77">
        <f>'Datos lib'!AV390</f>
        <v>5</v>
      </c>
      <c r="BP391" s="77">
        <f>'Datos lib'!AW390</f>
        <v>5</v>
      </c>
      <c r="BQ391" s="77"/>
      <c r="BR391" s="77" t="str">
        <f>LEFT('Datos lib'!AX390,1)</f>
        <v>5</v>
      </c>
      <c r="BS391" s="77"/>
      <c r="BT391" s="77" t="str">
        <f>'Datos lib'!AY390</f>
        <v>Para definirme correctamente les diría que soy insumiso digital. Me niego a digitalizar ningún aspecto de mi vida, y sigo abogando por los recursos en papel. Y mientras pueda hacerlo, considero que me ofrecerá más libertad de acceso a la información. Por lo tanto no voy a utilizar ningçun recurso digital de la biblioteca.</v>
      </c>
      <c r="BU391" s="77"/>
      <c r="BV391" s="119" t="str">
        <f>'Datos lib'!A390</f>
        <v>20/03/25</v>
      </c>
    </row>
    <row r="392" spans="1:74" x14ac:dyDescent="0.2">
      <c r="A392" s="79" t="str">
        <f t="shared" si="7"/>
        <v>F. Ciencias Económicas y Empresariales</v>
      </c>
      <c r="B392" s="76" t="str">
        <f>IFERROR(VLOOKUP($A392,BLIOTECAS!$C$1:$E$27,2,FALSE),"")</f>
        <v>CEE</v>
      </c>
      <c r="C392" s="76" t="str">
        <f>IFERROR(VLOOKUP($A392,BLIOTECAS!$C$1:$E$27,3,FALSE),"")</f>
        <v>Ciencias Sociales</v>
      </c>
      <c r="D392" s="77"/>
      <c r="E392" s="77"/>
      <c r="F392" s="77"/>
      <c r="G392" s="77" t="str">
        <f>'Datos lib'!B391</f>
        <v>F. Ciencias Económicas y Empresariales</v>
      </c>
      <c r="H392" s="77"/>
      <c r="I392" s="77" t="str">
        <f>'Datos lib'!C391</f>
        <v>Rara vez (menos de 6 veces al año)</v>
      </c>
      <c r="J392" s="77" t="str">
        <f>'Datos lib'!D391</f>
        <v>Muy frecuentemente (3 o más veces por semana)</v>
      </c>
      <c r="K392" s="77"/>
      <c r="L392" s="77" t="str">
        <f>'Datos lib'!F391</f>
        <v>F. Ciencias Económicas y Empresariales</v>
      </c>
      <c r="M392" s="77" t="str">
        <f>'Datos lib'!G391</f>
        <v>Biblioteca Maria Zambrano (Filología / Derecho)</v>
      </c>
      <c r="N392" s="77">
        <f>'Datos lib'!H391</f>
        <v>0</v>
      </c>
      <c r="O392" s="77">
        <f>'Datos lib'!I391</f>
        <v>0</v>
      </c>
      <c r="P392" s="77"/>
      <c r="Q392" s="77"/>
      <c r="R392" s="77">
        <f>'Datos lib'!J391</f>
        <v>5</v>
      </c>
      <c r="S392" s="77">
        <f>'Datos lib'!K391</f>
        <v>5</v>
      </c>
      <c r="T392" s="77">
        <f>'Datos lib'!L391</f>
        <v>4</v>
      </c>
      <c r="U392" s="77">
        <f>'Datos lib'!M391</f>
        <v>3</v>
      </c>
      <c r="V392" s="77"/>
      <c r="W392" s="77"/>
      <c r="X392" s="77">
        <f>'Datos lib'!N391</f>
        <v>3</v>
      </c>
      <c r="Y392" s="77">
        <f>'Datos lib'!O391</f>
        <v>5</v>
      </c>
      <c r="Z392" s="77">
        <f>'Datos lib'!P391</f>
        <v>4</v>
      </c>
      <c r="AA392" s="77">
        <f>'Datos lib'!Q391</f>
        <v>4</v>
      </c>
      <c r="AB392" s="77">
        <f>'Datos lib'!R391</f>
        <v>5</v>
      </c>
      <c r="AC392" s="77"/>
      <c r="AD392" s="77">
        <f>'Datos lib'!S391</f>
        <v>3</v>
      </c>
      <c r="AE392" s="77">
        <f>'Datos lib'!T391</f>
        <v>5</v>
      </c>
      <c r="AF392" s="77">
        <f>'Datos lib'!U391</f>
        <v>5</v>
      </c>
      <c r="AG392" s="77">
        <f>'Datos lib'!V391</f>
        <v>5</v>
      </c>
      <c r="AH392" s="77">
        <f>'Datos lib'!W391</f>
        <v>4</v>
      </c>
      <c r="AI392" s="77">
        <f>'Datos lib'!X391</f>
        <v>4</v>
      </c>
      <c r="AJ392" s="77">
        <f>'Datos lib'!Y391</f>
        <v>4</v>
      </c>
      <c r="AK392" s="77" t="str">
        <f>'Datos lib'!Z391</f>
        <v>X|Instagram</v>
      </c>
      <c r="AL392" s="77">
        <f>'Datos lib'!AA391</f>
        <v>4</v>
      </c>
      <c r="AM392" s="77"/>
      <c r="AN392" s="77"/>
      <c r="AO392" s="77">
        <f>'Datos lib'!AB391</f>
        <v>5</v>
      </c>
      <c r="AP392" s="77">
        <f>'Datos lib'!AC391</f>
        <v>3</v>
      </c>
      <c r="AQ392" s="77">
        <f>'Datos lib'!AD391</f>
        <v>5</v>
      </c>
      <c r="AR392" s="77">
        <f>'Datos lib'!AE391</f>
        <v>4</v>
      </c>
      <c r="AS392" s="77">
        <f>'Datos lib'!AF391</f>
        <v>4</v>
      </c>
      <c r="AT392" s="77">
        <f>'Datos lib'!AG391</f>
        <v>4</v>
      </c>
      <c r="AU392" s="77">
        <f>'Datos lib'!AH391</f>
        <v>5</v>
      </c>
      <c r="AV392" s="77">
        <f>'Datos lib'!AI391</f>
        <v>4</v>
      </c>
      <c r="AW392" s="77"/>
      <c r="AX392" s="77" t="str">
        <f>'Datos lib'!AJ391</f>
        <v>No</v>
      </c>
      <c r="AY392" s="77" t="str">
        <f>'Datos lib'!AK391</f>
        <v>Sí</v>
      </c>
      <c r="AZ392" s="77" t="str">
        <f>'Datos lib'!AL391</f>
        <v>Bueno</v>
      </c>
      <c r="BA392" s="77" t="str">
        <f>'Datos lib'!AO391</f>
        <v>No</v>
      </c>
      <c r="BB392" s="77" t="str">
        <f>'Datos lib'!AM391</f>
        <v>Sí</v>
      </c>
      <c r="BC392" s="77" t="str">
        <f>'Datos lib'!AN391</f>
        <v>Bueno</v>
      </c>
      <c r="BD392" s="77"/>
      <c r="BE392" s="77"/>
      <c r="BF392" s="77" t="str">
        <f>'Datos lib'!AP391</f>
        <v>Sí</v>
      </c>
      <c r="BG392" s="77" t="str">
        <f>'Datos lib'!AQ391</f>
        <v>Sí</v>
      </c>
      <c r="BH392" s="77" t="str">
        <f>'Datos lib'!AR391</f>
        <v>Sí</v>
      </c>
      <c r="BI392" s="77" t="str">
        <f>'Datos lib'!AS391</f>
        <v>Útil</v>
      </c>
      <c r="BJ392" s="77" t="str">
        <f>'Datos lib'!AT391</f>
        <v>No</v>
      </c>
      <c r="BK392" s="77">
        <f>'Datos lib'!AU391</f>
        <v>0</v>
      </c>
      <c r="BL392" s="77"/>
      <c r="BM392" s="77"/>
      <c r="BN392" s="77"/>
      <c r="BO392" s="77">
        <f>'Datos lib'!AV391</f>
        <v>5</v>
      </c>
      <c r="BP392" s="77">
        <f>'Datos lib'!AW391</f>
        <v>5</v>
      </c>
      <c r="BQ392" s="77"/>
      <c r="BR392" s="77" t="str">
        <f>LEFT('Datos lib'!AX391,1)</f>
        <v>5</v>
      </c>
      <c r="BS392" s="77"/>
      <c r="BT392" s="77">
        <f>'Datos lib'!AY391</f>
        <v>0</v>
      </c>
      <c r="BU392" s="77"/>
      <c r="BV392" s="119" t="str">
        <f>'Datos lib'!A391</f>
        <v>20/03/25</v>
      </c>
    </row>
    <row r="393" spans="1:74" x14ac:dyDescent="0.2">
      <c r="A393" s="79" t="str">
        <f t="shared" si="7"/>
        <v>F. Medicina</v>
      </c>
      <c r="B393" s="76" t="str">
        <f>IFERROR(VLOOKUP($A393,BLIOTECAS!$C$1:$E$27,2,FALSE),"")</f>
        <v>MED</v>
      </c>
      <c r="C393" s="76" t="str">
        <f>IFERROR(VLOOKUP($A393,BLIOTECAS!$C$1:$E$27,3,FALSE),"")</f>
        <v>Ciencias de la Salud</v>
      </c>
      <c r="D393" s="77"/>
      <c r="E393" s="77"/>
      <c r="F393" s="77"/>
      <c r="G393" s="77" t="str">
        <f>'Datos lib'!B392</f>
        <v>F. Medicina</v>
      </c>
      <c r="H393" s="77"/>
      <c r="I393" s="77" t="str">
        <f>'Datos lib'!C392</f>
        <v>Rara vez (menos de 6 veces al año)</v>
      </c>
      <c r="J393" s="77" t="str">
        <f>'Datos lib'!D392</f>
        <v>De vez en cuando (1 o 2 veces al mes)</v>
      </c>
      <c r="K393" s="77"/>
      <c r="L393" s="77" t="str">
        <f>'Datos lib'!F392</f>
        <v>F. Medicina</v>
      </c>
      <c r="M393" s="77">
        <f>'Datos lib'!G392</f>
        <v>0</v>
      </c>
      <c r="N393" s="77">
        <f>'Datos lib'!H392</f>
        <v>0</v>
      </c>
      <c r="O393" s="77">
        <f>'Datos lib'!I392</f>
        <v>0</v>
      </c>
      <c r="P393" s="77"/>
      <c r="Q393" s="77"/>
      <c r="R393" s="77">
        <f>'Datos lib'!J392</f>
        <v>5</v>
      </c>
      <c r="S393" s="77">
        <f>'Datos lib'!K392</f>
        <v>5</v>
      </c>
      <c r="T393" s="77">
        <f>'Datos lib'!L392</f>
        <v>5</v>
      </c>
      <c r="U393" s="77">
        <f>'Datos lib'!M392</f>
        <v>5</v>
      </c>
      <c r="V393" s="77"/>
      <c r="W393" s="77"/>
      <c r="X393" s="77">
        <f>'Datos lib'!N392</f>
        <v>5</v>
      </c>
      <c r="Y393" s="77">
        <f>'Datos lib'!O392</f>
        <v>5</v>
      </c>
      <c r="Z393" s="77">
        <f>'Datos lib'!P392</f>
        <v>0</v>
      </c>
      <c r="AA393" s="77">
        <f>'Datos lib'!Q392</f>
        <v>5</v>
      </c>
      <c r="AB393" s="77">
        <f>'Datos lib'!R392</f>
        <v>0</v>
      </c>
      <c r="AC393" s="77"/>
      <c r="AD393" s="77">
        <f>'Datos lib'!S392</f>
        <v>5</v>
      </c>
      <c r="AE393" s="77">
        <f>'Datos lib'!T392</f>
        <v>5</v>
      </c>
      <c r="AF393" s="77">
        <f>'Datos lib'!U392</f>
        <v>5</v>
      </c>
      <c r="AG393" s="77">
        <f>'Datos lib'!V392</f>
        <v>5</v>
      </c>
      <c r="AH393" s="77">
        <f>'Datos lib'!W392</f>
        <v>5</v>
      </c>
      <c r="AI393" s="77">
        <f>'Datos lib'!X392</f>
        <v>5</v>
      </c>
      <c r="AJ393" s="77">
        <f>'Datos lib'!Y392</f>
        <v>5</v>
      </c>
      <c r="AK393" s="77" t="str">
        <f>'Datos lib'!Z392</f>
        <v>No uso ninguna red social</v>
      </c>
      <c r="AL393" s="77">
        <f>'Datos lib'!AA392</f>
        <v>5</v>
      </c>
      <c r="AM393" s="77"/>
      <c r="AN393" s="77"/>
      <c r="AO393" s="77">
        <f>'Datos lib'!AB392</f>
        <v>5</v>
      </c>
      <c r="AP393" s="77">
        <f>'Datos lib'!AC392</f>
        <v>5</v>
      </c>
      <c r="AQ393" s="77">
        <f>'Datos lib'!AD392</f>
        <v>5</v>
      </c>
      <c r="AR393" s="77">
        <f>'Datos lib'!AE392</f>
        <v>5</v>
      </c>
      <c r="AS393" s="77">
        <f>'Datos lib'!AF392</f>
        <v>5</v>
      </c>
      <c r="AT393" s="77">
        <f>'Datos lib'!AG392</f>
        <v>5</v>
      </c>
      <c r="AU393" s="77">
        <f>'Datos lib'!AH392</f>
        <v>5</v>
      </c>
      <c r="AV393" s="77">
        <f>'Datos lib'!AI392</f>
        <v>5</v>
      </c>
      <c r="AW393" s="77"/>
      <c r="AX393" s="77" t="str">
        <f>'Datos lib'!AJ392</f>
        <v>No</v>
      </c>
      <c r="AY393" s="77" t="str">
        <f>'Datos lib'!AK392</f>
        <v>Sí</v>
      </c>
      <c r="AZ393" s="77" t="str">
        <f>'Datos lib'!AL392</f>
        <v>Excelente</v>
      </c>
      <c r="BA393" s="77" t="str">
        <f>'Datos lib'!AO392</f>
        <v>No</v>
      </c>
      <c r="BB393" s="77" t="str">
        <f>'Datos lib'!AM392</f>
        <v>Sí</v>
      </c>
      <c r="BC393" s="77" t="str">
        <f>'Datos lib'!AN392</f>
        <v>Excelente</v>
      </c>
      <c r="BD393" s="77"/>
      <c r="BE393" s="77"/>
      <c r="BF393" s="77" t="str">
        <f>'Datos lib'!AP392</f>
        <v>Sí</v>
      </c>
      <c r="BG393" s="77" t="str">
        <f>'Datos lib'!AQ392</f>
        <v>Sí</v>
      </c>
      <c r="BH393" s="77" t="str">
        <f>'Datos lib'!AR392</f>
        <v>No</v>
      </c>
      <c r="BI393" s="77">
        <f>'Datos lib'!AS392</f>
        <v>0</v>
      </c>
      <c r="BJ393" s="77" t="str">
        <f>'Datos lib'!AT392</f>
        <v>No</v>
      </c>
      <c r="BK393" s="77">
        <f>'Datos lib'!AU392</f>
        <v>0</v>
      </c>
      <c r="BL393" s="77"/>
      <c r="BM393" s="77"/>
      <c r="BN393" s="77"/>
      <c r="BO393" s="77">
        <f>'Datos lib'!AV392</f>
        <v>5</v>
      </c>
      <c r="BP393" s="77">
        <f>'Datos lib'!AW392</f>
        <v>5</v>
      </c>
      <c r="BQ393" s="77"/>
      <c r="BR393" s="77" t="str">
        <f>LEFT('Datos lib'!AX392,1)</f>
        <v>5</v>
      </c>
      <c r="BS393" s="77"/>
      <c r="BT393" s="77">
        <f>'Datos lib'!AY392</f>
        <v>0</v>
      </c>
      <c r="BU393" s="77"/>
      <c r="BV393" s="119" t="str">
        <f>'Datos lib'!A392</f>
        <v>20/03/25</v>
      </c>
    </row>
    <row r="394" spans="1:74" x14ac:dyDescent="0.2">
      <c r="A394" s="79" t="str">
        <f t="shared" si="7"/>
        <v>F. Bellas Artes</v>
      </c>
      <c r="B394" s="76" t="str">
        <f>IFERROR(VLOOKUP($A394,BLIOTECAS!$C$1:$E$27,2,FALSE),"")</f>
        <v>BBA</v>
      </c>
      <c r="C394" s="76" t="str">
        <f>IFERROR(VLOOKUP($A394,BLIOTECAS!$C$1:$E$27,3,FALSE),"")</f>
        <v>Humanidades</v>
      </c>
      <c r="D394" s="77"/>
      <c r="E394" s="77"/>
      <c r="F394" s="77"/>
      <c r="G394" s="77" t="str">
        <f>'Datos lib'!B393</f>
        <v>F. Bellas Artes</v>
      </c>
      <c r="H394" s="77"/>
      <c r="I394" s="77" t="str">
        <f>'Datos lib'!C393</f>
        <v>Frecuentemente (1 o 2 veces por semana)</v>
      </c>
      <c r="J394" s="77" t="str">
        <f>'Datos lib'!D393</f>
        <v>Muy frecuentemente (3 o más veces por semana)</v>
      </c>
      <c r="K394" s="77"/>
      <c r="L394" s="77" t="str">
        <f>'Datos lib'!F393</f>
        <v>F. Bellas Artes</v>
      </c>
      <c r="M394" s="77" t="str">
        <f>'Datos lib'!G393</f>
        <v>F. Filología (Clásicas o General)</v>
      </c>
      <c r="N394" s="77" t="str">
        <f>'Datos lib'!H393</f>
        <v>F. Geografía e Historia</v>
      </c>
      <c r="O394" s="77">
        <f>'Datos lib'!I393</f>
        <v>0</v>
      </c>
      <c r="P394" s="77"/>
      <c r="Q394" s="77"/>
      <c r="R394" s="77">
        <f>'Datos lib'!J393</f>
        <v>5</v>
      </c>
      <c r="S394" s="77">
        <f>'Datos lib'!K393</f>
        <v>5</v>
      </c>
      <c r="T394" s="77">
        <f>'Datos lib'!L393</f>
        <v>5</v>
      </c>
      <c r="U394" s="77">
        <f>'Datos lib'!M393</f>
        <v>1</v>
      </c>
      <c r="V394" s="77"/>
      <c r="W394" s="77"/>
      <c r="X394" s="77">
        <f>'Datos lib'!N393</f>
        <v>4</v>
      </c>
      <c r="Y394" s="77">
        <f>'Datos lib'!O393</f>
        <v>5</v>
      </c>
      <c r="Z394" s="77">
        <f>'Datos lib'!P393</f>
        <v>4</v>
      </c>
      <c r="AA394" s="77">
        <f>'Datos lib'!Q393</f>
        <v>4</v>
      </c>
      <c r="AB394" s="77">
        <f>'Datos lib'!R393</f>
        <v>4</v>
      </c>
      <c r="AC394" s="77"/>
      <c r="AD394" s="77">
        <f>'Datos lib'!S393</f>
        <v>3</v>
      </c>
      <c r="AE394" s="77">
        <f>'Datos lib'!T393</f>
        <v>4</v>
      </c>
      <c r="AF394" s="77">
        <f>'Datos lib'!U393</f>
        <v>4</v>
      </c>
      <c r="AG394" s="77">
        <f>'Datos lib'!V393</f>
        <v>5</v>
      </c>
      <c r="AH394" s="77">
        <f>'Datos lib'!W393</f>
        <v>5</v>
      </c>
      <c r="AI394" s="77">
        <f>'Datos lib'!X393</f>
        <v>3</v>
      </c>
      <c r="AJ394" s="77">
        <f>'Datos lib'!Y393</f>
        <v>4</v>
      </c>
      <c r="AK394" s="77" t="str">
        <f>'Datos lib'!Z393</f>
        <v>No uso ninguna red social</v>
      </c>
      <c r="AL394" s="77">
        <f>'Datos lib'!AA393</f>
        <v>4</v>
      </c>
      <c r="AM394" s="77"/>
      <c r="AN394" s="77"/>
      <c r="AO394" s="77">
        <f>'Datos lib'!AB393</f>
        <v>5</v>
      </c>
      <c r="AP394" s="77">
        <f>'Datos lib'!AC393</f>
        <v>4</v>
      </c>
      <c r="AQ394" s="77">
        <f>'Datos lib'!AD393</f>
        <v>5</v>
      </c>
      <c r="AR394" s="77">
        <f>'Datos lib'!AE393</f>
        <v>5</v>
      </c>
      <c r="AS394" s="77">
        <f>'Datos lib'!AF393</f>
        <v>5</v>
      </c>
      <c r="AT394" s="77">
        <f>'Datos lib'!AG393</f>
        <v>5</v>
      </c>
      <c r="AU394" s="77">
        <f>'Datos lib'!AH393</f>
        <v>3</v>
      </c>
      <c r="AV394" s="77">
        <f>'Datos lib'!AI393</f>
        <v>3</v>
      </c>
      <c r="AW394" s="77"/>
      <c r="AX394" s="77" t="str">
        <f>'Datos lib'!AJ393</f>
        <v>No</v>
      </c>
      <c r="AY394" s="77" t="str">
        <f>'Datos lib'!AK393</f>
        <v>Sí</v>
      </c>
      <c r="AZ394" s="77" t="str">
        <f>'Datos lib'!AL393</f>
        <v>Bueno</v>
      </c>
      <c r="BA394" s="77" t="str">
        <f>'Datos lib'!AO393</f>
        <v>No</v>
      </c>
      <c r="BB394" s="77" t="str">
        <f>'Datos lib'!AM393</f>
        <v>Sí</v>
      </c>
      <c r="BC394" s="77" t="str">
        <f>'Datos lib'!AN393</f>
        <v>Bueno</v>
      </c>
      <c r="BD394" s="77"/>
      <c r="BE394" s="77"/>
      <c r="BF394" s="77" t="str">
        <f>'Datos lib'!AP393</f>
        <v>Sí</v>
      </c>
      <c r="BG394" s="77" t="str">
        <f>'Datos lib'!AQ393</f>
        <v>Sí</v>
      </c>
      <c r="BH394" s="77" t="str">
        <f>'Datos lib'!AR393</f>
        <v>Sí</v>
      </c>
      <c r="BI394" s="77" t="str">
        <f>'Datos lib'!AS393</f>
        <v>Útil</v>
      </c>
      <c r="BJ394" s="77" t="str">
        <f>'Datos lib'!AT393</f>
        <v>Sí</v>
      </c>
      <c r="BK394" s="77" t="str">
        <f>'Datos lib'!AU393</f>
        <v>Más personal para que elaboren los informes métricos que se necesitan en sexenios y acreditaciones. Al final el PDI lo acaba haciendo todo</v>
      </c>
      <c r="BL394" s="77"/>
      <c r="BM394" s="77"/>
      <c r="BN394" s="77"/>
      <c r="BO394" s="77">
        <f>'Datos lib'!AV393</f>
        <v>5</v>
      </c>
      <c r="BP394" s="77">
        <f>'Datos lib'!AW393</f>
        <v>5</v>
      </c>
      <c r="BQ394" s="77"/>
      <c r="BR394" s="77" t="str">
        <f>LEFT('Datos lib'!AX393,1)</f>
        <v>5</v>
      </c>
      <c r="BS394" s="77"/>
      <c r="BT394" s="77" t="str">
        <f>'Datos lib'!AY393</f>
        <v>El personal de la biblioteca de bellas Artes no puede ser mejor. Son atentos, eficaces, amables y cercanos.</v>
      </c>
      <c r="BU394" s="77"/>
      <c r="BV394" s="119" t="str">
        <f>'Datos lib'!A393</f>
        <v>20/03/25</v>
      </c>
    </row>
    <row r="395" spans="1:74" x14ac:dyDescent="0.2">
      <c r="A395" s="79" t="str">
        <f t="shared" si="7"/>
        <v>F. Ciencias Químicas</v>
      </c>
      <c r="B395" s="76" t="str">
        <f>IFERROR(VLOOKUP($A395,BLIOTECAS!$C$1:$E$27,2,FALSE),"")</f>
        <v>QUI</v>
      </c>
      <c r="C395" s="76" t="str">
        <f>IFERROR(VLOOKUP($A395,BLIOTECAS!$C$1:$E$27,3,FALSE),"")</f>
        <v>Ciencias Experimentales</v>
      </c>
      <c r="D395" s="77"/>
      <c r="E395" s="77"/>
      <c r="F395" s="77"/>
      <c r="G395" s="77" t="str">
        <f>'Datos lib'!B394</f>
        <v>F. Ciencias Químicas</v>
      </c>
      <c r="H395" s="77"/>
      <c r="I395" s="77" t="str">
        <f>'Datos lib'!C394</f>
        <v>Rara vez (menos de 6 veces al año)</v>
      </c>
      <c r="J395" s="77" t="str">
        <f>'Datos lib'!D394</f>
        <v>Muy frecuentemente (3 o más veces por semana)</v>
      </c>
      <c r="K395" s="77"/>
      <c r="L395" s="77" t="str">
        <f>'Datos lib'!F394</f>
        <v>F. Ciencias Químicas</v>
      </c>
      <c r="M395" s="77" t="str">
        <f>'Datos lib'!G394</f>
        <v>F. Ciencias Físicas</v>
      </c>
      <c r="N395" s="77">
        <f>'Datos lib'!H394</f>
        <v>0</v>
      </c>
      <c r="O395" s="77">
        <f>'Datos lib'!I394</f>
        <v>0</v>
      </c>
      <c r="P395" s="77"/>
      <c r="Q395" s="77"/>
      <c r="R395" s="77">
        <f>'Datos lib'!J394</f>
        <v>5</v>
      </c>
      <c r="S395" s="77">
        <f>'Datos lib'!K394</f>
        <v>5</v>
      </c>
      <c r="T395" s="77">
        <f>'Datos lib'!L394</f>
        <v>5</v>
      </c>
      <c r="U395" s="77">
        <f>'Datos lib'!M394</f>
        <v>5</v>
      </c>
      <c r="V395" s="77"/>
      <c r="W395" s="77"/>
      <c r="X395" s="77">
        <f>'Datos lib'!N394</f>
        <v>2</v>
      </c>
      <c r="Y395" s="77">
        <f>'Datos lib'!O394</f>
        <v>5</v>
      </c>
      <c r="Z395" s="77">
        <f>'Datos lib'!P394</f>
        <v>4</v>
      </c>
      <c r="AA395" s="77">
        <f>'Datos lib'!Q394</f>
        <v>3</v>
      </c>
      <c r="AB395" s="77">
        <f>'Datos lib'!R394</f>
        <v>5</v>
      </c>
      <c r="AC395" s="77"/>
      <c r="AD395" s="77">
        <f>'Datos lib'!S394</f>
        <v>4</v>
      </c>
      <c r="AE395" s="77">
        <f>'Datos lib'!T394</f>
        <v>4</v>
      </c>
      <c r="AF395" s="77">
        <f>'Datos lib'!U394</f>
        <v>5</v>
      </c>
      <c r="AG395" s="77">
        <f>'Datos lib'!V394</f>
        <v>5</v>
      </c>
      <c r="AH395" s="77">
        <f>'Datos lib'!W394</f>
        <v>4</v>
      </c>
      <c r="AI395" s="77">
        <f>'Datos lib'!X394</f>
        <v>5</v>
      </c>
      <c r="AJ395" s="77">
        <f>'Datos lib'!Y394</f>
        <v>4</v>
      </c>
      <c r="AK395" s="77" t="str">
        <f>'Datos lib'!Z394</f>
        <v>No uso ninguna red social</v>
      </c>
      <c r="AL395" s="77">
        <f>'Datos lib'!AA394</f>
        <v>4</v>
      </c>
      <c r="AM395" s="77"/>
      <c r="AN395" s="77"/>
      <c r="AO395" s="77">
        <f>'Datos lib'!AB394</f>
        <v>5</v>
      </c>
      <c r="AP395" s="77">
        <f>'Datos lib'!AC394</f>
        <v>5</v>
      </c>
      <c r="AQ395" s="77">
        <f>'Datos lib'!AD394</f>
        <v>5</v>
      </c>
      <c r="AR395" s="77">
        <f>'Datos lib'!AE394</f>
        <v>5</v>
      </c>
      <c r="AS395" s="77">
        <f>'Datos lib'!AF394</f>
        <v>5</v>
      </c>
      <c r="AT395" s="77">
        <f>'Datos lib'!AG394</f>
        <v>5</v>
      </c>
      <c r="AU395" s="77">
        <f>'Datos lib'!AH394</f>
        <v>5</v>
      </c>
      <c r="AV395" s="77">
        <f>'Datos lib'!AI394</f>
        <v>4</v>
      </c>
      <c r="AW395" s="77"/>
      <c r="AX395" s="77" t="str">
        <f>'Datos lib'!AJ394</f>
        <v>Sí</v>
      </c>
      <c r="AY395" s="77" t="str">
        <f>'Datos lib'!AK394</f>
        <v>Sí</v>
      </c>
      <c r="AZ395" s="77" t="str">
        <f>'Datos lib'!AL394</f>
        <v>Bueno</v>
      </c>
      <c r="BA395" s="77" t="str">
        <f>'Datos lib'!AO394</f>
        <v>No</v>
      </c>
      <c r="BB395" s="77" t="str">
        <f>'Datos lib'!AM394</f>
        <v>Sí</v>
      </c>
      <c r="BC395" s="77" t="str">
        <f>'Datos lib'!AN394</f>
        <v>Bueno</v>
      </c>
      <c r="BD395" s="77"/>
      <c r="BE395" s="77"/>
      <c r="BF395" s="77" t="str">
        <f>'Datos lib'!AP394</f>
        <v>Sí</v>
      </c>
      <c r="BG395" s="77" t="str">
        <f>'Datos lib'!AQ394</f>
        <v>Sí</v>
      </c>
      <c r="BH395" s="77" t="str">
        <f>'Datos lib'!AR394</f>
        <v>No</v>
      </c>
      <c r="BI395" s="77">
        <f>'Datos lib'!AS394</f>
        <v>0</v>
      </c>
      <c r="BJ395" s="77" t="str">
        <f>'Datos lib'!AT394</f>
        <v>Sí</v>
      </c>
      <c r="BK395" s="77">
        <f>'Datos lib'!AU394</f>
        <v>0</v>
      </c>
      <c r="BL395" s="77"/>
      <c r="BM395" s="77"/>
      <c r="BN395" s="77"/>
      <c r="BO395" s="77">
        <f>'Datos lib'!AV394</f>
        <v>5</v>
      </c>
      <c r="BP395" s="77">
        <f>'Datos lib'!AW394</f>
        <v>5</v>
      </c>
      <c r="BQ395" s="77"/>
      <c r="BR395" s="77" t="str">
        <f>LEFT('Datos lib'!AX394,1)</f>
        <v>5</v>
      </c>
      <c r="BS395" s="77"/>
      <c r="BT395" s="77">
        <f>'Datos lib'!AY394</f>
        <v>0</v>
      </c>
      <c r="BU395" s="77"/>
      <c r="BV395" s="119" t="str">
        <f>'Datos lib'!A394</f>
        <v>20/03/25</v>
      </c>
    </row>
    <row r="396" spans="1:74" x14ac:dyDescent="0.2">
      <c r="A396" s="79" t="str">
        <f t="shared" si="7"/>
        <v>F. Enfermería, Fisioterapia y Podología</v>
      </c>
      <c r="B396" s="76" t="str">
        <f>IFERROR(VLOOKUP($A396,BLIOTECAS!$C$1:$E$27,2,FALSE),"")</f>
        <v>ENF</v>
      </c>
      <c r="C396" s="76" t="str">
        <f>IFERROR(VLOOKUP($A396,BLIOTECAS!$C$1:$E$27,3,FALSE),"")</f>
        <v>Ciencias de la Salud</v>
      </c>
      <c r="D396" s="77"/>
      <c r="E396" s="77"/>
      <c r="F396" s="77"/>
      <c r="G396" s="77" t="str">
        <f>'Datos lib'!B395</f>
        <v>F. Enfermería, Fisioterapia y Podología</v>
      </c>
      <c r="H396" s="77"/>
      <c r="I396" s="77" t="str">
        <f>'Datos lib'!C395</f>
        <v>De vez en cuando (1 o 2 veces al mes)</v>
      </c>
      <c r="J396" s="77" t="str">
        <f>'Datos lib'!D395</f>
        <v>De vez en cuando (1 o 2 veces al mes)</v>
      </c>
      <c r="K396" s="77"/>
      <c r="L396" s="77" t="str">
        <f>'Datos lib'!F395</f>
        <v>F. Enfermería, Fisioterapia y Podología</v>
      </c>
      <c r="M396" s="77" t="str">
        <f>'Datos lib'!G395</f>
        <v>F. Medicina</v>
      </c>
      <c r="N396" s="77" t="str">
        <f>'Datos lib'!H395</f>
        <v>F. Odontología</v>
      </c>
      <c r="O396" s="77">
        <f>'Datos lib'!I395</f>
        <v>0</v>
      </c>
      <c r="P396" s="77"/>
      <c r="Q396" s="77"/>
      <c r="R396" s="77">
        <f>'Datos lib'!J395</f>
        <v>5</v>
      </c>
      <c r="S396" s="77">
        <f>'Datos lib'!K395</f>
        <v>5</v>
      </c>
      <c r="T396" s="77">
        <f>'Datos lib'!L395</f>
        <v>5</v>
      </c>
      <c r="U396" s="77">
        <f>'Datos lib'!M395</f>
        <v>5</v>
      </c>
      <c r="V396" s="77"/>
      <c r="W396" s="77"/>
      <c r="X396" s="77">
        <f>'Datos lib'!N395</f>
        <v>2</v>
      </c>
      <c r="Y396" s="77">
        <f>'Datos lib'!O395</f>
        <v>5</v>
      </c>
      <c r="Z396" s="77">
        <f>'Datos lib'!P395</f>
        <v>4</v>
      </c>
      <c r="AA396" s="77">
        <f>'Datos lib'!Q395</f>
        <v>2</v>
      </c>
      <c r="AB396" s="77">
        <f>'Datos lib'!R395</f>
        <v>3</v>
      </c>
      <c r="AC396" s="77"/>
      <c r="AD396" s="77">
        <f>'Datos lib'!S395</f>
        <v>5</v>
      </c>
      <c r="AE396" s="77">
        <f>'Datos lib'!T395</f>
        <v>5</v>
      </c>
      <c r="AF396" s="77">
        <f>'Datos lib'!U395</f>
        <v>5</v>
      </c>
      <c r="AG396" s="77">
        <f>'Datos lib'!V395</f>
        <v>5</v>
      </c>
      <c r="AH396" s="77">
        <f>'Datos lib'!W395</f>
        <v>5</v>
      </c>
      <c r="AI396" s="77">
        <f>'Datos lib'!X395</f>
        <v>5</v>
      </c>
      <c r="AJ396" s="77">
        <f>'Datos lib'!Y395</f>
        <v>5</v>
      </c>
      <c r="AK396" s="77" t="str">
        <f>'Datos lib'!Z395</f>
        <v>Instagram|YouTube</v>
      </c>
      <c r="AL396" s="77">
        <f>'Datos lib'!AA395</f>
        <v>5</v>
      </c>
      <c r="AM396" s="77"/>
      <c r="AN396" s="77"/>
      <c r="AO396" s="77">
        <f>'Datos lib'!AB395</f>
        <v>5</v>
      </c>
      <c r="AP396" s="77">
        <f>'Datos lib'!AC395</f>
        <v>5</v>
      </c>
      <c r="AQ396" s="77">
        <f>'Datos lib'!AD395</f>
        <v>5</v>
      </c>
      <c r="AR396" s="77">
        <f>'Datos lib'!AE395</f>
        <v>5</v>
      </c>
      <c r="AS396" s="77">
        <f>'Datos lib'!AF395</f>
        <v>5</v>
      </c>
      <c r="AT396" s="77">
        <f>'Datos lib'!AG395</f>
        <v>5</v>
      </c>
      <c r="AU396" s="77">
        <f>'Datos lib'!AH395</f>
        <v>5</v>
      </c>
      <c r="AV396" s="77">
        <f>'Datos lib'!AI395</f>
        <v>5</v>
      </c>
      <c r="AW396" s="77"/>
      <c r="AX396" s="77" t="str">
        <f>'Datos lib'!AJ395</f>
        <v>Sí</v>
      </c>
      <c r="AY396" s="77" t="str">
        <f>'Datos lib'!AK395</f>
        <v>Sí</v>
      </c>
      <c r="AZ396" s="77" t="str">
        <f>'Datos lib'!AL395</f>
        <v>Excelente</v>
      </c>
      <c r="BA396" s="77" t="str">
        <f>'Datos lib'!AO395</f>
        <v>Sí</v>
      </c>
      <c r="BB396" s="77" t="str">
        <f>'Datos lib'!AM395</f>
        <v>Sí</v>
      </c>
      <c r="BC396" s="77" t="str">
        <f>'Datos lib'!AN395</f>
        <v>Excelente</v>
      </c>
      <c r="BD396" s="77"/>
      <c r="BE396" s="77"/>
      <c r="BF396" s="77" t="str">
        <f>'Datos lib'!AP395</f>
        <v>Sí</v>
      </c>
      <c r="BG396" s="77" t="str">
        <f>'Datos lib'!AQ395</f>
        <v>Sí</v>
      </c>
      <c r="BH396" s="77" t="str">
        <f>'Datos lib'!AR395</f>
        <v>No</v>
      </c>
      <c r="BI396" s="77">
        <f>'Datos lib'!AS395</f>
        <v>0</v>
      </c>
      <c r="BJ396" s="77" t="str">
        <f>'Datos lib'!AT395</f>
        <v>Sí</v>
      </c>
      <c r="BK396" s="77">
        <f>'Datos lib'!AU395</f>
        <v>0</v>
      </c>
      <c r="BL396" s="77"/>
      <c r="BM396" s="77"/>
      <c r="BN396" s="77"/>
      <c r="BO396" s="77">
        <f>'Datos lib'!AV395</f>
        <v>5</v>
      </c>
      <c r="BP396" s="77">
        <f>'Datos lib'!AW395</f>
        <v>5</v>
      </c>
      <c r="BQ396" s="77"/>
      <c r="BR396" s="77" t="str">
        <f>LEFT('Datos lib'!AX395,1)</f>
        <v>5</v>
      </c>
      <c r="BS396" s="77"/>
      <c r="BT396" s="77">
        <f>'Datos lib'!AY395</f>
        <v>0</v>
      </c>
      <c r="BU396" s="77"/>
      <c r="BV396" s="119" t="str">
        <f>'Datos lib'!A395</f>
        <v>20/03/25</v>
      </c>
    </row>
    <row r="397" spans="1:74" x14ac:dyDescent="0.2">
      <c r="A397" s="79" t="str">
        <f t="shared" si="7"/>
        <v>F. Ciencias Económicas y Empresariales</v>
      </c>
      <c r="B397" s="76" t="str">
        <f>IFERROR(VLOOKUP($A397,BLIOTECAS!$C$1:$E$27,2,FALSE),"")</f>
        <v>CEE</v>
      </c>
      <c r="C397" s="76" t="str">
        <f>IFERROR(VLOOKUP($A397,BLIOTECAS!$C$1:$E$27,3,FALSE),"")</f>
        <v>Ciencias Sociales</v>
      </c>
      <c r="D397" s="77"/>
      <c r="E397" s="77"/>
      <c r="F397" s="77"/>
      <c r="G397" s="77" t="str">
        <f>'Datos lib'!B396</f>
        <v>F. Ciencias Económicas y Empresariales</v>
      </c>
      <c r="H397" s="77"/>
      <c r="I397" s="77" t="str">
        <f>'Datos lib'!C396</f>
        <v>Rara vez (menos de 6 veces al año)</v>
      </c>
      <c r="J397" s="77" t="str">
        <f>'Datos lib'!D396</f>
        <v>Rara vez (menos de 6 veces al año)</v>
      </c>
      <c r="K397" s="77"/>
      <c r="L397" s="77" t="str">
        <f>'Datos lib'!F396</f>
        <v>F. Ciencias Económicas y Empresariales</v>
      </c>
      <c r="M397" s="77">
        <f>'Datos lib'!G396</f>
        <v>0</v>
      </c>
      <c r="N397" s="77">
        <f>'Datos lib'!H396</f>
        <v>0</v>
      </c>
      <c r="O397" s="77">
        <f>'Datos lib'!I396</f>
        <v>0</v>
      </c>
      <c r="P397" s="77"/>
      <c r="Q397" s="77"/>
      <c r="R397" s="77">
        <f>'Datos lib'!J396</f>
        <v>5</v>
      </c>
      <c r="S397" s="77">
        <f>'Datos lib'!K396</f>
        <v>5</v>
      </c>
      <c r="T397" s="77">
        <f>'Datos lib'!L396</f>
        <v>4</v>
      </c>
      <c r="U397" s="77">
        <f>'Datos lib'!M396</f>
        <v>5</v>
      </c>
      <c r="V397" s="77"/>
      <c r="W397" s="77"/>
      <c r="X397" s="77">
        <f>'Datos lib'!N396</f>
        <v>4</v>
      </c>
      <c r="Y397" s="77">
        <f>'Datos lib'!O396</f>
        <v>3</v>
      </c>
      <c r="Z397" s="77">
        <f>'Datos lib'!P396</f>
        <v>5</v>
      </c>
      <c r="AA397" s="77">
        <f>'Datos lib'!Q396</f>
        <v>4</v>
      </c>
      <c r="AB397" s="77">
        <f>'Datos lib'!R396</f>
        <v>4</v>
      </c>
      <c r="AC397" s="77"/>
      <c r="AD397" s="77">
        <f>'Datos lib'!S396</f>
        <v>4</v>
      </c>
      <c r="AE397" s="77">
        <f>'Datos lib'!T396</f>
        <v>5</v>
      </c>
      <c r="AF397" s="77">
        <f>'Datos lib'!U396</f>
        <v>5</v>
      </c>
      <c r="AG397" s="77">
        <f>'Datos lib'!V396</f>
        <v>5</v>
      </c>
      <c r="AH397" s="77">
        <f>'Datos lib'!W396</f>
        <v>5</v>
      </c>
      <c r="AI397" s="77">
        <f>'Datos lib'!X396</f>
        <v>5</v>
      </c>
      <c r="AJ397" s="77">
        <f>'Datos lib'!Y396</f>
        <v>5</v>
      </c>
      <c r="AK397" s="77" t="str">
        <f>'Datos lib'!Z396</f>
        <v>No uso ninguna red social</v>
      </c>
      <c r="AL397" s="77">
        <f>'Datos lib'!AA396</f>
        <v>4</v>
      </c>
      <c r="AM397" s="77"/>
      <c r="AN397" s="77"/>
      <c r="AO397" s="77">
        <f>'Datos lib'!AB396</f>
        <v>5</v>
      </c>
      <c r="AP397" s="77">
        <f>'Datos lib'!AC396</f>
        <v>5</v>
      </c>
      <c r="AQ397" s="77">
        <f>'Datos lib'!AD396</f>
        <v>5</v>
      </c>
      <c r="AR397" s="77">
        <f>'Datos lib'!AE396</f>
        <v>5</v>
      </c>
      <c r="AS397" s="77">
        <f>'Datos lib'!AF396</f>
        <v>5</v>
      </c>
      <c r="AT397" s="77">
        <f>'Datos lib'!AG396</f>
        <v>5</v>
      </c>
      <c r="AU397" s="77">
        <f>'Datos lib'!AH396</f>
        <v>5</v>
      </c>
      <c r="AV397" s="77">
        <f>'Datos lib'!AI396</f>
        <v>4</v>
      </c>
      <c r="AW397" s="77"/>
      <c r="AX397" s="77" t="str">
        <f>'Datos lib'!AJ396</f>
        <v>No</v>
      </c>
      <c r="AY397" s="77" t="str">
        <f>'Datos lib'!AK396</f>
        <v>No</v>
      </c>
      <c r="AZ397" s="77">
        <f>'Datos lib'!AL396</f>
        <v>0</v>
      </c>
      <c r="BA397" s="77" t="str">
        <f>'Datos lib'!AO396</f>
        <v>Sí</v>
      </c>
      <c r="BB397" s="77" t="str">
        <f>'Datos lib'!AM396</f>
        <v>No</v>
      </c>
      <c r="BC397" s="77">
        <f>'Datos lib'!AN396</f>
        <v>0</v>
      </c>
      <c r="BD397" s="77"/>
      <c r="BE397" s="77"/>
      <c r="BF397" s="77" t="str">
        <f>'Datos lib'!AP396</f>
        <v>No</v>
      </c>
      <c r="BG397" s="77" t="str">
        <f>'Datos lib'!AQ396</f>
        <v>Sí</v>
      </c>
      <c r="BH397" s="77" t="str">
        <f>'Datos lib'!AR396</f>
        <v>Sí</v>
      </c>
      <c r="BI397" s="77" t="str">
        <f>'Datos lib'!AS396</f>
        <v>Muy útil</v>
      </c>
      <c r="BJ397" s="77" t="str">
        <f>'Datos lib'!AT396</f>
        <v>Sí</v>
      </c>
      <c r="BK397" s="77">
        <f>'Datos lib'!AU396</f>
        <v>0</v>
      </c>
      <c r="BL397" s="77"/>
      <c r="BM397" s="77"/>
      <c r="BN397" s="77"/>
      <c r="BO397" s="77">
        <f>'Datos lib'!AV396</f>
        <v>5</v>
      </c>
      <c r="BP397" s="77">
        <f>'Datos lib'!AW396</f>
        <v>5</v>
      </c>
      <c r="BQ397" s="77"/>
      <c r="BR397" s="77" t="str">
        <f>LEFT('Datos lib'!AX396,1)</f>
        <v>5</v>
      </c>
      <c r="BS397" s="77"/>
      <c r="BT397" s="77">
        <f>'Datos lib'!AY396</f>
        <v>0</v>
      </c>
      <c r="BU397" s="77"/>
      <c r="BV397" s="119" t="str">
        <f>'Datos lib'!A396</f>
        <v>20/03/25</v>
      </c>
    </row>
    <row r="398" spans="1:74" x14ac:dyDescent="0.2">
      <c r="A398" s="79" t="str">
        <f t="shared" si="7"/>
        <v>F. Ciencias de la Información</v>
      </c>
      <c r="B398" s="76" t="str">
        <f>IFERROR(VLOOKUP($A398,BLIOTECAS!$C$1:$E$27,2,FALSE),"")</f>
        <v>INF</v>
      </c>
      <c r="C398" s="76" t="str">
        <f>IFERROR(VLOOKUP($A398,BLIOTECAS!$C$1:$E$27,3,FALSE),"")</f>
        <v>Ciencias Sociales</v>
      </c>
      <c r="D398" s="77"/>
      <c r="E398" s="77"/>
      <c r="F398" s="77"/>
      <c r="G398" s="77" t="str">
        <f>'Datos lib'!B397</f>
        <v>F. Ciencias de la Información</v>
      </c>
      <c r="H398" s="77"/>
      <c r="I398" s="77" t="str">
        <f>'Datos lib'!C397</f>
        <v>Frecuentemente (1 o 2 veces por semana)</v>
      </c>
      <c r="J398" s="77" t="str">
        <f>'Datos lib'!D397</f>
        <v>Muy frecuentemente (3 o más veces por semana)</v>
      </c>
      <c r="K398" s="77"/>
      <c r="L398" s="77" t="str">
        <f>'Datos lib'!F397</f>
        <v>F. Ciencias de la Información</v>
      </c>
      <c r="M398" s="77" t="str">
        <f>'Datos lib'!G397</f>
        <v>F. Filología (Clásicas o General)</v>
      </c>
      <c r="N398" s="77" t="str">
        <f>'Datos lib'!H397</f>
        <v>F. Geografía e Historia</v>
      </c>
      <c r="O398" s="77">
        <f>'Datos lib'!I397</f>
        <v>0</v>
      </c>
      <c r="P398" s="77"/>
      <c r="Q398" s="77"/>
      <c r="R398" s="77">
        <f>'Datos lib'!J397</f>
        <v>4</v>
      </c>
      <c r="S398" s="77">
        <f>'Datos lib'!K397</f>
        <v>4</v>
      </c>
      <c r="T398" s="77">
        <f>'Datos lib'!L397</f>
        <v>4</v>
      </c>
      <c r="U398" s="77">
        <f>'Datos lib'!M397</f>
        <v>4</v>
      </c>
      <c r="V398" s="77"/>
      <c r="W398" s="77"/>
      <c r="X398" s="77">
        <f>'Datos lib'!N397</f>
        <v>5</v>
      </c>
      <c r="Y398" s="77">
        <f>'Datos lib'!O397</f>
        <v>4</v>
      </c>
      <c r="Z398" s="77">
        <f>'Datos lib'!P397</f>
        <v>4</v>
      </c>
      <c r="AA398" s="77">
        <f>'Datos lib'!Q397</f>
        <v>4</v>
      </c>
      <c r="AB398" s="77">
        <f>'Datos lib'!R397</f>
        <v>4</v>
      </c>
      <c r="AC398" s="77"/>
      <c r="AD398" s="77">
        <f>'Datos lib'!S397</f>
        <v>4</v>
      </c>
      <c r="AE398" s="77">
        <f>'Datos lib'!T397</f>
        <v>3</v>
      </c>
      <c r="AF398" s="77">
        <f>'Datos lib'!U397</f>
        <v>4</v>
      </c>
      <c r="AG398" s="77">
        <f>'Datos lib'!V397</f>
        <v>4</v>
      </c>
      <c r="AH398" s="77">
        <f>'Datos lib'!W397</f>
        <v>3</v>
      </c>
      <c r="AI398" s="77">
        <f>'Datos lib'!X397</f>
        <v>4</v>
      </c>
      <c r="AJ398" s="77">
        <f>'Datos lib'!Y397</f>
        <v>4</v>
      </c>
      <c r="AK398" s="77" t="str">
        <f>'Datos lib'!Z397</f>
        <v>No uso ninguna red social</v>
      </c>
      <c r="AL398" s="77">
        <f>'Datos lib'!AA397</f>
        <v>4</v>
      </c>
      <c r="AM398" s="77"/>
      <c r="AN398" s="77"/>
      <c r="AO398" s="77">
        <f>'Datos lib'!AB397</f>
        <v>4</v>
      </c>
      <c r="AP398" s="77">
        <f>'Datos lib'!AC397</f>
        <v>5</v>
      </c>
      <c r="AQ398" s="77">
        <f>'Datos lib'!AD397</f>
        <v>5</v>
      </c>
      <c r="AR398" s="77">
        <f>'Datos lib'!AE397</f>
        <v>5</v>
      </c>
      <c r="AS398" s="77">
        <f>'Datos lib'!AF397</f>
        <v>5</v>
      </c>
      <c r="AT398" s="77">
        <f>'Datos lib'!AG397</f>
        <v>5</v>
      </c>
      <c r="AU398" s="77">
        <f>'Datos lib'!AH397</f>
        <v>5</v>
      </c>
      <c r="AV398" s="77">
        <f>'Datos lib'!AI397</f>
        <v>4</v>
      </c>
      <c r="AW398" s="77"/>
      <c r="AX398" s="77" t="str">
        <f>'Datos lib'!AJ397</f>
        <v>Sí</v>
      </c>
      <c r="AY398" s="77" t="str">
        <f>'Datos lib'!AK397</f>
        <v>Sí</v>
      </c>
      <c r="AZ398" s="77" t="str">
        <f>'Datos lib'!AL397</f>
        <v>Bueno</v>
      </c>
      <c r="BA398" s="77" t="str">
        <f>'Datos lib'!AO397</f>
        <v>Sí</v>
      </c>
      <c r="BB398" s="77" t="str">
        <f>'Datos lib'!AM397</f>
        <v>Sí</v>
      </c>
      <c r="BC398" s="77" t="str">
        <f>'Datos lib'!AN397</f>
        <v>Bueno</v>
      </c>
      <c r="BD398" s="77"/>
      <c r="BE398" s="77"/>
      <c r="BF398" s="77" t="str">
        <f>'Datos lib'!AP397</f>
        <v>No</v>
      </c>
      <c r="BG398" s="77" t="str">
        <f>'Datos lib'!AQ397</f>
        <v>Sí</v>
      </c>
      <c r="BH398" s="77" t="str">
        <f>'Datos lib'!AR397</f>
        <v>Sí</v>
      </c>
      <c r="BI398" s="77" t="str">
        <f>'Datos lib'!AS397</f>
        <v>Muy útil</v>
      </c>
      <c r="BJ398" s="77" t="str">
        <f>'Datos lib'!AT397</f>
        <v>Sí</v>
      </c>
      <c r="BK398" s="77">
        <f>'Datos lib'!AU397</f>
        <v>0</v>
      </c>
      <c r="BL398" s="77"/>
      <c r="BM398" s="77"/>
      <c r="BN398" s="77"/>
      <c r="BO398" s="77">
        <f>'Datos lib'!AV397</f>
        <v>4</v>
      </c>
      <c r="BP398" s="77">
        <f>'Datos lib'!AW397</f>
        <v>4</v>
      </c>
      <c r="BQ398" s="77"/>
      <c r="BR398" s="77" t="str">
        <f>LEFT('Datos lib'!AX397,1)</f>
        <v>5</v>
      </c>
      <c r="BS398" s="77"/>
      <c r="BT398" s="77">
        <f>'Datos lib'!AY397</f>
        <v>0</v>
      </c>
      <c r="BU398" s="77"/>
      <c r="BV398" s="119" t="str">
        <f>'Datos lib'!A397</f>
        <v>20/03/25</v>
      </c>
    </row>
    <row r="399" spans="1:74" x14ac:dyDescent="0.2">
      <c r="A399" s="79" t="str">
        <f t="shared" si="7"/>
        <v>F. Enfermería, Fisioterapia y Podología</v>
      </c>
      <c r="B399" s="76" t="str">
        <f>IFERROR(VLOOKUP($A399,BLIOTECAS!$C$1:$E$27,2,FALSE),"")</f>
        <v>ENF</v>
      </c>
      <c r="C399" s="76" t="str">
        <f>IFERROR(VLOOKUP($A399,BLIOTECAS!$C$1:$E$27,3,FALSE),"")</f>
        <v>Ciencias de la Salud</v>
      </c>
      <c r="D399" s="77"/>
      <c r="E399" s="77"/>
      <c r="F399" s="77"/>
      <c r="G399" s="77" t="str">
        <f>'Datos lib'!B398</f>
        <v>F. Enfermería, Fisioterapia y Podología</v>
      </c>
      <c r="H399" s="77"/>
      <c r="I399" s="77" t="str">
        <f>'Datos lib'!C398</f>
        <v>De vez en cuando (1 o 2 veces al mes)</v>
      </c>
      <c r="J399" s="77" t="str">
        <f>'Datos lib'!D398</f>
        <v>Frecuentemente (1 o 2 veces por semana)</v>
      </c>
      <c r="K399" s="77"/>
      <c r="L399" s="77" t="str">
        <f>'Datos lib'!F398</f>
        <v>F. Enfermería, Fisioterapia y Podología</v>
      </c>
      <c r="M399" s="77" t="str">
        <f>'Datos lib'!G398</f>
        <v>F. Medicina</v>
      </c>
      <c r="N399" s="77" t="str">
        <f>'Datos lib'!H398</f>
        <v>F. Odontología</v>
      </c>
      <c r="O399" s="77">
        <f>'Datos lib'!I398</f>
        <v>0</v>
      </c>
      <c r="P399" s="77"/>
      <c r="Q399" s="77"/>
      <c r="R399" s="77">
        <f>'Datos lib'!J398</f>
        <v>5</v>
      </c>
      <c r="S399" s="77">
        <f>'Datos lib'!K398</f>
        <v>5</v>
      </c>
      <c r="T399" s="77">
        <f>'Datos lib'!L398</f>
        <v>5</v>
      </c>
      <c r="U399" s="77">
        <f>'Datos lib'!M398</f>
        <v>5</v>
      </c>
      <c r="V399" s="77"/>
      <c r="W399" s="77"/>
      <c r="X399" s="77">
        <f>'Datos lib'!N398</f>
        <v>4</v>
      </c>
      <c r="Y399" s="77">
        <f>'Datos lib'!O398</f>
        <v>5</v>
      </c>
      <c r="Z399" s="77">
        <f>'Datos lib'!P398</f>
        <v>2</v>
      </c>
      <c r="AA399" s="77">
        <f>'Datos lib'!Q398</f>
        <v>3</v>
      </c>
      <c r="AB399" s="77">
        <f>'Datos lib'!R398</f>
        <v>3</v>
      </c>
      <c r="AC399" s="77"/>
      <c r="AD399" s="77">
        <f>'Datos lib'!S398</f>
        <v>5</v>
      </c>
      <c r="AE399" s="77">
        <f>'Datos lib'!T398</f>
        <v>5</v>
      </c>
      <c r="AF399" s="77">
        <f>'Datos lib'!U398</f>
        <v>5</v>
      </c>
      <c r="AG399" s="77">
        <f>'Datos lib'!V398</f>
        <v>5</v>
      </c>
      <c r="AH399" s="77">
        <f>'Datos lib'!W398</f>
        <v>4</v>
      </c>
      <c r="AI399" s="77">
        <f>'Datos lib'!X398</f>
        <v>5</v>
      </c>
      <c r="AJ399" s="77">
        <f>'Datos lib'!Y398</f>
        <v>5</v>
      </c>
      <c r="AK399" s="77" t="str">
        <f>'Datos lib'!Z398</f>
        <v>X|Instagram|YouTube</v>
      </c>
      <c r="AL399" s="77">
        <f>'Datos lib'!AA398</f>
        <v>5</v>
      </c>
      <c r="AM399" s="77"/>
      <c r="AN399" s="77"/>
      <c r="AO399" s="77">
        <f>'Datos lib'!AB398</f>
        <v>5</v>
      </c>
      <c r="AP399" s="77">
        <f>'Datos lib'!AC398</f>
        <v>5</v>
      </c>
      <c r="AQ399" s="77">
        <f>'Datos lib'!AD398</f>
        <v>5</v>
      </c>
      <c r="AR399" s="77">
        <f>'Datos lib'!AE398</f>
        <v>5</v>
      </c>
      <c r="AS399" s="77">
        <f>'Datos lib'!AF398</f>
        <v>5</v>
      </c>
      <c r="AT399" s="77">
        <f>'Datos lib'!AG398</f>
        <v>5</v>
      </c>
      <c r="AU399" s="77">
        <f>'Datos lib'!AH398</f>
        <v>5</v>
      </c>
      <c r="AV399" s="77">
        <f>'Datos lib'!AI398</f>
        <v>5</v>
      </c>
      <c r="AW399" s="77"/>
      <c r="AX399" s="77" t="str">
        <f>'Datos lib'!AJ398</f>
        <v>No</v>
      </c>
      <c r="AY399" s="77" t="str">
        <f>'Datos lib'!AK398</f>
        <v>Sí</v>
      </c>
      <c r="AZ399" s="77" t="str">
        <f>'Datos lib'!AL398</f>
        <v>Excelente</v>
      </c>
      <c r="BA399" s="77" t="str">
        <f>'Datos lib'!AO398</f>
        <v>No</v>
      </c>
      <c r="BB399" s="77" t="str">
        <f>'Datos lib'!AM398</f>
        <v>Sí</v>
      </c>
      <c r="BC399" s="77" t="str">
        <f>'Datos lib'!AN398</f>
        <v>Excelente</v>
      </c>
      <c r="BD399" s="77"/>
      <c r="BE399" s="77"/>
      <c r="BF399" s="77" t="str">
        <f>'Datos lib'!AP398</f>
        <v>Sí</v>
      </c>
      <c r="BG399" s="77" t="str">
        <f>'Datos lib'!AQ398</f>
        <v>Sí</v>
      </c>
      <c r="BH399" s="77" t="str">
        <f>'Datos lib'!AR398</f>
        <v>Sí</v>
      </c>
      <c r="BI399" s="77" t="str">
        <f>'Datos lib'!AS398</f>
        <v>Muy útil</v>
      </c>
      <c r="BJ399" s="77" t="str">
        <f>'Datos lib'!AT398</f>
        <v>Sí</v>
      </c>
      <c r="BK399" s="77" t="str">
        <f>'Datos lib'!AU398</f>
        <v>Creo que contempla todas las necesidades relevantes.</v>
      </c>
      <c r="BL399" s="77"/>
      <c r="BM399" s="77"/>
      <c r="BN399" s="77"/>
      <c r="BO399" s="77">
        <f>'Datos lib'!AV398</f>
        <v>5</v>
      </c>
      <c r="BP399" s="77">
        <f>'Datos lib'!AW398</f>
        <v>5</v>
      </c>
      <c r="BQ399" s="77"/>
      <c r="BR399" s="77" t="str">
        <f>LEFT('Datos lib'!AX398,1)</f>
        <v>5</v>
      </c>
      <c r="BS399" s="77"/>
      <c r="BT399" s="77" t="str">
        <f>'Datos lib'!AY398</f>
        <v>El servicio es magnífico: profesional, diligente, amable, cordial. Se esfuerzan por hacer de la biblioteca un lugar en el que querer estar, acudir, en el que se puede trabajar y compartir. Sólo haría una propuesta concreta: sería bueno que  el estudiantado y el profesorado fuera más consciente de las bondades del servicio e instalaciones de biblioteca. Tienen una cartera de servicios mucho más amplia de lo aparente en una biblioteca, y hay que difundirlo y ponerlo en valor.</v>
      </c>
      <c r="BU399" s="77"/>
      <c r="BV399" s="119" t="str">
        <f>'Datos lib'!A398</f>
        <v>20/03/25</v>
      </c>
    </row>
    <row r="400" spans="1:74" x14ac:dyDescent="0.2">
      <c r="A400" s="79" t="str">
        <f t="shared" si="7"/>
        <v>F. Enfermería, Fisioterapia y Podología</v>
      </c>
      <c r="B400" s="76" t="str">
        <f>IFERROR(VLOOKUP($A400,BLIOTECAS!$C$1:$E$27,2,FALSE),"")</f>
        <v>ENF</v>
      </c>
      <c r="C400" s="76" t="str">
        <f>IFERROR(VLOOKUP($A400,BLIOTECAS!$C$1:$E$27,3,FALSE),"")</f>
        <v>Ciencias de la Salud</v>
      </c>
      <c r="D400" s="77"/>
      <c r="E400" s="77"/>
      <c r="F400" s="77"/>
      <c r="G400" s="77" t="str">
        <f>'Datos lib'!B399</f>
        <v>F. Enfermería, Fisioterapia y Podología</v>
      </c>
      <c r="H400" s="77"/>
      <c r="I400" s="77" t="str">
        <f>'Datos lib'!C399</f>
        <v>Rara vez (menos de 6 veces al año)</v>
      </c>
      <c r="J400" s="77" t="str">
        <f>'Datos lib'!D399</f>
        <v>Rara vez (menos de 6 veces al año)</v>
      </c>
      <c r="K400" s="77"/>
      <c r="L400" s="77" t="str">
        <f>'Datos lib'!F399</f>
        <v>F. Enfermería, Fisioterapia y Podología</v>
      </c>
      <c r="M400" s="77">
        <f>'Datos lib'!G399</f>
        <v>0</v>
      </c>
      <c r="N400" s="77">
        <f>'Datos lib'!H399</f>
        <v>0</v>
      </c>
      <c r="O400" s="77">
        <f>'Datos lib'!I399</f>
        <v>0</v>
      </c>
      <c r="P400" s="77"/>
      <c r="Q400" s="77"/>
      <c r="R400" s="77">
        <f>'Datos lib'!J399</f>
        <v>5</v>
      </c>
      <c r="S400" s="77">
        <f>'Datos lib'!K399</f>
        <v>5</v>
      </c>
      <c r="T400" s="77">
        <f>'Datos lib'!L399</f>
        <v>5</v>
      </c>
      <c r="U400" s="77">
        <f>'Datos lib'!M399</f>
        <v>5</v>
      </c>
      <c r="V400" s="77"/>
      <c r="W400" s="77"/>
      <c r="X400" s="77">
        <f>'Datos lib'!N399</f>
        <v>3</v>
      </c>
      <c r="Y400" s="77">
        <f>'Datos lib'!O399</f>
        <v>5</v>
      </c>
      <c r="Z400" s="77">
        <f>'Datos lib'!P399</f>
        <v>4</v>
      </c>
      <c r="AA400" s="77">
        <f>'Datos lib'!Q399</f>
        <v>5</v>
      </c>
      <c r="AB400" s="77">
        <f>'Datos lib'!R399</f>
        <v>5</v>
      </c>
      <c r="AC400" s="77"/>
      <c r="AD400" s="77">
        <f>'Datos lib'!S399</f>
        <v>4</v>
      </c>
      <c r="AE400" s="77">
        <f>'Datos lib'!T399</f>
        <v>5</v>
      </c>
      <c r="AF400" s="77">
        <f>'Datos lib'!U399</f>
        <v>4</v>
      </c>
      <c r="AG400" s="77">
        <f>'Datos lib'!V399</f>
        <v>5</v>
      </c>
      <c r="AH400" s="77">
        <f>'Datos lib'!W399</f>
        <v>5</v>
      </c>
      <c r="AI400" s="77">
        <f>'Datos lib'!X399</f>
        <v>5</v>
      </c>
      <c r="AJ400" s="77">
        <f>'Datos lib'!Y399</f>
        <v>5</v>
      </c>
      <c r="AK400" s="77" t="str">
        <f>'Datos lib'!Z399</f>
        <v>No uso ninguna red social</v>
      </c>
      <c r="AL400" s="77">
        <f>'Datos lib'!AA399</f>
        <v>5</v>
      </c>
      <c r="AM400" s="77"/>
      <c r="AN400" s="77"/>
      <c r="AO400" s="77">
        <f>'Datos lib'!AB399</f>
        <v>5</v>
      </c>
      <c r="AP400" s="77">
        <f>'Datos lib'!AC399</f>
        <v>5</v>
      </c>
      <c r="AQ400" s="77">
        <f>'Datos lib'!AD399</f>
        <v>5</v>
      </c>
      <c r="AR400" s="77">
        <f>'Datos lib'!AE399</f>
        <v>5</v>
      </c>
      <c r="AS400" s="77">
        <f>'Datos lib'!AF399</f>
        <v>5</v>
      </c>
      <c r="AT400" s="77">
        <f>'Datos lib'!AG399</f>
        <v>5</v>
      </c>
      <c r="AU400" s="77">
        <f>'Datos lib'!AH399</f>
        <v>5</v>
      </c>
      <c r="AV400" s="77">
        <f>'Datos lib'!AI399</f>
        <v>5</v>
      </c>
      <c r="AW400" s="77"/>
      <c r="AX400" s="77" t="str">
        <f>'Datos lib'!AJ399</f>
        <v>No</v>
      </c>
      <c r="AY400" s="77" t="str">
        <f>'Datos lib'!AK399</f>
        <v>Sí</v>
      </c>
      <c r="AZ400" s="77" t="str">
        <f>'Datos lib'!AL399</f>
        <v>Bueno</v>
      </c>
      <c r="BA400" s="77" t="str">
        <f>'Datos lib'!AO399</f>
        <v>No</v>
      </c>
      <c r="BB400" s="77" t="str">
        <f>'Datos lib'!AM399</f>
        <v>Sí</v>
      </c>
      <c r="BC400" s="77" t="str">
        <f>'Datos lib'!AN399</f>
        <v>Excelente</v>
      </c>
      <c r="BD400" s="77"/>
      <c r="BE400" s="77"/>
      <c r="BF400" s="77" t="str">
        <f>'Datos lib'!AP399</f>
        <v>Sí</v>
      </c>
      <c r="BG400" s="77" t="str">
        <f>'Datos lib'!AQ399</f>
        <v>Sí</v>
      </c>
      <c r="BH400" s="77" t="str">
        <f>'Datos lib'!AR399</f>
        <v>No</v>
      </c>
      <c r="BI400" s="77">
        <f>'Datos lib'!AS399</f>
        <v>0</v>
      </c>
      <c r="BJ400" s="77" t="str">
        <f>'Datos lib'!AT399</f>
        <v>Sí</v>
      </c>
      <c r="BK400" s="77">
        <f>'Datos lib'!AU399</f>
        <v>0</v>
      </c>
      <c r="BL400" s="77"/>
      <c r="BM400" s="77"/>
      <c r="BN400" s="77"/>
      <c r="BO400" s="77">
        <f>'Datos lib'!AV399</f>
        <v>5</v>
      </c>
      <c r="BP400" s="77">
        <f>'Datos lib'!AW399</f>
        <v>5</v>
      </c>
      <c r="BQ400" s="77"/>
      <c r="BR400" s="77" t="str">
        <f>LEFT('Datos lib'!AX399,1)</f>
        <v>5</v>
      </c>
      <c r="BS400" s="77"/>
      <c r="BT400" s="77" t="str">
        <f>'Datos lib'!AY399</f>
        <v>El autoinforme que se genera del portal del investigador, no aporta los links de accesos directos en algunos valores necesarios para rellenar los campos solicitados para la evaluación de sexenios de investigación.</v>
      </c>
      <c r="BU400" s="77"/>
      <c r="BV400" s="119" t="str">
        <f>'Datos lib'!A399</f>
        <v>20/03/25</v>
      </c>
    </row>
    <row r="401" spans="1:74" x14ac:dyDescent="0.2">
      <c r="A401" s="79" t="str">
        <f t="shared" si="7"/>
        <v>F. Ciencias Químicas</v>
      </c>
      <c r="B401" s="76" t="str">
        <f>IFERROR(VLOOKUP($A401,BLIOTECAS!$C$1:$E$27,2,FALSE),"")</f>
        <v>QUI</v>
      </c>
      <c r="C401" s="76" t="str">
        <f>IFERROR(VLOOKUP($A401,BLIOTECAS!$C$1:$E$27,3,FALSE),"")</f>
        <v>Ciencias Experimentales</v>
      </c>
      <c r="D401" s="77"/>
      <c r="E401" s="77"/>
      <c r="F401" s="77"/>
      <c r="G401" s="77" t="str">
        <f>'Datos lib'!B400</f>
        <v>F. Ciencias Químicas</v>
      </c>
      <c r="H401" s="77"/>
      <c r="I401" s="77" t="str">
        <f>'Datos lib'!C400</f>
        <v>Frecuentemente (1 o 2 veces por semana)</v>
      </c>
      <c r="J401" s="77" t="str">
        <f>'Datos lib'!D400</f>
        <v>Frecuentemente (1 o 2 veces por semana)</v>
      </c>
      <c r="K401" s="77"/>
      <c r="L401" s="77" t="str">
        <f>'Datos lib'!F400</f>
        <v>F. Ciencias Químicas</v>
      </c>
      <c r="M401" s="77">
        <f>'Datos lib'!G400</f>
        <v>0</v>
      </c>
      <c r="N401" s="77">
        <f>'Datos lib'!H400</f>
        <v>0</v>
      </c>
      <c r="O401" s="77" t="str">
        <f>'Datos lib'!I400</f>
        <v>No acudo a ninguna</v>
      </c>
      <c r="P401" s="77"/>
      <c r="Q401" s="77"/>
      <c r="R401" s="77">
        <f>'Datos lib'!J400</f>
        <v>5</v>
      </c>
      <c r="S401" s="77">
        <f>'Datos lib'!K400</f>
        <v>5</v>
      </c>
      <c r="T401" s="77">
        <f>'Datos lib'!L400</f>
        <v>5</v>
      </c>
      <c r="U401" s="77">
        <f>'Datos lib'!M400</f>
        <v>4</v>
      </c>
      <c r="V401" s="77"/>
      <c r="W401" s="77"/>
      <c r="X401" s="77">
        <f>'Datos lib'!N400</f>
        <v>2</v>
      </c>
      <c r="Y401" s="77">
        <f>'Datos lib'!O400</f>
        <v>5</v>
      </c>
      <c r="Z401" s="77">
        <f>'Datos lib'!P400</f>
        <v>2</v>
      </c>
      <c r="AA401" s="77">
        <f>'Datos lib'!Q400</f>
        <v>1</v>
      </c>
      <c r="AB401" s="77">
        <f>'Datos lib'!R400</f>
        <v>1</v>
      </c>
      <c r="AC401" s="77"/>
      <c r="AD401" s="77">
        <f>'Datos lib'!S400</f>
        <v>4</v>
      </c>
      <c r="AE401" s="77">
        <f>'Datos lib'!T400</f>
        <v>5</v>
      </c>
      <c r="AF401" s="77">
        <f>'Datos lib'!U400</f>
        <v>5</v>
      </c>
      <c r="AG401" s="77">
        <f>'Datos lib'!V400</f>
        <v>5</v>
      </c>
      <c r="AH401" s="77">
        <f>'Datos lib'!W400</f>
        <v>5</v>
      </c>
      <c r="AI401" s="77">
        <f>'Datos lib'!X400</f>
        <v>5</v>
      </c>
      <c r="AJ401" s="77">
        <f>'Datos lib'!Y400</f>
        <v>5</v>
      </c>
      <c r="AK401" s="77" t="str">
        <f>'Datos lib'!Z400</f>
        <v>X|YouTube</v>
      </c>
      <c r="AL401" s="77">
        <f>'Datos lib'!AA400</f>
        <v>5</v>
      </c>
      <c r="AM401" s="77"/>
      <c r="AN401" s="77"/>
      <c r="AO401" s="77">
        <f>'Datos lib'!AB400</f>
        <v>5</v>
      </c>
      <c r="AP401" s="77">
        <f>'Datos lib'!AC400</f>
        <v>5</v>
      </c>
      <c r="AQ401" s="77">
        <f>'Datos lib'!AD400</f>
        <v>5</v>
      </c>
      <c r="AR401" s="77">
        <f>'Datos lib'!AE400</f>
        <v>5</v>
      </c>
      <c r="AS401" s="77">
        <f>'Datos lib'!AF400</f>
        <v>5</v>
      </c>
      <c r="AT401" s="77">
        <f>'Datos lib'!AG400</f>
        <v>5</v>
      </c>
      <c r="AU401" s="77">
        <f>'Datos lib'!AH400</f>
        <v>5</v>
      </c>
      <c r="AV401" s="77">
        <f>'Datos lib'!AI400</f>
        <v>4</v>
      </c>
      <c r="AW401" s="77"/>
      <c r="AX401" s="77" t="str">
        <f>'Datos lib'!AJ400</f>
        <v>Sí</v>
      </c>
      <c r="AY401" s="77" t="str">
        <f>'Datos lib'!AK400</f>
        <v>Sí</v>
      </c>
      <c r="AZ401" s="77" t="str">
        <f>'Datos lib'!AL400</f>
        <v>Bueno</v>
      </c>
      <c r="BA401" s="77" t="str">
        <f>'Datos lib'!AO400</f>
        <v>Sí</v>
      </c>
      <c r="BB401" s="77" t="str">
        <f>'Datos lib'!AM400</f>
        <v>Sí</v>
      </c>
      <c r="BC401" s="77" t="str">
        <f>'Datos lib'!AN400</f>
        <v>Bueno</v>
      </c>
      <c r="BD401" s="77"/>
      <c r="BE401" s="77"/>
      <c r="BF401" s="77" t="str">
        <f>'Datos lib'!AP400</f>
        <v>Sí</v>
      </c>
      <c r="BG401" s="77" t="str">
        <f>'Datos lib'!AQ400</f>
        <v>Sí</v>
      </c>
      <c r="BH401" s="77" t="str">
        <f>'Datos lib'!AR400</f>
        <v>Sí</v>
      </c>
      <c r="BI401" s="77" t="str">
        <f>'Datos lib'!AS400</f>
        <v>Útil</v>
      </c>
      <c r="BJ401" s="77" t="str">
        <f>'Datos lib'!AT400</f>
        <v>Sí</v>
      </c>
      <c r="BK401" s="77">
        <f>'Datos lib'!AU400</f>
        <v>0</v>
      </c>
      <c r="BL401" s="77"/>
      <c r="BM401" s="77"/>
      <c r="BN401" s="77"/>
      <c r="BO401" s="77">
        <f>'Datos lib'!AV400</f>
        <v>5</v>
      </c>
      <c r="BP401" s="77">
        <f>'Datos lib'!AW400</f>
        <v>5</v>
      </c>
      <c r="BQ401" s="77"/>
      <c r="BR401" s="77" t="str">
        <f>LEFT('Datos lib'!AX400,1)</f>
        <v>5</v>
      </c>
      <c r="BS401" s="77"/>
      <c r="BT401" s="77" t="str">
        <f>'Datos lib'!AY400</f>
        <v>Siento que la biblioteca y en especial la de la Facultad de Ciencias Químicas no tiene los recursos humanos necesarios para la gestión de un edificio tan grande y complejo. Hasta tal punto que en ocasiones se ha tenido que cerrar alguna de las plantas por falta de personal. El hecho de escuchar en ocasiones comentarios acerca del gasto de recursos que se hace en las facultades en donde hay más investigación y la apreciación de que las facultades que más usan estos recursos tienen que aportar más a los gastos de la biblioteca, deja patente la relevancia que para la Universidad Complutense tiene la investigación que en ella se realiza.</v>
      </c>
      <c r="BU401" s="77"/>
      <c r="BV401" s="119" t="str">
        <f>'Datos lib'!A400</f>
        <v>20/03/25</v>
      </c>
    </row>
    <row r="402" spans="1:74" x14ac:dyDescent="0.2">
      <c r="A402" s="79" t="str">
        <f t="shared" si="7"/>
        <v>F. Enfermería, Fisioterapia y Podología</v>
      </c>
      <c r="B402" s="76" t="str">
        <f>IFERROR(VLOOKUP($A402,BLIOTECAS!$C$1:$E$27,2,FALSE),"")</f>
        <v>ENF</v>
      </c>
      <c r="C402" s="76" t="str">
        <f>IFERROR(VLOOKUP($A402,BLIOTECAS!$C$1:$E$27,3,FALSE),"")</f>
        <v>Ciencias de la Salud</v>
      </c>
      <c r="D402" s="77"/>
      <c r="E402" s="77"/>
      <c r="F402" s="77"/>
      <c r="G402" s="77" t="str">
        <f>'Datos lib'!B401</f>
        <v>F. Enfermería, Fisioterapia y Podología</v>
      </c>
      <c r="H402" s="77"/>
      <c r="I402" s="77" t="str">
        <f>'Datos lib'!C401</f>
        <v>De vez en cuando (1 o 2 veces al mes)</v>
      </c>
      <c r="J402" s="77" t="str">
        <f>'Datos lib'!D401</f>
        <v>De vez en cuando (1 o 2 veces al mes)</v>
      </c>
      <c r="K402" s="77"/>
      <c r="L402" s="77" t="str">
        <f>'Datos lib'!F401</f>
        <v>F. Enfermería, Fisioterapia y Podología</v>
      </c>
      <c r="M402" s="77">
        <f>'Datos lib'!G401</f>
        <v>0</v>
      </c>
      <c r="N402" s="77">
        <f>'Datos lib'!H401</f>
        <v>0</v>
      </c>
      <c r="O402" s="77">
        <f>'Datos lib'!I401</f>
        <v>0</v>
      </c>
      <c r="P402" s="77"/>
      <c r="Q402" s="77"/>
      <c r="R402" s="77">
        <f>'Datos lib'!J401</f>
        <v>5</v>
      </c>
      <c r="S402" s="77">
        <f>'Datos lib'!K401</f>
        <v>5</v>
      </c>
      <c r="T402" s="77">
        <f>'Datos lib'!L401</f>
        <v>5</v>
      </c>
      <c r="U402" s="77">
        <f>'Datos lib'!M401</f>
        <v>5</v>
      </c>
      <c r="V402" s="77"/>
      <c r="W402" s="77"/>
      <c r="X402" s="77">
        <f>'Datos lib'!N401</f>
        <v>5</v>
      </c>
      <c r="Y402" s="77">
        <f>'Datos lib'!O401</f>
        <v>5</v>
      </c>
      <c r="Z402" s="77">
        <f>'Datos lib'!P401</f>
        <v>4</v>
      </c>
      <c r="AA402" s="77">
        <f>'Datos lib'!Q401</f>
        <v>4</v>
      </c>
      <c r="AB402" s="77">
        <f>'Datos lib'!R401</f>
        <v>3</v>
      </c>
      <c r="AC402" s="77"/>
      <c r="AD402" s="77">
        <f>'Datos lib'!S401</f>
        <v>5</v>
      </c>
      <c r="AE402" s="77">
        <f>'Datos lib'!T401</f>
        <v>5</v>
      </c>
      <c r="AF402" s="77">
        <f>'Datos lib'!U401</f>
        <v>5</v>
      </c>
      <c r="AG402" s="77">
        <f>'Datos lib'!V401</f>
        <v>5</v>
      </c>
      <c r="AH402" s="77">
        <f>'Datos lib'!W401</f>
        <v>5</v>
      </c>
      <c r="AI402" s="77">
        <f>'Datos lib'!X401</f>
        <v>5</v>
      </c>
      <c r="AJ402" s="77">
        <f>'Datos lib'!Y401</f>
        <v>5</v>
      </c>
      <c r="AK402" s="77" t="str">
        <f>'Datos lib'!Z401</f>
        <v>X</v>
      </c>
      <c r="AL402" s="77">
        <f>'Datos lib'!AA401</f>
        <v>5</v>
      </c>
      <c r="AM402" s="77"/>
      <c r="AN402" s="77"/>
      <c r="AO402" s="77">
        <f>'Datos lib'!AB401</f>
        <v>5</v>
      </c>
      <c r="AP402" s="77">
        <f>'Datos lib'!AC401</f>
        <v>5</v>
      </c>
      <c r="AQ402" s="77">
        <f>'Datos lib'!AD401</f>
        <v>5</v>
      </c>
      <c r="AR402" s="77">
        <f>'Datos lib'!AE401</f>
        <v>5</v>
      </c>
      <c r="AS402" s="77">
        <f>'Datos lib'!AF401</f>
        <v>5</v>
      </c>
      <c r="AT402" s="77">
        <f>'Datos lib'!AG401</f>
        <v>5</v>
      </c>
      <c r="AU402" s="77">
        <f>'Datos lib'!AH401</f>
        <v>5</v>
      </c>
      <c r="AV402" s="77">
        <f>'Datos lib'!AI401</f>
        <v>5</v>
      </c>
      <c r="AW402" s="77"/>
      <c r="AX402" s="77" t="str">
        <f>'Datos lib'!AJ401</f>
        <v>No</v>
      </c>
      <c r="AY402" s="77" t="str">
        <f>'Datos lib'!AK401</f>
        <v>Sí</v>
      </c>
      <c r="AZ402" s="77" t="str">
        <f>'Datos lib'!AL401</f>
        <v>Bueno</v>
      </c>
      <c r="BA402" s="77" t="str">
        <f>'Datos lib'!AO401</f>
        <v>No</v>
      </c>
      <c r="BB402" s="77" t="str">
        <f>'Datos lib'!AM401</f>
        <v>Sí</v>
      </c>
      <c r="BC402" s="77" t="str">
        <f>'Datos lib'!AN401</f>
        <v>Bueno</v>
      </c>
      <c r="BD402" s="77"/>
      <c r="BE402" s="77"/>
      <c r="BF402" s="77" t="str">
        <f>'Datos lib'!AP401</f>
        <v>Sí</v>
      </c>
      <c r="BG402" s="77" t="str">
        <f>'Datos lib'!AQ401</f>
        <v>Sí</v>
      </c>
      <c r="BH402" s="77" t="str">
        <f>'Datos lib'!AR401</f>
        <v>Sí</v>
      </c>
      <c r="BI402" s="77" t="str">
        <f>'Datos lib'!AS401</f>
        <v>Muy útil</v>
      </c>
      <c r="BJ402" s="77" t="str">
        <f>'Datos lib'!AT401</f>
        <v>Sí</v>
      </c>
      <c r="BK402" s="77">
        <f>'Datos lib'!AU401</f>
        <v>0</v>
      </c>
      <c r="BL402" s="77"/>
      <c r="BM402" s="77"/>
      <c r="BN402" s="77"/>
      <c r="BO402" s="77">
        <f>'Datos lib'!AV401</f>
        <v>5</v>
      </c>
      <c r="BP402" s="77">
        <f>'Datos lib'!AW401</f>
        <v>5</v>
      </c>
      <c r="BQ402" s="77"/>
      <c r="BR402" s="77" t="str">
        <f>LEFT('Datos lib'!AX401,1)</f>
        <v>5</v>
      </c>
      <c r="BS402" s="77"/>
      <c r="BT402" s="77" t="str">
        <f>'Datos lib'!AY401</f>
        <v>Todo el personal de la biblioteca de la Facultad es excepcional y muy amable y en concreto su director Oliver, es una persona estupenda y facilitadora. Enhorabuena a todos por el gran trabajo que hacéis</v>
      </c>
      <c r="BU402" s="77"/>
      <c r="BV402" s="119" t="str">
        <f>'Datos lib'!A401</f>
        <v>20/03/25</v>
      </c>
    </row>
    <row r="403" spans="1:74" x14ac:dyDescent="0.2">
      <c r="A403" s="79" t="str">
        <f t="shared" si="7"/>
        <v>F. Ciencias de la Información</v>
      </c>
      <c r="B403" s="76" t="str">
        <f>IFERROR(VLOOKUP($A403,BLIOTECAS!$C$1:$E$27,2,FALSE),"")</f>
        <v>INF</v>
      </c>
      <c r="C403" s="76" t="str">
        <f>IFERROR(VLOOKUP($A403,BLIOTECAS!$C$1:$E$27,3,FALSE),"")</f>
        <v>Ciencias Sociales</v>
      </c>
      <c r="D403" s="77"/>
      <c r="E403" s="77"/>
      <c r="F403" s="77"/>
      <c r="G403" s="77" t="str">
        <f>'Datos lib'!B402</f>
        <v>F. Ciencias de la Información</v>
      </c>
      <c r="H403" s="77"/>
      <c r="I403" s="77" t="str">
        <f>'Datos lib'!C402</f>
        <v>De vez en cuando (1 o 2 veces al mes)</v>
      </c>
      <c r="J403" s="77" t="str">
        <f>'Datos lib'!D402</f>
        <v>Frecuentemente (1 o 2 veces por semana)</v>
      </c>
      <c r="K403" s="77"/>
      <c r="L403" s="77" t="str">
        <f>'Datos lib'!F402</f>
        <v>F. Ciencias de la Información</v>
      </c>
      <c r="M403" s="77">
        <f>'Datos lib'!G402</f>
        <v>0</v>
      </c>
      <c r="N403" s="77">
        <f>'Datos lib'!H402</f>
        <v>0</v>
      </c>
      <c r="O403" s="77">
        <f>'Datos lib'!I402</f>
        <v>0</v>
      </c>
      <c r="P403" s="77"/>
      <c r="Q403" s="77"/>
      <c r="R403" s="77">
        <f>'Datos lib'!J402</f>
        <v>3</v>
      </c>
      <c r="S403" s="77">
        <f>'Datos lib'!K402</f>
        <v>5</v>
      </c>
      <c r="T403" s="77">
        <f>'Datos lib'!L402</f>
        <v>5</v>
      </c>
      <c r="U403" s="77">
        <f>'Datos lib'!M402</f>
        <v>5</v>
      </c>
      <c r="V403" s="77"/>
      <c r="W403" s="77"/>
      <c r="X403" s="77">
        <f>'Datos lib'!N402</f>
        <v>1</v>
      </c>
      <c r="Y403" s="77">
        <f>'Datos lib'!O402</f>
        <v>4</v>
      </c>
      <c r="Z403" s="77">
        <f>'Datos lib'!P402</f>
        <v>4</v>
      </c>
      <c r="AA403" s="77">
        <f>'Datos lib'!Q402</f>
        <v>4</v>
      </c>
      <c r="AB403" s="77">
        <f>'Datos lib'!R402</f>
        <v>4</v>
      </c>
      <c r="AC403" s="77"/>
      <c r="AD403" s="77">
        <f>'Datos lib'!S402</f>
        <v>5</v>
      </c>
      <c r="AE403" s="77">
        <f>'Datos lib'!T402</f>
        <v>5</v>
      </c>
      <c r="AF403" s="77">
        <f>'Datos lib'!U402</f>
        <v>4</v>
      </c>
      <c r="AG403" s="77">
        <f>'Datos lib'!V402</f>
        <v>4</v>
      </c>
      <c r="AH403" s="77">
        <f>'Datos lib'!W402</f>
        <v>4</v>
      </c>
      <c r="AI403" s="77">
        <f>'Datos lib'!X402</f>
        <v>3</v>
      </c>
      <c r="AJ403" s="77">
        <f>'Datos lib'!Y402</f>
        <v>4</v>
      </c>
      <c r="AK403" s="77" t="str">
        <f>'Datos lib'!Z402</f>
        <v>X</v>
      </c>
      <c r="AL403" s="77">
        <f>'Datos lib'!AA402</f>
        <v>4</v>
      </c>
      <c r="AM403" s="77"/>
      <c r="AN403" s="77"/>
      <c r="AO403" s="77">
        <f>'Datos lib'!AB402</f>
        <v>5</v>
      </c>
      <c r="AP403" s="77">
        <f>'Datos lib'!AC402</f>
        <v>5</v>
      </c>
      <c r="AQ403" s="77">
        <f>'Datos lib'!AD402</f>
        <v>5</v>
      </c>
      <c r="AR403" s="77">
        <f>'Datos lib'!AE402</f>
        <v>5</v>
      </c>
      <c r="AS403" s="77">
        <f>'Datos lib'!AF402</f>
        <v>5</v>
      </c>
      <c r="AT403" s="77">
        <f>'Datos lib'!AG402</f>
        <v>5</v>
      </c>
      <c r="AU403" s="77">
        <f>'Datos lib'!AH402</f>
        <v>4</v>
      </c>
      <c r="AV403" s="77">
        <f>'Datos lib'!AI402</f>
        <v>4</v>
      </c>
      <c r="AW403" s="77"/>
      <c r="AX403" s="77" t="str">
        <f>'Datos lib'!AJ402</f>
        <v>No</v>
      </c>
      <c r="AY403" s="77" t="str">
        <f>'Datos lib'!AK402</f>
        <v>Sí</v>
      </c>
      <c r="AZ403" s="77" t="str">
        <f>'Datos lib'!AL402</f>
        <v>Regular</v>
      </c>
      <c r="BA403" s="77" t="str">
        <f>'Datos lib'!AO402</f>
        <v>Sí</v>
      </c>
      <c r="BB403" s="77" t="str">
        <f>'Datos lib'!AM402</f>
        <v>Sí</v>
      </c>
      <c r="BC403" s="77" t="str">
        <f>'Datos lib'!AN402</f>
        <v>Bueno</v>
      </c>
      <c r="BD403" s="77"/>
      <c r="BE403" s="77"/>
      <c r="BF403" s="77" t="str">
        <f>'Datos lib'!AP402</f>
        <v>Sí</v>
      </c>
      <c r="BG403" s="77" t="str">
        <f>'Datos lib'!AQ402</f>
        <v>Sí</v>
      </c>
      <c r="BH403" s="77" t="str">
        <f>'Datos lib'!AR402</f>
        <v>Sí</v>
      </c>
      <c r="BI403" s="77" t="str">
        <f>'Datos lib'!AS402</f>
        <v>Útil</v>
      </c>
      <c r="BJ403" s="77" t="str">
        <f>'Datos lib'!AT402</f>
        <v>No</v>
      </c>
      <c r="BK403" s="77">
        <f>'Datos lib'!AU402</f>
        <v>0</v>
      </c>
      <c r="BL403" s="77"/>
      <c r="BM403" s="77"/>
      <c r="BN403" s="77"/>
      <c r="BO403" s="77">
        <f>'Datos lib'!AV402</f>
        <v>4</v>
      </c>
      <c r="BP403" s="77">
        <f>'Datos lib'!AW402</f>
        <v>4</v>
      </c>
      <c r="BQ403" s="77"/>
      <c r="BR403" s="77" t="str">
        <f>LEFT('Datos lib'!AX402,1)</f>
        <v>4</v>
      </c>
      <c r="BS403" s="77"/>
      <c r="BT403" s="77">
        <f>'Datos lib'!AY402</f>
        <v>0</v>
      </c>
      <c r="BU403" s="77"/>
      <c r="BV403" s="119" t="str">
        <f>'Datos lib'!A402</f>
        <v>20/03/25</v>
      </c>
    </row>
    <row r="404" spans="1:74" x14ac:dyDescent="0.2">
      <c r="A404" s="79" t="str">
        <f t="shared" si="7"/>
        <v>F. Farmacia</v>
      </c>
      <c r="B404" s="76" t="str">
        <f>IFERROR(VLOOKUP($A404,BLIOTECAS!$C$1:$E$27,2,FALSE),"")</f>
        <v>FAR</v>
      </c>
      <c r="C404" s="76" t="str">
        <f>IFERROR(VLOOKUP($A404,BLIOTECAS!$C$1:$E$27,3,FALSE),"")</f>
        <v>Ciencias de la Salud</v>
      </c>
      <c r="D404" s="77"/>
      <c r="E404" s="77"/>
      <c r="F404" s="77"/>
      <c r="G404" s="77" t="str">
        <f>'Datos lib'!B403</f>
        <v>F. Farmacia</v>
      </c>
      <c r="H404" s="77"/>
      <c r="I404" s="77" t="str">
        <f>'Datos lib'!C403</f>
        <v>Rara vez (menos de 6 veces al año)</v>
      </c>
      <c r="J404" s="77" t="str">
        <f>'Datos lib'!D403</f>
        <v>Rara vez (menos de 6 veces al año)</v>
      </c>
      <c r="K404" s="77"/>
      <c r="L404" s="77" t="str">
        <f>'Datos lib'!F403</f>
        <v>F. Farmacia</v>
      </c>
      <c r="M404" s="77">
        <f>'Datos lib'!G403</f>
        <v>0</v>
      </c>
      <c r="N404" s="77">
        <f>'Datos lib'!H403</f>
        <v>0</v>
      </c>
      <c r="O404" s="77">
        <f>'Datos lib'!I403</f>
        <v>0</v>
      </c>
      <c r="P404" s="77"/>
      <c r="Q404" s="77"/>
      <c r="R404" s="77">
        <f>'Datos lib'!J403</f>
        <v>5</v>
      </c>
      <c r="S404" s="77">
        <f>'Datos lib'!K403</f>
        <v>5</v>
      </c>
      <c r="T404" s="77">
        <f>'Datos lib'!L403</f>
        <v>4</v>
      </c>
      <c r="U404" s="77">
        <f>'Datos lib'!M403</f>
        <v>4</v>
      </c>
      <c r="V404" s="77"/>
      <c r="W404" s="77"/>
      <c r="X404" s="77">
        <f>'Datos lib'!N403</f>
        <v>5</v>
      </c>
      <c r="Y404" s="77">
        <f>'Datos lib'!O403</f>
        <v>5</v>
      </c>
      <c r="Z404" s="77">
        <f>'Datos lib'!P403</f>
        <v>5</v>
      </c>
      <c r="AA404" s="77">
        <f>'Datos lib'!Q403</f>
        <v>5</v>
      </c>
      <c r="AB404" s="77">
        <f>'Datos lib'!R403</f>
        <v>5</v>
      </c>
      <c r="AC404" s="77"/>
      <c r="AD404" s="77">
        <f>'Datos lib'!S403</f>
        <v>5</v>
      </c>
      <c r="AE404" s="77">
        <f>'Datos lib'!T403</f>
        <v>5</v>
      </c>
      <c r="AF404" s="77">
        <f>'Datos lib'!U403</f>
        <v>5</v>
      </c>
      <c r="AG404" s="77">
        <f>'Datos lib'!V403</f>
        <v>5</v>
      </c>
      <c r="AH404" s="77">
        <f>'Datos lib'!W403</f>
        <v>4</v>
      </c>
      <c r="AI404" s="77">
        <f>'Datos lib'!X403</f>
        <v>5</v>
      </c>
      <c r="AJ404" s="77">
        <f>'Datos lib'!Y403</f>
        <v>4</v>
      </c>
      <c r="AK404" s="77" t="str">
        <f>'Datos lib'!Z403</f>
        <v>No uso ninguna red social</v>
      </c>
      <c r="AL404" s="77">
        <f>'Datos lib'!AA403</f>
        <v>4</v>
      </c>
      <c r="AM404" s="77"/>
      <c r="AN404" s="77"/>
      <c r="AO404" s="77">
        <f>'Datos lib'!AB403</f>
        <v>4</v>
      </c>
      <c r="AP404" s="77">
        <f>'Datos lib'!AC403</f>
        <v>0</v>
      </c>
      <c r="AQ404" s="77">
        <f>'Datos lib'!AD403</f>
        <v>0</v>
      </c>
      <c r="AR404" s="77">
        <f>'Datos lib'!AE403</f>
        <v>0</v>
      </c>
      <c r="AS404" s="77">
        <f>'Datos lib'!AF403</f>
        <v>0</v>
      </c>
      <c r="AT404" s="77">
        <f>'Datos lib'!AG403</f>
        <v>0</v>
      </c>
      <c r="AU404" s="77">
        <f>'Datos lib'!AH403</f>
        <v>0</v>
      </c>
      <c r="AV404" s="77">
        <f>'Datos lib'!AI403</f>
        <v>0</v>
      </c>
      <c r="AW404" s="77"/>
      <c r="AX404" s="77" t="str">
        <f>'Datos lib'!AJ403</f>
        <v>No</v>
      </c>
      <c r="AY404" s="77" t="str">
        <f>'Datos lib'!AK403</f>
        <v>Sí</v>
      </c>
      <c r="AZ404" s="77" t="str">
        <f>'Datos lib'!AL403</f>
        <v>Bueno</v>
      </c>
      <c r="BA404" s="77" t="str">
        <f>'Datos lib'!AO403</f>
        <v>No</v>
      </c>
      <c r="BB404" s="77" t="str">
        <f>'Datos lib'!AM403</f>
        <v>Sí</v>
      </c>
      <c r="BC404" s="77" t="str">
        <f>'Datos lib'!AN403</f>
        <v>Excelente</v>
      </c>
      <c r="BD404" s="77"/>
      <c r="BE404" s="77"/>
      <c r="BF404" s="77" t="str">
        <f>'Datos lib'!AP403</f>
        <v>Sí</v>
      </c>
      <c r="BG404" s="77" t="str">
        <f>'Datos lib'!AQ403</f>
        <v>Sí</v>
      </c>
      <c r="BH404" s="77" t="str">
        <f>'Datos lib'!AR403</f>
        <v>No</v>
      </c>
      <c r="BI404" s="77">
        <f>'Datos lib'!AS403</f>
        <v>0</v>
      </c>
      <c r="BJ404" s="77" t="str">
        <f>'Datos lib'!AT403</f>
        <v>No</v>
      </c>
      <c r="BK404" s="77">
        <f>'Datos lib'!AU403</f>
        <v>0</v>
      </c>
      <c r="BL404" s="77"/>
      <c r="BM404" s="77"/>
      <c r="BN404" s="77"/>
      <c r="BO404" s="77">
        <f>'Datos lib'!AV403</f>
        <v>5</v>
      </c>
      <c r="BP404" s="77">
        <f>'Datos lib'!AW403</f>
        <v>5</v>
      </c>
      <c r="BQ404" s="77"/>
      <c r="BR404" s="77" t="str">
        <f>LEFT('Datos lib'!AX403,1)</f>
        <v>4</v>
      </c>
      <c r="BS404" s="77"/>
      <c r="BT404" s="77">
        <f>'Datos lib'!AY403</f>
        <v>0</v>
      </c>
      <c r="BU404" s="77"/>
      <c r="BV404" s="119" t="str">
        <f>'Datos lib'!A403</f>
        <v>20/03/25</v>
      </c>
    </row>
    <row r="405" spans="1:74" x14ac:dyDescent="0.2">
      <c r="A405" s="79" t="str">
        <f t="shared" si="7"/>
        <v>F. Veterinaria</v>
      </c>
      <c r="B405" s="76" t="str">
        <f>IFERROR(VLOOKUP($A405,BLIOTECAS!$C$1:$E$27,2,FALSE),"")</f>
        <v>VET</v>
      </c>
      <c r="C405" s="76" t="str">
        <f>IFERROR(VLOOKUP($A405,BLIOTECAS!$C$1:$E$27,3,FALSE),"")</f>
        <v>Ciencias de la Salud</v>
      </c>
      <c r="D405" s="77"/>
      <c r="E405" s="77"/>
      <c r="F405" s="77"/>
      <c r="G405" s="77" t="str">
        <f>'Datos lib'!B404</f>
        <v>F. Veterinaria</v>
      </c>
      <c r="H405" s="77"/>
      <c r="I405" s="77" t="str">
        <f>'Datos lib'!C404</f>
        <v>De vez en cuando (1 o 2 veces al mes)</v>
      </c>
      <c r="J405" s="77" t="str">
        <f>'Datos lib'!D404</f>
        <v>De vez en cuando (1 o 2 veces al mes)</v>
      </c>
      <c r="K405" s="77"/>
      <c r="L405" s="77" t="str">
        <f>'Datos lib'!F404</f>
        <v>F. Veterinaria</v>
      </c>
      <c r="M405" s="77">
        <f>'Datos lib'!G404</f>
        <v>0</v>
      </c>
      <c r="N405" s="77">
        <f>'Datos lib'!H404</f>
        <v>0</v>
      </c>
      <c r="O405" s="77">
        <f>'Datos lib'!I404</f>
        <v>0</v>
      </c>
      <c r="P405" s="77"/>
      <c r="Q405" s="77"/>
      <c r="R405" s="77">
        <f>'Datos lib'!J404</f>
        <v>5</v>
      </c>
      <c r="S405" s="77">
        <f>'Datos lib'!K404</f>
        <v>4</v>
      </c>
      <c r="T405" s="77">
        <f>'Datos lib'!L404</f>
        <v>4</v>
      </c>
      <c r="U405" s="77">
        <f>'Datos lib'!M404</f>
        <v>4</v>
      </c>
      <c r="V405" s="77"/>
      <c r="W405" s="77"/>
      <c r="X405" s="77">
        <f>'Datos lib'!N404</f>
        <v>4</v>
      </c>
      <c r="Y405" s="77">
        <f>'Datos lib'!O404</f>
        <v>4</v>
      </c>
      <c r="Z405" s="77">
        <f>'Datos lib'!P404</f>
        <v>3</v>
      </c>
      <c r="AA405" s="77">
        <f>'Datos lib'!Q404</f>
        <v>3</v>
      </c>
      <c r="AB405" s="77">
        <f>'Datos lib'!R404</f>
        <v>4</v>
      </c>
      <c r="AC405" s="77"/>
      <c r="AD405" s="77">
        <f>'Datos lib'!S404</f>
        <v>4</v>
      </c>
      <c r="AE405" s="77">
        <f>'Datos lib'!T404</f>
        <v>3</v>
      </c>
      <c r="AF405" s="77">
        <f>'Datos lib'!U404</f>
        <v>4</v>
      </c>
      <c r="AG405" s="77">
        <f>'Datos lib'!V404</f>
        <v>5</v>
      </c>
      <c r="AH405" s="77">
        <f>'Datos lib'!W404</f>
        <v>3</v>
      </c>
      <c r="AI405" s="77">
        <f>'Datos lib'!X404</f>
        <v>4</v>
      </c>
      <c r="AJ405" s="77">
        <f>'Datos lib'!Y404</f>
        <v>4</v>
      </c>
      <c r="AK405" s="77" t="str">
        <f>'Datos lib'!Z404</f>
        <v>No uso ninguna red social</v>
      </c>
      <c r="AL405" s="77">
        <f>'Datos lib'!AA404</f>
        <v>4</v>
      </c>
      <c r="AM405" s="77"/>
      <c r="AN405" s="77"/>
      <c r="AO405" s="77">
        <f>'Datos lib'!AB404</f>
        <v>5</v>
      </c>
      <c r="AP405" s="77">
        <f>'Datos lib'!AC404</f>
        <v>5</v>
      </c>
      <c r="AQ405" s="77">
        <f>'Datos lib'!AD404</f>
        <v>5</v>
      </c>
      <c r="AR405" s="77">
        <f>'Datos lib'!AE404</f>
        <v>5</v>
      </c>
      <c r="AS405" s="77">
        <f>'Datos lib'!AF404</f>
        <v>5</v>
      </c>
      <c r="AT405" s="77">
        <f>'Datos lib'!AG404</f>
        <v>5</v>
      </c>
      <c r="AU405" s="77">
        <f>'Datos lib'!AH404</f>
        <v>5</v>
      </c>
      <c r="AV405" s="77">
        <f>'Datos lib'!AI404</f>
        <v>5</v>
      </c>
      <c r="AW405" s="77"/>
      <c r="AX405" s="77" t="str">
        <f>'Datos lib'!AJ404</f>
        <v>Sí</v>
      </c>
      <c r="AY405" s="77" t="str">
        <f>'Datos lib'!AK404</f>
        <v>Sí</v>
      </c>
      <c r="AZ405" s="77" t="str">
        <f>'Datos lib'!AL404</f>
        <v>Regular</v>
      </c>
      <c r="BA405" s="77" t="str">
        <f>'Datos lib'!AO404</f>
        <v>Sí</v>
      </c>
      <c r="BB405" s="77" t="str">
        <f>'Datos lib'!AM404</f>
        <v>Sí</v>
      </c>
      <c r="BC405" s="77" t="str">
        <f>'Datos lib'!AN404</f>
        <v>Bueno</v>
      </c>
      <c r="BD405" s="77"/>
      <c r="BE405" s="77"/>
      <c r="BF405" s="77" t="str">
        <f>'Datos lib'!AP404</f>
        <v>Sí</v>
      </c>
      <c r="BG405" s="77" t="str">
        <f>'Datos lib'!AQ404</f>
        <v>Sí</v>
      </c>
      <c r="BH405" s="77" t="str">
        <f>'Datos lib'!AR404</f>
        <v>Sí</v>
      </c>
      <c r="BI405" s="77" t="str">
        <f>'Datos lib'!AS404</f>
        <v>Útil</v>
      </c>
      <c r="BJ405" s="77" t="str">
        <f>'Datos lib'!AT404</f>
        <v>Sí</v>
      </c>
      <c r="BK405" s="77">
        <f>'Datos lib'!AU404</f>
        <v>0</v>
      </c>
      <c r="BL405" s="77"/>
      <c r="BM405" s="77"/>
      <c r="BN405" s="77"/>
      <c r="BO405" s="77">
        <f>'Datos lib'!AV404</f>
        <v>5</v>
      </c>
      <c r="BP405" s="77">
        <f>'Datos lib'!AW404</f>
        <v>5</v>
      </c>
      <c r="BQ405" s="77"/>
      <c r="BR405" s="77" t="str">
        <f>LEFT('Datos lib'!AX404,1)</f>
        <v>5</v>
      </c>
      <c r="BS405" s="77"/>
      <c r="BT405" s="77">
        <f>'Datos lib'!AY404</f>
        <v>0</v>
      </c>
      <c r="BU405" s="77"/>
      <c r="BV405" s="119" t="str">
        <f>'Datos lib'!A404</f>
        <v>20/03/25</v>
      </c>
    </row>
    <row r="406" spans="1:74" ht="25.85" x14ac:dyDescent="0.2">
      <c r="A406" s="79" t="str">
        <f t="shared" ref="A406:A469" si="8">G406</f>
        <v>F. Educación - Centro de Formación del Profesorado</v>
      </c>
      <c r="B406" s="76" t="str">
        <f>IFERROR(VLOOKUP($A406,BLIOTECAS!$C$1:$E$27,2,FALSE),"")</f>
        <v>EDU</v>
      </c>
      <c r="C406" s="76" t="str">
        <f>IFERROR(VLOOKUP($A406,BLIOTECAS!$C$1:$E$27,3,FALSE),"")</f>
        <v>Humanidades</v>
      </c>
      <c r="D406" s="77"/>
      <c r="E406" s="77"/>
      <c r="F406" s="77"/>
      <c r="G406" s="77" t="str">
        <f>'Datos lib'!B405</f>
        <v>F. Educación - Centro de Formación del Profesorado</v>
      </c>
      <c r="H406" s="77"/>
      <c r="I406" s="77" t="str">
        <f>'Datos lib'!C405</f>
        <v>De vez en cuando (1 o 2 veces al mes)</v>
      </c>
      <c r="J406" s="77" t="str">
        <f>'Datos lib'!D405</f>
        <v>Frecuentemente (1 o 2 veces por semana)</v>
      </c>
      <c r="K406" s="77"/>
      <c r="L406" s="77" t="str">
        <f>'Datos lib'!F405</f>
        <v>F. Educación - Centro de Formación del Profesorado</v>
      </c>
      <c r="M406" s="77">
        <f>'Datos lib'!G405</f>
        <v>0</v>
      </c>
      <c r="N406" s="77">
        <f>'Datos lib'!H405</f>
        <v>0</v>
      </c>
      <c r="O406" s="77">
        <f>'Datos lib'!I405</f>
        <v>0</v>
      </c>
      <c r="P406" s="77"/>
      <c r="Q406" s="77"/>
      <c r="R406" s="77">
        <f>'Datos lib'!J405</f>
        <v>5</v>
      </c>
      <c r="S406" s="77">
        <f>'Datos lib'!K405</f>
        <v>5</v>
      </c>
      <c r="T406" s="77">
        <f>'Datos lib'!L405</f>
        <v>5</v>
      </c>
      <c r="U406" s="77">
        <f>'Datos lib'!M405</f>
        <v>5</v>
      </c>
      <c r="V406" s="77"/>
      <c r="W406" s="77"/>
      <c r="X406" s="77">
        <f>'Datos lib'!N405</f>
        <v>5</v>
      </c>
      <c r="Y406" s="77">
        <f>'Datos lib'!O405</f>
        <v>5</v>
      </c>
      <c r="Z406" s="77">
        <f>'Datos lib'!P405</f>
        <v>4</v>
      </c>
      <c r="AA406" s="77">
        <f>'Datos lib'!Q405</f>
        <v>4</v>
      </c>
      <c r="AB406" s="77">
        <f>'Datos lib'!R405</f>
        <v>5</v>
      </c>
      <c r="AC406" s="77"/>
      <c r="AD406" s="77">
        <f>'Datos lib'!S405</f>
        <v>5</v>
      </c>
      <c r="AE406" s="77">
        <f>'Datos lib'!T405</f>
        <v>5</v>
      </c>
      <c r="AF406" s="77">
        <f>'Datos lib'!U405</f>
        <v>5</v>
      </c>
      <c r="AG406" s="77">
        <f>'Datos lib'!V405</f>
        <v>5</v>
      </c>
      <c r="AH406" s="77">
        <f>'Datos lib'!W405</f>
        <v>4</v>
      </c>
      <c r="AI406" s="77">
        <f>'Datos lib'!X405</f>
        <v>5</v>
      </c>
      <c r="AJ406" s="77">
        <f>'Datos lib'!Y405</f>
        <v>5</v>
      </c>
      <c r="AK406" s="77" t="str">
        <f>'Datos lib'!Z405</f>
        <v>No uso ninguna red social</v>
      </c>
      <c r="AL406" s="77">
        <f>'Datos lib'!AA405</f>
        <v>5</v>
      </c>
      <c r="AM406" s="77"/>
      <c r="AN406" s="77"/>
      <c r="AO406" s="77">
        <f>'Datos lib'!AB405</f>
        <v>5</v>
      </c>
      <c r="AP406" s="77">
        <f>'Datos lib'!AC405</f>
        <v>5</v>
      </c>
      <c r="AQ406" s="77">
        <f>'Datos lib'!AD405</f>
        <v>5</v>
      </c>
      <c r="AR406" s="77">
        <f>'Datos lib'!AE405</f>
        <v>5</v>
      </c>
      <c r="AS406" s="77">
        <f>'Datos lib'!AF405</f>
        <v>5</v>
      </c>
      <c r="AT406" s="77">
        <f>'Datos lib'!AG405</f>
        <v>5</v>
      </c>
      <c r="AU406" s="77">
        <f>'Datos lib'!AH405</f>
        <v>5</v>
      </c>
      <c r="AV406" s="77">
        <f>'Datos lib'!AI405</f>
        <v>5</v>
      </c>
      <c r="AW406" s="77"/>
      <c r="AX406" s="77" t="str">
        <f>'Datos lib'!AJ405</f>
        <v>No</v>
      </c>
      <c r="AY406" s="77" t="str">
        <f>'Datos lib'!AK405</f>
        <v>No</v>
      </c>
      <c r="AZ406" s="77">
        <f>'Datos lib'!AL405</f>
        <v>0</v>
      </c>
      <c r="BA406" s="77" t="str">
        <f>'Datos lib'!AO405</f>
        <v>No</v>
      </c>
      <c r="BB406" s="77" t="str">
        <f>'Datos lib'!AM405</f>
        <v>Sí</v>
      </c>
      <c r="BC406" s="77" t="str">
        <f>'Datos lib'!AN405</f>
        <v>Excelente</v>
      </c>
      <c r="BD406" s="77"/>
      <c r="BE406" s="77"/>
      <c r="BF406" s="77" t="str">
        <f>'Datos lib'!AP405</f>
        <v>No</v>
      </c>
      <c r="BG406" s="77" t="str">
        <f>'Datos lib'!AQ405</f>
        <v>Sí</v>
      </c>
      <c r="BH406" s="77" t="str">
        <f>'Datos lib'!AR405</f>
        <v>Sí</v>
      </c>
      <c r="BI406" s="77" t="str">
        <f>'Datos lib'!AS405</f>
        <v>Muy útil</v>
      </c>
      <c r="BJ406" s="77" t="str">
        <f>'Datos lib'!AT405</f>
        <v>Sí</v>
      </c>
      <c r="BK406" s="77">
        <f>'Datos lib'!AU405</f>
        <v>0</v>
      </c>
      <c r="BL406" s="77"/>
      <c r="BM406" s="77"/>
      <c r="BN406" s="77"/>
      <c r="BO406" s="77">
        <f>'Datos lib'!AV405</f>
        <v>5</v>
      </c>
      <c r="BP406" s="77">
        <f>'Datos lib'!AW405</f>
        <v>5</v>
      </c>
      <c r="BQ406" s="77"/>
      <c r="BR406" s="77" t="str">
        <f>LEFT('Datos lib'!AX405,1)</f>
        <v>5</v>
      </c>
      <c r="BS406" s="77"/>
      <c r="BT406" s="77">
        <f>'Datos lib'!AY405</f>
        <v>0</v>
      </c>
      <c r="BU406" s="77"/>
      <c r="BV406" s="119" t="str">
        <f>'Datos lib'!A405</f>
        <v>20/03/25</v>
      </c>
    </row>
    <row r="407" spans="1:74" x14ac:dyDescent="0.2">
      <c r="A407" s="79" t="str">
        <f t="shared" si="8"/>
        <v>F. Filosofía</v>
      </c>
      <c r="B407" s="76" t="str">
        <f>IFERROR(VLOOKUP($A407,BLIOTECAS!$C$1:$E$27,2,FALSE),"")</f>
        <v>FLS</v>
      </c>
      <c r="C407" s="76" t="str">
        <f>IFERROR(VLOOKUP($A407,BLIOTECAS!$C$1:$E$27,3,FALSE),"")</f>
        <v>Humanidades</v>
      </c>
      <c r="D407" s="77"/>
      <c r="E407" s="77"/>
      <c r="F407" s="77"/>
      <c r="G407" s="77" t="str">
        <f>'Datos lib'!B406</f>
        <v>F. Filosofía</v>
      </c>
      <c r="H407" s="77"/>
      <c r="I407" s="77" t="str">
        <f>'Datos lib'!C406</f>
        <v>Frecuentemente (1 o 2 veces por semana)</v>
      </c>
      <c r="J407" s="77" t="str">
        <f>'Datos lib'!D406</f>
        <v>Frecuentemente (1 o 2 veces por semana)</v>
      </c>
      <c r="K407" s="77"/>
      <c r="L407" s="77" t="str">
        <f>'Datos lib'!F406</f>
        <v>F. Filosofía</v>
      </c>
      <c r="M407" s="77" t="str">
        <f>'Datos lib'!G406</f>
        <v>Biblioteca Maria Zambrano (Filología / Derecho)</v>
      </c>
      <c r="N407" s="77">
        <f>'Datos lib'!H406</f>
        <v>0</v>
      </c>
      <c r="O407" s="77">
        <f>'Datos lib'!I406</f>
        <v>0</v>
      </c>
      <c r="P407" s="77"/>
      <c r="Q407" s="77"/>
      <c r="R407" s="77">
        <f>'Datos lib'!J406</f>
        <v>4</v>
      </c>
      <c r="S407" s="77">
        <f>'Datos lib'!K406</f>
        <v>4</v>
      </c>
      <c r="T407" s="77">
        <f>'Datos lib'!L406</f>
        <v>4</v>
      </c>
      <c r="U407" s="77">
        <f>'Datos lib'!M406</f>
        <v>4</v>
      </c>
      <c r="V407" s="77"/>
      <c r="W407" s="77"/>
      <c r="X407" s="77">
        <f>'Datos lib'!N406</f>
        <v>4</v>
      </c>
      <c r="Y407" s="77">
        <f>'Datos lib'!O406</f>
        <v>3</v>
      </c>
      <c r="Z407" s="77">
        <f>'Datos lib'!P406</f>
        <v>3</v>
      </c>
      <c r="AA407" s="77">
        <f>'Datos lib'!Q406</f>
        <v>1</v>
      </c>
      <c r="AB407" s="77">
        <f>'Datos lib'!R406</f>
        <v>2</v>
      </c>
      <c r="AC407" s="77"/>
      <c r="AD407" s="77">
        <f>'Datos lib'!S406</f>
        <v>4</v>
      </c>
      <c r="AE407" s="77">
        <f>'Datos lib'!T406</f>
        <v>4</v>
      </c>
      <c r="AF407" s="77">
        <f>'Datos lib'!U406</f>
        <v>4</v>
      </c>
      <c r="AG407" s="77">
        <f>'Datos lib'!V406</f>
        <v>4</v>
      </c>
      <c r="AH407" s="77">
        <f>'Datos lib'!W406</f>
        <v>2</v>
      </c>
      <c r="AI407" s="77">
        <f>'Datos lib'!X406</f>
        <v>4</v>
      </c>
      <c r="AJ407" s="77">
        <f>'Datos lib'!Y406</f>
        <v>4</v>
      </c>
      <c r="AK407" s="77" t="str">
        <f>'Datos lib'!Z406</f>
        <v>No uso ninguna red social</v>
      </c>
      <c r="AL407" s="77">
        <f>'Datos lib'!AA406</f>
        <v>1</v>
      </c>
      <c r="AM407" s="77"/>
      <c r="AN407" s="77"/>
      <c r="AO407" s="77">
        <f>'Datos lib'!AB406</f>
        <v>5</v>
      </c>
      <c r="AP407" s="77">
        <f>'Datos lib'!AC406</f>
        <v>5</v>
      </c>
      <c r="AQ407" s="77">
        <f>'Datos lib'!AD406</f>
        <v>5</v>
      </c>
      <c r="AR407" s="77">
        <f>'Datos lib'!AE406</f>
        <v>5</v>
      </c>
      <c r="AS407" s="77">
        <f>'Datos lib'!AF406</f>
        <v>5</v>
      </c>
      <c r="AT407" s="77">
        <f>'Datos lib'!AG406</f>
        <v>5</v>
      </c>
      <c r="AU407" s="77">
        <f>'Datos lib'!AH406</f>
        <v>4</v>
      </c>
      <c r="AV407" s="77">
        <f>'Datos lib'!AI406</f>
        <v>3</v>
      </c>
      <c r="AW407" s="77"/>
      <c r="AX407" s="77" t="str">
        <f>'Datos lib'!AJ406</f>
        <v>Sí</v>
      </c>
      <c r="AY407" s="77" t="str">
        <f>'Datos lib'!AK406</f>
        <v>Sí</v>
      </c>
      <c r="AZ407" s="77" t="str">
        <f>'Datos lib'!AL406</f>
        <v>Regular</v>
      </c>
      <c r="BA407" s="77" t="str">
        <f>'Datos lib'!AO406</f>
        <v>Sí</v>
      </c>
      <c r="BB407" s="77" t="str">
        <f>'Datos lib'!AM406</f>
        <v>Sí</v>
      </c>
      <c r="BC407" s="77" t="str">
        <f>'Datos lib'!AN406</f>
        <v>Regular</v>
      </c>
      <c r="BD407" s="77"/>
      <c r="BE407" s="77"/>
      <c r="BF407" s="77" t="str">
        <f>'Datos lib'!AP406</f>
        <v>Sí</v>
      </c>
      <c r="BG407" s="77" t="str">
        <f>'Datos lib'!AQ406</f>
        <v>Sí</v>
      </c>
      <c r="BH407" s="77" t="str">
        <f>'Datos lib'!AR406</f>
        <v>No</v>
      </c>
      <c r="BI407" s="77">
        <f>'Datos lib'!AS406</f>
        <v>0</v>
      </c>
      <c r="BJ407" s="77" t="str">
        <f>'Datos lib'!AT406</f>
        <v>No</v>
      </c>
      <c r="BK407" s="77">
        <f>'Datos lib'!AU406</f>
        <v>0</v>
      </c>
      <c r="BL407" s="77"/>
      <c r="BM407" s="77"/>
      <c r="BN407" s="77"/>
      <c r="BO407" s="77">
        <f>'Datos lib'!AV406</f>
        <v>5</v>
      </c>
      <c r="BP407" s="77">
        <f>'Datos lib'!AW406</f>
        <v>5</v>
      </c>
      <c r="BQ407" s="77"/>
      <c r="BR407" s="77" t="str">
        <f>LEFT('Datos lib'!AX406,1)</f>
        <v>4</v>
      </c>
      <c r="BS407" s="77"/>
      <c r="BT407" s="77" t="str">
        <f>'Datos lib'!AY406</f>
        <v>El buscador cisne no llega a funcionar del todo bien, hay materiales que están en la biblioteca y no aparecen (o aparecen de los últimos) en las búsquedas. Me ha sucedido, por ejemplo, con "La condición posmoderna" de Lyotard. Hay varias revistas cuyos artículos querría consultar, por ejemplo "Hypatia" y no tiene acceso, supongo que será por no estar suscritos.</v>
      </c>
      <c r="BU407" s="77"/>
      <c r="BV407" s="119" t="str">
        <f>'Datos lib'!A406</f>
        <v>20/03/25</v>
      </c>
    </row>
    <row r="408" spans="1:74" x14ac:dyDescent="0.2">
      <c r="A408" s="79" t="str">
        <f t="shared" si="8"/>
        <v>F. Ciencias Geológicas</v>
      </c>
      <c r="B408" s="76" t="str">
        <f>IFERROR(VLOOKUP($A408,BLIOTECAS!$C$1:$E$27,2,FALSE),"")</f>
        <v>GEO</v>
      </c>
      <c r="C408" s="76" t="str">
        <f>IFERROR(VLOOKUP($A408,BLIOTECAS!$C$1:$E$27,3,FALSE),"")</f>
        <v>Ciencias Experimentales</v>
      </c>
      <c r="D408" s="77"/>
      <c r="E408" s="77"/>
      <c r="F408" s="77"/>
      <c r="G408" s="77" t="str">
        <f>'Datos lib'!B407</f>
        <v>F. Ciencias Geológicas</v>
      </c>
      <c r="H408" s="77"/>
      <c r="I408" s="77" t="str">
        <f>'Datos lib'!C407</f>
        <v>Rara vez (menos de 6 veces al año)</v>
      </c>
      <c r="J408" s="77" t="str">
        <f>'Datos lib'!D407</f>
        <v>Frecuentemente (1 o 2 veces por semana)</v>
      </c>
      <c r="K408" s="77"/>
      <c r="L408" s="77" t="str">
        <f>'Datos lib'!F407</f>
        <v>F. Ciencias Geológicas</v>
      </c>
      <c r="M408" s="77">
        <f>'Datos lib'!G407</f>
        <v>0</v>
      </c>
      <c r="N408" s="77">
        <f>'Datos lib'!H407</f>
        <v>0</v>
      </c>
      <c r="O408" s="77">
        <f>'Datos lib'!I407</f>
        <v>0</v>
      </c>
      <c r="P408" s="77"/>
      <c r="Q408" s="77"/>
      <c r="R408" s="77">
        <f>'Datos lib'!J407</f>
        <v>5</v>
      </c>
      <c r="S408" s="77">
        <f>'Datos lib'!K407</f>
        <v>5</v>
      </c>
      <c r="T408" s="77">
        <f>'Datos lib'!L407</f>
        <v>5</v>
      </c>
      <c r="U408" s="77">
        <f>'Datos lib'!M407</f>
        <v>5</v>
      </c>
      <c r="V408" s="77"/>
      <c r="W408" s="77"/>
      <c r="X408" s="77">
        <f>'Datos lib'!N407</f>
        <v>2</v>
      </c>
      <c r="Y408" s="77">
        <f>'Datos lib'!O407</f>
        <v>5</v>
      </c>
      <c r="Z408" s="77">
        <f>'Datos lib'!P407</f>
        <v>4</v>
      </c>
      <c r="AA408" s="77">
        <f>'Datos lib'!Q407</f>
        <v>2</v>
      </c>
      <c r="AB408" s="77">
        <f>'Datos lib'!R407</f>
        <v>3</v>
      </c>
      <c r="AC408" s="77"/>
      <c r="AD408" s="77">
        <f>'Datos lib'!S407</f>
        <v>5</v>
      </c>
      <c r="AE408" s="77">
        <f>'Datos lib'!T407</f>
        <v>5</v>
      </c>
      <c r="AF408" s="77">
        <f>'Datos lib'!U407</f>
        <v>5</v>
      </c>
      <c r="AG408" s="77">
        <f>'Datos lib'!V407</f>
        <v>5</v>
      </c>
      <c r="AH408" s="77">
        <f>'Datos lib'!W407</f>
        <v>4</v>
      </c>
      <c r="AI408" s="77">
        <f>'Datos lib'!X407</f>
        <v>4</v>
      </c>
      <c r="AJ408" s="77">
        <f>'Datos lib'!Y407</f>
        <v>5</v>
      </c>
      <c r="AK408" s="77" t="str">
        <f>'Datos lib'!Z407</f>
        <v>No uso ninguna red social</v>
      </c>
      <c r="AL408" s="77">
        <f>'Datos lib'!AA407</f>
        <v>3</v>
      </c>
      <c r="AM408" s="77"/>
      <c r="AN408" s="77"/>
      <c r="AO408" s="77">
        <f>'Datos lib'!AB407</f>
        <v>5</v>
      </c>
      <c r="AP408" s="77">
        <f>'Datos lib'!AC407</f>
        <v>5</v>
      </c>
      <c r="AQ408" s="77">
        <f>'Datos lib'!AD407</f>
        <v>5</v>
      </c>
      <c r="AR408" s="77">
        <f>'Datos lib'!AE407</f>
        <v>5</v>
      </c>
      <c r="AS408" s="77">
        <f>'Datos lib'!AF407</f>
        <v>5</v>
      </c>
      <c r="AT408" s="77">
        <f>'Datos lib'!AG407</f>
        <v>5</v>
      </c>
      <c r="AU408" s="77">
        <f>'Datos lib'!AH407</f>
        <v>5</v>
      </c>
      <c r="AV408" s="77">
        <f>'Datos lib'!AI407</f>
        <v>5</v>
      </c>
      <c r="AW408" s="77"/>
      <c r="AX408" s="77" t="str">
        <f>'Datos lib'!AJ407</f>
        <v>No</v>
      </c>
      <c r="AY408" s="77" t="str">
        <f>'Datos lib'!AK407</f>
        <v>No</v>
      </c>
      <c r="AZ408" s="77">
        <f>'Datos lib'!AL407</f>
        <v>0</v>
      </c>
      <c r="BA408" s="77" t="str">
        <f>'Datos lib'!AO407</f>
        <v>No</v>
      </c>
      <c r="BB408" s="77" t="str">
        <f>'Datos lib'!AM407</f>
        <v>Sí</v>
      </c>
      <c r="BC408" s="77" t="str">
        <f>'Datos lib'!AN407</f>
        <v>Bueno</v>
      </c>
      <c r="BD408" s="77"/>
      <c r="BE408" s="77"/>
      <c r="BF408" s="77" t="str">
        <f>'Datos lib'!AP407</f>
        <v>Sí</v>
      </c>
      <c r="BG408" s="77" t="str">
        <f>'Datos lib'!AQ407</f>
        <v>Sí</v>
      </c>
      <c r="BH408" s="77" t="str">
        <f>'Datos lib'!AR407</f>
        <v>No</v>
      </c>
      <c r="BI408" s="77">
        <f>'Datos lib'!AS407</f>
        <v>0</v>
      </c>
      <c r="BJ408" s="77" t="str">
        <f>'Datos lib'!AT407</f>
        <v>Sí</v>
      </c>
      <c r="BK408" s="77">
        <f>'Datos lib'!AU407</f>
        <v>0</v>
      </c>
      <c r="BL408" s="77"/>
      <c r="BM408" s="77"/>
      <c r="BN408" s="77"/>
      <c r="BO408" s="77">
        <f>'Datos lib'!AV407</f>
        <v>5</v>
      </c>
      <c r="BP408" s="77">
        <f>'Datos lib'!AW407</f>
        <v>5</v>
      </c>
      <c r="BQ408" s="77"/>
      <c r="BR408" s="77" t="str">
        <f>LEFT('Datos lib'!AX407,1)</f>
        <v>5</v>
      </c>
      <c r="BS408" s="77"/>
      <c r="BT408" s="77">
        <f>'Datos lib'!AY407</f>
        <v>0</v>
      </c>
      <c r="BU408" s="77"/>
      <c r="BV408" s="119" t="str">
        <f>'Datos lib'!A407</f>
        <v>20/03/25</v>
      </c>
    </row>
    <row r="409" spans="1:74" x14ac:dyDescent="0.2">
      <c r="A409" s="79" t="str">
        <f t="shared" si="8"/>
        <v>F. Ciencias Físicas</v>
      </c>
      <c r="B409" s="76" t="str">
        <f>IFERROR(VLOOKUP($A409,BLIOTECAS!$C$1:$E$27,2,FALSE),"")</f>
        <v>FIS</v>
      </c>
      <c r="C409" s="76" t="str">
        <f>IFERROR(VLOOKUP($A409,BLIOTECAS!$C$1:$E$27,3,FALSE),"")</f>
        <v>Ciencias Experimentales</v>
      </c>
      <c r="D409" s="77"/>
      <c r="E409" s="77"/>
      <c r="F409" s="77"/>
      <c r="G409" s="77" t="str">
        <f>'Datos lib'!B408</f>
        <v>F. Ciencias Físicas</v>
      </c>
      <c r="H409" s="77"/>
      <c r="I409" s="77" t="str">
        <f>'Datos lib'!C408</f>
        <v>Rara vez (menos de 6 veces al año)</v>
      </c>
      <c r="J409" s="77" t="str">
        <f>'Datos lib'!D408</f>
        <v>Frecuentemente (1 o 2 veces por semana)</v>
      </c>
      <c r="K409" s="77"/>
      <c r="L409" s="77" t="str">
        <f>'Datos lib'!F408</f>
        <v>F. Ciencias Físicas</v>
      </c>
      <c r="M409" s="77" t="str">
        <f>'Datos lib'!G408</f>
        <v>F. Ciencias de la Documentación</v>
      </c>
      <c r="N409" s="77" t="str">
        <f>'Datos lib'!H408</f>
        <v>F. Informática</v>
      </c>
      <c r="O409" s="77">
        <f>'Datos lib'!I408</f>
        <v>0</v>
      </c>
      <c r="P409" s="77"/>
      <c r="Q409" s="77"/>
      <c r="R409" s="77">
        <f>'Datos lib'!J408</f>
        <v>5</v>
      </c>
      <c r="S409" s="77">
        <f>'Datos lib'!K408</f>
        <v>5</v>
      </c>
      <c r="T409" s="77">
        <f>'Datos lib'!L408</f>
        <v>5</v>
      </c>
      <c r="U409" s="77">
        <f>'Datos lib'!M408</f>
        <v>4</v>
      </c>
      <c r="V409" s="77"/>
      <c r="W409" s="77"/>
      <c r="X409" s="77">
        <f>'Datos lib'!N408</f>
        <v>3</v>
      </c>
      <c r="Y409" s="77">
        <f>'Datos lib'!O408</f>
        <v>5</v>
      </c>
      <c r="Z409" s="77">
        <f>'Datos lib'!P408</f>
        <v>4</v>
      </c>
      <c r="AA409" s="77">
        <f>'Datos lib'!Q408</f>
        <v>2</v>
      </c>
      <c r="AB409" s="77">
        <f>'Datos lib'!R408</f>
        <v>4</v>
      </c>
      <c r="AC409" s="77"/>
      <c r="AD409" s="77">
        <f>'Datos lib'!S408</f>
        <v>4</v>
      </c>
      <c r="AE409" s="77">
        <f>'Datos lib'!T408</f>
        <v>5</v>
      </c>
      <c r="AF409" s="77">
        <f>'Datos lib'!U408</f>
        <v>5</v>
      </c>
      <c r="AG409" s="77">
        <f>'Datos lib'!V408</f>
        <v>5</v>
      </c>
      <c r="AH409" s="77">
        <f>'Datos lib'!W408</f>
        <v>3</v>
      </c>
      <c r="AI409" s="77">
        <f>'Datos lib'!X408</f>
        <v>3</v>
      </c>
      <c r="AJ409" s="77">
        <f>'Datos lib'!Y408</f>
        <v>3</v>
      </c>
      <c r="AK409" s="77" t="str">
        <f>'Datos lib'!Z408</f>
        <v>Bluesky|YouTube</v>
      </c>
      <c r="AL409" s="77">
        <f>'Datos lib'!AA408</f>
        <v>4</v>
      </c>
      <c r="AM409" s="77"/>
      <c r="AN409" s="77"/>
      <c r="AO409" s="77">
        <f>'Datos lib'!AB408</f>
        <v>5</v>
      </c>
      <c r="AP409" s="77">
        <f>'Datos lib'!AC408</f>
        <v>5</v>
      </c>
      <c r="AQ409" s="77">
        <f>'Datos lib'!AD408</f>
        <v>5</v>
      </c>
      <c r="AR409" s="77">
        <f>'Datos lib'!AE408</f>
        <v>5</v>
      </c>
      <c r="AS409" s="77">
        <f>'Datos lib'!AF408</f>
        <v>5</v>
      </c>
      <c r="AT409" s="77">
        <f>'Datos lib'!AG408</f>
        <v>4</v>
      </c>
      <c r="AU409" s="77">
        <f>'Datos lib'!AH408</f>
        <v>5</v>
      </c>
      <c r="AV409" s="77">
        <f>'Datos lib'!AI408</f>
        <v>3</v>
      </c>
      <c r="AW409" s="77"/>
      <c r="AX409" s="77" t="str">
        <f>'Datos lib'!AJ408</f>
        <v>No</v>
      </c>
      <c r="AY409" s="77" t="str">
        <f>'Datos lib'!AK408</f>
        <v>Sí</v>
      </c>
      <c r="AZ409" s="77" t="str">
        <f>'Datos lib'!AL408</f>
        <v>Bueno</v>
      </c>
      <c r="BA409" s="77" t="str">
        <f>'Datos lib'!AO408</f>
        <v>No</v>
      </c>
      <c r="BB409" s="77" t="str">
        <f>'Datos lib'!AM408</f>
        <v>Sí</v>
      </c>
      <c r="BC409" s="77" t="str">
        <f>'Datos lib'!AN408</f>
        <v>Excelente</v>
      </c>
      <c r="BD409" s="77"/>
      <c r="BE409" s="77"/>
      <c r="BF409" s="77" t="str">
        <f>'Datos lib'!AP408</f>
        <v>Sí</v>
      </c>
      <c r="BG409" s="77" t="str">
        <f>'Datos lib'!AQ408</f>
        <v>Sí</v>
      </c>
      <c r="BH409" s="77" t="str">
        <f>'Datos lib'!AR408</f>
        <v>No</v>
      </c>
      <c r="BI409" s="77">
        <f>'Datos lib'!AS408</f>
        <v>0</v>
      </c>
      <c r="BJ409" s="77" t="str">
        <f>'Datos lib'!AT408</f>
        <v>No</v>
      </c>
      <c r="BK409" s="77" t="str">
        <f>'Datos lib'!AU408</f>
        <v>No se me ocurre nada</v>
      </c>
      <c r="BL409" s="77"/>
      <c r="BM409" s="77"/>
      <c r="BN409" s="77"/>
      <c r="BO409" s="77">
        <f>'Datos lib'!AV408</f>
        <v>5</v>
      </c>
      <c r="BP409" s="77">
        <f>'Datos lib'!AW408</f>
        <v>5</v>
      </c>
      <c r="BQ409" s="77"/>
      <c r="BR409" s="77" t="str">
        <f>LEFT('Datos lib'!AX408,1)</f>
        <v>5</v>
      </c>
      <c r="BS409" s="77"/>
      <c r="BT409" s="77" t="str">
        <f>'Datos lib'!AY408</f>
        <v>Mayor facilidad para cambiar los datos personales en Docta y el Portal de Producción Científica.</v>
      </c>
      <c r="BU409" s="77"/>
      <c r="BV409" s="119" t="str">
        <f>'Datos lib'!A408</f>
        <v>20/03/25</v>
      </c>
    </row>
    <row r="410" spans="1:74" x14ac:dyDescent="0.2">
      <c r="A410" s="79" t="str">
        <f t="shared" si="8"/>
        <v>F. Geografía e Historia</v>
      </c>
      <c r="B410" s="76" t="str">
        <f>IFERROR(VLOOKUP($A410,BLIOTECAS!$C$1:$E$27,2,FALSE),"")</f>
        <v>GHI</v>
      </c>
      <c r="C410" s="76" t="str">
        <f>IFERROR(VLOOKUP($A410,BLIOTECAS!$C$1:$E$27,3,FALSE),"")</f>
        <v>Humanidades</v>
      </c>
      <c r="D410" s="77"/>
      <c r="E410" s="77"/>
      <c r="F410" s="77"/>
      <c r="G410" s="77" t="str">
        <f>'Datos lib'!B409</f>
        <v>F. Geografía e Historia</v>
      </c>
      <c r="H410" s="77"/>
      <c r="I410" s="77" t="str">
        <f>'Datos lib'!C409</f>
        <v>Muy frecuentemente (3 o más veces por semana)</v>
      </c>
      <c r="J410" s="77" t="str">
        <f>'Datos lib'!D409</f>
        <v>Muy frecuentemente (3 o más veces por semana)</v>
      </c>
      <c r="K410" s="77"/>
      <c r="L410" s="77" t="str">
        <f>'Datos lib'!F409</f>
        <v>F. Geografía e Historia</v>
      </c>
      <c r="M410" s="77" t="str">
        <f>'Datos lib'!G409</f>
        <v>F. Filosofía</v>
      </c>
      <c r="N410" s="77" t="str">
        <f>'Datos lib'!H409</f>
        <v>F. Filología (Clásicas o General)</v>
      </c>
      <c r="O410" s="77" t="str">
        <f>'Datos lib'!I409</f>
        <v>Biblioteca Tomás Navarro Tomás del CCHS-CSIC</v>
      </c>
      <c r="P410" s="77"/>
      <c r="Q410" s="77"/>
      <c r="R410" s="77">
        <f>'Datos lib'!J409</f>
        <v>5</v>
      </c>
      <c r="S410" s="77">
        <f>'Datos lib'!K409</f>
        <v>5</v>
      </c>
      <c r="T410" s="77">
        <f>'Datos lib'!L409</f>
        <v>5</v>
      </c>
      <c r="U410" s="77">
        <f>'Datos lib'!M409</f>
        <v>3</v>
      </c>
      <c r="V410" s="77"/>
      <c r="W410" s="77"/>
      <c r="X410" s="77">
        <f>'Datos lib'!N409</f>
        <v>4</v>
      </c>
      <c r="Y410" s="77">
        <f>'Datos lib'!O409</f>
        <v>5</v>
      </c>
      <c r="Z410" s="77">
        <f>'Datos lib'!P409</f>
        <v>3</v>
      </c>
      <c r="AA410" s="77">
        <f>'Datos lib'!Q409</f>
        <v>3</v>
      </c>
      <c r="AB410" s="77">
        <f>'Datos lib'!R409</f>
        <v>5</v>
      </c>
      <c r="AC410" s="77"/>
      <c r="AD410" s="77">
        <f>'Datos lib'!S409</f>
        <v>4</v>
      </c>
      <c r="AE410" s="77">
        <f>'Datos lib'!T409</f>
        <v>5</v>
      </c>
      <c r="AF410" s="77">
        <f>'Datos lib'!U409</f>
        <v>4</v>
      </c>
      <c r="AG410" s="77">
        <f>'Datos lib'!V409</f>
        <v>0</v>
      </c>
      <c r="AH410" s="77">
        <f>'Datos lib'!W409</f>
        <v>4</v>
      </c>
      <c r="AI410" s="77">
        <f>'Datos lib'!X409</f>
        <v>0</v>
      </c>
      <c r="AJ410" s="77">
        <f>'Datos lib'!Y409</f>
        <v>4</v>
      </c>
      <c r="AK410" s="77" t="str">
        <f>'Datos lib'!Z409</f>
        <v>X|Instagram</v>
      </c>
      <c r="AL410" s="77">
        <f>'Datos lib'!AA409</f>
        <v>5</v>
      </c>
      <c r="AM410" s="77"/>
      <c r="AN410" s="77"/>
      <c r="AO410" s="77">
        <f>'Datos lib'!AB409</f>
        <v>5</v>
      </c>
      <c r="AP410" s="77">
        <f>'Datos lib'!AC409</f>
        <v>5</v>
      </c>
      <c r="AQ410" s="77">
        <f>'Datos lib'!AD409</f>
        <v>5</v>
      </c>
      <c r="AR410" s="77">
        <f>'Datos lib'!AE409</f>
        <v>5</v>
      </c>
      <c r="AS410" s="77">
        <f>'Datos lib'!AF409</f>
        <v>5</v>
      </c>
      <c r="AT410" s="77">
        <f>'Datos lib'!AG409</f>
        <v>5</v>
      </c>
      <c r="AU410" s="77">
        <f>'Datos lib'!AH409</f>
        <v>5</v>
      </c>
      <c r="AV410" s="77">
        <f>'Datos lib'!AI409</f>
        <v>5</v>
      </c>
      <c r="AW410" s="77"/>
      <c r="AX410" s="77" t="str">
        <f>'Datos lib'!AJ409</f>
        <v>Sí</v>
      </c>
      <c r="AY410" s="77" t="str">
        <f>'Datos lib'!AK409</f>
        <v>Sí</v>
      </c>
      <c r="AZ410" s="77" t="str">
        <f>'Datos lib'!AL409</f>
        <v>Excelente</v>
      </c>
      <c r="BA410" s="77" t="str">
        <f>'Datos lib'!AO409</f>
        <v>Sí</v>
      </c>
      <c r="BB410" s="77" t="str">
        <f>'Datos lib'!AM409</f>
        <v>Sí</v>
      </c>
      <c r="BC410" s="77" t="str">
        <f>'Datos lib'!AN409</f>
        <v>Bueno</v>
      </c>
      <c r="BD410" s="77"/>
      <c r="BE410" s="77"/>
      <c r="BF410" s="77" t="str">
        <f>'Datos lib'!AP409</f>
        <v>No</v>
      </c>
      <c r="BG410" s="77" t="str">
        <f>'Datos lib'!AQ409</f>
        <v>Sí</v>
      </c>
      <c r="BH410" s="77" t="str">
        <f>'Datos lib'!AR409</f>
        <v>No</v>
      </c>
      <c r="BI410" s="77">
        <f>'Datos lib'!AS409</f>
        <v>0</v>
      </c>
      <c r="BJ410" s="77" t="str">
        <f>'Datos lib'!AT409</f>
        <v>Sí</v>
      </c>
      <c r="BK410" s="77">
        <f>'Datos lib'!AU409</f>
        <v>0</v>
      </c>
      <c r="BL410" s="77"/>
      <c r="BM410" s="77"/>
      <c r="BN410" s="77"/>
      <c r="BO410" s="77">
        <f>'Datos lib'!AV409</f>
        <v>5</v>
      </c>
      <c r="BP410" s="77">
        <f>'Datos lib'!AW409</f>
        <v>5</v>
      </c>
      <c r="BQ410" s="77"/>
      <c r="BR410" s="77" t="str">
        <f>LEFT('Datos lib'!AX409,1)</f>
        <v>5</v>
      </c>
      <c r="BS410" s="77"/>
      <c r="BT410" s="77" t="str">
        <f>'Datos lib'!AY409</f>
        <v>Desde hace un par de años los préstamos de depósito de la biblioteca de Geografía e Historia se dan al usuario a partir de las 17.00 de la tarde, lo que en ocasiones dificulta su recogida. En las otras bibliotecas que frecuento, los préstamos de depósito están disponibles con mayor rapidez. Por lo demás, estoy muy contenta con el servicio de las bibliotecas UCM.</v>
      </c>
      <c r="BU410" s="77"/>
      <c r="BV410" s="119" t="str">
        <f>'Datos lib'!A409</f>
        <v>20/03/25</v>
      </c>
    </row>
    <row r="411" spans="1:74" x14ac:dyDescent="0.2">
      <c r="A411" s="79" t="str">
        <f t="shared" si="8"/>
        <v>F. Filología</v>
      </c>
      <c r="B411" s="76" t="str">
        <f>IFERROR(VLOOKUP($A411,BLIOTECAS!$C$1:$E$27,2,FALSE),"")</f>
        <v>FLL</v>
      </c>
      <c r="C411" s="76" t="str">
        <f>IFERROR(VLOOKUP($A411,BLIOTECAS!$C$1:$E$27,3,FALSE),"")</f>
        <v>Humanidades</v>
      </c>
      <c r="D411" s="77"/>
      <c r="E411" s="77"/>
      <c r="F411" s="77"/>
      <c r="G411" s="77" t="str">
        <f>'Datos lib'!B410</f>
        <v>F. Filología</v>
      </c>
      <c r="H411" s="77"/>
      <c r="I411" s="77" t="str">
        <f>'Datos lib'!C410</f>
        <v>Frecuentemente (1 o 2 veces por semana)</v>
      </c>
      <c r="J411" s="77" t="str">
        <f>'Datos lib'!D410</f>
        <v>Muy frecuentemente (3 o más veces por semana)</v>
      </c>
      <c r="K411" s="77"/>
      <c r="L411" s="77" t="str">
        <f>'Datos lib'!F410</f>
        <v>Biblioteca Maria Zambrano (Filología / Derecho)</v>
      </c>
      <c r="M411" s="77" t="str">
        <f>'Datos lib'!G410</f>
        <v>F. Filología (Clásicas o General)</v>
      </c>
      <c r="N411" s="77" t="str">
        <f>'Datos lib'!H410</f>
        <v>F. Geografía e Historia</v>
      </c>
      <c r="O411" s="77" t="str">
        <f>'Datos lib'!I410</f>
        <v>Biblioteca Nacional de España, Biblioteca Regional Joaquín Leguina</v>
      </c>
      <c r="P411" s="77"/>
      <c r="Q411" s="77"/>
      <c r="R411" s="77">
        <f>'Datos lib'!J410</f>
        <v>5</v>
      </c>
      <c r="S411" s="77">
        <f>'Datos lib'!K410</f>
        <v>5</v>
      </c>
      <c r="T411" s="77">
        <f>'Datos lib'!L410</f>
        <v>5</v>
      </c>
      <c r="U411" s="77">
        <f>'Datos lib'!M410</f>
        <v>3</v>
      </c>
      <c r="V411" s="77"/>
      <c r="W411" s="77"/>
      <c r="X411" s="77">
        <f>'Datos lib'!N410</f>
        <v>5</v>
      </c>
      <c r="Y411" s="77">
        <f>'Datos lib'!O410</f>
        <v>4</v>
      </c>
      <c r="Z411" s="77">
        <f>'Datos lib'!P410</f>
        <v>4</v>
      </c>
      <c r="AA411" s="77">
        <f>'Datos lib'!Q410</f>
        <v>3</v>
      </c>
      <c r="AB411" s="77">
        <f>'Datos lib'!R410</f>
        <v>5</v>
      </c>
      <c r="AC411" s="77"/>
      <c r="AD411" s="77">
        <f>'Datos lib'!S410</f>
        <v>4</v>
      </c>
      <c r="AE411" s="77">
        <f>'Datos lib'!T410</f>
        <v>4</v>
      </c>
      <c r="AF411" s="77">
        <f>'Datos lib'!U410</f>
        <v>4</v>
      </c>
      <c r="AG411" s="77">
        <f>'Datos lib'!V410</f>
        <v>5</v>
      </c>
      <c r="AH411" s="77">
        <f>'Datos lib'!W410</f>
        <v>3</v>
      </c>
      <c r="AI411" s="77">
        <f>'Datos lib'!X410</f>
        <v>4</v>
      </c>
      <c r="AJ411" s="77">
        <f>'Datos lib'!Y410</f>
        <v>3</v>
      </c>
      <c r="AK411" s="77" t="str">
        <f>'Datos lib'!Z410</f>
        <v>Facebook</v>
      </c>
      <c r="AL411" s="77">
        <f>'Datos lib'!AA410</f>
        <v>4</v>
      </c>
      <c r="AM411" s="77"/>
      <c r="AN411" s="77"/>
      <c r="AO411" s="77">
        <f>'Datos lib'!AB410</f>
        <v>5</v>
      </c>
      <c r="AP411" s="77">
        <f>'Datos lib'!AC410</f>
        <v>5</v>
      </c>
      <c r="AQ411" s="77">
        <f>'Datos lib'!AD410</f>
        <v>5</v>
      </c>
      <c r="AR411" s="77">
        <f>'Datos lib'!AE410</f>
        <v>5</v>
      </c>
      <c r="AS411" s="77">
        <f>'Datos lib'!AF410</f>
        <v>5</v>
      </c>
      <c r="AT411" s="77">
        <f>'Datos lib'!AG410</f>
        <v>5</v>
      </c>
      <c r="AU411" s="77">
        <f>'Datos lib'!AH410</f>
        <v>4</v>
      </c>
      <c r="AV411" s="77">
        <f>'Datos lib'!AI410</f>
        <v>4</v>
      </c>
      <c r="AW411" s="77"/>
      <c r="AX411" s="77" t="str">
        <f>'Datos lib'!AJ410</f>
        <v>Sí</v>
      </c>
      <c r="AY411" s="77" t="str">
        <f>'Datos lib'!AK410</f>
        <v>Sí</v>
      </c>
      <c r="AZ411" s="77" t="str">
        <f>'Datos lib'!AL410</f>
        <v>Bueno</v>
      </c>
      <c r="BA411" s="77" t="str">
        <f>'Datos lib'!AO410</f>
        <v>Sí</v>
      </c>
      <c r="BB411" s="77" t="str">
        <f>'Datos lib'!AM410</f>
        <v>Sí</v>
      </c>
      <c r="BC411" s="77" t="str">
        <f>'Datos lib'!AN410</f>
        <v>Bueno</v>
      </c>
      <c r="BD411" s="77"/>
      <c r="BE411" s="77"/>
      <c r="BF411" s="77" t="str">
        <f>'Datos lib'!AP410</f>
        <v>Sí</v>
      </c>
      <c r="BG411" s="77" t="str">
        <f>'Datos lib'!AQ410</f>
        <v>Sí</v>
      </c>
      <c r="BH411" s="77" t="str">
        <f>'Datos lib'!AR410</f>
        <v>Sí</v>
      </c>
      <c r="BI411" s="77" t="str">
        <f>'Datos lib'!AS410</f>
        <v>Útil</v>
      </c>
      <c r="BJ411" s="77" t="str">
        <f>'Datos lib'!AT410</f>
        <v>No</v>
      </c>
      <c r="BK411" s="77">
        <f>'Datos lib'!AU410</f>
        <v>0</v>
      </c>
      <c r="BL411" s="77"/>
      <c r="BM411" s="77"/>
      <c r="BN411" s="77"/>
      <c r="BO411" s="77">
        <f>'Datos lib'!AV410</f>
        <v>5</v>
      </c>
      <c r="BP411" s="77">
        <f>'Datos lib'!AW410</f>
        <v>5</v>
      </c>
      <c r="BQ411" s="77"/>
      <c r="BR411" s="77" t="str">
        <f>LEFT('Datos lib'!AX410,1)</f>
        <v>5</v>
      </c>
      <c r="BS411" s="77"/>
      <c r="BT411" s="77">
        <f>'Datos lib'!AY410</f>
        <v>0</v>
      </c>
      <c r="BU411" s="77"/>
      <c r="BV411" s="119" t="str">
        <f>'Datos lib'!A410</f>
        <v>20/03/25</v>
      </c>
    </row>
    <row r="412" spans="1:74" x14ac:dyDescent="0.2">
      <c r="A412" s="79" t="str">
        <f t="shared" si="8"/>
        <v>F. Odontología</v>
      </c>
      <c r="B412" s="76" t="str">
        <f>IFERROR(VLOOKUP($A412,BLIOTECAS!$C$1:$E$27,2,FALSE),"")</f>
        <v>ODO</v>
      </c>
      <c r="C412" s="76" t="str">
        <f>IFERROR(VLOOKUP($A412,BLIOTECAS!$C$1:$E$27,3,FALSE),"")</f>
        <v>Ciencias de la Salud</v>
      </c>
      <c r="D412" s="77"/>
      <c r="E412" s="77"/>
      <c r="F412" s="77"/>
      <c r="G412" s="77" t="str">
        <f>'Datos lib'!B411</f>
        <v>F. Odontología</v>
      </c>
      <c r="H412" s="77"/>
      <c r="I412" s="77" t="str">
        <f>'Datos lib'!C411</f>
        <v>De vez en cuando (1 o 2 veces al mes)</v>
      </c>
      <c r="J412" s="77" t="str">
        <f>'Datos lib'!D411</f>
        <v>De vez en cuando (1 o 2 veces al mes)</v>
      </c>
      <c r="K412" s="77"/>
      <c r="L412" s="77" t="str">
        <f>'Datos lib'!F411</f>
        <v>F. Odontología</v>
      </c>
      <c r="M412" s="77" t="str">
        <f>'Datos lib'!G411</f>
        <v>F. Odontología</v>
      </c>
      <c r="N412" s="77" t="str">
        <f>'Datos lib'!H411</f>
        <v>F. Odontología</v>
      </c>
      <c r="O412" s="77">
        <f>'Datos lib'!I411</f>
        <v>0</v>
      </c>
      <c r="P412" s="77"/>
      <c r="Q412" s="77"/>
      <c r="R412" s="77">
        <f>'Datos lib'!J411</f>
        <v>4</v>
      </c>
      <c r="S412" s="77">
        <f>'Datos lib'!K411</f>
        <v>5</v>
      </c>
      <c r="T412" s="77">
        <f>'Datos lib'!L411</f>
        <v>5</v>
      </c>
      <c r="U412" s="77">
        <f>'Datos lib'!M411</f>
        <v>4</v>
      </c>
      <c r="V412" s="77"/>
      <c r="W412" s="77"/>
      <c r="X412" s="77">
        <f>'Datos lib'!N411</f>
        <v>4</v>
      </c>
      <c r="Y412" s="77">
        <f>'Datos lib'!O411</f>
        <v>4</v>
      </c>
      <c r="Z412" s="77">
        <f>'Datos lib'!P411</f>
        <v>5</v>
      </c>
      <c r="AA412" s="77">
        <f>'Datos lib'!Q411</f>
        <v>5</v>
      </c>
      <c r="AB412" s="77">
        <f>'Datos lib'!R411</f>
        <v>5</v>
      </c>
      <c r="AC412" s="77"/>
      <c r="AD412" s="77">
        <f>'Datos lib'!S411</f>
        <v>5</v>
      </c>
      <c r="AE412" s="77">
        <f>'Datos lib'!T411</f>
        <v>5</v>
      </c>
      <c r="AF412" s="77">
        <f>'Datos lib'!U411</f>
        <v>5</v>
      </c>
      <c r="AG412" s="77">
        <f>'Datos lib'!V411</f>
        <v>4</v>
      </c>
      <c r="AH412" s="77">
        <f>'Datos lib'!W411</f>
        <v>5</v>
      </c>
      <c r="AI412" s="77">
        <f>'Datos lib'!X411</f>
        <v>5</v>
      </c>
      <c r="AJ412" s="77">
        <f>'Datos lib'!Y411</f>
        <v>5</v>
      </c>
      <c r="AK412" s="77" t="str">
        <f>'Datos lib'!Z411</f>
        <v>No uso ninguna red social</v>
      </c>
      <c r="AL412" s="77">
        <f>'Datos lib'!AA411</f>
        <v>4</v>
      </c>
      <c r="AM412" s="77"/>
      <c r="AN412" s="77"/>
      <c r="AO412" s="77">
        <f>'Datos lib'!AB411</f>
        <v>5</v>
      </c>
      <c r="AP412" s="77">
        <f>'Datos lib'!AC411</f>
        <v>5</v>
      </c>
      <c r="AQ412" s="77">
        <f>'Datos lib'!AD411</f>
        <v>5</v>
      </c>
      <c r="AR412" s="77">
        <f>'Datos lib'!AE411</f>
        <v>5</v>
      </c>
      <c r="AS412" s="77">
        <f>'Datos lib'!AF411</f>
        <v>5</v>
      </c>
      <c r="AT412" s="77">
        <f>'Datos lib'!AG411</f>
        <v>5</v>
      </c>
      <c r="AU412" s="77">
        <f>'Datos lib'!AH411</f>
        <v>5</v>
      </c>
      <c r="AV412" s="77">
        <f>'Datos lib'!AI411</f>
        <v>5</v>
      </c>
      <c r="AW412" s="77"/>
      <c r="AX412" s="77" t="str">
        <f>'Datos lib'!AJ411</f>
        <v>Sí</v>
      </c>
      <c r="AY412" s="77" t="str">
        <f>'Datos lib'!AK411</f>
        <v>Sí</v>
      </c>
      <c r="AZ412" s="77" t="str">
        <f>'Datos lib'!AL411</f>
        <v>Bueno</v>
      </c>
      <c r="BA412" s="77" t="str">
        <f>'Datos lib'!AO411</f>
        <v>Sí</v>
      </c>
      <c r="BB412" s="77" t="str">
        <f>'Datos lib'!AM411</f>
        <v>Sí</v>
      </c>
      <c r="BC412" s="77" t="str">
        <f>'Datos lib'!AN411</f>
        <v>Excelente</v>
      </c>
      <c r="BD412" s="77"/>
      <c r="BE412" s="77"/>
      <c r="BF412" s="77" t="str">
        <f>'Datos lib'!AP411</f>
        <v>Sí</v>
      </c>
      <c r="BG412" s="77" t="str">
        <f>'Datos lib'!AQ411</f>
        <v>Sí</v>
      </c>
      <c r="BH412" s="77" t="str">
        <f>'Datos lib'!AR411</f>
        <v>Sí</v>
      </c>
      <c r="BI412" s="77" t="str">
        <f>'Datos lib'!AS411</f>
        <v>Muy útil</v>
      </c>
      <c r="BJ412" s="77" t="str">
        <f>'Datos lib'!AT411</f>
        <v>Sí</v>
      </c>
      <c r="BK412" s="77">
        <f>'Datos lib'!AU411</f>
        <v>0</v>
      </c>
      <c r="BL412" s="77"/>
      <c r="BM412" s="77"/>
      <c r="BN412" s="77"/>
      <c r="BO412" s="77">
        <f>'Datos lib'!AV411</f>
        <v>5</v>
      </c>
      <c r="BP412" s="77">
        <f>'Datos lib'!AW411</f>
        <v>5</v>
      </c>
      <c r="BQ412" s="77"/>
      <c r="BR412" s="77" t="str">
        <f>LEFT('Datos lib'!AX411,1)</f>
        <v>5</v>
      </c>
      <c r="BS412" s="77"/>
      <c r="BT412" s="77">
        <f>'Datos lib'!AY411</f>
        <v>0</v>
      </c>
      <c r="BU412" s="77"/>
      <c r="BV412" s="119" t="str">
        <f>'Datos lib'!A411</f>
        <v>20/03/25</v>
      </c>
    </row>
    <row r="413" spans="1:74" x14ac:dyDescent="0.2">
      <c r="A413" s="79" t="str">
        <f t="shared" si="8"/>
        <v>F. Geografía e Historia</v>
      </c>
      <c r="B413" s="76" t="str">
        <f>IFERROR(VLOOKUP($A413,BLIOTECAS!$C$1:$E$27,2,FALSE),"")</f>
        <v>GHI</v>
      </c>
      <c r="C413" s="76" t="str">
        <f>IFERROR(VLOOKUP($A413,BLIOTECAS!$C$1:$E$27,3,FALSE),"")</f>
        <v>Humanidades</v>
      </c>
      <c r="D413" s="77"/>
      <c r="E413" s="77"/>
      <c r="F413" s="77"/>
      <c r="G413" s="77" t="str">
        <f>'Datos lib'!B412</f>
        <v>F. Geografía e Historia</v>
      </c>
      <c r="H413" s="77"/>
      <c r="I413" s="77" t="str">
        <f>'Datos lib'!C412</f>
        <v>Rara vez (menos de 6 veces al año)</v>
      </c>
      <c r="J413" s="77" t="str">
        <f>'Datos lib'!D412</f>
        <v>De vez en cuando (1 o 2 veces al mes)</v>
      </c>
      <c r="K413" s="77"/>
      <c r="L413" s="77" t="str">
        <f>'Datos lib'!F412</f>
        <v>F. Geografía e Historia</v>
      </c>
      <c r="M413" s="77" t="str">
        <f>'Datos lib'!G412</f>
        <v>Biblioteca Maria Zambrano (Filología / Derecho)</v>
      </c>
      <c r="N413" s="77">
        <f>'Datos lib'!H412</f>
        <v>0</v>
      </c>
      <c r="O413" s="77">
        <f>'Datos lib'!I412</f>
        <v>0</v>
      </c>
      <c r="P413" s="77"/>
      <c r="Q413" s="77"/>
      <c r="R413" s="77">
        <f>'Datos lib'!J412</f>
        <v>5</v>
      </c>
      <c r="S413" s="77">
        <f>'Datos lib'!K412</f>
        <v>5</v>
      </c>
      <c r="T413" s="77">
        <f>'Datos lib'!L412</f>
        <v>4</v>
      </c>
      <c r="U413" s="77">
        <f>'Datos lib'!M412</f>
        <v>3</v>
      </c>
      <c r="V413" s="77"/>
      <c r="W413" s="77"/>
      <c r="X413" s="77">
        <f>'Datos lib'!N412</f>
        <v>2</v>
      </c>
      <c r="Y413" s="77">
        <f>'Datos lib'!O412</f>
        <v>5</v>
      </c>
      <c r="Z413" s="77">
        <f>'Datos lib'!P412</f>
        <v>3</v>
      </c>
      <c r="AA413" s="77">
        <f>'Datos lib'!Q412</f>
        <v>5</v>
      </c>
      <c r="AB413" s="77">
        <f>'Datos lib'!R412</f>
        <v>5</v>
      </c>
      <c r="AC413" s="77"/>
      <c r="AD413" s="77">
        <f>'Datos lib'!S412</f>
        <v>4</v>
      </c>
      <c r="AE413" s="77">
        <f>'Datos lib'!T412</f>
        <v>4</v>
      </c>
      <c r="AF413" s="77">
        <f>'Datos lib'!U412</f>
        <v>5</v>
      </c>
      <c r="AG413" s="77">
        <f>'Datos lib'!V412</f>
        <v>5</v>
      </c>
      <c r="AH413" s="77">
        <f>'Datos lib'!W412</f>
        <v>4</v>
      </c>
      <c r="AI413" s="77">
        <f>'Datos lib'!X412</f>
        <v>3</v>
      </c>
      <c r="AJ413" s="77">
        <f>'Datos lib'!Y412</f>
        <v>4</v>
      </c>
      <c r="AK413" s="77">
        <f>'Datos lib'!Z412</f>
        <v>0</v>
      </c>
      <c r="AL413" s="77">
        <f>'Datos lib'!AA412</f>
        <v>4</v>
      </c>
      <c r="AM413" s="77"/>
      <c r="AN413" s="77"/>
      <c r="AO413" s="77">
        <f>'Datos lib'!AB412</f>
        <v>5</v>
      </c>
      <c r="AP413" s="77">
        <f>'Datos lib'!AC412</f>
        <v>5</v>
      </c>
      <c r="AQ413" s="77">
        <f>'Datos lib'!AD412</f>
        <v>4</v>
      </c>
      <c r="AR413" s="77">
        <f>'Datos lib'!AE412</f>
        <v>5</v>
      </c>
      <c r="AS413" s="77">
        <f>'Datos lib'!AF412</f>
        <v>5</v>
      </c>
      <c r="AT413" s="77">
        <f>'Datos lib'!AG412</f>
        <v>5</v>
      </c>
      <c r="AU413" s="77">
        <f>'Datos lib'!AH412</f>
        <v>4</v>
      </c>
      <c r="AV413" s="77">
        <f>'Datos lib'!AI412</f>
        <v>4</v>
      </c>
      <c r="AW413" s="77"/>
      <c r="AX413" s="77" t="str">
        <f>'Datos lib'!AJ412</f>
        <v>No</v>
      </c>
      <c r="AY413" s="77" t="str">
        <f>'Datos lib'!AK412</f>
        <v>Sí</v>
      </c>
      <c r="AZ413" s="77" t="str">
        <f>'Datos lib'!AL412</f>
        <v>Bueno</v>
      </c>
      <c r="BA413" s="77" t="str">
        <f>'Datos lib'!AO412</f>
        <v>No</v>
      </c>
      <c r="BB413" s="77" t="str">
        <f>'Datos lib'!AM412</f>
        <v>Sí</v>
      </c>
      <c r="BC413" s="77" t="str">
        <f>'Datos lib'!AN412</f>
        <v>Bueno</v>
      </c>
      <c r="BD413" s="77"/>
      <c r="BE413" s="77"/>
      <c r="BF413" s="77" t="str">
        <f>'Datos lib'!AP412</f>
        <v>No</v>
      </c>
      <c r="BG413" s="77" t="str">
        <f>'Datos lib'!AQ412</f>
        <v>Sí</v>
      </c>
      <c r="BH413" s="77" t="str">
        <f>'Datos lib'!AR412</f>
        <v>No</v>
      </c>
      <c r="BI413" s="77">
        <f>'Datos lib'!AS412</f>
        <v>0</v>
      </c>
      <c r="BJ413" s="77" t="str">
        <f>'Datos lib'!AT412</f>
        <v>Sí</v>
      </c>
      <c r="BK413" s="77">
        <f>'Datos lib'!AU412</f>
        <v>0</v>
      </c>
      <c r="BL413" s="77"/>
      <c r="BM413" s="77"/>
      <c r="BN413" s="77"/>
      <c r="BO413" s="77">
        <f>'Datos lib'!AV412</f>
        <v>4</v>
      </c>
      <c r="BP413" s="77">
        <f>'Datos lib'!AW412</f>
        <v>4</v>
      </c>
      <c r="BQ413" s="77"/>
      <c r="BR413" s="77" t="str">
        <f>LEFT('Datos lib'!AX412,1)</f>
        <v>4</v>
      </c>
      <c r="BS413" s="77"/>
      <c r="BT413" s="77">
        <f>'Datos lib'!AY412</f>
        <v>0</v>
      </c>
      <c r="BU413" s="77"/>
      <c r="BV413" s="119" t="str">
        <f>'Datos lib'!A412</f>
        <v>20/03/25</v>
      </c>
    </row>
    <row r="414" spans="1:74" x14ac:dyDescent="0.2">
      <c r="A414" s="79" t="str">
        <f t="shared" si="8"/>
        <v>F. Filología</v>
      </c>
      <c r="B414" s="76" t="str">
        <f>IFERROR(VLOOKUP($A414,BLIOTECAS!$C$1:$E$27,2,FALSE),"")</f>
        <v>FLL</v>
      </c>
      <c r="C414" s="76" t="str">
        <f>IFERROR(VLOOKUP($A414,BLIOTECAS!$C$1:$E$27,3,FALSE),"")</f>
        <v>Humanidades</v>
      </c>
      <c r="D414" s="77"/>
      <c r="E414" s="77"/>
      <c r="F414" s="77"/>
      <c r="G414" s="77" t="str">
        <f>'Datos lib'!B413</f>
        <v>F. Filología</v>
      </c>
      <c r="H414" s="77"/>
      <c r="I414" s="77" t="str">
        <f>'Datos lib'!C413</f>
        <v>Muy frecuentemente (3 o más veces por semana)</v>
      </c>
      <c r="J414" s="77" t="str">
        <f>'Datos lib'!D413</f>
        <v>Frecuentemente (1 o 2 veces por semana)</v>
      </c>
      <c r="K414" s="77"/>
      <c r="L414" s="77" t="str">
        <f>'Datos lib'!F413</f>
        <v>Biblioteca Maria Zambrano (Filología / Derecho)</v>
      </c>
      <c r="M414" s="77" t="str">
        <f>'Datos lib'!G413</f>
        <v>F. Geografía e Historia</v>
      </c>
      <c r="N414" s="77" t="str">
        <f>'Datos lib'!H413</f>
        <v>F. Filología (Clásicas o General)</v>
      </c>
      <c r="O414" s="77">
        <f>'Datos lib'!I413</f>
        <v>0</v>
      </c>
      <c r="P414" s="77"/>
      <c r="Q414" s="77"/>
      <c r="R414" s="77">
        <f>'Datos lib'!J413</f>
        <v>5</v>
      </c>
      <c r="S414" s="77">
        <f>'Datos lib'!K413</f>
        <v>5</v>
      </c>
      <c r="T414" s="77">
        <f>'Datos lib'!L413</f>
        <v>4</v>
      </c>
      <c r="U414" s="77">
        <f>'Datos lib'!M413</f>
        <v>2</v>
      </c>
      <c r="V414" s="77"/>
      <c r="W414" s="77"/>
      <c r="X414" s="77">
        <f>'Datos lib'!N413</f>
        <v>4</v>
      </c>
      <c r="Y414" s="77">
        <f>'Datos lib'!O413</f>
        <v>3</v>
      </c>
      <c r="Z414" s="77">
        <f>'Datos lib'!P413</f>
        <v>4</v>
      </c>
      <c r="AA414" s="77">
        <f>'Datos lib'!Q413</f>
        <v>4</v>
      </c>
      <c r="AB414" s="77">
        <f>'Datos lib'!R413</f>
        <v>4</v>
      </c>
      <c r="AC414" s="77"/>
      <c r="AD414" s="77">
        <f>'Datos lib'!S413</f>
        <v>4</v>
      </c>
      <c r="AE414" s="77">
        <f>'Datos lib'!T413</f>
        <v>3</v>
      </c>
      <c r="AF414" s="77">
        <f>'Datos lib'!U413</f>
        <v>3</v>
      </c>
      <c r="AG414" s="77">
        <f>'Datos lib'!V413</f>
        <v>2</v>
      </c>
      <c r="AH414" s="77">
        <f>'Datos lib'!W413</f>
        <v>2</v>
      </c>
      <c r="AI414" s="77">
        <f>'Datos lib'!X413</f>
        <v>3</v>
      </c>
      <c r="AJ414" s="77">
        <f>'Datos lib'!Y413</f>
        <v>3</v>
      </c>
      <c r="AK414" s="77" t="str">
        <f>'Datos lib'!Z413</f>
        <v>No uso ninguna red social</v>
      </c>
      <c r="AL414" s="77">
        <f>'Datos lib'!AA413</f>
        <v>1</v>
      </c>
      <c r="AM414" s="77"/>
      <c r="AN414" s="77"/>
      <c r="AO414" s="77">
        <f>'Datos lib'!AB413</f>
        <v>4</v>
      </c>
      <c r="AP414" s="77">
        <f>'Datos lib'!AC413</f>
        <v>4</v>
      </c>
      <c r="AQ414" s="77">
        <f>'Datos lib'!AD413</f>
        <v>4</v>
      </c>
      <c r="AR414" s="77">
        <f>'Datos lib'!AE413</f>
        <v>4</v>
      </c>
      <c r="AS414" s="77">
        <f>'Datos lib'!AF413</f>
        <v>3</v>
      </c>
      <c r="AT414" s="77">
        <f>'Datos lib'!AG413</f>
        <v>2</v>
      </c>
      <c r="AU414" s="77">
        <f>'Datos lib'!AH413</f>
        <v>4</v>
      </c>
      <c r="AV414" s="77">
        <f>'Datos lib'!AI413</f>
        <v>2</v>
      </c>
      <c r="AW414" s="77"/>
      <c r="AX414" s="77" t="str">
        <f>'Datos lib'!AJ413</f>
        <v>Sí</v>
      </c>
      <c r="AY414" s="77" t="str">
        <f>'Datos lib'!AK413</f>
        <v>Sí</v>
      </c>
      <c r="AZ414" s="77" t="str">
        <f>'Datos lib'!AL413</f>
        <v>Regular</v>
      </c>
      <c r="BA414" s="77" t="str">
        <f>'Datos lib'!AO413</f>
        <v>Sí</v>
      </c>
      <c r="BB414" s="77" t="str">
        <f>'Datos lib'!AM413</f>
        <v>Sí</v>
      </c>
      <c r="BC414" s="77" t="str">
        <f>'Datos lib'!AN413</f>
        <v>Regular</v>
      </c>
      <c r="BD414" s="77"/>
      <c r="BE414" s="77"/>
      <c r="BF414" s="77" t="str">
        <f>'Datos lib'!AP413</f>
        <v>Sí</v>
      </c>
      <c r="BG414" s="77" t="str">
        <f>'Datos lib'!AQ413</f>
        <v>Sí</v>
      </c>
      <c r="BH414" s="77" t="str">
        <f>'Datos lib'!AR413</f>
        <v>Sí</v>
      </c>
      <c r="BI414" s="77" t="str">
        <f>'Datos lib'!AS413</f>
        <v>Normal</v>
      </c>
      <c r="BJ414" s="77" t="str">
        <f>'Datos lib'!AT413</f>
        <v>Sí</v>
      </c>
      <c r="BK414" s="77" t="str">
        <f>'Datos lib'!AU413</f>
        <v>Espacios para la reunión con los estudiantes.</v>
      </c>
      <c r="BL414" s="77"/>
      <c r="BM414" s="77"/>
      <c r="BN414" s="77"/>
      <c r="BO414" s="77">
        <f>'Datos lib'!AV413</f>
        <v>3</v>
      </c>
      <c r="BP414" s="77">
        <f>'Datos lib'!AW413</f>
        <v>4</v>
      </c>
      <c r="BQ414" s="77"/>
      <c r="BR414" s="77" t="str">
        <f>LEFT('Datos lib'!AX413,1)</f>
        <v>4</v>
      </c>
      <c r="BS414" s="77"/>
      <c r="BT414" s="77" t="str">
        <f>'Datos lib'!AY413</f>
        <v>La ayuda que prestan para la solicitud de sexenios es deficiente. En ese momento su nivel de amabilidad decae considerablemente. Esto es algo esencial. Se debe mejorar de manera urgente porque los investigadores no podemos estar al arbitrio de lo que quieran ellos, pues todos necesitamos ajustarnos a la normativo y plazos del Ministerio.</v>
      </c>
      <c r="BU414" s="77"/>
      <c r="BV414" s="119" t="str">
        <f>'Datos lib'!A413</f>
        <v>20/03/25</v>
      </c>
    </row>
    <row r="415" spans="1:74" x14ac:dyDescent="0.2">
      <c r="A415" s="79" t="str">
        <f t="shared" si="8"/>
        <v>F. Psicología</v>
      </c>
      <c r="B415" s="76" t="str">
        <f>IFERROR(VLOOKUP($A415,BLIOTECAS!$C$1:$E$27,2,FALSE),"")</f>
        <v>PSI</v>
      </c>
      <c r="C415" s="76" t="str">
        <f>IFERROR(VLOOKUP($A415,BLIOTECAS!$C$1:$E$27,3,FALSE),"")</f>
        <v>Ciencias de la Salud</v>
      </c>
      <c r="D415" s="77"/>
      <c r="E415" s="77"/>
      <c r="F415" s="77"/>
      <c r="G415" s="77" t="str">
        <f>'Datos lib'!B414</f>
        <v>F. Psicología</v>
      </c>
      <c r="H415" s="77"/>
      <c r="I415" s="77" t="str">
        <f>'Datos lib'!C414</f>
        <v>De vez en cuando (1 o 2 veces al mes)</v>
      </c>
      <c r="J415" s="77" t="str">
        <f>'Datos lib'!D414</f>
        <v>Frecuentemente (1 o 2 veces por semana)</v>
      </c>
      <c r="K415" s="77"/>
      <c r="L415" s="77" t="str">
        <f>'Datos lib'!F414</f>
        <v>F. Psicología</v>
      </c>
      <c r="M415" s="77" t="str">
        <f>'Datos lib'!G414</f>
        <v>Biblioteca Maria Zambrano (Filología / Derecho)</v>
      </c>
      <c r="N415" s="77">
        <f>'Datos lib'!H414</f>
        <v>0</v>
      </c>
      <c r="O415" s="77">
        <f>'Datos lib'!I414</f>
        <v>0</v>
      </c>
      <c r="P415" s="77"/>
      <c r="Q415" s="77"/>
      <c r="R415" s="77">
        <f>'Datos lib'!J414</f>
        <v>4</v>
      </c>
      <c r="S415" s="77">
        <f>'Datos lib'!K414</f>
        <v>4</v>
      </c>
      <c r="T415" s="77">
        <f>'Datos lib'!L414</f>
        <v>3</v>
      </c>
      <c r="U415" s="77">
        <f>'Datos lib'!M414</f>
        <v>3</v>
      </c>
      <c r="V415" s="77"/>
      <c r="W415" s="77"/>
      <c r="X415" s="77">
        <f>'Datos lib'!N414</f>
        <v>4</v>
      </c>
      <c r="Y415" s="77">
        <f>'Datos lib'!O414</f>
        <v>5</v>
      </c>
      <c r="Z415" s="77">
        <f>'Datos lib'!P414</f>
        <v>4</v>
      </c>
      <c r="AA415" s="77">
        <f>'Datos lib'!Q414</f>
        <v>3</v>
      </c>
      <c r="AB415" s="77">
        <f>'Datos lib'!R414</f>
        <v>4</v>
      </c>
      <c r="AC415" s="77"/>
      <c r="AD415" s="77">
        <f>'Datos lib'!S414</f>
        <v>3</v>
      </c>
      <c r="AE415" s="77">
        <f>'Datos lib'!T414</f>
        <v>3</v>
      </c>
      <c r="AF415" s="77">
        <f>'Datos lib'!U414</f>
        <v>4</v>
      </c>
      <c r="AG415" s="77">
        <f>'Datos lib'!V414</f>
        <v>4</v>
      </c>
      <c r="AH415" s="77">
        <f>'Datos lib'!W414</f>
        <v>3</v>
      </c>
      <c r="AI415" s="77">
        <f>'Datos lib'!X414</f>
        <v>3</v>
      </c>
      <c r="AJ415" s="77">
        <f>'Datos lib'!Y414</f>
        <v>3</v>
      </c>
      <c r="AK415" s="77" t="str">
        <f>'Datos lib'!Z414</f>
        <v>No uso ninguna red social</v>
      </c>
      <c r="AL415" s="77">
        <f>'Datos lib'!AA414</f>
        <v>4</v>
      </c>
      <c r="AM415" s="77"/>
      <c r="AN415" s="77"/>
      <c r="AO415" s="77">
        <f>'Datos lib'!AB414</f>
        <v>4</v>
      </c>
      <c r="AP415" s="77">
        <f>'Datos lib'!AC414</f>
        <v>4</v>
      </c>
      <c r="AQ415" s="77">
        <f>'Datos lib'!AD414</f>
        <v>4</v>
      </c>
      <c r="AR415" s="77">
        <f>'Datos lib'!AE414</f>
        <v>4</v>
      </c>
      <c r="AS415" s="77">
        <f>'Datos lib'!AF414</f>
        <v>4</v>
      </c>
      <c r="AT415" s="77">
        <f>'Datos lib'!AG414</f>
        <v>4</v>
      </c>
      <c r="AU415" s="77">
        <f>'Datos lib'!AH414</f>
        <v>4</v>
      </c>
      <c r="AV415" s="77">
        <f>'Datos lib'!AI414</f>
        <v>4</v>
      </c>
      <c r="AW415" s="77"/>
      <c r="AX415" s="77" t="str">
        <f>'Datos lib'!AJ414</f>
        <v>No</v>
      </c>
      <c r="AY415" s="77" t="str">
        <f>'Datos lib'!AK414</f>
        <v>Sí</v>
      </c>
      <c r="AZ415" s="77" t="str">
        <f>'Datos lib'!AL414</f>
        <v>Regular</v>
      </c>
      <c r="BA415" s="77" t="str">
        <f>'Datos lib'!AO414</f>
        <v>Sí</v>
      </c>
      <c r="BB415" s="77" t="str">
        <f>'Datos lib'!AM414</f>
        <v>Sí</v>
      </c>
      <c r="BC415" s="77" t="str">
        <f>'Datos lib'!AN414</f>
        <v>Regular</v>
      </c>
      <c r="BD415" s="77"/>
      <c r="BE415" s="77"/>
      <c r="BF415" s="77" t="str">
        <f>'Datos lib'!AP414</f>
        <v>Sí</v>
      </c>
      <c r="BG415" s="77" t="str">
        <f>'Datos lib'!AQ414</f>
        <v>Sí</v>
      </c>
      <c r="BH415" s="77" t="str">
        <f>'Datos lib'!AR414</f>
        <v>Sí</v>
      </c>
      <c r="BI415" s="77" t="str">
        <f>'Datos lib'!AS414</f>
        <v>Útil</v>
      </c>
      <c r="BJ415" s="77" t="str">
        <f>'Datos lib'!AT414</f>
        <v>Sí</v>
      </c>
      <c r="BK415" s="77">
        <f>'Datos lib'!AU414</f>
        <v>0</v>
      </c>
      <c r="BL415" s="77"/>
      <c r="BM415" s="77"/>
      <c r="BN415" s="77"/>
      <c r="BO415" s="77">
        <f>'Datos lib'!AV414</f>
        <v>4</v>
      </c>
      <c r="BP415" s="77">
        <f>'Datos lib'!AW414</f>
        <v>4</v>
      </c>
      <c r="BQ415" s="77"/>
      <c r="BR415" s="77" t="str">
        <f>LEFT('Datos lib'!AX414,1)</f>
        <v>4</v>
      </c>
      <c r="BS415" s="77"/>
      <c r="BT415" s="77">
        <f>'Datos lib'!AY414</f>
        <v>0</v>
      </c>
      <c r="BU415" s="77"/>
      <c r="BV415" s="119" t="str">
        <f>'Datos lib'!A414</f>
        <v>20/03/25</v>
      </c>
    </row>
    <row r="416" spans="1:74" x14ac:dyDescent="0.2">
      <c r="A416" s="79" t="str">
        <f t="shared" si="8"/>
        <v>F. Ciencias Biológicas</v>
      </c>
      <c r="B416" s="76" t="str">
        <f>IFERROR(VLOOKUP($A416,BLIOTECAS!$C$1:$E$27,2,FALSE),"")</f>
        <v>BIO</v>
      </c>
      <c r="C416" s="76" t="str">
        <f>IFERROR(VLOOKUP($A416,BLIOTECAS!$C$1:$E$27,3,FALSE),"")</f>
        <v>Ciencias Experimentales</v>
      </c>
      <c r="D416" s="77"/>
      <c r="E416" s="77"/>
      <c r="F416" s="77"/>
      <c r="G416" s="77" t="str">
        <f>'Datos lib'!B415</f>
        <v>F. Ciencias Biológicas</v>
      </c>
      <c r="H416" s="77"/>
      <c r="I416" s="77" t="str">
        <f>'Datos lib'!C415</f>
        <v>De vez en cuando (1 o 2 veces al mes)</v>
      </c>
      <c r="J416" s="77" t="str">
        <f>'Datos lib'!D415</f>
        <v>Muy frecuentemente (3 o más veces por semana)</v>
      </c>
      <c r="K416" s="77"/>
      <c r="L416" s="77" t="str">
        <f>'Datos lib'!F415</f>
        <v>F. Ciencias Biológicas</v>
      </c>
      <c r="M416" s="77">
        <f>'Datos lib'!G415</f>
        <v>0</v>
      </c>
      <c r="N416" s="77">
        <f>'Datos lib'!H415</f>
        <v>0</v>
      </c>
      <c r="O416" s="77">
        <f>'Datos lib'!I415</f>
        <v>0</v>
      </c>
      <c r="P416" s="77"/>
      <c r="Q416" s="77"/>
      <c r="R416" s="77">
        <f>'Datos lib'!J415</f>
        <v>4</v>
      </c>
      <c r="S416" s="77">
        <f>'Datos lib'!K415</f>
        <v>0</v>
      </c>
      <c r="T416" s="77">
        <f>'Datos lib'!L415</f>
        <v>4</v>
      </c>
      <c r="U416" s="77">
        <f>'Datos lib'!M415</f>
        <v>0</v>
      </c>
      <c r="V416" s="77"/>
      <c r="W416" s="77"/>
      <c r="X416" s="77">
        <f>'Datos lib'!N415</f>
        <v>5</v>
      </c>
      <c r="Y416" s="77">
        <f>'Datos lib'!O415</f>
        <v>5</v>
      </c>
      <c r="Z416" s="77">
        <f>'Datos lib'!P415</f>
        <v>3</v>
      </c>
      <c r="AA416" s="77">
        <f>'Datos lib'!Q415</f>
        <v>3</v>
      </c>
      <c r="AB416" s="77">
        <f>'Datos lib'!R415</f>
        <v>2</v>
      </c>
      <c r="AC416" s="77"/>
      <c r="AD416" s="77">
        <f>'Datos lib'!S415</f>
        <v>4</v>
      </c>
      <c r="AE416" s="77">
        <f>'Datos lib'!T415</f>
        <v>5</v>
      </c>
      <c r="AF416" s="77">
        <f>'Datos lib'!U415</f>
        <v>4</v>
      </c>
      <c r="AG416" s="77">
        <f>'Datos lib'!V415</f>
        <v>5</v>
      </c>
      <c r="AH416" s="77">
        <f>'Datos lib'!W415</f>
        <v>3</v>
      </c>
      <c r="AI416" s="77">
        <f>'Datos lib'!X415</f>
        <v>5</v>
      </c>
      <c r="AJ416" s="77">
        <f>'Datos lib'!Y415</f>
        <v>3</v>
      </c>
      <c r="AK416" s="77" t="str">
        <f>'Datos lib'!Z415</f>
        <v>No uso ninguna red social</v>
      </c>
      <c r="AL416" s="77">
        <f>'Datos lib'!AA415</f>
        <v>4</v>
      </c>
      <c r="AM416" s="77"/>
      <c r="AN416" s="77"/>
      <c r="AO416" s="77">
        <f>'Datos lib'!AB415</f>
        <v>4</v>
      </c>
      <c r="AP416" s="77">
        <f>'Datos lib'!AC415</f>
        <v>4</v>
      </c>
      <c r="AQ416" s="77">
        <f>'Datos lib'!AD415</f>
        <v>3</v>
      </c>
      <c r="AR416" s="77">
        <f>'Datos lib'!AE415</f>
        <v>5</v>
      </c>
      <c r="AS416" s="77">
        <f>'Datos lib'!AF415</f>
        <v>5</v>
      </c>
      <c r="AT416" s="77">
        <f>'Datos lib'!AG415</f>
        <v>0</v>
      </c>
      <c r="AU416" s="77">
        <f>'Datos lib'!AH415</f>
        <v>4</v>
      </c>
      <c r="AV416" s="77">
        <f>'Datos lib'!AI415</f>
        <v>4</v>
      </c>
      <c r="AW416" s="77"/>
      <c r="AX416" s="77">
        <f>'Datos lib'!AJ415</f>
        <v>0</v>
      </c>
      <c r="AY416" s="77" t="str">
        <f>'Datos lib'!AK415</f>
        <v>Sí</v>
      </c>
      <c r="AZ416" s="77" t="str">
        <f>'Datos lib'!AL415</f>
        <v>Bueno</v>
      </c>
      <c r="BA416" s="77" t="str">
        <f>'Datos lib'!AO415</f>
        <v>No</v>
      </c>
      <c r="BB416" s="77" t="str">
        <f>'Datos lib'!AM415</f>
        <v>Sí</v>
      </c>
      <c r="BC416" s="77" t="str">
        <f>'Datos lib'!AN415</f>
        <v>Bueno</v>
      </c>
      <c r="BD416" s="77"/>
      <c r="BE416" s="77"/>
      <c r="BF416" s="77" t="str">
        <f>'Datos lib'!AP415</f>
        <v>Sí</v>
      </c>
      <c r="BG416" s="77" t="str">
        <f>'Datos lib'!AQ415</f>
        <v>Sí</v>
      </c>
      <c r="BH416" s="77" t="str">
        <f>'Datos lib'!AR415</f>
        <v>Sí</v>
      </c>
      <c r="BI416" s="77" t="str">
        <f>'Datos lib'!AS415</f>
        <v>Muy útil</v>
      </c>
      <c r="BJ416" s="77" t="str">
        <f>'Datos lib'!AT415</f>
        <v>Sí</v>
      </c>
      <c r="BK416" s="77">
        <f>'Datos lib'!AU415</f>
        <v>0</v>
      </c>
      <c r="BL416" s="77"/>
      <c r="BM416" s="77"/>
      <c r="BN416" s="77"/>
      <c r="BO416" s="77">
        <f>'Datos lib'!AV415</f>
        <v>5</v>
      </c>
      <c r="BP416" s="77">
        <f>'Datos lib'!AW415</f>
        <v>5</v>
      </c>
      <c r="BQ416" s="77"/>
      <c r="BR416" s="77" t="str">
        <f>LEFT('Datos lib'!AX415,1)</f>
        <v>5</v>
      </c>
      <c r="BS416" s="77"/>
      <c r="BT416" s="77">
        <f>'Datos lib'!AY415</f>
        <v>0</v>
      </c>
      <c r="BU416" s="77"/>
      <c r="BV416" s="119" t="str">
        <f>'Datos lib'!A415</f>
        <v>20/03/25</v>
      </c>
    </row>
    <row r="417" spans="1:74" x14ac:dyDescent="0.2">
      <c r="A417" s="79" t="str">
        <f t="shared" si="8"/>
        <v>F. Comercio y Turismo</v>
      </c>
      <c r="B417" s="76" t="str">
        <f>IFERROR(VLOOKUP($A417,BLIOTECAS!$C$1:$E$27,2,FALSE),"")</f>
        <v>EMP</v>
      </c>
      <c r="C417" s="76" t="str">
        <f>IFERROR(VLOOKUP($A417,BLIOTECAS!$C$1:$E$27,3,FALSE),"")</f>
        <v>Ciencias Sociales</v>
      </c>
      <c r="D417" s="77"/>
      <c r="E417" s="77"/>
      <c r="F417" s="77"/>
      <c r="G417" s="77" t="str">
        <f>'Datos lib'!B416</f>
        <v>F. Comercio y Turismo</v>
      </c>
      <c r="H417" s="77"/>
      <c r="I417" s="77" t="str">
        <f>'Datos lib'!C416</f>
        <v>Rara vez (menos de 6 veces al año)</v>
      </c>
      <c r="J417" s="77" t="str">
        <f>'Datos lib'!D416</f>
        <v>De vez en cuando (1 o 2 veces al mes)</v>
      </c>
      <c r="K417" s="77"/>
      <c r="L417" s="77" t="str">
        <f>'Datos lib'!F416</f>
        <v>F. Comercio y Turismo</v>
      </c>
      <c r="M417" s="77" t="str">
        <f>'Datos lib'!G416</f>
        <v>F. Ciencias Económicas y Empresariales</v>
      </c>
      <c r="N417" s="77">
        <f>'Datos lib'!H416</f>
        <v>0</v>
      </c>
      <c r="O417" s="77">
        <f>'Datos lib'!I416</f>
        <v>0</v>
      </c>
      <c r="P417" s="77"/>
      <c r="Q417" s="77"/>
      <c r="R417" s="77">
        <f>'Datos lib'!J416</f>
        <v>4</v>
      </c>
      <c r="S417" s="77">
        <f>'Datos lib'!K416</f>
        <v>3</v>
      </c>
      <c r="T417" s="77">
        <f>'Datos lib'!L416</f>
        <v>3</v>
      </c>
      <c r="U417" s="77">
        <f>'Datos lib'!M416</f>
        <v>3</v>
      </c>
      <c r="V417" s="77"/>
      <c r="W417" s="77"/>
      <c r="X417" s="77">
        <f>'Datos lib'!N416</f>
        <v>1</v>
      </c>
      <c r="Y417" s="77">
        <f>'Datos lib'!O416</f>
        <v>5</v>
      </c>
      <c r="Z417" s="77">
        <f>'Datos lib'!P416</f>
        <v>4</v>
      </c>
      <c r="AA417" s="77">
        <f>'Datos lib'!Q416</f>
        <v>5</v>
      </c>
      <c r="AB417" s="77">
        <f>'Datos lib'!R416</f>
        <v>5</v>
      </c>
      <c r="AC417" s="77"/>
      <c r="AD417" s="77">
        <f>'Datos lib'!S416</f>
        <v>3</v>
      </c>
      <c r="AE417" s="77">
        <f>'Datos lib'!T416</f>
        <v>4</v>
      </c>
      <c r="AF417" s="77">
        <f>'Datos lib'!U416</f>
        <v>4</v>
      </c>
      <c r="AG417" s="77">
        <f>'Datos lib'!V416</f>
        <v>5</v>
      </c>
      <c r="AH417" s="77">
        <f>'Datos lib'!W416</f>
        <v>4</v>
      </c>
      <c r="AI417" s="77">
        <f>'Datos lib'!X416</f>
        <v>5</v>
      </c>
      <c r="AJ417" s="77">
        <f>'Datos lib'!Y416</f>
        <v>4</v>
      </c>
      <c r="AK417" s="77" t="str">
        <f>'Datos lib'!Z416</f>
        <v>YouTube</v>
      </c>
      <c r="AL417" s="77">
        <f>'Datos lib'!AA416</f>
        <v>5</v>
      </c>
      <c r="AM417" s="77"/>
      <c r="AN417" s="77"/>
      <c r="AO417" s="77">
        <f>'Datos lib'!AB416</f>
        <v>5</v>
      </c>
      <c r="AP417" s="77">
        <f>'Datos lib'!AC416</f>
        <v>2</v>
      </c>
      <c r="AQ417" s="77">
        <f>'Datos lib'!AD416</f>
        <v>5</v>
      </c>
      <c r="AR417" s="77">
        <f>'Datos lib'!AE416</f>
        <v>5</v>
      </c>
      <c r="AS417" s="77">
        <f>'Datos lib'!AF416</f>
        <v>5</v>
      </c>
      <c r="AT417" s="77">
        <f>'Datos lib'!AG416</f>
        <v>5</v>
      </c>
      <c r="AU417" s="77">
        <f>'Datos lib'!AH416</f>
        <v>3</v>
      </c>
      <c r="AV417" s="77">
        <f>'Datos lib'!AI416</f>
        <v>3</v>
      </c>
      <c r="AW417" s="77"/>
      <c r="AX417" s="77" t="str">
        <f>'Datos lib'!AJ416</f>
        <v>No</v>
      </c>
      <c r="AY417" s="77" t="str">
        <f>'Datos lib'!AK416</f>
        <v>Sí</v>
      </c>
      <c r="AZ417" s="77" t="str">
        <f>'Datos lib'!AL416</f>
        <v>Bueno</v>
      </c>
      <c r="BA417" s="77" t="str">
        <f>'Datos lib'!AO416</f>
        <v>No</v>
      </c>
      <c r="BB417" s="77" t="str">
        <f>'Datos lib'!AM416</f>
        <v>Sí</v>
      </c>
      <c r="BC417" s="77" t="str">
        <f>'Datos lib'!AN416</f>
        <v>Excelente</v>
      </c>
      <c r="BD417" s="77"/>
      <c r="BE417" s="77"/>
      <c r="BF417" s="77" t="str">
        <f>'Datos lib'!AP416</f>
        <v>Sí</v>
      </c>
      <c r="BG417" s="77" t="str">
        <f>'Datos lib'!AQ416</f>
        <v>Sí</v>
      </c>
      <c r="BH417" s="77" t="str">
        <f>'Datos lib'!AR416</f>
        <v>Sí</v>
      </c>
      <c r="BI417" s="77" t="str">
        <f>'Datos lib'!AS416</f>
        <v>Muy útil</v>
      </c>
      <c r="BJ417" s="77" t="str">
        <f>'Datos lib'!AT416</f>
        <v>No</v>
      </c>
      <c r="BK417" s="77">
        <f>'Datos lib'!AU416</f>
        <v>0</v>
      </c>
      <c r="BL417" s="77"/>
      <c r="BM417" s="77"/>
      <c r="BN417" s="77"/>
      <c r="BO417" s="77">
        <f>'Datos lib'!AV416</f>
        <v>5</v>
      </c>
      <c r="BP417" s="77">
        <f>'Datos lib'!AW416</f>
        <v>5</v>
      </c>
      <c r="BQ417" s="77"/>
      <c r="BR417" s="77" t="str">
        <f>LEFT('Datos lib'!AX416,1)</f>
        <v>4</v>
      </c>
      <c r="BS417" s="77"/>
      <c r="BT417" s="77">
        <f>'Datos lib'!AY416</f>
        <v>0</v>
      </c>
      <c r="BU417" s="77"/>
      <c r="BV417" s="119" t="str">
        <f>'Datos lib'!A416</f>
        <v>20/03/25</v>
      </c>
    </row>
    <row r="418" spans="1:74" x14ac:dyDescent="0.2">
      <c r="A418" s="79" t="str">
        <f t="shared" si="8"/>
        <v>F. Estudios Estadísticos</v>
      </c>
      <c r="B418" s="76" t="str">
        <f>IFERROR(VLOOKUP($A418,BLIOTECAS!$C$1:$E$27,2,FALSE),"")</f>
        <v>EST</v>
      </c>
      <c r="C418" s="76" t="str">
        <f>IFERROR(VLOOKUP($A418,BLIOTECAS!$C$1:$E$27,3,FALSE),"")</f>
        <v>Ciencias Experimentales</v>
      </c>
      <c r="D418" s="77"/>
      <c r="E418" s="77"/>
      <c r="F418" s="77"/>
      <c r="G418" s="77" t="str">
        <f>'Datos lib'!B417</f>
        <v>F. Estudios Estadísticos</v>
      </c>
      <c r="H418" s="77"/>
      <c r="I418" s="77" t="str">
        <f>'Datos lib'!C417</f>
        <v>De vez en cuando (1 o 2 veces al mes)</v>
      </c>
      <c r="J418" s="77" t="str">
        <f>'Datos lib'!D417</f>
        <v>De vez en cuando (1 o 2 veces al mes)</v>
      </c>
      <c r="K418" s="77"/>
      <c r="L418" s="77" t="str">
        <f>'Datos lib'!F417</f>
        <v>F. Estudios Estadísticos</v>
      </c>
      <c r="M418" s="77">
        <f>'Datos lib'!G417</f>
        <v>0</v>
      </c>
      <c r="N418" s="77">
        <f>'Datos lib'!H417</f>
        <v>0</v>
      </c>
      <c r="O418" s="77">
        <f>'Datos lib'!I417</f>
        <v>0</v>
      </c>
      <c r="P418" s="77"/>
      <c r="Q418" s="77"/>
      <c r="R418" s="77">
        <f>'Datos lib'!J417</f>
        <v>5</v>
      </c>
      <c r="S418" s="77">
        <f>'Datos lib'!K417</f>
        <v>5</v>
      </c>
      <c r="T418" s="77">
        <f>'Datos lib'!L417</f>
        <v>5</v>
      </c>
      <c r="U418" s="77">
        <f>'Datos lib'!M417</f>
        <v>3</v>
      </c>
      <c r="V418" s="77"/>
      <c r="W418" s="77"/>
      <c r="X418" s="77">
        <f>'Datos lib'!N417</f>
        <v>4</v>
      </c>
      <c r="Y418" s="77">
        <f>'Datos lib'!O417</f>
        <v>5</v>
      </c>
      <c r="Z418" s="77">
        <f>'Datos lib'!P417</f>
        <v>3</v>
      </c>
      <c r="AA418" s="77">
        <f>'Datos lib'!Q417</f>
        <v>4</v>
      </c>
      <c r="AB418" s="77">
        <f>'Datos lib'!R417</f>
        <v>4</v>
      </c>
      <c r="AC418" s="77"/>
      <c r="AD418" s="77">
        <f>'Datos lib'!S417</f>
        <v>4</v>
      </c>
      <c r="AE418" s="77">
        <f>'Datos lib'!T417</f>
        <v>5</v>
      </c>
      <c r="AF418" s="77">
        <f>'Datos lib'!U417</f>
        <v>5</v>
      </c>
      <c r="AG418" s="77">
        <f>'Datos lib'!V417</f>
        <v>5</v>
      </c>
      <c r="AH418" s="77">
        <f>'Datos lib'!W417</f>
        <v>4</v>
      </c>
      <c r="AI418" s="77">
        <f>'Datos lib'!X417</f>
        <v>5</v>
      </c>
      <c r="AJ418" s="77">
        <f>'Datos lib'!Y417</f>
        <v>5</v>
      </c>
      <c r="AK418" s="77" t="str">
        <f>'Datos lib'!Z417</f>
        <v>No uso ninguna red social</v>
      </c>
      <c r="AL418" s="77">
        <f>'Datos lib'!AA417</f>
        <v>5</v>
      </c>
      <c r="AM418" s="77"/>
      <c r="AN418" s="77"/>
      <c r="AO418" s="77">
        <f>'Datos lib'!AB417</f>
        <v>5</v>
      </c>
      <c r="AP418" s="77">
        <f>'Datos lib'!AC417</f>
        <v>4</v>
      </c>
      <c r="AQ418" s="77">
        <f>'Datos lib'!AD417</f>
        <v>5</v>
      </c>
      <c r="AR418" s="77">
        <f>'Datos lib'!AE417</f>
        <v>5</v>
      </c>
      <c r="AS418" s="77">
        <f>'Datos lib'!AF417</f>
        <v>5</v>
      </c>
      <c r="AT418" s="77">
        <f>'Datos lib'!AG417</f>
        <v>4</v>
      </c>
      <c r="AU418" s="77">
        <f>'Datos lib'!AH417</f>
        <v>5</v>
      </c>
      <c r="AV418" s="77">
        <f>'Datos lib'!AI417</f>
        <v>5</v>
      </c>
      <c r="AW418" s="77"/>
      <c r="AX418" s="77" t="str">
        <f>'Datos lib'!AJ417</f>
        <v>Sí</v>
      </c>
      <c r="AY418" s="77" t="str">
        <f>'Datos lib'!AK417</f>
        <v>Sí</v>
      </c>
      <c r="AZ418" s="77" t="str">
        <f>'Datos lib'!AL417</f>
        <v>Bueno</v>
      </c>
      <c r="BA418" s="77" t="str">
        <f>'Datos lib'!AO417</f>
        <v>No</v>
      </c>
      <c r="BB418" s="77" t="str">
        <f>'Datos lib'!AM417</f>
        <v>Sí</v>
      </c>
      <c r="BC418" s="77" t="str">
        <f>'Datos lib'!AN417</f>
        <v>Bueno</v>
      </c>
      <c r="BD418" s="77"/>
      <c r="BE418" s="77"/>
      <c r="BF418" s="77" t="str">
        <f>'Datos lib'!AP417</f>
        <v>No</v>
      </c>
      <c r="BG418" s="77" t="str">
        <f>'Datos lib'!AQ417</f>
        <v>No</v>
      </c>
      <c r="BH418" s="77" t="str">
        <f>'Datos lib'!AR417</f>
        <v>No</v>
      </c>
      <c r="BI418" s="77">
        <f>'Datos lib'!AS417</f>
        <v>0</v>
      </c>
      <c r="BJ418" s="77" t="str">
        <f>'Datos lib'!AT417</f>
        <v>No</v>
      </c>
      <c r="BK418" s="77">
        <f>'Datos lib'!AU417</f>
        <v>0</v>
      </c>
      <c r="BL418" s="77"/>
      <c r="BM418" s="77"/>
      <c r="BN418" s="77"/>
      <c r="BO418" s="77">
        <f>'Datos lib'!AV417</f>
        <v>5</v>
      </c>
      <c r="BP418" s="77">
        <f>'Datos lib'!AW417</f>
        <v>5</v>
      </c>
      <c r="BQ418" s="77"/>
      <c r="BR418" s="77" t="str">
        <f>LEFT('Datos lib'!AX417,1)</f>
        <v>5</v>
      </c>
      <c r="BS418" s="77"/>
      <c r="BT418" s="77">
        <f>'Datos lib'!AY417</f>
        <v>0</v>
      </c>
      <c r="BU418" s="77"/>
      <c r="BV418" s="119" t="str">
        <f>'Datos lib'!A417</f>
        <v>20/03/25</v>
      </c>
    </row>
    <row r="419" spans="1:74" x14ac:dyDescent="0.2">
      <c r="A419" s="79" t="str">
        <f t="shared" si="8"/>
        <v>F. Filosofía</v>
      </c>
      <c r="B419" s="76" t="str">
        <f>IFERROR(VLOOKUP($A419,BLIOTECAS!$C$1:$E$27,2,FALSE),"")</f>
        <v>FLS</v>
      </c>
      <c r="C419" s="76" t="str">
        <f>IFERROR(VLOOKUP($A419,BLIOTECAS!$C$1:$E$27,3,FALSE),"")</f>
        <v>Humanidades</v>
      </c>
      <c r="D419" s="77"/>
      <c r="E419" s="77"/>
      <c r="F419" s="77"/>
      <c r="G419" s="77" t="str">
        <f>'Datos lib'!B418</f>
        <v>F. Filosofía</v>
      </c>
      <c r="H419" s="77"/>
      <c r="I419" s="77" t="str">
        <f>'Datos lib'!C418</f>
        <v>De vez en cuando (1 o 2 veces al mes)</v>
      </c>
      <c r="J419" s="77" t="str">
        <f>'Datos lib'!D418</f>
        <v>Frecuentemente (1 o 2 veces por semana)</v>
      </c>
      <c r="K419" s="77"/>
      <c r="L419" s="77" t="str">
        <f>'Datos lib'!F418</f>
        <v>F. Filosofía</v>
      </c>
      <c r="M419" s="77" t="str">
        <f>'Datos lib'!G418</f>
        <v>F. Geografía e Historia</v>
      </c>
      <c r="N419" s="77">
        <f>'Datos lib'!H418</f>
        <v>0</v>
      </c>
      <c r="O419" s="77">
        <f>'Datos lib'!I418</f>
        <v>0</v>
      </c>
      <c r="P419" s="77"/>
      <c r="Q419" s="77"/>
      <c r="R419" s="77">
        <f>'Datos lib'!J418</f>
        <v>4</v>
      </c>
      <c r="S419" s="77">
        <f>'Datos lib'!K418</f>
        <v>4</v>
      </c>
      <c r="T419" s="77">
        <f>'Datos lib'!L418</f>
        <v>4</v>
      </c>
      <c r="U419" s="77">
        <f>'Datos lib'!M418</f>
        <v>4</v>
      </c>
      <c r="V419" s="77"/>
      <c r="W419" s="77"/>
      <c r="X419" s="77">
        <f>'Datos lib'!N418</f>
        <v>5</v>
      </c>
      <c r="Y419" s="77">
        <f>'Datos lib'!O418</f>
        <v>2</v>
      </c>
      <c r="Z419" s="77">
        <f>'Datos lib'!P418</f>
        <v>5</v>
      </c>
      <c r="AA419" s="77">
        <f>'Datos lib'!Q418</f>
        <v>2</v>
      </c>
      <c r="AB419" s="77">
        <f>'Datos lib'!R418</f>
        <v>4</v>
      </c>
      <c r="AC419" s="77"/>
      <c r="AD419" s="77">
        <f>'Datos lib'!S418</f>
        <v>3</v>
      </c>
      <c r="AE419" s="77">
        <f>'Datos lib'!T418</f>
        <v>4</v>
      </c>
      <c r="AF419" s="77">
        <f>'Datos lib'!U418</f>
        <v>3</v>
      </c>
      <c r="AG419" s="77">
        <f>'Datos lib'!V418</f>
        <v>4</v>
      </c>
      <c r="AH419" s="77">
        <f>'Datos lib'!W418</f>
        <v>4</v>
      </c>
      <c r="AI419" s="77">
        <f>'Datos lib'!X418</f>
        <v>3</v>
      </c>
      <c r="AJ419" s="77">
        <f>'Datos lib'!Y418</f>
        <v>4</v>
      </c>
      <c r="AK419" s="77" t="str">
        <f>'Datos lib'!Z418</f>
        <v>No uso ninguna red social</v>
      </c>
      <c r="AL419" s="77">
        <f>'Datos lib'!AA418</f>
        <v>4</v>
      </c>
      <c r="AM419" s="77"/>
      <c r="AN419" s="77"/>
      <c r="AO419" s="77">
        <f>'Datos lib'!AB418</f>
        <v>4</v>
      </c>
      <c r="AP419" s="77">
        <f>'Datos lib'!AC418</f>
        <v>4</v>
      </c>
      <c r="AQ419" s="77">
        <f>'Datos lib'!AD418</f>
        <v>4</v>
      </c>
      <c r="AR419" s="77">
        <f>'Datos lib'!AE418</f>
        <v>4</v>
      </c>
      <c r="AS419" s="77">
        <f>'Datos lib'!AF418</f>
        <v>4</v>
      </c>
      <c r="AT419" s="77">
        <f>'Datos lib'!AG418</f>
        <v>4</v>
      </c>
      <c r="AU419" s="77">
        <f>'Datos lib'!AH418</f>
        <v>4</v>
      </c>
      <c r="AV419" s="77">
        <f>'Datos lib'!AI418</f>
        <v>3</v>
      </c>
      <c r="AW419" s="77"/>
      <c r="AX419" s="77" t="str">
        <f>'Datos lib'!AJ418</f>
        <v>No</v>
      </c>
      <c r="AY419" s="77" t="str">
        <f>'Datos lib'!AK418</f>
        <v>No</v>
      </c>
      <c r="AZ419" s="77">
        <f>'Datos lib'!AL418</f>
        <v>0</v>
      </c>
      <c r="BA419" s="77" t="str">
        <f>'Datos lib'!AO418</f>
        <v>No</v>
      </c>
      <c r="BB419" s="77" t="str">
        <f>'Datos lib'!AM418</f>
        <v>No</v>
      </c>
      <c r="BC419" s="77">
        <f>'Datos lib'!AN418</f>
        <v>0</v>
      </c>
      <c r="BD419" s="77"/>
      <c r="BE419" s="77"/>
      <c r="BF419" s="77" t="str">
        <f>'Datos lib'!AP418</f>
        <v>No</v>
      </c>
      <c r="BG419" s="77" t="str">
        <f>'Datos lib'!AQ418</f>
        <v>Sí</v>
      </c>
      <c r="BH419" s="77" t="str">
        <f>'Datos lib'!AR418</f>
        <v>No</v>
      </c>
      <c r="BI419" s="77">
        <f>'Datos lib'!AS418</f>
        <v>0</v>
      </c>
      <c r="BJ419" s="77" t="str">
        <f>'Datos lib'!AT418</f>
        <v>Sí</v>
      </c>
      <c r="BK419" s="77">
        <f>'Datos lib'!AU418</f>
        <v>0</v>
      </c>
      <c r="BL419" s="77"/>
      <c r="BM419" s="77"/>
      <c r="BN419" s="77"/>
      <c r="BO419" s="77">
        <f>'Datos lib'!AV418</f>
        <v>4</v>
      </c>
      <c r="BP419" s="77">
        <f>'Datos lib'!AW418</f>
        <v>4</v>
      </c>
      <c r="BQ419" s="77"/>
      <c r="BR419" s="77" t="str">
        <f>LEFT('Datos lib'!AX418,1)</f>
        <v>4</v>
      </c>
      <c r="BS419" s="77"/>
      <c r="BT419" s="77">
        <f>'Datos lib'!AY418</f>
        <v>0</v>
      </c>
      <c r="BU419" s="77"/>
      <c r="BV419" s="119" t="str">
        <f>'Datos lib'!A418</f>
        <v>20/03/25</v>
      </c>
    </row>
    <row r="420" spans="1:74" x14ac:dyDescent="0.2">
      <c r="A420" s="79" t="str">
        <f t="shared" si="8"/>
        <v>F. Bellas Artes</v>
      </c>
      <c r="B420" s="76" t="str">
        <f>IFERROR(VLOOKUP($A420,BLIOTECAS!$C$1:$E$27,2,FALSE),"")</f>
        <v>BBA</v>
      </c>
      <c r="C420" s="76" t="str">
        <f>IFERROR(VLOOKUP($A420,BLIOTECAS!$C$1:$E$27,3,FALSE),"")</f>
        <v>Humanidades</v>
      </c>
      <c r="D420" s="77"/>
      <c r="E420" s="77"/>
      <c r="F420" s="77"/>
      <c r="G420" s="77" t="str">
        <f>'Datos lib'!B419</f>
        <v>F. Bellas Artes</v>
      </c>
      <c r="H420" s="77"/>
      <c r="I420" s="77" t="str">
        <f>'Datos lib'!C419</f>
        <v>Rara vez (menos de 6 veces al año)</v>
      </c>
      <c r="J420" s="77" t="str">
        <f>'Datos lib'!D419</f>
        <v>De vez en cuando (1 o 2 veces al mes)</v>
      </c>
      <c r="K420" s="77"/>
      <c r="L420" s="77" t="str">
        <f>'Datos lib'!F419</f>
        <v>F. Bellas Artes</v>
      </c>
      <c r="M420" s="77">
        <f>'Datos lib'!G419</f>
        <v>0</v>
      </c>
      <c r="N420" s="77">
        <f>'Datos lib'!H419</f>
        <v>0</v>
      </c>
      <c r="O420" s="77">
        <f>'Datos lib'!I419</f>
        <v>0</v>
      </c>
      <c r="P420" s="77"/>
      <c r="Q420" s="77"/>
      <c r="R420" s="77">
        <f>'Datos lib'!J419</f>
        <v>5</v>
      </c>
      <c r="S420" s="77">
        <f>'Datos lib'!K419</f>
        <v>5</v>
      </c>
      <c r="T420" s="77">
        <f>'Datos lib'!L419</f>
        <v>5</v>
      </c>
      <c r="U420" s="77">
        <f>'Datos lib'!M419</f>
        <v>5</v>
      </c>
      <c r="V420" s="77"/>
      <c r="W420" s="77"/>
      <c r="X420" s="77">
        <f>'Datos lib'!N419</f>
        <v>1</v>
      </c>
      <c r="Y420" s="77">
        <f>'Datos lib'!O419</f>
        <v>2</v>
      </c>
      <c r="Z420" s="77">
        <f>'Datos lib'!P419</f>
        <v>4</v>
      </c>
      <c r="AA420" s="77">
        <f>'Datos lib'!Q419</f>
        <v>4</v>
      </c>
      <c r="AB420" s="77">
        <f>'Datos lib'!R419</f>
        <v>4</v>
      </c>
      <c r="AC420" s="77"/>
      <c r="AD420" s="77">
        <f>'Datos lib'!S419</f>
        <v>5</v>
      </c>
      <c r="AE420" s="77">
        <f>'Datos lib'!T419</f>
        <v>5</v>
      </c>
      <c r="AF420" s="77">
        <f>'Datos lib'!U419</f>
        <v>5</v>
      </c>
      <c r="AG420" s="77">
        <f>'Datos lib'!V419</f>
        <v>5</v>
      </c>
      <c r="AH420" s="77">
        <f>'Datos lib'!W419</f>
        <v>5</v>
      </c>
      <c r="AI420" s="77">
        <f>'Datos lib'!X419</f>
        <v>5</v>
      </c>
      <c r="AJ420" s="77">
        <f>'Datos lib'!Y419</f>
        <v>5</v>
      </c>
      <c r="AK420" s="77" t="str">
        <f>'Datos lib'!Z419</f>
        <v>Facebook|Instagram|Bluesky</v>
      </c>
      <c r="AL420" s="77">
        <f>'Datos lib'!AA419</f>
        <v>4</v>
      </c>
      <c r="AM420" s="77"/>
      <c r="AN420" s="77"/>
      <c r="AO420" s="77">
        <f>'Datos lib'!AB419</f>
        <v>5</v>
      </c>
      <c r="AP420" s="77">
        <f>'Datos lib'!AC419</f>
        <v>4</v>
      </c>
      <c r="AQ420" s="77">
        <f>'Datos lib'!AD419</f>
        <v>4</v>
      </c>
      <c r="AR420" s="77">
        <f>'Datos lib'!AE419</f>
        <v>5</v>
      </c>
      <c r="AS420" s="77">
        <f>'Datos lib'!AF419</f>
        <v>5</v>
      </c>
      <c r="AT420" s="77">
        <f>'Datos lib'!AG419</f>
        <v>5</v>
      </c>
      <c r="AU420" s="77">
        <f>'Datos lib'!AH419</f>
        <v>5</v>
      </c>
      <c r="AV420" s="77">
        <f>'Datos lib'!AI419</f>
        <v>4</v>
      </c>
      <c r="AW420" s="77"/>
      <c r="AX420" s="77" t="str">
        <f>'Datos lib'!AJ419</f>
        <v>Sí</v>
      </c>
      <c r="AY420" s="77" t="str">
        <f>'Datos lib'!AK419</f>
        <v>Sí</v>
      </c>
      <c r="AZ420" s="77">
        <f>'Datos lib'!AL419</f>
        <v>0</v>
      </c>
      <c r="BA420" s="77" t="str">
        <f>'Datos lib'!AO419</f>
        <v>No</v>
      </c>
      <c r="BB420" s="77" t="str">
        <f>'Datos lib'!AM419</f>
        <v>Sí</v>
      </c>
      <c r="BC420" s="77" t="str">
        <f>'Datos lib'!AN419</f>
        <v>Bueno</v>
      </c>
      <c r="BD420" s="77"/>
      <c r="BE420" s="77"/>
      <c r="BF420" s="77" t="str">
        <f>'Datos lib'!AP419</f>
        <v>Sí</v>
      </c>
      <c r="BG420" s="77" t="str">
        <f>'Datos lib'!AQ419</f>
        <v>Sí</v>
      </c>
      <c r="BH420" s="77" t="str">
        <f>'Datos lib'!AR419</f>
        <v>No</v>
      </c>
      <c r="BI420" s="77">
        <f>'Datos lib'!AS419</f>
        <v>0</v>
      </c>
      <c r="BJ420" s="77" t="str">
        <f>'Datos lib'!AT419</f>
        <v>No</v>
      </c>
      <c r="BK420" s="77">
        <f>'Datos lib'!AU419</f>
        <v>0</v>
      </c>
      <c r="BL420" s="77"/>
      <c r="BM420" s="77"/>
      <c r="BN420" s="77"/>
      <c r="BO420" s="77">
        <f>'Datos lib'!AV419</f>
        <v>5</v>
      </c>
      <c r="BP420" s="77">
        <f>'Datos lib'!AW419</f>
        <v>5</v>
      </c>
      <c r="BQ420" s="77"/>
      <c r="BR420" s="77" t="str">
        <f>LEFT('Datos lib'!AX419,1)</f>
        <v>5</v>
      </c>
      <c r="BS420" s="77"/>
      <c r="BT420" s="77">
        <f>'Datos lib'!AY419</f>
        <v>0</v>
      </c>
      <c r="BU420" s="77"/>
      <c r="BV420" s="119" t="str">
        <f>'Datos lib'!A419</f>
        <v>20/03/25</v>
      </c>
    </row>
    <row r="421" spans="1:74" x14ac:dyDescent="0.2">
      <c r="A421" s="79" t="str">
        <f t="shared" si="8"/>
        <v>F. Ciencias Matemáticas</v>
      </c>
      <c r="B421" s="76" t="str">
        <f>IFERROR(VLOOKUP($A421,BLIOTECAS!$C$1:$E$27,2,FALSE),"")</f>
        <v>MAT</v>
      </c>
      <c r="C421" s="76" t="str">
        <f>IFERROR(VLOOKUP($A421,BLIOTECAS!$C$1:$E$27,3,FALSE),"")</f>
        <v>Ciencias Experimentales</v>
      </c>
      <c r="D421" s="77"/>
      <c r="E421" s="77"/>
      <c r="F421" s="77"/>
      <c r="G421" s="77" t="str">
        <f>'Datos lib'!B420</f>
        <v>F. Ciencias Matemáticas</v>
      </c>
      <c r="H421" s="77"/>
      <c r="I421" s="77" t="str">
        <f>'Datos lib'!C420</f>
        <v>De vez en cuando (1 o 2 veces al mes)</v>
      </c>
      <c r="J421" s="77" t="str">
        <f>'Datos lib'!D420</f>
        <v>Muy frecuentemente (3 o más veces por semana)</v>
      </c>
      <c r="K421" s="77"/>
      <c r="L421" s="77" t="str">
        <f>'Datos lib'!F420</f>
        <v>F. Ciencias Matemáticas</v>
      </c>
      <c r="M421" s="77" t="str">
        <f>'Datos lib'!G420</f>
        <v>F. Ciencias Físicas</v>
      </c>
      <c r="N421" s="77">
        <f>'Datos lib'!H420</f>
        <v>0</v>
      </c>
      <c r="O421" s="77">
        <f>'Datos lib'!I420</f>
        <v>0</v>
      </c>
      <c r="P421" s="77"/>
      <c r="Q421" s="77"/>
      <c r="R421" s="77">
        <f>'Datos lib'!J420</f>
        <v>5</v>
      </c>
      <c r="S421" s="77">
        <f>'Datos lib'!K420</f>
        <v>5</v>
      </c>
      <c r="T421" s="77">
        <f>'Datos lib'!L420</f>
        <v>3</v>
      </c>
      <c r="U421" s="77">
        <f>'Datos lib'!M420</f>
        <v>3</v>
      </c>
      <c r="V421" s="77"/>
      <c r="W421" s="77"/>
      <c r="X421" s="77">
        <f>'Datos lib'!N420</f>
        <v>4</v>
      </c>
      <c r="Y421" s="77">
        <f>'Datos lib'!O420</f>
        <v>5</v>
      </c>
      <c r="Z421" s="77">
        <f>'Datos lib'!P420</f>
        <v>2</v>
      </c>
      <c r="AA421" s="77">
        <f>'Datos lib'!Q420</f>
        <v>3</v>
      </c>
      <c r="AB421" s="77">
        <f>'Datos lib'!R420</f>
        <v>5</v>
      </c>
      <c r="AC421" s="77"/>
      <c r="AD421" s="77">
        <f>'Datos lib'!S420</f>
        <v>4</v>
      </c>
      <c r="AE421" s="77">
        <f>'Datos lib'!T420</f>
        <v>5</v>
      </c>
      <c r="AF421" s="77">
        <f>'Datos lib'!U420</f>
        <v>5</v>
      </c>
      <c r="AG421" s="77">
        <f>'Datos lib'!V420</f>
        <v>5</v>
      </c>
      <c r="AH421" s="77">
        <f>'Datos lib'!W420</f>
        <v>4</v>
      </c>
      <c r="AI421" s="77">
        <f>'Datos lib'!X420</f>
        <v>5</v>
      </c>
      <c r="AJ421" s="77">
        <f>'Datos lib'!Y420</f>
        <v>4</v>
      </c>
      <c r="AK421" s="77" t="str">
        <f>'Datos lib'!Z420</f>
        <v>No uso ninguna red social</v>
      </c>
      <c r="AL421" s="77">
        <f>'Datos lib'!AA420</f>
        <v>4</v>
      </c>
      <c r="AM421" s="77"/>
      <c r="AN421" s="77"/>
      <c r="AO421" s="77">
        <f>'Datos lib'!AB420</f>
        <v>5</v>
      </c>
      <c r="AP421" s="77">
        <f>'Datos lib'!AC420</f>
        <v>4</v>
      </c>
      <c r="AQ421" s="77">
        <f>'Datos lib'!AD420</f>
        <v>5</v>
      </c>
      <c r="AR421" s="77">
        <f>'Datos lib'!AE420</f>
        <v>5</v>
      </c>
      <c r="AS421" s="77">
        <f>'Datos lib'!AF420</f>
        <v>4</v>
      </c>
      <c r="AT421" s="77">
        <f>'Datos lib'!AG420</f>
        <v>5</v>
      </c>
      <c r="AU421" s="77">
        <f>'Datos lib'!AH420</f>
        <v>5</v>
      </c>
      <c r="AV421" s="77">
        <f>'Datos lib'!AI420</f>
        <v>4</v>
      </c>
      <c r="AW421" s="77"/>
      <c r="AX421" s="77" t="str">
        <f>'Datos lib'!AJ420</f>
        <v>Sí</v>
      </c>
      <c r="AY421" s="77" t="str">
        <f>'Datos lib'!AK420</f>
        <v>Sí</v>
      </c>
      <c r="AZ421" s="77" t="str">
        <f>'Datos lib'!AL420</f>
        <v>Regular</v>
      </c>
      <c r="BA421" s="77" t="str">
        <f>'Datos lib'!AO420</f>
        <v>Sí</v>
      </c>
      <c r="BB421" s="77" t="str">
        <f>'Datos lib'!AM420</f>
        <v>Sí</v>
      </c>
      <c r="BC421" s="77" t="str">
        <f>'Datos lib'!AN420</f>
        <v>Regular</v>
      </c>
      <c r="BD421" s="77"/>
      <c r="BE421" s="77"/>
      <c r="BF421" s="77" t="str">
        <f>'Datos lib'!AP420</f>
        <v>Sí</v>
      </c>
      <c r="BG421" s="77" t="str">
        <f>'Datos lib'!AQ420</f>
        <v>Sí</v>
      </c>
      <c r="BH421" s="77" t="str">
        <f>'Datos lib'!AR420</f>
        <v>No</v>
      </c>
      <c r="BI421" s="77">
        <f>'Datos lib'!AS420</f>
        <v>0</v>
      </c>
      <c r="BJ421" s="77" t="str">
        <f>'Datos lib'!AT420</f>
        <v>Sí</v>
      </c>
      <c r="BK421" s="77">
        <f>'Datos lib'!AU420</f>
        <v>0</v>
      </c>
      <c r="BL421" s="77"/>
      <c r="BM421" s="77"/>
      <c r="BN421" s="77"/>
      <c r="BO421" s="77">
        <f>'Datos lib'!AV420</f>
        <v>5</v>
      </c>
      <c r="BP421" s="77">
        <f>'Datos lib'!AW420</f>
        <v>5</v>
      </c>
      <c r="BQ421" s="77"/>
      <c r="BR421" s="77" t="str">
        <f>LEFT('Datos lib'!AX420,1)</f>
        <v>5</v>
      </c>
      <c r="BS421" s="77"/>
      <c r="BT421" s="77">
        <f>'Datos lib'!AY420</f>
        <v>0</v>
      </c>
      <c r="BU421" s="77"/>
      <c r="BV421" s="119" t="str">
        <f>'Datos lib'!A420</f>
        <v>20/03/25</v>
      </c>
    </row>
    <row r="422" spans="1:74" x14ac:dyDescent="0.2">
      <c r="A422" s="79" t="str">
        <f t="shared" si="8"/>
        <v>F. Enfermería, Fisioterapia y Podología</v>
      </c>
      <c r="B422" s="76" t="str">
        <f>IFERROR(VLOOKUP($A422,BLIOTECAS!$C$1:$E$27,2,FALSE),"")</f>
        <v>ENF</v>
      </c>
      <c r="C422" s="76" t="str">
        <f>IFERROR(VLOOKUP($A422,BLIOTECAS!$C$1:$E$27,3,FALSE),"")</f>
        <v>Ciencias de la Salud</v>
      </c>
      <c r="D422" s="77"/>
      <c r="E422" s="77"/>
      <c r="F422" s="77"/>
      <c r="G422" s="77" t="str">
        <f>'Datos lib'!B421</f>
        <v>F. Enfermería, Fisioterapia y Podología</v>
      </c>
      <c r="H422" s="77"/>
      <c r="I422" s="77" t="str">
        <f>'Datos lib'!C421</f>
        <v>Frecuentemente (1 o 2 veces por semana)</v>
      </c>
      <c r="J422" s="77" t="str">
        <f>'Datos lib'!D421</f>
        <v>Frecuentemente (1 o 2 veces por semana)</v>
      </c>
      <c r="K422" s="77"/>
      <c r="L422" s="77" t="str">
        <f>'Datos lib'!F421</f>
        <v>F. Enfermería, Fisioterapia y Podología</v>
      </c>
      <c r="M422" s="77" t="str">
        <f>'Datos lib'!G421</f>
        <v>Biblioteca Maria Zambrano (Filología / Derecho)</v>
      </c>
      <c r="N422" s="77" t="str">
        <f>'Datos lib'!H421</f>
        <v>F. Medicina</v>
      </c>
      <c r="O422" s="77">
        <f>'Datos lib'!I421</f>
        <v>0</v>
      </c>
      <c r="P422" s="77"/>
      <c r="Q422" s="77"/>
      <c r="R422" s="77">
        <f>'Datos lib'!J421</f>
        <v>5</v>
      </c>
      <c r="S422" s="77">
        <f>'Datos lib'!K421</f>
        <v>5</v>
      </c>
      <c r="T422" s="77">
        <f>'Datos lib'!L421</f>
        <v>5</v>
      </c>
      <c r="U422" s="77">
        <f>'Datos lib'!M421</f>
        <v>5</v>
      </c>
      <c r="V422" s="77"/>
      <c r="W422" s="77"/>
      <c r="X422" s="77">
        <f>'Datos lib'!N421</f>
        <v>5</v>
      </c>
      <c r="Y422" s="77">
        <f>'Datos lib'!O421</f>
        <v>5</v>
      </c>
      <c r="Z422" s="77">
        <f>'Datos lib'!P421</f>
        <v>5</v>
      </c>
      <c r="AA422" s="77">
        <f>'Datos lib'!Q421</f>
        <v>5</v>
      </c>
      <c r="AB422" s="77">
        <f>'Datos lib'!R421</f>
        <v>5</v>
      </c>
      <c r="AC422" s="77"/>
      <c r="AD422" s="77">
        <f>'Datos lib'!S421</f>
        <v>5</v>
      </c>
      <c r="AE422" s="77">
        <f>'Datos lib'!T421</f>
        <v>5</v>
      </c>
      <c r="AF422" s="77">
        <f>'Datos lib'!U421</f>
        <v>5</v>
      </c>
      <c r="AG422" s="77">
        <f>'Datos lib'!V421</f>
        <v>5</v>
      </c>
      <c r="AH422" s="77">
        <f>'Datos lib'!W421</f>
        <v>5</v>
      </c>
      <c r="AI422" s="77">
        <f>'Datos lib'!X421</f>
        <v>5</v>
      </c>
      <c r="AJ422" s="77">
        <f>'Datos lib'!Y421</f>
        <v>5</v>
      </c>
      <c r="AK422" s="77" t="str">
        <f>'Datos lib'!Z421</f>
        <v>No uso ninguna red social</v>
      </c>
      <c r="AL422" s="77">
        <f>'Datos lib'!AA421</f>
        <v>5</v>
      </c>
      <c r="AM422" s="77"/>
      <c r="AN422" s="77"/>
      <c r="AO422" s="77">
        <f>'Datos lib'!AB421</f>
        <v>5</v>
      </c>
      <c r="AP422" s="77">
        <f>'Datos lib'!AC421</f>
        <v>5</v>
      </c>
      <c r="AQ422" s="77">
        <f>'Datos lib'!AD421</f>
        <v>5</v>
      </c>
      <c r="AR422" s="77">
        <f>'Datos lib'!AE421</f>
        <v>5</v>
      </c>
      <c r="AS422" s="77">
        <f>'Datos lib'!AF421</f>
        <v>5</v>
      </c>
      <c r="AT422" s="77">
        <f>'Datos lib'!AG421</f>
        <v>5</v>
      </c>
      <c r="AU422" s="77">
        <f>'Datos lib'!AH421</f>
        <v>5</v>
      </c>
      <c r="AV422" s="77">
        <f>'Datos lib'!AI421</f>
        <v>5</v>
      </c>
      <c r="AW422" s="77"/>
      <c r="AX422" s="77" t="str">
        <f>'Datos lib'!AJ421</f>
        <v>Sí</v>
      </c>
      <c r="AY422" s="77" t="str">
        <f>'Datos lib'!AK421</f>
        <v>Sí</v>
      </c>
      <c r="AZ422" s="77" t="str">
        <f>'Datos lib'!AL421</f>
        <v>Excelente</v>
      </c>
      <c r="BA422" s="77" t="str">
        <f>'Datos lib'!AO421</f>
        <v>Sí</v>
      </c>
      <c r="BB422" s="77" t="str">
        <f>'Datos lib'!AM421</f>
        <v>Sí</v>
      </c>
      <c r="BC422" s="77" t="str">
        <f>'Datos lib'!AN421</f>
        <v>Excelente</v>
      </c>
      <c r="BD422" s="77"/>
      <c r="BE422" s="77"/>
      <c r="BF422" s="77" t="str">
        <f>'Datos lib'!AP421</f>
        <v>Sí</v>
      </c>
      <c r="BG422" s="77" t="str">
        <f>'Datos lib'!AQ421</f>
        <v>Sí</v>
      </c>
      <c r="BH422" s="77" t="str">
        <f>'Datos lib'!AR421</f>
        <v>Sí</v>
      </c>
      <c r="BI422" s="77" t="str">
        <f>'Datos lib'!AS421</f>
        <v>Muy útil</v>
      </c>
      <c r="BJ422" s="77" t="str">
        <f>'Datos lib'!AT421</f>
        <v>Sí</v>
      </c>
      <c r="BK422" s="77">
        <f>'Datos lib'!AU421</f>
        <v>0</v>
      </c>
      <c r="BL422" s="77"/>
      <c r="BM422" s="77"/>
      <c r="BN422" s="77"/>
      <c r="BO422" s="77">
        <f>'Datos lib'!AV421</f>
        <v>5</v>
      </c>
      <c r="BP422" s="77">
        <f>'Datos lib'!AW421</f>
        <v>5</v>
      </c>
      <c r="BQ422" s="77"/>
      <c r="BR422" s="77" t="str">
        <f>LEFT('Datos lib'!AX421,1)</f>
        <v>5</v>
      </c>
      <c r="BS422" s="77"/>
      <c r="BT422" s="77">
        <f>'Datos lib'!AY421</f>
        <v>0</v>
      </c>
      <c r="BU422" s="77"/>
      <c r="BV422" s="119" t="str">
        <f>'Datos lib'!A421</f>
        <v>20/03/25</v>
      </c>
    </row>
    <row r="423" spans="1:74" x14ac:dyDescent="0.2">
      <c r="A423" s="79" t="str">
        <f t="shared" si="8"/>
        <v>F. Geografía e Historia</v>
      </c>
      <c r="B423" s="76" t="str">
        <f>IFERROR(VLOOKUP($A423,BLIOTECAS!$C$1:$E$27,2,FALSE),"")</f>
        <v>GHI</v>
      </c>
      <c r="C423" s="76" t="str">
        <f>IFERROR(VLOOKUP($A423,BLIOTECAS!$C$1:$E$27,3,FALSE),"")</f>
        <v>Humanidades</v>
      </c>
      <c r="D423" s="77"/>
      <c r="E423" s="77"/>
      <c r="F423" s="77"/>
      <c r="G423" s="77" t="str">
        <f>'Datos lib'!B422</f>
        <v>F. Geografía e Historia</v>
      </c>
      <c r="H423" s="77"/>
      <c r="I423" s="77" t="str">
        <f>'Datos lib'!C422</f>
        <v>Frecuentemente (1 o 2 veces por semana)</v>
      </c>
      <c r="J423" s="77" t="str">
        <f>'Datos lib'!D422</f>
        <v>Muy frecuentemente (3 o más veces por semana)</v>
      </c>
      <c r="K423" s="77"/>
      <c r="L423" s="77" t="str">
        <f>'Datos lib'!F422</f>
        <v>F. Geografía e Historia</v>
      </c>
      <c r="M423" s="77" t="str">
        <f>'Datos lib'!G422</f>
        <v>Biblioteca Maria Zambrano (Filología / Derecho)</v>
      </c>
      <c r="N423" s="77" t="str">
        <f>'Datos lib'!H422</f>
        <v>F. Filología (Clásicas o General)</v>
      </c>
      <c r="O423" s="77" t="str">
        <f>'Datos lib'!I422</f>
        <v>Derecho</v>
      </c>
      <c r="P423" s="77"/>
      <c r="Q423" s="77"/>
      <c r="R423" s="77">
        <f>'Datos lib'!J422</f>
        <v>5</v>
      </c>
      <c r="S423" s="77">
        <f>'Datos lib'!K422</f>
        <v>5</v>
      </c>
      <c r="T423" s="77">
        <f>'Datos lib'!L422</f>
        <v>5</v>
      </c>
      <c r="U423" s="77">
        <f>'Datos lib'!M422</f>
        <v>5</v>
      </c>
      <c r="V423" s="77"/>
      <c r="W423" s="77"/>
      <c r="X423" s="77">
        <f>'Datos lib'!N422</f>
        <v>5</v>
      </c>
      <c r="Y423" s="77">
        <f>'Datos lib'!O422</f>
        <v>5</v>
      </c>
      <c r="Z423" s="77">
        <f>'Datos lib'!P422</f>
        <v>5</v>
      </c>
      <c r="AA423" s="77">
        <f>'Datos lib'!Q422</f>
        <v>5</v>
      </c>
      <c r="AB423" s="77">
        <f>'Datos lib'!R422</f>
        <v>5</v>
      </c>
      <c r="AC423" s="77"/>
      <c r="AD423" s="77">
        <f>'Datos lib'!S422</f>
        <v>5</v>
      </c>
      <c r="AE423" s="77">
        <f>'Datos lib'!T422</f>
        <v>5</v>
      </c>
      <c r="AF423" s="77">
        <f>'Datos lib'!U422</f>
        <v>5</v>
      </c>
      <c r="AG423" s="77">
        <f>'Datos lib'!V422</f>
        <v>5</v>
      </c>
      <c r="AH423" s="77">
        <f>'Datos lib'!W422</f>
        <v>5</v>
      </c>
      <c r="AI423" s="77">
        <f>'Datos lib'!X422</f>
        <v>5</v>
      </c>
      <c r="AJ423" s="77">
        <f>'Datos lib'!Y422</f>
        <v>5</v>
      </c>
      <c r="AK423" s="77" t="str">
        <f>'Datos lib'!Z422</f>
        <v>No uso ninguna red social</v>
      </c>
      <c r="AL423" s="77">
        <f>'Datos lib'!AA422</f>
        <v>3</v>
      </c>
      <c r="AM423" s="77"/>
      <c r="AN423" s="77"/>
      <c r="AO423" s="77">
        <f>'Datos lib'!AB422</f>
        <v>5</v>
      </c>
      <c r="AP423" s="77">
        <f>'Datos lib'!AC422</f>
        <v>5</v>
      </c>
      <c r="AQ423" s="77">
        <f>'Datos lib'!AD422</f>
        <v>5</v>
      </c>
      <c r="AR423" s="77">
        <f>'Datos lib'!AE422</f>
        <v>5</v>
      </c>
      <c r="AS423" s="77">
        <f>'Datos lib'!AF422</f>
        <v>5</v>
      </c>
      <c r="AT423" s="77">
        <f>'Datos lib'!AG422</f>
        <v>5</v>
      </c>
      <c r="AU423" s="77">
        <f>'Datos lib'!AH422</f>
        <v>5</v>
      </c>
      <c r="AV423" s="77">
        <f>'Datos lib'!AI422</f>
        <v>5</v>
      </c>
      <c r="AW423" s="77"/>
      <c r="AX423" s="77" t="str">
        <f>'Datos lib'!AJ422</f>
        <v>Sí</v>
      </c>
      <c r="AY423" s="77" t="str">
        <f>'Datos lib'!AK422</f>
        <v>Sí</v>
      </c>
      <c r="AZ423" s="77" t="str">
        <f>'Datos lib'!AL422</f>
        <v>Excelente</v>
      </c>
      <c r="BA423" s="77" t="str">
        <f>'Datos lib'!AO422</f>
        <v>Sí</v>
      </c>
      <c r="BB423" s="77" t="str">
        <f>'Datos lib'!AM422</f>
        <v>Sí</v>
      </c>
      <c r="BC423" s="77" t="str">
        <f>'Datos lib'!AN422</f>
        <v>Excelente</v>
      </c>
      <c r="BD423" s="77"/>
      <c r="BE423" s="77"/>
      <c r="BF423" s="77" t="str">
        <f>'Datos lib'!AP422</f>
        <v>Sí</v>
      </c>
      <c r="BG423" s="77" t="str">
        <f>'Datos lib'!AQ422</f>
        <v>Sí</v>
      </c>
      <c r="BH423" s="77" t="str">
        <f>'Datos lib'!AR422</f>
        <v>No</v>
      </c>
      <c r="BI423" s="77">
        <f>'Datos lib'!AS422</f>
        <v>0</v>
      </c>
      <c r="BJ423" s="77" t="str">
        <f>'Datos lib'!AT422</f>
        <v>No</v>
      </c>
      <c r="BK423" s="77">
        <f>'Datos lib'!AU422</f>
        <v>0</v>
      </c>
      <c r="BL423" s="77"/>
      <c r="BM423" s="77"/>
      <c r="BN423" s="77"/>
      <c r="BO423" s="77">
        <f>'Datos lib'!AV422</f>
        <v>5</v>
      </c>
      <c r="BP423" s="77">
        <f>'Datos lib'!AW422</f>
        <v>5</v>
      </c>
      <c r="BQ423" s="77"/>
      <c r="BR423" s="77" t="str">
        <f>LEFT('Datos lib'!AX422,1)</f>
        <v>5</v>
      </c>
      <c r="BS423" s="77"/>
      <c r="BT423" s="77" t="str">
        <f>'Datos lib'!AY422</f>
        <v>Recientemente, la reserva de un documento de la Biblioteca de Derecho para su consulta en Geografía e Historia dio lugar a la imposibilidad de consultarlo durante varias semanas y, al final, a la pérdida del documento (luego pude consultarlo tras solicitarlo en préstamo interbibliotecario). Supongo que no esto no ocurre habitualmente, pero no debería suceder.</v>
      </c>
      <c r="BU423" s="77"/>
      <c r="BV423" s="119" t="str">
        <f>'Datos lib'!A422</f>
        <v>20/03/25</v>
      </c>
    </row>
    <row r="424" spans="1:74" x14ac:dyDescent="0.2">
      <c r="A424" s="79" t="str">
        <f t="shared" si="8"/>
        <v>F. Geografía e Historia</v>
      </c>
      <c r="B424" s="76" t="str">
        <f>IFERROR(VLOOKUP($A424,BLIOTECAS!$C$1:$E$27,2,FALSE),"")</f>
        <v>GHI</v>
      </c>
      <c r="C424" s="76" t="str">
        <f>IFERROR(VLOOKUP($A424,BLIOTECAS!$C$1:$E$27,3,FALSE),"")</f>
        <v>Humanidades</v>
      </c>
      <c r="D424" s="77"/>
      <c r="E424" s="77"/>
      <c r="F424" s="77"/>
      <c r="G424" s="77" t="str">
        <f>'Datos lib'!B423</f>
        <v>F. Geografía e Historia</v>
      </c>
      <c r="H424" s="77"/>
      <c r="I424" s="77" t="str">
        <f>'Datos lib'!C423</f>
        <v>Muy frecuentemente (3 o más veces por semana)</v>
      </c>
      <c r="J424" s="77" t="str">
        <f>'Datos lib'!D423</f>
        <v>Muy frecuentemente (3 o más veces por semana)</v>
      </c>
      <c r="K424" s="77"/>
      <c r="L424" s="77" t="str">
        <f>'Datos lib'!F423</f>
        <v>F. Geografía e Historia</v>
      </c>
      <c r="M424" s="77" t="str">
        <f>'Datos lib'!G423</f>
        <v>Biblioteca Maria Zambrano (Filología / Derecho)</v>
      </c>
      <c r="N424" s="77" t="str">
        <f>'Datos lib'!H423</f>
        <v>F. Ciencias Económicas y Empresariales</v>
      </c>
      <c r="O424" s="77">
        <f>'Datos lib'!I423</f>
        <v>0</v>
      </c>
      <c r="P424" s="77"/>
      <c r="Q424" s="77"/>
      <c r="R424" s="77">
        <f>'Datos lib'!J423</f>
        <v>4</v>
      </c>
      <c r="S424" s="77">
        <f>'Datos lib'!K423</f>
        <v>4</v>
      </c>
      <c r="T424" s="77">
        <f>'Datos lib'!L423</f>
        <v>3</v>
      </c>
      <c r="U424" s="77">
        <f>'Datos lib'!M423</f>
        <v>2</v>
      </c>
      <c r="V424" s="77"/>
      <c r="W424" s="77"/>
      <c r="X424" s="77">
        <f>'Datos lib'!N423</f>
        <v>4</v>
      </c>
      <c r="Y424" s="77">
        <f>'Datos lib'!O423</f>
        <v>3</v>
      </c>
      <c r="Z424" s="77">
        <f>'Datos lib'!P423</f>
        <v>5</v>
      </c>
      <c r="AA424" s="77">
        <f>'Datos lib'!Q423</f>
        <v>2</v>
      </c>
      <c r="AB424" s="77">
        <f>'Datos lib'!R423</f>
        <v>1</v>
      </c>
      <c r="AC424" s="77"/>
      <c r="AD424" s="77">
        <f>'Datos lib'!S423</f>
        <v>4</v>
      </c>
      <c r="AE424" s="77">
        <f>'Datos lib'!T423</f>
        <v>3</v>
      </c>
      <c r="AF424" s="77">
        <f>'Datos lib'!U423</f>
        <v>4</v>
      </c>
      <c r="AG424" s="77">
        <f>'Datos lib'!V423</f>
        <v>4</v>
      </c>
      <c r="AH424" s="77">
        <f>'Datos lib'!W423</f>
        <v>3</v>
      </c>
      <c r="AI424" s="77">
        <f>'Datos lib'!X423</f>
        <v>4</v>
      </c>
      <c r="AJ424" s="77">
        <f>'Datos lib'!Y423</f>
        <v>3</v>
      </c>
      <c r="AK424" s="77" t="str">
        <f>'Datos lib'!Z423</f>
        <v>No uso ninguna red social</v>
      </c>
      <c r="AL424" s="77">
        <f>'Datos lib'!AA423</f>
        <v>4</v>
      </c>
      <c r="AM424" s="77"/>
      <c r="AN424" s="77"/>
      <c r="AO424" s="77">
        <f>'Datos lib'!AB423</f>
        <v>5</v>
      </c>
      <c r="AP424" s="77">
        <f>'Datos lib'!AC423</f>
        <v>5</v>
      </c>
      <c r="AQ424" s="77">
        <f>'Datos lib'!AD423</f>
        <v>4</v>
      </c>
      <c r="AR424" s="77">
        <f>'Datos lib'!AE423</f>
        <v>3</v>
      </c>
      <c r="AS424" s="77">
        <f>'Datos lib'!AF423</f>
        <v>3</v>
      </c>
      <c r="AT424" s="77">
        <f>'Datos lib'!AG423</f>
        <v>4</v>
      </c>
      <c r="AU424" s="77">
        <f>'Datos lib'!AH423</f>
        <v>4</v>
      </c>
      <c r="AV424" s="77">
        <f>'Datos lib'!AI423</f>
        <v>4</v>
      </c>
      <c r="AW424" s="77"/>
      <c r="AX424" s="77" t="str">
        <f>'Datos lib'!AJ423</f>
        <v>Sí</v>
      </c>
      <c r="AY424" s="77" t="str">
        <f>'Datos lib'!AK423</f>
        <v>Sí</v>
      </c>
      <c r="AZ424" s="77" t="str">
        <f>'Datos lib'!AL423</f>
        <v>Regular</v>
      </c>
      <c r="BA424" s="77" t="str">
        <f>'Datos lib'!AO423</f>
        <v>Sí</v>
      </c>
      <c r="BB424" s="77" t="str">
        <f>'Datos lib'!AM423</f>
        <v>Sí</v>
      </c>
      <c r="BC424" s="77" t="str">
        <f>'Datos lib'!AN423</f>
        <v>Bueno</v>
      </c>
      <c r="BD424" s="77"/>
      <c r="BE424" s="77"/>
      <c r="BF424" s="77" t="str">
        <f>'Datos lib'!AP423</f>
        <v>Sí</v>
      </c>
      <c r="BG424" s="77" t="str">
        <f>'Datos lib'!AQ423</f>
        <v>Sí</v>
      </c>
      <c r="BH424" s="77" t="str">
        <f>'Datos lib'!AR423</f>
        <v>No</v>
      </c>
      <c r="BI424" s="77">
        <f>'Datos lib'!AS423</f>
        <v>0</v>
      </c>
      <c r="BJ424" s="77" t="str">
        <f>'Datos lib'!AT423</f>
        <v>Sí</v>
      </c>
      <c r="BK424" s="77">
        <f>'Datos lib'!AU423</f>
        <v>0</v>
      </c>
      <c r="BL424" s="77"/>
      <c r="BM424" s="77"/>
      <c r="BN424" s="77"/>
      <c r="BO424" s="77">
        <f>'Datos lib'!AV423</f>
        <v>5</v>
      </c>
      <c r="BP424" s="77">
        <f>'Datos lib'!AW423</f>
        <v>5</v>
      </c>
      <c r="BQ424" s="77"/>
      <c r="BR424" s="77" t="str">
        <f>LEFT('Datos lib'!AX423,1)</f>
        <v>5</v>
      </c>
      <c r="BS424" s="77"/>
      <c r="BT424" s="77">
        <f>'Datos lib'!AY423</f>
        <v>0</v>
      </c>
      <c r="BU424" s="77"/>
      <c r="BV424" s="119" t="str">
        <f>'Datos lib'!A423</f>
        <v>20/03/25</v>
      </c>
    </row>
    <row r="425" spans="1:74" x14ac:dyDescent="0.2">
      <c r="A425" s="79" t="str">
        <f t="shared" si="8"/>
        <v>F. Filosofía</v>
      </c>
      <c r="B425" s="76" t="str">
        <f>IFERROR(VLOOKUP($A425,BLIOTECAS!$C$1:$E$27,2,FALSE),"")</f>
        <v>FLS</v>
      </c>
      <c r="C425" s="76" t="str">
        <f>IFERROR(VLOOKUP($A425,BLIOTECAS!$C$1:$E$27,3,FALSE),"")</f>
        <v>Humanidades</v>
      </c>
      <c r="D425" s="77"/>
      <c r="E425" s="77"/>
      <c r="F425" s="77"/>
      <c r="G425" s="77" t="str">
        <f>'Datos lib'!B424</f>
        <v>F. Filosofía</v>
      </c>
      <c r="H425" s="77"/>
      <c r="I425" s="77" t="str">
        <f>'Datos lib'!C424</f>
        <v>Frecuentemente (1 o 2 veces por semana)</v>
      </c>
      <c r="J425" s="77" t="str">
        <f>'Datos lib'!D424</f>
        <v>Muy frecuentemente (3 o más veces por semana)</v>
      </c>
      <c r="K425" s="77"/>
      <c r="L425" s="77" t="str">
        <f>'Datos lib'!F424</f>
        <v>F. Filosofía</v>
      </c>
      <c r="M425" s="77">
        <f>'Datos lib'!G424</f>
        <v>0</v>
      </c>
      <c r="N425" s="77">
        <f>'Datos lib'!H424</f>
        <v>0</v>
      </c>
      <c r="O425" s="77">
        <f>'Datos lib'!I424</f>
        <v>0</v>
      </c>
      <c r="P425" s="77"/>
      <c r="Q425" s="77"/>
      <c r="R425" s="77">
        <f>'Datos lib'!J424</f>
        <v>5</v>
      </c>
      <c r="S425" s="77">
        <f>'Datos lib'!K424</f>
        <v>4</v>
      </c>
      <c r="T425" s="77">
        <f>'Datos lib'!L424</f>
        <v>4</v>
      </c>
      <c r="U425" s="77">
        <f>'Datos lib'!M424</f>
        <v>4</v>
      </c>
      <c r="V425" s="77"/>
      <c r="W425" s="77"/>
      <c r="X425" s="77">
        <f>'Datos lib'!N424</f>
        <v>5</v>
      </c>
      <c r="Y425" s="77">
        <f>'Datos lib'!O424</f>
        <v>5</v>
      </c>
      <c r="Z425" s="77">
        <f>'Datos lib'!P424</f>
        <v>5</v>
      </c>
      <c r="AA425" s="77">
        <f>'Datos lib'!Q424</f>
        <v>0</v>
      </c>
      <c r="AB425" s="77">
        <f>'Datos lib'!R424</f>
        <v>0</v>
      </c>
      <c r="AC425" s="77"/>
      <c r="AD425" s="77">
        <f>'Datos lib'!S424</f>
        <v>3</v>
      </c>
      <c r="AE425" s="77">
        <f>'Datos lib'!T424</f>
        <v>5</v>
      </c>
      <c r="AF425" s="77">
        <f>'Datos lib'!U424</f>
        <v>5</v>
      </c>
      <c r="AG425" s="77">
        <f>'Datos lib'!V424</f>
        <v>5</v>
      </c>
      <c r="AH425" s="77">
        <f>'Datos lib'!W424</f>
        <v>4</v>
      </c>
      <c r="AI425" s="77">
        <f>'Datos lib'!X424</f>
        <v>2</v>
      </c>
      <c r="AJ425" s="77">
        <f>'Datos lib'!Y424</f>
        <v>4</v>
      </c>
      <c r="AK425" s="77" t="str">
        <f>'Datos lib'!Z424</f>
        <v>No uso ninguna red social</v>
      </c>
      <c r="AL425" s="77">
        <f>'Datos lib'!AA424</f>
        <v>5</v>
      </c>
      <c r="AM425" s="77"/>
      <c r="AN425" s="77"/>
      <c r="AO425" s="77">
        <f>'Datos lib'!AB424</f>
        <v>5</v>
      </c>
      <c r="AP425" s="77">
        <f>'Datos lib'!AC424</f>
        <v>5</v>
      </c>
      <c r="AQ425" s="77">
        <f>'Datos lib'!AD424</f>
        <v>5</v>
      </c>
      <c r="AR425" s="77">
        <f>'Datos lib'!AE424</f>
        <v>5</v>
      </c>
      <c r="AS425" s="77">
        <f>'Datos lib'!AF424</f>
        <v>5</v>
      </c>
      <c r="AT425" s="77">
        <f>'Datos lib'!AG424</f>
        <v>5</v>
      </c>
      <c r="AU425" s="77">
        <f>'Datos lib'!AH424</f>
        <v>4</v>
      </c>
      <c r="AV425" s="77">
        <f>'Datos lib'!AI424</f>
        <v>4</v>
      </c>
      <c r="AW425" s="77"/>
      <c r="AX425" s="77" t="str">
        <f>'Datos lib'!AJ424</f>
        <v>Sí</v>
      </c>
      <c r="AY425" s="77" t="str">
        <f>'Datos lib'!AK424</f>
        <v>No</v>
      </c>
      <c r="AZ425" s="77">
        <f>'Datos lib'!AL424</f>
        <v>0</v>
      </c>
      <c r="BA425" s="77" t="str">
        <f>'Datos lib'!AO424</f>
        <v>No</v>
      </c>
      <c r="BB425" s="77" t="str">
        <f>'Datos lib'!AM424</f>
        <v>Sí</v>
      </c>
      <c r="BC425" s="77" t="str">
        <f>'Datos lib'!AN424</f>
        <v>Excelente</v>
      </c>
      <c r="BD425" s="77"/>
      <c r="BE425" s="77"/>
      <c r="BF425" s="77" t="str">
        <f>'Datos lib'!AP424</f>
        <v>No</v>
      </c>
      <c r="BG425" s="77" t="str">
        <f>'Datos lib'!AQ424</f>
        <v>Sí</v>
      </c>
      <c r="BH425" s="77" t="str">
        <f>'Datos lib'!AR424</f>
        <v>No</v>
      </c>
      <c r="BI425" s="77">
        <f>'Datos lib'!AS424</f>
        <v>0</v>
      </c>
      <c r="BJ425" s="77" t="str">
        <f>'Datos lib'!AT424</f>
        <v>No</v>
      </c>
      <c r="BK425" s="77">
        <f>'Datos lib'!AU424</f>
        <v>0</v>
      </c>
      <c r="BL425" s="77"/>
      <c r="BM425" s="77"/>
      <c r="BN425" s="77"/>
      <c r="BO425" s="77">
        <f>'Datos lib'!AV424</f>
        <v>5</v>
      </c>
      <c r="BP425" s="77">
        <f>'Datos lib'!AW424</f>
        <v>5</v>
      </c>
      <c r="BQ425" s="77"/>
      <c r="BR425" s="77" t="str">
        <f>LEFT('Datos lib'!AX424,1)</f>
        <v>4</v>
      </c>
      <c r="BS425" s="77"/>
      <c r="BT425" s="77" t="str">
        <f>'Datos lib'!AY424</f>
        <v>El personal de la biblioteca de la Filosofía es realmente excelente y el servicio que brinda es de los mejores que he visto. Como pedido necesario, solicitaría que se dedicaran más fondos para comprar libros y suscribir a revistas de investigación cuyo acceso es vital para los investigadores y estudiantes.</v>
      </c>
      <c r="BU425" s="77"/>
      <c r="BV425" s="119" t="str">
        <f>'Datos lib'!A424</f>
        <v>20/03/25</v>
      </c>
    </row>
    <row r="426" spans="1:74" x14ac:dyDescent="0.2">
      <c r="A426" s="79" t="str">
        <f t="shared" si="8"/>
        <v>F. Derecho</v>
      </c>
      <c r="B426" s="76" t="str">
        <f>IFERROR(VLOOKUP($A426,BLIOTECAS!$C$1:$E$27,2,FALSE),"")</f>
        <v>DER</v>
      </c>
      <c r="C426" s="76" t="str">
        <f>IFERROR(VLOOKUP($A426,BLIOTECAS!$C$1:$E$27,3,FALSE),"")</f>
        <v>Ciencias Sociales</v>
      </c>
      <c r="D426" s="77"/>
      <c r="E426" s="77"/>
      <c r="F426" s="77"/>
      <c r="G426" s="77" t="str">
        <f>'Datos lib'!B425</f>
        <v>F. Derecho</v>
      </c>
      <c r="H426" s="77"/>
      <c r="I426" s="77" t="str">
        <f>'Datos lib'!C425</f>
        <v>De vez en cuando (1 o 2 veces al mes)</v>
      </c>
      <c r="J426" s="77" t="str">
        <f>'Datos lib'!D425</f>
        <v>Frecuentemente (1 o 2 veces por semana)</v>
      </c>
      <c r="K426" s="77"/>
      <c r="L426" s="77" t="str">
        <f>'Datos lib'!F425</f>
        <v>F. Derecho (Departamentos, Criminología)</v>
      </c>
      <c r="M426" s="77" t="str">
        <f>'Datos lib'!G425</f>
        <v>Biblioteca Maria Zambrano (Filología / Derecho)</v>
      </c>
      <c r="N426" s="77">
        <f>'Datos lib'!H425</f>
        <v>0</v>
      </c>
      <c r="O426" s="77">
        <f>'Datos lib'!I425</f>
        <v>0</v>
      </c>
      <c r="P426" s="77"/>
      <c r="Q426" s="77"/>
      <c r="R426" s="77">
        <f>'Datos lib'!J425</f>
        <v>4</v>
      </c>
      <c r="S426" s="77">
        <f>'Datos lib'!K425</f>
        <v>4</v>
      </c>
      <c r="T426" s="77">
        <f>'Datos lib'!L425</f>
        <v>4</v>
      </c>
      <c r="U426" s="77">
        <f>'Datos lib'!M425</f>
        <v>4</v>
      </c>
      <c r="V426" s="77"/>
      <c r="W426" s="77"/>
      <c r="X426" s="77">
        <f>'Datos lib'!N425</f>
        <v>5</v>
      </c>
      <c r="Y426" s="77">
        <f>'Datos lib'!O425</f>
        <v>4</v>
      </c>
      <c r="Z426" s="77">
        <f>'Datos lib'!P425</f>
        <v>3</v>
      </c>
      <c r="AA426" s="77">
        <f>'Datos lib'!Q425</f>
        <v>4</v>
      </c>
      <c r="AB426" s="77">
        <f>'Datos lib'!R425</f>
        <v>4</v>
      </c>
      <c r="AC426" s="77"/>
      <c r="AD426" s="77">
        <f>'Datos lib'!S425</f>
        <v>4</v>
      </c>
      <c r="AE426" s="77">
        <f>'Datos lib'!T425</f>
        <v>4</v>
      </c>
      <c r="AF426" s="77">
        <f>'Datos lib'!U425</f>
        <v>4</v>
      </c>
      <c r="AG426" s="77">
        <f>'Datos lib'!V425</f>
        <v>5</v>
      </c>
      <c r="AH426" s="77">
        <f>'Datos lib'!W425</f>
        <v>4</v>
      </c>
      <c r="AI426" s="77">
        <f>'Datos lib'!X425</f>
        <v>4</v>
      </c>
      <c r="AJ426" s="77">
        <f>'Datos lib'!Y425</f>
        <v>4</v>
      </c>
      <c r="AK426" s="77" t="str">
        <f>'Datos lib'!Z425</f>
        <v>No uso ninguna red social</v>
      </c>
      <c r="AL426" s="77">
        <f>'Datos lib'!AA425</f>
        <v>5</v>
      </c>
      <c r="AM426" s="77"/>
      <c r="AN426" s="77"/>
      <c r="AO426" s="77">
        <f>'Datos lib'!AB425</f>
        <v>5</v>
      </c>
      <c r="AP426" s="77">
        <f>'Datos lib'!AC425</f>
        <v>5</v>
      </c>
      <c r="AQ426" s="77">
        <f>'Datos lib'!AD425</f>
        <v>5</v>
      </c>
      <c r="AR426" s="77">
        <f>'Datos lib'!AE425</f>
        <v>5</v>
      </c>
      <c r="AS426" s="77">
        <f>'Datos lib'!AF425</f>
        <v>5</v>
      </c>
      <c r="AT426" s="77">
        <f>'Datos lib'!AG425</f>
        <v>5</v>
      </c>
      <c r="AU426" s="77">
        <f>'Datos lib'!AH425</f>
        <v>5</v>
      </c>
      <c r="AV426" s="77">
        <f>'Datos lib'!AI425</f>
        <v>4</v>
      </c>
      <c r="AW426" s="77"/>
      <c r="AX426" s="77" t="str">
        <f>'Datos lib'!AJ425</f>
        <v>No</v>
      </c>
      <c r="AY426" s="77" t="str">
        <f>'Datos lib'!AK425</f>
        <v>Sí</v>
      </c>
      <c r="AZ426" s="77">
        <f>'Datos lib'!AL425</f>
        <v>0</v>
      </c>
      <c r="BA426" s="77" t="str">
        <f>'Datos lib'!AO425</f>
        <v>No</v>
      </c>
      <c r="BB426" s="77" t="str">
        <f>'Datos lib'!AM425</f>
        <v>Sí</v>
      </c>
      <c r="BC426" s="77" t="str">
        <f>'Datos lib'!AN425</f>
        <v>Bueno</v>
      </c>
      <c r="BD426" s="77"/>
      <c r="BE426" s="77"/>
      <c r="BF426" s="77" t="str">
        <f>'Datos lib'!AP425</f>
        <v>No</v>
      </c>
      <c r="BG426" s="77" t="str">
        <f>'Datos lib'!AQ425</f>
        <v>Sí</v>
      </c>
      <c r="BH426" s="77" t="str">
        <f>'Datos lib'!AR425</f>
        <v>Sí</v>
      </c>
      <c r="BI426" s="77" t="str">
        <f>'Datos lib'!AS425</f>
        <v>Útil</v>
      </c>
      <c r="BJ426" s="77" t="str">
        <f>'Datos lib'!AT425</f>
        <v>Sí</v>
      </c>
      <c r="BK426" s="77">
        <f>'Datos lib'!AU425</f>
        <v>0</v>
      </c>
      <c r="BL426" s="77"/>
      <c r="BM426" s="77"/>
      <c r="BN426" s="77"/>
      <c r="BO426" s="77">
        <f>'Datos lib'!AV425</f>
        <v>5</v>
      </c>
      <c r="BP426" s="77">
        <f>'Datos lib'!AW425</f>
        <v>5</v>
      </c>
      <c r="BQ426" s="77"/>
      <c r="BR426" s="77" t="str">
        <f>LEFT('Datos lib'!AX425,1)</f>
        <v>5</v>
      </c>
      <c r="BS426" s="77"/>
      <c r="BT426" s="77">
        <f>'Datos lib'!AY425</f>
        <v>0</v>
      </c>
      <c r="BU426" s="77"/>
      <c r="BV426" s="119" t="str">
        <f>'Datos lib'!A425</f>
        <v>20/03/25</v>
      </c>
    </row>
    <row r="427" spans="1:74" x14ac:dyDescent="0.2">
      <c r="A427" s="79" t="str">
        <f t="shared" si="8"/>
        <v>F. Ciencias Geológicas</v>
      </c>
      <c r="B427" s="76" t="str">
        <f>IFERROR(VLOOKUP($A427,BLIOTECAS!$C$1:$E$27,2,FALSE),"")</f>
        <v>GEO</v>
      </c>
      <c r="C427" s="76" t="str">
        <f>IFERROR(VLOOKUP($A427,BLIOTECAS!$C$1:$E$27,3,FALSE),"")</f>
        <v>Ciencias Experimentales</v>
      </c>
      <c r="D427" s="77"/>
      <c r="E427" s="77"/>
      <c r="F427" s="77"/>
      <c r="G427" s="77" t="str">
        <f>'Datos lib'!B426</f>
        <v>F. Ciencias Geológicas</v>
      </c>
      <c r="H427" s="77"/>
      <c r="I427" s="77" t="str">
        <f>'Datos lib'!C426</f>
        <v>De vez en cuando (1 o 2 veces al mes)</v>
      </c>
      <c r="J427" s="77" t="str">
        <f>'Datos lib'!D426</f>
        <v>Muy frecuentemente (3 o más veces por semana)</v>
      </c>
      <c r="K427" s="77"/>
      <c r="L427" s="77" t="str">
        <f>'Datos lib'!F426</f>
        <v>F. Ciencias Geológicas</v>
      </c>
      <c r="M427" s="77" t="str">
        <f>'Datos lib'!G426</f>
        <v>F. Ciencias Biológicas</v>
      </c>
      <c r="N427" s="77">
        <f>'Datos lib'!H426</f>
        <v>0</v>
      </c>
      <c r="O427" s="77">
        <f>'Datos lib'!I426</f>
        <v>0</v>
      </c>
      <c r="P427" s="77"/>
      <c r="Q427" s="77"/>
      <c r="R427" s="77">
        <f>'Datos lib'!J426</f>
        <v>5</v>
      </c>
      <c r="S427" s="77">
        <f>'Datos lib'!K426</f>
        <v>5</v>
      </c>
      <c r="T427" s="77">
        <f>'Datos lib'!L426</f>
        <v>5</v>
      </c>
      <c r="U427" s="77">
        <f>'Datos lib'!M426</f>
        <v>4</v>
      </c>
      <c r="V427" s="77"/>
      <c r="W427" s="77"/>
      <c r="X427" s="77">
        <f>'Datos lib'!N426</f>
        <v>4</v>
      </c>
      <c r="Y427" s="77">
        <f>'Datos lib'!O426</f>
        <v>5</v>
      </c>
      <c r="Z427" s="77">
        <f>'Datos lib'!P426</f>
        <v>4</v>
      </c>
      <c r="AA427" s="77">
        <f>'Datos lib'!Q426</f>
        <v>4</v>
      </c>
      <c r="AB427" s="77">
        <f>'Datos lib'!R426</f>
        <v>4</v>
      </c>
      <c r="AC427" s="77"/>
      <c r="AD427" s="77">
        <f>'Datos lib'!S426</f>
        <v>4</v>
      </c>
      <c r="AE427" s="77">
        <f>'Datos lib'!T426</f>
        <v>4</v>
      </c>
      <c r="AF427" s="77">
        <f>'Datos lib'!U426</f>
        <v>5</v>
      </c>
      <c r="AG427" s="77">
        <f>'Datos lib'!V426</f>
        <v>5</v>
      </c>
      <c r="AH427" s="77">
        <f>'Datos lib'!W426</f>
        <v>4</v>
      </c>
      <c r="AI427" s="77">
        <f>'Datos lib'!X426</f>
        <v>4</v>
      </c>
      <c r="AJ427" s="77">
        <f>'Datos lib'!Y426</f>
        <v>4</v>
      </c>
      <c r="AK427" s="77" t="str">
        <f>'Datos lib'!Z426</f>
        <v>No uso ninguna red social</v>
      </c>
      <c r="AL427" s="77">
        <f>'Datos lib'!AA426</f>
        <v>0</v>
      </c>
      <c r="AM427" s="77"/>
      <c r="AN427" s="77"/>
      <c r="AO427" s="77">
        <f>'Datos lib'!AB426</f>
        <v>5</v>
      </c>
      <c r="AP427" s="77">
        <f>'Datos lib'!AC426</f>
        <v>5</v>
      </c>
      <c r="AQ427" s="77">
        <f>'Datos lib'!AD426</f>
        <v>5</v>
      </c>
      <c r="AR427" s="77">
        <f>'Datos lib'!AE426</f>
        <v>5</v>
      </c>
      <c r="AS427" s="77">
        <f>'Datos lib'!AF426</f>
        <v>5</v>
      </c>
      <c r="AT427" s="77">
        <f>'Datos lib'!AG426</f>
        <v>5</v>
      </c>
      <c r="AU427" s="77">
        <f>'Datos lib'!AH426</f>
        <v>5</v>
      </c>
      <c r="AV427" s="77">
        <f>'Datos lib'!AI426</f>
        <v>5</v>
      </c>
      <c r="AW427" s="77"/>
      <c r="AX427" s="77" t="str">
        <f>'Datos lib'!AJ426</f>
        <v>No</v>
      </c>
      <c r="AY427" s="77" t="str">
        <f>'Datos lib'!AK426</f>
        <v>Sí</v>
      </c>
      <c r="AZ427" s="77" t="str">
        <f>'Datos lib'!AL426</f>
        <v>Excelente</v>
      </c>
      <c r="BA427" s="77" t="str">
        <f>'Datos lib'!AO426</f>
        <v>No</v>
      </c>
      <c r="BB427" s="77" t="str">
        <f>'Datos lib'!AM426</f>
        <v>Sí</v>
      </c>
      <c r="BC427" s="77" t="str">
        <f>'Datos lib'!AN426</f>
        <v>Excelente</v>
      </c>
      <c r="BD427" s="77"/>
      <c r="BE427" s="77"/>
      <c r="BF427" s="77" t="str">
        <f>'Datos lib'!AP426</f>
        <v>Sí</v>
      </c>
      <c r="BG427" s="77" t="str">
        <f>'Datos lib'!AQ426</f>
        <v>No</v>
      </c>
      <c r="BH427" s="77" t="str">
        <f>'Datos lib'!AR426</f>
        <v>No</v>
      </c>
      <c r="BI427" s="77">
        <f>'Datos lib'!AS426</f>
        <v>0</v>
      </c>
      <c r="BJ427" s="77" t="str">
        <f>'Datos lib'!AT426</f>
        <v>Sí</v>
      </c>
      <c r="BK427" s="77">
        <f>'Datos lib'!AU426</f>
        <v>0</v>
      </c>
      <c r="BL427" s="77"/>
      <c r="BM427" s="77"/>
      <c r="BN427" s="77"/>
      <c r="BO427" s="77">
        <f>'Datos lib'!AV426</f>
        <v>5</v>
      </c>
      <c r="BP427" s="77">
        <f>'Datos lib'!AW426</f>
        <v>5</v>
      </c>
      <c r="BQ427" s="77"/>
      <c r="BR427" s="77" t="str">
        <f>LEFT('Datos lib'!AX426,1)</f>
        <v>5</v>
      </c>
      <c r="BS427" s="77"/>
      <c r="BT427" s="77">
        <f>'Datos lib'!AY426</f>
        <v>0</v>
      </c>
      <c r="BU427" s="77"/>
      <c r="BV427" s="119" t="str">
        <f>'Datos lib'!A426</f>
        <v>20/03/25</v>
      </c>
    </row>
    <row r="428" spans="1:74" x14ac:dyDescent="0.2">
      <c r="A428" s="79" t="str">
        <f t="shared" si="8"/>
        <v>N/A</v>
      </c>
      <c r="B428" s="76" t="str">
        <f>IFERROR(VLOOKUP($A428,BLIOTECAS!$C$1:$E$27,2,FALSE),"")</f>
        <v/>
      </c>
      <c r="C428" s="76" t="str">
        <f>IFERROR(VLOOKUP($A428,BLIOTECAS!$C$1:$E$27,3,FALSE),"")</f>
        <v/>
      </c>
      <c r="D428" s="77"/>
      <c r="E428" s="77"/>
      <c r="F428" s="77"/>
      <c r="G428" s="77" t="str">
        <f>'Datos lib'!B427</f>
        <v>N/A</v>
      </c>
      <c r="H428" s="77"/>
      <c r="I428" s="77" t="str">
        <f>'Datos lib'!C427</f>
        <v>De vez en cuando (1 o 2 veces al mes)</v>
      </c>
      <c r="J428" s="77" t="str">
        <f>'Datos lib'!D427</f>
        <v>Muy frecuentemente (3 o más veces por semana)</v>
      </c>
      <c r="K428" s="77"/>
      <c r="L428" s="77" t="str">
        <f>'Datos lib'!F427</f>
        <v>F. Geografía e Historia</v>
      </c>
      <c r="M428" s="77" t="str">
        <f>'Datos lib'!G427</f>
        <v>F. Ciencias de la Información</v>
      </c>
      <c r="N428" s="77" t="str">
        <f>'Datos lib'!H427</f>
        <v>Biblioteca Maria Zambrano (Filología / Derecho)</v>
      </c>
      <c r="O428" s="77">
        <f>'Datos lib'!I427</f>
        <v>0</v>
      </c>
      <c r="P428" s="77"/>
      <c r="Q428" s="77"/>
      <c r="R428" s="77">
        <f>'Datos lib'!J427</f>
        <v>4</v>
      </c>
      <c r="S428" s="77">
        <f>'Datos lib'!K427</f>
        <v>4</v>
      </c>
      <c r="T428" s="77">
        <f>'Datos lib'!L427</f>
        <v>3</v>
      </c>
      <c r="U428" s="77">
        <f>'Datos lib'!M427</f>
        <v>4</v>
      </c>
      <c r="V428" s="77"/>
      <c r="W428" s="77"/>
      <c r="X428" s="77">
        <f>'Datos lib'!N427</f>
        <v>4</v>
      </c>
      <c r="Y428" s="77">
        <f>'Datos lib'!O427</f>
        <v>5</v>
      </c>
      <c r="Z428" s="77">
        <f>'Datos lib'!P427</f>
        <v>5</v>
      </c>
      <c r="AA428" s="77">
        <f>'Datos lib'!Q427</f>
        <v>5</v>
      </c>
      <c r="AB428" s="77">
        <f>'Datos lib'!R427</f>
        <v>5</v>
      </c>
      <c r="AC428" s="77"/>
      <c r="AD428" s="77">
        <f>'Datos lib'!S427</f>
        <v>3</v>
      </c>
      <c r="AE428" s="77">
        <f>'Datos lib'!T427</f>
        <v>4</v>
      </c>
      <c r="AF428" s="77">
        <f>'Datos lib'!U427</f>
        <v>5</v>
      </c>
      <c r="AG428" s="77">
        <f>'Datos lib'!V427</f>
        <v>5</v>
      </c>
      <c r="AH428" s="77">
        <f>'Datos lib'!W427</f>
        <v>4</v>
      </c>
      <c r="AI428" s="77">
        <f>'Datos lib'!X427</f>
        <v>4</v>
      </c>
      <c r="AJ428" s="77">
        <f>'Datos lib'!Y427</f>
        <v>4</v>
      </c>
      <c r="AK428" s="77" t="str">
        <f>'Datos lib'!Z427</f>
        <v>No uso ninguna red social</v>
      </c>
      <c r="AL428" s="77">
        <f>'Datos lib'!AA427</f>
        <v>3</v>
      </c>
      <c r="AM428" s="77"/>
      <c r="AN428" s="77"/>
      <c r="AO428" s="77">
        <f>'Datos lib'!AB427</f>
        <v>5</v>
      </c>
      <c r="AP428" s="77">
        <f>'Datos lib'!AC427</f>
        <v>5</v>
      </c>
      <c r="AQ428" s="77">
        <f>'Datos lib'!AD427</f>
        <v>5</v>
      </c>
      <c r="AR428" s="77">
        <f>'Datos lib'!AE427</f>
        <v>5</v>
      </c>
      <c r="AS428" s="77">
        <f>'Datos lib'!AF427</f>
        <v>5</v>
      </c>
      <c r="AT428" s="77">
        <f>'Datos lib'!AG427</f>
        <v>5</v>
      </c>
      <c r="AU428" s="77">
        <f>'Datos lib'!AH427</f>
        <v>5</v>
      </c>
      <c r="AV428" s="77">
        <f>'Datos lib'!AI427</f>
        <v>4</v>
      </c>
      <c r="AW428" s="77"/>
      <c r="AX428" s="77" t="str">
        <f>'Datos lib'!AJ427</f>
        <v>Sí</v>
      </c>
      <c r="AY428" s="77" t="str">
        <f>'Datos lib'!AK427</f>
        <v>Sí</v>
      </c>
      <c r="AZ428" s="77" t="str">
        <f>'Datos lib'!AL427</f>
        <v>Bueno</v>
      </c>
      <c r="BA428" s="77" t="str">
        <f>'Datos lib'!AO427</f>
        <v>Sí</v>
      </c>
      <c r="BB428" s="77" t="str">
        <f>'Datos lib'!AM427</f>
        <v>Sí</v>
      </c>
      <c r="BC428" s="77" t="str">
        <f>'Datos lib'!AN427</f>
        <v>Bueno</v>
      </c>
      <c r="BD428" s="77"/>
      <c r="BE428" s="77"/>
      <c r="BF428" s="77" t="str">
        <f>'Datos lib'!AP427</f>
        <v>No</v>
      </c>
      <c r="BG428" s="77" t="str">
        <f>'Datos lib'!AQ427</f>
        <v>Sí</v>
      </c>
      <c r="BH428" s="77" t="str">
        <f>'Datos lib'!AR427</f>
        <v>No</v>
      </c>
      <c r="BI428" s="77">
        <f>'Datos lib'!AS427</f>
        <v>0</v>
      </c>
      <c r="BJ428" s="77" t="str">
        <f>'Datos lib'!AT427</f>
        <v>No</v>
      </c>
      <c r="BK428" s="77">
        <f>'Datos lib'!AU427</f>
        <v>0</v>
      </c>
      <c r="BL428" s="77"/>
      <c r="BM428" s="77"/>
      <c r="BN428" s="77"/>
      <c r="BO428" s="77">
        <f>'Datos lib'!AV427</f>
        <v>5</v>
      </c>
      <c r="BP428" s="77">
        <f>'Datos lib'!AW427</f>
        <v>5</v>
      </c>
      <c r="BQ428" s="77"/>
      <c r="BR428" s="77" t="str">
        <f>LEFT('Datos lib'!AX427,1)</f>
        <v>4</v>
      </c>
      <c r="BS428" s="77"/>
      <c r="BT428" s="77">
        <f>'Datos lib'!AY427</f>
        <v>0</v>
      </c>
      <c r="BU428" s="77"/>
      <c r="BV428" s="119" t="str">
        <f>'Datos lib'!A427</f>
        <v>20/03/25</v>
      </c>
    </row>
    <row r="429" spans="1:74" ht="25.85" x14ac:dyDescent="0.2">
      <c r="A429" s="79" t="str">
        <f t="shared" si="8"/>
        <v>F. Educación - Centro de Formación del Profesorado</v>
      </c>
      <c r="B429" s="76" t="str">
        <f>IFERROR(VLOOKUP($A429,BLIOTECAS!$C$1:$E$27,2,FALSE),"")</f>
        <v>EDU</v>
      </c>
      <c r="C429" s="76" t="str">
        <f>IFERROR(VLOOKUP($A429,BLIOTECAS!$C$1:$E$27,3,FALSE),"")</f>
        <v>Humanidades</v>
      </c>
      <c r="D429" s="77"/>
      <c r="E429" s="77"/>
      <c r="F429" s="77"/>
      <c r="G429" s="77" t="str">
        <f>'Datos lib'!B428</f>
        <v>F. Educación - Centro de Formación del Profesorado</v>
      </c>
      <c r="H429" s="77"/>
      <c r="I429" s="77" t="str">
        <f>'Datos lib'!C428</f>
        <v>De vez en cuando (1 o 2 veces al mes)</v>
      </c>
      <c r="J429" s="77" t="str">
        <f>'Datos lib'!D428</f>
        <v>Frecuentemente (1 o 2 veces por semana)</v>
      </c>
      <c r="K429" s="77"/>
      <c r="L429" s="77" t="str">
        <f>'Datos lib'!F428</f>
        <v>F. Educación - Centro de Formación del Profesorado</v>
      </c>
      <c r="M429" s="77" t="str">
        <f>'Datos lib'!G428</f>
        <v>F. Filosofía</v>
      </c>
      <c r="N429" s="77" t="str">
        <f>'Datos lib'!H428</f>
        <v>F. Medicina</v>
      </c>
      <c r="O429" s="77">
        <f>'Datos lib'!I428</f>
        <v>0</v>
      </c>
      <c r="P429" s="77"/>
      <c r="Q429" s="77"/>
      <c r="R429" s="77">
        <f>'Datos lib'!J428</f>
        <v>5</v>
      </c>
      <c r="S429" s="77">
        <f>'Datos lib'!K428</f>
        <v>4</v>
      </c>
      <c r="T429" s="77">
        <f>'Datos lib'!L428</f>
        <v>5</v>
      </c>
      <c r="U429" s="77">
        <f>'Datos lib'!M428</f>
        <v>3</v>
      </c>
      <c r="V429" s="77"/>
      <c r="W429" s="77"/>
      <c r="X429" s="77">
        <f>'Datos lib'!N428</f>
        <v>4</v>
      </c>
      <c r="Y429" s="77">
        <f>'Datos lib'!O428</f>
        <v>4</v>
      </c>
      <c r="Z429" s="77">
        <f>'Datos lib'!P428</f>
        <v>5</v>
      </c>
      <c r="AA429" s="77">
        <f>'Datos lib'!Q428</f>
        <v>4</v>
      </c>
      <c r="AB429" s="77">
        <f>'Datos lib'!R428</f>
        <v>3</v>
      </c>
      <c r="AC429" s="77"/>
      <c r="AD429" s="77">
        <f>'Datos lib'!S428</f>
        <v>3</v>
      </c>
      <c r="AE429" s="77">
        <f>'Datos lib'!T428</f>
        <v>4</v>
      </c>
      <c r="AF429" s="77">
        <f>'Datos lib'!U428</f>
        <v>5</v>
      </c>
      <c r="AG429" s="77">
        <f>'Datos lib'!V428</f>
        <v>5</v>
      </c>
      <c r="AH429" s="77">
        <f>'Datos lib'!W428</f>
        <v>5</v>
      </c>
      <c r="AI429" s="77">
        <f>'Datos lib'!X428</f>
        <v>5</v>
      </c>
      <c r="AJ429" s="77">
        <f>'Datos lib'!Y428</f>
        <v>5</v>
      </c>
      <c r="AK429" s="77" t="str">
        <f>'Datos lib'!Z428</f>
        <v>YouTube</v>
      </c>
      <c r="AL429" s="77">
        <f>'Datos lib'!AA428</f>
        <v>4</v>
      </c>
      <c r="AM429" s="77"/>
      <c r="AN429" s="77"/>
      <c r="AO429" s="77">
        <f>'Datos lib'!AB428</f>
        <v>5</v>
      </c>
      <c r="AP429" s="77">
        <f>'Datos lib'!AC428</f>
        <v>5</v>
      </c>
      <c r="AQ429" s="77">
        <f>'Datos lib'!AD428</f>
        <v>3</v>
      </c>
      <c r="AR429" s="77">
        <f>'Datos lib'!AE428</f>
        <v>5</v>
      </c>
      <c r="AS429" s="77">
        <f>'Datos lib'!AF428</f>
        <v>5</v>
      </c>
      <c r="AT429" s="77">
        <f>'Datos lib'!AG428</f>
        <v>4</v>
      </c>
      <c r="AU429" s="77">
        <f>'Datos lib'!AH428</f>
        <v>5</v>
      </c>
      <c r="AV429" s="77">
        <f>'Datos lib'!AI428</f>
        <v>5</v>
      </c>
      <c r="AW429" s="77"/>
      <c r="AX429" s="77" t="str">
        <f>'Datos lib'!AJ428</f>
        <v>No</v>
      </c>
      <c r="AY429" s="77" t="str">
        <f>'Datos lib'!AK428</f>
        <v>No</v>
      </c>
      <c r="AZ429" s="77">
        <f>'Datos lib'!AL428</f>
        <v>0</v>
      </c>
      <c r="BA429" s="77" t="str">
        <f>'Datos lib'!AO428</f>
        <v>No</v>
      </c>
      <c r="BB429" s="77" t="str">
        <f>'Datos lib'!AM428</f>
        <v>Sí</v>
      </c>
      <c r="BC429" s="77" t="str">
        <f>'Datos lib'!AN428</f>
        <v>Bueno</v>
      </c>
      <c r="BD429" s="77"/>
      <c r="BE429" s="77"/>
      <c r="BF429" s="77" t="str">
        <f>'Datos lib'!AP428</f>
        <v>Sí</v>
      </c>
      <c r="BG429" s="77" t="str">
        <f>'Datos lib'!AQ428</f>
        <v>Sí</v>
      </c>
      <c r="BH429" s="77" t="str">
        <f>'Datos lib'!AR428</f>
        <v>No</v>
      </c>
      <c r="BI429" s="77">
        <f>'Datos lib'!AS428</f>
        <v>0</v>
      </c>
      <c r="BJ429" s="77" t="str">
        <f>'Datos lib'!AT428</f>
        <v>Sí</v>
      </c>
      <c r="BK429" s="77">
        <f>'Datos lib'!AU428</f>
        <v>0</v>
      </c>
      <c r="BL429" s="77"/>
      <c r="BM429" s="77"/>
      <c r="BN429" s="77"/>
      <c r="BO429" s="77">
        <f>'Datos lib'!AV428</f>
        <v>4</v>
      </c>
      <c r="BP429" s="77">
        <f>'Datos lib'!AW428</f>
        <v>4</v>
      </c>
      <c r="BQ429" s="77"/>
      <c r="BR429" s="77" t="str">
        <f>LEFT('Datos lib'!AX428,1)</f>
        <v>5</v>
      </c>
      <c r="BS429" s="77"/>
      <c r="BT429" s="77">
        <f>'Datos lib'!AY428</f>
        <v>0</v>
      </c>
      <c r="BU429" s="77"/>
      <c r="BV429" s="119" t="str">
        <f>'Datos lib'!A428</f>
        <v>20/03/25</v>
      </c>
    </row>
    <row r="430" spans="1:74" x14ac:dyDescent="0.2">
      <c r="A430" s="79" t="str">
        <f t="shared" si="8"/>
        <v>F. Filología</v>
      </c>
      <c r="B430" s="76" t="str">
        <f>IFERROR(VLOOKUP($A430,BLIOTECAS!$C$1:$E$27,2,FALSE),"")</f>
        <v>FLL</v>
      </c>
      <c r="C430" s="76" t="str">
        <f>IFERROR(VLOOKUP($A430,BLIOTECAS!$C$1:$E$27,3,FALSE),"")</f>
        <v>Humanidades</v>
      </c>
      <c r="D430" s="77"/>
      <c r="E430" s="77"/>
      <c r="F430" s="77"/>
      <c r="G430" s="77" t="str">
        <f>'Datos lib'!B429</f>
        <v>F. Filología</v>
      </c>
      <c r="H430" s="77"/>
      <c r="I430" s="77" t="str">
        <f>'Datos lib'!C429</f>
        <v>De vez en cuando (1 o 2 veces al mes)</v>
      </c>
      <c r="J430" s="77" t="str">
        <f>'Datos lib'!D429</f>
        <v>Muy frecuentemente (3 o más veces por semana)</v>
      </c>
      <c r="K430" s="77"/>
      <c r="L430" s="77" t="str">
        <f>'Datos lib'!F429</f>
        <v>Biblioteca Maria Zambrano (Filología / Derecho)</v>
      </c>
      <c r="M430" s="77" t="str">
        <f>'Datos lib'!G429</f>
        <v>F. Filología (Clásicas o General)</v>
      </c>
      <c r="N430" s="77">
        <f>'Datos lib'!H429</f>
        <v>0</v>
      </c>
      <c r="O430" s="77">
        <f>'Datos lib'!I429</f>
        <v>0</v>
      </c>
      <c r="P430" s="77"/>
      <c r="Q430" s="77"/>
      <c r="R430" s="77">
        <f>'Datos lib'!J429</f>
        <v>5</v>
      </c>
      <c r="S430" s="77">
        <f>'Datos lib'!K429</f>
        <v>4</v>
      </c>
      <c r="T430" s="77">
        <f>'Datos lib'!L429</f>
        <v>4</v>
      </c>
      <c r="U430" s="77">
        <f>'Datos lib'!M429</f>
        <v>3</v>
      </c>
      <c r="V430" s="77"/>
      <c r="W430" s="77"/>
      <c r="X430" s="77">
        <f>'Datos lib'!N429</f>
        <v>3</v>
      </c>
      <c r="Y430" s="77">
        <f>'Datos lib'!O429</f>
        <v>4</v>
      </c>
      <c r="Z430" s="77">
        <f>'Datos lib'!P429</f>
        <v>4</v>
      </c>
      <c r="AA430" s="77">
        <f>'Datos lib'!Q429</f>
        <v>5</v>
      </c>
      <c r="AB430" s="77">
        <f>'Datos lib'!R429</f>
        <v>5</v>
      </c>
      <c r="AC430" s="77"/>
      <c r="AD430" s="77">
        <f>'Datos lib'!S429</f>
        <v>3</v>
      </c>
      <c r="AE430" s="77">
        <f>'Datos lib'!T429</f>
        <v>3</v>
      </c>
      <c r="AF430" s="77">
        <f>'Datos lib'!U429</f>
        <v>3</v>
      </c>
      <c r="AG430" s="77">
        <f>'Datos lib'!V429</f>
        <v>5</v>
      </c>
      <c r="AH430" s="77">
        <f>'Datos lib'!W429</f>
        <v>3</v>
      </c>
      <c r="AI430" s="77">
        <f>'Datos lib'!X429</f>
        <v>0</v>
      </c>
      <c r="AJ430" s="77">
        <f>'Datos lib'!Y429</f>
        <v>3</v>
      </c>
      <c r="AK430" s="77" t="str">
        <f>'Datos lib'!Z429</f>
        <v>No uso ninguna red social</v>
      </c>
      <c r="AL430" s="77">
        <f>'Datos lib'!AA429</f>
        <v>3</v>
      </c>
      <c r="AM430" s="77"/>
      <c r="AN430" s="77"/>
      <c r="AO430" s="77">
        <f>'Datos lib'!AB429</f>
        <v>5</v>
      </c>
      <c r="AP430" s="77">
        <f>'Datos lib'!AC429</f>
        <v>5</v>
      </c>
      <c r="AQ430" s="77">
        <f>'Datos lib'!AD429</f>
        <v>5</v>
      </c>
      <c r="AR430" s="77">
        <f>'Datos lib'!AE429</f>
        <v>5</v>
      </c>
      <c r="AS430" s="77">
        <f>'Datos lib'!AF429</f>
        <v>5</v>
      </c>
      <c r="AT430" s="77">
        <f>'Datos lib'!AG429</f>
        <v>5</v>
      </c>
      <c r="AU430" s="77">
        <f>'Datos lib'!AH429</f>
        <v>4</v>
      </c>
      <c r="AV430" s="77">
        <f>'Datos lib'!AI429</f>
        <v>2</v>
      </c>
      <c r="AW430" s="77"/>
      <c r="AX430" s="77" t="str">
        <f>'Datos lib'!AJ429</f>
        <v>No</v>
      </c>
      <c r="AY430" s="77" t="str">
        <f>'Datos lib'!AK429</f>
        <v>Sí</v>
      </c>
      <c r="AZ430" s="77" t="str">
        <f>'Datos lib'!AL429</f>
        <v>Bueno</v>
      </c>
      <c r="BA430" s="77" t="str">
        <f>'Datos lib'!AO429</f>
        <v>No</v>
      </c>
      <c r="BB430" s="77" t="str">
        <f>'Datos lib'!AM429</f>
        <v>Sí</v>
      </c>
      <c r="BC430" s="77" t="str">
        <f>'Datos lib'!AN429</f>
        <v>Bueno</v>
      </c>
      <c r="BD430" s="77"/>
      <c r="BE430" s="77"/>
      <c r="BF430" s="77" t="str">
        <f>'Datos lib'!AP429</f>
        <v>Sí</v>
      </c>
      <c r="BG430" s="77" t="str">
        <f>'Datos lib'!AQ429</f>
        <v>Sí</v>
      </c>
      <c r="BH430" s="77" t="str">
        <f>'Datos lib'!AR429</f>
        <v>Sí</v>
      </c>
      <c r="BI430" s="77" t="str">
        <f>'Datos lib'!AS429</f>
        <v>Normal</v>
      </c>
      <c r="BJ430" s="77" t="str">
        <f>'Datos lib'!AT429</f>
        <v>No</v>
      </c>
      <c r="BK430" s="77">
        <f>'Datos lib'!AU429</f>
        <v>0</v>
      </c>
      <c r="BL430" s="77"/>
      <c r="BM430" s="77"/>
      <c r="BN430" s="77"/>
      <c r="BO430" s="77">
        <f>'Datos lib'!AV429</f>
        <v>5</v>
      </c>
      <c r="BP430" s="77">
        <f>'Datos lib'!AW429</f>
        <v>5</v>
      </c>
      <c r="BQ430" s="77"/>
      <c r="BR430" s="77" t="str">
        <f>LEFT('Datos lib'!AX429,1)</f>
        <v/>
      </c>
      <c r="BS430" s="77"/>
      <c r="BT430" s="77">
        <f>'Datos lib'!AY429</f>
        <v>0</v>
      </c>
      <c r="BU430" s="77"/>
      <c r="BV430" s="119" t="str">
        <f>'Datos lib'!A429</f>
        <v>20/03/25</v>
      </c>
    </row>
    <row r="431" spans="1:74" x14ac:dyDescent="0.2">
      <c r="A431" s="79" t="str">
        <f t="shared" si="8"/>
        <v>F. Ciencias Políticas y Sociología</v>
      </c>
      <c r="B431" s="76" t="str">
        <f>IFERROR(VLOOKUP($A431,BLIOTECAS!$C$1:$E$27,2,FALSE),"")</f>
        <v>CPS</v>
      </c>
      <c r="C431" s="76" t="str">
        <f>IFERROR(VLOOKUP($A431,BLIOTECAS!$C$1:$E$27,3,FALSE),"")</f>
        <v>Ciencias Sociales</v>
      </c>
      <c r="D431" s="77"/>
      <c r="E431" s="77"/>
      <c r="F431" s="77"/>
      <c r="G431" s="77" t="str">
        <f>'Datos lib'!B430</f>
        <v>F. Ciencias Políticas y Sociología</v>
      </c>
      <c r="H431" s="77"/>
      <c r="I431" s="77" t="str">
        <f>'Datos lib'!C430</f>
        <v>De vez en cuando (1 o 2 veces al mes)</v>
      </c>
      <c r="J431" s="77" t="str">
        <f>'Datos lib'!D430</f>
        <v>De vez en cuando (1 o 2 veces al mes)</v>
      </c>
      <c r="K431" s="77"/>
      <c r="L431" s="77" t="str">
        <f>'Datos lib'!F430</f>
        <v>F. Ciencias Políticas y Sociología</v>
      </c>
      <c r="M431" s="77" t="str">
        <f>'Datos lib'!G430</f>
        <v>F. Ciencias Económicas y Empresariales</v>
      </c>
      <c r="N431" s="77" t="str">
        <f>'Datos lib'!H430</f>
        <v>F. Trabajo Social</v>
      </c>
      <c r="O431" s="77">
        <f>'Datos lib'!I430</f>
        <v>0</v>
      </c>
      <c r="P431" s="77"/>
      <c r="Q431" s="77"/>
      <c r="R431" s="77">
        <f>'Datos lib'!J430</f>
        <v>5</v>
      </c>
      <c r="S431" s="77">
        <f>'Datos lib'!K430</f>
        <v>5</v>
      </c>
      <c r="T431" s="77">
        <f>'Datos lib'!L430</f>
        <v>5</v>
      </c>
      <c r="U431" s="77">
        <f>'Datos lib'!M430</f>
        <v>4</v>
      </c>
      <c r="V431" s="77"/>
      <c r="W431" s="77"/>
      <c r="X431" s="77">
        <f>'Datos lib'!N430</f>
        <v>3</v>
      </c>
      <c r="Y431" s="77">
        <f>'Datos lib'!O430</f>
        <v>4</v>
      </c>
      <c r="Z431" s="77">
        <f>'Datos lib'!P430</f>
        <v>2</v>
      </c>
      <c r="AA431" s="77">
        <f>'Datos lib'!Q430</f>
        <v>2</v>
      </c>
      <c r="AB431" s="77">
        <f>'Datos lib'!R430</f>
        <v>4</v>
      </c>
      <c r="AC431" s="77"/>
      <c r="AD431" s="77">
        <f>'Datos lib'!S430</f>
        <v>4</v>
      </c>
      <c r="AE431" s="77">
        <f>'Datos lib'!T430</f>
        <v>5</v>
      </c>
      <c r="AF431" s="77">
        <f>'Datos lib'!U430</f>
        <v>4</v>
      </c>
      <c r="AG431" s="77">
        <f>'Datos lib'!V430</f>
        <v>5</v>
      </c>
      <c r="AH431" s="77">
        <f>'Datos lib'!W430</f>
        <v>4</v>
      </c>
      <c r="AI431" s="77">
        <f>'Datos lib'!X430</f>
        <v>5</v>
      </c>
      <c r="AJ431" s="77">
        <f>'Datos lib'!Y430</f>
        <v>4</v>
      </c>
      <c r="AK431" s="77" t="str">
        <f>'Datos lib'!Z430</f>
        <v>No uso ninguna red social</v>
      </c>
      <c r="AL431" s="77">
        <f>'Datos lib'!AA430</f>
        <v>4</v>
      </c>
      <c r="AM431" s="77"/>
      <c r="AN431" s="77"/>
      <c r="AO431" s="77">
        <f>'Datos lib'!AB430</f>
        <v>5</v>
      </c>
      <c r="AP431" s="77">
        <f>'Datos lib'!AC430</f>
        <v>5</v>
      </c>
      <c r="AQ431" s="77">
        <f>'Datos lib'!AD430</f>
        <v>5</v>
      </c>
      <c r="AR431" s="77">
        <f>'Datos lib'!AE430</f>
        <v>5</v>
      </c>
      <c r="AS431" s="77">
        <f>'Datos lib'!AF430</f>
        <v>5</v>
      </c>
      <c r="AT431" s="77">
        <f>'Datos lib'!AG430</f>
        <v>4</v>
      </c>
      <c r="AU431" s="77">
        <f>'Datos lib'!AH430</f>
        <v>3</v>
      </c>
      <c r="AV431" s="77">
        <f>'Datos lib'!AI430</f>
        <v>2</v>
      </c>
      <c r="AW431" s="77"/>
      <c r="AX431" s="77" t="str">
        <f>'Datos lib'!AJ430</f>
        <v>Sí</v>
      </c>
      <c r="AY431" s="77" t="str">
        <f>'Datos lib'!AK430</f>
        <v>Sí</v>
      </c>
      <c r="AZ431" s="77" t="str">
        <f>'Datos lib'!AL430</f>
        <v>Bueno</v>
      </c>
      <c r="BA431" s="77" t="str">
        <f>'Datos lib'!AO430</f>
        <v>No</v>
      </c>
      <c r="BB431" s="77" t="str">
        <f>'Datos lib'!AM430</f>
        <v>Sí</v>
      </c>
      <c r="BC431" s="77" t="str">
        <f>'Datos lib'!AN430</f>
        <v>Bueno</v>
      </c>
      <c r="BD431" s="77"/>
      <c r="BE431" s="77"/>
      <c r="BF431" s="77" t="str">
        <f>'Datos lib'!AP430</f>
        <v>Sí</v>
      </c>
      <c r="BG431" s="77" t="str">
        <f>'Datos lib'!AQ430</f>
        <v>Sí</v>
      </c>
      <c r="BH431" s="77" t="str">
        <f>'Datos lib'!AR430</f>
        <v>Sí</v>
      </c>
      <c r="BI431" s="77" t="str">
        <f>'Datos lib'!AS430</f>
        <v>Útil</v>
      </c>
      <c r="BJ431" s="77" t="str">
        <f>'Datos lib'!AT430</f>
        <v>Sí</v>
      </c>
      <c r="BK431" s="77">
        <f>'Datos lib'!AU430</f>
        <v>0</v>
      </c>
      <c r="BL431" s="77"/>
      <c r="BM431" s="77"/>
      <c r="BN431" s="77"/>
      <c r="BO431" s="77">
        <f>'Datos lib'!AV430</f>
        <v>5</v>
      </c>
      <c r="BP431" s="77">
        <f>'Datos lib'!AW430</f>
        <v>5</v>
      </c>
      <c r="BQ431" s="77"/>
      <c r="BR431" s="77" t="str">
        <f>LEFT('Datos lib'!AX430,1)</f>
        <v>5</v>
      </c>
      <c r="BS431" s="77"/>
      <c r="BT431" s="77">
        <f>'Datos lib'!AY430</f>
        <v>0</v>
      </c>
      <c r="BU431" s="77"/>
      <c r="BV431" s="119" t="str">
        <f>'Datos lib'!A430</f>
        <v>20/03/25</v>
      </c>
    </row>
    <row r="432" spans="1:74" x14ac:dyDescent="0.2">
      <c r="A432" s="79" t="str">
        <f t="shared" si="8"/>
        <v>F. Ciencias Geológicas</v>
      </c>
      <c r="B432" s="76" t="str">
        <f>IFERROR(VLOOKUP($A432,BLIOTECAS!$C$1:$E$27,2,FALSE),"")</f>
        <v>GEO</v>
      </c>
      <c r="C432" s="76" t="str">
        <f>IFERROR(VLOOKUP($A432,BLIOTECAS!$C$1:$E$27,3,FALSE),"")</f>
        <v>Ciencias Experimentales</v>
      </c>
      <c r="D432" s="77"/>
      <c r="E432" s="77"/>
      <c r="F432" s="77"/>
      <c r="G432" s="77" t="str">
        <f>'Datos lib'!B431</f>
        <v>F. Ciencias Geológicas</v>
      </c>
      <c r="H432" s="77"/>
      <c r="I432" s="77" t="str">
        <f>'Datos lib'!C431</f>
        <v>Frecuentemente (1 o 2 veces por semana)</v>
      </c>
      <c r="J432" s="77" t="str">
        <f>'Datos lib'!D431</f>
        <v>Frecuentemente (1 o 2 veces por semana)</v>
      </c>
      <c r="K432" s="77"/>
      <c r="L432" s="77" t="str">
        <f>'Datos lib'!F431</f>
        <v>F. Ciencias Geológicas</v>
      </c>
      <c r="M432" s="77" t="str">
        <f>'Datos lib'!G431</f>
        <v>F. Geografía e Historia</v>
      </c>
      <c r="N432" s="77" t="str">
        <f>'Datos lib'!H431</f>
        <v>Biblioteca Histórica</v>
      </c>
      <c r="O432" s="77">
        <f>'Datos lib'!I431</f>
        <v>0</v>
      </c>
      <c r="P432" s="77"/>
      <c r="Q432" s="77"/>
      <c r="R432" s="77">
        <f>'Datos lib'!J431</f>
        <v>5</v>
      </c>
      <c r="S432" s="77">
        <f>'Datos lib'!K431</f>
        <v>5</v>
      </c>
      <c r="T432" s="77">
        <f>'Datos lib'!L431</f>
        <v>4</v>
      </c>
      <c r="U432" s="77">
        <f>'Datos lib'!M431</f>
        <v>2</v>
      </c>
      <c r="V432" s="77"/>
      <c r="W432" s="77"/>
      <c r="X432" s="77">
        <f>'Datos lib'!N431</f>
        <v>4</v>
      </c>
      <c r="Y432" s="77">
        <f>'Datos lib'!O431</f>
        <v>5</v>
      </c>
      <c r="Z432" s="77">
        <f>'Datos lib'!P431</f>
        <v>4</v>
      </c>
      <c r="AA432" s="77">
        <f>'Datos lib'!Q431</f>
        <v>1</v>
      </c>
      <c r="AB432" s="77">
        <f>'Datos lib'!R431</f>
        <v>1</v>
      </c>
      <c r="AC432" s="77"/>
      <c r="AD432" s="77">
        <f>'Datos lib'!S431</f>
        <v>4</v>
      </c>
      <c r="AE432" s="77">
        <f>'Datos lib'!T431</f>
        <v>5</v>
      </c>
      <c r="AF432" s="77">
        <f>'Datos lib'!U431</f>
        <v>5</v>
      </c>
      <c r="AG432" s="77">
        <f>'Datos lib'!V431</f>
        <v>5</v>
      </c>
      <c r="AH432" s="77">
        <f>'Datos lib'!W431</f>
        <v>0</v>
      </c>
      <c r="AI432" s="77">
        <f>'Datos lib'!X431</f>
        <v>4</v>
      </c>
      <c r="AJ432" s="77">
        <f>'Datos lib'!Y431</f>
        <v>4</v>
      </c>
      <c r="AK432" s="77" t="str">
        <f>'Datos lib'!Z431</f>
        <v>No uso ninguna red social</v>
      </c>
      <c r="AL432" s="77">
        <f>'Datos lib'!AA431</f>
        <v>4</v>
      </c>
      <c r="AM432" s="77"/>
      <c r="AN432" s="77"/>
      <c r="AO432" s="77">
        <f>'Datos lib'!AB431</f>
        <v>5</v>
      </c>
      <c r="AP432" s="77">
        <f>'Datos lib'!AC431</f>
        <v>5</v>
      </c>
      <c r="AQ432" s="77">
        <f>'Datos lib'!AD431</f>
        <v>5</v>
      </c>
      <c r="AR432" s="77">
        <f>'Datos lib'!AE431</f>
        <v>5</v>
      </c>
      <c r="AS432" s="77">
        <f>'Datos lib'!AF431</f>
        <v>5</v>
      </c>
      <c r="AT432" s="77">
        <f>'Datos lib'!AG431</f>
        <v>5</v>
      </c>
      <c r="AU432" s="77">
        <f>'Datos lib'!AH431</f>
        <v>5</v>
      </c>
      <c r="AV432" s="77">
        <f>'Datos lib'!AI431</f>
        <v>5</v>
      </c>
      <c r="AW432" s="77"/>
      <c r="AX432" s="77" t="str">
        <f>'Datos lib'!AJ431</f>
        <v>No</v>
      </c>
      <c r="AY432" s="77" t="str">
        <f>'Datos lib'!AK431</f>
        <v>No</v>
      </c>
      <c r="AZ432" s="77">
        <f>'Datos lib'!AL431</f>
        <v>0</v>
      </c>
      <c r="BA432" s="77" t="str">
        <f>'Datos lib'!AO431</f>
        <v>No</v>
      </c>
      <c r="BB432" s="77" t="str">
        <f>'Datos lib'!AM431</f>
        <v>No</v>
      </c>
      <c r="BC432" s="77">
        <f>'Datos lib'!AN431</f>
        <v>0</v>
      </c>
      <c r="BD432" s="77"/>
      <c r="BE432" s="77"/>
      <c r="BF432" s="77" t="str">
        <f>'Datos lib'!AP431</f>
        <v>Sí</v>
      </c>
      <c r="BG432" s="77" t="str">
        <f>'Datos lib'!AQ431</f>
        <v>Sí</v>
      </c>
      <c r="BH432" s="77" t="str">
        <f>'Datos lib'!AR431</f>
        <v>Sí</v>
      </c>
      <c r="BI432" s="77" t="str">
        <f>'Datos lib'!AS431</f>
        <v>Muy útil</v>
      </c>
      <c r="BJ432" s="77" t="str">
        <f>'Datos lib'!AT431</f>
        <v>No</v>
      </c>
      <c r="BK432" s="77">
        <f>'Datos lib'!AU431</f>
        <v>0</v>
      </c>
      <c r="BL432" s="77"/>
      <c r="BM432" s="77"/>
      <c r="BN432" s="77"/>
      <c r="BO432" s="77">
        <f>'Datos lib'!AV431</f>
        <v>5</v>
      </c>
      <c r="BP432" s="77">
        <f>'Datos lib'!AW431</f>
        <v>5</v>
      </c>
      <c r="BQ432" s="77"/>
      <c r="BR432" s="77" t="str">
        <f>LEFT('Datos lib'!AX431,1)</f>
        <v>5</v>
      </c>
      <c r="BS432" s="77"/>
      <c r="BT432" s="77">
        <f>'Datos lib'!AY431</f>
        <v>0</v>
      </c>
      <c r="BU432" s="77"/>
      <c r="BV432" s="119" t="str">
        <f>'Datos lib'!A431</f>
        <v>20/03/25</v>
      </c>
    </row>
    <row r="433" spans="1:74" x14ac:dyDescent="0.2">
      <c r="A433" s="79" t="str">
        <f t="shared" si="8"/>
        <v>F. Medicina</v>
      </c>
      <c r="B433" s="76" t="str">
        <f>IFERROR(VLOOKUP($A433,BLIOTECAS!$C$1:$E$27,2,FALSE),"")</f>
        <v>MED</v>
      </c>
      <c r="C433" s="76" t="str">
        <f>IFERROR(VLOOKUP($A433,BLIOTECAS!$C$1:$E$27,3,FALSE),"")</f>
        <v>Ciencias de la Salud</v>
      </c>
      <c r="D433" s="77"/>
      <c r="E433" s="77"/>
      <c r="F433" s="77"/>
      <c r="G433" s="77" t="str">
        <f>'Datos lib'!B432</f>
        <v>F. Medicina</v>
      </c>
      <c r="H433" s="77"/>
      <c r="I433" s="77" t="str">
        <f>'Datos lib'!C432</f>
        <v>De vez en cuando (1 o 2 veces al mes)</v>
      </c>
      <c r="J433" s="77" t="str">
        <f>'Datos lib'!D432</f>
        <v>Muy frecuentemente (3 o más veces por semana)</v>
      </c>
      <c r="K433" s="77"/>
      <c r="L433" s="77" t="str">
        <f>'Datos lib'!F432</f>
        <v>F. Medicina</v>
      </c>
      <c r="M433" s="77" t="str">
        <f>'Datos lib'!G432</f>
        <v>F. Medicina</v>
      </c>
      <c r="N433" s="77" t="str">
        <f>'Datos lib'!H432</f>
        <v>F. Medicina</v>
      </c>
      <c r="O433" s="77">
        <f>'Datos lib'!I432</f>
        <v>0</v>
      </c>
      <c r="P433" s="77"/>
      <c r="Q433" s="77"/>
      <c r="R433" s="77">
        <f>'Datos lib'!J432</f>
        <v>5</v>
      </c>
      <c r="S433" s="77">
        <f>'Datos lib'!K432</f>
        <v>5</v>
      </c>
      <c r="T433" s="77">
        <f>'Datos lib'!L432</f>
        <v>5</v>
      </c>
      <c r="U433" s="77">
        <f>'Datos lib'!M432</f>
        <v>5</v>
      </c>
      <c r="V433" s="77"/>
      <c r="W433" s="77"/>
      <c r="X433" s="77">
        <f>'Datos lib'!N432</f>
        <v>5</v>
      </c>
      <c r="Y433" s="77">
        <f>'Datos lib'!O432</f>
        <v>5</v>
      </c>
      <c r="Z433" s="77">
        <f>'Datos lib'!P432</f>
        <v>5</v>
      </c>
      <c r="AA433" s="77">
        <f>'Datos lib'!Q432</f>
        <v>5</v>
      </c>
      <c r="AB433" s="77">
        <f>'Datos lib'!R432</f>
        <v>5</v>
      </c>
      <c r="AC433" s="77"/>
      <c r="AD433" s="77">
        <f>'Datos lib'!S432</f>
        <v>5</v>
      </c>
      <c r="AE433" s="77">
        <f>'Datos lib'!T432</f>
        <v>5</v>
      </c>
      <c r="AF433" s="77">
        <f>'Datos lib'!U432</f>
        <v>5</v>
      </c>
      <c r="AG433" s="77">
        <f>'Datos lib'!V432</f>
        <v>5</v>
      </c>
      <c r="AH433" s="77">
        <f>'Datos lib'!W432</f>
        <v>5</v>
      </c>
      <c r="AI433" s="77">
        <f>'Datos lib'!X432</f>
        <v>5</v>
      </c>
      <c r="AJ433" s="77">
        <f>'Datos lib'!Y432</f>
        <v>5</v>
      </c>
      <c r="AK433" s="77" t="str">
        <f>'Datos lib'!Z432</f>
        <v>No uso ninguna red social</v>
      </c>
      <c r="AL433" s="77">
        <f>'Datos lib'!AA432</f>
        <v>5</v>
      </c>
      <c r="AM433" s="77"/>
      <c r="AN433" s="77"/>
      <c r="AO433" s="77">
        <f>'Datos lib'!AB432</f>
        <v>5</v>
      </c>
      <c r="AP433" s="77">
        <f>'Datos lib'!AC432</f>
        <v>5</v>
      </c>
      <c r="AQ433" s="77">
        <f>'Datos lib'!AD432</f>
        <v>5</v>
      </c>
      <c r="AR433" s="77">
        <f>'Datos lib'!AE432</f>
        <v>5</v>
      </c>
      <c r="AS433" s="77">
        <f>'Datos lib'!AF432</f>
        <v>5</v>
      </c>
      <c r="AT433" s="77">
        <f>'Datos lib'!AG432</f>
        <v>5</v>
      </c>
      <c r="AU433" s="77">
        <f>'Datos lib'!AH432</f>
        <v>5</v>
      </c>
      <c r="AV433" s="77">
        <f>'Datos lib'!AI432</f>
        <v>5</v>
      </c>
      <c r="AW433" s="77"/>
      <c r="AX433" s="77" t="str">
        <f>'Datos lib'!AJ432</f>
        <v>No</v>
      </c>
      <c r="AY433" s="77" t="str">
        <f>'Datos lib'!AK432</f>
        <v>Sí</v>
      </c>
      <c r="AZ433" s="77" t="str">
        <f>'Datos lib'!AL432</f>
        <v>Excelente</v>
      </c>
      <c r="BA433" s="77" t="str">
        <f>'Datos lib'!AO432</f>
        <v>No</v>
      </c>
      <c r="BB433" s="77" t="str">
        <f>'Datos lib'!AM432</f>
        <v>Sí</v>
      </c>
      <c r="BC433" s="77" t="str">
        <f>'Datos lib'!AN432</f>
        <v>Regular</v>
      </c>
      <c r="BD433" s="77"/>
      <c r="BE433" s="77"/>
      <c r="BF433" s="77" t="str">
        <f>'Datos lib'!AP432</f>
        <v>No</v>
      </c>
      <c r="BG433" s="77" t="str">
        <f>'Datos lib'!AQ432</f>
        <v>Sí</v>
      </c>
      <c r="BH433" s="77" t="str">
        <f>'Datos lib'!AR432</f>
        <v>No</v>
      </c>
      <c r="BI433" s="77">
        <f>'Datos lib'!AS432</f>
        <v>0</v>
      </c>
      <c r="BJ433" s="77" t="str">
        <f>'Datos lib'!AT432</f>
        <v>Sí</v>
      </c>
      <c r="BK433" s="77" t="str">
        <f>'Datos lib'!AU432</f>
        <v>Acuerdos transformativos</v>
      </c>
      <c r="BL433" s="77"/>
      <c r="BM433" s="77"/>
      <c r="BN433" s="77"/>
      <c r="BO433" s="77">
        <f>'Datos lib'!AV432</f>
        <v>5</v>
      </c>
      <c r="BP433" s="77">
        <f>'Datos lib'!AW432</f>
        <v>5</v>
      </c>
      <c r="BQ433" s="77"/>
      <c r="BR433" s="77" t="str">
        <f>LEFT('Datos lib'!AX432,1)</f>
        <v>5</v>
      </c>
      <c r="BS433" s="77"/>
      <c r="BT433" s="77" t="str">
        <f>'Datos lib'!AY432</f>
        <v>Acuerdos transformativos</v>
      </c>
      <c r="BU433" s="77"/>
      <c r="BV433" s="119" t="str">
        <f>'Datos lib'!A432</f>
        <v>20/03/25</v>
      </c>
    </row>
    <row r="434" spans="1:74" x14ac:dyDescent="0.2">
      <c r="A434" s="79" t="str">
        <f t="shared" si="8"/>
        <v>F. Derecho</v>
      </c>
      <c r="B434" s="76" t="str">
        <f>IFERROR(VLOOKUP($A434,BLIOTECAS!$C$1:$E$27,2,FALSE),"")</f>
        <v>DER</v>
      </c>
      <c r="C434" s="76" t="str">
        <f>IFERROR(VLOOKUP($A434,BLIOTECAS!$C$1:$E$27,3,FALSE),"")</f>
        <v>Ciencias Sociales</v>
      </c>
      <c r="D434" s="77"/>
      <c r="E434" s="77"/>
      <c r="F434" s="77"/>
      <c r="G434" s="77" t="str">
        <f>'Datos lib'!B433</f>
        <v>F. Derecho</v>
      </c>
      <c r="H434" s="77"/>
      <c r="I434" s="77" t="str">
        <f>'Datos lib'!C433</f>
        <v>Frecuentemente (1 o 2 veces por semana)</v>
      </c>
      <c r="J434" s="77" t="str">
        <f>'Datos lib'!D433</f>
        <v>Muy frecuentemente (3 o más veces por semana)</v>
      </c>
      <c r="K434" s="77"/>
      <c r="L434" s="77" t="str">
        <f>'Datos lib'!F433</f>
        <v>F. Derecho (Departamentos, Criminología)</v>
      </c>
      <c r="M434" s="77" t="str">
        <f>'Datos lib'!G433</f>
        <v>Biblioteca Maria Zambrano (Filología / Derecho)</v>
      </c>
      <c r="N434" s="77">
        <f>'Datos lib'!H433</f>
        <v>0</v>
      </c>
      <c r="O434" s="77">
        <f>'Datos lib'!I433</f>
        <v>0</v>
      </c>
      <c r="P434" s="77"/>
      <c r="Q434" s="77"/>
      <c r="R434" s="77">
        <f>'Datos lib'!J433</f>
        <v>5</v>
      </c>
      <c r="S434" s="77">
        <f>'Datos lib'!K433</f>
        <v>5</v>
      </c>
      <c r="T434" s="77">
        <f>'Datos lib'!L433</f>
        <v>4</v>
      </c>
      <c r="U434" s="77">
        <f>'Datos lib'!M433</f>
        <v>3</v>
      </c>
      <c r="V434" s="77"/>
      <c r="W434" s="77"/>
      <c r="X434" s="77">
        <f>'Datos lib'!N433</f>
        <v>4</v>
      </c>
      <c r="Y434" s="77">
        <f>'Datos lib'!O433</f>
        <v>4</v>
      </c>
      <c r="Z434" s="77">
        <f>'Datos lib'!P433</f>
        <v>2</v>
      </c>
      <c r="AA434" s="77">
        <f>'Datos lib'!Q433</f>
        <v>2</v>
      </c>
      <c r="AB434" s="77">
        <f>'Datos lib'!R433</f>
        <v>2</v>
      </c>
      <c r="AC434" s="77"/>
      <c r="AD434" s="77">
        <f>'Datos lib'!S433</f>
        <v>2</v>
      </c>
      <c r="AE434" s="77">
        <f>'Datos lib'!T433</f>
        <v>2</v>
      </c>
      <c r="AF434" s="77">
        <f>'Datos lib'!U433</f>
        <v>1</v>
      </c>
      <c r="AG434" s="77">
        <f>'Datos lib'!V433</f>
        <v>3</v>
      </c>
      <c r="AH434" s="77">
        <f>'Datos lib'!W433</f>
        <v>1</v>
      </c>
      <c r="AI434" s="77">
        <f>'Datos lib'!X433</f>
        <v>1</v>
      </c>
      <c r="AJ434" s="77">
        <f>'Datos lib'!Y433</f>
        <v>2</v>
      </c>
      <c r="AK434" s="77" t="str">
        <f>'Datos lib'!Z433</f>
        <v>No uso ninguna red social</v>
      </c>
      <c r="AL434" s="77">
        <f>'Datos lib'!AA433</f>
        <v>3</v>
      </c>
      <c r="AM434" s="77"/>
      <c r="AN434" s="77"/>
      <c r="AO434" s="77">
        <f>'Datos lib'!AB433</f>
        <v>4</v>
      </c>
      <c r="AP434" s="77">
        <f>'Datos lib'!AC433</f>
        <v>4</v>
      </c>
      <c r="AQ434" s="77">
        <f>'Datos lib'!AD433</f>
        <v>5</v>
      </c>
      <c r="AR434" s="77">
        <f>'Datos lib'!AE433</f>
        <v>3</v>
      </c>
      <c r="AS434" s="77">
        <f>'Datos lib'!AF433</f>
        <v>2</v>
      </c>
      <c r="AT434" s="77">
        <f>'Datos lib'!AG433</f>
        <v>4</v>
      </c>
      <c r="AU434" s="77">
        <f>'Datos lib'!AH433</f>
        <v>2</v>
      </c>
      <c r="AV434" s="77">
        <f>'Datos lib'!AI433</f>
        <v>2</v>
      </c>
      <c r="AW434" s="77"/>
      <c r="AX434" s="77" t="str">
        <f>'Datos lib'!AJ433</f>
        <v>Sí</v>
      </c>
      <c r="AY434" s="77" t="str">
        <f>'Datos lib'!AK433</f>
        <v>Sí</v>
      </c>
      <c r="AZ434" s="77" t="str">
        <f>'Datos lib'!AL433</f>
        <v>Bueno</v>
      </c>
      <c r="BA434" s="77" t="str">
        <f>'Datos lib'!AO433</f>
        <v>No</v>
      </c>
      <c r="BB434" s="77" t="str">
        <f>'Datos lib'!AM433</f>
        <v>Sí</v>
      </c>
      <c r="BC434" s="77" t="str">
        <f>'Datos lib'!AN433</f>
        <v>Regular</v>
      </c>
      <c r="BD434" s="77"/>
      <c r="BE434" s="77"/>
      <c r="BF434" s="77" t="str">
        <f>'Datos lib'!AP433</f>
        <v>Sí</v>
      </c>
      <c r="BG434" s="77" t="str">
        <f>'Datos lib'!AQ433</f>
        <v>Sí</v>
      </c>
      <c r="BH434" s="77" t="str">
        <f>'Datos lib'!AR433</f>
        <v>Sí</v>
      </c>
      <c r="BI434" s="77" t="str">
        <f>'Datos lib'!AS433</f>
        <v>Normal</v>
      </c>
      <c r="BJ434" s="77" t="str">
        <f>'Datos lib'!AT433</f>
        <v>Sí</v>
      </c>
      <c r="BK434" s="77">
        <f>'Datos lib'!AU433</f>
        <v>0</v>
      </c>
      <c r="BL434" s="77"/>
      <c r="BM434" s="77"/>
      <c r="BN434" s="77"/>
      <c r="BO434" s="77">
        <f>'Datos lib'!AV433</f>
        <v>4</v>
      </c>
      <c r="BP434" s="77">
        <f>'Datos lib'!AW433</f>
        <v>4</v>
      </c>
      <c r="BQ434" s="77"/>
      <c r="BR434" s="77" t="str">
        <f>LEFT('Datos lib'!AX433,1)</f>
        <v>3</v>
      </c>
      <c r="BS434" s="77"/>
      <c r="BT434" s="77">
        <f>'Datos lib'!AY433</f>
        <v>0</v>
      </c>
      <c r="BU434" s="77"/>
      <c r="BV434" s="119" t="str">
        <f>'Datos lib'!A433</f>
        <v>20/03/25</v>
      </c>
    </row>
    <row r="435" spans="1:74" ht="25.85" x14ac:dyDescent="0.2">
      <c r="A435" s="79" t="str">
        <f t="shared" si="8"/>
        <v>F. Educación - Centro de Formación del Profesorado</v>
      </c>
      <c r="B435" s="76" t="str">
        <f>IFERROR(VLOOKUP($A435,BLIOTECAS!$C$1:$E$27,2,FALSE),"")</f>
        <v>EDU</v>
      </c>
      <c r="C435" s="76" t="str">
        <f>IFERROR(VLOOKUP($A435,BLIOTECAS!$C$1:$E$27,3,FALSE),"")</f>
        <v>Humanidades</v>
      </c>
      <c r="D435" s="77"/>
      <c r="E435" s="77"/>
      <c r="F435" s="77"/>
      <c r="G435" s="77" t="str">
        <f>'Datos lib'!B434</f>
        <v>F. Educación - Centro de Formación del Profesorado</v>
      </c>
      <c r="H435" s="77"/>
      <c r="I435" s="77" t="str">
        <f>'Datos lib'!C434</f>
        <v>Rara vez (menos de 6 veces al año)</v>
      </c>
      <c r="J435" s="77" t="str">
        <f>'Datos lib'!D434</f>
        <v>Frecuentemente (1 o 2 veces por semana)</v>
      </c>
      <c r="K435" s="77"/>
      <c r="L435" s="77" t="str">
        <f>'Datos lib'!F434</f>
        <v>F. Educación - Centro de Formación del Profesorado</v>
      </c>
      <c r="M435" s="77">
        <f>'Datos lib'!G434</f>
        <v>0</v>
      </c>
      <c r="N435" s="77">
        <f>'Datos lib'!H434</f>
        <v>0</v>
      </c>
      <c r="O435" s="77">
        <f>'Datos lib'!I434</f>
        <v>0</v>
      </c>
      <c r="P435" s="77"/>
      <c r="Q435" s="77"/>
      <c r="R435" s="77">
        <f>'Datos lib'!J434</f>
        <v>5</v>
      </c>
      <c r="S435" s="77">
        <f>'Datos lib'!K434</f>
        <v>5</v>
      </c>
      <c r="T435" s="77">
        <f>'Datos lib'!L434</f>
        <v>5</v>
      </c>
      <c r="U435" s="77">
        <f>'Datos lib'!M434</f>
        <v>5</v>
      </c>
      <c r="V435" s="77"/>
      <c r="W435" s="77"/>
      <c r="X435" s="77">
        <f>'Datos lib'!N434</f>
        <v>2</v>
      </c>
      <c r="Y435" s="77">
        <f>'Datos lib'!O434</f>
        <v>5</v>
      </c>
      <c r="Z435" s="77">
        <f>'Datos lib'!P434</f>
        <v>3</v>
      </c>
      <c r="AA435" s="77">
        <f>'Datos lib'!Q434</f>
        <v>1</v>
      </c>
      <c r="AB435" s="77">
        <f>'Datos lib'!R434</f>
        <v>1</v>
      </c>
      <c r="AC435" s="77"/>
      <c r="AD435" s="77">
        <f>'Datos lib'!S434</f>
        <v>5</v>
      </c>
      <c r="AE435" s="77">
        <f>'Datos lib'!T434</f>
        <v>5</v>
      </c>
      <c r="AF435" s="77">
        <f>'Datos lib'!U434</f>
        <v>5</v>
      </c>
      <c r="AG435" s="77">
        <f>'Datos lib'!V434</f>
        <v>5</v>
      </c>
      <c r="AH435" s="77">
        <f>'Datos lib'!W434</f>
        <v>5</v>
      </c>
      <c r="AI435" s="77">
        <f>'Datos lib'!X434</f>
        <v>5</v>
      </c>
      <c r="AJ435" s="77">
        <f>'Datos lib'!Y434</f>
        <v>5</v>
      </c>
      <c r="AK435" s="77">
        <f>'Datos lib'!Z434</f>
        <v>0</v>
      </c>
      <c r="AL435" s="77">
        <f>'Datos lib'!AA434</f>
        <v>0</v>
      </c>
      <c r="AM435" s="77"/>
      <c r="AN435" s="77"/>
      <c r="AO435" s="77">
        <f>'Datos lib'!AB434</f>
        <v>5</v>
      </c>
      <c r="AP435" s="77">
        <f>'Datos lib'!AC434</f>
        <v>5</v>
      </c>
      <c r="AQ435" s="77">
        <f>'Datos lib'!AD434</f>
        <v>5</v>
      </c>
      <c r="AR435" s="77">
        <f>'Datos lib'!AE434</f>
        <v>5</v>
      </c>
      <c r="AS435" s="77">
        <f>'Datos lib'!AF434</f>
        <v>5</v>
      </c>
      <c r="AT435" s="77">
        <f>'Datos lib'!AG434</f>
        <v>5</v>
      </c>
      <c r="AU435" s="77">
        <f>'Datos lib'!AH434</f>
        <v>5</v>
      </c>
      <c r="AV435" s="77">
        <f>'Datos lib'!AI434</f>
        <v>5</v>
      </c>
      <c r="AW435" s="77"/>
      <c r="AX435" s="77" t="str">
        <f>'Datos lib'!AJ434</f>
        <v>No</v>
      </c>
      <c r="AY435" s="77" t="str">
        <f>'Datos lib'!AK434</f>
        <v>Sí</v>
      </c>
      <c r="AZ435" s="77" t="str">
        <f>'Datos lib'!AL434</f>
        <v>Regular</v>
      </c>
      <c r="BA435" s="77" t="str">
        <f>'Datos lib'!AO434</f>
        <v>No</v>
      </c>
      <c r="BB435" s="77" t="str">
        <f>'Datos lib'!AM434</f>
        <v>Sí</v>
      </c>
      <c r="BC435" s="77" t="str">
        <f>'Datos lib'!AN434</f>
        <v>Bueno</v>
      </c>
      <c r="BD435" s="77"/>
      <c r="BE435" s="77"/>
      <c r="BF435" s="77" t="str">
        <f>'Datos lib'!AP434</f>
        <v>Sí</v>
      </c>
      <c r="BG435" s="77" t="str">
        <f>'Datos lib'!AQ434</f>
        <v>Sí</v>
      </c>
      <c r="BH435" s="77" t="str">
        <f>'Datos lib'!AR434</f>
        <v>Sí</v>
      </c>
      <c r="BI435" s="77" t="str">
        <f>'Datos lib'!AS434</f>
        <v>Muy útil</v>
      </c>
      <c r="BJ435" s="77" t="str">
        <f>'Datos lib'!AT434</f>
        <v>Sí</v>
      </c>
      <c r="BK435" s="77">
        <f>'Datos lib'!AU434</f>
        <v>0</v>
      </c>
      <c r="BL435" s="77"/>
      <c r="BM435" s="77"/>
      <c r="BN435" s="77"/>
      <c r="BO435" s="77">
        <f>'Datos lib'!AV434</f>
        <v>5</v>
      </c>
      <c r="BP435" s="77">
        <f>'Datos lib'!AW434</f>
        <v>5</v>
      </c>
      <c r="BQ435" s="77"/>
      <c r="BR435" s="77" t="str">
        <f>LEFT('Datos lib'!AX434,1)</f>
        <v>5</v>
      </c>
      <c r="BS435" s="77"/>
      <c r="BT435" s="77">
        <f>'Datos lib'!AY434</f>
        <v>0</v>
      </c>
      <c r="BU435" s="77"/>
      <c r="BV435" s="119" t="str">
        <f>'Datos lib'!A434</f>
        <v>20/03/25</v>
      </c>
    </row>
    <row r="436" spans="1:74" x14ac:dyDescent="0.2">
      <c r="A436" s="79" t="str">
        <f t="shared" si="8"/>
        <v>F. Derecho</v>
      </c>
      <c r="B436" s="76" t="str">
        <f>IFERROR(VLOOKUP($A436,BLIOTECAS!$C$1:$E$27,2,FALSE),"")</f>
        <v>DER</v>
      </c>
      <c r="C436" s="76" t="str">
        <f>IFERROR(VLOOKUP($A436,BLIOTECAS!$C$1:$E$27,3,FALSE),"")</f>
        <v>Ciencias Sociales</v>
      </c>
      <c r="D436" s="77"/>
      <c r="E436" s="77"/>
      <c r="F436" s="77"/>
      <c r="G436" s="77" t="str">
        <f>'Datos lib'!B435</f>
        <v>F. Derecho</v>
      </c>
      <c r="H436" s="77"/>
      <c r="I436" s="77" t="str">
        <f>'Datos lib'!C435</f>
        <v>Frecuentemente (1 o 2 veces por semana)</v>
      </c>
      <c r="J436" s="77" t="str">
        <f>'Datos lib'!D435</f>
        <v>Frecuentemente (1 o 2 veces por semana)</v>
      </c>
      <c r="K436" s="77"/>
      <c r="L436" s="77" t="str">
        <f>'Datos lib'!F435</f>
        <v>F. Derecho (Departamentos, Criminología)</v>
      </c>
      <c r="M436" s="77">
        <f>'Datos lib'!G435</f>
        <v>0</v>
      </c>
      <c r="N436" s="77">
        <f>'Datos lib'!H435</f>
        <v>0</v>
      </c>
      <c r="O436" s="77">
        <f>'Datos lib'!I435</f>
        <v>0</v>
      </c>
      <c r="P436" s="77"/>
      <c r="Q436" s="77"/>
      <c r="R436" s="77">
        <f>'Datos lib'!J435</f>
        <v>4</v>
      </c>
      <c r="S436" s="77">
        <f>'Datos lib'!K435</f>
        <v>4</v>
      </c>
      <c r="T436" s="77">
        <f>'Datos lib'!L435</f>
        <v>4</v>
      </c>
      <c r="U436" s="77">
        <f>'Datos lib'!M435</f>
        <v>5</v>
      </c>
      <c r="V436" s="77"/>
      <c r="W436" s="77"/>
      <c r="X436" s="77">
        <f>'Datos lib'!N435</f>
        <v>4</v>
      </c>
      <c r="Y436" s="77">
        <f>'Datos lib'!O435</f>
        <v>4</v>
      </c>
      <c r="Z436" s="77">
        <f>'Datos lib'!P435</f>
        <v>3</v>
      </c>
      <c r="AA436" s="77">
        <f>'Datos lib'!Q435</f>
        <v>3</v>
      </c>
      <c r="AB436" s="77">
        <f>'Datos lib'!R435</f>
        <v>3</v>
      </c>
      <c r="AC436" s="77"/>
      <c r="AD436" s="77">
        <f>'Datos lib'!S435</f>
        <v>4</v>
      </c>
      <c r="AE436" s="77">
        <f>'Datos lib'!T435</f>
        <v>5</v>
      </c>
      <c r="AF436" s="77">
        <f>'Datos lib'!U435</f>
        <v>5</v>
      </c>
      <c r="AG436" s="77">
        <f>'Datos lib'!V435</f>
        <v>5</v>
      </c>
      <c r="AH436" s="77">
        <f>'Datos lib'!W435</f>
        <v>5</v>
      </c>
      <c r="AI436" s="77">
        <f>'Datos lib'!X435</f>
        <v>5</v>
      </c>
      <c r="AJ436" s="77">
        <f>'Datos lib'!Y435</f>
        <v>5</v>
      </c>
      <c r="AK436" s="77" t="str">
        <f>'Datos lib'!Z435</f>
        <v>No uso ninguna red social</v>
      </c>
      <c r="AL436" s="77">
        <f>'Datos lib'!AA435</f>
        <v>5</v>
      </c>
      <c r="AM436" s="77"/>
      <c r="AN436" s="77"/>
      <c r="AO436" s="77">
        <f>'Datos lib'!AB435</f>
        <v>5</v>
      </c>
      <c r="AP436" s="77">
        <f>'Datos lib'!AC435</f>
        <v>4</v>
      </c>
      <c r="AQ436" s="77">
        <f>'Datos lib'!AD435</f>
        <v>4</v>
      </c>
      <c r="AR436" s="77">
        <f>'Datos lib'!AE435</f>
        <v>5</v>
      </c>
      <c r="AS436" s="77">
        <f>'Datos lib'!AF435</f>
        <v>5</v>
      </c>
      <c r="AT436" s="77">
        <f>'Datos lib'!AG435</f>
        <v>5</v>
      </c>
      <c r="AU436" s="77">
        <f>'Datos lib'!AH435</f>
        <v>5</v>
      </c>
      <c r="AV436" s="77">
        <f>'Datos lib'!AI435</f>
        <v>5</v>
      </c>
      <c r="AW436" s="77"/>
      <c r="AX436" s="77" t="str">
        <f>'Datos lib'!AJ435</f>
        <v>No</v>
      </c>
      <c r="AY436" s="77" t="str">
        <f>'Datos lib'!AK435</f>
        <v>Sí</v>
      </c>
      <c r="AZ436" s="77" t="str">
        <f>'Datos lib'!AL435</f>
        <v>Excelente</v>
      </c>
      <c r="BA436" s="77" t="str">
        <f>'Datos lib'!AO435</f>
        <v>No</v>
      </c>
      <c r="BB436" s="77" t="str">
        <f>'Datos lib'!AM435</f>
        <v>No</v>
      </c>
      <c r="BC436" s="77">
        <f>'Datos lib'!AN435</f>
        <v>0</v>
      </c>
      <c r="BD436" s="77"/>
      <c r="BE436" s="77"/>
      <c r="BF436" s="77" t="str">
        <f>'Datos lib'!AP435</f>
        <v>Sí</v>
      </c>
      <c r="BG436" s="77" t="str">
        <f>'Datos lib'!AQ435</f>
        <v>Sí</v>
      </c>
      <c r="BH436" s="77" t="str">
        <f>'Datos lib'!AR435</f>
        <v>Sí</v>
      </c>
      <c r="BI436" s="77" t="str">
        <f>'Datos lib'!AS435</f>
        <v>Muy útil</v>
      </c>
      <c r="BJ436" s="77" t="str">
        <f>'Datos lib'!AT435</f>
        <v>Sí</v>
      </c>
      <c r="BK436" s="77">
        <f>'Datos lib'!AU435</f>
        <v>0</v>
      </c>
      <c r="BL436" s="77"/>
      <c r="BM436" s="77"/>
      <c r="BN436" s="77"/>
      <c r="BO436" s="77">
        <f>'Datos lib'!AV435</f>
        <v>5</v>
      </c>
      <c r="BP436" s="77">
        <f>'Datos lib'!AW435</f>
        <v>5</v>
      </c>
      <c r="BQ436" s="77"/>
      <c r="BR436" s="77" t="str">
        <f>LEFT('Datos lib'!AX435,1)</f>
        <v>5</v>
      </c>
      <c r="BS436" s="77"/>
      <c r="BT436" s="77">
        <f>'Datos lib'!AY435</f>
        <v>0</v>
      </c>
      <c r="BU436" s="77"/>
      <c r="BV436" s="119" t="str">
        <f>'Datos lib'!A435</f>
        <v>20/03/25</v>
      </c>
    </row>
    <row r="437" spans="1:74" x14ac:dyDescent="0.2">
      <c r="A437" s="79" t="str">
        <f t="shared" si="8"/>
        <v>F. Filosofía</v>
      </c>
      <c r="B437" s="76" t="str">
        <f>IFERROR(VLOOKUP($A437,BLIOTECAS!$C$1:$E$27,2,FALSE),"")</f>
        <v>FLS</v>
      </c>
      <c r="C437" s="76" t="str">
        <f>IFERROR(VLOOKUP($A437,BLIOTECAS!$C$1:$E$27,3,FALSE),"")</f>
        <v>Humanidades</v>
      </c>
      <c r="D437" s="77"/>
      <c r="E437" s="77"/>
      <c r="F437" s="77"/>
      <c r="G437" s="77" t="str">
        <f>'Datos lib'!B436</f>
        <v>F. Filosofía</v>
      </c>
      <c r="H437" s="77"/>
      <c r="I437" s="77" t="str">
        <f>'Datos lib'!C436</f>
        <v>Rara vez (menos de 6 veces al año)</v>
      </c>
      <c r="J437" s="77" t="str">
        <f>'Datos lib'!D436</f>
        <v>Frecuentemente (1 o 2 veces por semana)</v>
      </c>
      <c r="K437" s="77"/>
      <c r="L437" s="77" t="str">
        <f>'Datos lib'!F436</f>
        <v>F. Filosofía</v>
      </c>
      <c r="M437" s="77" t="str">
        <f>'Datos lib'!G436</f>
        <v>F. Educación - Centro de Formación del Profesorado</v>
      </c>
      <c r="N437" s="77" t="str">
        <f>'Datos lib'!H436</f>
        <v>F. Geografía e Historia</v>
      </c>
      <c r="O437" s="77">
        <f>'Datos lib'!I436</f>
        <v>0</v>
      </c>
      <c r="P437" s="77"/>
      <c r="Q437" s="77"/>
      <c r="R437" s="77">
        <f>'Datos lib'!J436</f>
        <v>5</v>
      </c>
      <c r="S437" s="77">
        <f>'Datos lib'!K436</f>
        <v>5</v>
      </c>
      <c r="T437" s="77">
        <f>'Datos lib'!L436</f>
        <v>5</v>
      </c>
      <c r="U437" s="77">
        <f>'Datos lib'!M436</f>
        <v>5</v>
      </c>
      <c r="V437" s="77"/>
      <c r="W437" s="77"/>
      <c r="X437" s="77">
        <f>'Datos lib'!N436</f>
        <v>5</v>
      </c>
      <c r="Y437" s="77">
        <f>'Datos lib'!O436</f>
        <v>5</v>
      </c>
      <c r="Z437" s="77">
        <f>'Datos lib'!P436</f>
        <v>5</v>
      </c>
      <c r="AA437" s="77">
        <f>'Datos lib'!Q436</f>
        <v>5</v>
      </c>
      <c r="AB437" s="77">
        <f>'Datos lib'!R436</f>
        <v>5</v>
      </c>
      <c r="AC437" s="77"/>
      <c r="AD437" s="77">
        <f>'Datos lib'!S436</f>
        <v>5</v>
      </c>
      <c r="AE437" s="77">
        <f>'Datos lib'!T436</f>
        <v>5</v>
      </c>
      <c r="AF437" s="77">
        <f>'Datos lib'!U436</f>
        <v>5</v>
      </c>
      <c r="AG437" s="77">
        <f>'Datos lib'!V436</f>
        <v>5</v>
      </c>
      <c r="AH437" s="77">
        <f>'Datos lib'!W436</f>
        <v>5</v>
      </c>
      <c r="AI437" s="77">
        <f>'Datos lib'!X436</f>
        <v>5</v>
      </c>
      <c r="AJ437" s="77">
        <f>'Datos lib'!Y436</f>
        <v>5</v>
      </c>
      <c r="AK437" s="77" t="str">
        <f>'Datos lib'!Z436</f>
        <v>No uso ninguna red social</v>
      </c>
      <c r="AL437" s="77">
        <f>'Datos lib'!AA436</f>
        <v>5</v>
      </c>
      <c r="AM437" s="77"/>
      <c r="AN437" s="77"/>
      <c r="AO437" s="77">
        <f>'Datos lib'!AB436</f>
        <v>5</v>
      </c>
      <c r="AP437" s="77">
        <f>'Datos lib'!AC436</f>
        <v>5</v>
      </c>
      <c r="AQ437" s="77">
        <f>'Datos lib'!AD436</f>
        <v>5</v>
      </c>
      <c r="AR437" s="77">
        <f>'Datos lib'!AE436</f>
        <v>5</v>
      </c>
      <c r="AS437" s="77">
        <f>'Datos lib'!AF436</f>
        <v>5</v>
      </c>
      <c r="AT437" s="77">
        <f>'Datos lib'!AG436</f>
        <v>5</v>
      </c>
      <c r="AU437" s="77">
        <f>'Datos lib'!AH436</f>
        <v>5</v>
      </c>
      <c r="AV437" s="77">
        <f>'Datos lib'!AI436</f>
        <v>5</v>
      </c>
      <c r="AW437" s="77"/>
      <c r="AX437" s="77" t="str">
        <f>'Datos lib'!AJ436</f>
        <v>No</v>
      </c>
      <c r="AY437" s="77" t="str">
        <f>'Datos lib'!AK436</f>
        <v>Sí</v>
      </c>
      <c r="AZ437" s="77" t="str">
        <f>'Datos lib'!AL436</f>
        <v>Excelente</v>
      </c>
      <c r="BA437" s="77" t="str">
        <f>'Datos lib'!AO436</f>
        <v>No</v>
      </c>
      <c r="BB437" s="77" t="str">
        <f>'Datos lib'!AM436</f>
        <v>Sí</v>
      </c>
      <c r="BC437" s="77" t="str">
        <f>'Datos lib'!AN436</f>
        <v>Excelente</v>
      </c>
      <c r="BD437" s="77"/>
      <c r="BE437" s="77"/>
      <c r="BF437" s="77" t="str">
        <f>'Datos lib'!AP436</f>
        <v>Sí</v>
      </c>
      <c r="BG437" s="77" t="str">
        <f>'Datos lib'!AQ436</f>
        <v>Sí</v>
      </c>
      <c r="BH437" s="77" t="str">
        <f>'Datos lib'!AR436</f>
        <v>No</v>
      </c>
      <c r="BI437" s="77">
        <f>'Datos lib'!AS436</f>
        <v>0</v>
      </c>
      <c r="BJ437" s="77" t="str">
        <f>'Datos lib'!AT436</f>
        <v>No</v>
      </c>
      <c r="BK437" s="77" t="str">
        <f>'Datos lib'!AU436</f>
        <v>El servicio es excelente</v>
      </c>
      <c r="BL437" s="77"/>
      <c r="BM437" s="77"/>
      <c r="BN437" s="77"/>
      <c r="BO437" s="77">
        <f>'Datos lib'!AV436</f>
        <v>5</v>
      </c>
      <c r="BP437" s="77">
        <f>'Datos lib'!AW436</f>
        <v>5</v>
      </c>
      <c r="BQ437" s="77"/>
      <c r="BR437" s="77" t="str">
        <f>LEFT('Datos lib'!AX436,1)</f>
        <v>5</v>
      </c>
      <c r="BS437" s="77"/>
      <c r="BT437" s="77" t="str">
        <f>'Datos lib'!AY436</f>
        <v>Siempre he estado muy satisfecha con el servicio de Biblioteca. Lo mejor, sin duda alguna, su personal.</v>
      </c>
      <c r="BU437" s="77"/>
      <c r="BV437" s="119" t="str">
        <f>'Datos lib'!A436</f>
        <v>20/03/25</v>
      </c>
    </row>
    <row r="438" spans="1:74" x14ac:dyDescent="0.2">
      <c r="A438" s="79" t="str">
        <f t="shared" si="8"/>
        <v>F. Enfermería, Fisioterapia y Podología</v>
      </c>
      <c r="B438" s="76" t="str">
        <f>IFERROR(VLOOKUP($A438,BLIOTECAS!$C$1:$E$27,2,FALSE),"")</f>
        <v>ENF</v>
      </c>
      <c r="C438" s="76" t="str">
        <f>IFERROR(VLOOKUP($A438,BLIOTECAS!$C$1:$E$27,3,FALSE),"")</f>
        <v>Ciencias de la Salud</v>
      </c>
      <c r="D438" s="77"/>
      <c r="E438" s="77"/>
      <c r="F438" s="77"/>
      <c r="G438" s="77" t="str">
        <f>'Datos lib'!B437</f>
        <v>F. Enfermería, Fisioterapia y Podología</v>
      </c>
      <c r="H438" s="77"/>
      <c r="I438" s="77" t="str">
        <f>'Datos lib'!C437</f>
        <v>De vez en cuando (1 o 2 veces al mes)</v>
      </c>
      <c r="J438" s="77" t="str">
        <f>'Datos lib'!D437</f>
        <v>Frecuentemente (1 o 2 veces por semana)</v>
      </c>
      <c r="K438" s="77"/>
      <c r="L438" s="77" t="str">
        <f>'Datos lib'!F437</f>
        <v>F. Enfermería, Fisioterapia y Podología</v>
      </c>
      <c r="M438" s="77" t="str">
        <f>'Datos lib'!G437</f>
        <v>F. Medicina</v>
      </c>
      <c r="N438" s="77" t="str">
        <f>'Datos lib'!H437</f>
        <v>F. Psicología</v>
      </c>
      <c r="O438" s="77">
        <f>'Datos lib'!I437</f>
        <v>0</v>
      </c>
      <c r="P438" s="77"/>
      <c r="Q438" s="77"/>
      <c r="R438" s="77">
        <f>'Datos lib'!J437</f>
        <v>4</v>
      </c>
      <c r="S438" s="77">
        <f>'Datos lib'!K437</f>
        <v>4</v>
      </c>
      <c r="T438" s="77">
        <f>'Datos lib'!L437</f>
        <v>5</v>
      </c>
      <c r="U438" s="77">
        <f>'Datos lib'!M437</f>
        <v>2</v>
      </c>
      <c r="V438" s="77"/>
      <c r="W438" s="77"/>
      <c r="X438" s="77">
        <f>'Datos lib'!N437</f>
        <v>5</v>
      </c>
      <c r="Y438" s="77">
        <f>'Datos lib'!O437</f>
        <v>5</v>
      </c>
      <c r="Z438" s="77">
        <f>'Datos lib'!P437</f>
        <v>3</v>
      </c>
      <c r="AA438" s="77">
        <f>'Datos lib'!Q437</f>
        <v>3</v>
      </c>
      <c r="AB438" s="77">
        <f>'Datos lib'!R437</f>
        <v>2</v>
      </c>
      <c r="AC438" s="77"/>
      <c r="AD438" s="77">
        <f>'Datos lib'!S437</f>
        <v>4</v>
      </c>
      <c r="AE438" s="77">
        <f>'Datos lib'!T437</f>
        <v>4</v>
      </c>
      <c r="AF438" s="77">
        <f>'Datos lib'!U437</f>
        <v>5</v>
      </c>
      <c r="AG438" s="77">
        <f>'Datos lib'!V437</f>
        <v>5</v>
      </c>
      <c r="AH438" s="77">
        <f>'Datos lib'!W437</f>
        <v>4</v>
      </c>
      <c r="AI438" s="77">
        <f>'Datos lib'!X437</f>
        <v>5</v>
      </c>
      <c r="AJ438" s="77">
        <f>'Datos lib'!Y437</f>
        <v>5</v>
      </c>
      <c r="AK438" s="77" t="str">
        <f>'Datos lib'!Z437</f>
        <v>Instagram|YouTube</v>
      </c>
      <c r="AL438" s="77">
        <f>'Datos lib'!AA437</f>
        <v>4</v>
      </c>
      <c r="AM438" s="77"/>
      <c r="AN438" s="77"/>
      <c r="AO438" s="77">
        <f>'Datos lib'!AB437</f>
        <v>5</v>
      </c>
      <c r="AP438" s="77">
        <f>'Datos lib'!AC437</f>
        <v>4</v>
      </c>
      <c r="AQ438" s="77">
        <f>'Datos lib'!AD437</f>
        <v>5</v>
      </c>
      <c r="AR438" s="77">
        <f>'Datos lib'!AE437</f>
        <v>5</v>
      </c>
      <c r="AS438" s="77">
        <f>'Datos lib'!AF437</f>
        <v>5</v>
      </c>
      <c r="AT438" s="77">
        <f>'Datos lib'!AG437</f>
        <v>5</v>
      </c>
      <c r="AU438" s="77">
        <f>'Datos lib'!AH437</f>
        <v>5</v>
      </c>
      <c r="AV438" s="77">
        <f>'Datos lib'!AI437</f>
        <v>5</v>
      </c>
      <c r="AW438" s="77"/>
      <c r="AX438" s="77" t="str">
        <f>'Datos lib'!AJ437</f>
        <v>No</v>
      </c>
      <c r="AY438" s="77" t="str">
        <f>'Datos lib'!AK437</f>
        <v>Sí</v>
      </c>
      <c r="AZ438" s="77" t="str">
        <f>'Datos lib'!AL437</f>
        <v>Excelente</v>
      </c>
      <c r="BA438" s="77" t="str">
        <f>'Datos lib'!AO437</f>
        <v>No</v>
      </c>
      <c r="BB438" s="77" t="str">
        <f>'Datos lib'!AM437</f>
        <v>Sí</v>
      </c>
      <c r="BC438" s="77" t="str">
        <f>'Datos lib'!AN437</f>
        <v>Excelente</v>
      </c>
      <c r="BD438" s="77"/>
      <c r="BE438" s="77"/>
      <c r="BF438" s="77" t="str">
        <f>'Datos lib'!AP437</f>
        <v>Sí</v>
      </c>
      <c r="BG438" s="77" t="str">
        <f>'Datos lib'!AQ437</f>
        <v>Sí</v>
      </c>
      <c r="BH438" s="77" t="str">
        <f>'Datos lib'!AR437</f>
        <v>Sí</v>
      </c>
      <c r="BI438" s="77" t="str">
        <f>'Datos lib'!AS437</f>
        <v>Muy útil</v>
      </c>
      <c r="BJ438" s="77" t="str">
        <f>'Datos lib'!AT437</f>
        <v>No</v>
      </c>
      <c r="BK438" s="77">
        <f>'Datos lib'!AU437</f>
        <v>0</v>
      </c>
      <c r="BL438" s="77"/>
      <c r="BM438" s="77"/>
      <c r="BN438" s="77"/>
      <c r="BO438" s="77">
        <f>'Datos lib'!AV437</f>
        <v>5</v>
      </c>
      <c r="BP438" s="77">
        <f>'Datos lib'!AW437</f>
        <v>5</v>
      </c>
      <c r="BQ438" s="77"/>
      <c r="BR438" s="77" t="str">
        <f>LEFT('Datos lib'!AX437,1)</f>
        <v>5</v>
      </c>
      <c r="BS438" s="77"/>
      <c r="BT438" s="77">
        <f>'Datos lib'!AY437</f>
        <v>0</v>
      </c>
      <c r="BU438" s="77"/>
      <c r="BV438" s="119" t="str">
        <f>'Datos lib'!A437</f>
        <v>20/03/25</v>
      </c>
    </row>
    <row r="439" spans="1:74" x14ac:dyDescent="0.2">
      <c r="A439" s="79" t="str">
        <f t="shared" si="8"/>
        <v>F. Medicina</v>
      </c>
      <c r="B439" s="76" t="str">
        <f>IFERROR(VLOOKUP($A439,BLIOTECAS!$C$1:$E$27,2,FALSE),"")</f>
        <v>MED</v>
      </c>
      <c r="C439" s="76" t="str">
        <f>IFERROR(VLOOKUP($A439,BLIOTECAS!$C$1:$E$27,3,FALSE),"")</f>
        <v>Ciencias de la Salud</v>
      </c>
      <c r="D439" s="77"/>
      <c r="E439" s="77"/>
      <c r="F439" s="77"/>
      <c r="G439" s="77" t="str">
        <f>'Datos lib'!B438</f>
        <v>F. Medicina</v>
      </c>
      <c r="H439" s="77"/>
      <c r="I439" s="77" t="str">
        <f>'Datos lib'!C438</f>
        <v>Rara vez (menos de 6 veces al año)</v>
      </c>
      <c r="J439" s="77" t="str">
        <f>'Datos lib'!D438</f>
        <v>Muy frecuentemente (3 o más veces por semana)</v>
      </c>
      <c r="K439" s="77"/>
      <c r="L439" s="77" t="str">
        <f>'Datos lib'!F438</f>
        <v>F. Medicina</v>
      </c>
      <c r="M439" s="77">
        <f>'Datos lib'!G438</f>
        <v>0</v>
      </c>
      <c r="N439" s="77">
        <f>'Datos lib'!H438</f>
        <v>0</v>
      </c>
      <c r="O439" s="77">
        <f>'Datos lib'!I438</f>
        <v>0</v>
      </c>
      <c r="P439" s="77"/>
      <c r="Q439" s="77"/>
      <c r="R439" s="77">
        <f>'Datos lib'!J438</f>
        <v>4</v>
      </c>
      <c r="S439" s="77">
        <f>'Datos lib'!K438</f>
        <v>4</v>
      </c>
      <c r="T439" s="77">
        <f>'Datos lib'!L438</f>
        <v>4</v>
      </c>
      <c r="U439" s="77">
        <f>'Datos lib'!M438</f>
        <v>4</v>
      </c>
      <c r="V439" s="77"/>
      <c r="W439" s="77"/>
      <c r="X439" s="77">
        <f>'Datos lib'!N438</f>
        <v>1</v>
      </c>
      <c r="Y439" s="77">
        <f>'Datos lib'!O438</f>
        <v>5</v>
      </c>
      <c r="Z439" s="77">
        <f>'Datos lib'!P438</f>
        <v>5</v>
      </c>
      <c r="AA439" s="77">
        <f>'Datos lib'!Q438</f>
        <v>1</v>
      </c>
      <c r="AB439" s="77">
        <f>'Datos lib'!R438</f>
        <v>3</v>
      </c>
      <c r="AC439" s="77"/>
      <c r="AD439" s="77">
        <f>'Datos lib'!S438</f>
        <v>4</v>
      </c>
      <c r="AE439" s="77">
        <f>'Datos lib'!T438</f>
        <v>4</v>
      </c>
      <c r="AF439" s="77">
        <f>'Datos lib'!U438</f>
        <v>5</v>
      </c>
      <c r="AG439" s="77">
        <f>'Datos lib'!V438</f>
        <v>5</v>
      </c>
      <c r="AH439" s="77">
        <f>'Datos lib'!W438</f>
        <v>5</v>
      </c>
      <c r="AI439" s="77">
        <f>'Datos lib'!X438</f>
        <v>5</v>
      </c>
      <c r="AJ439" s="77">
        <f>'Datos lib'!Y438</f>
        <v>5</v>
      </c>
      <c r="AK439" s="77" t="str">
        <f>'Datos lib'!Z438</f>
        <v>No uso ninguna red social</v>
      </c>
      <c r="AL439" s="77">
        <f>'Datos lib'!AA438</f>
        <v>5</v>
      </c>
      <c r="AM439" s="77"/>
      <c r="AN439" s="77"/>
      <c r="AO439" s="77">
        <f>'Datos lib'!AB438</f>
        <v>5</v>
      </c>
      <c r="AP439" s="77">
        <f>'Datos lib'!AC438</f>
        <v>2</v>
      </c>
      <c r="AQ439" s="77">
        <f>'Datos lib'!AD438</f>
        <v>4</v>
      </c>
      <c r="AR439" s="77">
        <f>'Datos lib'!AE438</f>
        <v>4</v>
      </c>
      <c r="AS439" s="77">
        <f>'Datos lib'!AF438</f>
        <v>5</v>
      </c>
      <c r="AT439" s="77">
        <f>'Datos lib'!AG438</f>
        <v>5</v>
      </c>
      <c r="AU439" s="77">
        <f>'Datos lib'!AH438</f>
        <v>4</v>
      </c>
      <c r="AV439" s="77">
        <f>'Datos lib'!AI438</f>
        <v>1</v>
      </c>
      <c r="AW439" s="77"/>
      <c r="AX439" s="77" t="str">
        <f>'Datos lib'!AJ438</f>
        <v>No</v>
      </c>
      <c r="AY439" s="77" t="str">
        <f>'Datos lib'!AK438</f>
        <v>Sí</v>
      </c>
      <c r="AZ439" s="77" t="str">
        <f>'Datos lib'!AL438</f>
        <v>Regular</v>
      </c>
      <c r="BA439" s="77" t="str">
        <f>'Datos lib'!AO438</f>
        <v>No</v>
      </c>
      <c r="BB439" s="77" t="str">
        <f>'Datos lib'!AM438</f>
        <v>Sí</v>
      </c>
      <c r="BC439" s="77" t="str">
        <f>'Datos lib'!AN438</f>
        <v>Bueno</v>
      </c>
      <c r="BD439" s="77"/>
      <c r="BE439" s="77"/>
      <c r="BF439" s="77" t="str">
        <f>'Datos lib'!AP438</f>
        <v>Sí</v>
      </c>
      <c r="BG439" s="77" t="str">
        <f>'Datos lib'!AQ438</f>
        <v>Sí</v>
      </c>
      <c r="BH439" s="77" t="str">
        <f>'Datos lib'!AR438</f>
        <v>Sí</v>
      </c>
      <c r="BI439" s="77" t="str">
        <f>'Datos lib'!AS438</f>
        <v>Normal</v>
      </c>
      <c r="BJ439" s="77" t="str">
        <f>'Datos lib'!AT438</f>
        <v>No</v>
      </c>
      <c r="BK439" s="77">
        <f>'Datos lib'!AU438</f>
        <v>0</v>
      </c>
      <c r="BL439" s="77"/>
      <c r="BM439" s="77"/>
      <c r="BN439" s="77"/>
      <c r="BO439" s="77">
        <f>'Datos lib'!AV438</f>
        <v>5</v>
      </c>
      <c r="BP439" s="77">
        <f>'Datos lib'!AW438</f>
        <v>5</v>
      </c>
      <c r="BQ439" s="77"/>
      <c r="BR439" s="77" t="str">
        <f>LEFT('Datos lib'!AX438,1)</f>
        <v>4</v>
      </c>
      <c r="BS439" s="77"/>
      <c r="BT439" s="77" t="str">
        <f>'Datos lib'!AY438</f>
        <v>Me gustaría solicitar un plazo mayor de préstamo para el material, adscrito a los Dptos, para uso habitual del profesorado</v>
      </c>
      <c r="BU439" s="77"/>
      <c r="BV439" s="119" t="str">
        <f>'Datos lib'!A438</f>
        <v>20/03/25</v>
      </c>
    </row>
    <row r="440" spans="1:74" x14ac:dyDescent="0.2">
      <c r="A440" s="79" t="str">
        <f t="shared" si="8"/>
        <v>F. Farmacia</v>
      </c>
      <c r="B440" s="76" t="str">
        <f>IFERROR(VLOOKUP($A440,BLIOTECAS!$C$1:$E$27,2,FALSE),"")</f>
        <v>FAR</v>
      </c>
      <c r="C440" s="76" t="str">
        <f>IFERROR(VLOOKUP($A440,BLIOTECAS!$C$1:$E$27,3,FALSE),"")</f>
        <v>Ciencias de la Salud</v>
      </c>
      <c r="D440" s="77"/>
      <c r="E440" s="77"/>
      <c r="F440" s="77"/>
      <c r="G440" s="77" t="str">
        <f>'Datos lib'!B439</f>
        <v>F. Farmacia</v>
      </c>
      <c r="H440" s="77"/>
      <c r="I440" s="77" t="str">
        <f>'Datos lib'!C439</f>
        <v>De vez en cuando (1 o 2 veces al mes)</v>
      </c>
      <c r="J440" s="77" t="str">
        <f>'Datos lib'!D439</f>
        <v>Frecuentemente (1 o 2 veces por semana)</v>
      </c>
      <c r="K440" s="77"/>
      <c r="L440" s="77" t="str">
        <f>'Datos lib'!F439</f>
        <v>F. Farmacia</v>
      </c>
      <c r="M440" s="77" t="str">
        <f>'Datos lib'!G439</f>
        <v>F. Ciencias Químicas</v>
      </c>
      <c r="N440" s="77">
        <f>'Datos lib'!H439</f>
        <v>0</v>
      </c>
      <c r="O440" s="77">
        <f>'Datos lib'!I439</f>
        <v>0</v>
      </c>
      <c r="P440" s="77"/>
      <c r="Q440" s="77"/>
      <c r="R440" s="77">
        <f>'Datos lib'!J439</f>
        <v>4</v>
      </c>
      <c r="S440" s="77">
        <f>'Datos lib'!K439</f>
        <v>4</v>
      </c>
      <c r="T440" s="77">
        <f>'Datos lib'!L439</f>
        <v>4</v>
      </c>
      <c r="U440" s="77">
        <f>'Datos lib'!M439</f>
        <v>3</v>
      </c>
      <c r="V440" s="77"/>
      <c r="W440" s="77"/>
      <c r="X440" s="77">
        <f>'Datos lib'!N439</f>
        <v>3</v>
      </c>
      <c r="Y440" s="77">
        <f>'Datos lib'!O439</f>
        <v>5</v>
      </c>
      <c r="Z440" s="77">
        <f>'Datos lib'!P439</f>
        <v>3</v>
      </c>
      <c r="AA440" s="77">
        <f>'Datos lib'!Q439</f>
        <v>3</v>
      </c>
      <c r="AB440" s="77">
        <f>'Datos lib'!R439</f>
        <v>3</v>
      </c>
      <c r="AC440" s="77"/>
      <c r="AD440" s="77">
        <f>'Datos lib'!S439</f>
        <v>3</v>
      </c>
      <c r="AE440" s="77">
        <f>'Datos lib'!T439</f>
        <v>4</v>
      </c>
      <c r="AF440" s="77">
        <f>'Datos lib'!U439</f>
        <v>4</v>
      </c>
      <c r="AG440" s="77">
        <f>'Datos lib'!V439</f>
        <v>4</v>
      </c>
      <c r="AH440" s="77">
        <f>'Datos lib'!W439</f>
        <v>4</v>
      </c>
      <c r="AI440" s="77">
        <f>'Datos lib'!X439</f>
        <v>4</v>
      </c>
      <c r="AJ440" s="77">
        <f>'Datos lib'!Y439</f>
        <v>4</v>
      </c>
      <c r="AK440" s="77" t="str">
        <f>'Datos lib'!Z439</f>
        <v>No uso ninguna red social</v>
      </c>
      <c r="AL440" s="77">
        <f>'Datos lib'!AA439</f>
        <v>3</v>
      </c>
      <c r="AM440" s="77"/>
      <c r="AN440" s="77"/>
      <c r="AO440" s="77">
        <f>'Datos lib'!AB439</f>
        <v>5</v>
      </c>
      <c r="AP440" s="77">
        <f>'Datos lib'!AC439</f>
        <v>5</v>
      </c>
      <c r="AQ440" s="77">
        <f>'Datos lib'!AD439</f>
        <v>5</v>
      </c>
      <c r="AR440" s="77">
        <f>'Datos lib'!AE439</f>
        <v>5</v>
      </c>
      <c r="AS440" s="77">
        <f>'Datos lib'!AF439</f>
        <v>4</v>
      </c>
      <c r="AT440" s="77">
        <f>'Datos lib'!AG439</f>
        <v>5</v>
      </c>
      <c r="AU440" s="77">
        <f>'Datos lib'!AH439</f>
        <v>5</v>
      </c>
      <c r="AV440" s="77">
        <f>'Datos lib'!AI439</f>
        <v>5</v>
      </c>
      <c r="AW440" s="77"/>
      <c r="AX440" s="77" t="str">
        <f>'Datos lib'!AJ439</f>
        <v>No</v>
      </c>
      <c r="AY440" s="77" t="str">
        <f>'Datos lib'!AK439</f>
        <v>Sí</v>
      </c>
      <c r="AZ440" s="77" t="str">
        <f>'Datos lib'!AL439</f>
        <v>Bueno</v>
      </c>
      <c r="BA440" s="77" t="str">
        <f>'Datos lib'!AO439</f>
        <v>No</v>
      </c>
      <c r="BB440" s="77" t="str">
        <f>'Datos lib'!AM439</f>
        <v>Sí</v>
      </c>
      <c r="BC440" s="77" t="str">
        <f>'Datos lib'!AN439</f>
        <v>Bueno</v>
      </c>
      <c r="BD440" s="77"/>
      <c r="BE440" s="77"/>
      <c r="BF440" s="77" t="str">
        <f>'Datos lib'!AP439</f>
        <v>No</v>
      </c>
      <c r="BG440" s="77" t="str">
        <f>'Datos lib'!AQ439</f>
        <v>Sí</v>
      </c>
      <c r="BH440" s="77" t="str">
        <f>'Datos lib'!AR439</f>
        <v>No</v>
      </c>
      <c r="BI440" s="77">
        <f>'Datos lib'!AS439</f>
        <v>0</v>
      </c>
      <c r="BJ440" s="77" t="str">
        <f>'Datos lib'!AT439</f>
        <v>No</v>
      </c>
      <c r="BK440" s="77">
        <f>'Datos lib'!AU439</f>
        <v>0</v>
      </c>
      <c r="BL440" s="77"/>
      <c r="BM440" s="77"/>
      <c r="BN440" s="77"/>
      <c r="BO440" s="77">
        <f>'Datos lib'!AV439</f>
        <v>4</v>
      </c>
      <c r="BP440" s="77">
        <f>'Datos lib'!AW439</f>
        <v>5</v>
      </c>
      <c r="BQ440" s="77"/>
      <c r="BR440" s="77" t="str">
        <f>LEFT('Datos lib'!AX439,1)</f>
        <v>4</v>
      </c>
      <c r="BS440" s="77"/>
      <c r="BT440" s="77">
        <f>'Datos lib'!AY439</f>
        <v>0</v>
      </c>
      <c r="BU440" s="77"/>
      <c r="BV440" s="119" t="str">
        <f>'Datos lib'!A439</f>
        <v>20/03/25</v>
      </c>
    </row>
    <row r="441" spans="1:74" x14ac:dyDescent="0.2">
      <c r="A441" s="79" t="str">
        <f t="shared" si="8"/>
        <v>F. Ciencias Biológicas</v>
      </c>
      <c r="B441" s="76" t="str">
        <f>IFERROR(VLOOKUP($A441,BLIOTECAS!$C$1:$E$27,2,FALSE),"")</f>
        <v>BIO</v>
      </c>
      <c r="C441" s="76" t="str">
        <f>IFERROR(VLOOKUP($A441,BLIOTECAS!$C$1:$E$27,3,FALSE),"")</f>
        <v>Ciencias Experimentales</v>
      </c>
      <c r="D441" s="77"/>
      <c r="E441" s="77"/>
      <c r="F441" s="77"/>
      <c r="G441" s="77" t="str">
        <f>'Datos lib'!B440</f>
        <v>F. Ciencias Biológicas</v>
      </c>
      <c r="H441" s="77"/>
      <c r="I441" s="77" t="str">
        <f>'Datos lib'!C440</f>
        <v>De vez en cuando (1 o 2 veces al mes)</v>
      </c>
      <c r="J441" s="77" t="str">
        <f>'Datos lib'!D440</f>
        <v>Muy frecuentemente (3 o más veces por semana)</v>
      </c>
      <c r="K441" s="77"/>
      <c r="L441" s="77" t="str">
        <f>'Datos lib'!F440</f>
        <v>F. Ciencias Biológicas</v>
      </c>
      <c r="M441" s="77" t="str">
        <f>'Datos lib'!G440</f>
        <v>F. Medicina</v>
      </c>
      <c r="N441" s="77">
        <f>'Datos lib'!H440</f>
        <v>0</v>
      </c>
      <c r="O441" s="77">
        <f>'Datos lib'!I440</f>
        <v>0</v>
      </c>
      <c r="P441" s="77"/>
      <c r="Q441" s="77"/>
      <c r="R441" s="77">
        <f>'Datos lib'!J440</f>
        <v>4</v>
      </c>
      <c r="S441" s="77">
        <f>'Datos lib'!K440</f>
        <v>3</v>
      </c>
      <c r="T441" s="77">
        <f>'Datos lib'!L440</f>
        <v>4</v>
      </c>
      <c r="U441" s="77">
        <f>'Datos lib'!M440</f>
        <v>4</v>
      </c>
      <c r="V441" s="77"/>
      <c r="W441" s="77"/>
      <c r="X441" s="77">
        <f>'Datos lib'!N440</f>
        <v>4</v>
      </c>
      <c r="Y441" s="77">
        <f>'Datos lib'!O440</f>
        <v>5</v>
      </c>
      <c r="Z441" s="77">
        <f>'Datos lib'!P440</f>
        <v>4</v>
      </c>
      <c r="AA441" s="77">
        <f>'Datos lib'!Q440</f>
        <v>3</v>
      </c>
      <c r="AB441" s="77">
        <f>'Datos lib'!R440</f>
        <v>5</v>
      </c>
      <c r="AC441" s="77"/>
      <c r="AD441" s="77">
        <f>'Datos lib'!S440</f>
        <v>4</v>
      </c>
      <c r="AE441" s="77">
        <f>'Datos lib'!T440</f>
        <v>4</v>
      </c>
      <c r="AF441" s="77">
        <f>'Datos lib'!U440</f>
        <v>4</v>
      </c>
      <c r="AG441" s="77">
        <f>'Datos lib'!V440</f>
        <v>5</v>
      </c>
      <c r="AH441" s="77">
        <f>'Datos lib'!W440</f>
        <v>4</v>
      </c>
      <c r="AI441" s="77">
        <f>'Datos lib'!X440</f>
        <v>4</v>
      </c>
      <c r="AJ441" s="77">
        <f>'Datos lib'!Y440</f>
        <v>5</v>
      </c>
      <c r="AK441" s="77" t="str">
        <f>'Datos lib'!Z440</f>
        <v>Instagram|YouTube</v>
      </c>
      <c r="AL441" s="77">
        <f>'Datos lib'!AA440</f>
        <v>5</v>
      </c>
      <c r="AM441" s="77"/>
      <c r="AN441" s="77"/>
      <c r="AO441" s="77">
        <f>'Datos lib'!AB440</f>
        <v>5</v>
      </c>
      <c r="AP441" s="77">
        <f>'Datos lib'!AC440</f>
        <v>5</v>
      </c>
      <c r="AQ441" s="77">
        <f>'Datos lib'!AD440</f>
        <v>4</v>
      </c>
      <c r="AR441" s="77">
        <f>'Datos lib'!AE440</f>
        <v>5</v>
      </c>
      <c r="AS441" s="77">
        <f>'Datos lib'!AF440</f>
        <v>5</v>
      </c>
      <c r="AT441" s="77">
        <f>'Datos lib'!AG440</f>
        <v>5</v>
      </c>
      <c r="AU441" s="77">
        <f>'Datos lib'!AH440</f>
        <v>5</v>
      </c>
      <c r="AV441" s="77">
        <f>'Datos lib'!AI440</f>
        <v>4</v>
      </c>
      <c r="AW441" s="77"/>
      <c r="AX441" s="77" t="str">
        <f>'Datos lib'!AJ440</f>
        <v>Sí</v>
      </c>
      <c r="AY441" s="77" t="str">
        <f>'Datos lib'!AK440</f>
        <v>Sí</v>
      </c>
      <c r="AZ441" s="77" t="str">
        <f>'Datos lib'!AL440</f>
        <v>Excelente</v>
      </c>
      <c r="BA441" s="77" t="str">
        <f>'Datos lib'!AO440</f>
        <v>Sí</v>
      </c>
      <c r="BB441" s="77" t="str">
        <f>'Datos lib'!AM440</f>
        <v>Sí</v>
      </c>
      <c r="BC441" s="77" t="str">
        <f>'Datos lib'!AN440</f>
        <v>Excelente</v>
      </c>
      <c r="BD441" s="77"/>
      <c r="BE441" s="77"/>
      <c r="BF441" s="77" t="str">
        <f>'Datos lib'!AP440</f>
        <v>Sí</v>
      </c>
      <c r="BG441" s="77" t="str">
        <f>'Datos lib'!AQ440</f>
        <v>Sí</v>
      </c>
      <c r="BH441" s="77" t="str">
        <f>'Datos lib'!AR440</f>
        <v>Sí</v>
      </c>
      <c r="BI441" s="77" t="str">
        <f>'Datos lib'!AS440</f>
        <v>Muy útil</v>
      </c>
      <c r="BJ441" s="77" t="str">
        <f>'Datos lib'!AT440</f>
        <v>Sí</v>
      </c>
      <c r="BK441" s="77">
        <f>'Datos lib'!AU440</f>
        <v>0</v>
      </c>
      <c r="BL441" s="77"/>
      <c r="BM441" s="77"/>
      <c r="BN441" s="77"/>
      <c r="BO441" s="77">
        <f>'Datos lib'!AV440</f>
        <v>5</v>
      </c>
      <c r="BP441" s="77">
        <f>'Datos lib'!AW440</f>
        <v>5</v>
      </c>
      <c r="BQ441" s="77"/>
      <c r="BR441" s="77" t="str">
        <f>LEFT('Datos lib'!AX440,1)</f>
        <v>5</v>
      </c>
      <c r="BS441" s="77"/>
      <c r="BT441" s="77">
        <f>'Datos lib'!AY440</f>
        <v>0</v>
      </c>
      <c r="BU441" s="77"/>
      <c r="BV441" s="119" t="str">
        <f>'Datos lib'!A440</f>
        <v>20/03/25</v>
      </c>
    </row>
    <row r="442" spans="1:74" x14ac:dyDescent="0.2">
      <c r="A442" s="79" t="str">
        <f t="shared" si="8"/>
        <v>F. Filología</v>
      </c>
      <c r="B442" s="76" t="str">
        <f>IFERROR(VLOOKUP($A442,BLIOTECAS!$C$1:$E$27,2,FALSE),"")</f>
        <v>FLL</v>
      </c>
      <c r="C442" s="76" t="str">
        <f>IFERROR(VLOOKUP($A442,BLIOTECAS!$C$1:$E$27,3,FALSE),"")</f>
        <v>Humanidades</v>
      </c>
      <c r="D442" s="77"/>
      <c r="E442" s="77"/>
      <c r="F442" s="77"/>
      <c r="G442" s="77" t="str">
        <f>'Datos lib'!B441</f>
        <v>F. Filología</v>
      </c>
      <c r="H442" s="77"/>
      <c r="I442" s="77" t="str">
        <f>'Datos lib'!C441</f>
        <v>De vez en cuando (1 o 2 veces al mes)</v>
      </c>
      <c r="J442" s="77" t="str">
        <f>'Datos lib'!D441</f>
        <v>Muy frecuentemente (3 o más veces por semana)</v>
      </c>
      <c r="K442" s="77"/>
      <c r="L442" s="77" t="str">
        <f>'Datos lib'!F441</f>
        <v>Biblioteca Maria Zambrano (Filología / Derecho)</v>
      </c>
      <c r="M442" s="77" t="str">
        <f>'Datos lib'!G441</f>
        <v>F. Filología (Clásicas o General)</v>
      </c>
      <c r="N442" s="77">
        <f>'Datos lib'!H441</f>
        <v>0</v>
      </c>
      <c r="O442" s="77">
        <f>'Datos lib'!I441</f>
        <v>0</v>
      </c>
      <c r="P442" s="77"/>
      <c r="Q442" s="77"/>
      <c r="R442" s="77">
        <f>'Datos lib'!J441</f>
        <v>5</v>
      </c>
      <c r="S442" s="77">
        <f>'Datos lib'!K441</f>
        <v>5</v>
      </c>
      <c r="T442" s="77">
        <f>'Datos lib'!L441</f>
        <v>5</v>
      </c>
      <c r="U442" s="77">
        <f>'Datos lib'!M441</f>
        <v>3</v>
      </c>
      <c r="V442" s="77"/>
      <c r="W442" s="77"/>
      <c r="X442" s="77">
        <f>'Datos lib'!N441</f>
        <v>5</v>
      </c>
      <c r="Y442" s="77">
        <f>'Datos lib'!O441</f>
        <v>1</v>
      </c>
      <c r="Z442" s="77">
        <f>'Datos lib'!P441</f>
        <v>4</v>
      </c>
      <c r="AA442" s="77">
        <f>'Datos lib'!Q441</f>
        <v>3</v>
      </c>
      <c r="AB442" s="77">
        <f>'Datos lib'!R441</f>
        <v>4</v>
      </c>
      <c r="AC442" s="77"/>
      <c r="AD442" s="77">
        <f>'Datos lib'!S441</f>
        <v>4</v>
      </c>
      <c r="AE442" s="77">
        <f>'Datos lib'!T441</f>
        <v>5</v>
      </c>
      <c r="AF442" s="77">
        <f>'Datos lib'!U441</f>
        <v>5</v>
      </c>
      <c r="AG442" s="77">
        <f>'Datos lib'!V441</f>
        <v>5</v>
      </c>
      <c r="AH442" s="77">
        <f>'Datos lib'!W441</f>
        <v>5</v>
      </c>
      <c r="AI442" s="77">
        <f>'Datos lib'!X441</f>
        <v>5</v>
      </c>
      <c r="AJ442" s="77">
        <f>'Datos lib'!Y441</f>
        <v>5</v>
      </c>
      <c r="AK442" s="77" t="str">
        <f>'Datos lib'!Z441</f>
        <v>No uso ninguna red social</v>
      </c>
      <c r="AL442" s="77">
        <f>'Datos lib'!AA441</f>
        <v>5</v>
      </c>
      <c r="AM442" s="77"/>
      <c r="AN442" s="77"/>
      <c r="AO442" s="77">
        <f>'Datos lib'!AB441</f>
        <v>5</v>
      </c>
      <c r="AP442" s="77">
        <f>'Datos lib'!AC441</f>
        <v>5</v>
      </c>
      <c r="AQ442" s="77">
        <f>'Datos lib'!AD441</f>
        <v>5</v>
      </c>
      <c r="AR442" s="77">
        <f>'Datos lib'!AE441</f>
        <v>5</v>
      </c>
      <c r="AS442" s="77">
        <f>'Datos lib'!AF441</f>
        <v>5</v>
      </c>
      <c r="AT442" s="77">
        <f>'Datos lib'!AG441</f>
        <v>5</v>
      </c>
      <c r="AU442" s="77">
        <f>'Datos lib'!AH441</f>
        <v>5</v>
      </c>
      <c r="AV442" s="77">
        <f>'Datos lib'!AI441</f>
        <v>5</v>
      </c>
      <c r="AW442" s="77"/>
      <c r="AX442" s="77" t="str">
        <f>'Datos lib'!AJ441</f>
        <v>No</v>
      </c>
      <c r="AY442" s="77" t="str">
        <f>'Datos lib'!AK441</f>
        <v>Sí</v>
      </c>
      <c r="AZ442" s="77" t="str">
        <f>'Datos lib'!AL441</f>
        <v>Malo</v>
      </c>
      <c r="BA442" s="77" t="str">
        <f>'Datos lib'!AO441</f>
        <v>No</v>
      </c>
      <c r="BB442" s="77" t="str">
        <f>'Datos lib'!AM441</f>
        <v>Sí</v>
      </c>
      <c r="BC442" s="77" t="str">
        <f>'Datos lib'!AN441</f>
        <v>Excelente</v>
      </c>
      <c r="BD442" s="77"/>
      <c r="BE442" s="77"/>
      <c r="BF442" s="77" t="str">
        <f>'Datos lib'!AP441</f>
        <v>No</v>
      </c>
      <c r="BG442" s="77" t="str">
        <f>'Datos lib'!AQ441</f>
        <v>Sí</v>
      </c>
      <c r="BH442" s="77" t="str">
        <f>'Datos lib'!AR441</f>
        <v>Sí</v>
      </c>
      <c r="BI442" s="77" t="str">
        <f>'Datos lib'!AS441</f>
        <v>Útil</v>
      </c>
      <c r="BJ442" s="77" t="str">
        <f>'Datos lib'!AT441</f>
        <v>Sí</v>
      </c>
      <c r="BK442" s="77">
        <f>'Datos lib'!AU441</f>
        <v>0</v>
      </c>
      <c r="BL442" s="77"/>
      <c r="BM442" s="77"/>
      <c r="BN442" s="77"/>
      <c r="BO442" s="77">
        <f>'Datos lib'!AV441</f>
        <v>5</v>
      </c>
      <c r="BP442" s="77">
        <f>'Datos lib'!AW441</f>
        <v>5</v>
      </c>
      <c r="BQ442" s="77"/>
      <c r="BR442" s="77" t="str">
        <f>LEFT('Datos lib'!AX441,1)</f>
        <v>5</v>
      </c>
      <c r="BS442" s="77"/>
      <c r="BT442" s="77">
        <f>'Datos lib'!AY441</f>
        <v>0</v>
      </c>
      <c r="BU442" s="77"/>
      <c r="BV442" s="119" t="str">
        <f>'Datos lib'!A441</f>
        <v>20/03/25</v>
      </c>
    </row>
    <row r="443" spans="1:74" x14ac:dyDescent="0.2">
      <c r="A443" s="79" t="str">
        <f t="shared" si="8"/>
        <v>F. Bellas Artes</v>
      </c>
      <c r="B443" s="76" t="str">
        <f>IFERROR(VLOOKUP($A443,BLIOTECAS!$C$1:$E$27,2,FALSE),"")</f>
        <v>BBA</v>
      </c>
      <c r="C443" s="76" t="str">
        <f>IFERROR(VLOOKUP($A443,BLIOTECAS!$C$1:$E$27,3,FALSE),"")</f>
        <v>Humanidades</v>
      </c>
      <c r="D443" s="77"/>
      <c r="E443" s="77"/>
      <c r="F443" s="77"/>
      <c r="G443" s="77" t="str">
        <f>'Datos lib'!B442</f>
        <v>F. Bellas Artes</v>
      </c>
      <c r="H443" s="77"/>
      <c r="I443" s="77" t="str">
        <f>'Datos lib'!C442</f>
        <v>Rara vez (menos de 6 veces al año)</v>
      </c>
      <c r="J443" s="77" t="str">
        <f>'Datos lib'!D442</f>
        <v>De vez en cuando (1 o 2 veces al mes)</v>
      </c>
      <c r="K443" s="77"/>
      <c r="L443" s="77" t="str">
        <f>'Datos lib'!F442</f>
        <v>F. Bellas Artes</v>
      </c>
      <c r="M443" s="77">
        <f>'Datos lib'!G442</f>
        <v>0</v>
      </c>
      <c r="N443" s="77">
        <f>'Datos lib'!H442</f>
        <v>0</v>
      </c>
      <c r="O443" s="77">
        <f>'Datos lib'!I442</f>
        <v>0</v>
      </c>
      <c r="P443" s="77"/>
      <c r="Q443" s="77"/>
      <c r="R443" s="77">
        <f>'Datos lib'!J442</f>
        <v>5</v>
      </c>
      <c r="S443" s="77">
        <f>'Datos lib'!K442</f>
        <v>5</v>
      </c>
      <c r="T443" s="77">
        <f>'Datos lib'!L442</f>
        <v>5</v>
      </c>
      <c r="U443" s="77">
        <f>'Datos lib'!M442</f>
        <v>3</v>
      </c>
      <c r="V443" s="77"/>
      <c r="W443" s="77"/>
      <c r="X443" s="77">
        <f>'Datos lib'!N442</f>
        <v>3</v>
      </c>
      <c r="Y443" s="77">
        <f>'Datos lib'!O442</f>
        <v>5</v>
      </c>
      <c r="Z443" s="77">
        <f>'Datos lib'!P442</f>
        <v>5</v>
      </c>
      <c r="AA443" s="77">
        <f>'Datos lib'!Q442</f>
        <v>4</v>
      </c>
      <c r="AB443" s="77">
        <f>'Datos lib'!R442</f>
        <v>5</v>
      </c>
      <c r="AC443" s="77"/>
      <c r="AD443" s="77">
        <f>'Datos lib'!S442</f>
        <v>5</v>
      </c>
      <c r="AE443" s="77">
        <f>'Datos lib'!T442</f>
        <v>5</v>
      </c>
      <c r="AF443" s="77">
        <f>'Datos lib'!U442</f>
        <v>5</v>
      </c>
      <c r="AG443" s="77">
        <f>'Datos lib'!V442</f>
        <v>5</v>
      </c>
      <c r="AH443" s="77">
        <f>'Datos lib'!W442</f>
        <v>5</v>
      </c>
      <c r="AI443" s="77">
        <f>'Datos lib'!X442</f>
        <v>5</v>
      </c>
      <c r="AJ443" s="77">
        <f>'Datos lib'!Y442</f>
        <v>5</v>
      </c>
      <c r="AK443" s="77" t="str">
        <f>'Datos lib'!Z442</f>
        <v>No uso ninguna red social</v>
      </c>
      <c r="AL443" s="77">
        <f>'Datos lib'!AA442</f>
        <v>5</v>
      </c>
      <c r="AM443" s="77"/>
      <c r="AN443" s="77"/>
      <c r="AO443" s="77">
        <f>'Datos lib'!AB442</f>
        <v>5</v>
      </c>
      <c r="AP443" s="77">
        <f>'Datos lib'!AC442</f>
        <v>4</v>
      </c>
      <c r="AQ443" s="77">
        <f>'Datos lib'!AD442</f>
        <v>5</v>
      </c>
      <c r="AR443" s="77">
        <f>'Datos lib'!AE442</f>
        <v>5</v>
      </c>
      <c r="AS443" s="77">
        <f>'Datos lib'!AF442</f>
        <v>5</v>
      </c>
      <c r="AT443" s="77">
        <f>'Datos lib'!AG442</f>
        <v>5</v>
      </c>
      <c r="AU443" s="77">
        <f>'Datos lib'!AH442</f>
        <v>5</v>
      </c>
      <c r="AV443" s="77">
        <f>'Datos lib'!AI442</f>
        <v>5</v>
      </c>
      <c r="AW443" s="77"/>
      <c r="AX443" s="77" t="str">
        <f>'Datos lib'!AJ442</f>
        <v>No</v>
      </c>
      <c r="AY443" s="77" t="str">
        <f>'Datos lib'!AK442</f>
        <v>Sí</v>
      </c>
      <c r="AZ443" s="77" t="str">
        <f>'Datos lib'!AL442</f>
        <v>Bueno</v>
      </c>
      <c r="BA443" s="77" t="str">
        <f>'Datos lib'!AO442</f>
        <v>No</v>
      </c>
      <c r="BB443" s="77" t="str">
        <f>'Datos lib'!AM442</f>
        <v>No</v>
      </c>
      <c r="BC443" s="77">
        <f>'Datos lib'!AN442</f>
        <v>0</v>
      </c>
      <c r="BD443" s="77"/>
      <c r="BE443" s="77"/>
      <c r="BF443" s="77" t="str">
        <f>'Datos lib'!AP442</f>
        <v>No</v>
      </c>
      <c r="BG443" s="77" t="str">
        <f>'Datos lib'!AQ442</f>
        <v>Sí</v>
      </c>
      <c r="BH443" s="77" t="str">
        <f>'Datos lib'!AR442</f>
        <v>No</v>
      </c>
      <c r="BI443" s="77">
        <f>'Datos lib'!AS442</f>
        <v>0</v>
      </c>
      <c r="BJ443" s="77" t="str">
        <f>'Datos lib'!AT442</f>
        <v>Sí</v>
      </c>
      <c r="BK443" s="77">
        <f>'Datos lib'!AU442</f>
        <v>0</v>
      </c>
      <c r="BL443" s="77"/>
      <c r="BM443" s="77"/>
      <c r="BN443" s="77"/>
      <c r="BO443" s="77">
        <f>'Datos lib'!AV442</f>
        <v>5</v>
      </c>
      <c r="BP443" s="77">
        <f>'Datos lib'!AW442</f>
        <v>5</v>
      </c>
      <c r="BQ443" s="77"/>
      <c r="BR443" s="77" t="str">
        <f>LEFT('Datos lib'!AX442,1)</f>
        <v>5</v>
      </c>
      <c r="BS443" s="77"/>
      <c r="BT443" s="77">
        <f>'Datos lib'!AY442</f>
        <v>0</v>
      </c>
      <c r="BU443" s="77"/>
      <c r="BV443" s="119" t="str">
        <f>'Datos lib'!A442</f>
        <v>20/03/25</v>
      </c>
    </row>
    <row r="444" spans="1:74" x14ac:dyDescent="0.2">
      <c r="A444" s="79" t="str">
        <f t="shared" si="8"/>
        <v>F. Ciencias Políticas y Sociología</v>
      </c>
      <c r="B444" s="76" t="str">
        <f>IFERROR(VLOOKUP($A444,BLIOTECAS!$C$1:$E$27,2,FALSE),"")</f>
        <v>CPS</v>
      </c>
      <c r="C444" s="76" t="str">
        <f>IFERROR(VLOOKUP($A444,BLIOTECAS!$C$1:$E$27,3,FALSE),"")</f>
        <v>Ciencias Sociales</v>
      </c>
      <c r="D444" s="77"/>
      <c r="E444" s="77"/>
      <c r="F444" s="77"/>
      <c r="G444" s="77" t="str">
        <f>'Datos lib'!B443</f>
        <v>F. Ciencias Políticas y Sociología</v>
      </c>
      <c r="H444" s="77"/>
      <c r="I444" s="77" t="str">
        <f>'Datos lib'!C443</f>
        <v>De vez en cuando (1 o 2 veces al mes)</v>
      </c>
      <c r="J444" s="77" t="str">
        <f>'Datos lib'!D443</f>
        <v>De vez en cuando (1 o 2 veces al mes)</v>
      </c>
      <c r="K444" s="77"/>
      <c r="L444" s="77" t="str">
        <f>'Datos lib'!F443</f>
        <v>F. Ciencias Políticas y Sociología</v>
      </c>
      <c r="M444" s="77" t="str">
        <f>'Datos lib'!G443</f>
        <v>F. Trabajo Social</v>
      </c>
      <c r="N444" s="77">
        <f>'Datos lib'!H443</f>
        <v>0</v>
      </c>
      <c r="O444" s="77" t="str">
        <f>'Datos lib'!I443</f>
        <v>angel gonzalez, campamento</v>
      </c>
      <c r="P444" s="77"/>
      <c r="Q444" s="77"/>
      <c r="R444" s="77">
        <f>'Datos lib'!J443</f>
        <v>5</v>
      </c>
      <c r="S444" s="77">
        <f>'Datos lib'!K443</f>
        <v>5</v>
      </c>
      <c r="T444" s="77">
        <f>'Datos lib'!L443</f>
        <v>5</v>
      </c>
      <c r="U444" s="77">
        <f>'Datos lib'!M443</f>
        <v>5</v>
      </c>
      <c r="V444" s="77"/>
      <c r="W444" s="77"/>
      <c r="X444" s="77">
        <f>'Datos lib'!N443</f>
        <v>5</v>
      </c>
      <c r="Y444" s="77">
        <f>'Datos lib'!O443</f>
        <v>5</v>
      </c>
      <c r="Z444" s="77">
        <f>'Datos lib'!P443</f>
        <v>5</v>
      </c>
      <c r="AA444" s="77">
        <f>'Datos lib'!Q443</f>
        <v>5</v>
      </c>
      <c r="AB444" s="77">
        <f>'Datos lib'!R443</f>
        <v>5</v>
      </c>
      <c r="AC444" s="77"/>
      <c r="AD444" s="77">
        <f>'Datos lib'!S443</f>
        <v>5</v>
      </c>
      <c r="AE444" s="77">
        <f>'Datos lib'!T443</f>
        <v>5</v>
      </c>
      <c r="AF444" s="77">
        <f>'Datos lib'!U443</f>
        <v>5</v>
      </c>
      <c r="AG444" s="77">
        <f>'Datos lib'!V443</f>
        <v>5</v>
      </c>
      <c r="AH444" s="77">
        <f>'Datos lib'!W443</f>
        <v>5</v>
      </c>
      <c r="AI444" s="77">
        <f>'Datos lib'!X443</f>
        <v>5</v>
      </c>
      <c r="AJ444" s="77">
        <f>'Datos lib'!Y443</f>
        <v>5</v>
      </c>
      <c r="AK444" s="77" t="str">
        <f>'Datos lib'!Z443</f>
        <v>Facebook|X|Instagram|No uso ninguna red social</v>
      </c>
      <c r="AL444" s="77">
        <f>'Datos lib'!AA443</f>
        <v>5</v>
      </c>
      <c r="AM444" s="77"/>
      <c r="AN444" s="77"/>
      <c r="AO444" s="77">
        <f>'Datos lib'!AB443</f>
        <v>5</v>
      </c>
      <c r="AP444" s="77">
        <f>'Datos lib'!AC443</f>
        <v>5</v>
      </c>
      <c r="AQ444" s="77">
        <f>'Datos lib'!AD443</f>
        <v>5</v>
      </c>
      <c r="AR444" s="77">
        <f>'Datos lib'!AE443</f>
        <v>5</v>
      </c>
      <c r="AS444" s="77">
        <f>'Datos lib'!AF443</f>
        <v>5</v>
      </c>
      <c r="AT444" s="77">
        <f>'Datos lib'!AG443</f>
        <v>5</v>
      </c>
      <c r="AU444" s="77">
        <f>'Datos lib'!AH443</f>
        <v>5</v>
      </c>
      <c r="AV444" s="77">
        <f>'Datos lib'!AI443</f>
        <v>5</v>
      </c>
      <c r="AW444" s="77"/>
      <c r="AX444" s="77" t="str">
        <f>'Datos lib'!AJ443</f>
        <v>Sí</v>
      </c>
      <c r="AY444" s="77" t="str">
        <f>'Datos lib'!AK443</f>
        <v>Sí</v>
      </c>
      <c r="AZ444" s="77" t="str">
        <f>'Datos lib'!AL443</f>
        <v>Regular</v>
      </c>
      <c r="BA444" s="77" t="str">
        <f>'Datos lib'!AO443</f>
        <v>No</v>
      </c>
      <c r="BB444" s="77" t="str">
        <f>'Datos lib'!AM443</f>
        <v>Sí</v>
      </c>
      <c r="BC444" s="77" t="str">
        <f>'Datos lib'!AN443</f>
        <v>Regular</v>
      </c>
      <c r="BD444" s="77"/>
      <c r="BE444" s="77"/>
      <c r="BF444" s="77" t="str">
        <f>'Datos lib'!AP443</f>
        <v>No</v>
      </c>
      <c r="BG444" s="77" t="str">
        <f>'Datos lib'!AQ443</f>
        <v>Sí</v>
      </c>
      <c r="BH444" s="77" t="str">
        <f>'Datos lib'!AR443</f>
        <v>Sí</v>
      </c>
      <c r="BI444" s="77" t="str">
        <f>'Datos lib'!AS443</f>
        <v>Útil</v>
      </c>
      <c r="BJ444" s="77" t="str">
        <f>'Datos lib'!AT443</f>
        <v>Sí</v>
      </c>
      <c r="BK444" s="77">
        <f>'Datos lib'!AU443</f>
        <v>0</v>
      </c>
      <c r="BL444" s="77"/>
      <c r="BM444" s="77"/>
      <c r="BN444" s="77"/>
      <c r="BO444" s="77">
        <f>'Datos lib'!AV443</f>
        <v>5</v>
      </c>
      <c r="BP444" s="77">
        <f>'Datos lib'!AW443</f>
        <v>5</v>
      </c>
      <c r="BQ444" s="77"/>
      <c r="BR444" s="77" t="str">
        <f>LEFT('Datos lib'!AX443,1)</f>
        <v>5</v>
      </c>
      <c r="BS444" s="77"/>
      <c r="BT444" s="77">
        <f>'Datos lib'!AY443</f>
        <v>0</v>
      </c>
      <c r="BU444" s="77"/>
      <c r="BV444" s="119" t="str">
        <f>'Datos lib'!A443</f>
        <v>20/03/25</v>
      </c>
    </row>
    <row r="445" spans="1:74" x14ac:dyDescent="0.2">
      <c r="A445" s="79" t="str">
        <f t="shared" si="8"/>
        <v>F. Geografía e Historia</v>
      </c>
      <c r="B445" s="76" t="str">
        <f>IFERROR(VLOOKUP($A445,BLIOTECAS!$C$1:$E$27,2,FALSE),"")</f>
        <v>GHI</v>
      </c>
      <c r="C445" s="76" t="str">
        <f>IFERROR(VLOOKUP($A445,BLIOTECAS!$C$1:$E$27,3,FALSE),"")</f>
        <v>Humanidades</v>
      </c>
      <c r="D445" s="77"/>
      <c r="E445" s="77"/>
      <c r="F445" s="77"/>
      <c r="G445" s="77" t="str">
        <f>'Datos lib'!B444</f>
        <v>F. Geografía e Historia</v>
      </c>
      <c r="H445" s="77"/>
      <c r="I445" s="77" t="str">
        <f>'Datos lib'!C444</f>
        <v>De vez en cuando (1 o 2 veces al mes)</v>
      </c>
      <c r="J445" s="77" t="str">
        <f>'Datos lib'!D444</f>
        <v>Frecuentemente (1 o 2 veces por semana)</v>
      </c>
      <c r="K445" s="77"/>
      <c r="L445" s="77" t="str">
        <f>'Datos lib'!F444</f>
        <v>F. Geografía e Historia</v>
      </c>
      <c r="M445" s="77" t="str">
        <f>'Datos lib'!G444</f>
        <v>Biblioteca Maria Zambrano (Filología / Derecho)</v>
      </c>
      <c r="N445" s="77" t="str">
        <f>'Datos lib'!H444</f>
        <v>Biblioteca Histórica</v>
      </c>
      <c r="O445" s="77" t="str">
        <f>'Datos lib'!I444</f>
        <v>Real Academia Nacional de Medicina de España (RANME)</v>
      </c>
      <c r="P445" s="77"/>
      <c r="Q445" s="77"/>
      <c r="R445" s="77">
        <f>'Datos lib'!J444</f>
        <v>4</v>
      </c>
      <c r="S445" s="77">
        <f>'Datos lib'!K444</f>
        <v>4</v>
      </c>
      <c r="T445" s="77">
        <f>'Datos lib'!L444</f>
        <v>4</v>
      </c>
      <c r="U445" s="77">
        <f>'Datos lib'!M444</f>
        <v>4</v>
      </c>
      <c r="V445" s="77"/>
      <c r="W445" s="77"/>
      <c r="X445" s="77">
        <f>'Datos lib'!N444</f>
        <v>5</v>
      </c>
      <c r="Y445" s="77">
        <f>'Datos lib'!O444</f>
        <v>4</v>
      </c>
      <c r="Z445" s="77">
        <f>'Datos lib'!P444</f>
        <v>4</v>
      </c>
      <c r="AA445" s="77">
        <f>'Datos lib'!Q444</f>
        <v>5</v>
      </c>
      <c r="AB445" s="77">
        <f>'Datos lib'!R444</f>
        <v>5</v>
      </c>
      <c r="AC445" s="77"/>
      <c r="AD445" s="77">
        <f>'Datos lib'!S444</f>
        <v>4</v>
      </c>
      <c r="AE445" s="77">
        <f>'Datos lib'!T444</f>
        <v>4</v>
      </c>
      <c r="AF445" s="77">
        <f>'Datos lib'!U444</f>
        <v>4</v>
      </c>
      <c r="AG445" s="77">
        <f>'Datos lib'!V444</f>
        <v>5</v>
      </c>
      <c r="AH445" s="77">
        <f>'Datos lib'!W444</f>
        <v>5</v>
      </c>
      <c r="AI445" s="77">
        <f>'Datos lib'!X444</f>
        <v>5</v>
      </c>
      <c r="AJ445" s="77">
        <f>'Datos lib'!Y444</f>
        <v>5</v>
      </c>
      <c r="AK445" s="77" t="str">
        <f>'Datos lib'!Z444</f>
        <v>Facebook|X|Instagram</v>
      </c>
      <c r="AL445" s="77">
        <f>'Datos lib'!AA444</f>
        <v>3</v>
      </c>
      <c r="AM445" s="77"/>
      <c r="AN445" s="77"/>
      <c r="AO445" s="77">
        <f>'Datos lib'!AB444</f>
        <v>5</v>
      </c>
      <c r="AP445" s="77">
        <f>'Datos lib'!AC444</f>
        <v>5</v>
      </c>
      <c r="AQ445" s="77">
        <f>'Datos lib'!AD444</f>
        <v>5</v>
      </c>
      <c r="AR445" s="77">
        <f>'Datos lib'!AE444</f>
        <v>5</v>
      </c>
      <c r="AS445" s="77">
        <f>'Datos lib'!AF444</f>
        <v>5</v>
      </c>
      <c r="AT445" s="77">
        <f>'Datos lib'!AG444</f>
        <v>5</v>
      </c>
      <c r="AU445" s="77">
        <f>'Datos lib'!AH444</f>
        <v>4</v>
      </c>
      <c r="AV445" s="77">
        <f>'Datos lib'!AI444</f>
        <v>3</v>
      </c>
      <c r="AW445" s="77"/>
      <c r="AX445" s="77" t="str">
        <f>'Datos lib'!AJ444</f>
        <v>No</v>
      </c>
      <c r="AY445" s="77" t="str">
        <f>'Datos lib'!AK444</f>
        <v>Sí</v>
      </c>
      <c r="AZ445" s="77" t="str">
        <f>'Datos lib'!AL444</f>
        <v>Regular</v>
      </c>
      <c r="BA445" s="77" t="str">
        <f>'Datos lib'!AO444</f>
        <v>Sí</v>
      </c>
      <c r="BB445" s="77" t="str">
        <f>'Datos lib'!AM444</f>
        <v>Sí</v>
      </c>
      <c r="BC445" s="77" t="str">
        <f>'Datos lib'!AN444</f>
        <v>Regular</v>
      </c>
      <c r="BD445" s="77"/>
      <c r="BE445" s="77"/>
      <c r="BF445" s="77" t="str">
        <f>'Datos lib'!AP444</f>
        <v>No</v>
      </c>
      <c r="BG445" s="77">
        <f>'Datos lib'!AQ444</f>
        <v>0</v>
      </c>
      <c r="BH445" s="77" t="str">
        <f>'Datos lib'!AR444</f>
        <v>Sí</v>
      </c>
      <c r="BI445" s="77" t="str">
        <f>'Datos lib'!AS444</f>
        <v>Normal</v>
      </c>
      <c r="BJ445" s="77" t="str">
        <f>'Datos lib'!AT444</f>
        <v>No</v>
      </c>
      <c r="BK445" s="77">
        <f>'Datos lib'!AU444</f>
        <v>0</v>
      </c>
      <c r="BL445" s="77"/>
      <c r="BM445" s="77"/>
      <c r="BN445" s="77"/>
      <c r="BO445" s="77">
        <f>'Datos lib'!AV444</f>
        <v>5</v>
      </c>
      <c r="BP445" s="77">
        <f>'Datos lib'!AW444</f>
        <v>5</v>
      </c>
      <c r="BQ445" s="77"/>
      <c r="BR445" s="77" t="str">
        <f>LEFT('Datos lib'!AX444,1)</f>
        <v>5</v>
      </c>
      <c r="BS445" s="77"/>
      <c r="BT445" s="77">
        <f>'Datos lib'!AY444</f>
        <v>0</v>
      </c>
      <c r="BU445" s="77"/>
      <c r="BV445" s="119" t="str">
        <f>'Datos lib'!A444</f>
        <v>20/03/25</v>
      </c>
    </row>
    <row r="446" spans="1:74" x14ac:dyDescent="0.2">
      <c r="A446" s="79" t="str">
        <f t="shared" si="8"/>
        <v>F. Derecho</v>
      </c>
      <c r="B446" s="76" t="str">
        <f>IFERROR(VLOOKUP($A446,BLIOTECAS!$C$1:$E$27,2,FALSE),"")</f>
        <v>DER</v>
      </c>
      <c r="C446" s="76" t="str">
        <f>IFERROR(VLOOKUP($A446,BLIOTECAS!$C$1:$E$27,3,FALSE),"")</f>
        <v>Ciencias Sociales</v>
      </c>
      <c r="D446" s="77"/>
      <c r="E446" s="77"/>
      <c r="F446" s="77"/>
      <c r="G446" s="77" t="str">
        <f>'Datos lib'!B445</f>
        <v>F. Derecho</v>
      </c>
      <c r="H446" s="77"/>
      <c r="I446" s="77" t="str">
        <f>'Datos lib'!C445</f>
        <v>Muy frecuentemente (3 o más veces por semana)</v>
      </c>
      <c r="J446" s="77" t="str">
        <f>'Datos lib'!D445</f>
        <v>Frecuentemente (1 o 2 veces por semana)</v>
      </c>
      <c r="K446" s="77"/>
      <c r="L446" s="77" t="str">
        <f>'Datos lib'!F445</f>
        <v>F. Derecho (Departamentos, Criminología)</v>
      </c>
      <c r="M446" s="77" t="str">
        <f>'Datos lib'!G445</f>
        <v>Biblioteca Maria Zambrano (Filología / Derecho)</v>
      </c>
      <c r="N446" s="77" t="str">
        <f>'Datos lib'!H445</f>
        <v>F. Ciencias de la Información</v>
      </c>
      <c r="O446" s="77" t="str">
        <f>'Datos lib'!I445</f>
        <v>biblioteca pública manuel vázquez montalbán</v>
      </c>
      <c r="P446" s="77"/>
      <c r="Q446" s="77"/>
      <c r="R446" s="77">
        <f>'Datos lib'!J445</f>
        <v>5</v>
      </c>
      <c r="S446" s="77">
        <f>'Datos lib'!K445</f>
        <v>5</v>
      </c>
      <c r="T446" s="77">
        <f>'Datos lib'!L445</f>
        <v>5</v>
      </c>
      <c r="U446" s="77">
        <f>'Datos lib'!M445</f>
        <v>5</v>
      </c>
      <c r="V446" s="77"/>
      <c r="W446" s="77"/>
      <c r="X446" s="77">
        <f>'Datos lib'!N445</f>
        <v>5</v>
      </c>
      <c r="Y446" s="77">
        <f>'Datos lib'!O445</f>
        <v>4</v>
      </c>
      <c r="Z446" s="77">
        <f>'Datos lib'!P445</f>
        <v>5</v>
      </c>
      <c r="AA446" s="77">
        <f>'Datos lib'!Q445</f>
        <v>4</v>
      </c>
      <c r="AB446" s="77">
        <f>'Datos lib'!R445</f>
        <v>3</v>
      </c>
      <c r="AC446" s="77"/>
      <c r="AD446" s="77">
        <f>'Datos lib'!S445</f>
        <v>5</v>
      </c>
      <c r="AE446" s="77">
        <f>'Datos lib'!T445</f>
        <v>5</v>
      </c>
      <c r="AF446" s="77">
        <f>'Datos lib'!U445</f>
        <v>5</v>
      </c>
      <c r="AG446" s="77">
        <f>'Datos lib'!V445</f>
        <v>5</v>
      </c>
      <c r="AH446" s="77">
        <f>'Datos lib'!W445</f>
        <v>5</v>
      </c>
      <c r="AI446" s="77">
        <f>'Datos lib'!X445</f>
        <v>4</v>
      </c>
      <c r="AJ446" s="77">
        <f>'Datos lib'!Y445</f>
        <v>5</v>
      </c>
      <c r="AK446" s="77" t="str">
        <f>'Datos lib'!Z445</f>
        <v>YouTube</v>
      </c>
      <c r="AL446" s="77">
        <f>'Datos lib'!AA445</f>
        <v>5</v>
      </c>
      <c r="AM446" s="77"/>
      <c r="AN446" s="77"/>
      <c r="AO446" s="77">
        <f>'Datos lib'!AB445</f>
        <v>5</v>
      </c>
      <c r="AP446" s="77">
        <f>'Datos lib'!AC445</f>
        <v>5</v>
      </c>
      <c r="AQ446" s="77">
        <f>'Datos lib'!AD445</f>
        <v>5</v>
      </c>
      <c r="AR446" s="77">
        <f>'Datos lib'!AE445</f>
        <v>5</v>
      </c>
      <c r="AS446" s="77">
        <f>'Datos lib'!AF445</f>
        <v>5</v>
      </c>
      <c r="AT446" s="77">
        <f>'Datos lib'!AG445</f>
        <v>5</v>
      </c>
      <c r="AU446" s="77">
        <f>'Datos lib'!AH445</f>
        <v>5</v>
      </c>
      <c r="AV446" s="77">
        <f>'Datos lib'!AI445</f>
        <v>5</v>
      </c>
      <c r="AW446" s="77"/>
      <c r="AX446" s="77" t="str">
        <f>'Datos lib'!AJ445</f>
        <v>Sí</v>
      </c>
      <c r="AY446" s="77" t="str">
        <f>'Datos lib'!AK445</f>
        <v>Sí</v>
      </c>
      <c r="AZ446" s="77" t="str">
        <f>'Datos lib'!AL445</f>
        <v>Excelente</v>
      </c>
      <c r="BA446" s="77" t="str">
        <f>'Datos lib'!AO445</f>
        <v>Sí</v>
      </c>
      <c r="BB446" s="77" t="str">
        <f>'Datos lib'!AM445</f>
        <v>Sí</v>
      </c>
      <c r="BC446" s="77" t="str">
        <f>'Datos lib'!AN445</f>
        <v>Excelente</v>
      </c>
      <c r="BD446" s="77"/>
      <c r="BE446" s="77"/>
      <c r="BF446" s="77" t="str">
        <f>'Datos lib'!AP445</f>
        <v>Sí</v>
      </c>
      <c r="BG446" s="77" t="str">
        <f>'Datos lib'!AQ445</f>
        <v>Sí</v>
      </c>
      <c r="BH446" s="77" t="str">
        <f>'Datos lib'!AR445</f>
        <v>Sí</v>
      </c>
      <c r="BI446" s="77" t="str">
        <f>'Datos lib'!AS445</f>
        <v>Muy útil</v>
      </c>
      <c r="BJ446" s="77" t="str">
        <f>'Datos lib'!AT445</f>
        <v>Sí</v>
      </c>
      <c r="BK446" s="77">
        <f>'Datos lib'!AU445</f>
        <v>0</v>
      </c>
      <c r="BL446" s="77"/>
      <c r="BM446" s="77"/>
      <c r="BN446" s="77"/>
      <c r="BO446" s="77">
        <f>'Datos lib'!AV445</f>
        <v>5</v>
      </c>
      <c r="BP446" s="77">
        <f>'Datos lib'!AW445</f>
        <v>5</v>
      </c>
      <c r="BQ446" s="77"/>
      <c r="BR446" s="77" t="str">
        <f>LEFT('Datos lib'!AX445,1)</f>
        <v>5</v>
      </c>
      <c r="BS446" s="77"/>
      <c r="BT446" s="77">
        <f>'Datos lib'!AY445</f>
        <v>0</v>
      </c>
      <c r="BU446" s="77"/>
      <c r="BV446" s="119" t="str">
        <f>'Datos lib'!A445</f>
        <v>20/03/25</v>
      </c>
    </row>
    <row r="447" spans="1:74" x14ac:dyDescent="0.2">
      <c r="A447" s="79" t="str">
        <f t="shared" si="8"/>
        <v>F. Filología</v>
      </c>
      <c r="B447" s="76" t="str">
        <f>IFERROR(VLOOKUP($A447,BLIOTECAS!$C$1:$E$27,2,FALSE),"")</f>
        <v>FLL</v>
      </c>
      <c r="C447" s="76" t="str">
        <f>IFERROR(VLOOKUP($A447,BLIOTECAS!$C$1:$E$27,3,FALSE),"")</f>
        <v>Humanidades</v>
      </c>
      <c r="D447" s="77"/>
      <c r="E447" s="77"/>
      <c r="F447" s="77"/>
      <c r="G447" s="77" t="str">
        <f>'Datos lib'!B446</f>
        <v>F. Filología</v>
      </c>
      <c r="H447" s="77"/>
      <c r="I447" s="77" t="str">
        <f>'Datos lib'!C446</f>
        <v>De vez en cuando (1 o 2 veces al mes)</v>
      </c>
      <c r="J447" s="77" t="str">
        <f>'Datos lib'!D446</f>
        <v>Frecuentemente (1 o 2 veces por semana)</v>
      </c>
      <c r="K447" s="77"/>
      <c r="L447" s="77" t="str">
        <f>'Datos lib'!F446</f>
        <v>F. Filología (Clásicas o General)</v>
      </c>
      <c r="M447" s="77" t="str">
        <f>'Datos lib'!G446</f>
        <v>Biblioteca Maria Zambrano (Filología / Derecho)</v>
      </c>
      <c r="N447" s="77">
        <f>'Datos lib'!H446</f>
        <v>0</v>
      </c>
      <c r="O447" s="77">
        <f>'Datos lib'!I446</f>
        <v>0</v>
      </c>
      <c r="P447" s="77"/>
      <c r="Q447" s="77"/>
      <c r="R447" s="77">
        <f>'Datos lib'!J446</f>
        <v>5</v>
      </c>
      <c r="S447" s="77">
        <f>'Datos lib'!K446</f>
        <v>5</v>
      </c>
      <c r="T447" s="77">
        <f>'Datos lib'!L446</f>
        <v>5</v>
      </c>
      <c r="U447" s="77">
        <f>'Datos lib'!M446</f>
        <v>4</v>
      </c>
      <c r="V447" s="77"/>
      <c r="W447" s="77"/>
      <c r="X447" s="77">
        <f>'Datos lib'!N446</f>
        <v>3</v>
      </c>
      <c r="Y447" s="77">
        <f>'Datos lib'!O446</f>
        <v>5</v>
      </c>
      <c r="Z447" s="77">
        <f>'Datos lib'!P446</f>
        <v>1</v>
      </c>
      <c r="AA447" s="77">
        <f>'Datos lib'!Q446</f>
        <v>3</v>
      </c>
      <c r="AB447" s="77">
        <f>'Datos lib'!R446</f>
        <v>5</v>
      </c>
      <c r="AC447" s="77"/>
      <c r="AD447" s="77">
        <f>'Datos lib'!S446</f>
        <v>4</v>
      </c>
      <c r="AE447" s="77">
        <f>'Datos lib'!T446</f>
        <v>4</v>
      </c>
      <c r="AF447" s="77">
        <f>'Datos lib'!U446</f>
        <v>4</v>
      </c>
      <c r="AG447" s="77">
        <f>'Datos lib'!V446</f>
        <v>4</v>
      </c>
      <c r="AH447" s="77">
        <f>'Datos lib'!W446</f>
        <v>5</v>
      </c>
      <c r="AI447" s="77">
        <f>'Datos lib'!X446</f>
        <v>4</v>
      </c>
      <c r="AJ447" s="77">
        <f>'Datos lib'!Y446</f>
        <v>5</v>
      </c>
      <c r="AK447" s="77" t="str">
        <f>'Datos lib'!Z446</f>
        <v>No uso ninguna red social</v>
      </c>
      <c r="AL447" s="77">
        <f>'Datos lib'!AA446</f>
        <v>4</v>
      </c>
      <c r="AM447" s="77"/>
      <c r="AN447" s="77"/>
      <c r="AO447" s="77">
        <f>'Datos lib'!AB446</f>
        <v>5</v>
      </c>
      <c r="AP447" s="77">
        <f>'Datos lib'!AC446</f>
        <v>5</v>
      </c>
      <c r="AQ447" s="77">
        <f>'Datos lib'!AD446</f>
        <v>5</v>
      </c>
      <c r="AR447" s="77">
        <f>'Datos lib'!AE446</f>
        <v>5</v>
      </c>
      <c r="AS447" s="77">
        <f>'Datos lib'!AF446</f>
        <v>5</v>
      </c>
      <c r="AT447" s="77">
        <f>'Datos lib'!AG446</f>
        <v>5</v>
      </c>
      <c r="AU447" s="77">
        <f>'Datos lib'!AH446</f>
        <v>4</v>
      </c>
      <c r="AV447" s="77">
        <f>'Datos lib'!AI446</f>
        <v>3</v>
      </c>
      <c r="AW447" s="77"/>
      <c r="AX447" s="77" t="str">
        <f>'Datos lib'!AJ446</f>
        <v>No</v>
      </c>
      <c r="AY447" s="77" t="str">
        <f>'Datos lib'!AK446</f>
        <v>Sí</v>
      </c>
      <c r="AZ447" s="77" t="str">
        <f>'Datos lib'!AL446</f>
        <v>Malo</v>
      </c>
      <c r="BA447" s="77" t="str">
        <f>'Datos lib'!AO446</f>
        <v>No</v>
      </c>
      <c r="BB447" s="77" t="str">
        <f>'Datos lib'!AM446</f>
        <v>Sí</v>
      </c>
      <c r="BC447" s="77" t="str">
        <f>'Datos lib'!AN446</f>
        <v>Bueno</v>
      </c>
      <c r="BD447" s="77"/>
      <c r="BE447" s="77"/>
      <c r="BF447" s="77" t="str">
        <f>'Datos lib'!AP446</f>
        <v>Sí</v>
      </c>
      <c r="BG447" s="77" t="str">
        <f>'Datos lib'!AQ446</f>
        <v>Sí</v>
      </c>
      <c r="BH447" s="77" t="str">
        <f>'Datos lib'!AR446</f>
        <v>No</v>
      </c>
      <c r="BI447" s="77">
        <f>'Datos lib'!AS446</f>
        <v>0</v>
      </c>
      <c r="BJ447" s="77" t="str">
        <f>'Datos lib'!AT446</f>
        <v>No</v>
      </c>
      <c r="BK447" s="77" t="str">
        <f>'Datos lib'!AU446</f>
        <v>Ayuda al PDI con las métricas a la hora de solicitar las distintas acreditaciones.</v>
      </c>
      <c r="BL447" s="77"/>
      <c r="BM447" s="77"/>
      <c r="BN447" s="77"/>
      <c r="BO447" s="77">
        <f>'Datos lib'!AV446</f>
        <v>3</v>
      </c>
      <c r="BP447" s="77">
        <f>'Datos lib'!AW446</f>
        <v>3</v>
      </c>
      <c r="BQ447" s="77"/>
      <c r="BR447" s="77" t="str">
        <f>LEFT('Datos lib'!AX446,1)</f>
        <v>3</v>
      </c>
      <c r="BS447" s="77"/>
      <c r="BT447" s="77" t="str">
        <f>'Datos lib'!AY446</f>
        <v>Ayuda con las métricas al PDI que lo requiera a la hora de solicitar las sucesivas acreditaciones y mayor agilidad en los plazos para aprobar los depósitos en Docta.</v>
      </c>
      <c r="BU447" s="77"/>
      <c r="BV447" s="119" t="str">
        <f>'Datos lib'!A446</f>
        <v>20/03/25</v>
      </c>
    </row>
    <row r="448" spans="1:74" x14ac:dyDescent="0.2">
      <c r="A448" s="79" t="str">
        <f t="shared" si="8"/>
        <v>F. Bellas Artes</v>
      </c>
      <c r="B448" s="76" t="str">
        <f>IFERROR(VLOOKUP($A448,BLIOTECAS!$C$1:$E$27,2,FALSE),"")</f>
        <v>BBA</v>
      </c>
      <c r="C448" s="76" t="str">
        <f>IFERROR(VLOOKUP($A448,BLIOTECAS!$C$1:$E$27,3,FALSE),"")</f>
        <v>Humanidades</v>
      </c>
      <c r="D448" s="77"/>
      <c r="E448" s="77"/>
      <c r="F448" s="77"/>
      <c r="G448" s="77" t="str">
        <f>'Datos lib'!B447</f>
        <v>F. Bellas Artes</v>
      </c>
      <c r="H448" s="77"/>
      <c r="I448" s="77" t="str">
        <f>'Datos lib'!C447</f>
        <v>De vez en cuando (1 o 2 veces al mes)</v>
      </c>
      <c r="J448" s="77" t="str">
        <f>'Datos lib'!D447</f>
        <v>Frecuentemente (1 o 2 veces por semana)</v>
      </c>
      <c r="K448" s="77"/>
      <c r="L448" s="77" t="str">
        <f>'Datos lib'!F447</f>
        <v>F. Bellas Artes</v>
      </c>
      <c r="M448" s="77" t="str">
        <f>'Datos lib'!G447</f>
        <v>F. Bellas Artes</v>
      </c>
      <c r="N448" s="77" t="str">
        <f>'Datos lib'!H447</f>
        <v>F. Bellas Artes</v>
      </c>
      <c r="O448" s="77">
        <f>'Datos lib'!I447</f>
        <v>0</v>
      </c>
      <c r="P448" s="77"/>
      <c r="Q448" s="77"/>
      <c r="R448" s="77">
        <f>'Datos lib'!J447</f>
        <v>5</v>
      </c>
      <c r="S448" s="77">
        <f>'Datos lib'!K447</f>
        <v>5</v>
      </c>
      <c r="T448" s="77">
        <f>'Datos lib'!L447</f>
        <v>5</v>
      </c>
      <c r="U448" s="77">
        <f>'Datos lib'!M447</f>
        <v>5</v>
      </c>
      <c r="V448" s="77"/>
      <c r="W448" s="77"/>
      <c r="X448" s="77">
        <f>'Datos lib'!N447</f>
        <v>3</v>
      </c>
      <c r="Y448" s="77">
        <f>'Datos lib'!O447</f>
        <v>3</v>
      </c>
      <c r="Z448" s="77">
        <f>'Datos lib'!P447</f>
        <v>5</v>
      </c>
      <c r="AA448" s="77">
        <f>'Datos lib'!Q447</f>
        <v>5</v>
      </c>
      <c r="AB448" s="77">
        <f>'Datos lib'!R447</f>
        <v>5</v>
      </c>
      <c r="AC448" s="77"/>
      <c r="AD448" s="77">
        <f>'Datos lib'!S447</f>
        <v>4</v>
      </c>
      <c r="AE448" s="77">
        <f>'Datos lib'!T447</f>
        <v>5</v>
      </c>
      <c r="AF448" s="77">
        <f>'Datos lib'!U447</f>
        <v>5</v>
      </c>
      <c r="AG448" s="77">
        <f>'Datos lib'!V447</f>
        <v>5</v>
      </c>
      <c r="AH448" s="77">
        <f>'Datos lib'!W447</f>
        <v>5</v>
      </c>
      <c r="AI448" s="77">
        <f>'Datos lib'!X447</f>
        <v>5</v>
      </c>
      <c r="AJ448" s="77">
        <f>'Datos lib'!Y447</f>
        <v>5</v>
      </c>
      <c r="AK448" s="77" t="str">
        <f>'Datos lib'!Z447</f>
        <v>No uso ninguna red social</v>
      </c>
      <c r="AL448" s="77">
        <f>'Datos lib'!AA447</f>
        <v>1</v>
      </c>
      <c r="AM448" s="77"/>
      <c r="AN448" s="77"/>
      <c r="AO448" s="77">
        <f>'Datos lib'!AB447</f>
        <v>5</v>
      </c>
      <c r="AP448" s="77">
        <f>'Datos lib'!AC447</f>
        <v>5</v>
      </c>
      <c r="AQ448" s="77">
        <f>'Datos lib'!AD447</f>
        <v>5</v>
      </c>
      <c r="AR448" s="77">
        <f>'Datos lib'!AE447</f>
        <v>5</v>
      </c>
      <c r="AS448" s="77">
        <f>'Datos lib'!AF447</f>
        <v>5</v>
      </c>
      <c r="AT448" s="77">
        <f>'Datos lib'!AG447</f>
        <v>5</v>
      </c>
      <c r="AU448" s="77">
        <f>'Datos lib'!AH447</f>
        <v>5</v>
      </c>
      <c r="AV448" s="77">
        <f>'Datos lib'!AI447</f>
        <v>4</v>
      </c>
      <c r="AW448" s="77"/>
      <c r="AX448" s="77" t="str">
        <f>'Datos lib'!AJ447</f>
        <v>No</v>
      </c>
      <c r="AY448" s="77" t="str">
        <f>'Datos lib'!AK447</f>
        <v>Sí</v>
      </c>
      <c r="AZ448" s="77" t="str">
        <f>'Datos lib'!AL447</f>
        <v>Regular</v>
      </c>
      <c r="BA448" s="77" t="str">
        <f>'Datos lib'!AO447</f>
        <v>No</v>
      </c>
      <c r="BB448" s="77" t="str">
        <f>'Datos lib'!AM447</f>
        <v>No</v>
      </c>
      <c r="BC448" s="77">
        <f>'Datos lib'!AN447</f>
        <v>0</v>
      </c>
      <c r="BD448" s="77"/>
      <c r="BE448" s="77"/>
      <c r="BF448" s="77" t="str">
        <f>'Datos lib'!AP447</f>
        <v>Sí</v>
      </c>
      <c r="BG448" s="77" t="str">
        <f>'Datos lib'!AQ447</f>
        <v>No</v>
      </c>
      <c r="BH448" s="77" t="str">
        <f>'Datos lib'!AR447</f>
        <v>No</v>
      </c>
      <c r="BI448" s="77">
        <f>'Datos lib'!AS447</f>
        <v>0</v>
      </c>
      <c r="BJ448" s="77" t="str">
        <f>'Datos lib'!AT447</f>
        <v>No</v>
      </c>
      <c r="BK448" s="77" t="str">
        <f>'Datos lib'!AU447</f>
        <v>Exposiciones relacionadas. Creo que ese espacio está infrautilizado o se ha ido abandonando.</v>
      </c>
      <c r="BL448" s="77"/>
      <c r="BM448" s="77"/>
      <c r="BN448" s="77"/>
      <c r="BO448" s="77">
        <f>'Datos lib'!AV447</f>
        <v>4</v>
      </c>
      <c r="BP448" s="77">
        <f>'Datos lib'!AW447</f>
        <v>5</v>
      </c>
      <c r="BQ448" s="77"/>
      <c r="BR448" s="77" t="str">
        <f>LEFT('Datos lib'!AX447,1)</f>
        <v>4</v>
      </c>
      <c r="BS448" s="77"/>
      <c r="BT448" s="77" t="str">
        <f>'Datos lib'!AY447</f>
        <v>Debido, al parecer, a la falta de espacio, la biblioteca de la Facultad de Bellas Artes no tiene capacidad para albergar los "catálogos de mano", las tarjetas, los carteles, las hojas de sala, dosieres de prensa, etc. que componen el material "ephemera" de las exposiciones artísticas celebradas en nuestro país. Igualmente los catálogos de los certámenes. Es un material que ha tenido gran importancia y que durante unos años ha sido muy numeroso pero que va disminuyendo porque ahora todo eso se difunde por internet. Sería un error despreciarlo porque forma parte de la historia del arte desarrollada en nuestro país y que no se recoge en las grandes exposiciones de los museos.</v>
      </c>
      <c r="BU448" s="77"/>
      <c r="BV448" s="119" t="str">
        <f>'Datos lib'!A447</f>
        <v>20/03/25</v>
      </c>
    </row>
    <row r="449" spans="1:74" x14ac:dyDescent="0.2">
      <c r="A449" s="79" t="str">
        <f t="shared" si="8"/>
        <v>F. Medicina</v>
      </c>
      <c r="B449" s="76" t="str">
        <f>IFERROR(VLOOKUP($A449,BLIOTECAS!$C$1:$E$27,2,FALSE),"")</f>
        <v>MED</v>
      </c>
      <c r="C449" s="76" t="str">
        <f>IFERROR(VLOOKUP($A449,BLIOTECAS!$C$1:$E$27,3,FALSE),"")</f>
        <v>Ciencias de la Salud</v>
      </c>
      <c r="D449" s="77"/>
      <c r="E449" s="77"/>
      <c r="F449" s="77"/>
      <c r="G449" s="77" t="str">
        <f>'Datos lib'!B448</f>
        <v>F. Medicina</v>
      </c>
      <c r="H449" s="77"/>
      <c r="I449" s="77" t="str">
        <f>'Datos lib'!C448</f>
        <v>Rara vez (menos de 6 veces al año)</v>
      </c>
      <c r="J449" s="77" t="str">
        <f>'Datos lib'!D448</f>
        <v>Frecuentemente (1 o 2 veces por semana)</v>
      </c>
      <c r="K449" s="77"/>
      <c r="L449" s="77" t="str">
        <f>'Datos lib'!F448</f>
        <v>F. Medicina</v>
      </c>
      <c r="M449" s="77" t="str">
        <f>'Datos lib'!G448</f>
        <v>F. Enfermería, Fisioterapia y Podología</v>
      </c>
      <c r="N449" s="77" t="str">
        <f>'Datos lib'!H448</f>
        <v>Biblioteca Maria Zambrano (Filología / Derecho)</v>
      </c>
      <c r="O449" s="77">
        <f>'Datos lib'!I448</f>
        <v>0</v>
      </c>
      <c r="P449" s="77"/>
      <c r="Q449" s="77"/>
      <c r="R449" s="77">
        <f>'Datos lib'!J448</f>
        <v>5</v>
      </c>
      <c r="S449" s="77">
        <f>'Datos lib'!K448</f>
        <v>5</v>
      </c>
      <c r="T449" s="77">
        <f>'Datos lib'!L448</f>
        <v>5</v>
      </c>
      <c r="U449" s="77">
        <f>'Datos lib'!M448</f>
        <v>5</v>
      </c>
      <c r="V449" s="77"/>
      <c r="W449" s="77"/>
      <c r="X449" s="77">
        <f>'Datos lib'!N448</f>
        <v>3</v>
      </c>
      <c r="Y449" s="77">
        <f>'Datos lib'!O448</f>
        <v>5</v>
      </c>
      <c r="Z449" s="77">
        <f>'Datos lib'!P448</f>
        <v>4</v>
      </c>
      <c r="AA449" s="77">
        <f>'Datos lib'!Q448</f>
        <v>4</v>
      </c>
      <c r="AB449" s="77">
        <f>'Datos lib'!R448</f>
        <v>5</v>
      </c>
      <c r="AC449" s="77"/>
      <c r="AD449" s="77">
        <f>'Datos lib'!S448</f>
        <v>4</v>
      </c>
      <c r="AE449" s="77">
        <f>'Datos lib'!T448</f>
        <v>5</v>
      </c>
      <c r="AF449" s="77">
        <f>'Datos lib'!U448</f>
        <v>5</v>
      </c>
      <c r="AG449" s="77">
        <f>'Datos lib'!V448</f>
        <v>5</v>
      </c>
      <c r="AH449" s="77">
        <f>'Datos lib'!W448</f>
        <v>4</v>
      </c>
      <c r="AI449" s="77">
        <f>'Datos lib'!X448</f>
        <v>4</v>
      </c>
      <c r="AJ449" s="77">
        <f>'Datos lib'!Y448</f>
        <v>5</v>
      </c>
      <c r="AK449" s="77" t="str">
        <f>'Datos lib'!Z448</f>
        <v>No uso ninguna red social</v>
      </c>
      <c r="AL449" s="77">
        <f>'Datos lib'!AA448</f>
        <v>5</v>
      </c>
      <c r="AM449" s="77"/>
      <c r="AN449" s="77"/>
      <c r="AO449" s="77">
        <f>'Datos lib'!AB448</f>
        <v>5</v>
      </c>
      <c r="AP449" s="77">
        <f>'Datos lib'!AC448</f>
        <v>5</v>
      </c>
      <c r="AQ449" s="77">
        <f>'Datos lib'!AD448</f>
        <v>5</v>
      </c>
      <c r="AR449" s="77">
        <f>'Datos lib'!AE448</f>
        <v>5</v>
      </c>
      <c r="AS449" s="77">
        <f>'Datos lib'!AF448</f>
        <v>5</v>
      </c>
      <c r="AT449" s="77">
        <f>'Datos lib'!AG448</f>
        <v>5</v>
      </c>
      <c r="AU449" s="77">
        <f>'Datos lib'!AH448</f>
        <v>5</v>
      </c>
      <c r="AV449" s="77">
        <f>'Datos lib'!AI448</f>
        <v>5</v>
      </c>
      <c r="AW449" s="77"/>
      <c r="AX449" s="77" t="str">
        <f>'Datos lib'!AJ448</f>
        <v>Sí</v>
      </c>
      <c r="AY449" s="77" t="str">
        <f>'Datos lib'!AK448</f>
        <v>Sí</v>
      </c>
      <c r="AZ449" s="77" t="str">
        <f>'Datos lib'!AL448</f>
        <v>Bueno</v>
      </c>
      <c r="BA449" s="77" t="str">
        <f>'Datos lib'!AO448</f>
        <v>Sí</v>
      </c>
      <c r="BB449" s="77" t="str">
        <f>'Datos lib'!AM448</f>
        <v>Sí</v>
      </c>
      <c r="BC449" s="77" t="str">
        <f>'Datos lib'!AN448</f>
        <v>Bueno</v>
      </c>
      <c r="BD449" s="77"/>
      <c r="BE449" s="77"/>
      <c r="BF449" s="77" t="str">
        <f>'Datos lib'!AP448</f>
        <v>Sí</v>
      </c>
      <c r="BG449" s="77" t="str">
        <f>'Datos lib'!AQ448</f>
        <v>Sí</v>
      </c>
      <c r="BH449" s="77" t="str">
        <f>'Datos lib'!AR448</f>
        <v>Sí</v>
      </c>
      <c r="BI449" s="77" t="str">
        <f>'Datos lib'!AS448</f>
        <v>Muy útil</v>
      </c>
      <c r="BJ449" s="77" t="str">
        <f>'Datos lib'!AT448</f>
        <v>No</v>
      </c>
      <c r="BK449" s="77" t="str">
        <f>'Datos lib'!AU448</f>
        <v>Servicios que permitan la interoperabilidad entre los diferentes sistemas digitales relacionados con la docencia y la investigación, evitando una carga burocrática y administrativa en el PDI.</v>
      </c>
      <c r="BL449" s="77"/>
      <c r="BM449" s="77"/>
      <c r="BN449" s="77"/>
      <c r="BO449" s="77">
        <f>'Datos lib'!AV448</f>
        <v>5</v>
      </c>
      <c r="BP449" s="77">
        <f>'Datos lib'!AW448</f>
        <v>5</v>
      </c>
      <c r="BQ449" s="77"/>
      <c r="BR449" s="77" t="str">
        <f>LEFT('Datos lib'!AX448,1)</f>
        <v>5</v>
      </c>
      <c r="BS449" s="77"/>
      <c r="BT449" s="77">
        <f>'Datos lib'!AY448</f>
        <v>0</v>
      </c>
      <c r="BU449" s="77"/>
      <c r="BV449" s="119" t="str">
        <f>'Datos lib'!A448</f>
        <v>20/03/25</v>
      </c>
    </row>
    <row r="450" spans="1:74" x14ac:dyDescent="0.2">
      <c r="A450" s="79" t="str">
        <f t="shared" si="8"/>
        <v>F. Ciencias Políticas y Sociología</v>
      </c>
      <c r="B450" s="76" t="str">
        <f>IFERROR(VLOOKUP($A450,BLIOTECAS!$C$1:$E$27,2,FALSE),"")</f>
        <v>CPS</v>
      </c>
      <c r="C450" s="76" t="str">
        <f>IFERROR(VLOOKUP($A450,BLIOTECAS!$C$1:$E$27,3,FALSE),"")</f>
        <v>Ciencias Sociales</v>
      </c>
      <c r="D450" s="77"/>
      <c r="E450" s="77"/>
      <c r="F450" s="77"/>
      <c r="G450" s="77" t="str">
        <f>'Datos lib'!B449</f>
        <v>F. Ciencias Políticas y Sociología</v>
      </c>
      <c r="H450" s="77"/>
      <c r="I450" s="77" t="str">
        <f>'Datos lib'!C449</f>
        <v>Rara vez (menos de 6 veces al año)</v>
      </c>
      <c r="J450" s="77" t="str">
        <f>'Datos lib'!D449</f>
        <v>De vez en cuando (1 o 2 veces al mes)</v>
      </c>
      <c r="K450" s="77"/>
      <c r="L450" s="77" t="str">
        <f>'Datos lib'!F449</f>
        <v>F. Ciencias Políticas y Sociología</v>
      </c>
      <c r="M450" s="77" t="str">
        <f>'Datos lib'!G449</f>
        <v>F. Ciencias Económicas y Empresariales</v>
      </c>
      <c r="N450" s="77">
        <f>'Datos lib'!H449</f>
        <v>0</v>
      </c>
      <c r="O450" s="77">
        <f>'Datos lib'!I449</f>
        <v>0</v>
      </c>
      <c r="P450" s="77"/>
      <c r="Q450" s="77"/>
      <c r="R450" s="77">
        <f>'Datos lib'!J449</f>
        <v>5</v>
      </c>
      <c r="S450" s="77">
        <f>'Datos lib'!K449</f>
        <v>5</v>
      </c>
      <c r="T450" s="77">
        <f>'Datos lib'!L449</f>
        <v>4</v>
      </c>
      <c r="U450" s="77">
        <f>'Datos lib'!M449</f>
        <v>4</v>
      </c>
      <c r="V450" s="77"/>
      <c r="W450" s="77"/>
      <c r="X450" s="77">
        <f>'Datos lib'!N449</f>
        <v>2</v>
      </c>
      <c r="Y450" s="77">
        <f>'Datos lib'!O449</f>
        <v>5</v>
      </c>
      <c r="Z450" s="77">
        <f>'Datos lib'!P449</f>
        <v>3</v>
      </c>
      <c r="AA450" s="77">
        <f>'Datos lib'!Q449</f>
        <v>5</v>
      </c>
      <c r="AB450" s="77">
        <f>'Datos lib'!R449</f>
        <v>5</v>
      </c>
      <c r="AC450" s="77"/>
      <c r="AD450" s="77">
        <f>'Datos lib'!S449</f>
        <v>4</v>
      </c>
      <c r="AE450" s="77">
        <f>'Datos lib'!T449</f>
        <v>5</v>
      </c>
      <c r="AF450" s="77">
        <f>'Datos lib'!U449</f>
        <v>4</v>
      </c>
      <c r="AG450" s="77">
        <f>'Datos lib'!V449</f>
        <v>5</v>
      </c>
      <c r="AH450" s="77">
        <f>'Datos lib'!W449</f>
        <v>4</v>
      </c>
      <c r="AI450" s="77">
        <f>'Datos lib'!X449</f>
        <v>5</v>
      </c>
      <c r="AJ450" s="77">
        <f>'Datos lib'!Y449</f>
        <v>4</v>
      </c>
      <c r="AK450" s="77" t="str">
        <f>'Datos lib'!Z449</f>
        <v>No uso ninguna red social</v>
      </c>
      <c r="AL450" s="77">
        <f>'Datos lib'!AA449</f>
        <v>4</v>
      </c>
      <c r="AM450" s="77"/>
      <c r="AN450" s="77"/>
      <c r="AO450" s="77">
        <f>'Datos lib'!AB449</f>
        <v>5</v>
      </c>
      <c r="AP450" s="77">
        <f>'Datos lib'!AC449</f>
        <v>4</v>
      </c>
      <c r="AQ450" s="77">
        <f>'Datos lib'!AD449</f>
        <v>4</v>
      </c>
      <c r="AR450" s="77">
        <f>'Datos lib'!AE449</f>
        <v>5</v>
      </c>
      <c r="AS450" s="77">
        <f>'Datos lib'!AF449</f>
        <v>5</v>
      </c>
      <c r="AT450" s="77">
        <f>'Datos lib'!AG449</f>
        <v>5</v>
      </c>
      <c r="AU450" s="77">
        <f>'Datos lib'!AH449</f>
        <v>4</v>
      </c>
      <c r="AV450" s="77">
        <f>'Datos lib'!AI449</f>
        <v>3</v>
      </c>
      <c r="AW450" s="77"/>
      <c r="AX450" s="77" t="str">
        <f>'Datos lib'!AJ449</f>
        <v>No</v>
      </c>
      <c r="AY450" s="77" t="str">
        <f>'Datos lib'!AK449</f>
        <v>Sí</v>
      </c>
      <c r="AZ450" s="77" t="str">
        <f>'Datos lib'!AL449</f>
        <v>Bueno</v>
      </c>
      <c r="BA450" s="77" t="str">
        <f>'Datos lib'!AO449</f>
        <v>No</v>
      </c>
      <c r="BB450" s="77" t="str">
        <f>'Datos lib'!AM449</f>
        <v>Sí</v>
      </c>
      <c r="BC450" s="77" t="str">
        <f>'Datos lib'!AN449</f>
        <v>Bueno</v>
      </c>
      <c r="BD450" s="77"/>
      <c r="BE450" s="77"/>
      <c r="BF450" s="77" t="str">
        <f>'Datos lib'!AP449</f>
        <v>Sí</v>
      </c>
      <c r="BG450" s="77" t="str">
        <f>'Datos lib'!AQ449</f>
        <v>Sí</v>
      </c>
      <c r="BH450" s="77" t="str">
        <f>'Datos lib'!AR449</f>
        <v>No</v>
      </c>
      <c r="BI450" s="77">
        <f>'Datos lib'!AS449</f>
        <v>0</v>
      </c>
      <c r="BJ450" s="77" t="str">
        <f>'Datos lib'!AT449</f>
        <v>No</v>
      </c>
      <c r="BK450" s="77">
        <f>'Datos lib'!AU449</f>
        <v>0</v>
      </c>
      <c r="BL450" s="77"/>
      <c r="BM450" s="77"/>
      <c r="BN450" s="77"/>
      <c r="BO450" s="77">
        <f>'Datos lib'!AV449</f>
        <v>5</v>
      </c>
      <c r="BP450" s="77">
        <f>'Datos lib'!AW449</f>
        <v>5</v>
      </c>
      <c r="BQ450" s="77"/>
      <c r="BR450" s="77" t="str">
        <f>LEFT('Datos lib'!AX449,1)</f>
        <v>4</v>
      </c>
      <c r="BS450" s="77"/>
      <c r="BT450" s="77">
        <f>'Datos lib'!AY449</f>
        <v>0</v>
      </c>
      <c r="BU450" s="77"/>
      <c r="BV450" s="119" t="str">
        <f>'Datos lib'!A449</f>
        <v>20/03/25</v>
      </c>
    </row>
    <row r="451" spans="1:74" x14ac:dyDescent="0.2">
      <c r="A451" s="79" t="str">
        <f t="shared" si="8"/>
        <v>F. Filología</v>
      </c>
      <c r="B451" s="76" t="str">
        <f>IFERROR(VLOOKUP($A451,BLIOTECAS!$C$1:$E$27,2,FALSE),"")</f>
        <v>FLL</v>
      </c>
      <c r="C451" s="76" t="str">
        <f>IFERROR(VLOOKUP($A451,BLIOTECAS!$C$1:$E$27,3,FALSE),"")</f>
        <v>Humanidades</v>
      </c>
      <c r="D451" s="77"/>
      <c r="E451" s="77"/>
      <c r="F451" s="77"/>
      <c r="G451" s="77" t="str">
        <f>'Datos lib'!B450</f>
        <v>F. Filología</v>
      </c>
      <c r="H451" s="77"/>
      <c r="I451" s="77" t="str">
        <f>'Datos lib'!C450</f>
        <v>De vez en cuando (1 o 2 veces al mes)</v>
      </c>
      <c r="J451" s="77" t="str">
        <f>'Datos lib'!D450</f>
        <v>Frecuentemente (1 o 2 veces por semana)</v>
      </c>
      <c r="K451" s="77"/>
      <c r="L451" s="77" t="str">
        <f>'Datos lib'!F450</f>
        <v>F. Filología (Clásicas o General)</v>
      </c>
      <c r="M451" s="77" t="str">
        <f>'Datos lib'!G450</f>
        <v>Biblioteca Maria Zambrano (Filología / Derecho)</v>
      </c>
      <c r="N451" s="77" t="str">
        <f>'Datos lib'!H450</f>
        <v>F. Ciencias de la Información</v>
      </c>
      <c r="O451" s="77" t="str">
        <f>'Datos lib'!I450</f>
        <v>Biblioteca Nacional AECID</v>
      </c>
      <c r="P451" s="77"/>
      <c r="Q451" s="77"/>
      <c r="R451" s="77">
        <f>'Datos lib'!J450</f>
        <v>5</v>
      </c>
      <c r="S451" s="77">
        <f>'Datos lib'!K450</f>
        <v>4</v>
      </c>
      <c r="T451" s="77">
        <f>'Datos lib'!L450</f>
        <v>2</v>
      </c>
      <c r="U451" s="77">
        <f>'Datos lib'!M450</f>
        <v>3</v>
      </c>
      <c r="V451" s="77"/>
      <c r="W451" s="77"/>
      <c r="X451" s="77">
        <f>'Datos lib'!N450</f>
        <v>4</v>
      </c>
      <c r="Y451" s="77">
        <f>'Datos lib'!O450</f>
        <v>4</v>
      </c>
      <c r="Z451" s="77">
        <f>'Datos lib'!P450</f>
        <v>4</v>
      </c>
      <c r="AA451" s="77">
        <f>'Datos lib'!Q450</f>
        <v>2</v>
      </c>
      <c r="AB451" s="77">
        <f>'Datos lib'!R450</f>
        <v>2</v>
      </c>
      <c r="AC451" s="77"/>
      <c r="AD451" s="77">
        <f>'Datos lib'!S450</f>
        <v>4</v>
      </c>
      <c r="AE451" s="77">
        <f>'Datos lib'!T450</f>
        <v>4</v>
      </c>
      <c r="AF451" s="77">
        <f>'Datos lib'!U450</f>
        <v>2</v>
      </c>
      <c r="AG451" s="77">
        <f>'Datos lib'!V450</f>
        <v>5</v>
      </c>
      <c r="AH451" s="77">
        <f>'Datos lib'!W450</f>
        <v>2</v>
      </c>
      <c r="AI451" s="77">
        <f>'Datos lib'!X450</f>
        <v>2</v>
      </c>
      <c r="AJ451" s="77">
        <f>'Datos lib'!Y450</f>
        <v>2</v>
      </c>
      <c r="AK451" s="77" t="str">
        <f>'Datos lib'!Z450</f>
        <v>No uso ninguna red social</v>
      </c>
      <c r="AL451" s="77">
        <f>'Datos lib'!AA450</f>
        <v>3</v>
      </c>
      <c r="AM451" s="77"/>
      <c r="AN451" s="77"/>
      <c r="AO451" s="77">
        <f>'Datos lib'!AB450</f>
        <v>5</v>
      </c>
      <c r="AP451" s="77">
        <f>'Datos lib'!AC450</f>
        <v>5</v>
      </c>
      <c r="AQ451" s="77">
        <f>'Datos lib'!AD450</f>
        <v>5</v>
      </c>
      <c r="AR451" s="77">
        <f>'Datos lib'!AE450</f>
        <v>5</v>
      </c>
      <c r="AS451" s="77">
        <f>'Datos lib'!AF450</f>
        <v>5</v>
      </c>
      <c r="AT451" s="77">
        <f>'Datos lib'!AG450</f>
        <v>5</v>
      </c>
      <c r="AU451" s="77">
        <f>'Datos lib'!AH450</f>
        <v>4</v>
      </c>
      <c r="AV451" s="77">
        <f>'Datos lib'!AI450</f>
        <v>5</v>
      </c>
      <c r="AW451" s="77"/>
      <c r="AX451" s="77" t="str">
        <f>'Datos lib'!AJ450</f>
        <v>No</v>
      </c>
      <c r="AY451" s="77" t="str">
        <f>'Datos lib'!AK450</f>
        <v>Sí</v>
      </c>
      <c r="AZ451" s="77" t="str">
        <f>'Datos lib'!AL450</f>
        <v>Bueno</v>
      </c>
      <c r="BA451" s="77" t="str">
        <f>'Datos lib'!AO450</f>
        <v>No</v>
      </c>
      <c r="BB451" s="77" t="str">
        <f>'Datos lib'!AM450</f>
        <v>Sí</v>
      </c>
      <c r="BC451" s="77" t="str">
        <f>'Datos lib'!AN450</f>
        <v>Malo</v>
      </c>
      <c r="BD451" s="77"/>
      <c r="BE451" s="77"/>
      <c r="BF451" s="77" t="str">
        <f>'Datos lib'!AP450</f>
        <v>Sí</v>
      </c>
      <c r="BG451" s="77" t="str">
        <f>'Datos lib'!AQ450</f>
        <v>Sí</v>
      </c>
      <c r="BH451" s="77" t="str">
        <f>'Datos lib'!AR450</f>
        <v>Sí</v>
      </c>
      <c r="BI451" s="77" t="str">
        <f>'Datos lib'!AS450</f>
        <v>Útil</v>
      </c>
      <c r="BJ451" s="77" t="str">
        <f>'Datos lib'!AT450</f>
        <v>Sí</v>
      </c>
      <c r="BK451" s="77" t="str">
        <f>'Datos lib'!AU450</f>
        <v>Más cursos para investigadores en etapas tempranas</v>
      </c>
      <c r="BL451" s="77"/>
      <c r="BM451" s="77"/>
      <c r="BN451" s="77"/>
      <c r="BO451" s="77">
        <f>'Datos lib'!AV450</f>
        <v>5</v>
      </c>
      <c r="BP451" s="77">
        <f>'Datos lib'!AW450</f>
        <v>5</v>
      </c>
      <c r="BQ451" s="77"/>
      <c r="BR451" s="77" t="str">
        <f>LEFT('Datos lib'!AX450,1)</f>
        <v>5</v>
      </c>
      <c r="BS451" s="77"/>
      <c r="BT451" s="77">
        <f>'Datos lib'!AY450</f>
        <v>0</v>
      </c>
      <c r="BU451" s="77"/>
      <c r="BV451" s="119" t="str">
        <f>'Datos lib'!A450</f>
        <v>20/03/25</v>
      </c>
    </row>
    <row r="452" spans="1:74" x14ac:dyDescent="0.2">
      <c r="A452" s="79" t="str">
        <f t="shared" si="8"/>
        <v>F. Ciencias de la Información</v>
      </c>
      <c r="B452" s="76" t="str">
        <f>IFERROR(VLOOKUP($A452,BLIOTECAS!$C$1:$E$27,2,FALSE),"")</f>
        <v>INF</v>
      </c>
      <c r="C452" s="76" t="str">
        <f>IFERROR(VLOOKUP($A452,BLIOTECAS!$C$1:$E$27,3,FALSE),"")</f>
        <v>Ciencias Sociales</v>
      </c>
      <c r="D452" s="77"/>
      <c r="E452" s="77"/>
      <c r="F452" s="77"/>
      <c r="G452" s="77" t="str">
        <f>'Datos lib'!B451</f>
        <v>F. Ciencias de la Información</v>
      </c>
      <c r="H452" s="77"/>
      <c r="I452" s="77" t="str">
        <f>'Datos lib'!C451</f>
        <v>De vez en cuando (1 o 2 veces al mes)</v>
      </c>
      <c r="J452" s="77" t="str">
        <f>'Datos lib'!D451</f>
        <v>Frecuentemente (1 o 2 veces por semana)</v>
      </c>
      <c r="K452" s="77"/>
      <c r="L452" s="77" t="str">
        <f>'Datos lib'!F451</f>
        <v>F. Ciencias de la Información</v>
      </c>
      <c r="M452" s="77" t="str">
        <f>'Datos lib'!G451</f>
        <v>F. Geografía e Historia</v>
      </c>
      <c r="N452" s="77" t="str">
        <f>'Datos lib'!H451</f>
        <v>F. Filología (Clásicas o General)</v>
      </c>
      <c r="O452" s="77" t="str">
        <f>'Datos lib'!I451</f>
        <v>Biblioteca Nacional; Biblioteca de Filmoteca Española</v>
      </c>
      <c r="P452" s="77"/>
      <c r="Q452" s="77"/>
      <c r="R452" s="77">
        <f>'Datos lib'!J451</f>
        <v>4</v>
      </c>
      <c r="S452" s="77">
        <f>'Datos lib'!K451</f>
        <v>4</v>
      </c>
      <c r="T452" s="77">
        <f>'Datos lib'!L451</f>
        <v>4</v>
      </c>
      <c r="U452" s="77">
        <f>'Datos lib'!M451</f>
        <v>4</v>
      </c>
      <c r="V452" s="77"/>
      <c r="W452" s="77"/>
      <c r="X452" s="77">
        <f>'Datos lib'!N451</f>
        <v>4</v>
      </c>
      <c r="Y452" s="77">
        <f>'Datos lib'!O451</f>
        <v>4</v>
      </c>
      <c r="Z452" s="77">
        <f>'Datos lib'!P451</f>
        <v>5</v>
      </c>
      <c r="AA452" s="77">
        <f>'Datos lib'!Q451</f>
        <v>5</v>
      </c>
      <c r="AB452" s="77">
        <f>'Datos lib'!R451</f>
        <v>4</v>
      </c>
      <c r="AC452" s="77"/>
      <c r="AD452" s="77">
        <f>'Datos lib'!S451</f>
        <v>3</v>
      </c>
      <c r="AE452" s="77">
        <f>'Datos lib'!T451</f>
        <v>4</v>
      </c>
      <c r="AF452" s="77">
        <f>'Datos lib'!U451</f>
        <v>4</v>
      </c>
      <c r="AG452" s="77">
        <f>'Datos lib'!V451</f>
        <v>4</v>
      </c>
      <c r="AH452" s="77">
        <f>'Datos lib'!W451</f>
        <v>4</v>
      </c>
      <c r="AI452" s="77">
        <f>'Datos lib'!X451</f>
        <v>4</v>
      </c>
      <c r="AJ452" s="77">
        <f>'Datos lib'!Y451</f>
        <v>4</v>
      </c>
      <c r="AK452" s="77" t="str">
        <f>'Datos lib'!Z451</f>
        <v>No uso ninguna red social</v>
      </c>
      <c r="AL452" s="77">
        <f>'Datos lib'!AA451</f>
        <v>3</v>
      </c>
      <c r="AM452" s="77"/>
      <c r="AN452" s="77"/>
      <c r="AO452" s="77">
        <f>'Datos lib'!AB451</f>
        <v>4</v>
      </c>
      <c r="AP452" s="77">
        <f>'Datos lib'!AC451</f>
        <v>4</v>
      </c>
      <c r="AQ452" s="77">
        <f>'Datos lib'!AD451</f>
        <v>4</v>
      </c>
      <c r="AR452" s="77">
        <f>'Datos lib'!AE451</f>
        <v>4</v>
      </c>
      <c r="AS452" s="77">
        <f>'Datos lib'!AF451</f>
        <v>4</v>
      </c>
      <c r="AT452" s="77">
        <f>'Datos lib'!AG451</f>
        <v>5</v>
      </c>
      <c r="AU452" s="77">
        <f>'Datos lib'!AH451</f>
        <v>4</v>
      </c>
      <c r="AV452" s="77">
        <f>'Datos lib'!AI451</f>
        <v>3</v>
      </c>
      <c r="AW452" s="77"/>
      <c r="AX452" s="77" t="str">
        <f>'Datos lib'!AJ451</f>
        <v>No</v>
      </c>
      <c r="AY452" s="77" t="str">
        <f>'Datos lib'!AK451</f>
        <v>Sí</v>
      </c>
      <c r="AZ452" s="77" t="str">
        <f>'Datos lib'!AL451</f>
        <v>Regular</v>
      </c>
      <c r="BA452" s="77" t="str">
        <f>'Datos lib'!AO451</f>
        <v>Sí</v>
      </c>
      <c r="BB452" s="77" t="str">
        <f>'Datos lib'!AM451</f>
        <v>Sí</v>
      </c>
      <c r="BC452" s="77" t="str">
        <f>'Datos lib'!AN451</f>
        <v>Malo</v>
      </c>
      <c r="BD452" s="77"/>
      <c r="BE452" s="77"/>
      <c r="BF452" s="77" t="str">
        <f>'Datos lib'!AP451</f>
        <v>Sí</v>
      </c>
      <c r="BG452" s="77" t="str">
        <f>'Datos lib'!AQ451</f>
        <v>Sí</v>
      </c>
      <c r="BH452" s="77" t="str">
        <f>'Datos lib'!AR451</f>
        <v>Sí</v>
      </c>
      <c r="BI452" s="77" t="str">
        <f>'Datos lib'!AS451</f>
        <v>Útil</v>
      </c>
      <c r="BJ452" s="77" t="str">
        <f>'Datos lib'!AT451</f>
        <v>Sí</v>
      </c>
      <c r="BK452" s="77" t="str">
        <f>'Datos lib'!AU451</f>
        <v>Agilizar compras; ayuda en búsquedas bibliográficas en bases de datos, etc.</v>
      </c>
      <c r="BL452" s="77"/>
      <c r="BM452" s="77"/>
      <c r="BN452" s="77"/>
      <c r="BO452" s="77">
        <f>'Datos lib'!AV451</f>
        <v>4</v>
      </c>
      <c r="BP452" s="77">
        <f>'Datos lib'!AW451</f>
        <v>5</v>
      </c>
      <c r="BQ452" s="77"/>
      <c r="BR452" s="77" t="str">
        <f>LEFT('Datos lib'!AX451,1)</f>
        <v>3</v>
      </c>
      <c r="BS452" s="77"/>
      <c r="BT452" s="77" t="str">
        <f>'Datos lib'!AY451</f>
        <v>Suelo desistir en pedir compra de libros o de préstamos interbibliotecarios por lo que tarda o porque alguna vez me dicen que no hay presupuesto...</v>
      </c>
      <c r="BU452" s="77"/>
      <c r="BV452" s="119" t="str">
        <f>'Datos lib'!A451</f>
        <v>20/03/25</v>
      </c>
    </row>
    <row r="453" spans="1:74" x14ac:dyDescent="0.2">
      <c r="A453" s="79" t="str">
        <f t="shared" si="8"/>
        <v>F. Psicología</v>
      </c>
      <c r="B453" s="76" t="str">
        <f>IFERROR(VLOOKUP($A453,BLIOTECAS!$C$1:$E$27,2,FALSE),"")</f>
        <v>PSI</v>
      </c>
      <c r="C453" s="76" t="str">
        <f>IFERROR(VLOOKUP($A453,BLIOTECAS!$C$1:$E$27,3,FALSE),"")</f>
        <v>Ciencias de la Salud</v>
      </c>
      <c r="D453" s="77"/>
      <c r="E453" s="77"/>
      <c r="F453" s="77"/>
      <c r="G453" s="77" t="str">
        <f>'Datos lib'!B452</f>
        <v>F. Psicología</v>
      </c>
      <c r="H453" s="77"/>
      <c r="I453" s="77" t="str">
        <f>'Datos lib'!C452</f>
        <v>Frecuentemente (1 o 2 veces por semana)</v>
      </c>
      <c r="J453" s="77" t="str">
        <f>'Datos lib'!D452</f>
        <v>Muy frecuentemente (3 o más veces por semana)</v>
      </c>
      <c r="K453" s="77"/>
      <c r="L453" s="77" t="str">
        <f>'Datos lib'!F452</f>
        <v>F. Psicología</v>
      </c>
      <c r="M453" s="77" t="str">
        <f>'Datos lib'!G452</f>
        <v>F. Trabajo Social</v>
      </c>
      <c r="N453" s="77" t="str">
        <f>'Datos lib'!H452</f>
        <v>F. Ciencias Políticas y Sociología</v>
      </c>
      <c r="O453" s="77" t="str">
        <f>'Datos lib'!I452</f>
        <v>Bibliotecas públicas de Madrid</v>
      </c>
      <c r="P453" s="77"/>
      <c r="Q453" s="77"/>
      <c r="R453" s="77">
        <f>'Datos lib'!J452</f>
        <v>4</v>
      </c>
      <c r="S453" s="77">
        <f>'Datos lib'!K452</f>
        <v>5</v>
      </c>
      <c r="T453" s="77">
        <f>'Datos lib'!L452</f>
        <v>5</v>
      </c>
      <c r="U453" s="77">
        <f>'Datos lib'!M452</f>
        <v>5</v>
      </c>
      <c r="V453" s="77"/>
      <c r="W453" s="77"/>
      <c r="X453" s="77">
        <f>'Datos lib'!N452</f>
        <v>4</v>
      </c>
      <c r="Y453" s="77">
        <f>'Datos lib'!O452</f>
        <v>5</v>
      </c>
      <c r="Z453" s="77">
        <f>'Datos lib'!P452</f>
        <v>5</v>
      </c>
      <c r="AA453" s="77">
        <f>'Datos lib'!Q452</f>
        <v>3</v>
      </c>
      <c r="AB453" s="77">
        <f>'Datos lib'!R452</f>
        <v>4</v>
      </c>
      <c r="AC453" s="77"/>
      <c r="AD453" s="77">
        <f>'Datos lib'!S452</f>
        <v>5</v>
      </c>
      <c r="AE453" s="77">
        <f>'Datos lib'!T452</f>
        <v>5</v>
      </c>
      <c r="AF453" s="77">
        <f>'Datos lib'!U452</f>
        <v>5</v>
      </c>
      <c r="AG453" s="77">
        <f>'Datos lib'!V452</f>
        <v>5</v>
      </c>
      <c r="AH453" s="77">
        <f>'Datos lib'!W452</f>
        <v>4</v>
      </c>
      <c r="AI453" s="77">
        <f>'Datos lib'!X452</f>
        <v>0</v>
      </c>
      <c r="AJ453" s="77">
        <f>'Datos lib'!Y452</f>
        <v>4</v>
      </c>
      <c r="AK453" s="77" t="str">
        <f>'Datos lib'!Z452</f>
        <v>No uso ninguna red social</v>
      </c>
      <c r="AL453" s="77">
        <f>'Datos lib'!AA452</f>
        <v>4</v>
      </c>
      <c r="AM453" s="77"/>
      <c r="AN453" s="77"/>
      <c r="AO453" s="77">
        <f>'Datos lib'!AB452</f>
        <v>5</v>
      </c>
      <c r="AP453" s="77">
        <f>'Datos lib'!AC452</f>
        <v>5</v>
      </c>
      <c r="AQ453" s="77">
        <f>'Datos lib'!AD452</f>
        <v>5</v>
      </c>
      <c r="AR453" s="77">
        <f>'Datos lib'!AE452</f>
        <v>5</v>
      </c>
      <c r="AS453" s="77">
        <f>'Datos lib'!AF452</f>
        <v>5</v>
      </c>
      <c r="AT453" s="77">
        <f>'Datos lib'!AG452</f>
        <v>5</v>
      </c>
      <c r="AU453" s="77">
        <f>'Datos lib'!AH452</f>
        <v>5</v>
      </c>
      <c r="AV453" s="77">
        <f>'Datos lib'!AI452</f>
        <v>5</v>
      </c>
      <c r="AW453" s="77"/>
      <c r="AX453" s="77" t="str">
        <f>'Datos lib'!AJ452</f>
        <v>No</v>
      </c>
      <c r="AY453" s="77" t="str">
        <f>'Datos lib'!AK452</f>
        <v>Sí</v>
      </c>
      <c r="AZ453" s="77" t="str">
        <f>'Datos lib'!AL452</f>
        <v>Excelente</v>
      </c>
      <c r="BA453" s="77" t="str">
        <f>'Datos lib'!AO452</f>
        <v>No</v>
      </c>
      <c r="BB453" s="77" t="str">
        <f>'Datos lib'!AM452</f>
        <v>Sí</v>
      </c>
      <c r="BC453" s="77" t="str">
        <f>'Datos lib'!AN452</f>
        <v>Excelente</v>
      </c>
      <c r="BD453" s="77"/>
      <c r="BE453" s="77"/>
      <c r="BF453" s="77" t="str">
        <f>'Datos lib'!AP452</f>
        <v>Sí</v>
      </c>
      <c r="BG453" s="77" t="str">
        <f>'Datos lib'!AQ452</f>
        <v>Sí</v>
      </c>
      <c r="BH453" s="77" t="str">
        <f>'Datos lib'!AR452</f>
        <v>Sí</v>
      </c>
      <c r="BI453" s="77" t="str">
        <f>'Datos lib'!AS452</f>
        <v>Muy útil</v>
      </c>
      <c r="BJ453" s="77" t="str">
        <f>'Datos lib'!AT452</f>
        <v>Sí</v>
      </c>
      <c r="BK453" s="77">
        <f>'Datos lib'!AU452</f>
        <v>0</v>
      </c>
      <c r="BL453" s="77"/>
      <c r="BM453" s="77"/>
      <c r="BN453" s="77"/>
      <c r="BO453" s="77">
        <f>'Datos lib'!AV452</f>
        <v>5</v>
      </c>
      <c r="BP453" s="77">
        <f>'Datos lib'!AW452</f>
        <v>5</v>
      </c>
      <c r="BQ453" s="77"/>
      <c r="BR453" s="77" t="str">
        <f>LEFT('Datos lib'!AX452,1)</f>
        <v>5</v>
      </c>
      <c r="BS453" s="77"/>
      <c r="BT453" s="77" t="str">
        <f>'Datos lib'!AY452</f>
        <v>Qué en la página principal de cisne aparezca un link de búsqueda avanzada</v>
      </c>
      <c r="BU453" s="77"/>
      <c r="BV453" s="119" t="str">
        <f>'Datos lib'!A452</f>
        <v>20/03/25</v>
      </c>
    </row>
    <row r="454" spans="1:74" x14ac:dyDescent="0.2">
      <c r="A454" s="79" t="str">
        <f t="shared" si="8"/>
        <v>F. Odontología</v>
      </c>
      <c r="B454" s="76" t="str">
        <f>IFERROR(VLOOKUP($A454,BLIOTECAS!$C$1:$E$27,2,FALSE),"")</f>
        <v>ODO</v>
      </c>
      <c r="C454" s="76" t="str">
        <f>IFERROR(VLOOKUP($A454,BLIOTECAS!$C$1:$E$27,3,FALSE),"")</f>
        <v>Ciencias de la Salud</v>
      </c>
      <c r="D454" s="77"/>
      <c r="E454" s="77"/>
      <c r="F454" s="77"/>
      <c r="G454" s="77" t="str">
        <f>'Datos lib'!B453</f>
        <v>F. Odontología</v>
      </c>
      <c r="H454" s="77"/>
      <c r="I454" s="77" t="str">
        <f>'Datos lib'!C453</f>
        <v>De vez en cuando (1 o 2 veces al mes)</v>
      </c>
      <c r="J454" s="77" t="str">
        <f>'Datos lib'!D453</f>
        <v>Frecuentemente (1 o 2 veces por semana)</v>
      </c>
      <c r="K454" s="77"/>
      <c r="L454" s="77" t="str">
        <f>'Datos lib'!F453</f>
        <v>F. Odontología</v>
      </c>
      <c r="M454" s="77">
        <f>'Datos lib'!G453</f>
        <v>0</v>
      </c>
      <c r="N454" s="77">
        <f>'Datos lib'!H453</f>
        <v>0</v>
      </c>
      <c r="O454" s="77">
        <f>'Datos lib'!I453</f>
        <v>0</v>
      </c>
      <c r="P454" s="77"/>
      <c r="Q454" s="77"/>
      <c r="R454" s="77">
        <f>'Datos lib'!J453</f>
        <v>5</v>
      </c>
      <c r="S454" s="77">
        <f>'Datos lib'!K453</f>
        <v>5</v>
      </c>
      <c r="T454" s="77">
        <f>'Datos lib'!L453</f>
        <v>5</v>
      </c>
      <c r="U454" s="77">
        <f>'Datos lib'!M453</f>
        <v>5</v>
      </c>
      <c r="V454" s="77"/>
      <c r="W454" s="77"/>
      <c r="X454" s="77">
        <f>'Datos lib'!N453</f>
        <v>5</v>
      </c>
      <c r="Y454" s="77">
        <f>'Datos lib'!O453</f>
        <v>4</v>
      </c>
      <c r="Z454" s="77">
        <f>'Datos lib'!P453</f>
        <v>5</v>
      </c>
      <c r="AA454" s="77">
        <f>'Datos lib'!Q453</f>
        <v>5</v>
      </c>
      <c r="AB454" s="77">
        <f>'Datos lib'!R453</f>
        <v>4</v>
      </c>
      <c r="AC454" s="77"/>
      <c r="AD454" s="77">
        <f>'Datos lib'!S453</f>
        <v>5</v>
      </c>
      <c r="AE454" s="77">
        <f>'Datos lib'!T453</f>
        <v>4</v>
      </c>
      <c r="AF454" s="77">
        <f>'Datos lib'!U453</f>
        <v>5</v>
      </c>
      <c r="AG454" s="77">
        <f>'Datos lib'!V453</f>
        <v>5</v>
      </c>
      <c r="AH454" s="77">
        <f>'Datos lib'!W453</f>
        <v>4</v>
      </c>
      <c r="AI454" s="77">
        <f>'Datos lib'!X453</f>
        <v>5</v>
      </c>
      <c r="AJ454" s="77">
        <f>'Datos lib'!Y453</f>
        <v>5</v>
      </c>
      <c r="AK454" s="77" t="str">
        <f>'Datos lib'!Z453</f>
        <v>No uso ninguna red social</v>
      </c>
      <c r="AL454" s="77">
        <f>'Datos lib'!AA453</f>
        <v>4</v>
      </c>
      <c r="AM454" s="77"/>
      <c r="AN454" s="77"/>
      <c r="AO454" s="77">
        <f>'Datos lib'!AB453</f>
        <v>5</v>
      </c>
      <c r="AP454" s="77">
        <f>'Datos lib'!AC453</f>
        <v>5</v>
      </c>
      <c r="AQ454" s="77">
        <f>'Datos lib'!AD453</f>
        <v>5</v>
      </c>
      <c r="AR454" s="77">
        <f>'Datos lib'!AE453</f>
        <v>5</v>
      </c>
      <c r="AS454" s="77">
        <f>'Datos lib'!AF453</f>
        <v>5</v>
      </c>
      <c r="AT454" s="77">
        <f>'Datos lib'!AG453</f>
        <v>5</v>
      </c>
      <c r="AU454" s="77">
        <f>'Datos lib'!AH453</f>
        <v>5</v>
      </c>
      <c r="AV454" s="77">
        <f>'Datos lib'!AI453</f>
        <v>5</v>
      </c>
      <c r="AW454" s="77"/>
      <c r="AX454" s="77" t="str">
        <f>'Datos lib'!AJ453</f>
        <v>No</v>
      </c>
      <c r="AY454" s="77" t="str">
        <f>'Datos lib'!AK453</f>
        <v>Sí</v>
      </c>
      <c r="AZ454" s="77" t="str">
        <f>'Datos lib'!AL453</f>
        <v>Bueno</v>
      </c>
      <c r="BA454" s="77" t="str">
        <f>'Datos lib'!AO453</f>
        <v>No</v>
      </c>
      <c r="BB454" s="77" t="str">
        <f>'Datos lib'!AM453</f>
        <v>Sí</v>
      </c>
      <c r="BC454" s="77" t="str">
        <f>'Datos lib'!AN453</f>
        <v>Bueno</v>
      </c>
      <c r="BD454" s="77"/>
      <c r="BE454" s="77"/>
      <c r="BF454" s="77" t="str">
        <f>'Datos lib'!AP453</f>
        <v>Sí</v>
      </c>
      <c r="BG454" s="77" t="str">
        <f>'Datos lib'!AQ453</f>
        <v>Sí</v>
      </c>
      <c r="BH454" s="77" t="str">
        <f>'Datos lib'!AR453</f>
        <v>Sí</v>
      </c>
      <c r="BI454" s="77" t="str">
        <f>'Datos lib'!AS453</f>
        <v>Muy útil</v>
      </c>
      <c r="BJ454" s="77" t="str">
        <f>'Datos lib'!AT453</f>
        <v>Sí</v>
      </c>
      <c r="BK454" s="77">
        <f>'Datos lib'!AU453</f>
        <v>0</v>
      </c>
      <c r="BL454" s="77"/>
      <c r="BM454" s="77"/>
      <c r="BN454" s="77"/>
      <c r="BO454" s="77">
        <f>'Datos lib'!AV453</f>
        <v>5</v>
      </c>
      <c r="BP454" s="77">
        <f>'Datos lib'!AW453</f>
        <v>5</v>
      </c>
      <c r="BQ454" s="77"/>
      <c r="BR454" s="77" t="str">
        <f>LEFT('Datos lib'!AX453,1)</f>
        <v>5</v>
      </c>
      <c r="BS454" s="77"/>
      <c r="BT454" s="77">
        <f>'Datos lib'!AY453</f>
        <v>0</v>
      </c>
      <c r="BU454" s="77"/>
      <c r="BV454" s="119" t="str">
        <f>'Datos lib'!A453</f>
        <v>20/03/25</v>
      </c>
    </row>
    <row r="455" spans="1:74" x14ac:dyDescent="0.2">
      <c r="A455" s="79" t="str">
        <f t="shared" si="8"/>
        <v>F. Farmacia</v>
      </c>
      <c r="B455" s="76" t="str">
        <f>IFERROR(VLOOKUP($A455,BLIOTECAS!$C$1:$E$27,2,FALSE),"")</f>
        <v>FAR</v>
      </c>
      <c r="C455" s="76" t="str">
        <f>IFERROR(VLOOKUP($A455,BLIOTECAS!$C$1:$E$27,3,FALSE),"")</f>
        <v>Ciencias de la Salud</v>
      </c>
      <c r="D455" s="77"/>
      <c r="E455" s="77"/>
      <c r="F455" s="77"/>
      <c r="G455" s="77" t="str">
        <f>'Datos lib'!B454</f>
        <v>F. Farmacia</v>
      </c>
      <c r="H455" s="77"/>
      <c r="I455" s="77" t="str">
        <f>'Datos lib'!C454</f>
        <v>De vez en cuando (1 o 2 veces al mes)</v>
      </c>
      <c r="J455" s="77" t="str">
        <f>'Datos lib'!D454</f>
        <v>Muy frecuentemente (3 o más veces por semana)</v>
      </c>
      <c r="K455" s="77"/>
      <c r="L455" s="77" t="str">
        <f>'Datos lib'!F454</f>
        <v>F. Farmacia</v>
      </c>
      <c r="M455" s="77">
        <f>'Datos lib'!G454</f>
        <v>0</v>
      </c>
      <c r="N455" s="77">
        <f>'Datos lib'!H454</f>
        <v>0</v>
      </c>
      <c r="O455" s="77">
        <f>'Datos lib'!I454</f>
        <v>0</v>
      </c>
      <c r="P455" s="77"/>
      <c r="Q455" s="77"/>
      <c r="R455" s="77">
        <f>'Datos lib'!J454</f>
        <v>4</v>
      </c>
      <c r="S455" s="77">
        <f>'Datos lib'!K454</f>
        <v>3</v>
      </c>
      <c r="T455" s="77">
        <f>'Datos lib'!L454</f>
        <v>3</v>
      </c>
      <c r="U455" s="77">
        <f>'Datos lib'!M454</f>
        <v>3</v>
      </c>
      <c r="V455" s="77"/>
      <c r="W455" s="77"/>
      <c r="X455" s="77">
        <f>'Datos lib'!N454</f>
        <v>5</v>
      </c>
      <c r="Y455" s="77">
        <f>'Datos lib'!O454</f>
        <v>5</v>
      </c>
      <c r="Z455" s="77">
        <f>'Datos lib'!P454</f>
        <v>4</v>
      </c>
      <c r="AA455" s="77">
        <f>'Datos lib'!Q454</f>
        <v>4</v>
      </c>
      <c r="AB455" s="77">
        <f>'Datos lib'!R454</f>
        <v>4</v>
      </c>
      <c r="AC455" s="77"/>
      <c r="AD455" s="77">
        <f>'Datos lib'!S454</f>
        <v>4</v>
      </c>
      <c r="AE455" s="77">
        <f>'Datos lib'!T454</f>
        <v>5</v>
      </c>
      <c r="AF455" s="77">
        <f>'Datos lib'!U454</f>
        <v>4</v>
      </c>
      <c r="AG455" s="77">
        <f>'Datos lib'!V454</f>
        <v>5</v>
      </c>
      <c r="AH455" s="77">
        <f>'Datos lib'!W454</f>
        <v>4</v>
      </c>
      <c r="AI455" s="77">
        <f>'Datos lib'!X454</f>
        <v>5</v>
      </c>
      <c r="AJ455" s="77">
        <f>'Datos lib'!Y454</f>
        <v>5</v>
      </c>
      <c r="AK455" s="77" t="str">
        <f>'Datos lib'!Z454</f>
        <v>No uso ninguna red social</v>
      </c>
      <c r="AL455" s="77">
        <f>'Datos lib'!AA454</f>
        <v>4</v>
      </c>
      <c r="AM455" s="77"/>
      <c r="AN455" s="77"/>
      <c r="AO455" s="77">
        <f>'Datos lib'!AB454</f>
        <v>5</v>
      </c>
      <c r="AP455" s="77">
        <f>'Datos lib'!AC454</f>
        <v>5</v>
      </c>
      <c r="AQ455" s="77">
        <f>'Datos lib'!AD454</f>
        <v>5</v>
      </c>
      <c r="AR455" s="77">
        <f>'Datos lib'!AE454</f>
        <v>5</v>
      </c>
      <c r="AS455" s="77">
        <f>'Datos lib'!AF454</f>
        <v>5</v>
      </c>
      <c r="AT455" s="77">
        <f>'Datos lib'!AG454</f>
        <v>5</v>
      </c>
      <c r="AU455" s="77">
        <f>'Datos lib'!AH454</f>
        <v>5</v>
      </c>
      <c r="AV455" s="77">
        <f>'Datos lib'!AI454</f>
        <v>5</v>
      </c>
      <c r="AW455" s="77"/>
      <c r="AX455" s="77" t="str">
        <f>'Datos lib'!AJ454</f>
        <v>No</v>
      </c>
      <c r="AY455" s="77" t="str">
        <f>'Datos lib'!AK454</f>
        <v>Sí</v>
      </c>
      <c r="AZ455" s="77" t="str">
        <f>'Datos lib'!AL454</f>
        <v>Bueno</v>
      </c>
      <c r="BA455" s="77" t="str">
        <f>'Datos lib'!AO454</f>
        <v>Sí</v>
      </c>
      <c r="BB455" s="77" t="str">
        <f>'Datos lib'!AM454</f>
        <v>Sí</v>
      </c>
      <c r="BC455" s="77" t="str">
        <f>'Datos lib'!AN454</f>
        <v>Bueno</v>
      </c>
      <c r="BD455" s="77"/>
      <c r="BE455" s="77"/>
      <c r="BF455" s="77" t="str">
        <f>'Datos lib'!AP454</f>
        <v>Sí</v>
      </c>
      <c r="BG455" s="77" t="str">
        <f>'Datos lib'!AQ454</f>
        <v>Sí</v>
      </c>
      <c r="BH455" s="77" t="str">
        <f>'Datos lib'!AR454</f>
        <v>Sí</v>
      </c>
      <c r="BI455" s="77" t="str">
        <f>'Datos lib'!AS454</f>
        <v>Útil</v>
      </c>
      <c r="BJ455" s="77" t="str">
        <f>'Datos lib'!AT454</f>
        <v>No</v>
      </c>
      <c r="BK455" s="77">
        <f>'Datos lib'!AU454</f>
        <v>0</v>
      </c>
      <c r="BL455" s="77"/>
      <c r="BM455" s="77"/>
      <c r="BN455" s="77"/>
      <c r="BO455" s="77">
        <f>'Datos lib'!AV454</f>
        <v>5</v>
      </c>
      <c r="BP455" s="77">
        <f>'Datos lib'!AW454</f>
        <v>5</v>
      </c>
      <c r="BQ455" s="77"/>
      <c r="BR455" s="77" t="str">
        <f>LEFT('Datos lib'!AX454,1)</f>
        <v>5</v>
      </c>
      <c r="BS455" s="77"/>
      <c r="BT455" s="77">
        <f>'Datos lib'!AY454</f>
        <v>0</v>
      </c>
      <c r="BU455" s="77"/>
      <c r="BV455" s="119" t="str">
        <f>'Datos lib'!A454</f>
        <v>20/03/25</v>
      </c>
    </row>
    <row r="456" spans="1:74" x14ac:dyDescent="0.2">
      <c r="A456" s="79" t="str">
        <f t="shared" si="8"/>
        <v>F. Veterinaria</v>
      </c>
      <c r="B456" s="76" t="str">
        <f>IFERROR(VLOOKUP($A456,BLIOTECAS!$C$1:$E$27,2,FALSE),"")</f>
        <v>VET</v>
      </c>
      <c r="C456" s="76" t="str">
        <f>IFERROR(VLOOKUP($A456,BLIOTECAS!$C$1:$E$27,3,FALSE),"")</f>
        <v>Ciencias de la Salud</v>
      </c>
      <c r="D456" s="77"/>
      <c r="E456" s="77"/>
      <c r="F456" s="77"/>
      <c r="G456" s="77" t="str">
        <f>'Datos lib'!B455</f>
        <v>F. Veterinaria</v>
      </c>
      <c r="H456" s="77"/>
      <c r="I456" s="77" t="str">
        <f>'Datos lib'!C455</f>
        <v>De vez en cuando (1 o 2 veces al mes)</v>
      </c>
      <c r="J456" s="77" t="str">
        <f>'Datos lib'!D455</f>
        <v>De vez en cuando (1 o 2 veces al mes)</v>
      </c>
      <c r="K456" s="77"/>
      <c r="L456" s="77" t="str">
        <f>'Datos lib'!F455</f>
        <v>F. Veterinaria</v>
      </c>
      <c r="M456" s="77">
        <f>'Datos lib'!G455</f>
        <v>0</v>
      </c>
      <c r="N456" s="77">
        <f>'Datos lib'!H455</f>
        <v>0</v>
      </c>
      <c r="O456" s="77">
        <f>'Datos lib'!I455</f>
        <v>0</v>
      </c>
      <c r="P456" s="77"/>
      <c r="Q456" s="77"/>
      <c r="R456" s="77">
        <f>'Datos lib'!J455</f>
        <v>5</v>
      </c>
      <c r="S456" s="77">
        <f>'Datos lib'!K455</f>
        <v>5</v>
      </c>
      <c r="T456" s="77">
        <f>'Datos lib'!L455</f>
        <v>5</v>
      </c>
      <c r="U456" s="77">
        <f>'Datos lib'!M455</f>
        <v>5</v>
      </c>
      <c r="V456" s="77"/>
      <c r="W456" s="77"/>
      <c r="X456" s="77">
        <f>'Datos lib'!N455</f>
        <v>4</v>
      </c>
      <c r="Y456" s="77">
        <f>'Datos lib'!O455</f>
        <v>5</v>
      </c>
      <c r="Z456" s="77">
        <f>'Datos lib'!P455</f>
        <v>4</v>
      </c>
      <c r="AA456" s="77">
        <f>'Datos lib'!Q455</f>
        <v>3</v>
      </c>
      <c r="AB456" s="77">
        <f>'Datos lib'!R455</f>
        <v>3</v>
      </c>
      <c r="AC456" s="77"/>
      <c r="AD456" s="77">
        <f>'Datos lib'!S455</f>
        <v>5</v>
      </c>
      <c r="AE456" s="77">
        <f>'Datos lib'!T455</f>
        <v>4</v>
      </c>
      <c r="AF456" s="77">
        <f>'Datos lib'!U455</f>
        <v>4</v>
      </c>
      <c r="AG456" s="77">
        <f>'Datos lib'!V455</f>
        <v>5</v>
      </c>
      <c r="AH456" s="77">
        <f>'Datos lib'!W455</f>
        <v>4</v>
      </c>
      <c r="AI456" s="77">
        <f>'Datos lib'!X455</f>
        <v>4</v>
      </c>
      <c r="AJ456" s="77">
        <f>'Datos lib'!Y455</f>
        <v>4</v>
      </c>
      <c r="AK456" s="77" t="str">
        <f>'Datos lib'!Z455</f>
        <v>Facebook|Instagram</v>
      </c>
      <c r="AL456" s="77">
        <f>'Datos lib'!AA455</f>
        <v>3</v>
      </c>
      <c r="AM456" s="77"/>
      <c r="AN456" s="77"/>
      <c r="AO456" s="77">
        <f>'Datos lib'!AB455</f>
        <v>5</v>
      </c>
      <c r="AP456" s="77">
        <f>'Datos lib'!AC455</f>
        <v>4</v>
      </c>
      <c r="AQ456" s="77">
        <f>'Datos lib'!AD455</f>
        <v>4</v>
      </c>
      <c r="AR456" s="77">
        <f>'Datos lib'!AE455</f>
        <v>4</v>
      </c>
      <c r="AS456" s="77">
        <f>'Datos lib'!AF455</f>
        <v>5</v>
      </c>
      <c r="AT456" s="77">
        <f>'Datos lib'!AG455</f>
        <v>5</v>
      </c>
      <c r="AU456" s="77">
        <f>'Datos lib'!AH455</f>
        <v>4</v>
      </c>
      <c r="AV456" s="77">
        <f>'Datos lib'!AI455</f>
        <v>4</v>
      </c>
      <c r="AW456" s="77"/>
      <c r="AX456" s="77" t="str">
        <f>'Datos lib'!AJ455</f>
        <v>No</v>
      </c>
      <c r="AY456" s="77" t="str">
        <f>'Datos lib'!AK455</f>
        <v>No</v>
      </c>
      <c r="AZ456" s="77">
        <f>'Datos lib'!AL455</f>
        <v>0</v>
      </c>
      <c r="BA456" s="77" t="str">
        <f>'Datos lib'!AO455</f>
        <v>Sí</v>
      </c>
      <c r="BB456" s="77" t="str">
        <f>'Datos lib'!AM455</f>
        <v>Sí</v>
      </c>
      <c r="BC456" s="77" t="str">
        <f>'Datos lib'!AN455</f>
        <v>Bueno</v>
      </c>
      <c r="BD456" s="77"/>
      <c r="BE456" s="77"/>
      <c r="BF456" s="77" t="str">
        <f>'Datos lib'!AP455</f>
        <v>No</v>
      </c>
      <c r="BG456" s="77" t="str">
        <f>'Datos lib'!AQ455</f>
        <v>Sí</v>
      </c>
      <c r="BH456" s="77" t="str">
        <f>'Datos lib'!AR455</f>
        <v>No</v>
      </c>
      <c r="BI456" s="77">
        <f>'Datos lib'!AS455</f>
        <v>0</v>
      </c>
      <c r="BJ456" s="77" t="str">
        <f>'Datos lib'!AT455</f>
        <v>Sí</v>
      </c>
      <c r="BK456" s="77">
        <f>'Datos lib'!AU455</f>
        <v>0</v>
      </c>
      <c r="BL456" s="77"/>
      <c r="BM456" s="77"/>
      <c r="BN456" s="77"/>
      <c r="BO456" s="77">
        <f>'Datos lib'!AV455</f>
        <v>5</v>
      </c>
      <c r="BP456" s="77">
        <f>'Datos lib'!AW455</f>
        <v>5</v>
      </c>
      <c r="BQ456" s="77"/>
      <c r="BR456" s="77" t="str">
        <f>LEFT('Datos lib'!AX455,1)</f>
        <v>5</v>
      </c>
      <c r="BS456" s="77"/>
      <c r="BT456" s="77" t="str">
        <f>'Datos lib'!AY455</f>
        <v>Estoy encantado con mi biblioteca de la Facultad de Veterinaria. Saludos</v>
      </c>
      <c r="BU456" s="77"/>
      <c r="BV456" s="119" t="str">
        <f>'Datos lib'!A455</f>
        <v>20/03/25</v>
      </c>
    </row>
    <row r="457" spans="1:74" x14ac:dyDescent="0.2">
      <c r="A457" s="79" t="str">
        <f t="shared" si="8"/>
        <v>F. Ciencias de la Información</v>
      </c>
      <c r="B457" s="76" t="str">
        <f>IFERROR(VLOOKUP($A457,BLIOTECAS!$C$1:$E$27,2,FALSE),"")</f>
        <v>INF</v>
      </c>
      <c r="C457" s="76" t="str">
        <f>IFERROR(VLOOKUP($A457,BLIOTECAS!$C$1:$E$27,3,FALSE),"")</f>
        <v>Ciencias Sociales</v>
      </c>
      <c r="D457" s="77"/>
      <c r="E457" s="77"/>
      <c r="F457" s="77"/>
      <c r="G457" s="77" t="str">
        <f>'Datos lib'!B456</f>
        <v>F. Ciencias de la Información</v>
      </c>
      <c r="H457" s="77"/>
      <c r="I457" s="77" t="str">
        <f>'Datos lib'!C456</f>
        <v>Frecuentemente (1 o 2 veces por semana)</v>
      </c>
      <c r="J457" s="77" t="str">
        <f>'Datos lib'!D456</f>
        <v>Frecuentemente (1 o 2 veces por semana)</v>
      </c>
      <c r="K457" s="77"/>
      <c r="L457" s="77" t="str">
        <f>'Datos lib'!F456</f>
        <v>F. Ciencias de la Información</v>
      </c>
      <c r="M457" s="77">
        <f>'Datos lib'!G456</f>
        <v>0</v>
      </c>
      <c r="N457" s="77">
        <f>'Datos lib'!H456</f>
        <v>0</v>
      </c>
      <c r="O457" s="77">
        <f>'Datos lib'!I456</f>
        <v>0</v>
      </c>
      <c r="P457" s="77"/>
      <c r="Q457" s="77"/>
      <c r="R457" s="77">
        <f>'Datos lib'!J456</f>
        <v>5</v>
      </c>
      <c r="S457" s="77">
        <f>'Datos lib'!K456</f>
        <v>5</v>
      </c>
      <c r="T457" s="77">
        <f>'Datos lib'!L456</f>
        <v>5</v>
      </c>
      <c r="U457" s="77">
        <f>'Datos lib'!M456</f>
        <v>5</v>
      </c>
      <c r="V457" s="77"/>
      <c r="W457" s="77"/>
      <c r="X457" s="77">
        <f>'Datos lib'!N456</f>
        <v>5</v>
      </c>
      <c r="Y457" s="77">
        <f>'Datos lib'!O456</f>
        <v>5</v>
      </c>
      <c r="Z457" s="77">
        <f>'Datos lib'!P456</f>
        <v>5</v>
      </c>
      <c r="AA457" s="77">
        <f>'Datos lib'!Q456</f>
        <v>5</v>
      </c>
      <c r="AB457" s="77">
        <f>'Datos lib'!R456</f>
        <v>5</v>
      </c>
      <c r="AC457" s="77"/>
      <c r="AD457" s="77">
        <f>'Datos lib'!S456</f>
        <v>5</v>
      </c>
      <c r="AE457" s="77">
        <f>'Datos lib'!T456</f>
        <v>5</v>
      </c>
      <c r="AF457" s="77">
        <f>'Datos lib'!U456</f>
        <v>5</v>
      </c>
      <c r="AG457" s="77">
        <f>'Datos lib'!V456</f>
        <v>5</v>
      </c>
      <c r="AH457" s="77">
        <f>'Datos lib'!W456</f>
        <v>5</v>
      </c>
      <c r="AI457" s="77">
        <f>'Datos lib'!X456</f>
        <v>5</v>
      </c>
      <c r="AJ457" s="77">
        <f>'Datos lib'!Y456</f>
        <v>5</v>
      </c>
      <c r="AK457" s="77" t="str">
        <f>'Datos lib'!Z456</f>
        <v>No uso ninguna red social</v>
      </c>
      <c r="AL457" s="77">
        <f>'Datos lib'!AA456</f>
        <v>5</v>
      </c>
      <c r="AM457" s="77"/>
      <c r="AN457" s="77"/>
      <c r="AO457" s="77">
        <f>'Datos lib'!AB456</f>
        <v>5</v>
      </c>
      <c r="AP457" s="77">
        <f>'Datos lib'!AC456</f>
        <v>5</v>
      </c>
      <c r="AQ457" s="77">
        <f>'Datos lib'!AD456</f>
        <v>5</v>
      </c>
      <c r="AR457" s="77">
        <f>'Datos lib'!AE456</f>
        <v>5</v>
      </c>
      <c r="AS457" s="77">
        <f>'Datos lib'!AF456</f>
        <v>5</v>
      </c>
      <c r="AT457" s="77">
        <f>'Datos lib'!AG456</f>
        <v>5</v>
      </c>
      <c r="AU457" s="77">
        <f>'Datos lib'!AH456</f>
        <v>5</v>
      </c>
      <c r="AV457" s="77">
        <f>'Datos lib'!AI456</f>
        <v>5</v>
      </c>
      <c r="AW457" s="77"/>
      <c r="AX457" s="77" t="str">
        <f>'Datos lib'!AJ456</f>
        <v>Sí</v>
      </c>
      <c r="AY457" s="77" t="str">
        <f>'Datos lib'!AK456</f>
        <v>Sí</v>
      </c>
      <c r="AZ457" s="77" t="str">
        <f>'Datos lib'!AL456</f>
        <v>Excelente</v>
      </c>
      <c r="BA457" s="77" t="str">
        <f>'Datos lib'!AO456</f>
        <v>Sí</v>
      </c>
      <c r="BB457" s="77" t="str">
        <f>'Datos lib'!AM456</f>
        <v>Sí</v>
      </c>
      <c r="BC457" s="77" t="str">
        <f>'Datos lib'!AN456</f>
        <v>Excelente</v>
      </c>
      <c r="BD457" s="77"/>
      <c r="BE457" s="77"/>
      <c r="BF457" s="77" t="str">
        <f>'Datos lib'!AP456</f>
        <v>Sí</v>
      </c>
      <c r="BG457" s="77" t="str">
        <f>'Datos lib'!AQ456</f>
        <v>Sí</v>
      </c>
      <c r="BH457" s="77" t="str">
        <f>'Datos lib'!AR456</f>
        <v>Sí</v>
      </c>
      <c r="BI457" s="77" t="str">
        <f>'Datos lib'!AS456</f>
        <v>Muy útil</v>
      </c>
      <c r="BJ457" s="77" t="str">
        <f>'Datos lib'!AT456</f>
        <v>Sí</v>
      </c>
      <c r="BK457" s="77">
        <f>'Datos lib'!AU456</f>
        <v>0</v>
      </c>
      <c r="BL457" s="77"/>
      <c r="BM457" s="77"/>
      <c r="BN457" s="77"/>
      <c r="BO457" s="77">
        <f>'Datos lib'!AV456</f>
        <v>5</v>
      </c>
      <c r="BP457" s="77">
        <f>'Datos lib'!AW456</f>
        <v>5</v>
      </c>
      <c r="BQ457" s="77"/>
      <c r="BR457" s="77" t="str">
        <f>LEFT('Datos lib'!AX456,1)</f>
        <v>5</v>
      </c>
      <c r="BS457" s="77"/>
      <c r="BT457" s="77">
        <f>'Datos lib'!AY456</f>
        <v>0</v>
      </c>
      <c r="BU457" s="77"/>
      <c r="BV457" s="119" t="str">
        <f>'Datos lib'!A456</f>
        <v>20/03/25</v>
      </c>
    </row>
    <row r="458" spans="1:74" x14ac:dyDescent="0.2">
      <c r="A458" s="79" t="str">
        <f t="shared" si="8"/>
        <v>F. Medicina</v>
      </c>
      <c r="B458" s="76" t="str">
        <f>IFERROR(VLOOKUP($A458,BLIOTECAS!$C$1:$E$27,2,FALSE),"")</f>
        <v>MED</v>
      </c>
      <c r="C458" s="76" t="str">
        <f>IFERROR(VLOOKUP($A458,BLIOTECAS!$C$1:$E$27,3,FALSE),"")</f>
        <v>Ciencias de la Salud</v>
      </c>
      <c r="D458" s="77"/>
      <c r="E458" s="77"/>
      <c r="F458" s="77"/>
      <c r="G458" s="77" t="str">
        <f>'Datos lib'!B457</f>
        <v>F. Medicina</v>
      </c>
      <c r="H458" s="77"/>
      <c r="I458" s="77" t="str">
        <f>'Datos lib'!C457</f>
        <v>De vez en cuando (1 o 2 veces al mes)</v>
      </c>
      <c r="J458" s="77" t="str">
        <f>'Datos lib'!D457</f>
        <v>Muy frecuentemente (3 o más veces por semana)</v>
      </c>
      <c r="K458" s="77"/>
      <c r="L458" s="77" t="str">
        <f>'Datos lib'!F457</f>
        <v>F. Medicina</v>
      </c>
      <c r="M458" s="77">
        <f>'Datos lib'!G457</f>
        <v>0</v>
      </c>
      <c r="N458" s="77">
        <f>'Datos lib'!H457</f>
        <v>0</v>
      </c>
      <c r="O458" s="77">
        <f>'Datos lib'!I457</f>
        <v>0</v>
      </c>
      <c r="P458" s="77"/>
      <c r="Q458" s="77"/>
      <c r="R458" s="77">
        <f>'Datos lib'!J457</f>
        <v>5</v>
      </c>
      <c r="S458" s="77">
        <f>'Datos lib'!K457</f>
        <v>5</v>
      </c>
      <c r="T458" s="77">
        <f>'Datos lib'!L457</f>
        <v>5</v>
      </c>
      <c r="U458" s="77">
        <f>'Datos lib'!M457</f>
        <v>5</v>
      </c>
      <c r="V458" s="77"/>
      <c r="W458" s="77"/>
      <c r="X458" s="77">
        <f>'Datos lib'!N457</f>
        <v>4</v>
      </c>
      <c r="Y458" s="77">
        <f>'Datos lib'!O457</f>
        <v>4</v>
      </c>
      <c r="Z458" s="77">
        <f>'Datos lib'!P457</f>
        <v>4</v>
      </c>
      <c r="AA458" s="77">
        <f>'Datos lib'!Q457</f>
        <v>4</v>
      </c>
      <c r="AB458" s="77">
        <f>'Datos lib'!R457</f>
        <v>3</v>
      </c>
      <c r="AC458" s="77"/>
      <c r="AD458" s="77">
        <f>'Datos lib'!S457</f>
        <v>4</v>
      </c>
      <c r="AE458" s="77">
        <f>'Datos lib'!T457</f>
        <v>3</v>
      </c>
      <c r="AF458" s="77">
        <f>'Datos lib'!U457</f>
        <v>4</v>
      </c>
      <c r="AG458" s="77">
        <f>'Datos lib'!V457</f>
        <v>4</v>
      </c>
      <c r="AH458" s="77">
        <f>'Datos lib'!W457</f>
        <v>3</v>
      </c>
      <c r="AI458" s="77">
        <f>'Datos lib'!X457</f>
        <v>3</v>
      </c>
      <c r="AJ458" s="77">
        <f>'Datos lib'!Y457</f>
        <v>4</v>
      </c>
      <c r="AK458" s="77" t="str">
        <f>'Datos lib'!Z457</f>
        <v>No uso ninguna red social</v>
      </c>
      <c r="AL458" s="77">
        <f>'Datos lib'!AA457</f>
        <v>3</v>
      </c>
      <c r="AM458" s="77"/>
      <c r="AN458" s="77"/>
      <c r="AO458" s="77">
        <f>'Datos lib'!AB457</f>
        <v>0</v>
      </c>
      <c r="AP458" s="77">
        <f>'Datos lib'!AC457</f>
        <v>0</v>
      </c>
      <c r="AQ458" s="77">
        <f>'Datos lib'!AD457</f>
        <v>0</v>
      </c>
      <c r="AR458" s="77">
        <f>'Datos lib'!AE457</f>
        <v>0</v>
      </c>
      <c r="AS458" s="77">
        <f>'Datos lib'!AF457</f>
        <v>0</v>
      </c>
      <c r="AT458" s="77">
        <f>'Datos lib'!AG457</f>
        <v>0</v>
      </c>
      <c r="AU458" s="77">
        <f>'Datos lib'!AH457</f>
        <v>0</v>
      </c>
      <c r="AV458" s="77">
        <f>'Datos lib'!AI457</f>
        <v>0</v>
      </c>
      <c r="AW458" s="77"/>
      <c r="AX458" s="77" t="str">
        <f>'Datos lib'!AJ457</f>
        <v>Sí</v>
      </c>
      <c r="AY458" s="77" t="str">
        <f>'Datos lib'!AK457</f>
        <v>Sí</v>
      </c>
      <c r="AZ458" s="77" t="str">
        <f>'Datos lib'!AL457</f>
        <v>Bueno</v>
      </c>
      <c r="BA458" s="77" t="str">
        <f>'Datos lib'!AO457</f>
        <v>No</v>
      </c>
      <c r="BB458" s="77" t="str">
        <f>'Datos lib'!AM457</f>
        <v>Sí</v>
      </c>
      <c r="BC458" s="77" t="str">
        <f>'Datos lib'!AN457</f>
        <v>Bueno</v>
      </c>
      <c r="BD458" s="77"/>
      <c r="BE458" s="77"/>
      <c r="BF458" s="77" t="str">
        <f>'Datos lib'!AP457</f>
        <v>No</v>
      </c>
      <c r="BG458" s="77" t="str">
        <f>'Datos lib'!AQ457</f>
        <v>Sí</v>
      </c>
      <c r="BH458" s="77" t="str">
        <f>'Datos lib'!AR457</f>
        <v>Sí</v>
      </c>
      <c r="BI458" s="77" t="str">
        <f>'Datos lib'!AS457</f>
        <v>Útil</v>
      </c>
      <c r="BJ458" s="77" t="str">
        <f>'Datos lib'!AT457</f>
        <v>Sí</v>
      </c>
      <c r="BK458" s="77">
        <f>'Datos lib'!AU457</f>
        <v>0</v>
      </c>
      <c r="BL458" s="77"/>
      <c r="BM458" s="77"/>
      <c r="BN458" s="77"/>
      <c r="BO458" s="77">
        <f>'Datos lib'!AV457</f>
        <v>5</v>
      </c>
      <c r="BP458" s="77">
        <f>'Datos lib'!AW457</f>
        <v>5</v>
      </c>
      <c r="BQ458" s="77"/>
      <c r="BR458" s="77" t="str">
        <f>LEFT('Datos lib'!AX457,1)</f>
        <v>4</v>
      </c>
      <c r="BS458" s="77"/>
      <c r="BT458" s="77">
        <f>'Datos lib'!AY457</f>
        <v>0</v>
      </c>
      <c r="BU458" s="77"/>
      <c r="BV458" s="119" t="str">
        <f>'Datos lib'!A457</f>
        <v>20/03/25</v>
      </c>
    </row>
    <row r="459" spans="1:74" x14ac:dyDescent="0.2">
      <c r="A459" s="79" t="str">
        <f t="shared" si="8"/>
        <v>F. Medicina</v>
      </c>
      <c r="B459" s="76" t="str">
        <f>IFERROR(VLOOKUP($A459,BLIOTECAS!$C$1:$E$27,2,FALSE),"")</f>
        <v>MED</v>
      </c>
      <c r="C459" s="76" t="str">
        <f>IFERROR(VLOOKUP($A459,BLIOTECAS!$C$1:$E$27,3,FALSE),"")</f>
        <v>Ciencias de la Salud</v>
      </c>
      <c r="D459" s="77"/>
      <c r="E459" s="77"/>
      <c r="F459" s="77"/>
      <c r="G459" s="77" t="str">
        <f>'Datos lib'!B458</f>
        <v>F. Medicina</v>
      </c>
      <c r="H459" s="77"/>
      <c r="I459" s="77" t="str">
        <f>'Datos lib'!C458</f>
        <v>Rara vez (menos de 6 veces al año)</v>
      </c>
      <c r="J459" s="77" t="str">
        <f>'Datos lib'!D458</f>
        <v>Muy frecuentemente (3 o más veces por semana)</v>
      </c>
      <c r="K459" s="77"/>
      <c r="L459" s="77" t="str">
        <f>'Datos lib'!F458</f>
        <v>F. Medicina</v>
      </c>
      <c r="M459" s="77">
        <f>'Datos lib'!G458</f>
        <v>0</v>
      </c>
      <c r="N459" s="77">
        <f>'Datos lib'!H458</f>
        <v>0</v>
      </c>
      <c r="O459" s="77">
        <f>'Datos lib'!I458</f>
        <v>0</v>
      </c>
      <c r="P459" s="77"/>
      <c r="Q459" s="77"/>
      <c r="R459" s="77">
        <f>'Datos lib'!J458</f>
        <v>4</v>
      </c>
      <c r="S459" s="77">
        <f>'Datos lib'!K458</f>
        <v>4</v>
      </c>
      <c r="T459" s="77">
        <f>'Datos lib'!L458</f>
        <v>4</v>
      </c>
      <c r="U459" s="77">
        <f>'Datos lib'!M458</f>
        <v>4</v>
      </c>
      <c r="V459" s="77"/>
      <c r="W459" s="77"/>
      <c r="X459" s="77">
        <f>'Datos lib'!N458</f>
        <v>1</v>
      </c>
      <c r="Y459" s="77">
        <f>'Datos lib'!O458</f>
        <v>5</v>
      </c>
      <c r="Z459" s="77">
        <f>'Datos lib'!P458</f>
        <v>4</v>
      </c>
      <c r="AA459" s="77">
        <f>'Datos lib'!Q458</f>
        <v>5</v>
      </c>
      <c r="AB459" s="77">
        <f>'Datos lib'!R458</f>
        <v>5</v>
      </c>
      <c r="AC459" s="77"/>
      <c r="AD459" s="77">
        <f>'Datos lib'!S458</f>
        <v>4</v>
      </c>
      <c r="AE459" s="77">
        <f>'Datos lib'!T458</f>
        <v>4</v>
      </c>
      <c r="AF459" s="77">
        <f>'Datos lib'!U458</f>
        <v>5</v>
      </c>
      <c r="AG459" s="77">
        <f>'Datos lib'!V458</f>
        <v>5</v>
      </c>
      <c r="AH459" s="77">
        <f>'Datos lib'!W458</f>
        <v>4</v>
      </c>
      <c r="AI459" s="77">
        <f>'Datos lib'!X458</f>
        <v>4</v>
      </c>
      <c r="AJ459" s="77">
        <f>'Datos lib'!Y458</f>
        <v>5</v>
      </c>
      <c r="AK459" s="77" t="str">
        <f>'Datos lib'!Z458</f>
        <v>No uso ninguna red social</v>
      </c>
      <c r="AL459" s="77">
        <f>'Datos lib'!AA458</f>
        <v>5</v>
      </c>
      <c r="AM459" s="77"/>
      <c r="AN459" s="77"/>
      <c r="AO459" s="77">
        <f>'Datos lib'!AB458</f>
        <v>5</v>
      </c>
      <c r="AP459" s="77">
        <f>'Datos lib'!AC458</f>
        <v>5</v>
      </c>
      <c r="AQ459" s="77">
        <f>'Datos lib'!AD458</f>
        <v>5</v>
      </c>
      <c r="AR459" s="77">
        <f>'Datos lib'!AE458</f>
        <v>5</v>
      </c>
      <c r="AS459" s="77">
        <f>'Datos lib'!AF458</f>
        <v>5</v>
      </c>
      <c r="AT459" s="77">
        <f>'Datos lib'!AG458</f>
        <v>5</v>
      </c>
      <c r="AU459" s="77">
        <f>'Datos lib'!AH458</f>
        <v>5</v>
      </c>
      <c r="AV459" s="77">
        <f>'Datos lib'!AI458</f>
        <v>5</v>
      </c>
      <c r="AW459" s="77"/>
      <c r="AX459" s="77" t="str">
        <f>'Datos lib'!AJ458</f>
        <v>No</v>
      </c>
      <c r="AY459" s="77" t="str">
        <f>'Datos lib'!AK458</f>
        <v>Sí</v>
      </c>
      <c r="AZ459" s="77" t="str">
        <f>'Datos lib'!AL458</f>
        <v>Bueno</v>
      </c>
      <c r="BA459" s="77" t="str">
        <f>'Datos lib'!AO458</f>
        <v>No</v>
      </c>
      <c r="BB459" s="77" t="str">
        <f>'Datos lib'!AM458</f>
        <v>Sí</v>
      </c>
      <c r="BC459" s="77" t="str">
        <f>'Datos lib'!AN458</f>
        <v>Excelente</v>
      </c>
      <c r="BD459" s="77"/>
      <c r="BE459" s="77"/>
      <c r="BF459" s="77" t="str">
        <f>'Datos lib'!AP458</f>
        <v>Sí</v>
      </c>
      <c r="BG459" s="77" t="str">
        <f>'Datos lib'!AQ458</f>
        <v>Sí</v>
      </c>
      <c r="BH459" s="77" t="str">
        <f>'Datos lib'!AR458</f>
        <v>No</v>
      </c>
      <c r="BI459" s="77">
        <f>'Datos lib'!AS458</f>
        <v>0</v>
      </c>
      <c r="BJ459" s="77" t="str">
        <f>'Datos lib'!AT458</f>
        <v>No</v>
      </c>
      <c r="BK459" s="77">
        <f>'Datos lib'!AU458</f>
        <v>0</v>
      </c>
      <c r="BL459" s="77"/>
      <c r="BM459" s="77"/>
      <c r="BN459" s="77"/>
      <c r="BO459" s="77">
        <f>'Datos lib'!AV458</f>
        <v>5</v>
      </c>
      <c r="BP459" s="77">
        <f>'Datos lib'!AW458</f>
        <v>5</v>
      </c>
      <c r="BQ459" s="77"/>
      <c r="BR459" s="77" t="str">
        <f>LEFT('Datos lib'!AX458,1)</f>
        <v>5</v>
      </c>
      <c r="BS459" s="77"/>
      <c r="BT459" s="77">
        <f>'Datos lib'!AY458</f>
        <v>0</v>
      </c>
      <c r="BU459" s="77"/>
      <c r="BV459" s="119" t="str">
        <f>'Datos lib'!A458</f>
        <v>20/03/25</v>
      </c>
    </row>
    <row r="460" spans="1:74" x14ac:dyDescent="0.2">
      <c r="A460" s="79" t="str">
        <f t="shared" si="8"/>
        <v>F. Medicina</v>
      </c>
      <c r="B460" s="76" t="str">
        <f>IFERROR(VLOOKUP($A460,BLIOTECAS!$C$1:$E$27,2,FALSE),"")</f>
        <v>MED</v>
      </c>
      <c r="C460" s="76" t="str">
        <f>IFERROR(VLOOKUP($A460,BLIOTECAS!$C$1:$E$27,3,FALSE),"")</f>
        <v>Ciencias de la Salud</v>
      </c>
      <c r="D460" s="77"/>
      <c r="E460" s="77"/>
      <c r="F460" s="77"/>
      <c r="G460" s="77" t="str">
        <f>'Datos lib'!B459</f>
        <v>F. Medicina</v>
      </c>
      <c r="H460" s="77"/>
      <c r="I460" s="77" t="str">
        <f>'Datos lib'!C459</f>
        <v>De vez en cuando (1 o 2 veces al mes)</v>
      </c>
      <c r="J460" s="77" t="str">
        <f>'Datos lib'!D459</f>
        <v>Frecuentemente (1 o 2 veces por semana)</v>
      </c>
      <c r="K460" s="77"/>
      <c r="L460" s="77" t="str">
        <f>'Datos lib'!F459</f>
        <v>F. Medicina</v>
      </c>
      <c r="M460" s="77" t="str">
        <f>'Datos lib'!G459</f>
        <v>Biblioteca Histórica</v>
      </c>
      <c r="N460" s="77">
        <f>'Datos lib'!H459</f>
        <v>0</v>
      </c>
      <c r="O460" s="77" t="str">
        <f>'Datos lib'!I459</f>
        <v>Biblioteca Nacional</v>
      </c>
      <c r="P460" s="77"/>
      <c r="Q460" s="77"/>
      <c r="R460" s="77">
        <f>'Datos lib'!J459</f>
        <v>5</v>
      </c>
      <c r="S460" s="77">
        <f>'Datos lib'!K459</f>
        <v>5</v>
      </c>
      <c r="T460" s="77">
        <f>'Datos lib'!L459</f>
        <v>5</v>
      </c>
      <c r="U460" s="77">
        <f>'Datos lib'!M459</f>
        <v>5</v>
      </c>
      <c r="V460" s="77"/>
      <c r="W460" s="77"/>
      <c r="X460" s="77">
        <f>'Datos lib'!N459</f>
        <v>4</v>
      </c>
      <c r="Y460" s="77">
        <f>'Datos lib'!O459</f>
        <v>5</v>
      </c>
      <c r="Z460" s="77">
        <f>'Datos lib'!P459</f>
        <v>3</v>
      </c>
      <c r="AA460" s="77">
        <f>'Datos lib'!Q459</f>
        <v>2</v>
      </c>
      <c r="AB460" s="77">
        <f>'Datos lib'!R459</f>
        <v>4</v>
      </c>
      <c r="AC460" s="77"/>
      <c r="AD460" s="77">
        <f>'Datos lib'!S459</f>
        <v>5</v>
      </c>
      <c r="AE460" s="77">
        <f>'Datos lib'!T459</f>
        <v>5</v>
      </c>
      <c r="AF460" s="77">
        <f>'Datos lib'!U459</f>
        <v>5</v>
      </c>
      <c r="AG460" s="77">
        <f>'Datos lib'!V459</f>
        <v>5</v>
      </c>
      <c r="AH460" s="77">
        <f>'Datos lib'!W459</f>
        <v>5</v>
      </c>
      <c r="AI460" s="77">
        <f>'Datos lib'!X459</f>
        <v>5</v>
      </c>
      <c r="AJ460" s="77">
        <f>'Datos lib'!Y459</f>
        <v>5</v>
      </c>
      <c r="AK460" s="77" t="str">
        <f>'Datos lib'!Z459</f>
        <v>No uso ninguna red social</v>
      </c>
      <c r="AL460" s="77">
        <f>'Datos lib'!AA459</f>
        <v>5</v>
      </c>
      <c r="AM460" s="77"/>
      <c r="AN460" s="77"/>
      <c r="AO460" s="77">
        <f>'Datos lib'!AB459</f>
        <v>5</v>
      </c>
      <c r="AP460" s="77">
        <f>'Datos lib'!AC459</f>
        <v>5</v>
      </c>
      <c r="AQ460" s="77">
        <f>'Datos lib'!AD459</f>
        <v>5</v>
      </c>
      <c r="AR460" s="77">
        <f>'Datos lib'!AE459</f>
        <v>5</v>
      </c>
      <c r="AS460" s="77">
        <f>'Datos lib'!AF459</f>
        <v>5</v>
      </c>
      <c r="AT460" s="77">
        <f>'Datos lib'!AG459</f>
        <v>5</v>
      </c>
      <c r="AU460" s="77">
        <f>'Datos lib'!AH459</f>
        <v>5</v>
      </c>
      <c r="AV460" s="77">
        <f>'Datos lib'!AI459</f>
        <v>5</v>
      </c>
      <c r="AW460" s="77"/>
      <c r="AX460" s="77" t="str">
        <f>'Datos lib'!AJ459</f>
        <v>Sí</v>
      </c>
      <c r="AY460" s="77" t="str">
        <f>'Datos lib'!AK459</f>
        <v>Sí</v>
      </c>
      <c r="AZ460" s="77" t="str">
        <f>'Datos lib'!AL459</f>
        <v>Bueno</v>
      </c>
      <c r="BA460" s="77" t="str">
        <f>'Datos lib'!AO459</f>
        <v>Sí</v>
      </c>
      <c r="BB460" s="77" t="str">
        <f>'Datos lib'!AM459</f>
        <v>Sí</v>
      </c>
      <c r="BC460" s="77" t="str">
        <f>'Datos lib'!AN459</f>
        <v>Bueno</v>
      </c>
      <c r="BD460" s="77"/>
      <c r="BE460" s="77"/>
      <c r="BF460" s="77" t="str">
        <f>'Datos lib'!AP459</f>
        <v>Sí</v>
      </c>
      <c r="BG460" s="77" t="str">
        <f>'Datos lib'!AQ459</f>
        <v>Sí</v>
      </c>
      <c r="BH460" s="77" t="str">
        <f>'Datos lib'!AR459</f>
        <v>Sí</v>
      </c>
      <c r="BI460" s="77" t="str">
        <f>'Datos lib'!AS459</f>
        <v>Muy útil</v>
      </c>
      <c r="BJ460" s="77" t="str">
        <f>'Datos lib'!AT459</f>
        <v>Sí</v>
      </c>
      <c r="BK460" s="77">
        <f>'Datos lib'!AU459</f>
        <v>0</v>
      </c>
      <c r="BL460" s="77"/>
      <c r="BM460" s="77"/>
      <c r="BN460" s="77"/>
      <c r="BO460" s="77">
        <f>'Datos lib'!AV459</f>
        <v>5</v>
      </c>
      <c r="BP460" s="77">
        <f>'Datos lib'!AW459</f>
        <v>5</v>
      </c>
      <c r="BQ460" s="77"/>
      <c r="BR460" s="77" t="str">
        <f>LEFT('Datos lib'!AX459,1)</f>
        <v>5</v>
      </c>
      <c r="BS460" s="77"/>
      <c r="BT460" s="77">
        <f>'Datos lib'!AY459</f>
        <v>0</v>
      </c>
      <c r="BU460" s="77"/>
      <c r="BV460" s="119" t="str">
        <f>'Datos lib'!A459</f>
        <v>20/03/25</v>
      </c>
    </row>
    <row r="461" spans="1:74" x14ac:dyDescent="0.2">
      <c r="A461" s="79" t="str">
        <f t="shared" si="8"/>
        <v>F. Filología</v>
      </c>
      <c r="B461" s="76" t="str">
        <f>IFERROR(VLOOKUP($A461,BLIOTECAS!$C$1:$E$27,2,FALSE),"")</f>
        <v>FLL</v>
      </c>
      <c r="C461" s="76" t="str">
        <f>IFERROR(VLOOKUP($A461,BLIOTECAS!$C$1:$E$27,3,FALSE),"")</f>
        <v>Humanidades</v>
      </c>
      <c r="D461" s="77"/>
      <c r="E461" s="77"/>
      <c r="F461" s="77"/>
      <c r="G461" s="77" t="str">
        <f>'Datos lib'!B460</f>
        <v>F. Filología</v>
      </c>
      <c r="H461" s="77"/>
      <c r="I461" s="77" t="str">
        <f>'Datos lib'!C460</f>
        <v>Muy frecuentemente (3 o más veces por semana)</v>
      </c>
      <c r="J461" s="77" t="str">
        <f>'Datos lib'!D460</f>
        <v>Muy frecuentemente (3 o más veces por semana)</v>
      </c>
      <c r="K461" s="77"/>
      <c r="L461" s="77" t="str">
        <f>'Datos lib'!F460</f>
        <v>F. Filología (Clásicas o General)</v>
      </c>
      <c r="M461" s="77" t="str">
        <f>'Datos lib'!G460</f>
        <v>Biblioteca Maria Zambrano (Filología / Derecho)</v>
      </c>
      <c r="N461" s="77" t="str">
        <f>'Datos lib'!H460</f>
        <v>F. Ciencias de la Información</v>
      </c>
      <c r="O461" s="77">
        <f>'Datos lib'!I460</f>
        <v>0</v>
      </c>
      <c r="P461" s="77"/>
      <c r="Q461" s="77"/>
      <c r="R461" s="77">
        <f>'Datos lib'!J460</f>
        <v>5</v>
      </c>
      <c r="S461" s="77">
        <f>'Datos lib'!K460</f>
        <v>5</v>
      </c>
      <c r="T461" s="77">
        <f>'Datos lib'!L460</f>
        <v>5</v>
      </c>
      <c r="U461" s="77">
        <f>'Datos lib'!M460</f>
        <v>5</v>
      </c>
      <c r="V461" s="77"/>
      <c r="W461" s="77"/>
      <c r="X461" s="77">
        <f>'Datos lib'!N460</f>
        <v>5</v>
      </c>
      <c r="Y461" s="77">
        <f>'Datos lib'!O460</f>
        <v>5</v>
      </c>
      <c r="Z461" s="77">
        <f>'Datos lib'!P460</f>
        <v>5</v>
      </c>
      <c r="AA461" s="77">
        <f>'Datos lib'!Q460</f>
        <v>5</v>
      </c>
      <c r="AB461" s="77">
        <f>'Datos lib'!R460</f>
        <v>5</v>
      </c>
      <c r="AC461" s="77"/>
      <c r="AD461" s="77">
        <f>'Datos lib'!S460</f>
        <v>5</v>
      </c>
      <c r="AE461" s="77">
        <f>'Datos lib'!T460</f>
        <v>5</v>
      </c>
      <c r="AF461" s="77">
        <f>'Datos lib'!U460</f>
        <v>5</v>
      </c>
      <c r="AG461" s="77">
        <f>'Datos lib'!V460</f>
        <v>4</v>
      </c>
      <c r="AH461" s="77">
        <f>'Datos lib'!W460</f>
        <v>5</v>
      </c>
      <c r="AI461" s="77">
        <f>'Datos lib'!X460</f>
        <v>5</v>
      </c>
      <c r="AJ461" s="77">
        <f>'Datos lib'!Y460</f>
        <v>5</v>
      </c>
      <c r="AK461" s="77">
        <f>'Datos lib'!Z460</f>
        <v>0</v>
      </c>
      <c r="AL461" s="77">
        <f>'Datos lib'!AA460</f>
        <v>2</v>
      </c>
      <c r="AM461" s="77"/>
      <c r="AN461" s="77"/>
      <c r="AO461" s="77">
        <f>'Datos lib'!AB460</f>
        <v>5</v>
      </c>
      <c r="AP461" s="77">
        <f>'Datos lib'!AC460</f>
        <v>5</v>
      </c>
      <c r="AQ461" s="77">
        <f>'Datos lib'!AD460</f>
        <v>5</v>
      </c>
      <c r="AR461" s="77">
        <f>'Datos lib'!AE460</f>
        <v>5</v>
      </c>
      <c r="AS461" s="77">
        <f>'Datos lib'!AF460</f>
        <v>5</v>
      </c>
      <c r="AT461" s="77">
        <f>'Datos lib'!AG460</f>
        <v>5</v>
      </c>
      <c r="AU461" s="77">
        <f>'Datos lib'!AH460</f>
        <v>4</v>
      </c>
      <c r="AV461" s="77">
        <f>'Datos lib'!AI460</f>
        <v>4</v>
      </c>
      <c r="AW461" s="77"/>
      <c r="AX461" s="77" t="str">
        <f>'Datos lib'!AJ460</f>
        <v>No</v>
      </c>
      <c r="AY461" s="77" t="str">
        <f>'Datos lib'!AK460</f>
        <v>Sí</v>
      </c>
      <c r="AZ461" s="77" t="str">
        <f>'Datos lib'!AL460</f>
        <v>Regular</v>
      </c>
      <c r="BA461" s="77" t="str">
        <f>'Datos lib'!AO460</f>
        <v>Sí</v>
      </c>
      <c r="BB461" s="77" t="str">
        <f>'Datos lib'!AM460</f>
        <v>Sí</v>
      </c>
      <c r="BC461" s="77" t="str">
        <f>'Datos lib'!AN460</f>
        <v>Regular</v>
      </c>
      <c r="BD461" s="77"/>
      <c r="BE461" s="77"/>
      <c r="BF461" s="77" t="str">
        <f>'Datos lib'!AP460</f>
        <v>Sí</v>
      </c>
      <c r="BG461" s="77" t="str">
        <f>'Datos lib'!AQ460</f>
        <v>Sí</v>
      </c>
      <c r="BH461" s="77" t="str">
        <f>'Datos lib'!AR460</f>
        <v>Sí</v>
      </c>
      <c r="BI461" s="77" t="str">
        <f>'Datos lib'!AS460</f>
        <v>Normal</v>
      </c>
      <c r="BJ461" s="77" t="str">
        <f>'Datos lib'!AT460</f>
        <v>Sí</v>
      </c>
      <c r="BK461" s="77">
        <f>'Datos lib'!AU460</f>
        <v>0</v>
      </c>
      <c r="BL461" s="77"/>
      <c r="BM461" s="77"/>
      <c r="BN461" s="77"/>
      <c r="BO461" s="77">
        <f>'Datos lib'!AV460</f>
        <v>4</v>
      </c>
      <c r="BP461" s="77">
        <f>'Datos lib'!AW460</f>
        <v>4</v>
      </c>
      <c r="BQ461" s="77"/>
      <c r="BR461" s="77" t="str">
        <f>LEFT('Datos lib'!AX460,1)</f>
        <v>4</v>
      </c>
      <c r="BS461" s="77"/>
      <c r="BT461" s="77" t="str">
        <f>'Datos lib'!AY460</f>
        <v>Se debería disponer de más personal para ayudar al PDI en los procesos de acreditación o sexenios con Docta Complutense.</v>
      </c>
      <c r="BU461" s="77"/>
      <c r="BV461" s="119" t="str">
        <f>'Datos lib'!A460</f>
        <v>20/03/25</v>
      </c>
    </row>
    <row r="462" spans="1:74" x14ac:dyDescent="0.2">
      <c r="A462" s="79" t="str">
        <f t="shared" si="8"/>
        <v>F. Derecho</v>
      </c>
      <c r="B462" s="76" t="str">
        <f>IFERROR(VLOOKUP($A462,BLIOTECAS!$C$1:$E$27,2,FALSE),"")</f>
        <v>DER</v>
      </c>
      <c r="C462" s="76" t="str">
        <f>IFERROR(VLOOKUP($A462,BLIOTECAS!$C$1:$E$27,3,FALSE),"")</f>
        <v>Ciencias Sociales</v>
      </c>
      <c r="D462" s="77"/>
      <c r="E462" s="77"/>
      <c r="F462" s="77"/>
      <c r="G462" s="77" t="str">
        <f>'Datos lib'!B461</f>
        <v>F. Derecho</v>
      </c>
      <c r="H462" s="77"/>
      <c r="I462" s="77" t="str">
        <f>'Datos lib'!C461</f>
        <v>Frecuentemente (1 o 2 veces por semana)</v>
      </c>
      <c r="J462" s="77" t="str">
        <f>'Datos lib'!D461</f>
        <v>Frecuentemente (1 o 2 veces por semana)</v>
      </c>
      <c r="K462" s="77"/>
      <c r="L462" s="77" t="str">
        <f>'Datos lib'!F461</f>
        <v>Biblioteca Maria Zambrano (Filología / Derecho)</v>
      </c>
      <c r="M462" s="77" t="str">
        <f>'Datos lib'!G461</f>
        <v>F. Derecho (Departamentos,Criminología)</v>
      </c>
      <c r="N462" s="77">
        <f>'Datos lib'!H461</f>
        <v>0</v>
      </c>
      <c r="O462" s="77">
        <f>'Datos lib'!I461</f>
        <v>0</v>
      </c>
      <c r="P462" s="77"/>
      <c r="Q462" s="77"/>
      <c r="R462" s="77">
        <f>'Datos lib'!J461</f>
        <v>5</v>
      </c>
      <c r="S462" s="77">
        <f>'Datos lib'!K461</f>
        <v>5</v>
      </c>
      <c r="T462" s="77">
        <f>'Datos lib'!L461</f>
        <v>3</v>
      </c>
      <c r="U462" s="77">
        <f>'Datos lib'!M461</f>
        <v>3</v>
      </c>
      <c r="V462" s="77"/>
      <c r="W462" s="77"/>
      <c r="X462" s="77">
        <f>'Datos lib'!N461</f>
        <v>5</v>
      </c>
      <c r="Y462" s="77">
        <f>'Datos lib'!O461</f>
        <v>5</v>
      </c>
      <c r="Z462" s="77">
        <f>'Datos lib'!P461</f>
        <v>2</v>
      </c>
      <c r="AA462" s="77">
        <f>'Datos lib'!Q461</f>
        <v>2</v>
      </c>
      <c r="AB462" s="77">
        <f>'Datos lib'!R461</f>
        <v>4</v>
      </c>
      <c r="AC462" s="77"/>
      <c r="AD462" s="77">
        <f>'Datos lib'!S461</f>
        <v>4</v>
      </c>
      <c r="AE462" s="77">
        <f>'Datos lib'!T461</f>
        <v>3</v>
      </c>
      <c r="AF462" s="77">
        <f>'Datos lib'!U461</f>
        <v>3</v>
      </c>
      <c r="AG462" s="77">
        <f>'Datos lib'!V461</f>
        <v>5</v>
      </c>
      <c r="AH462" s="77">
        <f>'Datos lib'!W461</f>
        <v>0</v>
      </c>
      <c r="AI462" s="77">
        <f>'Datos lib'!X461</f>
        <v>3</v>
      </c>
      <c r="AJ462" s="77">
        <f>'Datos lib'!Y461</f>
        <v>3</v>
      </c>
      <c r="AK462" s="77" t="str">
        <f>'Datos lib'!Z461</f>
        <v>X</v>
      </c>
      <c r="AL462" s="77">
        <f>'Datos lib'!AA461</f>
        <v>4</v>
      </c>
      <c r="AM462" s="77"/>
      <c r="AN462" s="77"/>
      <c r="AO462" s="77">
        <f>'Datos lib'!AB461</f>
        <v>5</v>
      </c>
      <c r="AP462" s="77">
        <f>'Datos lib'!AC461</f>
        <v>5</v>
      </c>
      <c r="AQ462" s="77">
        <f>'Datos lib'!AD461</f>
        <v>5</v>
      </c>
      <c r="AR462" s="77">
        <f>'Datos lib'!AE461</f>
        <v>5</v>
      </c>
      <c r="AS462" s="77">
        <f>'Datos lib'!AF461</f>
        <v>4</v>
      </c>
      <c r="AT462" s="77">
        <f>'Datos lib'!AG461</f>
        <v>4</v>
      </c>
      <c r="AU462" s="77">
        <f>'Datos lib'!AH461</f>
        <v>4</v>
      </c>
      <c r="AV462" s="77">
        <f>'Datos lib'!AI461</f>
        <v>4</v>
      </c>
      <c r="AW462" s="77"/>
      <c r="AX462" s="77" t="str">
        <f>'Datos lib'!AJ461</f>
        <v>No</v>
      </c>
      <c r="AY462" s="77" t="str">
        <f>'Datos lib'!AK461</f>
        <v>Sí</v>
      </c>
      <c r="AZ462" s="77" t="str">
        <f>'Datos lib'!AL461</f>
        <v>Bueno</v>
      </c>
      <c r="BA462" s="77" t="str">
        <f>'Datos lib'!AO461</f>
        <v>Sí</v>
      </c>
      <c r="BB462" s="77" t="str">
        <f>'Datos lib'!AM461</f>
        <v>Sí</v>
      </c>
      <c r="BC462" s="77" t="str">
        <f>'Datos lib'!AN461</f>
        <v>Bueno</v>
      </c>
      <c r="BD462" s="77"/>
      <c r="BE462" s="77"/>
      <c r="BF462" s="77" t="str">
        <f>'Datos lib'!AP461</f>
        <v>Sí</v>
      </c>
      <c r="BG462" s="77" t="str">
        <f>'Datos lib'!AQ461</f>
        <v>Sí</v>
      </c>
      <c r="BH462" s="77" t="str">
        <f>'Datos lib'!AR461</f>
        <v>Sí</v>
      </c>
      <c r="BI462" s="77" t="str">
        <f>'Datos lib'!AS461</f>
        <v>Útil</v>
      </c>
      <c r="BJ462" s="77" t="str">
        <f>'Datos lib'!AT461</f>
        <v>No</v>
      </c>
      <c r="BK462" s="77">
        <f>'Datos lib'!AU461</f>
        <v>0</v>
      </c>
      <c r="BL462" s="77"/>
      <c r="BM462" s="77"/>
      <c r="BN462" s="77"/>
      <c r="BO462" s="77">
        <f>'Datos lib'!AV461</f>
        <v>5</v>
      </c>
      <c r="BP462" s="77">
        <f>'Datos lib'!AW461</f>
        <v>5</v>
      </c>
      <c r="BQ462" s="77"/>
      <c r="BR462" s="77" t="str">
        <f>LEFT('Datos lib'!AX461,1)</f>
        <v>5</v>
      </c>
      <c r="BS462" s="77"/>
      <c r="BT462" s="77">
        <f>'Datos lib'!AY461</f>
        <v>0</v>
      </c>
      <c r="BU462" s="77"/>
      <c r="BV462" s="119" t="str">
        <f>'Datos lib'!A461</f>
        <v>20/03/25</v>
      </c>
    </row>
    <row r="463" spans="1:74" x14ac:dyDescent="0.2">
      <c r="A463" s="79" t="str">
        <f t="shared" si="8"/>
        <v>F. Ciencias Políticas y Sociología</v>
      </c>
      <c r="B463" s="76" t="str">
        <f>IFERROR(VLOOKUP($A463,BLIOTECAS!$C$1:$E$27,2,FALSE),"")</f>
        <v>CPS</v>
      </c>
      <c r="C463" s="76" t="str">
        <f>IFERROR(VLOOKUP($A463,BLIOTECAS!$C$1:$E$27,3,FALSE),"")</f>
        <v>Ciencias Sociales</v>
      </c>
      <c r="D463" s="77"/>
      <c r="E463" s="77"/>
      <c r="F463" s="77"/>
      <c r="G463" s="77" t="str">
        <f>'Datos lib'!B462</f>
        <v>F. Ciencias Políticas y Sociología</v>
      </c>
      <c r="H463" s="77"/>
      <c r="I463" s="77" t="str">
        <f>'Datos lib'!C462</f>
        <v>De vez en cuando (1 o 2 veces al mes)</v>
      </c>
      <c r="J463" s="77" t="str">
        <f>'Datos lib'!D462</f>
        <v>Frecuentemente (1 o 2 veces por semana)</v>
      </c>
      <c r="K463" s="77"/>
      <c r="L463" s="77" t="str">
        <f>'Datos lib'!F462</f>
        <v>F. Ciencias Políticas y Sociología</v>
      </c>
      <c r="M463" s="77">
        <f>'Datos lib'!G462</f>
        <v>0</v>
      </c>
      <c r="N463" s="77">
        <f>'Datos lib'!H462</f>
        <v>0</v>
      </c>
      <c r="O463" s="77">
        <f>'Datos lib'!I462</f>
        <v>0</v>
      </c>
      <c r="P463" s="77"/>
      <c r="Q463" s="77"/>
      <c r="R463" s="77">
        <f>'Datos lib'!J462</f>
        <v>4</v>
      </c>
      <c r="S463" s="77">
        <f>'Datos lib'!K462</f>
        <v>4</v>
      </c>
      <c r="T463" s="77">
        <f>'Datos lib'!L462</f>
        <v>4</v>
      </c>
      <c r="U463" s="77">
        <f>'Datos lib'!M462</f>
        <v>3</v>
      </c>
      <c r="V463" s="77"/>
      <c r="W463" s="77"/>
      <c r="X463" s="77">
        <f>'Datos lib'!N462</f>
        <v>5</v>
      </c>
      <c r="Y463" s="77">
        <f>'Datos lib'!O462</f>
        <v>4</v>
      </c>
      <c r="Z463" s="77">
        <f>'Datos lib'!P462</f>
        <v>3</v>
      </c>
      <c r="AA463" s="77">
        <f>'Datos lib'!Q462</f>
        <v>4</v>
      </c>
      <c r="AB463" s="77">
        <f>'Datos lib'!R462</f>
        <v>2</v>
      </c>
      <c r="AC463" s="77"/>
      <c r="AD463" s="77">
        <f>'Datos lib'!S462</f>
        <v>4</v>
      </c>
      <c r="AE463" s="77">
        <f>'Datos lib'!T462</f>
        <v>4</v>
      </c>
      <c r="AF463" s="77">
        <f>'Datos lib'!U462</f>
        <v>4</v>
      </c>
      <c r="AG463" s="77">
        <f>'Datos lib'!V462</f>
        <v>5</v>
      </c>
      <c r="AH463" s="77">
        <f>'Datos lib'!W462</f>
        <v>4</v>
      </c>
      <c r="AI463" s="77">
        <f>'Datos lib'!X462</f>
        <v>5</v>
      </c>
      <c r="AJ463" s="77">
        <f>'Datos lib'!Y462</f>
        <v>4</v>
      </c>
      <c r="AK463" s="77" t="str">
        <f>'Datos lib'!Z462</f>
        <v>No uso ninguna red social</v>
      </c>
      <c r="AL463" s="77">
        <f>'Datos lib'!AA462</f>
        <v>4</v>
      </c>
      <c r="AM463" s="77"/>
      <c r="AN463" s="77"/>
      <c r="AO463" s="77">
        <f>'Datos lib'!AB462</f>
        <v>5</v>
      </c>
      <c r="AP463" s="77">
        <f>'Datos lib'!AC462</f>
        <v>5</v>
      </c>
      <c r="AQ463" s="77">
        <f>'Datos lib'!AD462</f>
        <v>5</v>
      </c>
      <c r="AR463" s="77">
        <f>'Datos lib'!AE462</f>
        <v>5</v>
      </c>
      <c r="AS463" s="77">
        <f>'Datos lib'!AF462</f>
        <v>5</v>
      </c>
      <c r="AT463" s="77">
        <f>'Datos lib'!AG462</f>
        <v>4</v>
      </c>
      <c r="AU463" s="77">
        <f>'Datos lib'!AH462</f>
        <v>4</v>
      </c>
      <c r="AV463" s="77">
        <f>'Datos lib'!AI462</f>
        <v>4</v>
      </c>
      <c r="AW463" s="77"/>
      <c r="AX463" s="77" t="str">
        <f>'Datos lib'!AJ462</f>
        <v>Sí</v>
      </c>
      <c r="AY463" s="77" t="str">
        <f>'Datos lib'!AK462</f>
        <v>Sí</v>
      </c>
      <c r="AZ463" s="77" t="str">
        <f>'Datos lib'!AL462</f>
        <v>Regular</v>
      </c>
      <c r="BA463" s="77" t="str">
        <f>'Datos lib'!AO462</f>
        <v>Sí</v>
      </c>
      <c r="BB463" s="77" t="str">
        <f>'Datos lib'!AM462</f>
        <v>Sí</v>
      </c>
      <c r="BC463" s="77" t="str">
        <f>'Datos lib'!AN462</f>
        <v>Bueno</v>
      </c>
      <c r="BD463" s="77"/>
      <c r="BE463" s="77"/>
      <c r="BF463" s="77" t="str">
        <f>'Datos lib'!AP462</f>
        <v>No</v>
      </c>
      <c r="BG463" s="77" t="str">
        <f>'Datos lib'!AQ462</f>
        <v>Sí</v>
      </c>
      <c r="BH463" s="77" t="str">
        <f>'Datos lib'!AR462</f>
        <v>No</v>
      </c>
      <c r="BI463" s="77">
        <f>'Datos lib'!AS462</f>
        <v>0</v>
      </c>
      <c r="BJ463" s="77" t="str">
        <f>'Datos lib'!AT462</f>
        <v>Sí</v>
      </c>
      <c r="BK463" s="77">
        <f>'Datos lib'!AU462</f>
        <v>0</v>
      </c>
      <c r="BL463" s="77"/>
      <c r="BM463" s="77"/>
      <c r="BN463" s="77"/>
      <c r="BO463" s="77">
        <f>'Datos lib'!AV462</f>
        <v>5</v>
      </c>
      <c r="BP463" s="77">
        <f>'Datos lib'!AW462</f>
        <v>5</v>
      </c>
      <c r="BQ463" s="77"/>
      <c r="BR463" s="77" t="str">
        <f>LEFT('Datos lib'!AX462,1)</f>
        <v>5</v>
      </c>
      <c r="BS463" s="77"/>
      <c r="BT463" s="77">
        <f>'Datos lib'!AY462</f>
        <v>0</v>
      </c>
      <c r="BU463" s="77"/>
      <c r="BV463" s="119" t="str">
        <f>'Datos lib'!A462</f>
        <v>20/03/25</v>
      </c>
    </row>
    <row r="464" spans="1:74" x14ac:dyDescent="0.2">
      <c r="A464" s="79" t="str">
        <f t="shared" si="8"/>
        <v>F. Veterinaria</v>
      </c>
      <c r="B464" s="76" t="str">
        <f>IFERROR(VLOOKUP($A464,BLIOTECAS!$C$1:$E$27,2,FALSE),"")</f>
        <v>VET</v>
      </c>
      <c r="C464" s="76" t="str">
        <f>IFERROR(VLOOKUP($A464,BLIOTECAS!$C$1:$E$27,3,FALSE),"")</f>
        <v>Ciencias de la Salud</v>
      </c>
      <c r="D464" s="77"/>
      <c r="E464" s="77"/>
      <c r="F464" s="77"/>
      <c r="G464" s="77" t="str">
        <f>'Datos lib'!B463</f>
        <v>F. Veterinaria</v>
      </c>
      <c r="H464" s="77"/>
      <c r="I464" s="77" t="str">
        <f>'Datos lib'!C463</f>
        <v>De vez en cuando (1 o 2 veces al mes)</v>
      </c>
      <c r="J464" s="77" t="str">
        <f>'Datos lib'!D463</f>
        <v>Muy frecuentemente (3 o más veces por semana)</v>
      </c>
      <c r="K464" s="77"/>
      <c r="L464" s="77" t="str">
        <f>'Datos lib'!F463</f>
        <v>F. Veterinaria</v>
      </c>
      <c r="M464" s="77">
        <f>'Datos lib'!G463</f>
        <v>0</v>
      </c>
      <c r="N464" s="77">
        <f>'Datos lib'!H463</f>
        <v>0</v>
      </c>
      <c r="O464" s="77">
        <f>'Datos lib'!I463</f>
        <v>0</v>
      </c>
      <c r="P464" s="77"/>
      <c r="Q464" s="77"/>
      <c r="R464" s="77">
        <f>'Datos lib'!J463</f>
        <v>4</v>
      </c>
      <c r="S464" s="77">
        <f>'Datos lib'!K463</f>
        <v>4</v>
      </c>
      <c r="T464" s="77">
        <f>'Datos lib'!L463</f>
        <v>4</v>
      </c>
      <c r="U464" s="77">
        <f>'Datos lib'!M463</f>
        <v>3</v>
      </c>
      <c r="V464" s="77"/>
      <c r="W464" s="77"/>
      <c r="X464" s="77">
        <f>'Datos lib'!N463</f>
        <v>5</v>
      </c>
      <c r="Y464" s="77">
        <f>'Datos lib'!O463</f>
        <v>5</v>
      </c>
      <c r="Z464" s="77">
        <f>'Datos lib'!P463</f>
        <v>4</v>
      </c>
      <c r="AA464" s="77">
        <f>'Datos lib'!Q463</f>
        <v>4</v>
      </c>
      <c r="AB464" s="77">
        <f>'Datos lib'!R463</f>
        <v>4</v>
      </c>
      <c r="AC464" s="77"/>
      <c r="AD464" s="77">
        <f>'Datos lib'!S463</f>
        <v>4</v>
      </c>
      <c r="AE464" s="77">
        <f>'Datos lib'!T463</f>
        <v>4</v>
      </c>
      <c r="AF464" s="77">
        <f>'Datos lib'!U463</f>
        <v>4</v>
      </c>
      <c r="AG464" s="77">
        <f>'Datos lib'!V463</f>
        <v>5</v>
      </c>
      <c r="AH464" s="77">
        <f>'Datos lib'!W463</f>
        <v>3</v>
      </c>
      <c r="AI464" s="77">
        <f>'Datos lib'!X463</f>
        <v>5</v>
      </c>
      <c r="AJ464" s="77">
        <f>'Datos lib'!Y463</f>
        <v>4</v>
      </c>
      <c r="AK464" s="77" t="str">
        <f>'Datos lib'!Z463</f>
        <v>No uso ninguna red social</v>
      </c>
      <c r="AL464" s="77">
        <f>'Datos lib'!AA463</f>
        <v>3</v>
      </c>
      <c r="AM464" s="77"/>
      <c r="AN464" s="77"/>
      <c r="AO464" s="77">
        <f>'Datos lib'!AB463</f>
        <v>5</v>
      </c>
      <c r="AP464" s="77">
        <f>'Datos lib'!AC463</f>
        <v>5</v>
      </c>
      <c r="AQ464" s="77">
        <f>'Datos lib'!AD463</f>
        <v>5</v>
      </c>
      <c r="AR464" s="77">
        <f>'Datos lib'!AE463</f>
        <v>5</v>
      </c>
      <c r="AS464" s="77">
        <f>'Datos lib'!AF463</f>
        <v>5</v>
      </c>
      <c r="AT464" s="77">
        <f>'Datos lib'!AG463</f>
        <v>5</v>
      </c>
      <c r="AU464" s="77">
        <f>'Datos lib'!AH463</f>
        <v>4</v>
      </c>
      <c r="AV464" s="77">
        <f>'Datos lib'!AI463</f>
        <v>4</v>
      </c>
      <c r="AW464" s="77"/>
      <c r="AX464" s="77" t="str">
        <f>'Datos lib'!AJ463</f>
        <v>No</v>
      </c>
      <c r="AY464" s="77" t="str">
        <f>'Datos lib'!AK463</f>
        <v>No</v>
      </c>
      <c r="AZ464" s="77">
        <f>'Datos lib'!AL463</f>
        <v>0</v>
      </c>
      <c r="BA464" s="77" t="str">
        <f>'Datos lib'!AO463</f>
        <v>Sí</v>
      </c>
      <c r="BB464" s="77" t="str">
        <f>'Datos lib'!AM463</f>
        <v>Sí</v>
      </c>
      <c r="BC464" s="77" t="str">
        <f>'Datos lib'!AN463</f>
        <v>Excelente</v>
      </c>
      <c r="BD464" s="77"/>
      <c r="BE464" s="77"/>
      <c r="BF464" s="77" t="str">
        <f>'Datos lib'!AP463</f>
        <v>Sí</v>
      </c>
      <c r="BG464" s="77" t="str">
        <f>'Datos lib'!AQ463</f>
        <v>Sí</v>
      </c>
      <c r="BH464" s="77" t="str">
        <f>'Datos lib'!AR463</f>
        <v>Sí</v>
      </c>
      <c r="BI464" s="77" t="str">
        <f>'Datos lib'!AS463</f>
        <v>Muy útil</v>
      </c>
      <c r="BJ464" s="77" t="str">
        <f>'Datos lib'!AT463</f>
        <v>Sí</v>
      </c>
      <c r="BK464" s="77">
        <f>'Datos lib'!AU463</f>
        <v>0</v>
      </c>
      <c r="BL464" s="77"/>
      <c r="BM464" s="77"/>
      <c r="BN464" s="77"/>
      <c r="BO464" s="77">
        <f>'Datos lib'!AV463</f>
        <v>5</v>
      </c>
      <c r="BP464" s="77">
        <f>'Datos lib'!AW463</f>
        <v>5</v>
      </c>
      <c r="BQ464" s="77"/>
      <c r="BR464" s="77" t="str">
        <f>LEFT('Datos lib'!AX463,1)</f>
        <v>5</v>
      </c>
      <c r="BS464" s="77"/>
      <c r="BT464" s="77" t="str">
        <f>'Datos lib'!AY463</f>
        <v>Empiezo por agradecer el cambio que ha habido en el préstamo interbibliotecario de publicaciones científicas en estos últimos años, usando el DOI como referencia. Esta estrategía debería copiarse a otras bases de datos que recogen nuestro CV, extraordinariamente cómoda.  También excelente la calidad de los datos  de la base de la producción científica de la UCM, sería muy interesante  poder volcar esta información directamente a otras bases de datos curriculares.  Finalmente, muy buena idea incluir el enlace a los distintos servicios que tiene la UCM. Gracias a ello, he ido abriendo aquellos portales que no conocía de forma activa y me he quedado atrapada con la página del portal del Patrimonio Complutense, casi no termino la encuesta porque llevo un rato viendo dibujos y grabados.  Este año, cumplo cuarenta años  trabajando en la UCM y quiero dejar patente  el extraordinario grupo profresional y humano que hemos tenido la suerte de tener en el Servicio de Biblioteca de mi facultad. Gracias a la disposición, la motivación y la capacidad de trabajo mostradas a lo largo de los años, se ha transformado en un Servicio imprescindible tanto en docencia como en investigación.</v>
      </c>
      <c r="BU464" s="77"/>
      <c r="BV464" s="119" t="str">
        <f>'Datos lib'!A463</f>
        <v>20/03/25</v>
      </c>
    </row>
    <row r="465" spans="1:74" x14ac:dyDescent="0.2">
      <c r="A465" s="79" t="str">
        <f t="shared" si="8"/>
        <v>F. Bellas Artes</v>
      </c>
      <c r="B465" s="76" t="str">
        <f>IFERROR(VLOOKUP($A465,BLIOTECAS!$C$1:$E$27,2,FALSE),"")</f>
        <v>BBA</v>
      </c>
      <c r="C465" s="76" t="str">
        <f>IFERROR(VLOOKUP($A465,BLIOTECAS!$C$1:$E$27,3,FALSE),"")</f>
        <v>Humanidades</v>
      </c>
      <c r="D465" s="77"/>
      <c r="E465" s="77"/>
      <c r="F465" s="77"/>
      <c r="G465" s="77" t="str">
        <f>'Datos lib'!B464</f>
        <v>F. Bellas Artes</v>
      </c>
      <c r="H465" s="77"/>
      <c r="I465" s="77" t="str">
        <f>'Datos lib'!C464</f>
        <v>De vez en cuando (1 o 2 veces al mes)</v>
      </c>
      <c r="J465" s="77" t="str">
        <f>'Datos lib'!D464</f>
        <v>Frecuentemente (1 o 2 veces por semana)</v>
      </c>
      <c r="K465" s="77"/>
      <c r="L465" s="77" t="str">
        <f>'Datos lib'!F464</f>
        <v>F. Bellas Artes</v>
      </c>
      <c r="M465" s="77" t="str">
        <f>'Datos lib'!G464</f>
        <v>F. Ciencias de la Información</v>
      </c>
      <c r="N465" s="77" t="str">
        <f>'Datos lib'!H464</f>
        <v>F. Geografía e Historia</v>
      </c>
      <c r="O465" s="77" t="str">
        <f>'Datos lib'!I464</f>
        <v>Repositorios virtuales de otras universidades</v>
      </c>
      <c r="P465" s="77"/>
      <c r="Q465" s="77"/>
      <c r="R465" s="77">
        <f>'Datos lib'!J464</f>
        <v>5</v>
      </c>
      <c r="S465" s="77">
        <f>'Datos lib'!K464</f>
        <v>5</v>
      </c>
      <c r="T465" s="77">
        <f>'Datos lib'!L464</f>
        <v>5</v>
      </c>
      <c r="U465" s="77">
        <f>'Datos lib'!M464</f>
        <v>5</v>
      </c>
      <c r="V465" s="77"/>
      <c r="W465" s="77"/>
      <c r="X465" s="77">
        <f>'Datos lib'!N464</f>
        <v>3</v>
      </c>
      <c r="Y465" s="77">
        <f>'Datos lib'!O464</f>
        <v>4</v>
      </c>
      <c r="Z465" s="77">
        <f>'Datos lib'!P464</f>
        <v>3</v>
      </c>
      <c r="AA465" s="77">
        <f>'Datos lib'!Q464</f>
        <v>4</v>
      </c>
      <c r="AB465" s="77">
        <f>'Datos lib'!R464</f>
        <v>4</v>
      </c>
      <c r="AC465" s="77"/>
      <c r="AD465" s="77">
        <f>'Datos lib'!S464</f>
        <v>4</v>
      </c>
      <c r="AE465" s="77">
        <f>'Datos lib'!T464</f>
        <v>5</v>
      </c>
      <c r="AF465" s="77">
        <f>'Datos lib'!U464</f>
        <v>5</v>
      </c>
      <c r="AG465" s="77">
        <f>'Datos lib'!V464</f>
        <v>5</v>
      </c>
      <c r="AH465" s="77">
        <f>'Datos lib'!W464</f>
        <v>4</v>
      </c>
      <c r="AI465" s="77">
        <f>'Datos lib'!X464</f>
        <v>4</v>
      </c>
      <c r="AJ465" s="77">
        <f>'Datos lib'!Y464</f>
        <v>5</v>
      </c>
      <c r="AK465" s="77" t="str">
        <f>'Datos lib'!Z464</f>
        <v>No uso ninguna red social</v>
      </c>
      <c r="AL465" s="77">
        <f>'Datos lib'!AA464</f>
        <v>5</v>
      </c>
      <c r="AM465" s="77"/>
      <c r="AN465" s="77"/>
      <c r="AO465" s="77">
        <f>'Datos lib'!AB464</f>
        <v>5</v>
      </c>
      <c r="AP465" s="77">
        <f>'Datos lib'!AC464</f>
        <v>5</v>
      </c>
      <c r="AQ465" s="77">
        <f>'Datos lib'!AD464</f>
        <v>5</v>
      </c>
      <c r="AR465" s="77">
        <f>'Datos lib'!AE464</f>
        <v>5</v>
      </c>
      <c r="AS465" s="77">
        <f>'Datos lib'!AF464</f>
        <v>5</v>
      </c>
      <c r="AT465" s="77">
        <f>'Datos lib'!AG464</f>
        <v>5</v>
      </c>
      <c r="AU465" s="77">
        <f>'Datos lib'!AH464</f>
        <v>5</v>
      </c>
      <c r="AV465" s="77">
        <f>'Datos lib'!AI464</f>
        <v>0</v>
      </c>
      <c r="AW465" s="77"/>
      <c r="AX465" s="77" t="str">
        <f>'Datos lib'!AJ464</f>
        <v>Sí</v>
      </c>
      <c r="AY465" s="77" t="str">
        <f>'Datos lib'!AK464</f>
        <v>Sí</v>
      </c>
      <c r="AZ465" s="77" t="str">
        <f>'Datos lib'!AL464</f>
        <v>Excelente</v>
      </c>
      <c r="BA465" s="77" t="str">
        <f>'Datos lib'!AO464</f>
        <v>No</v>
      </c>
      <c r="BB465" s="77" t="str">
        <f>'Datos lib'!AM464</f>
        <v>Sí</v>
      </c>
      <c r="BC465" s="77" t="str">
        <f>'Datos lib'!AN464</f>
        <v>Excelente</v>
      </c>
      <c r="BD465" s="77"/>
      <c r="BE465" s="77"/>
      <c r="BF465" s="77" t="str">
        <f>'Datos lib'!AP464</f>
        <v>Sí</v>
      </c>
      <c r="BG465" s="77" t="str">
        <f>'Datos lib'!AQ464</f>
        <v>Sí</v>
      </c>
      <c r="BH465" s="77" t="str">
        <f>'Datos lib'!AR464</f>
        <v>Sí</v>
      </c>
      <c r="BI465" s="77" t="str">
        <f>'Datos lib'!AS464</f>
        <v>Útil</v>
      </c>
      <c r="BJ465" s="77" t="str">
        <f>'Datos lib'!AT464</f>
        <v>No</v>
      </c>
      <c r="BK465" s="77">
        <f>'Datos lib'!AU464</f>
        <v>0</v>
      </c>
      <c r="BL465" s="77"/>
      <c r="BM465" s="77"/>
      <c r="BN465" s="77"/>
      <c r="BO465" s="77">
        <f>'Datos lib'!AV464</f>
        <v>5</v>
      </c>
      <c r="BP465" s="77">
        <f>'Datos lib'!AW464</f>
        <v>5</v>
      </c>
      <c r="BQ465" s="77"/>
      <c r="BR465" s="77" t="str">
        <f>LEFT('Datos lib'!AX464,1)</f>
        <v>5</v>
      </c>
      <c r="BS465" s="77"/>
      <c r="BT465" s="77">
        <f>'Datos lib'!AY464</f>
        <v>0</v>
      </c>
      <c r="BU465" s="77"/>
      <c r="BV465" s="119" t="str">
        <f>'Datos lib'!A464</f>
        <v>20/03/25</v>
      </c>
    </row>
    <row r="466" spans="1:74" x14ac:dyDescent="0.2">
      <c r="A466" s="79" t="str">
        <f t="shared" si="8"/>
        <v>F. Bellas Artes</v>
      </c>
      <c r="B466" s="76" t="str">
        <f>IFERROR(VLOOKUP($A466,BLIOTECAS!$C$1:$E$27,2,FALSE),"")</f>
        <v>BBA</v>
      </c>
      <c r="C466" s="76" t="str">
        <f>IFERROR(VLOOKUP($A466,BLIOTECAS!$C$1:$E$27,3,FALSE),"")</f>
        <v>Humanidades</v>
      </c>
      <c r="D466" s="77"/>
      <c r="E466" s="77"/>
      <c r="F466" s="77"/>
      <c r="G466" s="77" t="str">
        <f>'Datos lib'!B465</f>
        <v>F. Bellas Artes</v>
      </c>
      <c r="H466" s="77"/>
      <c r="I466" s="77" t="str">
        <f>'Datos lib'!C465</f>
        <v>De vez en cuando (1 o 2 veces al mes)</v>
      </c>
      <c r="J466" s="77" t="str">
        <f>'Datos lib'!D465</f>
        <v>Muy frecuentemente (3 o más veces por semana)</v>
      </c>
      <c r="K466" s="77"/>
      <c r="L466" s="77" t="str">
        <f>'Datos lib'!F465</f>
        <v>F. Bellas Artes</v>
      </c>
      <c r="M466" s="77" t="str">
        <f>'Datos lib'!G465</f>
        <v>F. Filosofía</v>
      </c>
      <c r="N466" s="77">
        <f>'Datos lib'!H465</f>
        <v>0</v>
      </c>
      <c r="O466" s="77">
        <f>'Datos lib'!I465</f>
        <v>0</v>
      </c>
      <c r="P466" s="77"/>
      <c r="Q466" s="77"/>
      <c r="R466" s="77">
        <f>'Datos lib'!J465</f>
        <v>5</v>
      </c>
      <c r="S466" s="77">
        <f>'Datos lib'!K465</f>
        <v>5</v>
      </c>
      <c r="T466" s="77">
        <f>'Datos lib'!L465</f>
        <v>5</v>
      </c>
      <c r="U466" s="77">
        <f>'Datos lib'!M465</f>
        <v>5</v>
      </c>
      <c r="V466" s="77"/>
      <c r="W466" s="77"/>
      <c r="X466" s="77">
        <f>'Datos lib'!N465</f>
        <v>4</v>
      </c>
      <c r="Y466" s="77">
        <f>'Datos lib'!O465</f>
        <v>4</v>
      </c>
      <c r="Z466" s="77">
        <f>'Datos lib'!P465</f>
        <v>4</v>
      </c>
      <c r="AA466" s="77">
        <f>'Datos lib'!Q465</f>
        <v>5</v>
      </c>
      <c r="AB466" s="77">
        <f>'Datos lib'!R465</f>
        <v>4</v>
      </c>
      <c r="AC466" s="77"/>
      <c r="AD466" s="77">
        <f>'Datos lib'!S465</f>
        <v>5</v>
      </c>
      <c r="AE466" s="77">
        <f>'Datos lib'!T465</f>
        <v>5</v>
      </c>
      <c r="AF466" s="77">
        <f>'Datos lib'!U465</f>
        <v>5</v>
      </c>
      <c r="AG466" s="77">
        <f>'Datos lib'!V465</f>
        <v>5</v>
      </c>
      <c r="AH466" s="77">
        <f>'Datos lib'!W465</f>
        <v>4</v>
      </c>
      <c r="AI466" s="77">
        <f>'Datos lib'!X465</f>
        <v>4</v>
      </c>
      <c r="AJ466" s="77">
        <f>'Datos lib'!Y465</f>
        <v>4</v>
      </c>
      <c r="AK466" s="77" t="str">
        <f>'Datos lib'!Z465</f>
        <v>Instagram</v>
      </c>
      <c r="AL466" s="77">
        <f>'Datos lib'!AA465</f>
        <v>4</v>
      </c>
      <c r="AM466" s="77"/>
      <c r="AN466" s="77"/>
      <c r="AO466" s="77">
        <f>'Datos lib'!AB465</f>
        <v>5</v>
      </c>
      <c r="AP466" s="77">
        <f>'Datos lib'!AC465</f>
        <v>5</v>
      </c>
      <c r="AQ466" s="77">
        <f>'Datos lib'!AD465</f>
        <v>5</v>
      </c>
      <c r="AR466" s="77">
        <f>'Datos lib'!AE465</f>
        <v>5</v>
      </c>
      <c r="AS466" s="77">
        <f>'Datos lib'!AF465</f>
        <v>5</v>
      </c>
      <c r="AT466" s="77">
        <f>'Datos lib'!AG465</f>
        <v>4</v>
      </c>
      <c r="AU466" s="77">
        <f>'Datos lib'!AH465</f>
        <v>5</v>
      </c>
      <c r="AV466" s="77">
        <f>'Datos lib'!AI465</f>
        <v>4</v>
      </c>
      <c r="AW466" s="77"/>
      <c r="AX466" s="77" t="str">
        <f>'Datos lib'!AJ465</f>
        <v>No</v>
      </c>
      <c r="AY466" s="77" t="str">
        <f>'Datos lib'!AK465</f>
        <v>Sí</v>
      </c>
      <c r="AZ466" s="77" t="str">
        <f>'Datos lib'!AL465</f>
        <v>Bueno</v>
      </c>
      <c r="BA466" s="77" t="str">
        <f>'Datos lib'!AO465</f>
        <v>Sí</v>
      </c>
      <c r="BB466" s="77" t="str">
        <f>'Datos lib'!AM465</f>
        <v>Sí</v>
      </c>
      <c r="BC466" s="77" t="str">
        <f>'Datos lib'!AN465</f>
        <v>Bueno</v>
      </c>
      <c r="BD466" s="77"/>
      <c r="BE466" s="77"/>
      <c r="BF466" s="77" t="str">
        <f>'Datos lib'!AP465</f>
        <v>No</v>
      </c>
      <c r="BG466" s="77" t="str">
        <f>'Datos lib'!AQ465</f>
        <v>Sí</v>
      </c>
      <c r="BH466" s="77" t="str">
        <f>'Datos lib'!AR465</f>
        <v>No</v>
      </c>
      <c r="BI466" s="77">
        <f>'Datos lib'!AS465</f>
        <v>0</v>
      </c>
      <c r="BJ466" s="77" t="str">
        <f>'Datos lib'!AT465</f>
        <v>Sí</v>
      </c>
      <c r="BK466" s="77">
        <f>'Datos lib'!AU465</f>
        <v>0</v>
      </c>
      <c r="BL466" s="77"/>
      <c r="BM466" s="77"/>
      <c r="BN466" s="77"/>
      <c r="BO466" s="77">
        <f>'Datos lib'!AV465</f>
        <v>5</v>
      </c>
      <c r="BP466" s="77">
        <f>'Datos lib'!AW465</f>
        <v>5</v>
      </c>
      <c r="BQ466" s="77"/>
      <c r="BR466" s="77" t="str">
        <f>LEFT('Datos lib'!AX465,1)</f>
        <v>5</v>
      </c>
      <c r="BS466" s="77"/>
      <c r="BT466" s="77">
        <f>'Datos lib'!AY465</f>
        <v>0</v>
      </c>
      <c r="BU466" s="77"/>
      <c r="BV466" s="119" t="str">
        <f>'Datos lib'!A465</f>
        <v>20/03/25</v>
      </c>
    </row>
    <row r="467" spans="1:74" x14ac:dyDescent="0.2">
      <c r="A467" s="79" t="str">
        <f t="shared" si="8"/>
        <v>F. Bellas Artes</v>
      </c>
      <c r="B467" s="76" t="str">
        <f>IFERROR(VLOOKUP($A467,BLIOTECAS!$C$1:$E$27,2,FALSE),"")</f>
        <v>BBA</v>
      </c>
      <c r="C467" s="76" t="str">
        <f>IFERROR(VLOOKUP($A467,BLIOTECAS!$C$1:$E$27,3,FALSE),"")</f>
        <v>Humanidades</v>
      </c>
      <c r="D467" s="77"/>
      <c r="E467" s="77"/>
      <c r="F467" s="77"/>
      <c r="G467" s="77" t="str">
        <f>'Datos lib'!B466</f>
        <v>F. Bellas Artes</v>
      </c>
      <c r="H467" s="77"/>
      <c r="I467" s="77" t="str">
        <f>'Datos lib'!C466</f>
        <v>Frecuentemente (1 o 2 veces por semana)</v>
      </c>
      <c r="J467" s="77" t="str">
        <f>'Datos lib'!D466</f>
        <v>Muy frecuentemente (3 o más veces por semana)</v>
      </c>
      <c r="K467" s="77"/>
      <c r="L467" s="77" t="str">
        <f>'Datos lib'!F466</f>
        <v>F. Bellas Artes</v>
      </c>
      <c r="M467" s="77">
        <f>'Datos lib'!G466</f>
        <v>0</v>
      </c>
      <c r="N467" s="77">
        <f>'Datos lib'!H466</f>
        <v>0</v>
      </c>
      <c r="O467" s="77">
        <f>'Datos lib'!I466</f>
        <v>0</v>
      </c>
      <c r="P467" s="77"/>
      <c r="Q467" s="77"/>
      <c r="R467" s="77">
        <f>'Datos lib'!J466</f>
        <v>5</v>
      </c>
      <c r="S467" s="77">
        <f>'Datos lib'!K466</f>
        <v>5</v>
      </c>
      <c r="T467" s="77">
        <f>'Datos lib'!L466</f>
        <v>5</v>
      </c>
      <c r="U467" s="77">
        <f>'Datos lib'!M466</f>
        <v>4</v>
      </c>
      <c r="V467" s="77"/>
      <c r="W467" s="77"/>
      <c r="X467" s="77">
        <f>'Datos lib'!N466</f>
        <v>4</v>
      </c>
      <c r="Y467" s="77">
        <f>'Datos lib'!O466</f>
        <v>2</v>
      </c>
      <c r="Z467" s="77">
        <f>'Datos lib'!P466</f>
        <v>2</v>
      </c>
      <c r="AA467" s="77">
        <f>'Datos lib'!Q466</f>
        <v>2</v>
      </c>
      <c r="AB467" s="77">
        <f>'Datos lib'!R466</f>
        <v>3</v>
      </c>
      <c r="AC467" s="77"/>
      <c r="AD467" s="77">
        <f>'Datos lib'!S466</f>
        <v>3</v>
      </c>
      <c r="AE467" s="77">
        <f>'Datos lib'!T466</f>
        <v>3</v>
      </c>
      <c r="AF467" s="77">
        <f>'Datos lib'!U466</f>
        <v>3</v>
      </c>
      <c r="AG467" s="77">
        <f>'Datos lib'!V466</f>
        <v>4</v>
      </c>
      <c r="AH467" s="77">
        <f>'Datos lib'!W466</f>
        <v>4</v>
      </c>
      <c r="AI467" s="77">
        <f>'Datos lib'!X466</f>
        <v>3</v>
      </c>
      <c r="AJ467" s="77">
        <f>'Datos lib'!Y466</f>
        <v>4</v>
      </c>
      <c r="AK467" s="77" t="str">
        <f>'Datos lib'!Z466</f>
        <v>Facebook</v>
      </c>
      <c r="AL467" s="77">
        <f>'Datos lib'!AA466</f>
        <v>4</v>
      </c>
      <c r="AM467" s="77"/>
      <c r="AN467" s="77"/>
      <c r="AO467" s="77">
        <f>'Datos lib'!AB466</f>
        <v>5</v>
      </c>
      <c r="AP467" s="77">
        <f>'Datos lib'!AC466</f>
        <v>5</v>
      </c>
      <c r="AQ467" s="77">
        <f>'Datos lib'!AD466</f>
        <v>5</v>
      </c>
      <c r="AR467" s="77">
        <f>'Datos lib'!AE466</f>
        <v>5</v>
      </c>
      <c r="AS467" s="77">
        <f>'Datos lib'!AF466</f>
        <v>5</v>
      </c>
      <c r="AT467" s="77">
        <f>'Datos lib'!AG466</f>
        <v>5</v>
      </c>
      <c r="AU467" s="77">
        <f>'Datos lib'!AH466</f>
        <v>5</v>
      </c>
      <c r="AV467" s="77">
        <f>'Datos lib'!AI466</f>
        <v>5</v>
      </c>
      <c r="AW467" s="77"/>
      <c r="AX467" s="77" t="str">
        <f>'Datos lib'!AJ466</f>
        <v>No</v>
      </c>
      <c r="AY467" s="77" t="str">
        <f>'Datos lib'!AK466</f>
        <v>Sí</v>
      </c>
      <c r="AZ467" s="77" t="str">
        <f>'Datos lib'!AL466</f>
        <v>Regular</v>
      </c>
      <c r="BA467" s="77" t="str">
        <f>'Datos lib'!AO466</f>
        <v>No</v>
      </c>
      <c r="BB467" s="77" t="str">
        <f>'Datos lib'!AM466</f>
        <v>Sí</v>
      </c>
      <c r="BC467" s="77" t="str">
        <f>'Datos lib'!AN466</f>
        <v>Regular</v>
      </c>
      <c r="BD467" s="77"/>
      <c r="BE467" s="77"/>
      <c r="BF467" s="77" t="str">
        <f>'Datos lib'!AP466</f>
        <v>No</v>
      </c>
      <c r="BG467" s="77" t="str">
        <f>'Datos lib'!AQ466</f>
        <v>Sí</v>
      </c>
      <c r="BH467" s="77" t="str">
        <f>'Datos lib'!AR466</f>
        <v>Sí</v>
      </c>
      <c r="BI467" s="77" t="str">
        <f>'Datos lib'!AS466</f>
        <v>Normal</v>
      </c>
      <c r="BJ467" s="77" t="str">
        <f>'Datos lib'!AT466</f>
        <v>No</v>
      </c>
      <c r="BK467" s="77">
        <f>'Datos lib'!AU466</f>
        <v>0</v>
      </c>
      <c r="BL467" s="77"/>
      <c r="BM467" s="77"/>
      <c r="BN467" s="77"/>
      <c r="BO467" s="77">
        <f>'Datos lib'!AV466</f>
        <v>5</v>
      </c>
      <c r="BP467" s="77">
        <f>'Datos lib'!AW466</f>
        <v>5</v>
      </c>
      <c r="BQ467" s="77"/>
      <c r="BR467" s="77" t="str">
        <f>LEFT('Datos lib'!AX466,1)</f>
        <v>5</v>
      </c>
      <c r="BS467" s="77"/>
      <c r="BT467" s="77">
        <f>'Datos lib'!AY466</f>
        <v>0</v>
      </c>
      <c r="BU467" s="77"/>
      <c r="BV467" s="119" t="str">
        <f>'Datos lib'!A466</f>
        <v>20/03/25</v>
      </c>
    </row>
    <row r="468" spans="1:74" x14ac:dyDescent="0.2">
      <c r="A468" s="79" t="str">
        <f t="shared" si="8"/>
        <v>F. Bellas Artes</v>
      </c>
      <c r="B468" s="76" t="str">
        <f>IFERROR(VLOOKUP($A468,BLIOTECAS!$C$1:$E$27,2,FALSE),"")</f>
        <v>BBA</v>
      </c>
      <c r="C468" s="76" t="str">
        <f>IFERROR(VLOOKUP($A468,BLIOTECAS!$C$1:$E$27,3,FALSE),"")</f>
        <v>Humanidades</v>
      </c>
      <c r="D468" s="77"/>
      <c r="E468" s="77"/>
      <c r="F468" s="77"/>
      <c r="G468" s="77" t="str">
        <f>'Datos lib'!B467</f>
        <v>F. Bellas Artes</v>
      </c>
      <c r="H468" s="77"/>
      <c r="I468" s="77" t="str">
        <f>'Datos lib'!C467</f>
        <v>De vez en cuando (1 o 2 veces al mes)</v>
      </c>
      <c r="J468" s="77" t="str">
        <f>'Datos lib'!D467</f>
        <v>De vez en cuando (1 o 2 veces al mes)</v>
      </c>
      <c r="K468" s="77"/>
      <c r="L468" s="77" t="str">
        <f>'Datos lib'!F467</f>
        <v>F. Bellas Artes</v>
      </c>
      <c r="M468" s="77" t="str">
        <f>'Datos lib'!G467</f>
        <v>F. Ciencias de la Información</v>
      </c>
      <c r="N468" s="77">
        <f>'Datos lib'!H467</f>
        <v>0</v>
      </c>
      <c r="O468" s="77" t="str">
        <f>'Datos lib'!I467</f>
        <v>Biblioteca Pública José Luis Sampedro de la Comunidad de Madrid</v>
      </c>
      <c r="P468" s="77"/>
      <c r="Q468" s="77"/>
      <c r="R468" s="77">
        <f>'Datos lib'!J467</f>
        <v>5</v>
      </c>
      <c r="S468" s="77">
        <f>'Datos lib'!K467</f>
        <v>5</v>
      </c>
      <c r="T468" s="77">
        <f>'Datos lib'!L467</f>
        <v>4</v>
      </c>
      <c r="U468" s="77">
        <f>'Datos lib'!M467</f>
        <v>4</v>
      </c>
      <c r="V468" s="77"/>
      <c r="W468" s="77"/>
      <c r="X468" s="77">
        <f>'Datos lib'!N467</f>
        <v>5</v>
      </c>
      <c r="Y468" s="77">
        <f>'Datos lib'!O467</f>
        <v>4</v>
      </c>
      <c r="Z468" s="77">
        <f>'Datos lib'!P467</f>
        <v>5</v>
      </c>
      <c r="AA468" s="77">
        <f>'Datos lib'!Q467</f>
        <v>4</v>
      </c>
      <c r="AB468" s="77">
        <f>'Datos lib'!R467</f>
        <v>4</v>
      </c>
      <c r="AC468" s="77"/>
      <c r="AD468" s="77">
        <f>'Datos lib'!S467</f>
        <v>4</v>
      </c>
      <c r="AE468" s="77">
        <f>'Datos lib'!T467</f>
        <v>5</v>
      </c>
      <c r="AF468" s="77">
        <f>'Datos lib'!U467</f>
        <v>4</v>
      </c>
      <c r="AG468" s="77">
        <f>'Datos lib'!V467</f>
        <v>5</v>
      </c>
      <c r="AH468" s="77">
        <f>'Datos lib'!W467</f>
        <v>5</v>
      </c>
      <c r="AI468" s="77">
        <f>'Datos lib'!X467</f>
        <v>4</v>
      </c>
      <c r="AJ468" s="77">
        <f>'Datos lib'!Y467</f>
        <v>5</v>
      </c>
      <c r="AK468" s="77" t="str">
        <f>'Datos lib'!Z467</f>
        <v>Instagram|YouTube</v>
      </c>
      <c r="AL468" s="77">
        <f>'Datos lib'!AA467</f>
        <v>5</v>
      </c>
      <c r="AM468" s="77"/>
      <c r="AN468" s="77"/>
      <c r="AO468" s="77">
        <f>'Datos lib'!AB467</f>
        <v>5</v>
      </c>
      <c r="AP468" s="77">
        <f>'Datos lib'!AC467</f>
        <v>5</v>
      </c>
      <c r="AQ468" s="77">
        <f>'Datos lib'!AD467</f>
        <v>5</v>
      </c>
      <c r="AR468" s="77">
        <f>'Datos lib'!AE467</f>
        <v>5</v>
      </c>
      <c r="AS468" s="77">
        <f>'Datos lib'!AF467</f>
        <v>5</v>
      </c>
      <c r="AT468" s="77">
        <f>'Datos lib'!AG467</f>
        <v>4</v>
      </c>
      <c r="AU468" s="77">
        <f>'Datos lib'!AH467</f>
        <v>5</v>
      </c>
      <c r="AV468" s="77">
        <f>'Datos lib'!AI467</f>
        <v>5</v>
      </c>
      <c r="AW468" s="77"/>
      <c r="AX468" s="77" t="str">
        <f>'Datos lib'!AJ467</f>
        <v>No</v>
      </c>
      <c r="AY468" s="77" t="str">
        <f>'Datos lib'!AK467</f>
        <v>No</v>
      </c>
      <c r="AZ468" s="77">
        <f>'Datos lib'!AL467</f>
        <v>0</v>
      </c>
      <c r="BA468" s="77" t="str">
        <f>'Datos lib'!AO467</f>
        <v>No</v>
      </c>
      <c r="BB468" s="77" t="str">
        <f>'Datos lib'!AM467</f>
        <v>Sí</v>
      </c>
      <c r="BC468" s="77" t="str">
        <f>'Datos lib'!AN467</f>
        <v>Bueno</v>
      </c>
      <c r="BD468" s="77"/>
      <c r="BE468" s="77"/>
      <c r="BF468" s="77" t="str">
        <f>'Datos lib'!AP467</f>
        <v>No</v>
      </c>
      <c r="BG468" s="77" t="str">
        <f>'Datos lib'!AQ467</f>
        <v>Sí</v>
      </c>
      <c r="BH468" s="77" t="str">
        <f>'Datos lib'!AR467</f>
        <v>No</v>
      </c>
      <c r="BI468" s="77">
        <f>'Datos lib'!AS467</f>
        <v>0</v>
      </c>
      <c r="BJ468" s="77" t="str">
        <f>'Datos lib'!AT467</f>
        <v>Sí</v>
      </c>
      <c r="BK468" s="77">
        <f>'Datos lib'!AU467</f>
        <v>0</v>
      </c>
      <c r="BL468" s="77"/>
      <c r="BM468" s="77"/>
      <c r="BN468" s="77"/>
      <c r="BO468" s="77">
        <f>'Datos lib'!AV467</f>
        <v>5</v>
      </c>
      <c r="BP468" s="77">
        <f>'Datos lib'!AW467</f>
        <v>5</v>
      </c>
      <c r="BQ468" s="77"/>
      <c r="BR468" s="77" t="str">
        <f>LEFT('Datos lib'!AX467,1)</f>
        <v>5</v>
      </c>
      <c r="BS468" s="77"/>
      <c r="BT468" s="77">
        <f>'Datos lib'!AY467</f>
        <v>0</v>
      </c>
      <c r="BU468" s="77"/>
      <c r="BV468" s="119" t="str">
        <f>'Datos lib'!A467</f>
        <v>20/03/25</v>
      </c>
    </row>
    <row r="469" spans="1:74" x14ac:dyDescent="0.2">
      <c r="A469" s="79" t="str">
        <f t="shared" si="8"/>
        <v>F. Veterinaria</v>
      </c>
      <c r="B469" s="76" t="str">
        <f>IFERROR(VLOOKUP($A469,BLIOTECAS!$C$1:$E$27,2,FALSE),"")</f>
        <v>VET</v>
      </c>
      <c r="C469" s="76" t="str">
        <f>IFERROR(VLOOKUP($A469,BLIOTECAS!$C$1:$E$27,3,FALSE),"")</f>
        <v>Ciencias de la Salud</v>
      </c>
      <c r="D469" s="77"/>
      <c r="E469" s="77"/>
      <c r="F469" s="77"/>
      <c r="G469" s="77" t="str">
        <f>'Datos lib'!B468</f>
        <v>F. Veterinaria</v>
      </c>
      <c r="H469" s="77"/>
      <c r="I469" s="77" t="str">
        <f>'Datos lib'!C468</f>
        <v>Rara vez (menos de 6 veces al año)</v>
      </c>
      <c r="J469" s="77" t="str">
        <f>'Datos lib'!D468</f>
        <v>De vez en cuando (1 o 2 veces al mes)</v>
      </c>
      <c r="K469" s="77"/>
      <c r="L469" s="77" t="str">
        <f>'Datos lib'!F468</f>
        <v>F. Veterinaria</v>
      </c>
      <c r="M469" s="77">
        <f>'Datos lib'!G468</f>
        <v>0</v>
      </c>
      <c r="N469" s="77">
        <f>'Datos lib'!H468</f>
        <v>0</v>
      </c>
      <c r="O469" s="77">
        <f>'Datos lib'!I468</f>
        <v>0</v>
      </c>
      <c r="P469" s="77"/>
      <c r="Q469" s="77"/>
      <c r="R469" s="77">
        <f>'Datos lib'!J468</f>
        <v>4</v>
      </c>
      <c r="S469" s="77">
        <f>'Datos lib'!K468</f>
        <v>0</v>
      </c>
      <c r="T469" s="77">
        <f>'Datos lib'!L468</f>
        <v>4</v>
      </c>
      <c r="U469" s="77">
        <f>'Datos lib'!M468</f>
        <v>0</v>
      </c>
      <c r="V469" s="77"/>
      <c r="W469" s="77"/>
      <c r="X469" s="77">
        <f>'Datos lib'!N468</f>
        <v>1</v>
      </c>
      <c r="Y469" s="77">
        <f>'Datos lib'!O468</f>
        <v>5</v>
      </c>
      <c r="Z469" s="77">
        <f>'Datos lib'!P468</f>
        <v>4</v>
      </c>
      <c r="AA469" s="77">
        <f>'Datos lib'!Q468</f>
        <v>3</v>
      </c>
      <c r="AB469" s="77">
        <f>'Datos lib'!R468</f>
        <v>3</v>
      </c>
      <c r="AC469" s="77"/>
      <c r="AD469" s="77">
        <f>'Datos lib'!S468</f>
        <v>4</v>
      </c>
      <c r="AE469" s="77">
        <f>'Datos lib'!T468</f>
        <v>4</v>
      </c>
      <c r="AF469" s="77">
        <f>'Datos lib'!U468</f>
        <v>5</v>
      </c>
      <c r="AG469" s="77">
        <f>'Datos lib'!V468</f>
        <v>5</v>
      </c>
      <c r="AH469" s="77">
        <f>'Datos lib'!W468</f>
        <v>3</v>
      </c>
      <c r="AI469" s="77">
        <f>'Datos lib'!X468</f>
        <v>4</v>
      </c>
      <c r="AJ469" s="77">
        <f>'Datos lib'!Y468</f>
        <v>3</v>
      </c>
      <c r="AK469" s="77" t="str">
        <f>'Datos lib'!Z468</f>
        <v>No uso ninguna red social</v>
      </c>
      <c r="AL469" s="77">
        <f>'Datos lib'!AA468</f>
        <v>4</v>
      </c>
      <c r="AM469" s="77"/>
      <c r="AN469" s="77"/>
      <c r="AO469" s="77">
        <f>'Datos lib'!AB468</f>
        <v>5</v>
      </c>
      <c r="AP469" s="77">
        <f>'Datos lib'!AC468</f>
        <v>5</v>
      </c>
      <c r="AQ469" s="77">
        <f>'Datos lib'!AD468</f>
        <v>5</v>
      </c>
      <c r="AR469" s="77">
        <f>'Datos lib'!AE468</f>
        <v>5</v>
      </c>
      <c r="AS469" s="77">
        <f>'Datos lib'!AF468</f>
        <v>5</v>
      </c>
      <c r="AT469" s="77">
        <f>'Datos lib'!AG468</f>
        <v>3</v>
      </c>
      <c r="AU469" s="77">
        <f>'Datos lib'!AH468</f>
        <v>5</v>
      </c>
      <c r="AV469" s="77">
        <f>'Datos lib'!AI468</f>
        <v>5</v>
      </c>
      <c r="AW469" s="77"/>
      <c r="AX469" s="77" t="str">
        <f>'Datos lib'!AJ468</f>
        <v>No</v>
      </c>
      <c r="AY469" s="77" t="str">
        <f>'Datos lib'!AK468</f>
        <v>Sí</v>
      </c>
      <c r="AZ469" s="77" t="str">
        <f>'Datos lib'!AL468</f>
        <v>Bueno</v>
      </c>
      <c r="BA469" s="77" t="str">
        <f>'Datos lib'!AO468</f>
        <v>No</v>
      </c>
      <c r="BB469" s="77" t="str">
        <f>'Datos lib'!AM468</f>
        <v>Sí</v>
      </c>
      <c r="BC469" s="77" t="str">
        <f>'Datos lib'!AN468</f>
        <v>Bueno</v>
      </c>
      <c r="BD469" s="77"/>
      <c r="BE469" s="77"/>
      <c r="BF469" s="77" t="str">
        <f>'Datos lib'!AP468</f>
        <v>Sí</v>
      </c>
      <c r="BG469" s="77" t="str">
        <f>'Datos lib'!AQ468</f>
        <v>Sí</v>
      </c>
      <c r="BH469" s="77" t="str">
        <f>'Datos lib'!AR468</f>
        <v>Sí</v>
      </c>
      <c r="BI469" s="77" t="str">
        <f>'Datos lib'!AS468</f>
        <v>Muy útil</v>
      </c>
      <c r="BJ469" s="77" t="str">
        <f>'Datos lib'!AT468</f>
        <v>No</v>
      </c>
      <c r="BK469" s="77">
        <f>'Datos lib'!AU468</f>
        <v>0</v>
      </c>
      <c r="BL469" s="77"/>
      <c r="BM469" s="77"/>
      <c r="BN469" s="77"/>
      <c r="BO469" s="77">
        <f>'Datos lib'!AV468</f>
        <v>5</v>
      </c>
      <c r="BP469" s="77">
        <f>'Datos lib'!AW468</f>
        <v>5</v>
      </c>
      <c r="BQ469" s="77"/>
      <c r="BR469" s="77" t="str">
        <f>LEFT('Datos lib'!AX468,1)</f>
        <v>4</v>
      </c>
      <c r="BS469" s="77"/>
      <c r="BT469" s="77">
        <f>'Datos lib'!AY468</f>
        <v>0</v>
      </c>
      <c r="BU469" s="77"/>
      <c r="BV469" s="119" t="str">
        <f>'Datos lib'!A468</f>
        <v>20/03/25</v>
      </c>
    </row>
    <row r="470" spans="1:74" x14ac:dyDescent="0.2">
      <c r="A470" s="79" t="str">
        <f t="shared" ref="A470:A533" si="9">G470</f>
        <v>F. Bellas Artes</v>
      </c>
      <c r="B470" s="76" t="str">
        <f>IFERROR(VLOOKUP($A470,BLIOTECAS!$C$1:$E$27,2,FALSE),"")</f>
        <v>BBA</v>
      </c>
      <c r="C470" s="76" t="str">
        <f>IFERROR(VLOOKUP($A470,BLIOTECAS!$C$1:$E$27,3,FALSE),"")</f>
        <v>Humanidades</v>
      </c>
      <c r="D470" s="77"/>
      <c r="E470" s="77"/>
      <c r="F470" s="77"/>
      <c r="G470" s="77" t="str">
        <f>'Datos lib'!B469</f>
        <v>F. Bellas Artes</v>
      </c>
      <c r="H470" s="77"/>
      <c r="I470" s="77" t="str">
        <f>'Datos lib'!C469</f>
        <v>De vez en cuando (1 o 2 veces al mes)</v>
      </c>
      <c r="J470" s="77" t="str">
        <f>'Datos lib'!D469</f>
        <v>De vez en cuando (1 o 2 veces al mes)</v>
      </c>
      <c r="K470" s="77"/>
      <c r="L470" s="77" t="str">
        <f>'Datos lib'!F469</f>
        <v>F. Ciencias de la Información</v>
      </c>
      <c r="M470" s="77" t="str">
        <f>'Datos lib'!G469</f>
        <v>Biblioteca Histórica</v>
      </c>
      <c r="N470" s="77" t="str">
        <f>'Datos lib'!H469</f>
        <v>F. Ciencias Políticas y Sociología</v>
      </c>
      <c r="O470" s="77">
        <f>'Datos lib'!I469</f>
        <v>0</v>
      </c>
      <c r="P470" s="77"/>
      <c r="Q470" s="77"/>
      <c r="R470" s="77">
        <f>'Datos lib'!J469</f>
        <v>4</v>
      </c>
      <c r="S470" s="77">
        <f>'Datos lib'!K469</f>
        <v>4</v>
      </c>
      <c r="T470" s="77">
        <f>'Datos lib'!L469</f>
        <v>1</v>
      </c>
      <c r="U470" s="77">
        <f>'Datos lib'!M469</f>
        <v>1</v>
      </c>
      <c r="V470" s="77"/>
      <c r="W470" s="77"/>
      <c r="X470" s="77">
        <f>'Datos lib'!N469</f>
        <v>2</v>
      </c>
      <c r="Y470" s="77">
        <f>'Datos lib'!O469</f>
        <v>2</v>
      </c>
      <c r="Z470" s="77">
        <f>'Datos lib'!P469</f>
        <v>5</v>
      </c>
      <c r="AA470" s="77">
        <f>'Datos lib'!Q469</f>
        <v>5</v>
      </c>
      <c r="AB470" s="77">
        <f>'Datos lib'!R469</f>
        <v>5</v>
      </c>
      <c r="AC470" s="77"/>
      <c r="AD470" s="77">
        <f>'Datos lib'!S469</f>
        <v>2</v>
      </c>
      <c r="AE470" s="77">
        <f>'Datos lib'!T469</f>
        <v>2</v>
      </c>
      <c r="AF470" s="77">
        <f>'Datos lib'!U469</f>
        <v>2</v>
      </c>
      <c r="AG470" s="77">
        <f>'Datos lib'!V469</f>
        <v>2</v>
      </c>
      <c r="AH470" s="77">
        <f>'Datos lib'!W469</f>
        <v>3</v>
      </c>
      <c r="AI470" s="77">
        <f>'Datos lib'!X469</f>
        <v>2</v>
      </c>
      <c r="AJ470" s="77">
        <f>'Datos lib'!Y469</f>
        <v>2</v>
      </c>
      <c r="AK470" s="77" t="str">
        <f>'Datos lib'!Z469</f>
        <v>Instagram|YouTube</v>
      </c>
      <c r="AL470" s="77">
        <f>'Datos lib'!AA469</f>
        <v>2</v>
      </c>
      <c r="AM470" s="77"/>
      <c r="AN470" s="77"/>
      <c r="AO470" s="77">
        <f>'Datos lib'!AB469</f>
        <v>2</v>
      </c>
      <c r="AP470" s="77">
        <f>'Datos lib'!AC469</f>
        <v>2</v>
      </c>
      <c r="AQ470" s="77">
        <f>'Datos lib'!AD469</f>
        <v>5</v>
      </c>
      <c r="AR470" s="77">
        <f>'Datos lib'!AE469</f>
        <v>2</v>
      </c>
      <c r="AS470" s="77">
        <f>'Datos lib'!AF469</f>
        <v>2</v>
      </c>
      <c r="AT470" s="77">
        <f>'Datos lib'!AG469</f>
        <v>2</v>
      </c>
      <c r="AU470" s="77">
        <f>'Datos lib'!AH469</f>
        <v>2</v>
      </c>
      <c r="AV470" s="77">
        <f>'Datos lib'!AI469</f>
        <v>2</v>
      </c>
      <c r="AW470" s="77"/>
      <c r="AX470" s="77" t="str">
        <f>'Datos lib'!AJ469</f>
        <v>Sí</v>
      </c>
      <c r="AY470" s="77" t="str">
        <f>'Datos lib'!AK469</f>
        <v>Sí</v>
      </c>
      <c r="AZ470" s="77" t="str">
        <f>'Datos lib'!AL469</f>
        <v>Regular</v>
      </c>
      <c r="BA470" s="77" t="str">
        <f>'Datos lib'!AO469</f>
        <v>Sí</v>
      </c>
      <c r="BB470" s="77" t="str">
        <f>'Datos lib'!AM469</f>
        <v>Sí</v>
      </c>
      <c r="BC470" s="77" t="str">
        <f>'Datos lib'!AN469</f>
        <v>Regular</v>
      </c>
      <c r="BD470" s="77"/>
      <c r="BE470" s="77"/>
      <c r="BF470" s="77" t="str">
        <f>'Datos lib'!AP469</f>
        <v>No</v>
      </c>
      <c r="BG470" s="77" t="str">
        <f>'Datos lib'!AQ469</f>
        <v>Sí</v>
      </c>
      <c r="BH470" s="77" t="str">
        <f>'Datos lib'!AR469</f>
        <v>No</v>
      </c>
      <c r="BI470" s="77">
        <f>'Datos lib'!AS469</f>
        <v>0</v>
      </c>
      <c r="BJ470" s="77" t="str">
        <f>'Datos lib'!AT469</f>
        <v>No</v>
      </c>
      <c r="BK470" s="77">
        <f>'Datos lib'!AU469</f>
        <v>0</v>
      </c>
      <c r="BL470" s="77"/>
      <c r="BM470" s="77"/>
      <c r="BN470" s="77"/>
      <c r="BO470" s="77">
        <f>'Datos lib'!AV469</f>
        <v>2</v>
      </c>
      <c r="BP470" s="77">
        <f>'Datos lib'!AW469</f>
        <v>3</v>
      </c>
      <c r="BQ470" s="77"/>
      <c r="BR470" s="77" t="str">
        <f>LEFT('Datos lib'!AX469,1)</f>
        <v>2</v>
      </c>
      <c r="BS470" s="77"/>
      <c r="BT470" s="77">
        <f>'Datos lib'!AY469</f>
        <v>0</v>
      </c>
      <c r="BU470" s="77"/>
      <c r="BV470" s="119" t="str">
        <f>'Datos lib'!A469</f>
        <v>20/03/25</v>
      </c>
    </row>
    <row r="471" spans="1:74" x14ac:dyDescent="0.2">
      <c r="A471" s="79" t="str">
        <f t="shared" si="9"/>
        <v>F. Bellas Artes</v>
      </c>
      <c r="B471" s="76" t="str">
        <f>IFERROR(VLOOKUP($A471,BLIOTECAS!$C$1:$E$27,2,FALSE),"")</f>
        <v>BBA</v>
      </c>
      <c r="C471" s="76" t="str">
        <f>IFERROR(VLOOKUP($A471,BLIOTECAS!$C$1:$E$27,3,FALSE),"")</f>
        <v>Humanidades</v>
      </c>
      <c r="D471" s="77"/>
      <c r="E471" s="77"/>
      <c r="F471" s="77"/>
      <c r="G471" s="77" t="str">
        <f>'Datos lib'!B470</f>
        <v>F. Bellas Artes</v>
      </c>
      <c r="H471" s="77"/>
      <c r="I471" s="77" t="str">
        <f>'Datos lib'!C470</f>
        <v>Frecuentemente (1 o 2 veces por semana)</v>
      </c>
      <c r="J471" s="77" t="str">
        <f>'Datos lib'!D470</f>
        <v>Frecuentemente (1 o 2 veces por semana)</v>
      </c>
      <c r="K471" s="77"/>
      <c r="L471" s="77" t="str">
        <f>'Datos lib'!F470</f>
        <v>F. Bellas Artes</v>
      </c>
      <c r="M471" s="77" t="str">
        <f>'Datos lib'!G470</f>
        <v>F. Bellas Artes</v>
      </c>
      <c r="N471" s="77" t="str">
        <f>'Datos lib'!H470</f>
        <v>F. Bellas Artes</v>
      </c>
      <c r="O471" s="77">
        <f>'Datos lib'!I470</f>
        <v>0</v>
      </c>
      <c r="P471" s="77"/>
      <c r="Q471" s="77"/>
      <c r="R471" s="77">
        <f>'Datos lib'!J470</f>
        <v>5</v>
      </c>
      <c r="S471" s="77">
        <f>'Datos lib'!K470</f>
        <v>5</v>
      </c>
      <c r="T471" s="77">
        <f>'Datos lib'!L470</f>
        <v>5</v>
      </c>
      <c r="U471" s="77">
        <f>'Datos lib'!M470</f>
        <v>1</v>
      </c>
      <c r="V471" s="77"/>
      <c r="W471" s="77"/>
      <c r="X471" s="77">
        <f>'Datos lib'!N470</f>
        <v>5</v>
      </c>
      <c r="Y471" s="77">
        <f>'Datos lib'!O470</f>
        <v>5</v>
      </c>
      <c r="Z471" s="77">
        <f>'Datos lib'!P470</f>
        <v>3</v>
      </c>
      <c r="AA471" s="77">
        <f>'Datos lib'!Q470</f>
        <v>3</v>
      </c>
      <c r="AB471" s="77">
        <f>'Datos lib'!R470</f>
        <v>3</v>
      </c>
      <c r="AC471" s="77"/>
      <c r="AD471" s="77">
        <f>'Datos lib'!S470</f>
        <v>5</v>
      </c>
      <c r="AE471" s="77">
        <f>'Datos lib'!T470</f>
        <v>5</v>
      </c>
      <c r="AF471" s="77">
        <f>'Datos lib'!U470</f>
        <v>5</v>
      </c>
      <c r="AG471" s="77">
        <f>'Datos lib'!V470</f>
        <v>5</v>
      </c>
      <c r="AH471" s="77">
        <f>'Datos lib'!W470</f>
        <v>5</v>
      </c>
      <c r="AI471" s="77">
        <f>'Datos lib'!X470</f>
        <v>5</v>
      </c>
      <c r="AJ471" s="77">
        <f>'Datos lib'!Y470</f>
        <v>5</v>
      </c>
      <c r="AK471" s="77" t="str">
        <f>'Datos lib'!Z470</f>
        <v>No uso ninguna red social</v>
      </c>
      <c r="AL471" s="77">
        <f>'Datos lib'!AA470</f>
        <v>5</v>
      </c>
      <c r="AM471" s="77"/>
      <c r="AN471" s="77"/>
      <c r="AO471" s="77">
        <f>'Datos lib'!AB470</f>
        <v>5</v>
      </c>
      <c r="AP471" s="77">
        <f>'Datos lib'!AC470</f>
        <v>5</v>
      </c>
      <c r="AQ471" s="77">
        <f>'Datos lib'!AD470</f>
        <v>5</v>
      </c>
      <c r="AR471" s="77">
        <f>'Datos lib'!AE470</f>
        <v>5</v>
      </c>
      <c r="AS471" s="77">
        <f>'Datos lib'!AF470</f>
        <v>5</v>
      </c>
      <c r="AT471" s="77">
        <f>'Datos lib'!AG470</f>
        <v>5</v>
      </c>
      <c r="AU471" s="77">
        <f>'Datos lib'!AH470</f>
        <v>5</v>
      </c>
      <c r="AV471" s="77">
        <f>'Datos lib'!AI470</f>
        <v>5</v>
      </c>
      <c r="AW471" s="77"/>
      <c r="AX471" s="77" t="str">
        <f>'Datos lib'!AJ470</f>
        <v>Sí</v>
      </c>
      <c r="AY471" s="77" t="str">
        <f>'Datos lib'!AK470</f>
        <v>Sí</v>
      </c>
      <c r="AZ471" s="77" t="str">
        <f>'Datos lib'!AL470</f>
        <v>Excelente</v>
      </c>
      <c r="BA471" s="77" t="str">
        <f>'Datos lib'!AO470</f>
        <v>No</v>
      </c>
      <c r="BB471" s="77" t="str">
        <f>'Datos lib'!AM470</f>
        <v>Sí</v>
      </c>
      <c r="BC471" s="77" t="str">
        <f>'Datos lib'!AN470</f>
        <v>Excelente</v>
      </c>
      <c r="BD471" s="77"/>
      <c r="BE471" s="77"/>
      <c r="BF471" s="77" t="str">
        <f>'Datos lib'!AP470</f>
        <v>Sí</v>
      </c>
      <c r="BG471" s="77" t="str">
        <f>'Datos lib'!AQ470</f>
        <v>Sí</v>
      </c>
      <c r="BH471" s="77" t="str">
        <f>'Datos lib'!AR470</f>
        <v>Sí</v>
      </c>
      <c r="BI471" s="77" t="str">
        <f>'Datos lib'!AS470</f>
        <v>Muy útil</v>
      </c>
      <c r="BJ471" s="77" t="str">
        <f>'Datos lib'!AT470</f>
        <v>Sí</v>
      </c>
      <c r="BK471" s="77">
        <f>'Datos lib'!AU470</f>
        <v>0</v>
      </c>
      <c r="BL471" s="77"/>
      <c r="BM471" s="77"/>
      <c r="BN471" s="77"/>
      <c r="BO471" s="77">
        <f>'Datos lib'!AV470</f>
        <v>5</v>
      </c>
      <c r="BP471" s="77">
        <f>'Datos lib'!AW470</f>
        <v>5</v>
      </c>
      <c r="BQ471" s="77"/>
      <c r="BR471" s="77" t="str">
        <f>LEFT('Datos lib'!AX470,1)</f>
        <v>5</v>
      </c>
      <c r="BS471" s="77"/>
      <c r="BT471" s="77">
        <f>'Datos lib'!AY470</f>
        <v>0</v>
      </c>
      <c r="BU471" s="77"/>
      <c r="BV471" s="119" t="str">
        <f>'Datos lib'!A470</f>
        <v>20/03/25</v>
      </c>
    </row>
    <row r="472" spans="1:74" x14ac:dyDescent="0.2">
      <c r="A472" s="79" t="str">
        <f t="shared" si="9"/>
        <v>F. Bellas Artes</v>
      </c>
      <c r="B472" s="76" t="str">
        <f>IFERROR(VLOOKUP($A472,BLIOTECAS!$C$1:$E$27,2,FALSE),"")</f>
        <v>BBA</v>
      </c>
      <c r="C472" s="76" t="str">
        <f>IFERROR(VLOOKUP($A472,BLIOTECAS!$C$1:$E$27,3,FALSE),"")</f>
        <v>Humanidades</v>
      </c>
      <c r="D472" s="77"/>
      <c r="E472" s="77"/>
      <c r="F472" s="77"/>
      <c r="G472" s="77" t="str">
        <f>'Datos lib'!B471</f>
        <v>F. Bellas Artes</v>
      </c>
      <c r="H472" s="77"/>
      <c r="I472" s="77" t="str">
        <f>'Datos lib'!C471</f>
        <v>Rara vez (menos de 6 veces al año)</v>
      </c>
      <c r="J472" s="77" t="str">
        <f>'Datos lib'!D471</f>
        <v>Muy frecuentemente (3 o más veces por semana)</v>
      </c>
      <c r="K472" s="77"/>
      <c r="L472" s="77" t="str">
        <f>'Datos lib'!F471</f>
        <v>F. Bellas Artes</v>
      </c>
      <c r="M472" s="77" t="str">
        <f>'Datos lib'!G471</f>
        <v>F. Educación - Centro de Formación del Profesorado</v>
      </c>
      <c r="N472" s="77" t="str">
        <f>'Datos lib'!H471</f>
        <v>F. Geografía e Historia</v>
      </c>
      <c r="O472" s="77">
        <f>'Datos lib'!I471</f>
        <v>0</v>
      </c>
      <c r="P472" s="77"/>
      <c r="Q472" s="77"/>
      <c r="R472" s="77">
        <f>'Datos lib'!J471</f>
        <v>5</v>
      </c>
      <c r="S472" s="77">
        <f>'Datos lib'!K471</f>
        <v>5</v>
      </c>
      <c r="T472" s="77">
        <f>'Datos lib'!L471</f>
        <v>4</v>
      </c>
      <c r="U472" s="77">
        <f>'Datos lib'!M471</f>
        <v>4</v>
      </c>
      <c r="V472" s="77"/>
      <c r="W472" s="77"/>
      <c r="X472" s="77">
        <f>'Datos lib'!N471</f>
        <v>2</v>
      </c>
      <c r="Y472" s="77">
        <f>'Datos lib'!O471</f>
        <v>4</v>
      </c>
      <c r="Z472" s="77">
        <f>'Datos lib'!P471</f>
        <v>4</v>
      </c>
      <c r="AA472" s="77">
        <f>'Datos lib'!Q471</f>
        <v>4</v>
      </c>
      <c r="AB472" s="77">
        <f>'Datos lib'!R471</f>
        <v>5</v>
      </c>
      <c r="AC472" s="77"/>
      <c r="AD472" s="77">
        <f>'Datos lib'!S471</f>
        <v>4</v>
      </c>
      <c r="AE472" s="77">
        <f>'Datos lib'!T471</f>
        <v>3</v>
      </c>
      <c r="AF472" s="77">
        <f>'Datos lib'!U471</f>
        <v>4</v>
      </c>
      <c r="AG472" s="77">
        <f>'Datos lib'!V471</f>
        <v>5</v>
      </c>
      <c r="AH472" s="77">
        <f>'Datos lib'!W471</f>
        <v>3</v>
      </c>
      <c r="AI472" s="77">
        <f>'Datos lib'!X471</f>
        <v>3</v>
      </c>
      <c r="AJ472" s="77">
        <f>'Datos lib'!Y471</f>
        <v>4</v>
      </c>
      <c r="AK472" s="77" t="str">
        <f>'Datos lib'!Z471</f>
        <v>Instagram|YouTube</v>
      </c>
      <c r="AL472" s="77">
        <f>'Datos lib'!AA471</f>
        <v>4</v>
      </c>
      <c r="AM472" s="77"/>
      <c r="AN472" s="77"/>
      <c r="AO472" s="77">
        <f>'Datos lib'!AB471</f>
        <v>5</v>
      </c>
      <c r="AP472" s="77">
        <f>'Datos lib'!AC471</f>
        <v>5</v>
      </c>
      <c r="AQ472" s="77">
        <f>'Datos lib'!AD471</f>
        <v>5</v>
      </c>
      <c r="AR472" s="77">
        <f>'Datos lib'!AE471</f>
        <v>5</v>
      </c>
      <c r="AS472" s="77">
        <f>'Datos lib'!AF471</f>
        <v>5</v>
      </c>
      <c r="AT472" s="77">
        <f>'Datos lib'!AG471</f>
        <v>5</v>
      </c>
      <c r="AU472" s="77">
        <f>'Datos lib'!AH471</f>
        <v>5</v>
      </c>
      <c r="AV472" s="77">
        <f>'Datos lib'!AI471</f>
        <v>5</v>
      </c>
      <c r="AW472" s="77"/>
      <c r="AX472" s="77" t="str">
        <f>'Datos lib'!AJ471</f>
        <v>No</v>
      </c>
      <c r="AY472" s="77" t="str">
        <f>'Datos lib'!AK471</f>
        <v>Sí</v>
      </c>
      <c r="AZ472" s="77" t="str">
        <f>'Datos lib'!AL471</f>
        <v>Excelente</v>
      </c>
      <c r="BA472" s="77" t="str">
        <f>'Datos lib'!AO471</f>
        <v>No</v>
      </c>
      <c r="BB472" s="77" t="str">
        <f>'Datos lib'!AM471</f>
        <v>Sí</v>
      </c>
      <c r="BC472" s="77" t="str">
        <f>'Datos lib'!AN471</f>
        <v>Excelente</v>
      </c>
      <c r="BD472" s="77"/>
      <c r="BE472" s="77"/>
      <c r="BF472" s="77" t="str">
        <f>'Datos lib'!AP471</f>
        <v>Sí</v>
      </c>
      <c r="BG472" s="77" t="str">
        <f>'Datos lib'!AQ471</f>
        <v>Sí</v>
      </c>
      <c r="BH472" s="77" t="str">
        <f>'Datos lib'!AR471</f>
        <v>Sí</v>
      </c>
      <c r="BI472" s="77" t="str">
        <f>'Datos lib'!AS471</f>
        <v>Normal</v>
      </c>
      <c r="BJ472" s="77" t="str">
        <f>'Datos lib'!AT471</f>
        <v>No</v>
      </c>
      <c r="BK472" s="77">
        <f>'Datos lib'!AU471</f>
        <v>0</v>
      </c>
      <c r="BL472" s="77"/>
      <c r="BM472" s="77"/>
      <c r="BN472" s="77"/>
      <c r="BO472" s="77">
        <f>'Datos lib'!AV471</f>
        <v>5</v>
      </c>
      <c r="BP472" s="77">
        <f>'Datos lib'!AW471</f>
        <v>5</v>
      </c>
      <c r="BQ472" s="77"/>
      <c r="BR472" s="77" t="str">
        <f>LEFT('Datos lib'!AX471,1)</f>
        <v>4</v>
      </c>
      <c r="BS472" s="77"/>
      <c r="BT472" s="77">
        <f>'Datos lib'!AY471</f>
        <v>0</v>
      </c>
      <c r="BU472" s="77"/>
      <c r="BV472" s="119" t="str">
        <f>'Datos lib'!A471</f>
        <v>20/03/25</v>
      </c>
    </row>
    <row r="473" spans="1:74" x14ac:dyDescent="0.2">
      <c r="A473" s="79" t="str">
        <f t="shared" si="9"/>
        <v>N/A</v>
      </c>
      <c r="B473" s="76" t="str">
        <f>IFERROR(VLOOKUP($A473,BLIOTECAS!$C$1:$E$27,2,FALSE),"")</f>
        <v/>
      </c>
      <c r="C473" s="76" t="str">
        <f>IFERROR(VLOOKUP($A473,BLIOTECAS!$C$1:$E$27,3,FALSE),"")</f>
        <v/>
      </c>
      <c r="D473" s="77"/>
      <c r="E473" s="77"/>
      <c r="F473" s="77"/>
      <c r="G473" s="77" t="str">
        <f>'Datos lib'!B472</f>
        <v>N/A</v>
      </c>
      <c r="H473" s="77"/>
      <c r="I473" s="77" t="str">
        <f>'Datos lib'!C472</f>
        <v>Muy frecuentemente (3 o más veces por semana)</v>
      </c>
      <c r="J473" s="77" t="str">
        <f>'Datos lib'!D472</f>
        <v>Muy frecuentemente (3 o más veces por semana)</v>
      </c>
      <c r="K473" s="77"/>
      <c r="L473" s="77" t="str">
        <f>'Datos lib'!F472</f>
        <v>F. Filosofía</v>
      </c>
      <c r="M473" s="77" t="str">
        <f>'Datos lib'!G472</f>
        <v>F. Bellas Artes</v>
      </c>
      <c r="N473" s="77" t="str">
        <f>'Datos lib'!H472</f>
        <v>F. Ciencias de la Información</v>
      </c>
      <c r="O473" s="77">
        <f>'Datos lib'!I472</f>
        <v>0</v>
      </c>
      <c r="P473" s="77"/>
      <c r="Q473" s="77"/>
      <c r="R473" s="77">
        <f>'Datos lib'!J472</f>
        <v>5</v>
      </c>
      <c r="S473" s="77">
        <f>'Datos lib'!K472</f>
        <v>5</v>
      </c>
      <c r="T473" s="77">
        <f>'Datos lib'!L472</f>
        <v>5</v>
      </c>
      <c r="U473" s="77">
        <f>'Datos lib'!M472</f>
        <v>4</v>
      </c>
      <c r="V473" s="77"/>
      <c r="W473" s="77"/>
      <c r="X473" s="77">
        <f>'Datos lib'!N472</f>
        <v>5</v>
      </c>
      <c r="Y473" s="77">
        <f>'Datos lib'!O472</f>
        <v>5</v>
      </c>
      <c r="Z473" s="77">
        <f>'Datos lib'!P472</f>
        <v>5</v>
      </c>
      <c r="AA473" s="77">
        <f>'Datos lib'!Q472</f>
        <v>3</v>
      </c>
      <c r="AB473" s="77">
        <f>'Datos lib'!R472</f>
        <v>3</v>
      </c>
      <c r="AC473" s="77"/>
      <c r="AD473" s="77">
        <f>'Datos lib'!S472</f>
        <v>5</v>
      </c>
      <c r="AE473" s="77">
        <f>'Datos lib'!T472</f>
        <v>5</v>
      </c>
      <c r="AF473" s="77">
        <f>'Datos lib'!U472</f>
        <v>5</v>
      </c>
      <c r="AG473" s="77">
        <f>'Datos lib'!V472</f>
        <v>5</v>
      </c>
      <c r="AH473" s="77">
        <f>'Datos lib'!W472</f>
        <v>5</v>
      </c>
      <c r="AI473" s="77">
        <f>'Datos lib'!X472</f>
        <v>5</v>
      </c>
      <c r="AJ473" s="77">
        <f>'Datos lib'!Y472</f>
        <v>5</v>
      </c>
      <c r="AK473" s="77" t="str">
        <f>'Datos lib'!Z472</f>
        <v>No uso ninguna red social</v>
      </c>
      <c r="AL473" s="77">
        <f>'Datos lib'!AA472</f>
        <v>5</v>
      </c>
      <c r="AM473" s="77"/>
      <c r="AN473" s="77"/>
      <c r="AO473" s="77">
        <f>'Datos lib'!AB472</f>
        <v>5</v>
      </c>
      <c r="AP473" s="77">
        <f>'Datos lib'!AC472</f>
        <v>5</v>
      </c>
      <c r="AQ473" s="77">
        <f>'Datos lib'!AD472</f>
        <v>5</v>
      </c>
      <c r="AR473" s="77">
        <f>'Datos lib'!AE472</f>
        <v>5</v>
      </c>
      <c r="AS473" s="77">
        <f>'Datos lib'!AF472</f>
        <v>5</v>
      </c>
      <c r="AT473" s="77">
        <f>'Datos lib'!AG472</f>
        <v>5</v>
      </c>
      <c r="AU473" s="77">
        <f>'Datos lib'!AH472</f>
        <v>5</v>
      </c>
      <c r="AV473" s="77">
        <f>'Datos lib'!AI472</f>
        <v>5</v>
      </c>
      <c r="AW473" s="77"/>
      <c r="AX473" s="77" t="str">
        <f>'Datos lib'!AJ472</f>
        <v>No</v>
      </c>
      <c r="AY473" s="77" t="str">
        <f>'Datos lib'!AK472</f>
        <v>Sí</v>
      </c>
      <c r="AZ473" s="77" t="str">
        <f>'Datos lib'!AL472</f>
        <v>Bueno</v>
      </c>
      <c r="BA473" s="77" t="str">
        <f>'Datos lib'!AO472</f>
        <v>Sí</v>
      </c>
      <c r="BB473" s="77" t="str">
        <f>'Datos lib'!AM472</f>
        <v>Sí</v>
      </c>
      <c r="BC473" s="77" t="str">
        <f>'Datos lib'!AN472</f>
        <v>Bueno</v>
      </c>
      <c r="BD473" s="77"/>
      <c r="BE473" s="77"/>
      <c r="BF473" s="77" t="str">
        <f>'Datos lib'!AP472</f>
        <v>No</v>
      </c>
      <c r="BG473" s="77" t="str">
        <f>'Datos lib'!AQ472</f>
        <v>Sí</v>
      </c>
      <c r="BH473" s="77" t="str">
        <f>'Datos lib'!AR472</f>
        <v>Sí</v>
      </c>
      <c r="BI473" s="77" t="str">
        <f>'Datos lib'!AS472</f>
        <v>Útil</v>
      </c>
      <c r="BJ473" s="77" t="str">
        <f>'Datos lib'!AT472</f>
        <v>Sí</v>
      </c>
      <c r="BK473" s="77">
        <f>'Datos lib'!AU472</f>
        <v>0</v>
      </c>
      <c r="BL473" s="77"/>
      <c r="BM473" s="77"/>
      <c r="BN473" s="77"/>
      <c r="BO473" s="77">
        <f>'Datos lib'!AV472</f>
        <v>5</v>
      </c>
      <c r="BP473" s="77">
        <f>'Datos lib'!AW472</f>
        <v>5</v>
      </c>
      <c r="BQ473" s="77"/>
      <c r="BR473" s="77" t="str">
        <f>LEFT('Datos lib'!AX472,1)</f>
        <v>5</v>
      </c>
      <c r="BS473" s="77"/>
      <c r="BT473" s="77">
        <f>'Datos lib'!AY472</f>
        <v>0</v>
      </c>
      <c r="BU473" s="77"/>
      <c r="BV473" s="119" t="str">
        <f>'Datos lib'!A472</f>
        <v>20/03/25</v>
      </c>
    </row>
    <row r="474" spans="1:74" x14ac:dyDescent="0.2">
      <c r="A474" s="79" t="str">
        <f t="shared" si="9"/>
        <v>F. Ciencias Geológicas</v>
      </c>
      <c r="B474" s="76" t="str">
        <f>IFERROR(VLOOKUP($A474,BLIOTECAS!$C$1:$E$27,2,FALSE),"")</f>
        <v>GEO</v>
      </c>
      <c r="C474" s="76" t="str">
        <f>IFERROR(VLOOKUP($A474,BLIOTECAS!$C$1:$E$27,3,FALSE),"")</f>
        <v>Ciencias Experimentales</v>
      </c>
      <c r="D474" s="77"/>
      <c r="E474" s="77"/>
      <c r="F474" s="77"/>
      <c r="G474" s="77" t="str">
        <f>'Datos lib'!B473</f>
        <v>F. Ciencias Geológicas</v>
      </c>
      <c r="H474" s="77"/>
      <c r="I474" s="77" t="str">
        <f>'Datos lib'!C473</f>
        <v>De vez en cuando (1 o 2 veces al mes)</v>
      </c>
      <c r="J474" s="77" t="str">
        <f>'Datos lib'!D473</f>
        <v>Frecuentemente (1 o 2 veces por semana)</v>
      </c>
      <c r="K474" s="77"/>
      <c r="L474" s="77" t="str">
        <f>'Datos lib'!F473</f>
        <v>F. Ciencias Geológicas</v>
      </c>
      <c r="M474" s="77">
        <f>'Datos lib'!G473</f>
        <v>0</v>
      </c>
      <c r="N474" s="77">
        <f>'Datos lib'!H473</f>
        <v>0</v>
      </c>
      <c r="O474" s="77">
        <f>'Datos lib'!I473</f>
        <v>0</v>
      </c>
      <c r="P474" s="77"/>
      <c r="Q474" s="77"/>
      <c r="R474" s="77">
        <f>'Datos lib'!J473</f>
        <v>5</v>
      </c>
      <c r="S474" s="77">
        <f>'Datos lib'!K473</f>
        <v>5</v>
      </c>
      <c r="T474" s="77">
        <f>'Datos lib'!L473</f>
        <v>5</v>
      </c>
      <c r="U474" s="77">
        <f>'Datos lib'!M473</f>
        <v>3</v>
      </c>
      <c r="V474" s="77"/>
      <c r="W474" s="77"/>
      <c r="X474" s="77">
        <f>'Datos lib'!N473</f>
        <v>4</v>
      </c>
      <c r="Y474" s="77">
        <f>'Datos lib'!O473</f>
        <v>4</v>
      </c>
      <c r="Z474" s="77">
        <f>'Datos lib'!P473</f>
        <v>3</v>
      </c>
      <c r="AA474" s="77">
        <f>'Datos lib'!Q473</f>
        <v>2</v>
      </c>
      <c r="AB474" s="77">
        <f>'Datos lib'!R473</f>
        <v>4</v>
      </c>
      <c r="AC474" s="77"/>
      <c r="AD474" s="77">
        <f>'Datos lib'!S473</f>
        <v>5</v>
      </c>
      <c r="AE474" s="77">
        <f>'Datos lib'!T473</f>
        <v>5</v>
      </c>
      <c r="AF474" s="77">
        <f>'Datos lib'!U473</f>
        <v>4</v>
      </c>
      <c r="AG474" s="77">
        <f>'Datos lib'!V473</f>
        <v>5</v>
      </c>
      <c r="AH474" s="77">
        <f>'Datos lib'!W473</f>
        <v>4</v>
      </c>
      <c r="AI474" s="77">
        <f>'Datos lib'!X473</f>
        <v>4</v>
      </c>
      <c r="AJ474" s="77">
        <f>'Datos lib'!Y473</f>
        <v>5</v>
      </c>
      <c r="AK474" s="77" t="str">
        <f>'Datos lib'!Z473</f>
        <v>No uso ninguna red social</v>
      </c>
      <c r="AL474" s="77">
        <f>'Datos lib'!AA473</f>
        <v>4</v>
      </c>
      <c r="AM474" s="77"/>
      <c r="AN474" s="77"/>
      <c r="AO474" s="77">
        <f>'Datos lib'!AB473</f>
        <v>5</v>
      </c>
      <c r="AP474" s="77">
        <f>'Datos lib'!AC473</f>
        <v>5</v>
      </c>
      <c r="AQ474" s="77">
        <f>'Datos lib'!AD473</f>
        <v>4</v>
      </c>
      <c r="AR474" s="77">
        <f>'Datos lib'!AE473</f>
        <v>5</v>
      </c>
      <c r="AS474" s="77">
        <f>'Datos lib'!AF473</f>
        <v>5</v>
      </c>
      <c r="AT474" s="77">
        <f>'Datos lib'!AG473</f>
        <v>5</v>
      </c>
      <c r="AU474" s="77">
        <f>'Datos lib'!AH473</f>
        <v>5</v>
      </c>
      <c r="AV474" s="77">
        <f>'Datos lib'!AI473</f>
        <v>5</v>
      </c>
      <c r="AW474" s="77"/>
      <c r="AX474" s="77" t="str">
        <f>'Datos lib'!AJ473</f>
        <v>Sí</v>
      </c>
      <c r="AY474" s="77" t="str">
        <f>'Datos lib'!AK473</f>
        <v>Sí</v>
      </c>
      <c r="AZ474" s="77" t="str">
        <f>'Datos lib'!AL473</f>
        <v>Excelente</v>
      </c>
      <c r="BA474" s="77" t="str">
        <f>'Datos lib'!AO473</f>
        <v>Sí</v>
      </c>
      <c r="BB474" s="77" t="str">
        <f>'Datos lib'!AM473</f>
        <v>Sí</v>
      </c>
      <c r="BC474" s="77" t="str">
        <f>'Datos lib'!AN473</f>
        <v>Excelente</v>
      </c>
      <c r="BD474" s="77"/>
      <c r="BE474" s="77"/>
      <c r="BF474" s="77" t="str">
        <f>'Datos lib'!AP473</f>
        <v>Sí</v>
      </c>
      <c r="BG474" s="77" t="str">
        <f>'Datos lib'!AQ473</f>
        <v>Sí</v>
      </c>
      <c r="BH474" s="77" t="str">
        <f>'Datos lib'!AR473</f>
        <v>No</v>
      </c>
      <c r="BI474" s="77">
        <f>'Datos lib'!AS473</f>
        <v>0</v>
      </c>
      <c r="BJ474" s="77" t="str">
        <f>'Datos lib'!AT473</f>
        <v>Sí</v>
      </c>
      <c r="BK474" s="77">
        <f>'Datos lib'!AU473</f>
        <v>0</v>
      </c>
      <c r="BL474" s="77"/>
      <c r="BM474" s="77"/>
      <c r="BN474" s="77"/>
      <c r="BO474" s="77">
        <f>'Datos lib'!AV473</f>
        <v>5</v>
      </c>
      <c r="BP474" s="77">
        <f>'Datos lib'!AW473</f>
        <v>5</v>
      </c>
      <c r="BQ474" s="77"/>
      <c r="BR474" s="77" t="str">
        <f>LEFT('Datos lib'!AX473,1)</f>
        <v>5</v>
      </c>
      <c r="BS474" s="77"/>
      <c r="BT474" s="77">
        <f>'Datos lib'!AY473</f>
        <v>0</v>
      </c>
      <c r="BU474" s="77"/>
      <c r="BV474" s="119" t="str">
        <f>'Datos lib'!A473</f>
        <v>20/03/25</v>
      </c>
    </row>
    <row r="475" spans="1:74" x14ac:dyDescent="0.2">
      <c r="A475" s="79" t="str">
        <f t="shared" si="9"/>
        <v>F. Informática</v>
      </c>
      <c r="B475" s="76" t="str">
        <f>IFERROR(VLOOKUP($A475,BLIOTECAS!$C$1:$E$27,2,FALSE),"")</f>
        <v>FDI</v>
      </c>
      <c r="C475" s="76" t="str">
        <f>IFERROR(VLOOKUP($A475,BLIOTECAS!$C$1:$E$27,3,FALSE),"")</f>
        <v>Ciencias Experimentales</v>
      </c>
      <c r="D475" s="77"/>
      <c r="E475" s="77"/>
      <c r="F475" s="77"/>
      <c r="G475" s="77" t="str">
        <f>'Datos lib'!B474</f>
        <v>F. Informática</v>
      </c>
      <c r="H475" s="77"/>
      <c r="I475" s="77" t="str">
        <f>'Datos lib'!C474</f>
        <v>Rara vez (menos de 6 veces al año)</v>
      </c>
      <c r="J475" s="77" t="str">
        <f>'Datos lib'!D474</f>
        <v>De vez en cuando (1 o 2 veces al mes)</v>
      </c>
      <c r="K475" s="77"/>
      <c r="L475" s="77" t="str">
        <f>'Datos lib'!F474</f>
        <v>F. Informática</v>
      </c>
      <c r="M475" s="77">
        <f>'Datos lib'!G474</f>
        <v>0</v>
      </c>
      <c r="N475" s="77">
        <f>'Datos lib'!H474</f>
        <v>0</v>
      </c>
      <c r="O475" s="77">
        <f>'Datos lib'!I474</f>
        <v>0</v>
      </c>
      <c r="P475" s="77"/>
      <c r="Q475" s="77"/>
      <c r="R475" s="77">
        <f>'Datos lib'!J474</f>
        <v>5</v>
      </c>
      <c r="S475" s="77">
        <f>'Datos lib'!K474</f>
        <v>5</v>
      </c>
      <c r="T475" s="77">
        <f>'Datos lib'!L474</f>
        <v>5</v>
      </c>
      <c r="U475" s="77">
        <f>'Datos lib'!M474</f>
        <v>5</v>
      </c>
      <c r="V475" s="77"/>
      <c r="W475" s="77"/>
      <c r="X475" s="77">
        <f>'Datos lib'!N474</f>
        <v>4</v>
      </c>
      <c r="Y475" s="77">
        <f>'Datos lib'!O474</f>
        <v>5</v>
      </c>
      <c r="Z475" s="77">
        <f>'Datos lib'!P474</f>
        <v>3</v>
      </c>
      <c r="AA475" s="77">
        <f>'Datos lib'!Q474</f>
        <v>2</v>
      </c>
      <c r="AB475" s="77">
        <f>'Datos lib'!R474</f>
        <v>4</v>
      </c>
      <c r="AC475" s="77"/>
      <c r="AD475" s="77">
        <f>'Datos lib'!S474</f>
        <v>4</v>
      </c>
      <c r="AE475" s="77">
        <f>'Datos lib'!T474</f>
        <v>3</v>
      </c>
      <c r="AF475" s="77">
        <f>'Datos lib'!U474</f>
        <v>4</v>
      </c>
      <c r="AG475" s="77">
        <f>'Datos lib'!V474</f>
        <v>4</v>
      </c>
      <c r="AH475" s="77">
        <f>'Datos lib'!W474</f>
        <v>2</v>
      </c>
      <c r="AI475" s="77">
        <f>'Datos lib'!X474</f>
        <v>5</v>
      </c>
      <c r="AJ475" s="77">
        <f>'Datos lib'!Y474</f>
        <v>4</v>
      </c>
      <c r="AK475" s="77" t="str">
        <f>'Datos lib'!Z474</f>
        <v>No uso ninguna red social</v>
      </c>
      <c r="AL475" s="77">
        <f>'Datos lib'!AA474</f>
        <v>3</v>
      </c>
      <c r="AM475" s="77"/>
      <c r="AN475" s="77"/>
      <c r="AO475" s="77">
        <f>'Datos lib'!AB474</f>
        <v>5</v>
      </c>
      <c r="AP475" s="77">
        <f>'Datos lib'!AC474</f>
        <v>2</v>
      </c>
      <c r="AQ475" s="77">
        <f>'Datos lib'!AD474</f>
        <v>5</v>
      </c>
      <c r="AR475" s="77">
        <f>'Datos lib'!AE474</f>
        <v>5</v>
      </c>
      <c r="AS475" s="77">
        <f>'Datos lib'!AF474</f>
        <v>4</v>
      </c>
      <c r="AT475" s="77">
        <f>'Datos lib'!AG474</f>
        <v>4</v>
      </c>
      <c r="AU475" s="77">
        <f>'Datos lib'!AH474</f>
        <v>0</v>
      </c>
      <c r="AV475" s="77">
        <f>'Datos lib'!AI474</f>
        <v>0</v>
      </c>
      <c r="AW475" s="77"/>
      <c r="AX475" s="77" t="str">
        <f>'Datos lib'!AJ474</f>
        <v>No</v>
      </c>
      <c r="AY475" s="77" t="str">
        <f>'Datos lib'!AK474</f>
        <v>Sí</v>
      </c>
      <c r="AZ475" s="77" t="str">
        <f>'Datos lib'!AL474</f>
        <v>Regular</v>
      </c>
      <c r="BA475" s="77" t="str">
        <f>'Datos lib'!AO474</f>
        <v>Sí</v>
      </c>
      <c r="BB475" s="77" t="str">
        <f>'Datos lib'!AM474</f>
        <v>Sí</v>
      </c>
      <c r="BC475" s="77" t="str">
        <f>'Datos lib'!AN474</f>
        <v>Excelente</v>
      </c>
      <c r="BD475" s="77"/>
      <c r="BE475" s="77"/>
      <c r="BF475" s="77" t="str">
        <f>'Datos lib'!AP474</f>
        <v>Sí</v>
      </c>
      <c r="BG475" s="77" t="str">
        <f>'Datos lib'!AQ474</f>
        <v>Sí</v>
      </c>
      <c r="BH475" s="77" t="str">
        <f>'Datos lib'!AR474</f>
        <v>No</v>
      </c>
      <c r="BI475" s="77">
        <f>'Datos lib'!AS474</f>
        <v>0</v>
      </c>
      <c r="BJ475" s="77" t="str">
        <f>'Datos lib'!AT474</f>
        <v>No</v>
      </c>
      <c r="BK475" s="77">
        <f>'Datos lib'!AU474</f>
        <v>0</v>
      </c>
      <c r="BL475" s="77"/>
      <c r="BM475" s="77"/>
      <c r="BN475" s="77"/>
      <c r="BO475" s="77">
        <f>'Datos lib'!AV474</f>
        <v>5</v>
      </c>
      <c r="BP475" s="77">
        <f>'Datos lib'!AW474</f>
        <v>5</v>
      </c>
      <c r="BQ475" s="77"/>
      <c r="BR475" s="77" t="str">
        <f>LEFT('Datos lib'!AX474,1)</f>
        <v>4</v>
      </c>
      <c r="BS475" s="77"/>
      <c r="BT475" s="77">
        <f>'Datos lib'!AY474</f>
        <v>0</v>
      </c>
      <c r="BU475" s="77"/>
      <c r="BV475" s="119" t="str">
        <f>'Datos lib'!A474</f>
        <v>20/03/25</v>
      </c>
    </row>
    <row r="476" spans="1:74" x14ac:dyDescent="0.2">
      <c r="A476" s="79" t="str">
        <f t="shared" si="9"/>
        <v>F. Filología</v>
      </c>
      <c r="B476" s="76" t="str">
        <f>IFERROR(VLOOKUP($A476,BLIOTECAS!$C$1:$E$27,2,FALSE),"")</f>
        <v>FLL</v>
      </c>
      <c r="C476" s="76" t="str">
        <f>IFERROR(VLOOKUP($A476,BLIOTECAS!$C$1:$E$27,3,FALSE),"")</f>
        <v>Humanidades</v>
      </c>
      <c r="D476" s="77"/>
      <c r="E476" s="77"/>
      <c r="F476" s="77"/>
      <c r="G476" s="77" t="str">
        <f>'Datos lib'!B475</f>
        <v>F. Filología</v>
      </c>
      <c r="H476" s="77"/>
      <c r="I476" s="77" t="str">
        <f>'Datos lib'!C475</f>
        <v>De vez en cuando (1 o 2 veces al mes)</v>
      </c>
      <c r="J476" s="77" t="str">
        <f>'Datos lib'!D475</f>
        <v>De vez en cuando (1 o 2 veces al mes)</v>
      </c>
      <c r="K476" s="77"/>
      <c r="L476" s="77" t="str">
        <f>'Datos lib'!F475</f>
        <v>F. Filología (Clásicas o General)</v>
      </c>
      <c r="M476" s="77" t="str">
        <f>'Datos lib'!G475</f>
        <v>Biblioteca Histórica</v>
      </c>
      <c r="N476" s="77" t="str">
        <f>'Datos lib'!H475</f>
        <v>Biblioteca Maria Zambrano (Filología / Derecho)</v>
      </c>
      <c r="O476" s="77" t="str">
        <f>'Datos lib'!I475</f>
        <v>Biblioteca Nacional de Espana</v>
      </c>
      <c r="P476" s="77"/>
      <c r="Q476" s="77"/>
      <c r="R476" s="77">
        <f>'Datos lib'!J475</f>
        <v>5</v>
      </c>
      <c r="S476" s="77">
        <f>'Datos lib'!K475</f>
        <v>5</v>
      </c>
      <c r="T476" s="77">
        <f>'Datos lib'!L475</f>
        <v>4</v>
      </c>
      <c r="U476" s="77">
        <f>'Datos lib'!M475</f>
        <v>4</v>
      </c>
      <c r="V476" s="77"/>
      <c r="W476" s="77"/>
      <c r="X476" s="77">
        <f>'Datos lib'!N475</f>
        <v>3</v>
      </c>
      <c r="Y476" s="77">
        <f>'Datos lib'!O475</f>
        <v>4</v>
      </c>
      <c r="Z476" s="77">
        <f>'Datos lib'!P475</f>
        <v>5</v>
      </c>
      <c r="AA476" s="77">
        <f>'Datos lib'!Q475</f>
        <v>4</v>
      </c>
      <c r="AB476" s="77">
        <f>'Datos lib'!R475</f>
        <v>5</v>
      </c>
      <c r="AC476" s="77"/>
      <c r="AD476" s="77">
        <f>'Datos lib'!S475</f>
        <v>3</v>
      </c>
      <c r="AE476" s="77">
        <f>'Datos lib'!T475</f>
        <v>4</v>
      </c>
      <c r="AF476" s="77">
        <f>'Datos lib'!U475</f>
        <v>4</v>
      </c>
      <c r="AG476" s="77">
        <f>'Datos lib'!V475</f>
        <v>5</v>
      </c>
      <c r="AH476" s="77">
        <f>'Datos lib'!W475</f>
        <v>4</v>
      </c>
      <c r="AI476" s="77">
        <f>'Datos lib'!X475</f>
        <v>3</v>
      </c>
      <c r="AJ476" s="77">
        <f>'Datos lib'!Y475</f>
        <v>4</v>
      </c>
      <c r="AK476" s="77" t="str">
        <f>'Datos lib'!Z475</f>
        <v>No uso ninguna red social</v>
      </c>
      <c r="AL476" s="77">
        <f>'Datos lib'!AA475</f>
        <v>0</v>
      </c>
      <c r="AM476" s="77"/>
      <c r="AN476" s="77"/>
      <c r="AO476" s="77">
        <f>'Datos lib'!AB475</f>
        <v>3</v>
      </c>
      <c r="AP476" s="77">
        <f>'Datos lib'!AC475</f>
        <v>4</v>
      </c>
      <c r="AQ476" s="77">
        <f>'Datos lib'!AD475</f>
        <v>3</v>
      </c>
      <c r="AR476" s="77">
        <f>'Datos lib'!AE475</f>
        <v>4</v>
      </c>
      <c r="AS476" s="77">
        <f>'Datos lib'!AF475</f>
        <v>4</v>
      </c>
      <c r="AT476" s="77">
        <f>'Datos lib'!AG475</f>
        <v>4</v>
      </c>
      <c r="AU476" s="77">
        <f>'Datos lib'!AH475</f>
        <v>3</v>
      </c>
      <c r="AV476" s="77">
        <f>'Datos lib'!AI475</f>
        <v>3</v>
      </c>
      <c r="AW476" s="77"/>
      <c r="AX476" s="77" t="str">
        <f>'Datos lib'!AJ475</f>
        <v>No</v>
      </c>
      <c r="AY476" s="77" t="str">
        <f>'Datos lib'!AK475</f>
        <v>No</v>
      </c>
      <c r="AZ476" s="77">
        <f>'Datos lib'!AL475</f>
        <v>0</v>
      </c>
      <c r="BA476" s="77" t="str">
        <f>'Datos lib'!AO475</f>
        <v>No</v>
      </c>
      <c r="BB476" s="77" t="str">
        <f>'Datos lib'!AM475</f>
        <v>No</v>
      </c>
      <c r="BC476" s="77">
        <f>'Datos lib'!AN475</f>
        <v>0</v>
      </c>
      <c r="BD476" s="77"/>
      <c r="BE476" s="77"/>
      <c r="BF476" s="77" t="str">
        <f>'Datos lib'!AP475</f>
        <v>No</v>
      </c>
      <c r="BG476" s="77" t="str">
        <f>'Datos lib'!AQ475</f>
        <v>No</v>
      </c>
      <c r="BH476" s="77" t="str">
        <f>'Datos lib'!AR475</f>
        <v>No</v>
      </c>
      <c r="BI476" s="77">
        <f>'Datos lib'!AS475</f>
        <v>0</v>
      </c>
      <c r="BJ476" s="77" t="str">
        <f>'Datos lib'!AT475</f>
        <v>No</v>
      </c>
      <c r="BK476" s="77">
        <f>'Datos lib'!AU475</f>
        <v>0</v>
      </c>
      <c r="BL476" s="77"/>
      <c r="BM476" s="77"/>
      <c r="BN476" s="77"/>
      <c r="BO476" s="77">
        <f>'Datos lib'!AV475</f>
        <v>4</v>
      </c>
      <c r="BP476" s="77">
        <f>'Datos lib'!AW475</f>
        <v>5</v>
      </c>
      <c r="BQ476" s="77"/>
      <c r="BR476" s="77" t="str">
        <f>LEFT('Datos lib'!AX475,1)</f>
        <v>4</v>
      </c>
      <c r="BS476" s="77"/>
      <c r="BT476" s="77">
        <f>'Datos lib'!AY475</f>
        <v>0</v>
      </c>
      <c r="BU476" s="77"/>
      <c r="BV476" s="119" t="str">
        <f>'Datos lib'!A475</f>
        <v>20/03/25</v>
      </c>
    </row>
    <row r="477" spans="1:74" x14ac:dyDescent="0.2">
      <c r="A477" s="79" t="str">
        <f t="shared" si="9"/>
        <v>F. Bellas Artes</v>
      </c>
      <c r="B477" s="76" t="str">
        <f>IFERROR(VLOOKUP($A477,BLIOTECAS!$C$1:$E$27,2,FALSE),"")</f>
        <v>BBA</v>
      </c>
      <c r="C477" s="76" t="str">
        <f>IFERROR(VLOOKUP($A477,BLIOTECAS!$C$1:$E$27,3,FALSE),"")</f>
        <v>Humanidades</v>
      </c>
      <c r="D477" s="77"/>
      <c r="E477" s="77"/>
      <c r="F477" s="77"/>
      <c r="G477" s="77" t="str">
        <f>'Datos lib'!B476</f>
        <v>F. Bellas Artes</v>
      </c>
      <c r="H477" s="77"/>
      <c r="I477" s="77" t="str">
        <f>'Datos lib'!C476</f>
        <v>De vez en cuando (1 o 2 veces al mes)</v>
      </c>
      <c r="J477" s="77" t="str">
        <f>'Datos lib'!D476</f>
        <v>Muy frecuentemente (3 o más veces por semana)</v>
      </c>
      <c r="K477" s="77"/>
      <c r="L477" s="77" t="str">
        <f>'Datos lib'!F476</f>
        <v>F. Bellas Artes</v>
      </c>
      <c r="M477" s="77" t="str">
        <f>'Datos lib'!G476</f>
        <v>F. Geografía e Historia</v>
      </c>
      <c r="N477" s="77" t="str">
        <f>'Datos lib'!H476</f>
        <v>Biblioteca Maria Zambrano (Filología / Derecho)</v>
      </c>
      <c r="O477" s="77" t="str">
        <f>'Datos lib'!I476</f>
        <v>Centro de estudios del Museo del prado</v>
      </c>
      <c r="P477" s="77"/>
      <c r="Q477" s="77"/>
      <c r="R477" s="77">
        <f>'Datos lib'!J476</f>
        <v>5</v>
      </c>
      <c r="S477" s="77">
        <f>'Datos lib'!K476</f>
        <v>5</v>
      </c>
      <c r="T477" s="77">
        <f>'Datos lib'!L476</f>
        <v>5</v>
      </c>
      <c r="U477" s="77">
        <f>'Datos lib'!M476</f>
        <v>5</v>
      </c>
      <c r="V477" s="77"/>
      <c r="W477" s="77"/>
      <c r="X477" s="77">
        <f>'Datos lib'!N476</f>
        <v>1</v>
      </c>
      <c r="Y477" s="77">
        <f>'Datos lib'!O476</f>
        <v>3</v>
      </c>
      <c r="Z477" s="77">
        <f>'Datos lib'!P476</f>
        <v>5</v>
      </c>
      <c r="AA477" s="77">
        <f>'Datos lib'!Q476</f>
        <v>2</v>
      </c>
      <c r="AB477" s="77">
        <f>'Datos lib'!R476</f>
        <v>3</v>
      </c>
      <c r="AC477" s="77"/>
      <c r="AD477" s="77">
        <f>'Datos lib'!S476</f>
        <v>5</v>
      </c>
      <c r="AE477" s="77">
        <f>'Datos lib'!T476</f>
        <v>5</v>
      </c>
      <c r="AF477" s="77">
        <f>'Datos lib'!U476</f>
        <v>5</v>
      </c>
      <c r="AG477" s="77">
        <f>'Datos lib'!V476</f>
        <v>5</v>
      </c>
      <c r="AH477" s="77">
        <f>'Datos lib'!W476</f>
        <v>5</v>
      </c>
      <c r="AI477" s="77">
        <f>'Datos lib'!X476</f>
        <v>5</v>
      </c>
      <c r="AJ477" s="77">
        <f>'Datos lib'!Y476</f>
        <v>5</v>
      </c>
      <c r="AK477" s="77" t="str">
        <f>'Datos lib'!Z476</f>
        <v>No uso ninguna red social</v>
      </c>
      <c r="AL477" s="77">
        <f>'Datos lib'!AA476</f>
        <v>5</v>
      </c>
      <c r="AM477" s="77"/>
      <c r="AN477" s="77"/>
      <c r="AO477" s="77">
        <f>'Datos lib'!AB476</f>
        <v>5</v>
      </c>
      <c r="AP477" s="77">
        <f>'Datos lib'!AC476</f>
        <v>5</v>
      </c>
      <c r="AQ477" s="77">
        <f>'Datos lib'!AD476</f>
        <v>5</v>
      </c>
      <c r="AR477" s="77">
        <f>'Datos lib'!AE476</f>
        <v>5</v>
      </c>
      <c r="AS477" s="77">
        <f>'Datos lib'!AF476</f>
        <v>5</v>
      </c>
      <c r="AT477" s="77">
        <f>'Datos lib'!AG476</f>
        <v>5</v>
      </c>
      <c r="AU477" s="77">
        <f>'Datos lib'!AH476</f>
        <v>5</v>
      </c>
      <c r="AV477" s="77">
        <f>'Datos lib'!AI476</f>
        <v>3</v>
      </c>
      <c r="AW477" s="77"/>
      <c r="AX477" s="77" t="str">
        <f>'Datos lib'!AJ476</f>
        <v>Sí</v>
      </c>
      <c r="AY477" s="77" t="str">
        <f>'Datos lib'!AK476</f>
        <v>Sí</v>
      </c>
      <c r="AZ477" s="77" t="str">
        <f>'Datos lib'!AL476</f>
        <v>Excelente</v>
      </c>
      <c r="BA477" s="77" t="str">
        <f>'Datos lib'!AO476</f>
        <v>Sí</v>
      </c>
      <c r="BB477" s="77" t="str">
        <f>'Datos lib'!AM476</f>
        <v>Sí</v>
      </c>
      <c r="BC477" s="77" t="str">
        <f>'Datos lib'!AN476</f>
        <v>Bueno</v>
      </c>
      <c r="BD477" s="77"/>
      <c r="BE477" s="77"/>
      <c r="BF477" s="77" t="str">
        <f>'Datos lib'!AP476</f>
        <v>Sí</v>
      </c>
      <c r="BG477" s="77" t="str">
        <f>'Datos lib'!AQ476</f>
        <v>Sí</v>
      </c>
      <c r="BH477" s="77" t="str">
        <f>'Datos lib'!AR476</f>
        <v>Sí</v>
      </c>
      <c r="BI477" s="77" t="str">
        <f>'Datos lib'!AS476</f>
        <v>Muy útil</v>
      </c>
      <c r="BJ477" s="77" t="str">
        <f>'Datos lib'!AT476</f>
        <v>Sí</v>
      </c>
      <c r="BK477" s="77">
        <f>'Datos lib'!AU476</f>
        <v>0</v>
      </c>
      <c r="BL477" s="77"/>
      <c r="BM477" s="77"/>
      <c r="BN477" s="77"/>
      <c r="BO477" s="77">
        <f>'Datos lib'!AV476</f>
        <v>5</v>
      </c>
      <c r="BP477" s="77">
        <f>'Datos lib'!AW476</f>
        <v>5</v>
      </c>
      <c r="BQ477" s="77"/>
      <c r="BR477" s="77" t="str">
        <f>LEFT('Datos lib'!AX476,1)</f>
        <v>5</v>
      </c>
      <c r="BS477" s="77"/>
      <c r="BT477" s="77">
        <f>'Datos lib'!AY476</f>
        <v>0</v>
      </c>
      <c r="BU477" s="77"/>
      <c r="BV477" s="119" t="str">
        <f>'Datos lib'!A476</f>
        <v>20/03/25</v>
      </c>
    </row>
    <row r="478" spans="1:74" x14ac:dyDescent="0.2">
      <c r="A478" s="79" t="str">
        <f t="shared" si="9"/>
        <v>F. Enfermería, Fisioterapia y Podología</v>
      </c>
      <c r="B478" s="76" t="str">
        <f>IFERROR(VLOOKUP($A478,BLIOTECAS!$C$1:$E$27,2,FALSE),"")</f>
        <v>ENF</v>
      </c>
      <c r="C478" s="76" t="str">
        <f>IFERROR(VLOOKUP($A478,BLIOTECAS!$C$1:$E$27,3,FALSE),"")</f>
        <v>Ciencias de la Salud</v>
      </c>
      <c r="D478" s="77"/>
      <c r="E478" s="77"/>
      <c r="F478" s="77"/>
      <c r="G478" s="77" t="str">
        <f>'Datos lib'!B477</f>
        <v>F. Enfermería, Fisioterapia y Podología</v>
      </c>
      <c r="H478" s="77"/>
      <c r="I478" s="77" t="str">
        <f>'Datos lib'!C477</f>
        <v>De vez en cuando (1 o 2 veces al mes)</v>
      </c>
      <c r="J478" s="77" t="str">
        <f>'Datos lib'!D477</f>
        <v>Muy frecuentemente (3 o más veces por semana)</v>
      </c>
      <c r="K478" s="77"/>
      <c r="L478" s="77" t="str">
        <f>'Datos lib'!F477</f>
        <v>F. Enfermería, Fisioterapia y Podología</v>
      </c>
      <c r="M478" s="77" t="str">
        <f>'Datos lib'!G477</f>
        <v>F. Medicina</v>
      </c>
      <c r="N478" s="77">
        <f>'Datos lib'!H477</f>
        <v>0</v>
      </c>
      <c r="O478" s="77">
        <f>'Datos lib'!I477</f>
        <v>0</v>
      </c>
      <c r="P478" s="77"/>
      <c r="Q478" s="77"/>
      <c r="R478" s="77">
        <f>'Datos lib'!J477</f>
        <v>5</v>
      </c>
      <c r="S478" s="77">
        <f>'Datos lib'!K477</f>
        <v>5</v>
      </c>
      <c r="T478" s="77">
        <f>'Datos lib'!L477</f>
        <v>5</v>
      </c>
      <c r="U478" s="77">
        <f>'Datos lib'!M477</f>
        <v>5</v>
      </c>
      <c r="V478" s="77"/>
      <c r="W478" s="77"/>
      <c r="X478" s="77">
        <f>'Datos lib'!N477</f>
        <v>4</v>
      </c>
      <c r="Y478" s="77">
        <f>'Datos lib'!O477</f>
        <v>5</v>
      </c>
      <c r="Z478" s="77">
        <f>'Datos lib'!P477</f>
        <v>3</v>
      </c>
      <c r="AA478" s="77">
        <f>'Datos lib'!Q477</f>
        <v>3</v>
      </c>
      <c r="AB478" s="77">
        <f>'Datos lib'!R477</f>
        <v>5</v>
      </c>
      <c r="AC478" s="77"/>
      <c r="AD478" s="77">
        <f>'Datos lib'!S477</f>
        <v>5</v>
      </c>
      <c r="AE478" s="77">
        <f>'Datos lib'!T477</f>
        <v>5</v>
      </c>
      <c r="AF478" s="77">
        <f>'Datos lib'!U477</f>
        <v>5</v>
      </c>
      <c r="AG478" s="77">
        <f>'Datos lib'!V477</f>
        <v>5</v>
      </c>
      <c r="AH478" s="77">
        <f>'Datos lib'!W477</f>
        <v>5</v>
      </c>
      <c r="AI478" s="77">
        <f>'Datos lib'!X477</f>
        <v>5</v>
      </c>
      <c r="AJ478" s="77">
        <f>'Datos lib'!Y477</f>
        <v>5</v>
      </c>
      <c r="AK478" s="77" t="str">
        <f>'Datos lib'!Z477</f>
        <v>YouTube</v>
      </c>
      <c r="AL478" s="77">
        <f>'Datos lib'!AA477</f>
        <v>5</v>
      </c>
      <c r="AM478" s="77"/>
      <c r="AN478" s="77"/>
      <c r="AO478" s="77">
        <f>'Datos lib'!AB477</f>
        <v>5</v>
      </c>
      <c r="AP478" s="77">
        <f>'Datos lib'!AC477</f>
        <v>5</v>
      </c>
      <c r="AQ478" s="77">
        <f>'Datos lib'!AD477</f>
        <v>5</v>
      </c>
      <c r="AR478" s="77">
        <f>'Datos lib'!AE477</f>
        <v>5</v>
      </c>
      <c r="AS478" s="77">
        <f>'Datos lib'!AF477</f>
        <v>5</v>
      </c>
      <c r="AT478" s="77">
        <f>'Datos lib'!AG477</f>
        <v>5</v>
      </c>
      <c r="AU478" s="77">
        <f>'Datos lib'!AH477</f>
        <v>5</v>
      </c>
      <c r="AV478" s="77">
        <f>'Datos lib'!AI477</f>
        <v>5</v>
      </c>
      <c r="AW478" s="77"/>
      <c r="AX478" s="77" t="str">
        <f>'Datos lib'!AJ477</f>
        <v>Sí</v>
      </c>
      <c r="AY478" s="77" t="str">
        <f>'Datos lib'!AK477</f>
        <v>Sí</v>
      </c>
      <c r="AZ478" s="77" t="str">
        <f>'Datos lib'!AL477</f>
        <v>Bueno</v>
      </c>
      <c r="BA478" s="77" t="str">
        <f>'Datos lib'!AO477</f>
        <v>Sí</v>
      </c>
      <c r="BB478" s="77" t="str">
        <f>'Datos lib'!AM477</f>
        <v>Sí</v>
      </c>
      <c r="BC478" s="77" t="str">
        <f>'Datos lib'!AN477</f>
        <v>Bueno</v>
      </c>
      <c r="BD478" s="77"/>
      <c r="BE478" s="77"/>
      <c r="BF478" s="77" t="str">
        <f>'Datos lib'!AP477</f>
        <v>No</v>
      </c>
      <c r="BG478" s="77" t="str">
        <f>'Datos lib'!AQ477</f>
        <v>Sí</v>
      </c>
      <c r="BH478" s="77" t="str">
        <f>'Datos lib'!AR477</f>
        <v>Sí</v>
      </c>
      <c r="BI478" s="77" t="str">
        <f>'Datos lib'!AS477</f>
        <v>Muy útil</v>
      </c>
      <c r="BJ478" s="77" t="str">
        <f>'Datos lib'!AT477</f>
        <v>Sí</v>
      </c>
      <c r="BK478" s="77">
        <f>'Datos lib'!AU477</f>
        <v>0</v>
      </c>
      <c r="BL478" s="77"/>
      <c r="BM478" s="77"/>
      <c r="BN478" s="77"/>
      <c r="BO478" s="77">
        <f>'Datos lib'!AV477</f>
        <v>5</v>
      </c>
      <c r="BP478" s="77">
        <f>'Datos lib'!AW477</f>
        <v>5</v>
      </c>
      <c r="BQ478" s="77"/>
      <c r="BR478" s="77" t="str">
        <f>LEFT('Datos lib'!AX477,1)</f>
        <v>5</v>
      </c>
      <c r="BS478" s="77"/>
      <c r="BT478" s="77">
        <f>'Datos lib'!AY477</f>
        <v>0</v>
      </c>
      <c r="BU478" s="77"/>
      <c r="BV478" s="119" t="str">
        <f>'Datos lib'!A477</f>
        <v>20/03/25</v>
      </c>
    </row>
    <row r="479" spans="1:74" x14ac:dyDescent="0.2">
      <c r="A479" s="79" t="str">
        <f t="shared" si="9"/>
        <v>F. Filología</v>
      </c>
      <c r="B479" s="76" t="str">
        <f>IFERROR(VLOOKUP($A479,BLIOTECAS!$C$1:$E$27,2,FALSE),"")</f>
        <v>FLL</v>
      </c>
      <c r="C479" s="76" t="str">
        <f>IFERROR(VLOOKUP($A479,BLIOTECAS!$C$1:$E$27,3,FALSE),"")</f>
        <v>Humanidades</v>
      </c>
      <c r="D479" s="77"/>
      <c r="E479" s="77"/>
      <c r="F479" s="77"/>
      <c r="G479" s="77" t="str">
        <f>'Datos lib'!B478</f>
        <v>F. Filología</v>
      </c>
      <c r="H479" s="77"/>
      <c r="I479" s="77" t="str">
        <f>'Datos lib'!C478</f>
        <v>De vez en cuando (1 o 2 veces al mes)</v>
      </c>
      <c r="J479" s="77" t="str">
        <f>'Datos lib'!D478</f>
        <v>Muy frecuentemente (3 o más veces por semana)</v>
      </c>
      <c r="K479" s="77"/>
      <c r="L479" s="77" t="str">
        <f>'Datos lib'!F478</f>
        <v>Biblioteca Maria Zambrano (Filología / Derecho)</v>
      </c>
      <c r="M479" s="77" t="str">
        <f>'Datos lib'!G478</f>
        <v>F. Filología (Clásicas o General)</v>
      </c>
      <c r="N479" s="77" t="str">
        <f>'Datos lib'!H478</f>
        <v>F. Filosofía</v>
      </c>
      <c r="O479" s="77" t="str">
        <f>'Datos lib'!I478</f>
        <v>Biblioteca islámica</v>
      </c>
      <c r="P479" s="77"/>
      <c r="Q479" s="77"/>
      <c r="R479" s="77">
        <f>'Datos lib'!J478</f>
        <v>2</v>
      </c>
      <c r="S479" s="77">
        <f>'Datos lib'!K478</f>
        <v>4</v>
      </c>
      <c r="T479" s="77">
        <f>'Datos lib'!L478</f>
        <v>3</v>
      </c>
      <c r="U479" s="77">
        <f>'Datos lib'!M478</f>
        <v>1</v>
      </c>
      <c r="V479" s="77"/>
      <c r="W479" s="77"/>
      <c r="X479" s="77">
        <f>'Datos lib'!N478</f>
        <v>2</v>
      </c>
      <c r="Y479" s="77">
        <f>'Datos lib'!O478</f>
        <v>4</v>
      </c>
      <c r="Z479" s="77">
        <f>'Datos lib'!P478</f>
        <v>1</v>
      </c>
      <c r="AA479" s="77">
        <f>'Datos lib'!Q478</f>
        <v>3</v>
      </c>
      <c r="AB479" s="77">
        <f>'Datos lib'!R478</f>
        <v>3</v>
      </c>
      <c r="AC479" s="77"/>
      <c r="AD479" s="77">
        <f>'Datos lib'!S478</f>
        <v>3</v>
      </c>
      <c r="AE479" s="77">
        <f>'Datos lib'!T478</f>
        <v>2</v>
      </c>
      <c r="AF479" s="77">
        <f>'Datos lib'!U478</f>
        <v>3</v>
      </c>
      <c r="AG479" s="77">
        <f>'Datos lib'!V478</f>
        <v>4</v>
      </c>
      <c r="AH479" s="77">
        <f>'Datos lib'!W478</f>
        <v>3</v>
      </c>
      <c r="AI479" s="77">
        <f>'Datos lib'!X478</f>
        <v>0</v>
      </c>
      <c r="AJ479" s="77">
        <f>'Datos lib'!Y478</f>
        <v>3</v>
      </c>
      <c r="AK479" s="77" t="str">
        <f>'Datos lib'!Z478</f>
        <v>No uso ninguna red social</v>
      </c>
      <c r="AL479" s="77">
        <f>'Datos lib'!AA478</f>
        <v>2</v>
      </c>
      <c r="AM479" s="77"/>
      <c r="AN479" s="77"/>
      <c r="AO479" s="77">
        <f>'Datos lib'!AB478</f>
        <v>5</v>
      </c>
      <c r="AP479" s="77">
        <f>'Datos lib'!AC478</f>
        <v>4</v>
      </c>
      <c r="AQ479" s="77">
        <f>'Datos lib'!AD478</f>
        <v>4</v>
      </c>
      <c r="AR479" s="77">
        <f>'Datos lib'!AE478</f>
        <v>3</v>
      </c>
      <c r="AS479" s="77">
        <f>'Datos lib'!AF478</f>
        <v>4</v>
      </c>
      <c r="AT479" s="77">
        <f>'Datos lib'!AG478</f>
        <v>4</v>
      </c>
      <c r="AU479" s="77">
        <f>'Datos lib'!AH478</f>
        <v>2</v>
      </c>
      <c r="AV479" s="77">
        <f>'Datos lib'!AI478</f>
        <v>1</v>
      </c>
      <c r="AW479" s="77"/>
      <c r="AX479" s="77" t="str">
        <f>'Datos lib'!AJ478</f>
        <v>No</v>
      </c>
      <c r="AY479" s="77" t="str">
        <f>'Datos lib'!AK478</f>
        <v>Sí</v>
      </c>
      <c r="AZ479" s="77" t="str">
        <f>'Datos lib'!AL478</f>
        <v>Muy malo</v>
      </c>
      <c r="BA479" s="77" t="str">
        <f>'Datos lib'!AO478</f>
        <v>No</v>
      </c>
      <c r="BB479" s="77" t="str">
        <f>'Datos lib'!AM478</f>
        <v>Sí</v>
      </c>
      <c r="BC479" s="77" t="str">
        <f>'Datos lib'!AN478</f>
        <v>Malo</v>
      </c>
      <c r="BD479" s="77"/>
      <c r="BE479" s="77"/>
      <c r="BF479" s="77" t="str">
        <f>'Datos lib'!AP478</f>
        <v>Sí</v>
      </c>
      <c r="BG479" s="77" t="str">
        <f>'Datos lib'!AQ478</f>
        <v>No</v>
      </c>
      <c r="BH479" s="77" t="str">
        <f>'Datos lib'!AR478</f>
        <v>No</v>
      </c>
      <c r="BI479" s="77">
        <f>'Datos lib'!AS478</f>
        <v>0</v>
      </c>
      <c r="BJ479" s="77" t="str">
        <f>'Datos lib'!AT478</f>
        <v>No</v>
      </c>
      <c r="BK479" s="77" t="str">
        <f>'Datos lib'!AU478</f>
        <v>un personal más amable y competente, no me refiero a las personas que están en ventanilla realizando el préstamo y las devoluciones, que son encantadores, sino de las que se ocupan de aprobar los documentos de docta o portal científico y resolver dudas por correo.</v>
      </c>
      <c r="BL479" s="77"/>
      <c r="BM479" s="77"/>
      <c r="BN479" s="77"/>
      <c r="BO479" s="77">
        <f>'Datos lib'!AV478</f>
        <v>2</v>
      </c>
      <c r="BP479" s="77">
        <f>'Datos lib'!AW478</f>
        <v>2</v>
      </c>
      <c r="BQ479" s="77"/>
      <c r="BR479" s="77" t="str">
        <f>LEFT('Datos lib'!AX478,1)</f>
        <v>3</v>
      </c>
      <c r="BS479" s="77"/>
      <c r="BT479" s="77" t="str">
        <f>'Datos lib'!AY478</f>
        <v>Debería retirarse el préstamo anticipado y dejarnos pedirlo in situ como toda la vida. Pero, sobre todo, deberían agilizarse los procesos para aceptar documentos en docta y mi portal científico y tratarnos con educación y cordialidad.</v>
      </c>
      <c r="BU479" s="77"/>
      <c r="BV479" s="119" t="str">
        <f>'Datos lib'!A478</f>
        <v>20/03/25</v>
      </c>
    </row>
    <row r="480" spans="1:74" x14ac:dyDescent="0.2">
      <c r="A480" s="79" t="str">
        <f t="shared" si="9"/>
        <v>F. Ciencias Biológicas</v>
      </c>
      <c r="B480" s="76" t="str">
        <f>IFERROR(VLOOKUP($A480,BLIOTECAS!$C$1:$E$27,2,FALSE),"")</f>
        <v>BIO</v>
      </c>
      <c r="C480" s="76" t="str">
        <f>IFERROR(VLOOKUP($A480,BLIOTECAS!$C$1:$E$27,3,FALSE),"")</f>
        <v>Ciencias Experimentales</v>
      </c>
      <c r="D480" s="77"/>
      <c r="E480" s="77"/>
      <c r="F480" s="77"/>
      <c r="G480" s="77" t="str">
        <f>'Datos lib'!B479</f>
        <v>F. Ciencias Biológicas</v>
      </c>
      <c r="H480" s="77"/>
      <c r="I480" s="77" t="str">
        <f>'Datos lib'!C479</f>
        <v>Rara vez (menos de 6 veces al año)</v>
      </c>
      <c r="J480" s="77" t="str">
        <f>'Datos lib'!D479</f>
        <v>Frecuentemente (1 o 2 veces por semana)</v>
      </c>
      <c r="K480" s="77"/>
      <c r="L480" s="77">
        <f>'Datos lib'!F479</f>
        <v>0</v>
      </c>
      <c r="M480" s="77">
        <f>'Datos lib'!G479</f>
        <v>0</v>
      </c>
      <c r="N480" s="77">
        <f>'Datos lib'!H479</f>
        <v>0</v>
      </c>
      <c r="O480" s="77">
        <f>'Datos lib'!I479</f>
        <v>0</v>
      </c>
      <c r="P480" s="77"/>
      <c r="Q480" s="77"/>
      <c r="R480" s="77">
        <f>'Datos lib'!J479</f>
        <v>0</v>
      </c>
      <c r="S480" s="77">
        <f>'Datos lib'!K479</f>
        <v>0</v>
      </c>
      <c r="T480" s="77">
        <f>'Datos lib'!L479</f>
        <v>0</v>
      </c>
      <c r="U480" s="77">
        <f>'Datos lib'!M479</f>
        <v>0</v>
      </c>
      <c r="V480" s="77"/>
      <c r="W480" s="77"/>
      <c r="X480" s="77">
        <f>'Datos lib'!N479</f>
        <v>0</v>
      </c>
      <c r="Y480" s="77">
        <f>'Datos lib'!O479</f>
        <v>5</v>
      </c>
      <c r="Z480" s="77">
        <f>'Datos lib'!P479</f>
        <v>0</v>
      </c>
      <c r="AA480" s="77">
        <f>'Datos lib'!Q479</f>
        <v>4</v>
      </c>
      <c r="AB480" s="77">
        <f>'Datos lib'!R479</f>
        <v>5</v>
      </c>
      <c r="AC480" s="77"/>
      <c r="AD480" s="77">
        <f>'Datos lib'!S479</f>
        <v>0</v>
      </c>
      <c r="AE480" s="77">
        <f>'Datos lib'!T479</f>
        <v>0</v>
      </c>
      <c r="AF480" s="77">
        <f>'Datos lib'!U479</f>
        <v>0</v>
      </c>
      <c r="AG480" s="77">
        <f>'Datos lib'!V479</f>
        <v>4</v>
      </c>
      <c r="AH480" s="77">
        <f>'Datos lib'!W479</f>
        <v>0</v>
      </c>
      <c r="AI480" s="77">
        <f>'Datos lib'!X479</f>
        <v>0</v>
      </c>
      <c r="AJ480" s="77">
        <f>'Datos lib'!Y479</f>
        <v>0</v>
      </c>
      <c r="AK480" s="77" t="str">
        <f>'Datos lib'!Z479</f>
        <v>No uso ninguna red social</v>
      </c>
      <c r="AL480" s="77">
        <f>'Datos lib'!AA479</f>
        <v>3</v>
      </c>
      <c r="AM480" s="77"/>
      <c r="AN480" s="77"/>
      <c r="AO480" s="77">
        <f>'Datos lib'!AB479</f>
        <v>0</v>
      </c>
      <c r="AP480" s="77">
        <f>'Datos lib'!AC479</f>
        <v>0</v>
      </c>
      <c r="AQ480" s="77">
        <f>'Datos lib'!AD479</f>
        <v>0</v>
      </c>
      <c r="AR480" s="77">
        <f>'Datos lib'!AE479</f>
        <v>0</v>
      </c>
      <c r="AS480" s="77">
        <f>'Datos lib'!AF479</f>
        <v>0</v>
      </c>
      <c r="AT480" s="77">
        <f>'Datos lib'!AG479</f>
        <v>0</v>
      </c>
      <c r="AU480" s="77">
        <f>'Datos lib'!AH479</f>
        <v>0</v>
      </c>
      <c r="AV480" s="77">
        <f>'Datos lib'!AI479</f>
        <v>0</v>
      </c>
      <c r="AW480" s="77"/>
      <c r="AX480" s="77" t="str">
        <f>'Datos lib'!AJ479</f>
        <v>Sí</v>
      </c>
      <c r="AY480" s="77" t="str">
        <f>'Datos lib'!AK479</f>
        <v>Sí</v>
      </c>
      <c r="AZ480" s="77" t="str">
        <f>'Datos lib'!AL479</f>
        <v>Bueno</v>
      </c>
      <c r="BA480" s="77" t="str">
        <f>'Datos lib'!AO479</f>
        <v>No</v>
      </c>
      <c r="BB480" s="77" t="str">
        <f>'Datos lib'!AM479</f>
        <v>Sí</v>
      </c>
      <c r="BC480" s="77" t="str">
        <f>'Datos lib'!AN479</f>
        <v>Bueno</v>
      </c>
      <c r="BD480" s="77"/>
      <c r="BE480" s="77"/>
      <c r="BF480" s="77" t="str">
        <f>'Datos lib'!AP479</f>
        <v>Sí</v>
      </c>
      <c r="BG480" s="77" t="str">
        <f>'Datos lib'!AQ479</f>
        <v>Sí</v>
      </c>
      <c r="BH480" s="77" t="str">
        <f>'Datos lib'!AR479</f>
        <v>Sí</v>
      </c>
      <c r="BI480" s="77" t="str">
        <f>'Datos lib'!AS479</f>
        <v>Muy útil</v>
      </c>
      <c r="BJ480" s="77" t="str">
        <f>'Datos lib'!AT479</f>
        <v>Sí</v>
      </c>
      <c r="BK480" s="77">
        <f>'Datos lib'!AU479</f>
        <v>0</v>
      </c>
      <c r="BL480" s="77"/>
      <c r="BM480" s="77"/>
      <c r="BN480" s="77"/>
      <c r="BO480" s="77">
        <f>'Datos lib'!AV479</f>
        <v>4</v>
      </c>
      <c r="BP480" s="77">
        <f>'Datos lib'!AW479</f>
        <v>5</v>
      </c>
      <c r="BQ480" s="77"/>
      <c r="BR480" s="77" t="str">
        <f>LEFT('Datos lib'!AX479,1)</f>
        <v>4</v>
      </c>
      <c r="BS480" s="77"/>
      <c r="BT480" s="77">
        <f>'Datos lib'!AY479</f>
        <v>0</v>
      </c>
      <c r="BU480" s="77"/>
      <c r="BV480" s="119" t="str">
        <f>'Datos lib'!A479</f>
        <v>20/03/25</v>
      </c>
    </row>
    <row r="481" spans="1:74" x14ac:dyDescent="0.2">
      <c r="A481" s="79" t="str">
        <f t="shared" si="9"/>
        <v>F. Ciencias Químicas</v>
      </c>
      <c r="B481" s="76" t="str">
        <f>IFERROR(VLOOKUP($A481,BLIOTECAS!$C$1:$E$27,2,FALSE),"")</f>
        <v>QUI</v>
      </c>
      <c r="C481" s="76" t="str">
        <f>IFERROR(VLOOKUP($A481,BLIOTECAS!$C$1:$E$27,3,FALSE),"")</f>
        <v>Ciencias Experimentales</v>
      </c>
      <c r="D481" s="77"/>
      <c r="E481" s="77"/>
      <c r="F481" s="77"/>
      <c r="G481" s="77" t="str">
        <f>'Datos lib'!B480</f>
        <v>F. Ciencias Químicas</v>
      </c>
      <c r="H481" s="77"/>
      <c r="I481" s="77" t="str">
        <f>'Datos lib'!C480</f>
        <v>Rara vez (menos de 6 veces al año)</v>
      </c>
      <c r="J481" s="77" t="str">
        <f>'Datos lib'!D480</f>
        <v>Muy frecuentemente (3 o más veces por semana)</v>
      </c>
      <c r="K481" s="77"/>
      <c r="L481" s="77" t="str">
        <f>'Datos lib'!F480</f>
        <v>F. Ciencias Químicas</v>
      </c>
      <c r="M481" s="77">
        <f>'Datos lib'!G480</f>
        <v>0</v>
      </c>
      <c r="N481" s="77">
        <f>'Datos lib'!H480</f>
        <v>0</v>
      </c>
      <c r="O481" s="77">
        <f>'Datos lib'!I480</f>
        <v>0</v>
      </c>
      <c r="P481" s="77"/>
      <c r="Q481" s="77"/>
      <c r="R481" s="77">
        <f>'Datos lib'!J480</f>
        <v>4</v>
      </c>
      <c r="S481" s="77">
        <f>'Datos lib'!K480</f>
        <v>4</v>
      </c>
      <c r="T481" s="77">
        <f>'Datos lib'!L480</f>
        <v>4</v>
      </c>
      <c r="U481" s="77">
        <f>'Datos lib'!M480</f>
        <v>4</v>
      </c>
      <c r="V481" s="77"/>
      <c r="W481" s="77"/>
      <c r="X481" s="77">
        <f>'Datos lib'!N480</f>
        <v>5</v>
      </c>
      <c r="Y481" s="77">
        <f>'Datos lib'!O480</f>
        <v>5</v>
      </c>
      <c r="Z481" s="77">
        <f>'Datos lib'!P480</f>
        <v>3</v>
      </c>
      <c r="AA481" s="77">
        <f>'Datos lib'!Q480</f>
        <v>3</v>
      </c>
      <c r="AB481" s="77">
        <f>'Datos lib'!R480</f>
        <v>3</v>
      </c>
      <c r="AC481" s="77"/>
      <c r="AD481" s="77">
        <f>'Datos lib'!S480</f>
        <v>4</v>
      </c>
      <c r="AE481" s="77">
        <f>'Datos lib'!T480</f>
        <v>4</v>
      </c>
      <c r="AF481" s="77">
        <f>'Datos lib'!U480</f>
        <v>4</v>
      </c>
      <c r="AG481" s="77">
        <f>'Datos lib'!V480</f>
        <v>5</v>
      </c>
      <c r="AH481" s="77">
        <f>'Datos lib'!W480</f>
        <v>3</v>
      </c>
      <c r="AI481" s="77">
        <f>'Datos lib'!X480</f>
        <v>4</v>
      </c>
      <c r="AJ481" s="77">
        <f>'Datos lib'!Y480</f>
        <v>3</v>
      </c>
      <c r="AK481" s="77" t="str">
        <f>'Datos lib'!Z480</f>
        <v>X</v>
      </c>
      <c r="AL481" s="77">
        <f>'Datos lib'!AA480</f>
        <v>4</v>
      </c>
      <c r="AM481" s="77"/>
      <c r="AN481" s="77"/>
      <c r="AO481" s="77">
        <f>'Datos lib'!AB480</f>
        <v>4</v>
      </c>
      <c r="AP481" s="77">
        <f>'Datos lib'!AC480</f>
        <v>4</v>
      </c>
      <c r="AQ481" s="77">
        <f>'Datos lib'!AD480</f>
        <v>4</v>
      </c>
      <c r="AR481" s="77">
        <f>'Datos lib'!AE480</f>
        <v>4</v>
      </c>
      <c r="AS481" s="77">
        <f>'Datos lib'!AF480</f>
        <v>4</v>
      </c>
      <c r="AT481" s="77">
        <f>'Datos lib'!AG480</f>
        <v>4</v>
      </c>
      <c r="AU481" s="77">
        <f>'Datos lib'!AH480</f>
        <v>4</v>
      </c>
      <c r="AV481" s="77">
        <f>'Datos lib'!AI480</f>
        <v>4</v>
      </c>
      <c r="AW481" s="77"/>
      <c r="AX481" s="77" t="str">
        <f>'Datos lib'!AJ480</f>
        <v>Sí</v>
      </c>
      <c r="AY481" s="77" t="str">
        <f>'Datos lib'!AK480</f>
        <v>Sí</v>
      </c>
      <c r="AZ481" s="77" t="str">
        <f>'Datos lib'!AL480</f>
        <v>Bueno</v>
      </c>
      <c r="BA481" s="77" t="str">
        <f>'Datos lib'!AO480</f>
        <v>Sí</v>
      </c>
      <c r="BB481" s="77" t="str">
        <f>'Datos lib'!AM480</f>
        <v>Sí</v>
      </c>
      <c r="BC481" s="77" t="str">
        <f>'Datos lib'!AN480</f>
        <v>Bueno</v>
      </c>
      <c r="BD481" s="77"/>
      <c r="BE481" s="77"/>
      <c r="BF481" s="77" t="str">
        <f>'Datos lib'!AP480</f>
        <v>Sí</v>
      </c>
      <c r="BG481" s="77" t="str">
        <f>'Datos lib'!AQ480</f>
        <v>Sí</v>
      </c>
      <c r="BH481" s="77" t="str">
        <f>'Datos lib'!AR480</f>
        <v>Sí</v>
      </c>
      <c r="BI481" s="77" t="str">
        <f>'Datos lib'!AS480</f>
        <v>Útil</v>
      </c>
      <c r="BJ481" s="77" t="str">
        <f>'Datos lib'!AT480</f>
        <v>Sí</v>
      </c>
      <c r="BK481" s="77">
        <f>'Datos lib'!AU480</f>
        <v>0</v>
      </c>
      <c r="BL481" s="77"/>
      <c r="BM481" s="77"/>
      <c r="BN481" s="77"/>
      <c r="BO481" s="77">
        <f>'Datos lib'!AV480</f>
        <v>5</v>
      </c>
      <c r="BP481" s="77">
        <f>'Datos lib'!AW480</f>
        <v>5</v>
      </c>
      <c r="BQ481" s="77"/>
      <c r="BR481" s="77" t="str">
        <f>LEFT('Datos lib'!AX480,1)</f>
        <v>5</v>
      </c>
      <c r="BS481" s="77"/>
      <c r="BT481" s="77">
        <f>'Datos lib'!AY480</f>
        <v>0</v>
      </c>
      <c r="BU481" s="77"/>
      <c r="BV481" s="119" t="str">
        <f>'Datos lib'!A480</f>
        <v>20/03/25</v>
      </c>
    </row>
    <row r="482" spans="1:74" x14ac:dyDescent="0.2">
      <c r="A482" s="79" t="str">
        <f t="shared" si="9"/>
        <v>F. Bellas Artes</v>
      </c>
      <c r="B482" s="76" t="str">
        <f>IFERROR(VLOOKUP($A482,BLIOTECAS!$C$1:$E$27,2,FALSE),"")</f>
        <v>BBA</v>
      </c>
      <c r="C482" s="76" t="str">
        <f>IFERROR(VLOOKUP($A482,BLIOTECAS!$C$1:$E$27,3,FALSE),"")</f>
        <v>Humanidades</v>
      </c>
      <c r="D482" s="77"/>
      <c r="E482" s="77"/>
      <c r="F482" s="77"/>
      <c r="G482" s="77" t="str">
        <f>'Datos lib'!B481</f>
        <v>F. Bellas Artes</v>
      </c>
      <c r="H482" s="77"/>
      <c r="I482" s="77" t="str">
        <f>'Datos lib'!C481</f>
        <v>De vez en cuando (1 o 2 veces al mes)</v>
      </c>
      <c r="J482" s="77" t="str">
        <f>'Datos lib'!D481</f>
        <v>Frecuentemente (1 o 2 veces por semana)</v>
      </c>
      <c r="K482" s="77"/>
      <c r="L482" s="77" t="str">
        <f>'Datos lib'!F481</f>
        <v>F. Bellas Artes</v>
      </c>
      <c r="M482" s="77">
        <f>'Datos lib'!G481</f>
        <v>0</v>
      </c>
      <c r="N482" s="77">
        <f>'Datos lib'!H481</f>
        <v>0</v>
      </c>
      <c r="O482" s="77">
        <f>'Datos lib'!I481</f>
        <v>0</v>
      </c>
      <c r="P482" s="77"/>
      <c r="Q482" s="77"/>
      <c r="R482" s="77">
        <f>'Datos lib'!J481</f>
        <v>4</v>
      </c>
      <c r="S482" s="77">
        <f>'Datos lib'!K481</f>
        <v>4</v>
      </c>
      <c r="T482" s="77">
        <f>'Datos lib'!L481</f>
        <v>4</v>
      </c>
      <c r="U482" s="77">
        <f>'Datos lib'!M481</f>
        <v>2</v>
      </c>
      <c r="V482" s="77"/>
      <c r="W482" s="77"/>
      <c r="X482" s="77">
        <f>'Datos lib'!N481</f>
        <v>3</v>
      </c>
      <c r="Y482" s="77">
        <f>'Datos lib'!O481</f>
        <v>4</v>
      </c>
      <c r="Z482" s="77">
        <f>'Datos lib'!P481</f>
        <v>4</v>
      </c>
      <c r="AA482" s="77">
        <f>'Datos lib'!Q481</f>
        <v>4</v>
      </c>
      <c r="AB482" s="77">
        <f>'Datos lib'!R481</f>
        <v>3</v>
      </c>
      <c r="AC482" s="77"/>
      <c r="AD482" s="77">
        <f>'Datos lib'!S481</f>
        <v>4</v>
      </c>
      <c r="AE482" s="77">
        <f>'Datos lib'!T481</f>
        <v>4</v>
      </c>
      <c r="AF482" s="77">
        <f>'Datos lib'!U481</f>
        <v>4</v>
      </c>
      <c r="AG482" s="77">
        <f>'Datos lib'!V481</f>
        <v>4</v>
      </c>
      <c r="AH482" s="77">
        <f>'Datos lib'!W481</f>
        <v>4</v>
      </c>
      <c r="AI482" s="77">
        <f>'Datos lib'!X481</f>
        <v>4</v>
      </c>
      <c r="AJ482" s="77">
        <f>'Datos lib'!Y481</f>
        <v>4</v>
      </c>
      <c r="AK482" s="77" t="str">
        <f>'Datos lib'!Z481</f>
        <v>No uso ninguna red social</v>
      </c>
      <c r="AL482" s="77">
        <f>'Datos lib'!AA481</f>
        <v>3</v>
      </c>
      <c r="AM482" s="77"/>
      <c r="AN482" s="77"/>
      <c r="AO482" s="77">
        <f>'Datos lib'!AB481</f>
        <v>4</v>
      </c>
      <c r="AP482" s="77">
        <f>'Datos lib'!AC481</f>
        <v>4</v>
      </c>
      <c r="AQ482" s="77">
        <f>'Datos lib'!AD481</f>
        <v>4</v>
      </c>
      <c r="AR482" s="77">
        <f>'Datos lib'!AE481</f>
        <v>4</v>
      </c>
      <c r="AS482" s="77">
        <f>'Datos lib'!AF481</f>
        <v>4</v>
      </c>
      <c r="AT482" s="77">
        <f>'Datos lib'!AG481</f>
        <v>4</v>
      </c>
      <c r="AU482" s="77">
        <f>'Datos lib'!AH481</f>
        <v>4</v>
      </c>
      <c r="AV482" s="77">
        <f>'Datos lib'!AI481</f>
        <v>4</v>
      </c>
      <c r="AW482" s="77"/>
      <c r="AX482" s="77" t="str">
        <f>'Datos lib'!AJ481</f>
        <v>Sí</v>
      </c>
      <c r="AY482" s="77" t="str">
        <f>'Datos lib'!AK481</f>
        <v>Sí</v>
      </c>
      <c r="AZ482" s="77" t="str">
        <f>'Datos lib'!AL481</f>
        <v>Excelente</v>
      </c>
      <c r="BA482" s="77" t="str">
        <f>'Datos lib'!AO481</f>
        <v>Sí</v>
      </c>
      <c r="BB482" s="77" t="str">
        <f>'Datos lib'!AM481</f>
        <v>Sí</v>
      </c>
      <c r="BC482" s="77" t="str">
        <f>'Datos lib'!AN481</f>
        <v>Excelente</v>
      </c>
      <c r="BD482" s="77"/>
      <c r="BE482" s="77"/>
      <c r="BF482" s="77" t="str">
        <f>'Datos lib'!AP481</f>
        <v>Sí</v>
      </c>
      <c r="BG482" s="77" t="str">
        <f>'Datos lib'!AQ481</f>
        <v>Sí</v>
      </c>
      <c r="BH482" s="77" t="str">
        <f>'Datos lib'!AR481</f>
        <v>No</v>
      </c>
      <c r="BI482" s="77">
        <f>'Datos lib'!AS481</f>
        <v>0</v>
      </c>
      <c r="BJ482" s="77" t="str">
        <f>'Datos lib'!AT481</f>
        <v>No</v>
      </c>
      <c r="BK482" s="77">
        <f>'Datos lib'!AU481</f>
        <v>0</v>
      </c>
      <c r="BL482" s="77"/>
      <c r="BM482" s="77"/>
      <c r="BN482" s="77"/>
      <c r="BO482" s="77">
        <f>'Datos lib'!AV481</f>
        <v>5</v>
      </c>
      <c r="BP482" s="77">
        <f>'Datos lib'!AW481</f>
        <v>5</v>
      </c>
      <c r="BQ482" s="77"/>
      <c r="BR482" s="77" t="str">
        <f>LEFT('Datos lib'!AX481,1)</f>
        <v>5</v>
      </c>
      <c r="BS482" s="77"/>
      <c r="BT482" s="77">
        <f>'Datos lib'!AY481</f>
        <v>0</v>
      </c>
      <c r="BU482" s="77"/>
      <c r="BV482" s="119" t="str">
        <f>'Datos lib'!A481</f>
        <v>20/03/25</v>
      </c>
    </row>
    <row r="483" spans="1:74" x14ac:dyDescent="0.2">
      <c r="A483" s="79" t="str">
        <f t="shared" si="9"/>
        <v>F. Filología</v>
      </c>
      <c r="B483" s="76" t="str">
        <f>IFERROR(VLOOKUP($A483,BLIOTECAS!$C$1:$E$27,2,FALSE),"")</f>
        <v>FLL</v>
      </c>
      <c r="C483" s="76" t="str">
        <f>IFERROR(VLOOKUP($A483,BLIOTECAS!$C$1:$E$27,3,FALSE),"")</f>
        <v>Humanidades</v>
      </c>
      <c r="D483" s="77"/>
      <c r="E483" s="77"/>
      <c r="F483" s="77"/>
      <c r="G483" s="77" t="str">
        <f>'Datos lib'!B482</f>
        <v>F. Filología</v>
      </c>
      <c r="H483" s="77"/>
      <c r="I483" s="77" t="str">
        <f>'Datos lib'!C482</f>
        <v>Muy frecuentemente (3 o más veces por semana)</v>
      </c>
      <c r="J483" s="77" t="str">
        <f>'Datos lib'!D482</f>
        <v>Muy frecuentemente (3 o más veces por semana)</v>
      </c>
      <c r="K483" s="77"/>
      <c r="L483" s="77" t="str">
        <f>'Datos lib'!F482</f>
        <v>F. Filología (Clásicas o General)</v>
      </c>
      <c r="M483" s="77" t="str">
        <f>'Datos lib'!G482</f>
        <v>F. Filosofía</v>
      </c>
      <c r="N483" s="77" t="str">
        <f>'Datos lib'!H482</f>
        <v>F. Geografía e Historia</v>
      </c>
      <c r="O483" s="77" t="str">
        <f>'Datos lib'!I482</f>
        <v>Biblioteca de Humanidades del CSIC</v>
      </c>
      <c r="P483" s="77"/>
      <c r="Q483" s="77"/>
      <c r="R483" s="77">
        <f>'Datos lib'!J482</f>
        <v>4</v>
      </c>
      <c r="S483" s="77">
        <f>'Datos lib'!K482</f>
        <v>5</v>
      </c>
      <c r="T483" s="77">
        <f>'Datos lib'!L482</f>
        <v>5</v>
      </c>
      <c r="U483" s="77">
        <f>'Datos lib'!M482</f>
        <v>5</v>
      </c>
      <c r="V483" s="77"/>
      <c r="W483" s="77"/>
      <c r="X483" s="77">
        <f>'Datos lib'!N482</f>
        <v>5</v>
      </c>
      <c r="Y483" s="77">
        <f>'Datos lib'!O482</f>
        <v>5</v>
      </c>
      <c r="Z483" s="77">
        <f>'Datos lib'!P482</f>
        <v>3</v>
      </c>
      <c r="AA483" s="77">
        <f>'Datos lib'!Q482</f>
        <v>1</v>
      </c>
      <c r="AB483" s="77">
        <f>'Datos lib'!R482</f>
        <v>3</v>
      </c>
      <c r="AC483" s="77"/>
      <c r="AD483" s="77">
        <f>'Datos lib'!S482</f>
        <v>5</v>
      </c>
      <c r="AE483" s="77">
        <f>'Datos lib'!T482</f>
        <v>5</v>
      </c>
      <c r="AF483" s="77">
        <f>'Datos lib'!U482</f>
        <v>5</v>
      </c>
      <c r="AG483" s="77">
        <f>'Datos lib'!V482</f>
        <v>5</v>
      </c>
      <c r="AH483" s="77">
        <f>'Datos lib'!W482</f>
        <v>4</v>
      </c>
      <c r="AI483" s="77">
        <f>'Datos lib'!X482</f>
        <v>5</v>
      </c>
      <c r="AJ483" s="77">
        <f>'Datos lib'!Y482</f>
        <v>4</v>
      </c>
      <c r="AK483" s="77" t="str">
        <f>'Datos lib'!Z482</f>
        <v>No uso ninguna red social</v>
      </c>
      <c r="AL483" s="77">
        <f>'Datos lib'!AA482</f>
        <v>0</v>
      </c>
      <c r="AM483" s="77"/>
      <c r="AN483" s="77"/>
      <c r="AO483" s="77">
        <f>'Datos lib'!AB482</f>
        <v>5</v>
      </c>
      <c r="AP483" s="77">
        <f>'Datos lib'!AC482</f>
        <v>5</v>
      </c>
      <c r="AQ483" s="77">
        <f>'Datos lib'!AD482</f>
        <v>5</v>
      </c>
      <c r="AR483" s="77">
        <f>'Datos lib'!AE482</f>
        <v>5</v>
      </c>
      <c r="AS483" s="77">
        <f>'Datos lib'!AF482</f>
        <v>5</v>
      </c>
      <c r="AT483" s="77">
        <f>'Datos lib'!AG482</f>
        <v>5</v>
      </c>
      <c r="AU483" s="77">
        <f>'Datos lib'!AH482</f>
        <v>5</v>
      </c>
      <c r="AV483" s="77">
        <f>'Datos lib'!AI482</f>
        <v>5</v>
      </c>
      <c r="AW483" s="77"/>
      <c r="AX483" s="77" t="str">
        <f>'Datos lib'!AJ482</f>
        <v>Sí</v>
      </c>
      <c r="AY483" s="77" t="str">
        <f>'Datos lib'!AK482</f>
        <v>No</v>
      </c>
      <c r="AZ483" s="77">
        <f>'Datos lib'!AL482</f>
        <v>0</v>
      </c>
      <c r="BA483" s="77" t="str">
        <f>'Datos lib'!AO482</f>
        <v>No</v>
      </c>
      <c r="BB483" s="77" t="str">
        <f>'Datos lib'!AM482</f>
        <v>No</v>
      </c>
      <c r="BC483" s="77">
        <f>'Datos lib'!AN482</f>
        <v>0</v>
      </c>
      <c r="BD483" s="77"/>
      <c r="BE483" s="77"/>
      <c r="BF483" s="77" t="str">
        <f>'Datos lib'!AP482</f>
        <v>No</v>
      </c>
      <c r="BG483" s="77" t="str">
        <f>'Datos lib'!AQ482</f>
        <v>Sí</v>
      </c>
      <c r="BH483" s="77" t="str">
        <f>'Datos lib'!AR482</f>
        <v>No</v>
      </c>
      <c r="BI483" s="77">
        <f>'Datos lib'!AS482</f>
        <v>0</v>
      </c>
      <c r="BJ483" s="77" t="str">
        <f>'Datos lib'!AT482</f>
        <v>Sí</v>
      </c>
      <c r="BK483" s="77">
        <f>'Datos lib'!AU482</f>
        <v>0</v>
      </c>
      <c r="BL483" s="77"/>
      <c r="BM483" s="77"/>
      <c r="BN483" s="77"/>
      <c r="BO483" s="77">
        <f>'Datos lib'!AV482</f>
        <v>5</v>
      </c>
      <c r="BP483" s="77">
        <f>'Datos lib'!AW482</f>
        <v>5</v>
      </c>
      <c r="BQ483" s="77"/>
      <c r="BR483" s="77" t="str">
        <f>LEFT('Datos lib'!AX482,1)</f>
        <v>5</v>
      </c>
      <c r="BS483" s="77"/>
      <c r="BT483" s="77">
        <f>'Datos lib'!AY482</f>
        <v>0</v>
      </c>
      <c r="BU483" s="77"/>
      <c r="BV483" s="119" t="str">
        <f>'Datos lib'!A482</f>
        <v>20/03/25</v>
      </c>
    </row>
    <row r="484" spans="1:74" x14ac:dyDescent="0.2">
      <c r="A484" s="79" t="str">
        <f t="shared" si="9"/>
        <v>F. Geografía e Historia</v>
      </c>
      <c r="B484" s="76" t="str">
        <f>IFERROR(VLOOKUP($A484,BLIOTECAS!$C$1:$E$27,2,FALSE),"")</f>
        <v>GHI</v>
      </c>
      <c r="C484" s="76" t="str">
        <f>IFERROR(VLOOKUP($A484,BLIOTECAS!$C$1:$E$27,3,FALSE),"")</f>
        <v>Humanidades</v>
      </c>
      <c r="D484" s="77"/>
      <c r="E484" s="77"/>
      <c r="F484" s="77"/>
      <c r="G484" s="77" t="str">
        <f>'Datos lib'!B483</f>
        <v>F. Geografía e Historia</v>
      </c>
      <c r="H484" s="77"/>
      <c r="I484" s="77" t="str">
        <f>'Datos lib'!C483</f>
        <v>De vez en cuando (1 o 2 veces al mes)</v>
      </c>
      <c r="J484" s="77" t="str">
        <f>'Datos lib'!D483</f>
        <v>Frecuentemente (1 o 2 veces por semana)</v>
      </c>
      <c r="K484" s="77"/>
      <c r="L484" s="77" t="str">
        <f>'Datos lib'!F483</f>
        <v>F. Geografía e Historia</v>
      </c>
      <c r="M484" s="77" t="str">
        <f>'Datos lib'!G483</f>
        <v>Biblioteca Maria Zambrano (Filología / Derecho)</v>
      </c>
      <c r="N484" s="77" t="str">
        <f>'Datos lib'!H483</f>
        <v>Biblioteca Histórica</v>
      </c>
      <c r="O484" s="77">
        <f>'Datos lib'!I483</f>
        <v>0</v>
      </c>
      <c r="P484" s="77"/>
      <c r="Q484" s="77"/>
      <c r="R484" s="77">
        <f>'Datos lib'!J483</f>
        <v>5</v>
      </c>
      <c r="S484" s="77">
        <f>'Datos lib'!K483</f>
        <v>5</v>
      </c>
      <c r="T484" s="77">
        <f>'Datos lib'!L483</f>
        <v>5</v>
      </c>
      <c r="U484" s="77">
        <f>'Datos lib'!M483</f>
        <v>4</v>
      </c>
      <c r="V484" s="77"/>
      <c r="W484" s="77"/>
      <c r="X484" s="77">
        <f>'Datos lib'!N483</f>
        <v>4</v>
      </c>
      <c r="Y484" s="77">
        <f>'Datos lib'!O483</f>
        <v>4</v>
      </c>
      <c r="Z484" s="77">
        <f>'Datos lib'!P483</f>
        <v>3</v>
      </c>
      <c r="AA484" s="77">
        <f>'Datos lib'!Q483</f>
        <v>3</v>
      </c>
      <c r="AB484" s="77">
        <f>'Datos lib'!R483</f>
        <v>3</v>
      </c>
      <c r="AC484" s="77"/>
      <c r="AD484" s="77">
        <f>'Datos lib'!S483</f>
        <v>4</v>
      </c>
      <c r="AE484" s="77">
        <f>'Datos lib'!T483</f>
        <v>4</v>
      </c>
      <c r="AF484" s="77">
        <f>'Datos lib'!U483</f>
        <v>4</v>
      </c>
      <c r="AG484" s="77">
        <f>'Datos lib'!V483</f>
        <v>4</v>
      </c>
      <c r="AH484" s="77">
        <f>'Datos lib'!W483</f>
        <v>4</v>
      </c>
      <c r="AI484" s="77">
        <f>'Datos lib'!X483</f>
        <v>0</v>
      </c>
      <c r="AJ484" s="77">
        <f>'Datos lib'!Y483</f>
        <v>4</v>
      </c>
      <c r="AK484" s="77" t="str">
        <f>'Datos lib'!Z483</f>
        <v>No uso ninguna red social</v>
      </c>
      <c r="AL484" s="77">
        <f>'Datos lib'!AA483</f>
        <v>0</v>
      </c>
      <c r="AM484" s="77"/>
      <c r="AN484" s="77"/>
      <c r="AO484" s="77">
        <f>'Datos lib'!AB483</f>
        <v>5</v>
      </c>
      <c r="AP484" s="77">
        <f>'Datos lib'!AC483</f>
        <v>5</v>
      </c>
      <c r="AQ484" s="77">
        <f>'Datos lib'!AD483</f>
        <v>5</v>
      </c>
      <c r="AR484" s="77">
        <f>'Datos lib'!AE483</f>
        <v>5</v>
      </c>
      <c r="AS484" s="77">
        <f>'Datos lib'!AF483</f>
        <v>5</v>
      </c>
      <c r="AT484" s="77">
        <f>'Datos lib'!AG483</f>
        <v>5</v>
      </c>
      <c r="AU484" s="77">
        <f>'Datos lib'!AH483</f>
        <v>5</v>
      </c>
      <c r="AV484" s="77">
        <f>'Datos lib'!AI483</f>
        <v>5</v>
      </c>
      <c r="AW484" s="77"/>
      <c r="AX484" s="77" t="str">
        <f>'Datos lib'!AJ483</f>
        <v>Sí</v>
      </c>
      <c r="AY484" s="77" t="str">
        <f>'Datos lib'!AK483</f>
        <v>Sí</v>
      </c>
      <c r="AZ484" s="77" t="str">
        <f>'Datos lib'!AL483</f>
        <v>Bueno</v>
      </c>
      <c r="BA484" s="77" t="str">
        <f>'Datos lib'!AO483</f>
        <v>Sí</v>
      </c>
      <c r="BB484" s="77" t="str">
        <f>'Datos lib'!AM483</f>
        <v>Sí</v>
      </c>
      <c r="BC484" s="77" t="str">
        <f>'Datos lib'!AN483</f>
        <v>Excelente</v>
      </c>
      <c r="BD484" s="77"/>
      <c r="BE484" s="77"/>
      <c r="BF484" s="77" t="str">
        <f>'Datos lib'!AP483</f>
        <v>No</v>
      </c>
      <c r="BG484" s="77" t="str">
        <f>'Datos lib'!AQ483</f>
        <v>Sí</v>
      </c>
      <c r="BH484" s="77" t="str">
        <f>'Datos lib'!AR483</f>
        <v>No</v>
      </c>
      <c r="BI484" s="77">
        <f>'Datos lib'!AS483</f>
        <v>0</v>
      </c>
      <c r="BJ484" s="77" t="str">
        <f>'Datos lib'!AT483</f>
        <v>No</v>
      </c>
      <c r="BK484" s="77">
        <f>'Datos lib'!AU483</f>
        <v>0</v>
      </c>
      <c r="BL484" s="77"/>
      <c r="BM484" s="77"/>
      <c r="BN484" s="77"/>
      <c r="BO484" s="77">
        <f>'Datos lib'!AV483</f>
        <v>5</v>
      </c>
      <c r="BP484" s="77">
        <f>'Datos lib'!AW483</f>
        <v>5</v>
      </c>
      <c r="BQ484" s="77"/>
      <c r="BR484" s="77" t="str">
        <f>LEFT('Datos lib'!AX483,1)</f>
        <v>5</v>
      </c>
      <c r="BS484" s="77"/>
      <c r="BT484" s="77">
        <f>'Datos lib'!AY483</f>
        <v>0</v>
      </c>
      <c r="BU484" s="77"/>
      <c r="BV484" s="119" t="str">
        <f>'Datos lib'!A483</f>
        <v>20/03/25</v>
      </c>
    </row>
    <row r="485" spans="1:74" x14ac:dyDescent="0.2">
      <c r="A485" s="79" t="str">
        <f t="shared" si="9"/>
        <v>F. Ciencias Biológicas</v>
      </c>
      <c r="B485" s="76" t="str">
        <f>IFERROR(VLOOKUP($A485,BLIOTECAS!$C$1:$E$27,2,FALSE),"")</f>
        <v>BIO</v>
      </c>
      <c r="C485" s="76" t="str">
        <f>IFERROR(VLOOKUP($A485,BLIOTECAS!$C$1:$E$27,3,FALSE),"")</f>
        <v>Ciencias Experimentales</v>
      </c>
      <c r="D485" s="77"/>
      <c r="E485" s="77"/>
      <c r="F485" s="77"/>
      <c r="G485" s="77" t="str">
        <f>'Datos lib'!B484</f>
        <v>F. Ciencias Biológicas</v>
      </c>
      <c r="H485" s="77"/>
      <c r="I485" s="77" t="str">
        <f>'Datos lib'!C484</f>
        <v>Rara vez (menos de 6 veces al año)</v>
      </c>
      <c r="J485" s="77" t="str">
        <f>'Datos lib'!D484</f>
        <v>Frecuentemente (1 o 2 veces por semana)</v>
      </c>
      <c r="K485" s="77"/>
      <c r="L485" s="77" t="str">
        <f>'Datos lib'!F484</f>
        <v>F. Ciencias Biológicas</v>
      </c>
      <c r="M485" s="77">
        <f>'Datos lib'!G484</f>
        <v>0</v>
      </c>
      <c r="N485" s="77">
        <f>'Datos lib'!H484</f>
        <v>0</v>
      </c>
      <c r="O485" s="77">
        <f>'Datos lib'!I484</f>
        <v>0</v>
      </c>
      <c r="P485" s="77"/>
      <c r="Q485" s="77"/>
      <c r="R485" s="77">
        <f>'Datos lib'!J484</f>
        <v>3</v>
      </c>
      <c r="S485" s="77">
        <f>'Datos lib'!K484</f>
        <v>5</v>
      </c>
      <c r="T485" s="77">
        <f>'Datos lib'!L484</f>
        <v>5</v>
      </c>
      <c r="U485" s="77">
        <f>'Datos lib'!M484</f>
        <v>5</v>
      </c>
      <c r="V485" s="77"/>
      <c r="W485" s="77"/>
      <c r="X485" s="77">
        <f>'Datos lib'!N484</f>
        <v>4</v>
      </c>
      <c r="Y485" s="77">
        <f>'Datos lib'!O484</f>
        <v>5</v>
      </c>
      <c r="Z485" s="77">
        <f>'Datos lib'!P484</f>
        <v>4</v>
      </c>
      <c r="AA485" s="77">
        <f>'Datos lib'!Q484</f>
        <v>3</v>
      </c>
      <c r="AB485" s="77">
        <f>'Datos lib'!R484</f>
        <v>4</v>
      </c>
      <c r="AC485" s="77"/>
      <c r="AD485" s="77">
        <f>'Datos lib'!S484</f>
        <v>4</v>
      </c>
      <c r="AE485" s="77">
        <f>'Datos lib'!T484</f>
        <v>4</v>
      </c>
      <c r="AF485" s="77">
        <f>'Datos lib'!U484</f>
        <v>4</v>
      </c>
      <c r="AG485" s="77">
        <f>'Datos lib'!V484</f>
        <v>5</v>
      </c>
      <c r="AH485" s="77">
        <f>'Datos lib'!W484</f>
        <v>3</v>
      </c>
      <c r="AI485" s="77">
        <f>'Datos lib'!X484</f>
        <v>5</v>
      </c>
      <c r="AJ485" s="77">
        <f>'Datos lib'!Y484</f>
        <v>5</v>
      </c>
      <c r="AK485" s="77" t="str">
        <f>'Datos lib'!Z484</f>
        <v>No uso ninguna red social</v>
      </c>
      <c r="AL485" s="77">
        <f>'Datos lib'!AA484</f>
        <v>5</v>
      </c>
      <c r="AM485" s="77"/>
      <c r="AN485" s="77"/>
      <c r="AO485" s="77">
        <f>'Datos lib'!AB484</f>
        <v>5</v>
      </c>
      <c r="AP485" s="77">
        <f>'Datos lib'!AC484</f>
        <v>5</v>
      </c>
      <c r="AQ485" s="77">
        <f>'Datos lib'!AD484</f>
        <v>5</v>
      </c>
      <c r="AR485" s="77">
        <f>'Datos lib'!AE484</f>
        <v>5</v>
      </c>
      <c r="AS485" s="77">
        <f>'Datos lib'!AF484</f>
        <v>5</v>
      </c>
      <c r="AT485" s="77">
        <f>'Datos lib'!AG484</f>
        <v>5</v>
      </c>
      <c r="AU485" s="77">
        <f>'Datos lib'!AH484</f>
        <v>5</v>
      </c>
      <c r="AV485" s="77">
        <f>'Datos lib'!AI484</f>
        <v>4</v>
      </c>
      <c r="AW485" s="77"/>
      <c r="AX485" s="77" t="str">
        <f>'Datos lib'!AJ484</f>
        <v>Sí</v>
      </c>
      <c r="AY485" s="77" t="str">
        <f>'Datos lib'!AK484</f>
        <v>Sí</v>
      </c>
      <c r="AZ485" s="77" t="str">
        <f>'Datos lib'!AL484</f>
        <v>Excelente</v>
      </c>
      <c r="BA485" s="77" t="str">
        <f>'Datos lib'!AO484</f>
        <v>Sí</v>
      </c>
      <c r="BB485" s="77" t="str">
        <f>'Datos lib'!AM484</f>
        <v>Sí</v>
      </c>
      <c r="BC485" s="77" t="str">
        <f>'Datos lib'!AN484</f>
        <v>Bueno</v>
      </c>
      <c r="BD485" s="77"/>
      <c r="BE485" s="77"/>
      <c r="BF485" s="77" t="str">
        <f>'Datos lib'!AP484</f>
        <v>Sí</v>
      </c>
      <c r="BG485" s="77" t="str">
        <f>'Datos lib'!AQ484</f>
        <v>Sí</v>
      </c>
      <c r="BH485" s="77" t="str">
        <f>'Datos lib'!AR484</f>
        <v>Sí</v>
      </c>
      <c r="BI485" s="77" t="str">
        <f>'Datos lib'!AS484</f>
        <v>Muy útil</v>
      </c>
      <c r="BJ485" s="77" t="str">
        <f>'Datos lib'!AT484</f>
        <v>Sí</v>
      </c>
      <c r="BK485" s="77" t="str">
        <f>'Datos lib'!AU484</f>
        <v>La suscripción a revistas electrónicas es carísima</v>
      </c>
      <c r="BL485" s="77"/>
      <c r="BM485" s="77"/>
      <c r="BN485" s="77"/>
      <c r="BO485" s="77">
        <f>'Datos lib'!AV484</f>
        <v>4</v>
      </c>
      <c r="BP485" s="77">
        <f>'Datos lib'!AW484</f>
        <v>5</v>
      </c>
      <c r="BQ485" s="77"/>
      <c r="BR485" s="77" t="str">
        <f>LEFT('Datos lib'!AX484,1)</f>
        <v>5</v>
      </c>
      <c r="BS485" s="77"/>
      <c r="BT485" s="77" t="str">
        <f>'Datos lib'!AY484</f>
        <v>Las deficiencias en los servicios de la biblioteca no han sido ningún caso por la profesionalidad del personal sino por la escasez de recursos humanos de que dispone la biblioteca de la facultad de ciencias biológicas</v>
      </c>
      <c r="BU485" s="77"/>
      <c r="BV485" s="119" t="str">
        <f>'Datos lib'!A484</f>
        <v>20/03/25</v>
      </c>
    </row>
    <row r="486" spans="1:74" x14ac:dyDescent="0.2">
      <c r="A486" s="79" t="str">
        <f t="shared" si="9"/>
        <v>F. Geografía e Historia</v>
      </c>
      <c r="B486" s="76" t="str">
        <f>IFERROR(VLOOKUP($A486,BLIOTECAS!$C$1:$E$27,2,FALSE),"")</f>
        <v>GHI</v>
      </c>
      <c r="C486" s="76" t="str">
        <f>IFERROR(VLOOKUP($A486,BLIOTECAS!$C$1:$E$27,3,FALSE),"")</f>
        <v>Humanidades</v>
      </c>
      <c r="D486" s="77"/>
      <c r="E486" s="77"/>
      <c r="F486" s="77"/>
      <c r="G486" s="77" t="str">
        <f>'Datos lib'!B485</f>
        <v>F. Geografía e Historia</v>
      </c>
      <c r="H486" s="77"/>
      <c r="I486" s="77" t="str">
        <f>'Datos lib'!C485</f>
        <v>De vez en cuando (1 o 2 veces al mes)</v>
      </c>
      <c r="J486" s="77" t="str">
        <f>'Datos lib'!D485</f>
        <v>Frecuentemente (1 o 2 veces por semana)</v>
      </c>
      <c r="K486" s="77"/>
      <c r="L486" s="77" t="str">
        <f>'Datos lib'!F485</f>
        <v>F. Geografía e Historia</v>
      </c>
      <c r="M486" s="77" t="str">
        <f>'Datos lib'!G485</f>
        <v>F. Bellas Artes</v>
      </c>
      <c r="N486" s="77" t="str">
        <f>'Datos lib'!H485</f>
        <v>F. Ciencias de la Información</v>
      </c>
      <c r="O486" s="77" t="str">
        <f>'Datos lib'!I485</f>
        <v>Biblioteca Nacional; Biblioteca del Museo Reina Sofía</v>
      </c>
      <c r="P486" s="77"/>
      <c r="Q486" s="77"/>
      <c r="R486" s="77">
        <f>'Datos lib'!J485</f>
        <v>5</v>
      </c>
      <c r="S486" s="77">
        <f>'Datos lib'!K485</f>
        <v>5</v>
      </c>
      <c r="T486" s="77">
        <f>'Datos lib'!L485</f>
        <v>3</v>
      </c>
      <c r="U486" s="77">
        <f>'Datos lib'!M485</f>
        <v>4</v>
      </c>
      <c r="V486" s="77"/>
      <c r="W486" s="77"/>
      <c r="X486" s="77">
        <f>'Datos lib'!N485</f>
        <v>5</v>
      </c>
      <c r="Y486" s="77">
        <f>'Datos lib'!O485</f>
        <v>5</v>
      </c>
      <c r="Z486" s="77">
        <f>'Datos lib'!P485</f>
        <v>3</v>
      </c>
      <c r="AA486" s="77">
        <f>'Datos lib'!Q485</f>
        <v>5</v>
      </c>
      <c r="AB486" s="77">
        <f>'Datos lib'!R485</f>
        <v>3</v>
      </c>
      <c r="AC486" s="77"/>
      <c r="AD486" s="77">
        <f>'Datos lib'!S485</f>
        <v>4</v>
      </c>
      <c r="AE486" s="77">
        <f>'Datos lib'!T485</f>
        <v>4</v>
      </c>
      <c r="AF486" s="77">
        <f>'Datos lib'!U485</f>
        <v>5</v>
      </c>
      <c r="AG486" s="77">
        <f>'Datos lib'!V485</f>
        <v>5</v>
      </c>
      <c r="AH486" s="77">
        <f>'Datos lib'!W485</f>
        <v>4</v>
      </c>
      <c r="AI486" s="77">
        <f>'Datos lib'!X485</f>
        <v>5</v>
      </c>
      <c r="AJ486" s="77">
        <f>'Datos lib'!Y485</f>
        <v>4</v>
      </c>
      <c r="AK486" s="77" t="str">
        <f>'Datos lib'!Z485</f>
        <v>No uso ninguna red social</v>
      </c>
      <c r="AL486" s="77">
        <f>'Datos lib'!AA485</f>
        <v>4</v>
      </c>
      <c r="AM486" s="77"/>
      <c r="AN486" s="77"/>
      <c r="AO486" s="77">
        <f>'Datos lib'!AB485</f>
        <v>5</v>
      </c>
      <c r="AP486" s="77">
        <f>'Datos lib'!AC485</f>
        <v>5</v>
      </c>
      <c r="AQ486" s="77">
        <f>'Datos lib'!AD485</f>
        <v>5</v>
      </c>
      <c r="AR486" s="77">
        <f>'Datos lib'!AE485</f>
        <v>3</v>
      </c>
      <c r="AS486" s="77">
        <f>'Datos lib'!AF485</f>
        <v>5</v>
      </c>
      <c r="AT486" s="77">
        <f>'Datos lib'!AG485</f>
        <v>5</v>
      </c>
      <c r="AU486" s="77">
        <f>'Datos lib'!AH485</f>
        <v>5</v>
      </c>
      <c r="AV486" s="77">
        <f>'Datos lib'!AI485</f>
        <v>5</v>
      </c>
      <c r="AW486" s="77"/>
      <c r="AX486" s="77" t="str">
        <f>'Datos lib'!AJ485</f>
        <v>Sí</v>
      </c>
      <c r="AY486" s="77" t="str">
        <f>'Datos lib'!AK485</f>
        <v>Sí</v>
      </c>
      <c r="AZ486" s="77" t="str">
        <f>'Datos lib'!AL485</f>
        <v>Bueno</v>
      </c>
      <c r="BA486" s="77" t="str">
        <f>'Datos lib'!AO485</f>
        <v>No</v>
      </c>
      <c r="BB486" s="77" t="str">
        <f>'Datos lib'!AM485</f>
        <v>Sí</v>
      </c>
      <c r="BC486" s="77" t="str">
        <f>'Datos lib'!AN485</f>
        <v>Bueno</v>
      </c>
      <c r="BD486" s="77"/>
      <c r="BE486" s="77"/>
      <c r="BF486" s="77" t="str">
        <f>'Datos lib'!AP485</f>
        <v>Sí</v>
      </c>
      <c r="BG486" s="77" t="str">
        <f>'Datos lib'!AQ485</f>
        <v>Sí</v>
      </c>
      <c r="BH486" s="77" t="str">
        <f>'Datos lib'!AR485</f>
        <v>No</v>
      </c>
      <c r="BI486" s="77">
        <f>'Datos lib'!AS485</f>
        <v>0</v>
      </c>
      <c r="BJ486" s="77" t="str">
        <f>'Datos lib'!AT485</f>
        <v>Sí</v>
      </c>
      <c r="BK486" s="77">
        <f>'Datos lib'!AU485</f>
        <v>0</v>
      </c>
      <c r="BL486" s="77"/>
      <c r="BM486" s="77"/>
      <c r="BN486" s="77"/>
      <c r="BO486" s="77">
        <f>'Datos lib'!AV485</f>
        <v>5</v>
      </c>
      <c r="BP486" s="77">
        <f>'Datos lib'!AW485</f>
        <v>5</v>
      </c>
      <c r="BQ486" s="77"/>
      <c r="BR486" s="77" t="str">
        <f>LEFT('Datos lib'!AX485,1)</f>
        <v>5</v>
      </c>
      <c r="BS486" s="77"/>
      <c r="BT486" s="77">
        <f>'Datos lib'!AY485</f>
        <v>0</v>
      </c>
      <c r="BU486" s="77"/>
      <c r="BV486" s="119" t="str">
        <f>'Datos lib'!A485</f>
        <v>20/03/25</v>
      </c>
    </row>
    <row r="487" spans="1:74" x14ac:dyDescent="0.2">
      <c r="A487" s="79" t="str">
        <f t="shared" si="9"/>
        <v>F. Geografía e Historia</v>
      </c>
      <c r="B487" s="76" t="str">
        <f>IFERROR(VLOOKUP($A487,BLIOTECAS!$C$1:$E$27,2,FALSE),"")</f>
        <v>GHI</v>
      </c>
      <c r="C487" s="76" t="str">
        <f>IFERROR(VLOOKUP($A487,BLIOTECAS!$C$1:$E$27,3,FALSE),"")</f>
        <v>Humanidades</v>
      </c>
      <c r="D487" s="77"/>
      <c r="E487" s="77"/>
      <c r="F487" s="77"/>
      <c r="G487" s="77" t="str">
        <f>'Datos lib'!B486</f>
        <v>F. Geografía e Historia</v>
      </c>
      <c r="H487" s="77"/>
      <c r="I487" s="77" t="str">
        <f>'Datos lib'!C486</f>
        <v>Frecuentemente (1 o 2 veces por semana)</v>
      </c>
      <c r="J487" s="77" t="str">
        <f>'Datos lib'!D486</f>
        <v>Rara vez (menos de 6 veces al año)</v>
      </c>
      <c r="K487" s="77"/>
      <c r="L487" s="77" t="str">
        <f>'Datos lib'!F486</f>
        <v>F. Geografía e Historia</v>
      </c>
      <c r="M487" s="77" t="str">
        <f>'Datos lib'!G486</f>
        <v>Biblioteca Maria Zambrano (Filología / Derecho)</v>
      </c>
      <c r="N487" s="77">
        <f>'Datos lib'!H486</f>
        <v>0</v>
      </c>
      <c r="O487" s="77">
        <f>'Datos lib'!I486</f>
        <v>0</v>
      </c>
      <c r="P487" s="77"/>
      <c r="Q487" s="77"/>
      <c r="R487" s="77">
        <f>'Datos lib'!J486</f>
        <v>5</v>
      </c>
      <c r="S487" s="77">
        <f>'Datos lib'!K486</f>
        <v>5</v>
      </c>
      <c r="T487" s="77">
        <f>'Datos lib'!L486</f>
        <v>5</v>
      </c>
      <c r="U487" s="77">
        <f>'Datos lib'!M486</f>
        <v>5</v>
      </c>
      <c r="V487" s="77"/>
      <c r="W487" s="77"/>
      <c r="X487" s="77">
        <f>'Datos lib'!N486</f>
        <v>5</v>
      </c>
      <c r="Y487" s="77">
        <f>'Datos lib'!O486</f>
        <v>5</v>
      </c>
      <c r="Z487" s="77">
        <f>'Datos lib'!P486</f>
        <v>5</v>
      </c>
      <c r="AA487" s="77">
        <f>'Datos lib'!Q486</f>
        <v>2</v>
      </c>
      <c r="AB487" s="77">
        <f>'Datos lib'!R486</f>
        <v>2</v>
      </c>
      <c r="AC487" s="77"/>
      <c r="AD487" s="77">
        <f>'Datos lib'!S486</f>
        <v>5</v>
      </c>
      <c r="AE487" s="77">
        <f>'Datos lib'!T486</f>
        <v>5</v>
      </c>
      <c r="AF487" s="77">
        <f>'Datos lib'!U486</f>
        <v>5</v>
      </c>
      <c r="AG487" s="77">
        <f>'Datos lib'!V486</f>
        <v>5</v>
      </c>
      <c r="AH487" s="77">
        <f>'Datos lib'!W486</f>
        <v>5</v>
      </c>
      <c r="AI487" s="77">
        <f>'Datos lib'!X486</f>
        <v>5</v>
      </c>
      <c r="AJ487" s="77">
        <f>'Datos lib'!Y486</f>
        <v>5</v>
      </c>
      <c r="AK487" s="77" t="str">
        <f>'Datos lib'!Z486</f>
        <v>No uso ninguna red social</v>
      </c>
      <c r="AL487" s="77">
        <f>'Datos lib'!AA486</f>
        <v>5</v>
      </c>
      <c r="AM487" s="77"/>
      <c r="AN487" s="77"/>
      <c r="AO487" s="77">
        <f>'Datos lib'!AB486</f>
        <v>5</v>
      </c>
      <c r="AP487" s="77">
        <f>'Datos lib'!AC486</f>
        <v>5</v>
      </c>
      <c r="AQ487" s="77">
        <f>'Datos lib'!AD486</f>
        <v>5</v>
      </c>
      <c r="AR487" s="77">
        <f>'Datos lib'!AE486</f>
        <v>5</v>
      </c>
      <c r="AS487" s="77">
        <f>'Datos lib'!AF486</f>
        <v>5</v>
      </c>
      <c r="AT487" s="77">
        <f>'Datos lib'!AG486</f>
        <v>5</v>
      </c>
      <c r="AU487" s="77">
        <f>'Datos lib'!AH486</f>
        <v>5</v>
      </c>
      <c r="AV487" s="77">
        <f>'Datos lib'!AI486</f>
        <v>5</v>
      </c>
      <c r="AW487" s="77"/>
      <c r="AX487" s="77">
        <f>'Datos lib'!AJ486</f>
        <v>0</v>
      </c>
      <c r="AY487" s="77">
        <f>'Datos lib'!AK486</f>
        <v>0</v>
      </c>
      <c r="AZ487" s="77">
        <f>'Datos lib'!AL486</f>
        <v>0</v>
      </c>
      <c r="BA487" s="77">
        <f>'Datos lib'!AO486</f>
        <v>0</v>
      </c>
      <c r="BB487" s="77">
        <f>'Datos lib'!AM486</f>
        <v>0</v>
      </c>
      <c r="BC487" s="77">
        <f>'Datos lib'!AN486</f>
        <v>0</v>
      </c>
      <c r="BD487" s="77"/>
      <c r="BE487" s="77"/>
      <c r="BF487" s="77" t="str">
        <f>'Datos lib'!AP486</f>
        <v>No</v>
      </c>
      <c r="BG487" s="77" t="str">
        <f>'Datos lib'!AQ486</f>
        <v>Sí</v>
      </c>
      <c r="BH487" s="77" t="str">
        <f>'Datos lib'!AR486</f>
        <v>No</v>
      </c>
      <c r="BI487" s="77">
        <f>'Datos lib'!AS486</f>
        <v>0</v>
      </c>
      <c r="BJ487" s="77" t="str">
        <f>'Datos lib'!AT486</f>
        <v>No</v>
      </c>
      <c r="BK487" s="77">
        <f>'Datos lib'!AU486</f>
        <v>0</v>
      </c>
      <c r="BL487" s="77"/>
      <c r="BM487" s="77"/>
      <c r="BN487" s="77"/>
      <c r="BO487" s="77">
        <f>'Datos lib'!AV486</f>
        <v>5</v>
      </c>
      <c r="BP487" s="77">
        <f>'Datos lib'!AW486</f>
        <v>5</v>
      </c>
      <c r="BQ487" s="77"/>
      <c r="BR487" s="77" t="str">
        <f>LEFT('Datos lib'!AX486,1)</f>
        <v>5</v>
      </c>
      <c r="BS487" s="77"/>
      <c r="BT487" s="77" t="str">
        <f>'Datos lib'!AY486</f>
        <v>Puesto que funciona perfectamente , no tengo nada que sugerir</v>
      </c>
      <c r="BU487" s="77"/>
      <c r="BV487" s="119" t="str">
        <f>'Datos lib'!A486</f>
        <v>20/03/25</v>
      </c>
    </row>
    <row r="488" spans="1:74" x14ac:dyDescent="0.2">
      <c r="A488" s="79" t="str">
        <f t="shared" si="9"/>
        <v>F. Bellas Artes</v>
      </c>
      <c r="B488" s="76" t="str">
        <f>IFERROR(VLOOKUP($A488,BLIOTECAS!$C$1:$E$27,2,FALSE),"")</f>
        <v>BBA</v>
      </c>
      <c r="C488" s="76" t="str">
        <f>IFERROR(VLOOKUP($A488,BLIOTECAS!$C$1:$E$27,3,FALSE),"")</f>
        <v>Humanidades</v>
      </c>
      <c r="D488" s="77"/>
      <c r="E488" s="77"/>
      <c r="F488" s="77"/>
      <c r="G488" s="77" t="str">
        <f>'Datos lib'!B487</f>
        <v>F. Bellas Artes</v>
      </c>
      <c r="H488" s="77"/>
      <c r="I488" s="77" t="str">
        <f>'Datos lib'!C487</f>
        <v>Rara vez (menos de 6 veces al año)</v>
      </c>
      <c r="J488" s="77" t="str">
        <f>'Datos lib'!D487</f>
        <v>De vez en cuando (1 o 2 veces al mes)</v>
      </c>
      <c r="K488" s="77"/>
      <c r="L488" s="77" t="str">
        <f>'Datos lib'!F487</f>
        <v>F. Bellas Artes</v>
      </c>
      <c r="M488" s="77" t="str">
        <f>'Datos lib'!G487</f>
        <v>F. Geografía e Historia</v>
      </c>
      <c r="N488" s="77">
        <f>'Datos lib'!H487</f>
        <v>0</v>
      </c>
      <c r="O488" s="77" t="str">
        <f>'Datos lib'!I487</f>
        <v>Biblioteca del Museo Lázaro Galdiano Biblioteca Nacional</v>
      </c>
      <c r="P488" s="77"/>
      <c r="Q488" s="77"/>
      <c r="R488" s="77">
        <f>'Datos lib'!J487</f>
        <v>5</v>
      </c>
      <c r="S488" s="77">
        <f>'Datos lib'!K487</f>
        <v>5</v>
      </c>
      <c r="T488" s="77">
        <f>'Datos lib'!L487</f>
        <v>4</v>
      </c>
      <c r="U488" s="77">
        <f>'Datos lib'!M487</f>
        <v>4</v>
      </c>
      <c r="V488" s="77"/>
      <c r="W488" s="77"/>
      <c r="X488" s="77">
        <f>'Datos lib'!N487</f>
        <v>5</v>
      </c>
      <c r="Y488" s="77">
        <f>'Datos lib'!O487</f>
        <v>3</v>
      </c>
      <c r="Z488" s="77">
        <f>'Datos lib'!P487</f>
        <v>4</v>
      </c>
      <c r="AA488" s="77">
        <f>'Datos lib'!Q487</f>
        <v>3</v>
      </c>
      <c r="AB488" s="77">
        <f>'Datos lib'!R487</f>
        <v>4</v>
      </c>
      <c r="AC488" s="77"/>
      <c r="AD488" s="77">
        <f>'Datos lib'!S487</f>
        <v>4</v>
      </c>
      <c r="AE488" s="77">
        <f>'Datos lib'!T487</f>
        <v>4</v>
      </c>
      <c r="AF488" s="77">
        <f>'Datos lib'!U487</f>
        <v>3</v>
      </c>
      <c r="AG488" s="77">
        <f>'Datos lib'!V487</f>
        <v>4</v>
      </c>
      <c r="AH488" s="77">
        <f>'Datos lib'!W487</f>
        <v>4</v>
      </c>
      <c r="AI488" s="77">
        <f>'Datos lib'!X487</f>
        <v>5</v>
      </c>
      <c r="AJ488" s="77">
        <f>'Datos lib'!Y487</f>
        <v>4</v>
      </c>
      <c r="AK488" s="77" t="str">
        <f>'Datos lib'!Z487</f>
        <v>No uso ninguna red social</v>
      </c>
      <c r="AL488" s="77">
        <f>'Datos lib'!AA487</f>
        <v>4</v>
      </c>
      <c r="AM488" s="77"/>
      <c r="AN488" s="77"/>
      <c r="AO488" s="77">
        <f>'Datos lib'!AB487</f>
        <v>5</v>
      </c>
      <c r="AP488" s="77">
        <f>'Datos lib'!AC487</f>
        <v>3</v>
      </c>
      <c r="AQ488" s="77">
        <f>'Datos lib'!AD487</f>
        <v>4</v>
      </c>
      <c r="AR488" s="77">
        <f>'Datos lib'!AE487</f>
        <v>4</v>
      </c>
      <c r="AS488" s="77">
        <f>'Datos lib'!AF487</f>
        <v>4</v>
      </c>
      <c r="AT488" s="77">
        <f>'Datos lib'!AG487</f>
        <v>4</v>
      </c>
      <c r="AU488" s="77">
        <f>'Datos lib'!AH487</f>
        <v>3</v>
      </c>
      <c r="AV488" s="77">
        <f>'Datos lib'!AI487</f>
        <v>3</v>
      </c>
      <c r="AW488" s="77"/>
      <c r="AX488" s="77" t="str">
        <f>'Datos lib'!AJ487</f>
        <v>Sí</v>
      </c>
      <c r="AY488" s="77" t="str">
        <f>'Datos lib'!AK487</f>
        <v>Sí</v>
      </c>
      <c r="AZ488" s="77" t="str">
        <f>'Datos lib'!AL487</f>
        <v>Bueno</v>
      </c>
      <c r="BA488" s="77" t="str">
        <f>'Datos lib'!AO487</f>
        <v>No</v>
      </c>
      <c r="BB488" s="77" t="str">
        <f>'Datos lib'!AM487</f>
        <v>Sí</v>
      </c>
      <c r="BC488" s="77" t="str">
        <f>'Datos lib'!AN487</f>
        <v>Regular</v>
      </c>
      <c r="BD488" s="77"/>
      <c r="BE488" s="77"/>
      <c r="BF488" s="77" t="str">
        <f>'Datos lib'!AP487</f>
        <v>No</v>
      </c>
      <c r="BG488" s="77" t="str">
        <f>'Datos lib'!AQ487</f>
        <v>No</v>
      </c>
      <c r="BH488" s="77" t="str">
        <f>'Datos lib'!AR487</f>
        <v>No</v>
      </c>
      <c r="BI488" s="77">
        <f>'Datos lib'!AS487</f>
        <v>0</v>
      </c>
      <c r="BJ488" s="77" t="str">
        <f>'Datos lib'!AT487</f>
        <v>No</v>
      </c>
      <c r="BK488" s="77">
        <f>'Datos lib'!AU487</f>
        <v>0</v>
      </c>
      <c r="BL488" s="77"/>
      <c r="BM488" s="77"/>
      <c r="BN488" s="77"/>
      <c r="BO488" s="77">
        <f>'Datos lib'!AV487</f>
        <v>5</v>
      </c>
      <c r="BP488" s="77">
        <f>'Datos lib'!AW487</f>
        <v>5</v>
      </c>
      <c r="BQ488" s="77"/>
      <c r="BR488" s="77" t="str">
        <f>LEFT('Datos lib'!AX487,1)</f>
        <v>4</v>
      </c>
      <c r="BS488" s="77"/>
      <c r="BT488" s="77">
        <f>'Datos lib'!AY487</f>
        <v>0</v>
      </c>
      <c r="BU488" s="77"/>
      <c r="BV488" s="119" t="str">
        <f>'Datos lib'!A487</f>
        <v>20/03/25</v>
      </c>
    </row>
    <row r="489" spans="1:74" x14ac:dyDescent="0.2">
      <c r="A489" s="79" t="str">
        <f t="shared" si="9"/>
        <v>F. Ciencias Económicas y Empresariales</v>
      </c>
      <c r="B489" s="76" t="str">
        <f>IFERROR(VLOOKUP($A489,BLIOTECAS!$C$1:$E$27,2,FALSE),"")</f>
        <v>CEE</v>
      </c>
      <c r="C489" s="76" t="str">
        <f>IFERROR(VLOOKUP($A489,BLIOTECAS!$C$1:$E$27,3,FALSE),"")</f>
        <v>Ciencias Sociales</v>
      </c>
      <c r="D489" s="77"/>
      <c r="E489" s="77"/>
      <c r="F489" s="77"/>
      <c r="G489" s="77" t="str">
        <f>'Datos lib'!B488</f>
        <v>F. Ciencias Económicas y Empresariales</v>
      </c>
      <c r="H489" s="77"/>
      <c r="I489" s="77" t="str">
        <f>'Datos lib'!C488</f>
        <v>De vez en cuando (1 o 2 veces al mes)</v>
      </c>
      <c r="J489" s="77" t="str">
        <f>'Datos lib'!D488</f>
        <v>De vez en cuando (1 o 2 veces al mes)</v>
      </c>
      <c r="K489" s="77"/>
      <c r="L489" s="77" t="str">
        <f>'Datos lib'!F488</f>
        <v>F. Ciencias Económicas y Empresariales</v>
      </c>
      <c r="M489" s="77" t="str">
        <f>'Datos lib'!G488</f>
        <v>F. Comercio y Turismo</v>
      </c>
      <c r="N489" s="77">
        <f>'Datos lib'!H488</f>
        <v>0</v>
      </c>
      <c r="O489" s="77" t="str">
        <f>'Datos lib'!I488</f>
        <v>Biblioteca del Tribunal de Cuentas</v>
      </c>
      <c r="P489" s="77"/>
      <c r="Q489" s="77"/>
      <c r="R489" s="77">
        <f>'Datos lib'!J488</f>
        <v>5</v>
      </c>
      <c r="S489" s="77">
        <f>'Datos lib'!K488</f>
        <v>5</v>
      </c>
      <c r="T489" s="77">
        <f>'Datos lib'!L488</f>
        <v>4</v>
      </c>
      <c r="U489" s="77">
        <f>'Datos lib'!M488</f>
        <v>4</v>
      </c>
      <c r="V489" s="77"/>
      <c r="W489" s="77"/>
      <c r="X489" s="77">
        <f>'Datos lib'!N488</f>
        <v>4</v>
      </c>
      <c r="Y489" s="77">
        <f>'Datos lib'!O488</f>
        <v>5</v>
      </c>
      <c r="Z489" s="77">
        <f>'Datos lib'!P488</f>
        <v>4</v>
      </c>
      <c r="AA489" s="77">
        <f>'Datos lib'!Q488</f>
        <v>4</v>
      </c>
      <c r="AB489" s="77">
        <f>'Datos lib'!R488</f>
        <v>2</v>
      </c>
      <c r="AC489" s="77"/>
      <c r="AD489" s="77">
        <f>'Datos lib'!S488</f>
        <v>5</v>
      </c>
      <c r="AE489" s="77">
        <f>'Datos lib'!T488</f>
        <v>5</v>
      </c>
      <c r="AF489" s="77">
        <f>'Datos lib'!U488</f>
        <v>5</v>
      </c>
      <c r="AG489" s="77">
        <f>'Datos lib'!V488</f>
        <v>5</v>
      </c>
      <c r="AH489" s="77">
        <f>'Datos lib'!W488</f>
        <v>5</v>
      </c>
      <c r="AI489" s="77">
        <f>'Datos lib'!X488</f>
        <v>5</v>
      </c>
      <c r="AJ489" s="77">
        <f>'Datos lib'!Y488</f>
        <v>5</v>
      </c>
      <c r="AK489" s="77" t="str">
        <f>'Datos lib'!Z488</f>
        <v>No uso ninguna red social</v>
      </c>
      <c r="AL489" s="77">
        <f>'Datos lib'!AA488</f>
        <v>5</v>
      </c>
      <c r="AM489" s="77"/>
      <c r="AN489" s="77"/>
      <c r="AO489" s="77">
        <f>'Datos lib'!AB488</f>
        <v>5</v>
      </c>
      <c r="AP489" s="77">
        <f>'Datos lib'!AC488</f>
        <v>4</v>
      </c>
      <c r="AQ489" s="77">
        <f>'Datos lib'!AD488</f>
        <v>4</v>
      </c>
      <c r="AR489" s="77">
        <f>'Datos lib'!AE488</f>
        <v>5</v>
      </c>
      <c r="AS489" s="77">
        <f>'Datos lib'!AF488</f>
        <v>5</v>
      </c>
      <c r="AT489" s="77">
        <f>'Datos lib'!AG488</f>
        <v>5</v>
      </c>
      <c r="AU489" s="77">
        <f>'Datos lib'!AH488</f>
        <v>4</v>
      </c>
      <c r="AV489" s="77">
        <f>'Datos lib'!AI488</f>
        <v>0</v>
      </c>
      <c r="AW489" s="77"/>
      <c r="AX489" s="77" t="str">
        <f>'Datos lib'!AJ488</f>
        <v>Sí</v>
      </c>
      <c r="AY489" s="77" t="str">
        <f>'Datos lib'!AK488</f>
        <v>Sí</v>
      </c>
      <c r="AZ489" s="77" t="str">
        <f>'Datos lib'!AL488</f>
        <v>Excelente</v>
      </c>
      <c r="BA489" s="77" t="str">
        <f>'Datos lib'!AO488</f>
        <v>No</v>
      </c>
      <c r="BB489" s="77" t="str">
        <f>'Datos lib'!AM488</f>
        <v>No</v>
      </c>
      <c r="BC489" s="77">
        <f>'Datos lib'!AN488</f>
        <v>0</v>
      </c>
      <c r="BD489" s="77"/>
      <c r="BE489" s="77"/>
      <c r="BF489" s="77" t="str">
        <f>'Datos lib'!AP488</f>
        <v>No</v>
      </c>
      <c r="BG489" s="77" t="str">
        <f>'Datos lib'!AQ488</f>
        <v>Sí</v>
      </c>
      <c r="BH489" s="77" t="str">
        <f>'Datos lib'!AR488</f>
        <v>No</v>
      </c>
      <c r="BI489" s="77">
        <f>'Datos lib'!AS488</f>
        <v>0</v>
      </c>
      <c r="BJ489" s="77" t="str">
        <f>'Datos lib'!AT488</f>
        <v>No</v>
      </c>
      <c r="BK489" s="77">
        <f>'Datos lib'!AU488</f>
        <v>0</v>
      </c>
      <c r="BL489" s="77"/>
      <c r="BM489" s="77"/>
      <c r="BN489" s="77"/>
      <c r="BO489" s="77">
        <f>'Datos lib'!AV488</f>
        <v>4</v>
      </c>
      <c r="BP489" s="77">
        <f>'Datos lib'!AW488</f>
        <v>5</v>
      </c>
      <c r="BQ489" s="77"/>
      <c r="BR489" s="77" t="str">
        <f>LEFT('Datos lib'!AX488,1)</f>
        <v>5</v>
      </c>
      <c r="BS489" s="77"/>
      <c r="BT489" s="77">
        <f>'Datos lib'!AY488</f>
        <v>0</v>
      </c>
      <c r="BU489" s="77"/>
      <c r="BV489" s="119" t="str">
        <f>'Datos lib'!A488</f>
        <v>20/03/25</v>
      </c>
    </row>
    <row r="490" spans="1:74" x14ac:dyDescent="0.2">
      <c r="A490" s="79" t="str">
        <f t="shared" si="9"/>
        <v>F. Ciencias Políticas y Sociología</v>
      </c>
      <c r="B490" s="76" t="str">
        <f>IFERROR(VLOOKUP($A490,BLIOTECAS!$C$1:$E$27,2,FALSE),"")</f>
        <v>CPS</v>
      </c>
      <c r="C490" s="76" t="str">
        <f>IFERROR(VLOOKUP($A490,BLIOTECAS!$C$1:$E$27,3,FALSE),"")</f>
        <v>Ciencias Sociales</v>
      </c>
      <c r="D490" s="77"/>
      <c r="E490" s="77"/>
      <c r="F490" s="77"/>
      <c r="G490" s="77" t="str">
        <f>'Datos lib'!B489</f>
        <v>F. Ciencias Políticas y Sociología</v>
      </c>
      <c r="H490" s="77"/>
      <c r="I490" s="77" t="str">
        <f>'Datos lib'!C489</f>
        <v>Frecuentemente (1 o 2 veces por semana)</v>
      </c>
      <c r="J490" s="77" t="str">
        <f>'Datos lib'!D489</f>
        <v>Frecuentemente (1 o 2 veces por semana)</v>
      </c>
      <c r="K490" s="77"/>
      <c r="L490" s="77" t="str">
        <f>'Datos lib'!F489</f>
        <v>F. Ciencias Políticas y Sociología</v>
      </c>
      <c r="M490" s="77" t="str">
        <f>'Datos lib'!G489</f>
        <v>F. Trabajo Social</v>
      </c>
      <c r="N490" s="77" t="str">
        <f>'Datos lib'!H489</f>
        <v>F. Ciencias Económicas y Empresariales</v>
      </c>
      <c r="O490" s="77">
        <f>'Datos lib'!I489</f>
        <v>0</v>
      </c>
      <c r="P490" s="77"/>
      <c r="Q490" s="77"/>
      <c r="R490" s="77">
        <f>'Datos lib'!J489</f>
        <v>3</v>
      </c>
      <c r="S490" s="77">
        <f>'Datos lib'!K489</f>
        <v>5</v>
      </c>
      <c r="T490" s="77">
        <f>'Datos lib'!L489</f>
        <v>5</v>
      </c>
      <c r="U490" s="77">
        <f>'Datos lib'!M489</f>
        <v>5</v>
      </c>
      <c r="V490" s="77"/>
      <c r="W490" s="77"/>
      <c r="X490" s="77">
        <f>'Datos lib'!N489</f>
        <v>5</v>
      </c>
      <c r="Y490" s="77">
        <f>'Datos lib'!O489</f>
        <v>4</v>
      </c>
      <c r="Z490" s="77">
        <f>'Datos lib'!P489</f>
        <v>5</v>
      </c>
      <c r="AA490" s="77">
        <f>'Datos lib'!Q489</f>
        <v>3</v>
      </c>
      <c r="AB490" s="77">
        <f>'Datos lib'!R489</f>
        <v>3</v>
      </c>
      <c r="AC490" s="77"/>
      <c r="AD490" s="77">
        <f>'Datos lib'!S489</f>
        <v>5</v>
      </c>
      <c r="AE490" s="77">
        <f>'Datos lib'!T489</f>
        <v>3</v>
      </c>
      <c r="AF490" s="77">
        <f>'Datos lib'!U489</f>
        <v>3</v>
      </c>
      <c r="AG490" s="77">
        <f>'Datos lib'!V489</f>
        <v>5</v>
      </c>
      <c r="AH490" s="77">
        <f>'Datos lib'!W489</f>
        <v>2</v>
      </c>
      <c r="AI490" s="77">
        <f>'Datos lib'!X489</f>
        <v>4</v>
      </c>
      <c r="AJ490" s="77">
        <f>'Datos lib'!Y489</f>
        <v>4</v>
      </c>
      <c r="AK490" s="77" t="str">
        <f>'Datos lib'!Z489</f>
        <v>YouTube</v>
      </c>
      <c r="AL490" s="77">
        <f>'Datos lib'!AA489</f>
        <v>4</v>
      </c>
      <c r="AM490" s="77"/>
      <c r="AN490" s="77"/>
      <c r="AO490" s="77">
        <f>'Datos lib'!AB489</f>
        <v>5</v>
      </c>
      <c r="AP490" s="77">
        <f>'Datos lib'!AC489</f>
        <v>5</v>
      </c>
      <c r="AQ490" s="77">
        <f>'Datos lib'!AD489</f>
        <v>4</v>
      </c>
      <c r="AR490" s="77">
        <f>'Datos lib'!AE489</f>
        <v>5</v>
      </c>
      <c r="AS490" s="77">
        <f>'Datos lib'!AF489</f>
        <v>5</v>
      </c>
      <c r="AT490" s="77">
        <f>'Datos lib'!AG489</f>
        <v>4</v>
      </c>
      <c r="AU490" s="77">
        <f>'Datos lib'!AH489</f>
        <v>5</v>
      </c>
      <c r="AV490" s="77">
        <f>'Datos lib'!AI489</f>
        <v>3</v>
      </c>
      <c r="AW490" s="77"/>
      <c r="AX490" s="77" t="str">
        <f>'Datos lib'!AJ489</f>
        <v>Sí</v>
      </c>
      <c r="AY490" s="77" t="str">
        <f>'Datos lib'!AK489</f>
        <v>No</v>
      </c>
      <c r="AZ490" s="77">
        <f>'Datos lib'!AL489</f>
        <v>0</v>
      </c>
      <c r="BA490" s="77" t="str">
        <f>'Datos lib'!AO489</f>
        <v>Sí</v>
      </c>
      <c r="BB490" s="77" t="str">
        <f>'Datos lib'!AM489</f>
        <v>No</v>
      </c>
      <c r="BC490" s="77">
        <f>'Datos lib'!AN489</f>
        <v>0</v>
      </c>
      <c r="BD490" s="77"/>
      <c r="BE490" s="77"/>
      <c r="BF490" s="77" t="str">
        <f>'Datos lib'!AP489</f>
        <v>No</v>
      </c>
      <c r="BG490" s="77" t="str">
        <f>'Datos lib'!AQ489</f>
        <v>Sí</v>
      </c>
      <c r="BH490" s="77" t="str">
        <f>'Datos lib'!AR489</f>
        <v>No</v>
      </c>
      <c r="BI490" s="77">
        <f>'Datos lib'!AS489</f>
        <v>0</v>
      </c>
      <c r="BJ490" s="77" t="str">
        <f>'Datos lib'!AT489</f>
        <v>No</v>
      </c>
      <c r="BK490" s="77">
        <f>'Datos lib'!AU489</f>
        <v>0</v>
      </c>
      <c r="BL490" s="77"/>
      <c r="BM490" s="77"/>
      <c r="BN490" s="77"/>
      <c r="BO490" s="77">
        <f>'Datos lib'!AV489</f>
        <v>5</v>
      </c>
      <c r="BP490" s="77">
        <f>'Datos lib'!AW489</f>
        <v>5</v>
      </c>
      <c r="BQ490" s="77"/>
      <c r="BR490" s="77" t="str">
        <f>LEFT('Datos lib'!AX489,1)</f>
        <v>5</v>
      </c>
      <c r="BS490" s="77"/>
      <c r="BT490" s="77" t="str">
        <f>'Datos lib'!AY489</f>
        <v>Que la web de la biblioteca informara sobre las actividades que se realizan en las facultades: presentación de libros, exposiciones etc. Que se creara un sistema de aviso en el que se informara a los profesores que lo soliciten, por áreas de conocimiento, sobre las nuevas adquisiciones de la biblioteca de la facultad en la que imparto clases.</v>
      </c>
      <c r="BU490" s="77"/>
      <c r="BV490" s="119" t="str">
        <f>'Datos lib'!A489</f>
        <v>20/03/25</v>
      </c>
    </row>
    <row r="491" spans="1:74" x14ac:dyDescent="0.2">
      <c r="A491" s="79" t="str">
        <f t="shared" si="9"/>
        <v>F. Ciencias Económicas y Empresariales</v>
      </c>
      <c r="B491" s="76" t="str">
        <f>IFERROR(VLOOKUP($A491,BLIOTECAS!$C$1:$E$27,2,FALSE),"")</f>
        <v>CEE</v>
      </c>
      <c r="C491" s="76" t="str">
        <f>IFERROR(VLOOKUP($A491,BLIOTECAS!$C$1:$E$27,3,FALSE),"")</f>
        <v>Ciencias Sociales</v>
      </c>
      <c r="D491" s="77"/>
      <c r="E491" s="77"/>
      <c r="F491" s="77"/>
      <c r="G491" s="77" t="str">
        <f>'Datos lib'!B490</f>
        <v>F. Ciencias Económicas y Empresariales</v>
      </c>
      <c r="H491" s="77"/>
      <c r="I491" s="77" t="str">
        <f>'Datos lib'!C490</f>
        <v>De vez en cuando (1 o 2 veces al mes)</v>
      </c>
      <c r="J491" s="77" t="str">
        <f>'Datos lib'!D490</f>
        <v>Frecuentemente (1 o 2 veces por semana)</v>
      </c>
      <c r="K491" s="77"/>
      <c r="L491" s="77" t="str">
        <f>'Datos lib'!F490</f>
        <v>F. Ciencias Económicas y Empresariales</v>
      </c>
      <c r="M491" s="77" t="str">
        <f>'Datos lib'!G490</f>
        <v>F. Ciencias Económicas y Empresariales</v>
      </c>
      <c r="N491" s="77">
        <f>'Datos lib'!H490</f>
        <v>0</v>
      </c>
      <c r="O491" s="77">
        <f>'Datos lib'!I490</f>
        <v>0</v>
      </c>
      <c r="P491" s="77"/>
      <c r="Q491" s="77"/>
      <c r="R491" s="77">
        <f>'Datos lib'!J490</f>
        <v>3</v>
      </c>
      <c r="S491" s="77">
        <f>'Datos lib'!K490</f>
        <v>5</v>
      </c>
      <c r="T491" s="77">
        <f>'Datos lib'!L490</f>
        <v>5</v>
      </c>
      <c r="U491" s="77">
        <f>'Datos lib'!M490</f>
        <v>5</v>
      </c>
      <c r="V491" s="77"/>
      <c r="W491" s="77"/>
      <c r="X491" s="77">
        <f>'Datos lib'!N490</f>
        <v>5</v>
      </c>
      <c r="Y491" s="77">
        <f>'Datos lib'!O490</f>
        <v>5</v>
      </c>
      <c r="Z491" s="77">
        <f>'Datos lib'!P490</f>
        <v>2</v>
      </c>
      <c r="AA491" s="77">
        <f>'Datos lib'!Q490</f>
        <v>3</v>
      </c>
      <c r="AB491" s="77">
        <f>'Datos lib'!R490</f>
        <v>4</v>
      </c>
      <c r="AC491" s="77"/>
      <c r="AD491" s="77">
        <f>'Datos lib'!S490</f>
        <v>5</v>
      </c>
      <c r="AE491" s="77">
        <f>'Datos lib'!T490</f>
        <v>5</v>
      </c>
      <c r="AF491" s="77">
        <f>'Datos lib'!U490</f>
        <v>5</v>
      </c>
      <c r="AG491" s="77">
        <f>'Datos lib'!V490</f>
        <v>5</v>
      </c>
      <c r="AH491" s="77">
        <f>'Datos lib'!W490</f>
        <v>0</v>
      </c>
      <c r="AI491" s="77">
        <f>'Datos lib'!X490</f>
        <v>5</v>
      </c>
      <c r="AJ491" s="77">
        <f>'Datos lib'!Y490</f>
        <v>5</v>
      </c>
      <c r="AK491" s="77" t="str">
        <f>'Datos lib'!Z490</f>
        <v>Instagram</v>
      </c>
      <c r="AL491" s="77">
        <f>'Datos lib'!AA490</f>
        <v>4</v>
      </c>
      <c r="AM491" s="77"/>
      <c r="AN491" s="77"/>
      <c r="AO491" s="77">
        <f>'Datos lib'!AB490</f>
        <v>5</v>
      </c>
      <c r="AP491" s="77">
        <f>'Datos lib'!AC490</f>
        <v>5</v>
      </c>
      <c r="AQ491" s="77">
        <f>'Datos lib'!AD490</f>
        <v>5</v>
      </c>
      <c r="AR491" s="77">
        <f>'Datos lib'!AE490</f>
        <v>5</v>
      </c>
      <c r="AS491" s="77">
        <f>'Datos lib'!AF490</f>
        <v>5</v>
      </c>
      <c r="AT491" s="77">
        <f>'Datos lib'!AG490</f>
        <v>5</v>
      </c>
      <c r="AU491" s="77">
        <f>'Datos lib'!AH490</f>
        <v>5</v>
      </c>
      <c r="AV491" s="77">
        <f>'Datos lib'!AI490</f>
        <v>5</v>
      </c>
      <c r="AW491" s="77"/>
      <c r="AX491" s="77" t="str">
        <f>'Datos lib'!AJ490</f>
        <v>No</v>
      </c>
      <c r="AY491" s="77" t="str">
        <f>'Datos lib'!AK490</f>
        <v>Sí</v>
      </c>
      <c r="AZ491" s="77" t="str">
        <f>'Datos lib'!AL490</f>
        <v>Regular</v>
      </c>
      <c r="BA491" s="77" t="str">
        <f>'Datos lib'!AO490</f>
        <v>No</v>
      </c>
      <c r="BB491" s="77" t="str">
        <f>'Datos lib'!AM490</f>
        <v>Sí</v>
      </c>
      <c r="BC491" s="77" t="str">
        <f>'Datos lib'!AN490</f>
        <v>Bueno</v>
      </c>
      <c r="BD491" s="77"/>
      <c r="BE491" s="77"/>
      <c r="BF491" s="77" t="str">
        <f>'Datos lib'!AP490</f>
        <v>Sí</v>
      </c>
      <c r="BG491" s="77" t="str">
        <f>'Datos lib'!AQ490</f>
        <v>Sí</v>
      </c>
      <c r="BH491" s="77" t="str">
        <f>'Datos lib'!AR490</f>
        <v>Sí</v>
      </c>
      <c r="BI491" s="77" t="str">
        <f>'Datos lib'!AS490</f>
        <v>Útil</v>
      </c>
      <c r="BJ491" s="77" t="str">
        <f>'Datos lib'!AT490</f>
        <v>No</v>
      </c>
      <c r="BK491" s="77" t="str">
        <f>'Datos lib'!AU490</f>
        <v>Mejorar el repositorio!! es fatal su uso</v>
      </c>
      <c r="BL491" s="77"/>
      <c r="BM491" s="77"/>
      <c r="BN491" s="77"/>
      <c r="BO491" s="77">
        <f>'Datos lib'!AV490</f>
        <v>5</v>
      </c>
      <c r="BP491" s="77">
        <f>'Datos lib'!AW490</f>
        <v>5</v>
      </c>
      <c r="BQ491" s="77"/>
      <c r="BR491" s="77" t="str">
        <f>LEFT('Datos lib'!AX490,1)</f>
        <v/>
      </c>
      <c r="BS491" s="77"/>
      <c r="BT491" s="77" t="str">
        <f>'Datos lib'!AY490</f>
        <v>es un lujazo la biblioteca que tenemos y su personal</v>
      </c>
      <c r="BU491" s="77"/>
      <c r="BV491" s="119" t="str">
        <f>'Datos lib'!A490</f>
        <v>20/03/25</v>
      </c>
    </row>
    <row r="492" spans="1:74" x14ac:dyDescent="0.2">
      <c r="A492" s="79" t="str">
        <f t="shared" si="9"/>
        <v>F. Filología</v>
      </c>
      <c r="B492" s="76" t="str">
        <f>IFERROR(VLOOKUP($A492,BLIOTECAS!$C$1:$E$27,2,FALSE),"")</f>
        <v>FLL</v>
      </c>
      <c r="C492" s="76" t="str">
        <f>IFERROR(VLOOKUP($A492,BLIOTECAS!$C$1:$E$27,3,FALSE),"")</f>
        <v>Humanidades</v>
      </c>
      <c r="D492" s="77"/>
      <c r="E492" s="77"/>
      <c r="F492" s="77"/>
      <c r="G492" s="77" t="str">
        <f>'Datos lib'!B491</f>
        <v>F. Filología</v>
      </c>
      <c r="H492" s="77"/>
      <c r="I492" s="77" t="str">
        <f>'Datos lib'!C491</f>
        <v>De vez en cuando (1 o 2 veces al mes)</v>
      </c>
      <c r="J492" s="77" t="str">
        <f>'Datos lib'!D491</f>
        <v>Frecuentemente (1 o 2 veces por semana)</v>
      </c>
      <c r="K492" s="77"/>
      <c r="L492" s="77" t="str">
        <f>'Datos lib'!F491</f>
        <v>Biblioteca Maria Zambrano (Filología / Derecho)</v>
      </c>
      <c r="M492" s="77" t="str">
        <f>'Datos lib'!G491</f>
        <v>F. Filología (Clásicas o General)</v>
      </c>
      <c r="N492" s="77" t="str">
        <f>'Datos lib'!H491</f>
        <v>F. Psicología</v>
      </c>
      <c r="O492" s="77">
        <f>'Datos lib'!I491</f>
        <v>0</v>
      </c>
      <c r="P492" s="77"/>
      <c r="Q492" s="77"/>
      <c r="R492" s="77">
        <f>'Datos lib'!J491</f>
        <v>5</v>
      </c>
      <c r="S492" s="77">
        <f>'Datos lib'!K491</f>
        <v>5</v>
      </c>
      <c r="T492" s="77">
        <f>'Datos lib'!L491</f>
        <v>4</v>
      </c>
      <c r="U492" s="77">
        <f>'Datos lib'!M491</f>
        <v>4</v>
      </c>
      <c r="V492" s="77"/>
      <c r="W492" s="77"/>
      <c r="X492" s="77">
        <f>'Datos lib'!N491</f>
        <v>4</v>
      </c>
      <c r="Y492" s="77">
        <f>'Datos lib'!O491</f>
        <v>5</v>
      </c>
      <c r="Z492" s="77">
        <f>'Datos lib'!P491</f>
        <v>1</v>
      </c>
      <c r="AA492" s="77">
        <f>'Datos lib'!Q491</f>
        <v>2</v>
      </c>
      <c r="AB492" s="77">
        <f>'Datos lib'!R491</f>
        <v>3</v>
      </c>
      <c r="AC492" s="77"/>
      <c r="AD492" s="77">
        <f>'Datos lib'!S491</f>
        <v>4</v>
      </c>
      <c r="AE492" s="77">
        <f>'Datos lib'!T491</f>
        <v>4</v>
      </c>
      <c r="AF492" s="77">
        <f>'Datos lib'!U491</f>
        <v>4</v>
      </c>
      <c r="AG492" s="77">
        <f>'Datos lib'!V491</f>
        <v>5</v>
      </c>
      <c r="AH492" s="77">
        <f>'Datos lib'!W491</f>
        <v>4</v>
      </c>
      <c r="AI492" s="77">
        <f>'Datos lib'!X491</f>
        <v>5</v>
      </c>
      <c r="AJ492" s="77">
        <f>'Datos lib'!Y491</f>
        <v>5</v>
      </c>
      <c r="AK492" s="77" t="str">
        <f>'Datos lib'!Z491</f>
        <v>No uso ninguna red social</v>
      </c>
      <c r="AL492" s="77">
        <f>'Datos lib'!AA491</f>
        <v>4</v>
      </c>
      <c r="AM492" s="77"/>
      <c r="AN492" s="77"/>
      <c r="AO492" s="77">
        <f>'Datos lib'!AB491</f>
        <v>4</v>
      </c>
      <c r="AP492" s="77">
        <f>'Datos lib'!AC491</f>
        <v>4</v>
      </c>
      <c r="AQ492" s="77">
        <f>'Datos lib'!AD491</f>
        <v>4</v>
      </c>
      <c r="AR492" s="77">
        <f>'Datos lib'!AE491</f>
        <v>4</v>
      </c>
      <c r="AS492" s="77">
        <f>'Datos lib'!AF491</f>
        <v>4</v>
      </c>
      <c r="AT492" s="77">
        <f>'Datos lib'!AG491</f>
        <v>4</v>
      </c>
      <c r="AU492" s="77">
        <f>'Datos lib'!AH491</f>
        <v>4</v>
      </c>
      <c r="AV492" s="77">
        <f>'Datos lib'!AI491</f>
        <v>4</v>
      </c>
      <c r="AW492" s="77"/>
      <c r="AX492" s="77" t="str">
        <f>'Datos lib'!AJ491</f>
        <v>No</v>
      </c>
      <c r="AY492" s="77" t="str">
        <f>'Datos lib'!AK491</f>
        <v>Sí</v>
      </c>
      <c r="AZ492" s="77" t="str">
        <f>'Datos lib'!AL491</f>
        <v>Bueno</v>
      </c>
      <c r="BA492" s="77" t="str">
        <f>'Datos lib'!AO491</f>
        <v>No</v>
      </c>
      <c r="BB492" s="77" t="str">
        <f>'Datos lib'!AM491</f>
        <v>Sí</v>
      </c>
      <c r="BC492" s="77" t="str">
        <f>'Datos lib'!AN491</f>
        <v>Bueno</v>
      </c>
      <c r="BD492" s="77"/>
      <c r="BE492" s="77"/>
      <c r="BF492" s="77" t="str">
        <f>'Datos lib'!AP491</f>
        <v>Sí</v>
      </c>
      <c r="BG492" s="77" t="str">
        <f>'Datos lib'!AQ491</f>
        <v>Sí</v>
      </c>
      <c r="BH492" s="77" t="str">
        <f>'Datos lib'!AR491</f>
        <v>Sí</v>
      </c>
      <c r="BI492" s="77" t="str">
        <f>'Datos lib'!AS491</f>
        <v>Muy útil</v>
      </c>
      <c r="BJ492" s="77" t="str">
        <f>'Datos lib'!AT491</f>
        <v>No</v>
      </c>
      <c r="BK492" s="77">
        <f>'Datos lib'!AU491</f>
        <v>0</v>
      </c>
      <c r="BL492" s="77"/>
      <c r="BM492" s="77"/>
      <c r="BN492" s="77"/>
      <c r="BO492" s="77">
        <f>'Datos lib'!AV491</f>
        <v>4</v>
      </c>
      <c r="BP492" s="77">
        <f>'Datos lib'!AW491</f>
        <v>4</v>
      </c>
      <c r="BQ492" s="77"/>
      <c r="BR492" s="77" t="str">
        <f>LEFT('Datos lib'!AX491,1)</f>
        <v>5</v>
      </c>
      <c r="BS492" s="77"/>
      <c r="BT492" s="77">
        <f>'Datos lib'!AY491</f>
        <v>0</v>
      </c>
      <c r="BU492" s="77"/>
      <c r="BV492" s="119" t="str">
        <f>'Datos lib'!A491</f>
        <v>20/03/25</v>
      </c>
    </row>
    <row r="493" spans="1:74" x14ac:dyDescent="0.2">
      <c r="A493" s="79" t="str">
        <f t="shared" si="9"/>
        <v>F. Ciencias de la Información</v>
      </c>
      <c r="B493" s="76" t="str">
        <f>IFERROR(VLOOKUP($A493,BLIOTECAS!$C$1:$E$27,2,FALSE),"")</f>
        <v>INF</v>
      </c>
      <c r="C493" s="76" t="str">
        <f>IFERROR(VLOOKUP($A493,BLIOTECAS!$C$1:$E$27,3,FALSE),"")</f>
        <v>Ciencias Sociales</v>
      </c>
      <c r="D493" s="77"/>
      <c r="E493" s="77"/>
      <c r="F493" s="77"/>
      <c r="G493" s="77" t="str">
        <f>'Datos lib'!B492</f>
        <v>F. Ciencias de la Información</v>
      </c>
      <c r="H493" s="77"/>
      <c r="I493" s="77" t="str">
        <f>'Datos lib'!C492</f>
        <v>De vez en cuando (1 o 2 veces al mes)</v>
      </c>
      <c r="J493" s="77" t="str">
        <f>'Datos lib'!D492</f>
        <v>Frecuentemente (1 o 2 veces por semana)</v>
      </c>
      <c r="K493" s="77"/>
      <c r="L493" s="77" t="str">
        <f>'Datos lib'!F492</f>
        <v>F. Ciencias de la Información</v>
      </c>
      <c r="M493" s="77" t="str">
        <f>'Datos lib'!G492</f>
        <v>Biblioteca Maria Zambrano (Filología / Derecho)</v>
      </c>
      <c r="N493" s="77" t="str">
        <f>'Datos lib'!H492</f>
        <v>F. Psicología</v>
      </c>
      <c r="O493" s="77">
        <f>'Datos lib'!I492</f>
        <v>0</v>
      </c>
      <c r="P493" s="77"/>
      <c r="Q493" s="77"/>
      <c r="R493" s="77">
        <f>'Datos lib'!J492</f>
        <v>4</v>
      </c>
      <c r="S493" s="77">
        <f>'Datos lib'!K492</f>
        <v>5</v>
      </c>
      <c r="T493" s="77">
        <f>'Datos lib'!L492</f>
        <v>5</v>
      </c>
      <c r="U493" s="77">
        <f>'Datos lib'!M492</f>
        <v>4</v>
      </c>
      <c r="V493" s="77"/>
      <c r="W493" s="77"/>
      <c r="X493" s="77">
        <f>'Datos lib'!N492</f>
        <v>3</v>
      </c>
      <c r="Y493" s="77">
        <f>'Datos lib'!O492</f>
        <v>4</v>
      </c>
      <c r="Z493" s="77">
        <f>'Datos lib'!P492</f>
        <v>1</v>
      </c>
      <c r="AA493" s="77">
        <f>'Datos lib'!Q492</f>
        <v>1</v>
      </c>
      <c r="AB493" s="77">
        <f>'Datos lib'!R492</f>
        <v>5</v>
      </c>
      <c r="AC493" s="77"/>
      <c r="AD493" s="77">
        <f>'Datos lib'!S492</f>
        <v>3</v>
      </c>
      <c r="AE493" s="77">
        <f>'Datos lib'!T492</f>
        <v>3</v>
      </c>
      <c r="AF493" s="77">
        <f>'Datos lib'!U492</f>
        <v>3</v>
      </c>
      <c r="AG493" s="77">
        <f>'Datos lib'!V492</f>
        <v>4</v>
      </c>
      <c r="AH493" s="77">
        <f>'Datos lib'!W492</f>
        <v>4</v>
      </c>
      <c r="AI493" s="77">
        <f>'Datos lib'!X492</f>
        <v>4</v>
      </c>
      <c r="AJ493" s="77">
        <f>'Datos lib'!Y492</f>
        <v>3</v>
      </c>
      <c r="AK493" s="77" t="str">
        <f>'Datos lib'!Z492</f>
        <v>X</v>
      </c>
      <c r="AL493" s="77">
        <f>'Datos lib'!AA492</f>
        <v>4</v>
      </c>
      <c r="AM493" s="77"/>
      <c r="AN493" s="77"/>
      <c r="AO493" s="77">
        <f>'Datos lib'!AB492</f>
        <v>3</v>
      </c>
      <c r="AP493" s="77">
        <f>'Datos lib'!AC492</f>
        <v>5</v>
      </c>
      <c r="AQ493" s="77">
        <f>'Datos lib'!AD492</f>
        <v>5</v>
      </c>
      <c r="AR493" s="77">
        <f>'Datos lib'!AE492</f>
        <v>5</v>
      </c>
      <c r="AS493" s="77">
        <f>'Datos lib'!AF492</f>
        <v>5</v>
      </c>
      <c r="AT493" s="77">
        <f>'Datos lib'!AG492</f>
        <v>5</v>
      </c>
      <c r="AU493" s="77">
        <f>'Datos lib'!AH492</f>
        <v>4</v>
      </c>
      <c r="AV493" s="77">
        <f>'Datos lib'!AI492</f>
        <v>3</v>
      </c>
      <c r="AW493" s="77"/>
      <c r="AX493" s="77" t="str">
        <f>'Datos lib'!AJ492</f>
        <v>Sí</v>
      </c>
      <c r="AY493" s="77" t="str">
        <f>'Datos lib'!AK492</f>
        <v>Sí</v>
      </c>
      <c r="AZ493" s="77" t="str">
        <f>'Datos lib'!AL492</f>
        <v>Bueno</v>
      </c>
      <c r="BA493" s="77" t="str">
        <f>'Datos lib'!AO492</f>
        <v>No</v>
      </c>
      <c r="BB493" s="77" t="str">
        <f>'Datos lib'!AM492</f>
        <v>Sí</v>
      </c>
      <c r="BC493" s="77" t="str">
        <f>'Datos lib'!AN492</f>
        <v>Excelente</v>
      </c>
      <c r="BD493" s="77"/>
      <c r="BE493" s="77"/>
      <c r="BF493" s="77" t="str">
        <f>'Datos lib'!AP492</f>
        <v>Sí</v>
      </c>
      <c r="BG493" s="77" t="str">
        <f>'Datos lib'!AQ492</f>
        <v>Sí</v>
      </c>
      <c r="BH493" s="77" t="str">
        <f>'Datos lib'!AR492</f>
        <v>Sí</v>
      </c>
      <c r="BI493" s="77" t="str">
        <f>'Datos lib'!AS492</f>
        <v>Normal</v>
      </c>
      <c r="BJ493" s="77" t="str">
        <f>'Datos lib'!AT492</f>
        <v>Sí</v>
      </c>
      <c r="BK493" s="77">
        <f>'Datos lib'!AU492</f>
        <v>0</v>
      </c>
      <c r="BL493" s="77"/>
      <c r="BM493" s="77"/>
      <c r="BN493" s="77"/>
      <c r="BO493" s="77">
        <f>'Datos lib'!AV492</f>
        <v>4</v>
      </c>
      <c r="BP493" s="77">
        <f>'Datos lib'!AW492</f>
        <v>5</v>
      </c>
      <c r="BQ493" s="77"/>
      <c r="BR493" s="77" t="str">
        <f>LEFT('Datos lib'!AX492,1)</f>
        <v>3</v>
      </c>
      <c r="BS493" s="77"/>
      <c r="BT493" s="77" t="str">
        <f>'Datos lib'!AY492</f>
        <v>Cada vez detecto más libros y revistas que me interesa consultar para mi labor investigadora y ni están disponibles en nuestro catálogo.</v>
      </c>
      <c r="BU493" s="77"/>
      <c r="BV493" s="119" t="str">
        <f>'Datos lib'!A492</f>
        <v>20/03/25</v>
      </c>
    </row>
    <row r="494" spans="1:74" x14ac:dyDescent="0.2">
      <c r="A494" s="79" t="str">
        <f t="shared" si="9"/>
        <v>F. Ciencias Geológicas</v>
      </c>
      <c r="B494" s="76" t="str">
        <f>IFERROR(VLOOKUP($A494,BLIOTECAS!$C$1:$E$27,2,FALSE),"")</f>
        <v>GEO</v>
      </c>
      <c r="C494" s="76" t="str">
        <f>IFERROR(VLOOKUP($A494,BLIOTECAS!$C$1:$E$27,3,FALSE),"")</f>
        <v>Ciencias Experimentales</v>
      </c>
      <c r="D494" s="77"/>
      <c r="E494" s="77"/>
      <c r="F494" s="77"/>
      <c r="G494" s="77" t="str">
        <f>'Datos lib'!B493</f>
        <v>F. Ciencias Geológicas</v>
      </c>
      <c r="H494" s="77"/>
      <c r="I494" s="77" t="str">
        <f>'Datos lib'!C493</f>
        <v>Frecuentemente (1 o 2 veces por semana)</v>
      </c>
      <c r="J494" s="77" t="str">
        <f>'Datos lib'!D493</f>
        <v>Frecuentemente (1 o 2 veces por semana)</v>
      </c>
      <c r="K494" s="77"/>
      <c r="L494" s="77" t="str">
        <f>'Datos lib'!F493</f>
        <v>F. Ciencias Geológicas</v>
      </c>
      <c r="M494" s="77" t="str">
        <f>'Datos lib'!G493</f>
        <v>F. Medicina</v>
      </c>
      <c r="N494" s="77" t="str">
        <f>'Datos lib'!H493</f>
        <v>F. Farmacia</v>
      </c>
      <c r="O494" s="77">
        <f>'Datos lib'!I493</f>
        <v>0</v>
      </c>
      <c r="P494" s="77"/>
      <c r="Q494" s="77"/>
      <c r="R494" s="77">
        <f>'Datos lib'!J493</f>
        <v>5</v>
      </c>
      <c r="S494" s="77">
        <f>'Datos lib'!K493</f>
        <v>5</v>
      </c>
      <c r="T494" s="77">
        <f>'Datos lib'!L493</f>
        <v>5</v>
      </c>
      <c r="U494" s="77">
        <f>'Datos lib'!M493</f>
        <v>5</v>
      </c>
      <c r="V494" s="77"/>
      <c r="W494" s="77"/>
      <c r="X494" s="77">
        <f>'Datos lib'!N493</f>
        <v>4</v>
      </c>
      <c r="Y494" s="77">
        <f>'Datos lib'!O493</f>
        <v>4</v>
      </c>
      <c r="Z494" s="77">
        <f>'Datos lib'!P493</f>
        <v>3</v>
      </c>
      <c r="AA494" s="77">
        <f>'Datos lib'!Q493</f>
        <v>5</v>
      </c>
      <c r="AB494" s="77">
        <f>'Datos lib'!R493</f>
        <v>5</v>
      </c>
      <c r="AC494" s="77"/>
      <c r="AD494" s="77">
        <f>'Datos lib'!S493</f>
        <v>5</v>
      </c>
      <c r="AE494" s="77">
        <f>'Datos lib'!T493</f>
        <v>5</v>
      </c>
      <c r="AF494" s="77">
        <f>'Datos lib'!U493</f>
        <v>5</v>
      </c>
      <c r="AG494" s="77">
        <f>'Datos lib'!V493</f>
        <v>5</v>
      </c>
      <c r="AH494" s="77">
        <f>'Datos lib'!W493</f>
        <v>5</v>
      </c>
      <c r="AI494" s="77">
        <f>'Datos lib'!X493</f>
        <v>5</v>
      </c>
      <c r="AJ494" s="77">
        <f>'Datos lib'!Y493</f>
        <v>5</v>
      </c>
      <c r="AK494" s="77" t="str">
        <f>'Datos lib'!Z493</f>
        <v>No uso ninguna red social</v>
      </c>
      <c r="AL494" s="77">
        <f>'Datos lib'!AA493</f>
        <v>5</v>
      </c>
      <c r="AM494" s="77"/>
      <c r="AN494" s="77"/>
      <c r="AO494" s="77">
        <f>'Datos lib'!AB493</f>
        <v>5</v>
      </c>
      <c r="AP494" s="77">
        <f>'Datos lib'!AC493</f>
        <v>5</v>
      </c>
      <c r="AQ494" s="77">
        <f>'Datos lib'!AD493</f>
        <v>5</v>
      </c>
      <c r="AR494" s="77">
        <f>'Datos lib'!AE493</f>
        <v>5</v>
      </c>
      <c r="AS494" s="77">
        <f>'Datos lib'!AF493</f>
        <v>5</v>
      </c>
      <c r="AT494" s="77">
        <f>'Datos lib'!AG493</f>
        <v>5</v>
      </c>
      <c r="AU494" s="77">
        <f>'Datos lib'!AH493</f>
        <v>5</v>
      </c>
      <c r="AV494" s="77">
        <f>'Datos lib'!AI493</f>
        <v>5</v>
      </c>
      <c r="AW494" s="77"/>
      <c r="AX494" s="77" t="str">
        <f>'Datos lib'!AJ493</f>
        <v>Sí</v>
      </c>
      <c r="AY494" s="77" t="str">
        <f>'Datos lib'!AK493</f>
        <v>Sí</v>
      </c>
      <c r="AZ494" s="77" t="str">
        <f>'Datos lib'!AL493</f>
        <v>Bueno</v>
      </c>
      <c r="BA494" s="77" t="str">
        <f>'Datos lib'!AO493</f>
        <v>No</v>
      </c>
      <c r="BB494" s="77" t="str">
        <f>'Datos lib'!AM493</f>
        <v>Sí</v>
      </c>
      <c r="BC494" s="77" t="str">
        <f>'Datos lib'!AN493</f>
        <v>Bueno</v>
      </c>
      <c r="BD494" s="77"/>
      <c r="BE494" s="77"/>
      <c r="BF494" s="77" t="str">
        <f>'Datos lib'!AP493</f>
        <v>Sí</v>
      </c>
      <c r="BG494" s="77" t="str">
        <f>'Datos lib'!AQ493</f>
        <v>Sí</v>
      </c>
      <c r="BH494" s="77" t="str">
        <f>'Datos lib'!AR493</f>
        <v>No</v>
      </c>
      <c r="BI494" s="77">
        <f>'Datos lib'!AS493</f>
        <v>0</v>
      </c>
      <c r="BJ494" s="77" t="str">
        <f>'Datos lib'!AT493</f>
        <v>Sí</v>
      </c>
      <c r="BK494" s="77">
        <f>'Datos lib'!AU493</f>
        <v>0</v>
      </c>
      <c r="BL494" s="77"/>
      <c r="BM494" s="77"/>
      <c r="BN494" s="77"/>
      <c r="BO494" s="77">
        <f>'Datos lib'!AV493</f>
        <v>5</v>
      </c>
      <c r="BP494" s="77">
        <f>'Datos lib'!AW493</f>
        <v>5</v>
      </c>
      <c r="BQ494" s="77"/>
      <c r="BR494" s="77" t="str">
        <f>LEFT('Datos lib'!AX493,1)</f>
        <v>4</v>
      </c>
      <c r="BS494" s="77"/>
      <c r="BT494" s="77">
        <f>'Datos lib'!AY493</f>
        <v>0</v>
      </c>
      <c r="BU494" s="77"/>
      <c r="BV494" s="119" t="str">
        <f>'Datos lib'!A493</f>
        <v>20/03/25</v>
      </c>
    </row>
    <row r="495" spans="1:74" x14ac:dyDescent="0.2">
      <c r="A495" s="79" t="str">
        <f t="shared" si="9"/>
        <v>F. Medicina</v>
      </c>
      <c r="B495" s="76" t="str">
        <f>IFERROR(VLOOKUP($A495,BLIOTECAS!$C$1:$E$27,2,FALSE),"")</f>
        <v>MED</v>
      </c>
      <c r="C495" s="76" t="str">
        <f>IFERROR(VLOOKUP($A495,BLIOTECAS!$C$1:$E$27,3,FALSE),"")</f>
        <v>Ciencias de la Salud</v>
      </c>
      <c r="D495" s="77"/>
      <c r="E495" s="77"/>
      <c r="F495" s="77"/>
      <c r="G495" s="77" t="str">
        <f>'Datos lib'!B494</f>
        <v>F. Medicina</v>
      </c>
      <c r="H495" s="77"/>
      <c r="I495" s="77" t="str">
        <f>'Datos lib'!C494</f>
        <v>Rara vez (menos de 6 veces al año)</v>
      </c>
      <c r="J495" s="77" t="str">
        <f>'Datos lib'!D494</f>
        <v>Muy frecuentemente (3 o más veces por semana)</v>
      </c>
      <c r="K495" s="77"/>
      <c r="L495" s="77" t="str">
        <f>'Datos lib'!F494</f>
        <v>F. Medicina</v>
      </c>
      <c r="M495" s="77">
        <f>'Datos lib'!G494</f>
        <v>0</v>
      </c>
      <c r="N495" s="77">
        <f>'Datos lib'!H494</f>
        <v>0</v>
      </c>
      <c r="O495" s="77">
        <f>'Datos lib'!I494</f>
        <v>0</v>
      </c>
      <c r="P495" s="77"/>
      <c r="Q495" s="77"/>
      <c r="R495" s="77">
        <f>'Datos lib'!J494</f>
        <v>5</v>
      </c>
      <c r="S495" s="77">
        <f>'Datos lib'!K494</f>
        <v>5</v>
      </c>
      <c r="T495" s="77">
        <f>'Datos lib'!L494</f>
        <v>4</v>
      </c>
      <c r="U495" s="77">
        <f>'Datos lib'!M494</f>
        <v>4</v>
      </c>
      <c r="V495" s="77"/>
      <c r="W495" s="77"/>
      <c r="X495" s="77">
        <f>'Datos lib'!N494</f>
        <v>3</v>
      </c>
      <c r="Y495" s="77">
        <f>'Datos lib'!O494</f>
        <v>5</v>
      </c>
      <c r="Z495" s="77">
        <f>'Datos lib'!P494</f>
        <v>4</v>
      </c>
      <c r="AA495" s="77">
        <f>'Datos lib'!Q494</f>
        <v>4</v>
      </c>
      <c r="AB495" s="77">
        <f>'Datos lib'!R494</f>
        <v>4</v>
      </c>
      <c r="AC495" s="77"/>
      <c r="AD495" s="77">
        <f>'Datos lib'!S494</f>
        <v>4</v>
      </c>
      <c r="AE495" s="77">
        <f>'Datos lib'!T494</f>
        <v>5</v>
      </c>
      <c r="AF495" s="77">
        <f>'Datos lib'!U494</f>
        <v>4</v>
      </c>
      <c r="AG495" s="77">
        <f>'Datos lib'!V494</f>
        <v>5</v>
      </c>
      <c r="AH495" s="77">
        <f>'Datos lib'!W494</f>
        <v>4</v>
      </c>
      <c r="AI495" s="77">
        <f>'Datos lib'!X494</f>
        <v>5</v>
      </c>
      <c r="AJ495" s="77">
        <f>'Datos lib'!Y494</f>
        <v>5</v>
      </c>
      <c r="AK495" s="77" t="str">
        <f>'Datos lib'!Z494</f>
        <v>X|YouTube</v>
      </c>
      <c r="AL495" s="77">
        <f>'Datos lib'!AA494</f>
        <v>5</v>
      </c>
      <c r="AM495" s="77"/>
      <c r="AN495" s="77"/>
      <c r="AO495" s="77">
        <f>'Datos lib'!AB494</f>
        <v>5</v>
      </c>
      <c r="AP495" s="77">
        <f>'Datos lib'!AC494</f>
        <v>5</v>
      </c>
      <c r="AQ495" s="77">
        <f>'Datos lib'!AD494</f>
        <v>5</v>
      </c>
      <c r="AR495" s="77">
        <f>'Datos lib'!AE494</f>
        <v>5</v>
      </c>
      <c r="AS495" s="77">
        <f>'Datos lib'!AF494</f>
        <v>5</v>
      </c>
      <c r="AT495" s="77">
        <f>'Datos lib'!AG494</f>
        <v>4</v>
      </c>
      <c r="AU495" s="77">
        <f>'Datos lib'!AH494</f>
        <v>5</v>
      </c>
      <c r="AV495" s="77">
        <f>'Datos lib'!AI494</f>
        <v>5</v>
      </c>
      <c r="AW495" s="77"/>
      <c r="AX495" s="77" t="str">
        <f>'Datos lib'!AJ494</f>
        <v>Sí</v>
      </c>
      <c r="AY495" s="77" t="str">
        <f>'Datos lib'!AK494</f>
        <v>Sí</v>
      </c>
      <c r="AZ495" s="77" t="str">
        <f>'Datos lib'!AL494</f>
        <v>Bueno</v>
      </c>
      <c r="BA495" s="77" t="str">
        <f>'Datos lib'!AO494</f>
        <v>Sí</v>
      </c>
      <c r="BB495" s="77" t="str">
        <f>'Datos lib'!AM494</f>
        <v>Sí</v>
      </c>
      <c r="BC495" s="77" t="str">
        <f>'Datos lib'!AN494</f>
        <v>Bueno</v>
      </c>
      <c r="BD495" s="77"/>
      <c r="BE495" s="77"/>
      <c r="BF495" s="77" t="str">
        <f>'Datos lib'!AP494</f>
        <v>No</v>
      </c>
      <c r="BG495" s="77" t="str">
        <f>'Datos lib'!AQ494</f>
        <v>Sí</v>
      </c>
      <c r="BH495" s="77" t="str">
        <f>'Datos lib'!AR494</f>
        <v>Sí</v>
      </c>
      <c r="BI495" s="77" t="str">
        <f>'Datos lib'!AS494</f>
        <v>Muy útil</v>
      </c>
      <c r="BJ495" s="77" t="str">
        <f>'Datos lib'!AT494</f>
        <v>No</v>
      </c>
      <c r="BK495" s="77">
        <f>'Datos lib'!AU494</f>
        <v>0</v>
      </c>
      <c r="BL495" s="77"/>
      <c r="BM495" s="77"/>
      <c r="BN495" s="77"/>
      <c r="BO495" s="77">
        <f>'Datos lib'!AV494</f>
        <v>5</v>
      </c>
      <c r="BP495" s="77">
        <f>'Datos lib'!AW494</f>
        <v>5</v>
      </c>
      <c r="BQ495" s="77"/>
      <c r="BR495" s="77" t="str">
        <f>LEFT('Datos lib'!AX494,1)</f>
        <v>5</v>
      </c>
      <c r="BS495" s="77"/>
      <c r="BT495" s="77">
        <f>'Datos lib'!AY494</f>
        <v>0</v>
      </c>
      <c r="BU495" s="77"/>
      <c r="BV495" s="119" t="str">
        <f>'Datos lib'!A494</f>
        <v>21/03/25</v>
      </c>
    </row>
    <row r="496" spans="1:74" x14ac:dyDescent="0.2">
      <c r="A496" s="79" t="str">
        <f t="shared" si="9"/>
        <v>F. Filosofía</v>
      </c>
      <c r="B496" s="76" t="str">
        <f>IFERROR(VLOOKUP($A496,BLIOTECAS!$C$1:$E$27,2,FALSE),"")</f>
        <v>FLS</v>
      </c>
      <c r="C496" s="76" t="str">
        <f>IFERROR(VLOOKUP($A496,BLIOTECAS!$C$1:$E$27,3,FALSE),"")</f>
        <v>Humanidades</v>
      </c>
      <c r="D496" s="77"/>
      <c r="E496" s="77"/>
      <c r="F496" s="77"/>
      <c r="G496" s="77" t="str">
        <f>'Datos lib'!B495</f>
        <v>F. Filosofía</v>
      </c>
      <c r="H496" s="77"/>
      <c r="I496" s="77" t="str">
        <f>'Datos lib'!C495</f>
        <v>Frecuentemente (1 o 2 veces por semana)</v>
      </c>
      <c r="J496" s="77" t="str">
        <f>'Datos lib'!D495</f>
        <v>Frecuentemente (1 o 2 veces por semana)</v>
      </c>
      <c r="K496" s="77"/>
      <c r="L496" s="77" t="str">
        <f>'Datos lib'!F495</f>
        <v>F. Filosofía</v>
      </c>
      <c r="M496" s="77" t="str">
        <f>'Datos lib'!G495</f>
        <v>F. Filología (Clásicas o General)</v>
      </c>
      <c r="N496" s="77" t="str">
        <f>'Datos lib'!H495</f>
        <v>Biblioteca Maria Zambrano (Filología / Derecho)</v>
      </c>
      <c r="O496" s="77" t="str">
        <f>'Datos lib'!I495</f>
        <v>Bibliotecas públicas de la Comunidad de Madrid</v>
      </c>
      <c r="P496" s="77"/>
      <c r="Q496" s="77"/>
      <c r="R496" s="77">
        <f>'Datos lib'!J495</f>
        <v>5</v>
      </c>
      <c r="S496" s="77">
        <f>'Datos lib'!K495</f>
        <v>4</v>
      </c>
      <c r="T496" s="77">
        <f>'Datos lib'!L495</f>
        <v>4</v>
      </c>
      <c r="U496" s="77">
        <f>'Datos lib'!M495</f>
        <v>4</v>
      </c>
      <c r="V496" s="77"/>
      <c r="W496" s="77"/>
      <c r="X496" s="77">
        <f>'Datos lib'!N495</f>
        <v>4</v>
      </c>
      <c r="Y496" s="77">
        <f>'Datos lib'!O495</f>
        <v>3</v>
      </c>
      <c r="Z496" s="77">
        <f>'Datos lib'!P495</f>
        <v>4</v>
      </c>
      <c r="AA496" s="77">
        <f>'Datos lib'!Q495</f>
        <v>2</v>
      </c>
      <c r="AB496" s="77">
        <f>'Datos lib'!R495</f>
        <v>3</v>
      </c>
      <c r="AC496" s="77"/>
      <c r="AD496" s="77">
        <f>'Datos lib'!S495</f>
        <v>5</v>
      </c>
      <c r="AE496" s="77">
        <f>'Datos lib'!T495</f>
        <v>3</v>
      </c>
      <c r="AF496" s="77">
        <f>'Datos lib'!U495</f>
        <v>4</v>
      </c>
      <c r="AG496" s="77">
        <f>'Datos lib'!V495</f>
        <v>5</v>
      </c>
      <c r="AH496" s="77">
        <f>'Datos lib'!W495</f>
        <v>4</v>
      </c>
      <c r="AI496" s="77">
        <f>'Datos lib'!X495</f>
        <v>5</v>
      </c>
      <c r="AJ496" s="77">
        <f>'Datos lib'!Y495</f>
        <v>4</v>
      </c>
      <c r="AK496" s="77" t="str">
        <f>'Datos lib'!Z495</f>
        <v>No uso ninguna red social</v>
      </c>
      <c r="AL496" s="77">
        <f>'Datos lib'!AA495</f>
        <v>4</v>
      </c>
      <c r="AM496" s="77"/>
      <c r="AN496" s="77"/>
      <c r="AO496" s="77">
        <f>'Datos lib'!AB495</f>
        <v>5</v>
      </c>
      <c r="AP496" s="77">
        <f>'Datos lib'!AC495</f>
        <v>5</v>
      </c>
      <c r="AQ496" s="77">
        <f>'Datos lib'!AD495</f>
        <v>5</v>
      </c>
      <c r="AR496" s="77">
        <f>'Datos lib'!AE495</f>
        <v>5</v>
      </c>
      <c r="AS496" s="77">
        <f>'Datos lib'!AF495</f>
        <v>5</v>
      </c>
      <c r="AT496" s="77">
        <f>'Datos lib'!AG495</f>
        <v>5</v>
      </c>
      <c r="AU496" s="77">
        <f>'Datos lib'!AH495</f>
        <v>5</v>
      </c>
      <c r="AV496" s="77">
        <f>'Datos lib'!AI495</f>
        <v>4</v>
      </c>
      <c r="AW496" s="77"/>
      <c r="AX496" s="77" t="str">
        <f>'Datos lib'!AJ495</f>
        <v>No</v>
      </c>
      <c r="AY496" s="77" t="str">
        <f>'Datos lib'!AK495</f>
        <v>No</v>
      </c>
      <c r="AZ496" s="77">
        <f>'Datos lib'!AL495</f>
        <v>0</v>
      </c>
      <c r="BA496" s="77" t="str">
        <f>'Datos lib'!AO495</f>
        <v>No</v>
      </c>
      <c r="BB496" s="77" t="str">
        <f>'Datos lib'!AM495</f>
        <v>No</v>
      </c>
      <c r="BC496" s="77">
        <f>'Datos lib'!AN495</f>
        <v>0</v>
      </c>
      <c r="BD496" s="77"/>
      <c r="BE496" s="77"/>
      <c r="BF496" s="77" t="str">
        <f>'Datos lib'!AP495</f>
        <v>Sí</v>
      </c>
      <c r="BG496" s="77" t="str">
        <f>'Datos lib'!AQ495</f>
        <v>Sí</v>
      </c>
      <c r="BH496" s="77" t="str">
        <f>'Datos lib'!AR495</f>
        <v>No</v>
      </c>
      <c r="BI496" s="77">
        <f>'Datos lib'!AS495</f>
        <v>0</v>
      </c>
      <c r="BJ496" s="77" t="str">
        <f>'Datos lib'!AT495</f>
        <v>No</v>
      </c>
      <c r="BK496" s="77">
        <f>'Datos lib'!AU495</f>
        <v>0</v>
      </c>
      <c r="BL496" s="77"/>
      <c r="BM496" s="77"/>
      <c r="BN496" s="77"/>
      <c r="BO496" s="77">
        <f>'Datos lib'!AV495</f>
        <v>5</v>
      </c>
      <c r="BP496" s="77">
        <f>'Datos lib'!AW495</f>
        <v>5</v>
      </c>
      <c r="BQ496" s="77"/>
      <c r="BR496" s="77" t="str">
        <f>LEFT('Datos lib'!AX495,1)</f>
        <v>5</v>
      </c>
      <c r="BS496" s="77"/>
      <c r="BT496" s="77">
        <f>'Datos lib'!AY495</f>
        <v>0</v>
      </c>
      <c r="BU496" s="77"/>
      <c r="BV496" s="119" t="str">
        <f>'Datos lib'!A495</f>
        <v>21/03/25</v>
      </c>
    </row>
    <row r="497" spans="1:74" x14ac:dyDescent="0.2">
      <c r="A497" s="79" t="str">
        <f t="shared" si="9"/>
        <v>F. Veterinaria</v>
      </c>
      <c r="B497" s="76" t="str">
        <f>IFERROR(VLOOKUP($A497,BLIOTECAS!$C$1:$E$27,2,FALSE),"")</f>
        <v>VET</v>
      </c>
      <c r="C497" s="76" t="str">
        <f>IFERROR(VLOOKUP($A497,BLIOTECAS!$C$1:$E$27,3,FALSE),"")</f>
        <v>Ciencias de la Salud</v>
      </c>
      <c r="D497" s="77"/>
      <c r="E497" s="77"/>
      <c r="F497" s="77"/>
      <c r="G497" s="77" t="str">
        <f>'Datos lib'!B496</f>
        <v>F. Veterinaria</v>
      </c>
      <c r="H497" s="77"/>
      <c r="I497" s="77" t="str">
        <f>'Datos lib'!C496</f>
        <v>De vez en cuando (1 o 2 veces al mes)</v>
      </c>
      <c r="J497" s="77" t="str">
        <f>'Datos lib'!D496</f>
        <v>Muy frecuentemente (3 o más veces por semana)</v>
      </c>
      <c r="K497" s="77"/>
      <c r="L497" s="77" t="str">
        <f>'Datos lib'!F496</f>
        <v>F. Veterinaria</v>
      </c>
      <c r="M497" s="77">
        <f>'Datos lib'!G496</f>
        <v>0</v>
      </c>
      <c r="N497" s="77">
        <f>'Datos lib'!H496</f>
        <v>0</v>
      </c>
      <c r="O497" s="77" t="str">
        <f>'Datos lib'!I496</f>
        <v>Ninguno recientemente</v>
      </c>
      <c r="P497" s="77"/>
      <c r="Q497" s="77"/>
      <c r="R497" s="77">
        <f>'Datos lib'!J496</f>
        <v>4</v>
      </c>
      <c r="S497" s="77">
        <f>'Datos lib'!K496</f>
        <v>4</v>
      </c>
      <c r="T497" s="77">
        <f>'Datos lib'!L496</f>
        <v>2</v>
      </c>
      <c r="U497" s="77">
        <f>'Datos lib'!M496</f>
        <v>2</v>
      </c>
      <c r="V497" s="77"/>
      <c r="W497" s="77"/>
      <c r="X497" s="77">
        <f>'Datos lib'!N496</f>
        <v>4</v>
      </c>
      <c r="Y497" s="77">
        <f>'Datos lib'!O496</f>
        <v>5</v>
      </c>
      <c r="Z497" s="77">
        <f>'Datos lib'!P496</f>
        <v>5</v>
      </c>
      <c r="AA497" s="77">
        <f>'Datos lib'!Q496</f>
        <v>5</v>
      </c>
      <c r="AB497" s="77">
        <f>'Datos lib'!R496</f>
        <v>5</v>
      </c>
      <c r="AC497" s="77"/>
      <c r="AD497" s="77">
        <f>'Datos lib'!S496</f>
        <v>1</v>
      </c>
      <c r="AE497" s="77">
        <f>'Datos lib'!T496</f>
        <v>1</v>
      </c>
      <c r="AF497" s="77">
        <f>'Datos lib'!U496</f>
        <v>1</v>
      </c>
      <c r="AG497" s="77">
        <f>'Datos lib'!V496</f>
        <v>1</v>
      </c>
      <c r="AH497" s="77">
        <f>'Datos lib'!W496</f>
        <v>1</v>
      </c>
      <c r="AI497" s="77">
        <f>'Datos lib'!X496</f>
        <v>1</v>
      </c>
      <c r="AJ497" s="77">
        <f>'Datos lib'!Y496</f>
        <v>1</v>
      </c>
      <c r="AK497" s="77" t="str">
        <f>'Datos lib'!Z496</f>
        <v>No uso ninguna red social</v>
      </c>
      <c r="AL497" s="77">
        <f>'Datos lib'!AA496</f>
        <v>1</v>
      </c>
      <c r="AM497" s="77"/>
      <c r="AN497" s="77"/>
      <c r="AO497" s="77">
        <f>'Datos lib'!AB496</f>
        <v>5</v>
      </c>
      <c r="AP497" s="77">
        <f>'Datos lib'!AC496</f>
        <v>3</v>
      </c>
      <c r="AQ497" s="77">
        <f>'Datos lib'!AD496</f>
        <v>3</v>
      </c>
      <c r="AR497" s="77">
        <f>'Datos lib'!AE496</f>
        <v>5</v>
      </c>
      <c r="AS497" s="77">
        <f>'Datos lib'!AF496</f>
        <v>5</v>
      </c>
      <c r="AT497" s="77">
        <f>'Datos lib'!AG496</f>
        <v>2</v>
      </c>
      <c r="AU497" s="77">
        <f>'Datos lib'!AH496</f>
        <v>2</v>
      </c>
      <c r="AV497" s="77">
        <f>'Datos lib'!AI496</f>
        <v>2</v>
      </c>
      <c r="AW497" s="77"/>
      <c r="AX497" s="77" t="str">
        <f>'Datos lib'!AJ496</f>
        <v>Sí</v>
      </c>
      <c r="AY497" s="77" t="str">
        <f>'Datos lib'!AK496</f>
        <v>Sí</v>
      </c>
      <c r="AZ497" s="77" t="str">
        <f>'Datos lib'!AL496</f>
        <v>Malo</v>
      </c>
      <c r="BA497" s="77" t="str">
        <f>'Datos lib'!AO496</f>
        <v>No</v>
      </c>
      <c r="BB497" s="77" t="str">
        <f>'Datos lib'!AM496</f>
        <v>Sí</v>
      </c>
      <c r="BC497" s="77" t="str">
        <f>'Datos lib'!AN496</f>
        <v>Malo</v>
      </c>
      <c r="BD497" s="77"/>
      <c r="BE497" s="77"/>
      <c r="BF497" s="77" t="str">
        <f>'Datos lib'!AP496</f>
        <v>No</v>
      </c>
      <c r="BG497" s="77" t="str">
        <f>'Datos lib'!AQ496</f>
        <v>Sí</v>
      </c>
      <c r="BH497" s="77" t="str">
        <f>'Datos lib'!AR496</f>
        <v>No</v>
      </c>
      <c r="BI497" s="77">
        <f>'Datos lib'!AS496</f>
        <v>0</v>
      </c>
      <c r="BJ497" s="77" t="str">
        <f>'Datos lib'!AT496</f>
        <v>Sí</v>
      </c>
      <c r="BK497" s="77" t="str">
        <f>'Datos lib'!AU496</f>
        <v>AYUDA-APOYO-COMPLEMENTACIÓN EN LA REALIZACIÓN TANTO DE BÚSQUEDAS BIBLIOGRÁFICAS PARA LA SOLICITUD DE PROYECTOS COMO EL POSIBLE DESARROLLO DE ESTUDIOS DE REVISIÓN BIBLIOGRÁFICA.</v>
      </c>
      <c r="BL497" s="77"/>
      <c r="BM497" s="77"/>
      <c r="BN497" s="77"/>
      <c r="BO497" s="77">
        <f>'Datos lib'!AV496</f>
        <v>5</v>
      </c>
      <c r="BP497" s="77">
        <f>'Datos lib'!AW496</f>
        <v>5</v>
      </c>
      <c r="BQ497" s="77"/>
      <c r="BR497" s="77" t="str">
        <f>LEFT('Datos lib'!AX496,1)</f>
        <v>2</v>
      </c>
      <c r="BS497" s="77"/>
      <c r="BT497" s="77" t="str">
        <f>'Datos lib'!AY496</f>
        <v>Para poder competir con organismos tanto españoles como europeos cuya actividad principal sea I+D+i, al igual que se ofrece en organismos de investigaciòn, el servicio de biblioteca ucm debería de implementar un apoyo a la investigación en línea con la propaganda de "Moncloa-campus de excelencia", por ejemplo.</v>
      </c>
      <c r="BU497" s="77"/>
      <c r="BV497" s="119" t="str">
        <f>'Datos lib'!A496</f>
        <v>21/03/25</v>
      </c>
    </row>
    <row r="498" spans="1:74" x14ac:dyDescent="0.2">
      <c r="A498" s="79" t="str">
        <f t="shared" si="9"/>
        <v>F. Bellas Artes</v>
      </c>
      <c r="B498" s="76" t="str">
        <f>IFERROR(VLOOKUP($A498,BLIOTECAS!$C$1:$E$27,2,FALSE),"")</f>
        <v>BBA</v>
      </c>
      <c r="C498" s="76" t="str">
        <f>IFERROR(VLOOKUP($A498,BLIOTECAS!$C$1:$E$27,3,FALSE),"")</f>
        <v>Humanidades</v>
      </c>
      <c r="D498" s="77"/>
      <c r="E498" s="77"/>
      <c r="F498" s="77"/>
      <c r="G498" s="77" t="str">
        <f>'Datos lib'!B497</f>
        <v>F. Bellas Artes</v>
      </c>
      <c r="H498" s="77"/>
      <c r="I498" s="77" t="str">
        <f>'Datos lib'!C497</f>
        <v>Frecuentemente (1 o 2 veces por semana)</v>
      </c>
      <c r="J498" s="77" t="str">
        <f>'Datos lib'!D497</f>
        <v>Muy frecuentemente (3 o más veces por semana)</v>
      </c>
      <c r="K498" s="77"/>
      <c r="L498" s="77" t="str">
        <f>'Datos lib'!F497</f>
        <v>F. Bellas Artes</v>
      </c>
      <c r="M498" s="77" t="str">
        <f>'Datos lib'!G497</f>
        <v>Biblioteca Maria Zambrano (Filología / Derecho)</v>
      </c>
      <c r="N498" s="77" t="str">
        <f>'Datos lib'!H497</f>
        <v>F. Filosofía</v>
      </c>
      <c r="O498" s="77">
        <f>'Datos lib'!I497</f>
        <v>0</v>
      </c>
      <c r="P498" s="77"/>
      <c r="Q498" s="77"/>
      <c r="R498" s="77">
        <f>'Datos lib'!J497</f>
        <v>5</v>
      </c>
      <c r="S498" s="77">
        <f>'Datos lib'!K497</f>
        <v>5</v>
      </c>
      <c r="T498" s="77">
        <f>'Datos lib'!L497</f>
        <v>5</v>
      </c>
      <c r="U498" s="77">
        <f>'Datos lib'!M497</f>
        <v>5</v>
      </c>
      <c r="V498" s="77"/>
      <c r="W498" s="77"/>
      <c r="X498" s="77">
        <f>'Datos lib'!N497</f>
        <v>5</v>
      </c>
      <c r="Y498" s="77">
        <f>'Datos lib'!O497</f>
        <v>5</v>
      </c>
      <c r="Z498" s="77">
        <f>'Datos lib'!P497</f>
        <v>3</v>
      </c>
      <c r="AA498" s="77">
        <f>'Datos lib'!Q497</f>
        <v>5</v>
      </c>
      <c r="AB498" s="77">
        <f>'Datos lib'!R497</f>
        <v>5</v>
      </c>
      <c r="AC498" s="77"/>
      <c r="AD498" s="77">
        <f>'Datos lib'!S497</f>
        <v>5</v>
      </c>
      <c r="AE498" s="77">
        <f>'Datos lib'!T497</f>
        <v>5</v>
      </c>
      <c r="AF498" s="77">
        <f>'Datos lib'!U497</f>
        <v>5</v>
      </c>
      <c r="AG498" s="77">
        <f>'Datos lib'!V497</f>
        <v>5</v>
      </c>
      <c r="AH498" s="77">
        <f>'Datos lib'!W497</f>
        <v>5</v>
      </c>
      <c r="AI498" s="77">
        <f>'Datos lib'!X497</f>
        <v>5</v>
      </c>
      <c r="AJ498" s="77">
        <f>'Datos lib'!Y497</f>
        <v>5</v>
      </c>
      <c r="AK498" s="77" t="str">
        <f>'Datos lib'!Z497</f>
        <v>No uso ninguna red social</v>
      </c>
      <c r="AL498" s="77">
        <f>'Datos lib'!AA497</f>
        <v>5</v>
      </c>
      <c r="AM498" s="77"/>
      <c r="AN498" s="77"/>
      <c r="AO498" s="77">
        <f>'Datos lib'!AB497</f>
        <v>5</v>
      </c>
      <c r="AP498" s="77">
        <f>'Datos lib'!AC497</f>
        <v>5</v>
      </c>
      <c r="AQ498" s="77">
        <f>'Datos lib'!AD497</f>
        <v>5</v>
      </c>
      <c r="AR498" s="77">
        <f>'Datos lib'!AE497</f>
        <v>5</v>
      </c>
      <c r="AS498" s="77">
        <f>'Datos lib'!AF497</f>
        <v>5</v>
      </c>
      <c r="AT498" s="77">
        <f>'Datos lib'!AG497</f>
        <v>5</v>
      </c>
      <c r="AU498" s="77">
        <f>'Datos lib'!AH497</f>
        <v>5</v>
      </c>
      <c r="AV498" s="77">
        <f>'Datos lib'!AI497</f>
        <v>5</v>
      </c>
      <c r="AW498" s="77"/>
      <c r="AX498" s="77" t="str">
        <f>'Datos lib'!AJ497</f>
        <v>Sí</v>
      </c>
      <c r="AY498" s="77" t="str">
        <f>'Datos lib'!AK497</f>
        <v>Sí</v>
      </c>
      <c r="AZ498" s="77" t="str">
        <f>'Datos lib'!AL497</f>
        <v>Excelente</v>
      </c>
      <c r="BA498" s="77" t="str">
        <f>'Datos lib'!AO497</f>
        <v>No</v>
      </c>
      <c r="BB498" s="77" t="str">
        <f>'Datos lib'!AM497</f>
        <v>No</v>
      </c>
      <c r="BC498" s="77">
        <f>'Datos lib'!AN497</f>
        <v>0</v>
      </c>
      <c r="BD498" s="77"/>
      <c r="BE498" s="77"/>
      <c r="BF498" s="77" t="str">
        <f>'Datos lib'!AP497</f>
        <v>No</v>
      </c>
      <c r="BG498" s="77" t="str">
        <f>'Datos lib'!AQ497</f>
        <v>No</v>
      </c>
      <c r="BH498" s="77" t="str">
        <f>'Datos lib'!AR497</f>
        <v>No</v>
      </c>
      <c r="BI498" s="77">
        <f>'Datos lib'!AS497</f>
        <v>0</v>
      </c>
      <c r="BJ498" s="77" t="str">
        <f>'Datos lib'!AT497</f>
        <v>Sí</v>
      </c>
      <c r="BK498" s="77">
        <f>'Datos lib'!AU497</f>
        <v>0</v>
      </c>
      <c r="BL498" s="77"/>
      <c r="BM498" s="77"/>
      <c r="BN498" s="77"/>
      <c r="BO498" s="77">
        <f>'Datos lib'!AV497</f>
        <v>5</v>
      </c>
      <c r="BP498" s="77">
        <f>'Datos lib'!AW497</f>
        <v>5</v>
      </c>
      <c r="BQ498" s="77"/>
      <c r="BR498" s="77" t="str">
        <f>LEFT('Datos lib'!AX497,1)</f>
        <v>5</v>
      </c>
      <c r="BS498" s="77"/>
      <c r="BT498" s="77">
        <f>'Datos lib'!AY497</f>
        <v>0</v>
      </c>
      <c r="BU498" s="77"/>
      <c r="BV498" s="119" t="str">
        <f>'Datos lib'!A497</f>
        <v>21/03/25</v>
      </c>
    </row>
    <row r="499" spans="1:74" x14ac:dyDescent="0.2">
      <c r="A499" s="79" t="str">
        <f t="shared" si="9"/>
        <v>F. Medicina</v>
      </c>
      <c r="B499" s="76" t="str">
        <f>IFERROR(VLOOKUP($A499,BLIOTECAS!$C$1:$E$27,2,FALSE),"")</f>
        <v>MED</v>
      </c>
      <c r="C499" s="76" t="str">
        <f>IFERROR(VLOOKUP($A499,BLIOTECAS!$C$1:$E$27,3,FALSE),"")</f>
        <v>Ciencias de la Salud</v>
      </c>
      <c r="D499" s="77"/>
      <c r="E499" s="77"/>
      <c r="F499" s="77"/>
      <c r="G499" s="77" t="str">
        <f>'Datos lib'!B498</f>
        <v>F. Medicina</v>
      </c>
      <c r="H499" s="77"/>
      <c r="I499" s="77" t="str">
        <f>'Datos lib'!C498</f>
        <v>Rara vez (menos de 6 veces al año)</v>
      </c>
      <c r="J499" s="77" t="str">
        <f>'Datos lib'!D498</f>
        <v>De vez en cuando (1 o 2 veces al mes)</v>
      </c>
      <c r="K499" s="77"/>
      <c r="L499" s="77" t="str">
        <f>'Datos lib'!F498</f>
        <v>F. Medicina</v>
      </c>
      <c r="M499" s="77">
        <f>'Datos lib'!G498</f>
        <v>0</v>
      </c>
      <c r="N499" s="77">
        <f>'Datos lib'!H498</f>
        <v>0</v>
      </c>
      <c r="O499" s="77">
        <f>'Datos lib'!I498</f>
        <v>0</v>
      </c>
      <c r="P499" s="77"/>
      <c r="Q499" s="77"/>
      <c r="R499" s="77">
        <f>'Datos lib'!J498</f>
        <v>5</v>
      </c>
      <c r="S499" s="77">
        <f>'Datos lib'!K498</f>
        <v>5</v>
      </c>
      <c r="T499" s="77">
        <f>'Datos lib'!L498</f>
        <v>5</v>
      </c>
      <c r="U499" s="77">
        <f>'Datos lib'!M498</f>
        <v>5</v>
      </c>
      <c r="V499" s="77"/>
      <c r="W499" s="77"/>
      <c r="X499" s="77">
        <f>'Datos lib'!N498</f>
        <v>5</v>
      </c>
      <c r="Y499" s="77">
        <f>'Datos lib'!O498</f>
        <v>5</v>
      </c>
      <c r="Z499" s="77">
        <f>'Datos lib'!P498</f>
        <v>5</v>
      </c>
      <c r="AA499" s="77">
        <f>'Datos lib'!Q498</f>
        <v>5</v>
      </c>
      <c r="AB499" s="77">
        <f>'Datos lib'!R498</f>
        <v>5</v>
      </c>
      <c r="AC499" s="77"/>
      <c r="AD499" s="77">
        <f>'Datos lib'!S498</f>
        <v>5</v>
      </c>
      <c r="AE499" s="77">
        <f>'Datos lib'!T498</f>
        <v>5</v>
      </c>
      <c r="AF499" s="77">
        <f>'Datos lib'!U498</f>
        <v>5</v>
      </c>
      <c r="AG499" s="77">
        <f>'Datos lib'!V498</f>
        <v>5</v>
      </c>
      <c r="AH499" s="77">
        <f>'Datos lib'!W498</f>
        <v>5</v>
      </c>
      <c r="AI499" s="77">
        <f>'Datos lib'!X498</f>
        <v>5</v>
      </c>
      <c r="AJ499" s="77">
        <f>'Datos lib'!Y498</f>
        <v>5</v>
      </c>
      <c r="AK499" s="77" t="str">
        <f>'Datos lib'!Z498</f>
        <v>No uso ninguna red social</v>
      </c>
      <c r="AL499" s="77">
        <f>'Datos lib'!AA498</f>
        <v>4</v>
      </c>
      <c r="AM499" s="77"/>
      <c r="AN499" s="77"/>
      <c r="AO499" s="77">
        <f>'Datos lib'!AB498</f>
        <v>5</v>
      </c>
      <c r="AP499" s="77">
        <f>'Datos lib'!AC498</f>
        <v>5</v>
      </c>
      <c r="AQ499" s="77">
        <f>'Datos lib'!AD498</f>
        <v>5</v>
      </c>
      <c r="AR499" s="77">
        <f>'Datos lib'!AE498</f>
        <v>5</v>
      </c>
      <c r="AS499" s="77">
        <f>'Datos lib'!AF498</f>
        <v>5</v>
      </c>
      <c r="AT499" s="77">
        <f>'Datos lib'!AG498</f>
        <v>5</v>
      </c>
      <c r="AU499" s="77">
        <f>'Datos lib'!AH498</f>
        <v>5</v>
      </c>
      <c r="AV499" s="77">
        <f>'Datos lib'!AI498</f>
        <v>5</v>
      </c>
      <c r="AW499" s="77"/>
      <c r="AX499" s="77" t="str">
        <f>'Datos lib'!AJ498</f>
        <v>No</v>
      </c>
      <c r="AY499" s="77" t="str">
        <f>'Datos lib'!AK498</f>
        <v>Sí</v>
      </c>
      <c r="AZ499" s="77" t="str">
        <f>'Datos lib'!AL498</f>
        <v>Excelente</v>
      </c>
      <c r="BA499" s="77" t="str">
        <f>'Datos lib'!AO498</f>
        <v>No</v>
      </c>
      <c r="BB499" s="77" t="str">
        <f>'Datos lib'!AM498</f>
        <v>Sí</v>
      </c>
      <c r="BC499" s="77" t="str">
        <f>'Datos lib'!AN498</f>
        <v>Excelente</v>
      </c>
      <c r="BD499" s="77"/>
      <c r="BE499" s="77"/>
      <c r="BF499" s="77" t="str">
        <f>'Datos lib'!AP498</f>
        <v>Sí</v>
      </c>
      <c r="BG499" s="77" t="str">
        <f>'Datos lib'!AQ498</f>
        <v>Sí</v>
      </c>
      <c r="BH499" s="77" t="str">
        <f>'Datos lib'!AR498</f>
        <v>No</v>
      </c>
      <c r="BI499" s="77">
        <f>'Datos lib'!AS498</f>
        <v>0</v>
      </c>
      <c r="BJ499" s="77" t="str">
        <f>'Datos lib'!AT498</f>
        <v>Sí</v>
      </c>
      <c r="BK499" s="77">
        <f>'Datos lib'!AU498</f>
        <v>0</v>
      </c>
      <c r="BL499" s="77"/>
      <c r="BM499" s="77"/>
      <c r="BN499" s="77"/>
      <c r="BO499" s="77">
        <f>'Datos lib'!AV498</f>
        <v>5</v>
      </c>
      <c r="BP499" s="77">
        <f>'Datos lib'!AW498</f>
        <v>5</v>
      </c>
      <c r="BQ499" s="77"/>
      <c r="BR499" s="77" t="str">
        <f>LEFT('Datos lib'!AX498,1)</f>
        <v>5</v>
      </c>
      <c r="BS499" s="77"/>
      <c r="BT499" s="77">
        <f>'Datos lib'!AY498</f>
        <v>0</v>
      </c>
      <c r="BU499" s="77"/>
      <c r="BV499" s="119" t="str">
        <f>'Datos lib'!A498</f>
        <v>21/03/25</v>
      </c>
    </row>
    <row r="500" spans="1:74" ht="25.85" x14ac:dyDescent="0.2">
      <c r="A500" s="79" t="str">
        <f t="shared" si="9"/>
        <v>F. Educación - Centro de Formación del Profesorado</v>
      </c>
      <c r="B500" s="76" t="str">
        <f>IFERROR(VLOOKUP($A500,BLIOTECAS!$C$1:$E$27,2,FALSE),"")</f>
        <v>EDU</v>
      </c>
      <c r="C500" s="76" t="str">
        <f>IFERROR(VLOOKUP($A500,BLIOTECAS!$C$1:$E$27,3,FALSE),"")</f>
        <v>Humanidades</v>
      </c>
      <c r="D500" s="77"/>
      <c r="E500" s="77"/>
      <c r="F500" s="77"/>
      <c r="G500" s="77" t="str">
        <f>'Datos lib'!B499</f>
        <v>F. Educación - Centro de Formación del Profesorado</v>
      </c>
      <c r="H500" s="77"/>
      <c r="I500" s="77" t="str">
        <f>'Datos lib'!C499</f>
        <v>De vez en cuando (1 o 2 veces al mes)</v>
      </c>
      <c r="J500" s="77" t="str">
        <f>'Datos lib'!D499</f>
        <v>Muy frecuentemente (3 o más veces por semana)</v>
      </c>
      <c r="K500" s="77"/>
      <c r="L500" s="77" t="str">
        <f>'Datos lib'!F499</f>
        <v>F. Educación - Centro de Formación del Profesorado</v>
      </c>
      <c r="M500" s="77" t="str">
        <f>'Datos lib'!G499</f>
        <v>F. Medicina</v>
      </c>
      <c r="N500" s="77" t="str">
        <f>'Datos lib'!H499</f>
        <v>Biblioteca Maria Zambrano (Filología / Derecho)</v>
      </c>
      <c r="O500" s="77" t="str">
        <f>'Datos lib'!I499</f>
        <v>Biblioteca municipal de Guadarrama</v>
      </c>
      <c r="P500" s="77"/>
      <c r="Q500" s="77"/>
      <c r="R500" s="77">
        <f>'Datos lib'!J499</f>
        <v>5</v>
      </c>
      <c r="S500" s="77">
        <f>'Datos lib'!K499</f>
        <v>5</v>
      </c>
      <c r="T500" s="77">
        <f>'Datos lib'!L499</f>
        <v>5</v>
      </c>
      <c r="U500" s="77">
        <f>'Datos lib'!M499</f>
        <v>5</v>
      </c>
      <c r="V500" s="77"/>
      <c r="W500" s="77"/>
      <c r="X500" s="77">
        <f>'Datos lib'!N499</f>
        <v>3</v>
      </c>
      <c r="Y500" s="77">
        <f>'Datos lib'!O499</f>
        <v>5</v>
      </c>
      <c r="Z500" s="77">
        <f>'Datos lib'!P499</f>
        <v>2</v>
      </c>
      <c r="AA500" s="77">
        <f>'Datos lib'!Q499</f>
        <v>1</v>
      </c>
      <c r="AB500" s="77">
        <f>'Datos lib'!R499</f>
        <v>5</v>
      </c>
      <c r="AC500" s="77"/>
      <c r="AD500" s="77">
        <f>'Datos lib'!S499</f>
        <v>5</v>
      </c>
      <c r="AE500" s="77">
        <f>'Datos lib'!T499</f>
        <v>5</v>
      </c>
      <c r="AF500" s="77">
        <f>'Datos lib'!U499</f>
        <v>5</v>
      </c>
      <c r="AG500" s="77">
        <f>'Datos lib'!V499</f>
        <v>4</v>
      </c>
      <c r="AH500" s="77">
        <f>'Datos lib'!W499</f>
        <v>2</v>
      </c>
      <c r="AI500" s="77">
        <f>'Datos lib'!X499</f>
        <v>5</v>
      </c>
      <c r="AJ500" s="77">
        <f>'Datos lib'!Y499</f>
        <v>5</v>
      </c>
      <c r="AK500" s="77" t="str">
        <f>'Datos lib'!Z499</f>
        <v>No uso ninguna red social</v>
      </c>
      <c r="AL500" s="77">
        <f>'Datos lib'!AA499</f>
        <v>5</v>
      </c>
      <c r="AM500" s="77"/>
      <c r="AN500" s="77"/>
      <c r="AO500" s="77">
        <f>'Datos lib'!AB499</f>
        <v>5</v>
      </c>
      <c r="AP500" s="77">
        <f>'Datos lib'!AC499</f>
        <v>5</v>
      </c>
      <c r="AQ500" s="77">
        <f>'Datos lib'!AD499</f>
        <v>5</v>
      </c>
      <c r="AR500" s="77">
        <f>'Datos lib'!AE499</f>
        <v>5</v>
      </c>
      <c r="AS500" s="77">
        <f>'Datos lib'!AF499</f>
        <v>5</v>
      </c>
      <c r="AT500" s="77">
        <f>'Datos lib'!AG499</f>
        <v>5</v>
      </c>
      <c r="AU500" s="77">
        <f>'Datos lib'!AH499</f>
        <v>5</v>
      </c>
      <c r="AV500" s="77">
        <f>'Datos lib'!AI499</f>
        <v>4</v>
      </c>
      <c r="AW500" s="77"/>
      <c r="AX500" s="77" t="str">
        <f>'Datos lib'!AJ499</f>
        <v>No</v>
      </c>
      <c r="AY500" s="77" t="str">
        <f>'Datos lib'!AK499</f>
        <v>Sí</v>
      </c>
      <c r="AZ500" s="77" t="str">
        <f>'Datos lib'!AL499</f>
        <v>Excelente</v>
      </c>
      <c r="BA500" s="77" t="str">
        <f>'Datos lib'!AO499</f>
        <v>Sí</v>
      </c>
      <c r="BB500" s="77" t="str">
        <f>'Datos lib'!AM499</f>
        <v>Sí</v>
      </c>
      <c r="BC500" s="77" t="str">
        <f>'Datos lib'!AN499</f>
        <v>Excelente</v>
      </c>
      <c r="BD500" s="77"/>
      <c r="BE500" s="77"/>
      <c r="BF500" s="77" t="str">
        <f>'Datos lib'!AP499</f>
        <v>Sí</v>
      </c>
      <c r="BG500" s="77" t="str">
        <f>'Datos lib'!AQ499</f>
        <v>Sí</v>
      </c>
      <c r="BH500" s="77" t="str">
        <f>'Datos lib'!AR499</f>
        <v>Sí</v>
      </c>
      <c r="BI500" s="77" t="str">
        <f>'Datos lib'!AS499</f>
        <v>Útil</v>
      </c>
      <c r="BJ500" s="77" t="str">
        <f>'Datos lib'!AT499</f>
        <v>No</v>
      </c>
      <c r="BK500" s="77" t="str">
        <f>'Datos lib'!AU499</f>
        <v>Lo considero muy completo</v>
      </c>
      <c r="BL500" s="77"/>
      <c r="BM500" s="77"/>
      <c r="BN500" s="77"/>
      <c r="BO500" s="77">
        <f>'Datos lib'!AV499</f>
        <v>5</v>
      </c>
      <c r="BP500" s="77">
        <f>'Datos lib'!AW499</f>
        <v>5</v>
      </c>
      <c r="BQ500" s="77"/>
      <c r="BR500" s="77" t="str">
        <f>LEFT('Datos lib'!AX499,1)</f>
        <v>5</v>
      </c>
      <c r="BS500" s="77"/>
      <c r="BT500" s="77" t="str">
        <f>'Datos lib'!AY499</f>
        <v>Enhorabuena por todo el trabajo. Considero que mi experiencia en la biblioteca ha mejorado mucho en los últimos 10 años. Quizás a la oportunidad de haber aprendido poco a poco en el tiempo. Me preocupa que los estudiantes en sus cuatro años de carrera no tengan el tiempo ni la necesidad suficiente de ser conscientes de todos estos recursos. Gracias por la idea de la pregunta 5.9 de integrar la biblioteca en las labores docentes. La tendré en cuenta.</v>
      </c>
      <c r="BU500" s="77"/>
      <c r="BV500" s="119" t="str">
        <f>'Datos lib'!A499</f>
        <v>21/03/25</v>
      </c>
    </row>
    <row r="501" spans="1:74" x14ac:dyDescent="0.2">
      <c r="A501" s="79" t="str">
        <f t="shared" si="9"/>
        <v>F. Ciencias Biológicas</v>
      </c>
      <c r="B501" s="76" t="str">
        <f>IFERROR(VLOOKUP($A501,BLIOTECAS!$C$1:$E$27,2,FALSE),"")</f>
        <v>BIO</v>
      </c>
      <c r="C501" s="76" t="str">
        <f>IFERROR(VLOOKUP($A501,BLIOTECAS!$C$1:$E$27,3,FALSE),"")</f>
        <v>Ciencias Experimentales</v>
      </c>
      <c r="D501" s="77"/>
      <c r="E501" s="77"/>
      <c r="F501" s="77"/>
      <c r="G501" s="77" t="str">
        <f>'Datos lib'!B500</f>
        <v>F. Ciencias Biológicas</v>
      </c>
      <c r="H501" s="77"/>
      <c r="I501" s="77" t="str">
        <f>'Datos lib'!C500</f>
        <v>De vez en cuando (1 o 2 veces al mes)</v>
      </c>
      <c r="J501" s="77" t="str">
        <f>'Datos lib'!D500</f>
        <v>Muy frecuentemente (3 o más veces por semana)</v>
      </c>
      <c r="K501" s="77"/>
      <c r="L501" s="77" t="str">
        <f>'Datos lib'!F500</f>
        <v>F. Ciencias Biológicas</v>
      </c>
      <c r="M501" s="77">
        <f>'Datos lib'!G500</f>
        <v>0</v>
      </c>
      <c r="N501" s="77">
        <f>'Datos lib'!H500</f>
        <v>0</v>
      </c>
      <c r="O501" s="77">
        <f>'Datos lib'!I500</f>
        <v>0</v>
      </c>
      <c r="P501" s="77"/>
      <c r="Q501" s="77"/>
      <c r="R501" s="77">
        <f>'Datos lib'!J500</f>
        <v>5</v>
      </c>
      <c r="S501" s="77">
        <f>'Datos lib'!K500</f>
        <v>5</v>
      </c>
      <c r="T501" s="77">
        <f>'Datos lib'!L500</f>
        <v>5</v>
      </c>
      <c r="U501" s="77">
        <f>'Datos lib'!M500</f>
        <v>4</v>
      </c>
      <c r="V501" s="77"/>
      <c r="W501" s="77"/>
      <c r="X501" s="77">
        <f>'Datos lib'!N500</f>
        <v>3</v>
      </c>
      <c r="Y501" s="77">
        <f>'Datos lib'!O500</f>
        <v>5</v>
      </c>
      <c r="Z501" s="77">
        <f>'Datos lib'!P500</f>
        <v>5</v>
      </c>
      <c r="AA501" s="77">
        <f>'Datos lib'!Q500</f>
        <v>5</v>
      </c>
      <c r="AB501" s="77">
        <f>'Datos lib'!R500</f>
        <v>5</v>
      </c>
      <c r="AC501" s="77"/>
      <c r="AD501" s="77">
        <f>'Datos lib'!S500</f>
        <v>4</v>
      </c>
      <c r="AE501" s="77">
        <f>'Datos lib'!T500</f>
        <v>4</v>
      </c>
      <c r="AF501" s="77">
        <f>'Datos lib'!U500</f>
        <v>3</v>
      </c>
      <c r="AG501" s="77">
        <f>'Datos lib'!V500</f>
        <v>5</v>
      </c>
      <c r="AH501" s="77">
        <f>'Datos lib'!W500</f>
        <v>3</v>
      </c>
      <c r="AI501" s="77">
        <f>'Datos lib'!X500</f>
        <v>3</v>
      </c>
      <c r="AJ501" s="77">
        <f>'Datos lib'!Y500</f>
        <v>4</v>
      </c>
      <c r="AK501" s="77" t="str">
        <f>'Datos lib'!Z500</f>
        <v>No uso ninguna red social</v>
      </c>
      <c r="AL501" s="77">
        <f>'Datos lib'!AA500</f>
        <v>3</v>
      </c>
      <c r="AM501" s="77"/>
      <c r="AN501" s="77"/>
      <c r="AO501" s="77">
        <f>'Datos lib'!AB500</f>
        <v>5</v>
      </c>
      <c r="AP501" s="77">
        <f>'Datos lib'!AC500</f>
        <v>5</v>
      </c>
      <c r="AQ501" s="77">
        <f>'Datos lib'!AD500</f>
        <v>5</v>
      </c>
      <c r="AR501" s="77">
        <f>'Datos lib'!AE500</f>
        <v>5</v>
      </c>
      <c r="AS501" s="77">
        <f>'Datos lib'!AF500</f>
        <v>5</v>
      </c>
      <c r="AT501" s="77">
        <f>'Datos lib'!AG500</f>
        <v>5</v>
      </c>
      <c r="AU501" s="77">
        <f>'Datos lib'!AH500</f>
        <v>3</v>
      </c>
      <c r="AV501" s="77">
        <f>'Datos lib'!AI500</f>
        <v>2</v>
      </c>
      <c r="AW501" s="77"/>
      <c r="AX501" s="77" t="str">
        <f>'Datos lib'!AJ500</f>
        <v>Sí</v>
      </c>
      <c r="AY501" s="77" t="str">
        <f>'Datos lib'!AK500</f>
        <v>Sí</v>
      </c>
      <c r="AZ501" s="77" t="str">
        <f>'Datos lib'!AL500</f>
        <v>Bueno</v>
      </c>
      <c r="BA501" s="77" t="str">
        <f>'Datos lib'!AO500</f>
        <v>No</v>
      </c>
      <c r="BB501" s="77" t="str">
        <f>'Datos lib'!AM500</f>
        <v>Sí</v>
      </c>
      <c r="BC501" s="77" t="str">
        <f>'Datos lib'!AN500</f>
        <v>Regular</v>
      </c>
      <c r="BD501" s="77"/>
      <c r="BE501" s="77"/>
      <c r="BF501" s="77" t="str">
        <f>'Datos lib'!AP500</f>
        <v>No</v>
      </c>
      <c r="BG501" s="77" t="str">
        <f>'Datos lib'!AQ500</f>
        <v>Sí</v>
      </c>
      <c r="BH501" s="77" t="str">
        <f>'Datos lib'!AR500</f>
        <v>No</v>
      </c>
      <c r="BI501" s="77">
        <f>'Datos lib'!AS500</f>
        <v>0</v>
      </c>
      <c r="BJ501" s="77" t="str">
        <f>'Datos lib'!AT500</f>
        <v>No</v>
      </c>
      <c r="BK501" s="77">
        <f>'Datos lib'!AU500</f>
        <v>0</v>
      </c>
      <c r="BL501" s="77"/>
      <c r="BM501" s="77"/>
      <c r="BN501" s="77"/>
      <c r="BO501" s="77">
        <f>'Datos lib'!AV500</f>
        <v>5</v>
      </c>
      <c r="BP501" s="77">
        <f>'Datos lib'!AW500</f>
        <v>5</v>
      </c>
      <c r="BQ501" s="77"/>
      <c r="BR501" s="77" t="str">
        <f>LEFT('Datos lib'!AX500,1)</f>
        <v>5</v>
      </c>
      <c r="BS501" s="77"/>
      <c r="BT501" s="77">
        <f>'Datos lib'!AY500</f>
        <v>0</v>
      </c>
      <c r="BU501" s="77"/>
      <c r="BV501" s="119" t="str">
        <f>'Datos lib'!A500</f>
        <v>21/03/25</v>
      </c>
    </row>
    <row r="502" spans="1:74" x14ac:dyDescent="0.2">
      <c r="A502" s="79" t="str">
        <f t="shared" si="9"/>
        <v>F. Ciencias de la Información</v>
      </c>
      <c r="B502" s="76" t="str">
        <f>IFERROR(VLOOKUP($A502,BLIOTECAS!$C$1:$E$27,2,FALSE),"")</f>
        <v>INF</v>
      </c>
      <c r="C502" s="76" t="str">
        <f>IFERROR(VLOOKUP($A502,BLIOTECAS!$C$1:$E$27,3,FALSE),"")</f>
        <v>Ciencias Sociales</v>
      </c>
      <c r="D502" s="77"/>
      <c r="E502" s="77"/>
      <c r="F502" s="77"/>
      <c r="G502" s="77" t="str">
        <f>'Datos lib'!B501</f>
        <v>F. Ciencias de la Información</v>
      </c>
      <c r="H502" s="77"/>
      <c r="I502" s="77" t="str">
        <f>'Datos lib'!C501</f>
        <v>Frecuentemente (1 o 2 veces por semana)</v>
      </c>
      <c r="J502" s="77" t="str">
        <f>'Datos lib'!D501</f>
        <v>Muy frecuentemente (3 o más veces por semana)</v>
      </c>
      <c r="K502" s="77"/>
      <c r="L502" s="77" t="str">
        <f>'Datos lib'!F501</f>
        <v>F. Ciencias de la Información</v>
      </c>
      <c r="M502" s="77" t="str">
        <f>'Datos lib'!G501</f>
        <v>Biblioteca Maria Zambrano (Filología / Derecho)</v>
      </c>
      <c r="N502" s="77">
        <f>'Datos lib'!H501</f>
        <v>0</v>
      </c>
      <c r="O502" s="77" t="str">
        <f>'Datos lib'!I501</f>
        <v>Biblioteca Pública Municipal Iván de Vargas, Biblioteca Pública Municipal Eugenio Trías</v>
      </c>
      <c r="P502" s="77"/>
      <c r="Q502" s="77"/>
      <c r="R502" s="77">
        <f>'Datos lib'!J501</f>
        <v>5</v>
      </c>
      <c r="S502" s="77">
        <f>'Datos lib'!K501</f>
        <v>5</v>
      </c>
      <c r="T502" s="77">
        <f>'Datos lib'!L501</f>
        <v>5</v>
      </c>
      <c r="U502" s="77">
        <f>'Datos lib'!M501</f>
        <v>5</v>
      </c>
      <c r="V502" s="77"/>
      <c r="W502" s="77"/>
      <c r="X502" s="77">
        <f>'Datos lib'!N501</f>
        <v>5</v>
      </c>
      <c r="Y502" s="77">
        <f>'Datos lib'!O501</f>
        <v>5</v>
      </c>
      <c r="Z502" s="77">
        <f>'Datos lib'!P501</f>
        <v>5</v>
      </c>
      <c r="AA502" s="77">
        <f>'Datos lib'!Q501</f>
        <v>5</v>
      </c>
      <c r="AB502" s="77">
        <f>'Datos lib'!R501</f>
        <v>5</v>
      </c>
      <c r="AC502" s="77"/>
      <c r="AD502" s="77">
        <f>'Datos lib'!S501</f>
        <v>4</v>
      </c>
      <c r="AE502" s="77">
        <f>'Datos lib'!T501</f>
        <v>5</v>
      </c>
      <c r="AF502" s="77">
        <f>'Datos lib'!U501</f>
        <v>5</v>
      </c>
      <c r="AG502" s="77">
        <f>'Datos lib'!V501</f>
        <v>5</v>
      </c>
      <c r="AH502" s="77">
        <f>'Datos lib'!W501</f>
        <v>5</v>
      </c>
      <c r="AI502" s="77">
        <f>'Datos lib'!X501</f>
        <v>5</v>
      </c>
      <c r="AJ502" s="77">
        <f>'Datos lib'!Y501</f>
        <v>5</v>
      </c>
      <c r="AK502" s="77" t="str">
        <f>'Datos lib'!Z501</f>
        <v>YouTube</v>
      </c>
      <c r="AL502" s="77">
        <f>'Datos lib'!AA501</f>
        <v>5</v>
      </c>
      <c r="AM502" s="77"/>
      <c r="AN502" s="77"/>
      <c r="AO502" s="77">
        <f>'Datos lib'!AB501</f>
        <v>5</v>
      </c>
      <c r="AP502" s="77">
        <f>'Datos lib'!AC501</f>
        <v>5</v>
      </c>
      <c r="AQ502" s="77">
        <f>'Datos lib'!AD501</f>
        <v>5</v>
      </c>
      <c r="AR502" s="77">
        <f>'Datos lib'!AE501</f>
        <v>5</v>
      </c>
      <c r="AS502" s="77">
        <f>'Datos lib'!AF501</f>
        <v>5</v>
      </c>
      <c r="AT502" s="77">
        <f>'Datos lib'!AG501</f>
        <v>5</v>
      </c>
      <c r="AU502" s="77">
        <f>'Datos lib'!AH501</f>
        <v>5</v>
      </c>
      <c r="AV502" s="77">
        <f>'Datos lib'!AI501</f>
        <v>5</v>
      </c>
      <c r="AW502" s="77"/>
      <c r="AX502" s="77" t="str">
        <f>'Datos lib'!AJ501</f>
        <v>No</v>
      </c>
      <c r="AY502" s="77" t="str">
        <f>'Datos lib'!AK501</f>
        <v>Sí</v>
      </c>
      <c r="AZ502" s="77" t="str">
        <f>'Datos lib'!AL501</f>
        <v>Excelente</v>
      </c>
      <c r="BA502" s="77" t="str">
        <f>'Datos lib'!AO501</f>
        <v>No</v>
      </c>
      <c r="BB502" s="77" t="str">
        <f>'Datos lib'!AM501</f>
        <v>Sí</v>
      </c>
      <c r="BC502" s="77" t="str">
        <f>'Datos lib'!AN501</f>
        <v>Excelente</v>
      </c>
      <c r="BD502" s="77"/>
      <c r="BE502" s="77"/>
      <c r="BF502" s="77" t="str">
        <f>'Datos lib'!AP501</f>
        <v>Sí</v>
      </c>
      <c r="BG502" s="77" t="str">
        <f>'Datos lib'!AQ501</f>
        <v>Sí</v>
      </c>
      <c r="BH502" s="77" t="str">
        <f>'Datos lib'!AR501</f>
        <v>Sí</v>
      </c>
      <c r="BI502" s="77" t="str">
        <f>'Datos lib'!AS501</f>
        <v>Muy útil</v>
      </c>
      <c r="BJ502" s="77" t="str">
        <f>'Datos lib'!AT501</f>
        <v>No</v>
      </c>
      <c r="BK502" s="77">
        <f>'Datos lib'!AU501</f>
        <v>0</v>
      </c>
      <c r="BL502" s="77"/>
      <c r="BM502" s="77"/>
      <c r="BN502" s="77"/>
      <c r="BO502" s="77">
        <f>'Datos lib'!AV501</f>
        <v>5</v>
      </c>
      <c r="BP502" s="77">
        <f>'Datos lib'!AW501</f>
        <v>5</v>
      </c>
      <c r="BQ502" s="77"/>
      <c r="BR502" s="77" t="str">
        <f>LEFT('Datos lib'!AX501,1)</f>
        <v>5</v>
      </c>
      <c r="BS502" s="77"/>
      <c r="BT502" s="77" t="str">
        <f>'Datos lib'!AY501</f>
        <v>Creo que un añadido muy importante para la biblioteca de Ciencias de la Información consistiría en reunir, catalogar y habilitar el acceso a las películas producidas por estudiantes y profesores de la facultad.</v>
      </c>
      <c r="BU502" s="77"/>
      <c r="BV502" s="119" t="str">
        <f>'Datos lib'!A501</f>
        <v>21/03/25</v>
      </c>
    </row>
    <row r="503" spans="1:74" x14ac:dyDescent="0.2">
      <c r="A503" s="79" t="str">
        <f t="shared" si="9"/>
        <v>F. Farmacia</v>
      </c>
      <c r="B503" s="76" t="str">
        <f>IFERROR(VLOOKUP($A503,BLIOTECAS!$C$1:$E$27,2,FALSE),"")</f>
        <v>FAR</v>
      </c>
      <c r="C503" s="76" t="str">
        <f>IFERROR(VLOOKUP($A503,BLIOTECAS!$C$1:$E$27,3,FALSE),"")</f>
        <v>Ciencias de la Salud</v>
      </c>
      <c r="D503" s="77"/>
      <c r="E503" s="77"/>
      <c r="F503" s="77"/>
      <c r="G503" s="77" t="str">
        <f>'Datos lib'!B502</f>
        <v>F. Farmacia</v>
      </c>
      <c r="H503" s="77"/>
      <c r="I503" s="77" t="str">
        <f>'Datos lib'!C502</f>
        <v>De vez en cuando (1 o 2 veces al mes)</v>
      </c>
      <c r="J503" s="77" t="str">
        <f>'Datos lib'!D502</f>
        <v>Muy frecuentemente (3 o más veces por semana)</v>
      </c>
      <c r="K503" s="77"/>
      <c r="L503" s="77" t="str">
        <f>'Datos lib'!F502</f>
        <v>F. Farmacia</v>
      </c>
      <c r="M503" s="77">
        <f>'Datos lib'!G502</f>
        <v>0</v>
      </c>
      <c r="N503" s="77">
        <f>'Datos lib'!H502</f>
        <v>0</v>
      </c>
      <c r="O503" s="77">
        <f>'Datos lib'!I502</f>
        <v>0</v>
      </c>
      <c r="P503" s="77"/>
      <c r="Q503" s="77"/>
      <c r="R503" s="77">
        <f>'Datos lib'!J502</f>
        <v>5</v>
      </c>
      <c r="S503" s="77">
        <f>'Datos lib'!K502</f>
        <v>3</v>
      </c>
      <c r="T503" s="77">
        <f>'Datos lib'!L502</f>
        <v>3</v>
      </c>
      <c r="U503" s="77">
        <f>'Datos lib'!M502</f>
        <v>3</v>
      </c>
      <c r="V503" s="77"/>
      <c r="W503" s="77"/>
      <c r="X503" s="77">
        <f>'Datos lib'!N502</f>
        <v>4</v>
      </c>
      <c r="Y503" s="77">
        <f>'Datos lib'!O502</f>
        <v>4</v>
      </c>
      <c r="Z503" s="77">
        <f>'Datos lib'!P502</f>
        <v>4</v>
      </c>
      <c r="AA503" s="77">
        <f>'Datos lib'!Q502</f>
        <v>4</v>
      </c>
      <c r="AB503" s="77">
        <f>'Datos lib'!R502</f>
        <v>5</v>
      </c>
      <c r="AC503" s="77"/>
      <c r="AD503" s="77">
        <f>'Datos lib'!S502</f>
        <v>3</v>
      </c>
      <c r="AE503" s="77">
        <f>'Datos lib'!T502</f>
        <v>3</v>
      </c>
      <c r="AF503" s="77">
        <f>'Datos lib'!U502</f>
        <v>5</v>
      </c>
      <c r="AG503" s="77">
        <f>'Datos lib'!V502</f>
        <v>5</v>
      </c>
      <c r="AH503" s="77">
        <f>'Datos lib'!W502</f>
        <v>5</v>
      </c>
      <c r="AI503" s="77">
        <f>'Datos lib'!X502</f>
        <v>3</v>
      </c>
      <c r="AJ503" s="77">
        <f>'Datos lib'!Y502</f>
        <v>4</v>
      </c>
      <c r="AK503" s="77" t="str">
        <f>'Datos lib'!Z502</f>
        <v>No uso ninguna red social</v>
      </c>
      <c r="AL503" s="77">
        <f>'Datos lib'!AA502</f>
        <v>2</v>
      </c>
      <c r="AM503" s="77"/>
      <c r="AN503" s="77"/>
      <c r="AO503" s="77">
        <f>'Datos lib'!AB502</f>
        <v>4</v>
      </c>
      <c r="AP503" s="77">
        <f>'Datos lib'!AC502</f>
        <v>5</v>
      </c>
      <c r="AQ503" s="77">
        <f>'Datos lib'!AD502</f>
        <v>4</v>
      </c>
      <c r="AR503" s="77">
        <f>'Datos lib'!AE502</f>
        <v>4</v>
      </c>
      <c r="AS503" s="77">
        <f>'Datos lib'!AF502</f>
        <v>5</v>
      </c>
      <c r="AT503" s="77">
        <f>'Datos lib'!AG502</f>
        <v>5</v>
      </c>
      <c r="AU503" s="77">
        <f>'Datos lib'!AH502</f>
        <v>5</v>
      </c>
      <c r="AV503" s="77">
        <f>'Datos lib'!AI502</f>
        <v>5</v>
      </c>
      <c r="AW503" s="77"/>
      <c r="AX503" s="77" t="str">
        <f>'Datos lib'!AJ502</f>
        <v>No</v>
      </c>
      <c r="AY503" s="77" t="str">
        <f>'Datos lib'!AK502</f>
        <v>Sí</v>
      </c>
      <c r="AZ503" s="77">
        <f>'Datos lib'!AL502</f>
        <v>0</v>
      </c>
      <c r="BA503" s="77" t="str">
        <f>'Datos lib'!AO502</f>
        <v>No</v>
      </c>
      <c r="BB503" s="77" t="str">
        <f>'Datos lib'!AM502</f>
        <v>Sí</v>
      </c>
      <c r="BC503" s="77" t="str">
        <f>'Datos lib'!AN502</f>
        <v>Regular</v>
      </c>
      <c r="BD503" s="77"/>
      <c r="BE503" s="77"/>
      <c r="BF503" s="77" t="str">
        <f>'Datos lib'!AP502</f>
        <v>No</v>
      </c>
      <c r="BG503" s="77" t="str">
        <f>'Datos lib'!AQ502</f>
        <v>No</v>
      </c>
      <c r="BH503" s="77" t="str">
        <f>'Datos lib'!AR502</f>
        <v>No</v>
      </c>
      <c r="BI503" s="77">
        <f>'Datos lib'!AS502</f>
        <v>0</v>
      </c>
      <c r="BJ503" s="77" t="str">
        <f>'Datos lib'!AT502</f>
        <v>No</v>
      </c>
      <c r="BK503" s="77">
        <f>'Datos lib'!AU502</f>
        <v>0</v>
      </c>
      <c r="BL503" s="77"/>
      <c r="BM503" s="77"/>
      <c r="BN503" s="77"/>
      <c r="BO503" s="77">
        <f>'Datos lib'!AV502</f>
        <v>5</v>
      </c>
      <c r="BP503" s="77">
        <f>'Datos lib'!AW502</f>
        <v>5</v>
      </c>
      <c r="BQ503" s="77"/>
      <c r="BR503" s="77" t="str">
        <f>LEFT('Datos lib'!AX502,1)</f>
        <v>5</v>
      </c>
      <c r="BS503" s="77"/>
      <c r="BT503" s="77">
        <f>'Datos lib'!AY502</f>
        <v>0</v>
      </c>
      <c r="BU503" s="77"/>
      <c r="BV503" s="119" t="str">
        <f>'Datos lib'!A502</f>
        <v>21/03/25</v>
      </c>
    </row>
    <row r="504" spans="1:74" x14ac:dyDescent="0.2">
      <c r="A504" s="79" t="str">
        <f t="shared" si="9"/>
        <v>F. Farmacia</v>
      </c>
      <c r="B504" s="76" t="str">
        <f>IFERROR(VLOOKUP($A504,BLIOTECAS!$C$1:$E$27,2,FALSE),"")</f>
        <v>FAR</v>
      </c>
      <c r="C504" s="76" t="str">
        <f>IFERROR(VLOOKUP($A504,BLIOTECAS!$C$1:$E$27,3,FALSE),"")</f>
        <v>Ciencias de la Salud</v>
      </c>
      <c r="D504" s="77"/>
      <c r="E504" s="77"/>
      <c r="F504" s="77"/>
      <c r="G504" s="77" t="str">
        <f>'Datos lib'!B503</f>
        <v>F. Farmacia</v>
      </c>
      <c r="H504" s="77"/>
      <c r="I504" s="77" t="str">
        <f>'Datos lib'!C503</f>
        <v>Rara vez (menos de 6 veces al año)</v>
      </c>
      <c r="J504" s="77" t="str">
        <f>'Datos lib'!D503</f>
        <v>Frecuentemente (1 o 2 veces por semana)</v>
      </c>
      <c r="K504" s="77"/>
      <c r="L504" s="77" t="str">
        <f>'Datos lib'!F503</f>
        <v>F. Farmacia</v>
      </c>
      <c r="M504" s="77" t="str">
        <f>'Datos lib'!G503</f>
        <v>Biblioteca Histórica</v>
      </c>
      <c r="N504" s="77">
        <f>'Datos lib'!H503</f>
        <v>0</v>
      </c>
      <c r="O504" s="77" t="str">
        <f>'Datos lib'!I503</f>
        <v>Cogreso, Senado</v>
      </c>
      <c r="P504" s="77"/>
      <c r="Q504" s="77"/>
      <c r="R504" s="77">
        <f>'Datos lib'!J503</f>
        <v>4</v>
      </c>
      <c r="S504" s="77">
        <f>'Datos lib'!K503</f>
        <v>4</v>
      </c>
      <c r="T504" s="77">
        <f>'Datos lib'!L503</f>
        <v>3</v>
      </c>
      <c r="U504" s="77">
        <f>'Datos lib'!M503</f>
        <v>4</v>
      </c>
      <c r="V504" s="77"/>
      <c r="W504" s="77"/>
      <c r="X504" s="77">
        <f>'Datos lib'!N503</f>
        <v>5</v>
      </c>
      <c r="Y504" s="77">
        <f>'Datos lib'!O503</f>
        <v>2</v>
      </c>
      <c r="Z504" s="77">
        <f>'Datos lib'!P503</f>
        <v>5</v>
      </c>
      <c r="AA504" s="77">
        <f>'Datos lib'!Q503</f>
        <v>4</v>
      </c>
      <c r="AB504" s="77">
        <f>'Datos lib'!R503</f>
        <v>5</v>
      </c>
      <c r="AC504" s="77"/>
      <c r="AD504" s="77">
        <f>'Datos lib'!S503</f>
        <v>4</v>
      </c>
      <c r="AE504" s="77">
        <f>'Datos lib'!T503</f>
        <v>2</v>
      </c>
      <c r="AF504" s="77">
        <f>'Datos lib'!U503</f>
        <v>4</v>
      </c>
      <c r="AG504" s="77">
        <f>'Datos lib'!V503</f>
        <v>5</v>
      </c>
      <c r="AH504" s="77">
        <f>'Datos lib'!W503</f>
        <v>4</v>
      </c>
      <c r="AI504" s="77">
        <f>'Datos lib'!X503</f>
        <v>1</v>
      </c>
      <c r="AJ504" s="77">
        <f>'Datos lib'!Y503</f>
        <v>3</v>
      </c>
      <c r="AK504" s="77" t="str">
        <f>'Datos lib'!Z503</f>
        <v>YouTube</v>
      </c>
      <c r="AL504" s="77">
        <f>'Datos lib'!AA503</f>
        <v>3</v>
      </c>
      <c r="AM504" s="77"/>
      <c r="AN504" s="77"/>
      <c r="AO504" s="77">
        <f>'Datos lib'!AB503</f>
        <v>5</v>
      </c>
      <c r="AP504" s="77">
        <f>'Datos lib'!AC503</f>
        <v>3</v>
      </c>
      <c r="AQ504" s="77">
        <f>'Datos lib'!AD503</f>
        <v>4</v>
      </c>
      <c r="AR504" s="77">
        <f>'Datos lib'!AE503</f>
        <v>4</v>
      </c>
      <c r="AS504" s="77">
        <f>'Datos lib'!AF503</f>
        <v>4</v>
      </c>
      <c r="AT504" s="77">
        <f>'Datos lib'!AG503</f>
        <v>5</v>
      </c>
      <c r="AU504" s="77">
        <f>'Datos lib'!AH503</f>
        <v>4</v>
      </c>
      <c r="AV504" s="77">
        <f>'Datos lib'!AI503</f>
        <v>4</v>
      </c>
      <c r="AW504" s="77"/>
      <c r="AX504" s="77" t="str">
        <f>'Datos lib'!AJ503</f>
        <v>Sí</v>
      </c>
      <c r="AY504" s="77" t="str">
        <f>'Datos lib'!AK503</f>
        <v>Sí</v>
      </c>
      <c r="AZ504" s="77">
        <f>'Datos lib'!AL503</f>
        <v>0</v>
      </c>
      <c r="BA504" s="77" t="str">
        <f>'Datos lib'!AO503</f>
        <v>No</v>
      </c>
      <c r="BB504" s="77" t="str">
        <f>'Datos lib'!AM503</f>
        <v>No</v>
      </c>
      <c r="BC504" s="77">
        <f>'Datos lib'!AN503</f>
        <v>0</v>
      </c>
      <c r="BD504" s="77"/>
      <c r="BE504" s="77"/>
      <c r="BF504" s="77" t="str">
        <f>'Datos lib'!AP503</f>
        <v>Sí</v>
      </c>
      <c r="BG504" s="77" t="str">
        <f>'Datos lib'!AQ503</f>
        <v>Sí</v>
      </c>
      <c r="BH504" s="77" t="str">
        <f>'Datos lib'!AR503</f>
        <v>Sí</v>
      </c>
      <c r="BI504" s="77" t="str">
        <f>'Datos lib'!AS503</f>
        <v>Útil</v>
      </c>
      <c r="BJ504" s="77" t="str">
        <f>'Datos lib'!AT503</f>
        <v>No</v>
      </c>
      <c r="BK504" s="77">
        <f>'Datos lib'!AU503</f>
        <v>0</v>
      </c>
      <c r="BL504" s="77"/>
      <c r="BM504" s="77"/>
      <c r="BN504" s="77"/>
      <c r="BO504" s="77">
        <f>'Datos lib'!AV503</f>
        <v>5</v>
      </c>
      <c r="BP504" s="77">
        <f>'Datos lib'!AW503</f>
        <v>5</v>
      </c>
      <c r="BQ504" s="77"/>
      <c r="BR504" s="77" t="str">
        <f>LEFT('Datos lib'!AX503,1)</f>
        <v>4</v>
      </c>
      <c r="BS504" s="77"/>
      <c r="BT504" s="77">
        <f>'Datos lib'!AY503</f>
        <v>0</v>
      </c>
      <c r="BU504" s="77"/>
      <c r="BV504" s="119" t="str">
        <f>'Datos lib'!A503</f>
        <v>21/03/25</v>
      </c>
    </row>
    <row r="505" spans="1:74" x14ac:dyDescent="0.2">
      <c r="A505" s="79" t="str">
        <f t="shared" si="9"/>
        <v>F. Estudios Estadísticos</v>
      </c>
      <c r="B505" s="76" t="str">
        <f>IFERROR(VLOOKUP($A505,BLIOTECAS!$C$1:$E$27,2,FALSE),"")</f>
        <v>EST</v>
      </c>
      <c r="C505" s="76" t="str">
        <f>IFERROR(VLOOKUP($A505,BLIOTECAS!$C$1:$E$27,3,FALSE),"")</f>
        <v>Ciencias Experimentales</v>
      </c>
      <c r="D505" s="77"/>
      <c r="E505" s="77"/>
      <c r="F505" s="77"/>
      <c r="G505" s="77" t="str">
        <f>'Datos lib'!B504</f>
        <v>F. Estudios Estadísticos</v>
      </c>
      <c r="H505" s="77"/>
      <c r="I505" s="77" t="str">
        <f>'Datos lib'!C504</f>
        <v>Rara vez (menos de 6 veces al año)</v>
      </c>
      <c r="J505" s="77" t="str">
        <f>'Datos lib'!D504</f>
        <v>Frecuentemente (1 o 2 veces por semana)</v>
      </c>
      <c r="K505" s="77"/>
      <c r="L505" s="77" t="str">
        <f>'Datos lib'!F504</f>
        <v>F. Estudios Estadísticos</v>
      </c>
      <c r="M505" s="77">
        <f>'Datos lib'!G504</f>
        <v>0</v>
      </c>
      <c r="N505" s="77">
        <f>'Datos lib'!H504</f>
        <v>0</v>
      </c>
      <c r="O505" s="77">
        <f>'Datos lib'!I504</f>
        <v>0</v>
      </c>
      <c r="P505" s="77"/>
      <c r="Q505" s="77"/>
      <c r="R505" s="77">
        <f>'Datos lib'!J504</f>
        <v>5</v>
      </c>
      <c r="S505" s="77">
        <f>'Datos lib'!K504</f>
        <v>5</v>
      </c>
      <c r="T505" s="77">
        <f>'Datos lib'!L504</f>
        <v>4</v>
      </c>
      <c r="U505" s="77">
        <f>'Datos lib'!M504</f>
        <v>4</v>
      </c>
      <c r="V505" s="77"/>
      <c r="W505" s="77"/>
      <c r="X505" s="77">
        <f>'Datos lib'!N504</f>
        <v>3</v>
      </c>
      <c r="Y505" s="77">
        <f>'Datos lib'!O504</f>
        <v>5</v>
      </c>
      <c r="Z505" s="77">
        <f>'Datos lib'!P504</f>
        <v>1</v>
      </c>
      <c r="AA505" s="77">
        <f>'Datos lib'!Q504</f>
        <v>2</v>
      </c>
      <c r="AB505" s="77">
        <f>'Datos lib'!R504</f>
        <v>4</v>
      </c>
      <c r="AC505" s="77"/>
      <c r="AD505" s="77">
        <f>'Datos lib'!S504</f>
        <v>4</v>
      </c>
      <c r="AE505" s="77">
        <f>'Datos lib'!T504</f>
        <v>2</v>
      </c>
      <c r="AF505" s="77">
        <f>'Datos lib'!U504</f>
        <v>2</v>
      </c>
      <c r="AG505" s="77">
        <f>'Datos lib'!V504</f>
        <v>5</v>
      </c>
      <c r="AH505" s="77">
        <f>'Datos lib'!W504</f>
        <v>3</v>
      </c>
      <c r="AI505" s="77">
        <f>'Datos lib'!X504</f>
        <v>5</v>
      </c>
      <c r="AJ505" s="77">
        <f>'Datos lib'!Y504</f>
        <v>4</v>
      </c>
      <c r="AK505" s="77" t="str">
        <f>'Datos lib'!Z504</f>
        <v>Instagram</v>
      </c>
      <c r="AL505" s="77">
        <f>'Datos lib'!AA504</f>
        <v>3</v>
      </c>
      <c r="AM505" s="77"/>
      <c r="AN505" s="77"/>
      <c r="AO505" s="77">
        <f>'Datos lib'!AB504</f>
        <v>5</v>
      </c>
      <c r="AP505" s="77">
        <f>'Datos lib'!AC504</f>
        <v>5</v>
      </c>
      <c r="AQ505" s="77">
        <f>'Datos lib'!AD504</f>
        <v>5</v>
      </c>
      <c r="AR505" s="77">
        <f>'Datos lib'!AE504</f>
        <v>5</v>
      </c>
      <c r="AS505" s="77">
        <f>'Datos lib'!AF504</f>
        <v>5</v>
      </c>
      <c r="AT505" s="77">
        <f>'Datos lib'!AG504</f>
        <v>4</v>
      </c>
      <c r="AU505" s="77">
        <f>'Datos lib'!AH504</f>
        <v>3</v>
      </c>
      <c r="AV505" s="77">
        <f>'Datos lib'!AI504</f>
        <v>2</v>
      </c>
      <c r="AW505" s="77"/>
      <c r="AX505" s="77" t="str">
        <f>'Datos lib'!AJ504</f>
        <v>No</v>
      </c>
      <c r="AY505" s="77" t="str">
        <f>'Datos lib'!AK504</f>
        <v>Sí</v>
      </c>
      <c r="AZ505" s="77" t="str">
        <f>'Datos lib'!AL504</f>
        <v>Bueno</v>
      </c>
      <c r="BA505" s="77" t="str">
        <f>'Datos lib'!AO504</f>
        <v>Sí</v>
      </c>
      <c r="BB505" s="77" t="str">
        <f>'Datos lib'!AM504</f>
        <v>Sí</v>
      </c>
      <c r="BC505" s="77" t="str">
        <f>'Datos lib'!AN504</f>
        <v>Bueno</v>
      </c>
      <c r="BD505" s="77"/>
      <c r="BE505" s="77"/>
      <c r="BF505" s="77" t="str">
        <f>'Datos lib'!AP504</f>
        <v>No</v>
      </c>
      <c r="BG505" s="77" t="str">
        <f>'Datos lib'!AQ504</f>
        <v>Sí</v>
      </c>
      <c r="BH505" s="77" t="str">
        <f>'Datos lib'!AR504</f>
        <v>No</v>
      </c>
      <c r="BI505" s="77">
        <f>'Datos lib'!AS504</f>
        <v>0</v>
      </c>
      <c r="BJ505" s="77" t="str">
        <f>'Datos lib'!AT504</f>
        <v>Sí</v>
      </c>
      <c r="BK505" s="77">
        <f>'Datos lib'!AU504</f>
        <v>0</v>
      </c>
      <c r="BL505" s="77"/>
      <c r="BM505" s="77"/>
      <c r="BN505" s="77"/>
      <c r="BO505" s="77">
        <f>'Datos lib'!AV504</f>
        <v>5</v>
      </c>
      <c r="BP505" s="77">
        <f>'Datos lib'!AW504</f>
        <v>5</v>
      </c>
      <c r="BQ505" s="77"/>
      <c r="BR505" s="77" t="str">
        <f>LEFT('Datos lib'!AX504,1)</f>
        <v>5</v>
      </c>
      <c r="BS505" s="77"/>
      <c r="BT505" s="77">
        <f>'Datos lib'!AY504</f>
        <v>0</v>
      </c>
      <c r="BU505" s="77"/>
      <c r="BV505" s="119" t="str">
        <f>'Datos lib'!A504</f>
        <v>21/03/25</v>
      </c>
    </row>
    <row r="506" spans="1:74" x14ac:dyDescent="0.2">
      <c r="A506" s="79" t="str">
        <f t="shared" si="9"/>
        <v>F. Enfermería, Fisioterapia y Podología</v>
      </c>
      <c r="B506" s="76" t="str">
        <f>IFERROR(VLOOKUP($A506,BLIOTECAS!$C$1:$E$27,2,FALSE),"")</f>
        <v>ENF</v>
      </c>
      <c r="C506" s="76" t="str">
        <f>IFERROR(VLOOKUP($A506,BLIOTECAS!$C$1:$E$27,3,FALSE),"")</f>
        <v>Ciencias de la Salud</v>
      </c>
      <c r="D506" s="77"/>
      <c r="E506" s="77"/>
      <c r="F506" s="77"/>
      <c r="G506" s="77" t="str">
        <f>'Datos lib'!B505</f>
        <v>F. Enfermería, Fisioterapia y Podología</v>
      </c>
      <c r="H506" s="77"/>
      <c r="I506" s="77" t="str">
        <f>'Datos lib'!C505</f>
        <v>De vez en cuando (1 o 2 veces al mes)</v>
      </c>
      <c r="J506" s="77" t="str">
        <f>'Datos lib'!D505</f>
        <v>Muy frecuentemente (3 o más veces por semana)</v>
      </c>
      <c r="K506" s="77"/>
      <c r="L506" s="77" t="str">
        <f>'Datos lib'!F505</f>
        <v>F. Enfermería, Fisioterapia y Podología</v>
      </c>
      <c r="M506" s="77">
        <f>'Datos lib'!G505</f>
        <v>0</v>
      </c>
      <c r="N506" s="77">
        <f>'Datos lib'!H505</f>
        <v>0</v>
      </c>
      <c r="O506" s="77">
        <f>'Datos lib'!I505</f>
        <v>0</v>
      </c>
      <c r="P506" s="77"/>
      <c r="Q506" s="77"/>
      <c r="R506" s="77">
        <f>'Datos lib'!J505</f>
        <v>5</v>
      </c>
      <c r="S506" s="77">
        <f>'Datos lib'!K505</f>
        <v>5</v>
      </c>
      <c r="T506" s="77">
        <f>'Datos lib'!L505</f>
        <v>5</v>
      </c>
      <c r="U506" s="77">
        <f>'Datos lib'!M505</f>
        <v>5</v>
      </c>
      <c r="V506" s="77"/>
      <c r="W506" s="77"/>
      <c r="X506" s="77">
        <f>'Datos lib'!N505</f>
        <v>5</v>
      </c>
      <c r="Y506" s="77">
        <f>'Datos lib'!O505</f>
        <v>5</v>
      </c>
      <c r="Z506" s="77">
        <f>'Datos lib'!P505</f>
        <v>5</v>
      </c>
      <c r="AA506" s="77">
        <f>'Datos lib'!Q505</f>
        <v>5</v>
      </c>
      <c r="AB506" s="77">
        <f>'Datos lib'!R505</f>
        <v>5</v>
      </c>
      <c r="AC506" s="77"/>
      <c r="AD506" s="77">
        <f>'Datos lib'!S505</f>
        <v>5</v>
      </c>
      <c r="AE506" s="77">
        <f>'Datos lib'!T505</f>
        <v>5</v>
      </c>
      <c r="AF506" s="77">
        <f>'Datos lib'!U505</f>
        <v>5</v>
      </c>
      <c r="AG506" s="77">
        <f>'Datos lib'!V505</f>
        <v>5</v>
      </c>
      <c r="AH506" s="77">
        <f>'Datos lib'!W505</f>
        <v>5</v>
      </c>
      <c r="AI506" s="77">
        <f>'Datos lib'!X505</f>
        <v>5</v>
      </c>
      <c r="AJ506" s="77">
        <f>'Datos lib'!Y505</f>
        <v>5</v>
      </c>
      <c r="AK506" s="77" t="str">
        <f>'Datos lib'!Z505</f>
        <v>No uso ninguna red social</v>
      </c>
      <c r="AL506" s="77">
        <f>'Datos lib'!AA505</f>
        <v>5</v>
      </c>
      <c r="AM506" s="77"/>
      <c r="AN506" s="77"/>
      <c r="AO506" s="77">
        <f>'Datos lib'!AB505</f>
        <v>5</v>
      </c>
      <c r="AP506" s="77">
        <f>'Datos lib'!AC505</f>
        <v>5</v>
      </c>
      <c r="AQ506" s="77">
        <f>'Datos lib'!AD505</f>
        <v>5</v>
      </c>
      <c r="AR506" s="77">
        <f>'Datos lib'!AE505</f>
        <v>5</v>
      </c>
      <c r="AS506" s="77">
        <f>'Datos lib'!AF505</f>
        <v>5</v>
      </c>
      <c r="AT506" s="77">
        <f>'Datos lib'!AG505</f>
        <v>5</v>
      </c>
      <c r="AU506" s="77">
        <f>'Datos lib'!AH505</f>
        <v>5</v>
      </c>
      <c r="AV506" s="77">
        <f>'Datos lib'!AI505</f>
        <v>5</v>
      </c>
      <c r="AW506" s="77"/>
      <c r="AX506" s="77" t="str">
        <f>'Datos lib'!AJ505</f>
        <v>No</v>
      </c>
      <c r="AY506" s="77" t="str">
        <f>'Datos lib'!AK505</f>
        <v>Sí</v>
      </c>
      <c r="AZ506" s="77" t="str">
        <f>'Datos lib'!AL505</f>
        <v>Excelente</v>
      </c>
      <c r="BA506" s="77" t="str">
        <f>'Datos lib'!AO505</f>
        <v>No</v>
      </c>
      <c r="BB506" s="77" t="str">
        <f>'Datos lib'!AM505</f>
        <v>Sí</v>
      </c>
      <c r="BC506" s="77" t="str">
        <f>'Datos lib'!AN505</f>
        <v>Excelente</v>
      </c>
      <c r="BD506" s="77"/>
      <c r="BE506" s="77"/>
      <c r="BF506" s="77" t="str">
        <f>'Datos lib'!AP505</f>
        <v>Sí</v>
      </c>
      <c r="BG506" s="77" t="str">
        <f>'Datos lib'!AQ505</f>
        <v>Sí</v>
      </c>
      <c r="BH506" s="77" t="str">
        <f>'Datos lib'!AR505</f>
        <v>Sí</v>
      </c>
      <c r="BI506" s="77" t="str">
        <f>'Datos lib'!AS505</f>
        <v>Muy útil</v>
      </c>
      <c r="BJ506" s="77" t="str">
        <f>'Datos lib'!AT505</f>
        <v>No</v>
      </c>
      <c r="BK506" s="77">
        <f>'Datos lib'!AU505</f>
        <v>0</v>
      </c>
      <c r="BL506" s="77"/>
      <c r="BM506" s="77"/>
      <c r="BN506" s="77"/>
      <c r="BO506" s="77">
        <f>'Datos lib'!AV505</f>
        <v>5</v>
      </c>
      <c r="BP506" s="77">
        <f>'Datos lib'!AW505</f>
        <v>5</v>
      </c>
      <c r="BQ506" s="77"/>
      <c r="BR506" s="77" t="str">
        <f>LEFT('Datos lib'!AX505,1)</f>
        <v>5</v>
      </c>
      <c r="BS506" s="77"/>
      <c r="BT506" s="77">
        <f>'Datos lib'!AY505</f>
        <v>0</v>
      </c>
      <c r="BU506" s="77"/>
      <c r="BV506" s="119" t="str">
        <f>'Datos lib'!A505</f>
        <v>21/03/25</v>
      </c>
    </row>
    <row r="507" spans="1:74" x14ac:dyDescent="0.2">
      <c r="A507" s="79" t="str">
        <f t="shared" si="9"/>
        <v>F. Filología</v>
      </c>
      <c r="B507" s="76" t="str">
        <f>IFERROR(VLOOKUP($A507,BLIOTECAS!$C$1:$E$27,2,FALSE),"")</f>
        <v>FLL</v>
      </c>
      <c r="C507" s="76" t="str">
        <f>IFERROR(VLOOKUP($A507,BLIOTECAS!$C$1:$E$27,3,FALSE),"")</f>
        <v>Humanidades</v>
      </c>
      <c r="D507" s="77"/>
      <c r="E507" s="77"/>
      <c r="F507" s="77"/>
      <c r="G507" s="77" t="str">
        <f>'Datos lib'!B506</f>
        <v>F. Filología</v>
      </c>
      <c r="H507" s="77"/>
      <c r="I507" s="77" t="str">
        <f>'Datos lib'!C506</f>
        <v>De vez en cuando (1 o 2 veces al mes)</v>
      </c>
      <c r="J507" s="77" t="str">
        <f>'Datos lib'!D506</f>
        <v>Muy frecuentemente (3 o más veces por semana)</v>
      </c>
      <c r="K507" s="77"/>
      <c r="L507" s="77" t="str">
        <f>'Datos lib'!F506</f>
        <v>F. Filología (Clásicas o General)</v>
      </c>
      <c r="M507" s="77" t="str">
        <f>'Datos lib'!G506</f>
        <v>Biblioteca Maria Zambrano (Filología / Derecho)</v>
      </c>
      <c r="N507" s="77" t="str">
        <f>'Datos lib'!H506</f>
        <v>F. Filosofía</v>
      </c>
      <c r="O507" s="77" t="str">
        <f>'Datos lib'!I506</f>
        <v>En Alemania</v>
      </c>
      <c r="P507" s="77"/>
      <c r="Q507" s="77"/>
      <c r="R507" s="77">
        <f>'Datos lib'!J506</f>
        <v>5</v>
      </c>
      <c r="S507" s="77">
        <f>'Datos lib'!K506</f>
        <v>5</v>
      </c>
      <c r="T507" s="77">
        <f>'Datos lib'!L506</f>
        <v>5</v>
      </c>
      <c r="U507" s="77">
        <f>'Datos lib'!M506</f>
        <v>2</v>
      </c>
      <c r="V507" s="77"/>
      <c r="W507" s="77"/>
      <c r="X507" s="77">
        <f>'Datos lib'!N506</f>
        <v>5</v>
      </c>
      <c r="Y507" s="77">
        <f>'Datos lib'!O506</f>
        <v>5</v>
      </c>
      <c r="Z507" s="77">
        <f>'Datos lib'!P506</f>
        <v>5</v>
      </c>
      <c r="AA507" s="77">
        <f>'Datos lib'!Q506</f>
        <v>5</v>
      </c>
      <c r="AB507" s="77">
        <f>'Datos lib'!R506</f>
        <v>5</v>
      </c>
      <c r="AC507" s="77"/>
      <c r="AD507" s="77">
        <f>'Datos lib'!S506</f>
        <v>4</v>
      </c>
      <c r="AE507" s="77">
        <f>'Datos lib'!T506</f>
        <v>4</v>
      </c>
      <c r="AF507" s="77">
        <f>'Datos lib'!U506</f>
        <v>4</v>
      </c>
      <c r="AG507" s="77">
        <f>'Datos lib'!V506</f>
        <v>5</v>
      </c>
      <c r="AH507" s="77">
        <f>'Datos lib'!W506</f>
        <v>3</v>
      </c>
      <c r="AI507" s="77">
        <f>'Datos lib'!X506</f>
        <v>4</v>
      </c>
      <c r="AJ507" s="77">
        <f>'Datos lib'!Y506</f>
        <v>3</v>
      </c>
      <c r="AK507" s="77" t="str">
        <f>'Datos lib'!Z506</f>
        <v>No uso ninguna red social</v>
      </c>
      <c r="AL507" s="77">
        <f>'Datos lib'!AA506</f>
        <v>4</v>
      </c>
      <c r="AM507" s="77"/>
      <c r="AN507" s="77"/>
      <c r="AO507" s="77">
        <f>'Datos lib'!AB506</f>
        <v>5</v>
      </c>
      <c r="AP507" s="77">
        <f>'Datos lib'!AC506</f>
        <v>5</v>
      </c>
      <c r="AQ507" s="77">
        <f>'Datos lib'!AD506</f>
        <v>5</v>
      </c>
      <c r="AR507" s="77">
        <f>'Datos lib'!AE506</f>
        <v>5</v>
      </c>
      <c r="AS507" s="77">
        <f>'Datos lib'!AF506</f>
        <v>5</v>
      </c>
      <c r="AT507" s="77">
        <f>'Datos lib'!AG506</f>
        <v>5</v>
      </c>
      <c r="AU507" s="77">
        <f>'Datos lib'!AH506</f>
        <v>5</v>
      </c>
      <c r="AV507" s="77">
        <f>'Datos lib'!AI506</f>
        <v>3</v>
      </c>
      <c r="AW507" s="77"/>
      <c r="AX507" s="77" t="str">
        <f>'Datos lib'!AJ506</f>
        <v>Sí</v>
      </c>
      <c r="AY507" s="77" t="str">
        <f>'Datos lib'!AK506</f>
        <v>Sí</v>
      </c>
      <c r="AZ507" s="77" t="str">
        <f>'Datos lib'!AL506</f>
        <v>Malo</v>
      </c>
      <c r="BA507" s="77" t="str">
        <f>'Datos lib'!AO506</f>
        <v>Sí</v>
      </c>
      <c r="BB507" s="77" t="str">
        <f>'Datos lib'!AM506</f>
        <v>Sí</v>
      </c>
      <c r="BC507" s="77" t="str">
        <f>'Datos lib'!AN506</f>
        <v>Malo</v>
      </c>
      <c r="BD507" s="77"/>
      <c r="BE507" s="77"/>
      <c r="BF507" s="77" t="str">
        <f>'Datos lib'!AP506</f>
        <v>Sí</v>
      </c>
      <c r="BG507" s="77" t="str">
        <f>'Datos lib'!AQ506</f>
        <v>Sí</v>
      </c>
      <c r="BH507" s="77" t="str">
        <f>'Datos lib'!AR506</f>
        <v>Sí</v>
      </c>
      <c r="BI507" s="77" t="str">
        <f>'Datos lib'!AS506</f>
        <v>Muy útil</v>
      </c>
      <c r="BJ507" s="77" t="str">
        <f>'Datos lib'!AT506</f>
        <v>Sí</v>
      </c>
      <c r="BK507" s="77" t="str">
        <f>'Datos lib'!AU506</f>
        <v>Un servicio de apoyo para la digitalización de las publicaciones que hay que subir a docta y agilidad en su aceptación y publicación en docta. La mejora del portal científico. La posibilidad de incluir en docta publicaciones con doi en blogs académicos</v>
      </c>
      <c r="BL507" s="77"/>
      <c r="BM507" s="77"/>
      <c r="BN507" s="77"/>
      <c r="BO507" s="77">
        <f>'Datos lib'!AV506</f>
        <v>5</v>
      </c>
      <c r="BP507" s="77">
        <f>'Datos lib'!AW506</f>
        <v>5</v>
      </c>
      <c r="BQ507" s="77"/>
      <c r="BR507" s="77" t="str">
        <f>LEFT('Datos lib'!AX506,1)</f>
        <v>4</v>
      </c>
      <c r="BS507" s="77"/>
      <c r="BT507" s="77" t="str">
        <f>'Datos lib'!AY506</f>
        <v>Un servicio de apoyo para la digitalización de las publicaciones que hay que subir a docta y agilidad en su aceptación y publicación en docta. La mejora del portal científico. La posibilidad de incluir en docta publicaciones con doi en blogs académicos. Inclusión de acceso a los últimos números de revistas científicas incluidas en las bases de datos</v>
      </c>
      <c r="BU507" s="77"/>
      <c r="BV507" s="119" t="str">
        <f>'Datos lib'!A506</f>
        <v>21/03/25</v>
      </c>
    </row>
    <row r="508" spans="1:74" x14ac:dyDescent="0.2">
      <c r="A508" s="79" t="str">
        <f t="shared" si="9"/>
        <v>F. Bellas Artes</v>
      </c>
      <c r="B508" s="76" t="str">
        <f>IFERROR(VLOOKUP($A508,BLIOTECAS!$C$1:$E$27,2,FALSE),"")</f>
        <v>BBA</v>
      </c>
      <c r="C508" s="76" t="str">
        <f>IFERROR(VLOOKUP($A508,BLIOTECAS!$C$1:$E$27,3,FALSE),"")</f>
        <v>Humanidades</v>
      </c>
      <c r="D508" s="77"/>
      <c r="E508" s="77"/>
      <c r="F508" s="77"/>
      <c r="G508" s="77" t="str">
        <f>'Datos lib'!B507</f>
        <v>F. Bellas Artes</v>
      </c>
      <c r="H508" s="77"/>
      <c r="I508" s="77" t="str">
        <f>'Datos lib'!C507</f>
        <v>Muy frecuentemente (3 o más veces por semana)</v>
      </c>
      <c r="J508" s="77" t="str">
        <f>'Datos lib'!D507</f>
        <v>Muy frecuentemente (3 o más veces por semana)</v>
      </c>
      <c r="K508" s="77"/>
      <c r="L508" s="77" t="str">
        <f>'Datos lib'!F507</f>
        <v>F. Bellas Artes</v>
      </c>
      <c r="M508" s="77" t="str">
        <f>'Datos lib'!G507</f>
        <v>F. Ciencias de la Información</v>
      </c>
      <c r="N508" s="77" t="str">
        <f>'Datos lib'!H507</f>
        <v>F. Geografía e Historia</v>
      </c>
      <c r="O508" s="77">
        <f>'Datos lib'!I507</f>
        <v>0</v>
      </c>
      <c r="P508" s="77"/>
      <c r="Q508" s="77"/>
      <c r="R508" s="77">
        <f>'Datos lib'!J507</f>
        <v>4</v>
      </c>
      <c r="S508" s="77">
        <f>'Datos lib'!K507</f>
        <v>4</v>
      </c>
      <c r="T508" s="77">
        <f>'Datos lib'!L507</f>
        <v>4</v>
      </c>
      <c r="U508" s="77">
        <f>'Datos lib'!M507</f>
        <v>4</v>
      </c>
      <c r="V508" s="77"/>
      <c r="W508" s="77"/>
      <c r="X508" s="77">
        <f>'Datos lib'!N507</f>
        <v>4</v>
      </c>
      <c r="Y508" s="77">
        <f>'Datos lib'!O507</f>
        <v>4</v>
      </c>
      <c r="Z508" s="77">
        <f>'Datos lib'!P507</f>
        <v>5</v>
      </c>
      <c r="AA508" s="77">
        <f>'Datos lib'!Q507</f>
        <v>5</v>
      </c>
      <c r="AB508" s="77">
        <f>'Datos lib'!R507</f>
        <v>3</v>
      </c>
      <c r="AC508" s="77"/>
      <c r="AD508" s="77">
        <f>'Datos lib'!S507</f>
        <v>3</v>
      </c>
      <c r="AE508" s="77">
        <f>'Datos lib'!T507</f>
        <v>4</v>
      </c>
      <c r="AF508" s="77">
        <f>'Datos lib'!U507</f>
        <v>4</v>
      </c>
      <c r="AG508" s="77">
        <f>'Datos lib'!V507</f>
        <v>3</v>
      </c>
      <c r="AH508" s="77">
        <f>'Datos lib'!W507</f>
        <v>2</v>
      </c>
      <c r="AI508" s="77">
        <f>'Datos lib'!X507</f>
        <v>2</v>
      </c>
      <c r="AJ508" s="77">
        <f>'Datos lib'!Y507</f>
        <v>2</v>
      </c>
      <c r="AK508" s="77" t="str">
        <f>'Datos lib'!Z507</f>
        <v>X|Instagram|YouTube</v>
      </c>
      <c r="AL508" s="77">
        <f>'Datos lib'!AA507</f>
        <v>2</v>
      </c>
      <c r="AM508" s="77"/>
      <c r="AN508" s="77"/>
      <c r="AO508" s="77">
        <f>'Datos lib'!AB507</f>
        <v>4</v>
      </c>
      <c r="AP508" s="77">
        <f>'Datos lib'!AC507</f>
        <v>4</v>
      </c>
      <c r="AQ508" s="77">
        <f>'Datos lib'!AD507</f>
        <v>4</v>
      </c>
      <c r="AR508" s="77">
        <f>'Datos lib'!AE507</f>
        <v>4</v>
      </c>
      <c r="AS508" s="77">
        <f>'Datos lib'!AF507</f>
        <v>4</v>
      </c>
      <c r="AT508" s="77">
        <f>'Datos lib'!AG507</f>
        <v>4</v>
      </c>
      <c r="AU508" s="77">
        <f>'Datos lib'!AH507</f>
        <v>4</v>
      </c>
      <c r="AV508" s="77">
        <f>'Datos lib'!AI507</f>
        <v>4</v>
      </c>
      <c r="AW508" s="77"/>
      <c r="AX508" s="77" t="str">
        <f>'Datos lib'!AJ507</f>
        <v>No</v>
      </c>
      <c r="AY508" s="77" t="str">
        <f>'Datos lib'!AK507</f>
        <v>Sí</v>
      </c>
      <c r="AZ508" s="77">
        <f>'Datos lib'!AL507</f>
        <v>0</v>
      </c>
      <c r="BA508" s="77" t="str">
        <f>'Datos lib'!AO507</f>
        <v>No</v>
      </c>
      <c r="BB508" s="77" t="str">
        <f>'Datos lib'!AM507</f>
        <v>Sí</v>
      </c>
      <c r="BC508" s="77" t="str">
        <f>'Datos lib'!AN507</f>
        <v>Bueno</v>
      </c>
      <c r="BD508" s="77"/>
      <c r="BE508" s="77"/>
      <c r="BF508" s="77" t="str">
        <f>'Datos lib'!AP507</f>
        <v>No</v>
      </c>
      <c r="BG508" s="77" t="str">
        <f>'Datos lib'!AQ507</f>
        <v>Sí</v>
      </c>
      <c r="BH508" s="77" t="str">
        <f>'Datos lib'!AR507</f>
        <v>No</v>
      </c>
      <c r="BI508" s="77">
        <f>'Datos lib'!AS507</f>
        <v>0</v>
      </c>
      <c r="BJ508" s="77" t="str">
        <f>'Datos lib'!AT507</f>
        <v>No</v>
      </c>
      <c r="BK508" s="77">
        <f>'Datos lib'!AU507</f>
        <v>0</v>
      </c>
      <c r="BL508" s="77"/>
      <c r="BM508" s="77"/>
      <c r="BN508" s="77"/>
      <c r="BO508" s="77">
        <f>'Datos lib'!AV507</f>
        <v>4</v>
      </c>
      <c r="BP508" s="77">
        <f>'Datos lib'!AW507</f>
        <v>4</v>
      </c>
      <c r="BQ508" s="77"/>
      <c r="BR508" s="77" t="str">
        <f>LEFT('Datos lib'!AX507,1)</f>
        <v>4</v>
      </c>
      <c r="BS508" s="77"/>
      <c r="BT508" s="77" t="str">
        <f>'Datos lib'!AY507</f>
        <v>Que no se realicen actividades propias de otro tipo de centros en la biblioteca. Molestan a los usuarios que van a encontrar allí un espacio reservado a la lectura o el estudio.</v>
      </c>
      <c r="BU508" s="77"/>
      <c r="BV508" s="119" t="str">
        <f>'Datos lib'!A507</f>
        <v>21/03/25</v>
      </c>
    </row>
    <row r="509" spans="1:74" x14ac:dyDescent="0.2">
      <c r="A509" s="79" t="str">
        <f t="shared" si="9"/>
        <v>F. Geografía e Historia</v>
      </c>
      <c r="B509" s="76" t="str">
        <f>IFERROR(VLOOKUP($A509,BLIOTECAS!$C$1:$E$27,2,FALSE),"")</f>
        <v>GHI</v>
      </c>
      <c r="C509" s="76" t="str">
        <f>IFERROR(VLOOKUP($A509,BLIOTECAS!$C$1:$E$27,3,FALSE),"")</f>
        <v>Humanidades</v>
      </c>
      <c r="D509" s="77"/>
      <c r="E509" s="77"/>
      <c r="F509" s="77"/>
      <c r="G509" s="77" t="str">
        <f>'Datos lib'!B508</f>
        <v>F. Geografía e Historia</v>
      </c>
      <c r="H509" s="77"/>
      <c r="I509" s="77" t="str">
        <f>'Datos lib'!C508</f>
        <v>Frecuentemente (1 o 2 veces por semana)</v>
      </c>
      <c r="J509" s="77" t="str">
        <f>'Datos lib'!D508</f>
        <v>Muy frecuentemente (3 o más veces por semana)</v>
      </c>
      <c r="K509" s="77"/>
      <c r="L509" s="77" t="str">
        <f>'Datos lib'!F508</f>
        <v>F. Geografía e Historia</v>
      </c>
      <c r="M509" s="77" t="str">
        <f>'Datos lib'!G508</f>
        <v>Biblioteca Maria Zambrano (Filología / Derecho)</v>
      </c>
      <c r="N509" s="77" t="str">
        <f>'Datos lib'!H508</f>
        <v>F. Ciencias Políticas y Sociología</v>
      </c>
      <c r="O509" s="77">
        <f>'Datos lib'!I508</f>
        <v>0</v>
      </c>
      <c r="P509" s="77"/>
      <c r="Q509" s="77"/>
      <c r="R509" s="77">
        <f>'Datos lib'!J508</f>
        <v>5</v>
      </c>
      <c r="S509" s="77">
        <f>'Datos lib'!K508</f>
        <v>5</v>
      </c>
      <c r="T509" s="77">
        <f>'Datos lib'!L508</f>
        <v>5</v>
      </c>
      <c r="U509" s="77">
        <f>'Datos lib'!M508</f>
        <v>3</v>
      </c>
      <c r="V509" s="77"/>
      <c r="W509" s="77"/>
      <c r="X509" s="77">
        <f>'Datos lib'!N508</f>
        <v>4</v>
      </c>
      <c r="Y509" s="77">
        <f>'Datos lib'!O508</f>
        <v>3</v>
      </c>
      <c r="Z509" s="77">
        <f>'Datos lib'!P508</f>
        <v>5</v>
      </c>
      <c r="AA509" s="77">
        <f>'Datos lib'!Q508</f>
        <v>4</v>
      </c>
      <c r="AB509" s="77">
        <f>'Datos lib'!R508</f>
        <v>4</v>
      </c>
      <c r="AC509" s="77"/>
      <c r="AD509" s="77">
        <f>'Datos lib'!S508</f>
        <v>4</v>
      </c>
      <c r="AE509" s="77">
        <f>'Datos lib'!T508</f>
        <v>4</v>
      </c>
      <c r="AF509" s="77">
        <f>'Datos lib'!U508</f>
        <v>3</v>
      </c>
      <c r="AG509" s="77">
        <f>'Datos lib'!V508</f>
        <v>3</v>
      </c>
      <c r="AH509" s="77">
        <f>'Datos lib'!W508</f>
        <v>4</v>
      </c>
      <c r="AI509" s="77">
        <f>'Datos lib'!X508</f>
        <v>4</v>
      </c>
      <c r="AJ509" s="77">
        <f>'Datos lib'!Y508</f>
        <v>4</v>
      </c>
      <c r="AK509" s="77" t="str">
        <f>'Datos lib'!Z508</f>
        <v>Facebook|Bluesky</v>
      </c>
      <c r="AL509" s="77">
        <f>'Datos lib'!AA508</f>
        <v>4</v>
      </c>
      <c r="AM509" s="77"/>
      <c r="AN509" s="77"/>
      <c r="AO509" s="77">
        <f>'Datos lib'!AB508</f>
        <v>5</v>
      </c>
      <c r="AP509" s="77">
        <f>'Datos lib'!AC508</f>
        <v>5</v>
      </c>
      <c r="AQ509" s="77">
        <f>'Datos lib'!AD508</f>
        <v>4</v>
      </c>
      <c r="AR509" s="77">
        <f>'Datos lib'!AE508</f>
        <v>5</v>
      </c>
      <c r="AS509" s="77">
        <f>'Datos lib'!AF508</f>
        <v>4</v>
      </c>
      <c r="AT509" s="77">
        <f>'Datos lib'!AG508</f>
        <v>4</v>
      </c>
      <c r="AU509" s="77">
        <f>'Datos lib'!AH508</f>
        <v>5</v>
      </c>
      <c r="AV509" s="77">
        <f>'Datos lib'!AI508</f>
        <v>3</v>
      </c>
      <c r="AW509" s="77"/>
      <c r="AX509" s="77" t="str">
        <f>'Datos lib'!AJ508</f>
        <v>Sí</v>
      </c>
      <c r="AY509" s="77" t="str">
        <f>'Datos lib'!AK508</f>
        <v>Sí</v>
      </c>
      <c r="AZ509" s="77" t="str">
        <f>'Datos lib'!AL508</f>
        <v>Bueno</v>
      </c>
      <c r="BA509" s="77" t="str">
        <f>'Datos lib'!AO508</f>
        <v>Sí</v>
      </c>
      <c r="BB509" s="77" t="str">
        <f>'Datos lib'!AM508</f>
        <v>Sí</v>
      </c>
      <c r="BC509" s="77" t="str">
        <f>'Datos lib'!AN508</f>
        <v>Regular</v>
      </c>
      <c r="BD509" s="77"/>
      <c r="BE509" s="77"/>
      <c r="BF509" s="77" t="str">
        <f>'Datos lib'!AP508</f>
        <v>Sí</v>
      </c>
      <c r="BG509" s="77" t="str">
        <f>'Datos lib'!AQ508</f>
        <v>Sí</v>
      </c>
      <c r="BH509" s="77" t="str">
        <f>'Datos lib'!AR508</f>
        <v>Sí</v>
      </c>
      <c r="BI509" s="77" t="str">
        <f>'Datos lib'!AS508</f>
        <v>Normal</v>
      </c>
      <c r="BJ509" s="77" t="str">
        <f>'Datos lib'!AT508</f>
        <v>No</v>
      </c>
      <c r="BK509" s="77">
        <f>'Datos lib'!AU508</f>
        <v>0</v>
      </c>
      <c r="BL509" s="77"/>
      <c r="BM509" s="77"/>
      <c r="BN509" s="77"/>
      <c r="BO509" s="77">
        <f>'Datos lib'!AV508</f>
        <v>4</v>
      </c>
      <c r="BP509" s="77">
        <f>'Datos lib'!AW508</f>
        <v>5</v>
      </c>
      <c r="BQ509" s="77"/>
      <c r="BR509" s="77" t="str">
        <f>LEFT('Datos lib'!AX508,1)</f>
        <v>5</v>
      </c>
      <c r="BS509" s="77"/>
      <c r="BT509" s="77">
        <f>'Datos lib'!AY508</f>
        <v>0</v>
      </c>
      <c r="BU509" s="77"/>
      <c r="BV509" s="119" t="str">
        <f>'Datos lib'!A508</f>
        <v>21/03/25</v>
      </c>
    </row>
    <row r="510" spans="1:74" x14ac:dyDescent="0.2">
      <c r="A510" s="79" t="str">
        <f t="shared" si="9"/>
        <v>F. Filología</v>
      </c>
      <c r="B510" s="76" t="str">
        <f>IFERROR(VLOOKUP($A510,BLIOTECAS!$C$1:$E$27,2,FALSE),"")</f>
        <v>FLL</v>
      </c>
      <c r="C510" s="76" t="str">
        <f>IFERROR(VLOOKUP($A510,BLIOTECAS!$C$1:$E$27,3,FALSE),"")</f>
        <v>Humanidades</v>
      </c>
      <c r="D510" s="77"/>
      <c r="E510" s="77"/>
      <c r="F510" s="77"/>
      <c r="G510" s="77" t="str">
        <f>'Datos lib'!B509</f>
        <v>F. Filología</v>
      </c>
      <c r="H510" s="77"/>
      <c r="I510" s="77" t="str">
        <f>'Datos lib'!C509</f>
        <v>Frecuentemente (1 o 2 veces por semana)</v>
      </c>
      <c r="J510" s="77" t="str">
        <f>'Datos lib'!D509</f>
        <v>Frecuentemente (1 o 2 veces por semana)</v>
      </c>
      <c r="K510" s="77"/>
      <c r="L510" s="77" t="str">
        <f>'Datos lib'!F509</f>
        <v>Biblioteca Maria Zambrano (Filología / Derecho)</v>
      </c>
      <c r="M510" s="77">
        <f>'Datos lib'!G509</f>
        <v>0</v>
      </c>
      <c r="N510" s="77">
        <f>'Datos lib'!H509</f>
        <v>0</v>
      </c>
      <c r="O510" s="77">
        <f>'Datos lib'!I509</f>
        <v>0</v>
      </c>
      <c r="P510" s="77"/>
      <c r="Q510" s="77"/>
      <c r="R510" s="77">
        <f>'Datos lib'!J509</f>
        <v>5</v>
      </c>
      <c r="S510" s="77">
        <f>'Datos lib'!K509</f>
        <v>5</v>
      </c>
      <c r="T510" s="77">
        <f>'Datos lib'!L509</f>
        <v>3</v>
      </c>
      <c r="U510" s="77">
        <f>'Datos lib'!M509</f>
        <v>3</v>
      </c>
      <c r="V510" s="77"/>
      <c r="W510" s="77"/>
      <c r="X510" s="77">
        <f>'Datos lib'!N509</f>
        <v>5</v>
      </c>
      <c r="Y510" s="77">
        <f>'Datos lib'!O509</f>
        <v>5</v>
      </c>
      <c r="Z510" s="77">
        <f>'Datos lib'!P509</f>
        <v>5</v>
      </c>
      <c r="AA510" s="77">
        <f>'Datos lib'!Q509</f>
        <v>5</v>
      </c>
      <c r="AB510" s="77">
        <f>'Datos lib'!R509</f>
        <v>4</v>
      </c>
      <c r="AC510" s="77"/>
      <c r="AD510" s="77">
        <f>'Datos lib'!S509</f>
        <v>4</v>
      </c>
      <c r="AE510" s="77">
        <f>'Datos lib'!T509</f>
        <v>5</v>
      </c>
      <c r="AF510" s="77">
        <f>'Datos lib'!U509</f>
        <v>5</v>
      </c>
      <c r="AG510" s="77">
        <f>'Datos lib'!V509</f>
        <v>5</v>
      </c>
      <c r="AH510" s="77">
        <f>'Datos lib'!W509</f>
        <v>5</v>
      </c>
      <c r="AI510" s="77">
        <f>'Datos lib'!X509</f>
        <v>5</v>
      </c>
      <c r="AJ510" s="77">
        <f>'Datos lib'!Y509</f>
        <v>5</v>
      </c>
      <c r="AK510" s="77" t="str">
        <f>'Datos lib'!Z509</f>
        <v>Instagram</v>
      </c>
      <c r="AL510" s="77">
        <f>'Datos lib'!AA509</f>
        <v>5</v>
      </c>
      <c r="AM510" s="77"/>
      <c r="AN510" s="77"/>
      <c r="AO510" s="77">
        <f>'Datos lib'!AB509</f>
        <v>5</v>
      </c>
      <c r="AP510" s="77">
        <f>'Datos lib'!AC509</f>
        <v>5</v>
      </c>
      <c r="AQ510" s="77">
        <f>'Datos lib'!AD509</f>
        <v>5</v>
      </c>
      <c r="AR510" s="77">
        <f>'Datos lib'!AE509</f>
        <v>5</v>
      </c>
      <c r="AS510" s="77">
        <f>'Datos lib'!AF509</f>
        <v>5</v>
      </c>
      <c r="AT510" s="77">
        <f>'Datos lib'!AG509</f>
        <v>5</v>
      </c>
      <c r="AU510" s="77">
        <f>'Datos lib'!AH509</f>
        <v>5</v>
      </c>
      <c r="AV510" s="77">
        <f>'Datos lib'!AI509</f>
        <v>5</v>
      </c>
      <c r="AW510" s="77"/>
      <c r="AX510" s="77" t="str">
        <f>'Datos lib'!AJ509</f>
        <v>No</v>
      </c>
      <c r="AY510" s="77" t="str">
        <f>'Datos lib'!AK509</f>
        <v>Sí</v>
      </c>
      <c r="AZ510" s="77" t="str">
        <f>'Datos lib'!AL509</f>
        <v>Excelente</v>
      </c>
      <c r="BA510" s="77" t="str">
        <f>'Datos lib'!AO509</f>
        <v>No</v>
      </c>
      <c r="BB510" s="77" t="str">
        <f>'Datos lib'!AM509</f>
        <v>Sí</v>
      </c>
      <c r="BC510" s="77" t="str">
        <f>'Datos lib'!AN509</f>
        <v>Excelente</v>
      </c>
      <c r="BD510" s="77"/>
      <c r="BE510" s="77"/>
      <c r="BF510" s="77" t="str">
        <f>'Datos lib'!AP509</f>
        <v>Sí</v>
      </c>
      <c r="BG510" s="77" t="str">
        <f>'Datos lib'!AQ509</f>
        <v>Sí</v>
      </c>
      <c r="BH510" s="77" t="str">
        <f>'Datos lib'!AR509</f>
        <v>Sí</v>
      </c>
      <c r="BI510" s="77" t="str">
        <f>'Datos lib'!AS509</f>
        <v>Útil</v>
      </c>
      <c r="BJ510" s="77" t="str">
        <f>'Datos lib'!AT509</f>
        <v>Sí</v>
      </c>
      <c r="BK510" s="77">
        <f>'Datos lib'!AU509</f>
        <v>0</v>
      </c>
      <c r="BL510" s="77"/>
      <c r="BM510" s="77"/>
      <c r="BN510" s="77"/>
      <c r="BO510" s="77">
        <f>'Datos lib'!AV509</f>
        <v>5</v>
      </c>
      <c r="BP510" s="77">
        <f>'Datos lib'!AW509</f>
        <v>5</v>
      </c>
      <c r="BQ510" s="77"/>
      <c r="BR510" s="77" t="str">
        <f>LEFT('Datos lib'!AX509,1)</f>
        <v>5</v>
      </c>
      <c r="BS510" s="77"/>
      <c r="BT510" s="77">
        <f>'Datos lib'!AY509</f>
        <v>0</v>
      </c>
      <c r="BU510" s="77"/>
      <c r="BV510" s="119" t="str">
        <f>'Datos lib'!A509</f>
        <v>21/03/25</v>
      </c>
    </row>
    <row r="511" spans="1:74" x14ac:dyDescent="0.2">
      <c r="A511" s="79" t="str">
        <f t="shared" si="9"/>
        <v>F. Ciencias Químicas</v>
      </c>
      <c r="B511" s="76" t="str">
        <f>IFERROR(VLOOKUP($A511,BLIOTECAS!$C$1:$E$27,2,FALSE),"")</f>
        <v>QUI</v>
      </c>
      <c r="C511" s="76" t="str">
        <f>IFERROR(VLOOKUP($A511,BLIOTECAS!$C$1:$E$27,3,FALSE),"")</f>
        <v>Ciencias Experimentales</v>
      </c>
      <c r="D511" s="77"/>
      <c r="E511" s="77"/>
      <c r="F511" s="77"/>
      <c r="G511" s="77" t="str">
        <f>'Datos lib'!B510</f>
        <v>F. Ciencias Químicas</v>
      </c>
      <c r="H511" s="77"/>
      <c r="I511" s="77" t="str">
        <f>'Datos lib'!C510</f>
        <v>Rara vez (menos de 6 veces al año)</v>
      </c>
      <c r="J511" s="77" t="str">
        <f>'Datos lib'!D510</f>
        <v>Muy frecuentemente (3 o más veces por semana)</v>
      </c>
      <c r="K511" s="77"/>
      <c r="L511" s="77" t="str">
        <f>'Datos lib'!F510</f>
        <v>F. Ciencias Químicas</v>
      </c>
      <c r="M511" s="77">
        <f>'Datos lib'!G510</f>
        <v>0</v>
      </c>
      <c r="N511" s="77">
        <f>'Datos lib'!H510</f>
        <v>0</v>
      </c>
      <c r="O511" s="77">
        <f>'Datos lib'!I510</f>
        <v>0</v>
      </c>
      <c r="P511" s="77"/>
      <c r="Q511" s="77"/>
      <c r="R511" s="77">
        <f>'Datos lib'!J510</f>
        <v>4</v>
      </c>
      <c r="S511" s="77">
        <f>'Datos lib'!K510</f>
        <v>4</v>
      </c>
      <c r="T511" s="77">
        <f>'Datos lib'!L510</f>
        <v>4</v>
      </c>
      <c r="U511" s="77">
        <f>'Datos lib'!M510</f>
        <v>4</v>
      </c>
      <c r="V511" s="77"/>
      <c r="W511" s="77"/>
      <c r="X511" s="77">
        <f>'Datos lib'!N510</f>
        <v>0</v>
      </c>
      <c r="Y511" s="77">
        <f>'Datos lib'!O510</f>
        <v>4</v>
      </c>
      <c r="Z511" s="77">
        <f>'Datos lib'!P510</f>
        <v>4</v>
      </c>
      <c r="AA511" s="77">
        <f>'Datos lib'!Q510</f>
        <v>3</v>
      </c>
      <c r="AB511" s="77">
        <f>'Datos lib'!R510</f>
        <v>3</v>
      </c>
      <c r="AC511" s="77"/>
      <c r="AD511" s="77">
        <f>'Datos lib'!S510</f>
        <v>4</v>
      </c>
      <c r="AE511" s="77">
        <f>'Datos lib'!T510</f>
        <v>3</v>
      </c>
      <c r="AF511" s="77">
        <f>'Datos lib'!U510</f>
        <v>3</v>
      </c>
      <c r="AG511" s="77">
        <f>'Datos lib'!V510</f>
        <v>4</v>
      </c>
      <c r="AH511" s="77">
        <f>'Datos lib'!W510</f>
        <v>3</v>
      </c>
      <c r="AI511" s="77">
        <f>'Datos lib'!X510</f>
        <v>4</v>
      </c>
      <c r="AJ511" s="77">
        <f>'Datos lib'!Y510</f>
        <v>3</v>
      </c>
      <c r="AK511" s="77" t="str">
        <f>'Datos lib'!Z510</f>
        <v>No uso ninguna red social</v>
      </c>
      <c r="AL511" s="77">
        <f>'Datos lib'!AA510</f>
        <v>3</v>
      </c>
      <c r="AM511" s="77"/>
      <c r="AN511" s="77"/>
      <c r="AO511" s="77">
        <f>'Datos lib'!AB510</f>
        <v>4</v>
      </c>
      <c r="AP511" s="77">
        <f>'Datos lib'!AC510</f>
        <v>4</v>
      </c>
      <c r="AQ511" s="77">
        <f>'Datos lib'!AD510</f>
        <v>4</v>
      </c>
      <c r="AR511" s="77">
        <f>'Datos lib'!AE510</f>
        <v>4</v>
      </c>
      <c r="AS511" s="77">
        <f>'Datos lib'!AF510</f>
        <v>4</v>
      </c>
      <c r="AT511" s="77">
        <f>'Datos lib'!AG510</f>
        <v>4</v>
      </c>
      <c r="AU511" s="77">
        <f>'Datos lib'!AH510</f>
        <v>4</v>
      </c>
      <c r="AV511" s="77">
        <f>'Datos lib'!AI510</f>
        <v>4</v>
      </c>
      <c r="AW511" s="77"/>
      <c r="AX511" s="77" t="str">
        <f>'Datos lib'!AJ510</f>
        <v>No</v>
      </c>
      <c r="AY511" s="77" t="str">
        <f>'Datos lib'!AK510</f>
        <v>Sí</v>
      </c>
      <c r="AZ511" s="77" t="str">
        <f>'Datos lib'!AL510</f>
        <v>Bueno</v>
      </c>
      <c r="BA511" s="77" t="str">
        <f>'Datos lib'!AO510</f>
        <v>No</v>
      </c>
      <c r="BB511" s="77" t="str">
        <f>'Datos lib'!AM510</f>
        <v>Sí</v>
      </c>
      <c r="BC511" s="77" t="str">
        <f>'Datos lib'!AN510</f>
        <v>Bueno</v>
      </c>
      <c r="BD511" s="77"/>
      <c r="BE511" s="77"/>
      <c r="BF511" s="77" t="str">
        <f>'Datos lib'!AP510</f>
        <v>No</v>
      </c>
      <c r="BG511" s="77" t="str">
        <f>'Datos lib'!AQ510</f>
        <v>Sí</v>
      </c>
      <c r="BH511" s="77" t="str">
        <f>'Datos lib'!AR510</f>
        <v>No</v>
      </c>
      <c r="BI511" s="77">
        <f>'Datos lib'!AS510</f>
        <v>0</v>
      </c>
      <c r="BJ511" s="77" t="str">
        <f>'Datos lib'!AT510</f>
        <v>No</v>
      </c>
      <c r="BK511" s="77">
        <f>'Datos lib'!AU510</f>
        <v>0</v>
      </c>
      <c r="BL511" s="77"/>
      <c r="BM511" s="77"/>
      <c r="BN511" s="77"/>
      <c r="BO511" s="77">
        <f>'Datos lib'!AV510</f>
        <v>3</v>
      </c>
      <c r="BP511" s="77">
        <f>'Datos lib'!AW510</f>
        <v>4</v>
      </c>
      <c r="BQ511" s="77"/>
      <c r="BR511" s="77" t="str">
        <f>LEFT('Datos lib'!AX510,1)</f>
        <v>4</v>
      </c>
      <c r="BS511" s="77"/>
      <c r="BT511" s="77">
        <f>'Datos lib'!AY510</f>
        <v>0</v>
      </c>
      <c r="BU511" s="77"/>
      <c r="BV511" s="119" t="str">
        <f>'Datos lib'!A510</f>
        <v>21/03/25</v>
      </c>
    </row>
    <row r="512" spans="1:74" x14ac:dyDescent="0.2">
      <c r="A512" s="79" t="str">
        <f t="shared" si="9"/>
        <v>F. Ciencias Políticas y Sociología</v>
      </c>
      <c r="B512" s="76" t="str">
        <f>IFERROR(VLOOKUP($A512,BLIOTECAS!$C$1:$E$27,2,FALSE),"")</f>
        <v>CPS</v>
      </c>
      <c r="C512" s="76" t="str">
        <f>IFERROR(VLOOKUP($A512,BLIOTECAS!$C$1:$E$27,3,FALSE),"")</f>
        <v>Ciencias Sociales</v>
      </c>
      <c r="D512" s="77"/>
      <c r="E512" s="77"/>
      <c r="F512" s="77"/>
      <c r="G512" s="77" t="str">
        <f>'Datos lib'!B511</f>
        <v>F. Ciencias Políticas y Sociología</v>
      </c>
      <c r="H512" s="77"/>
      <c r="I512" s="77" t="str">
        <f>'Datos lib'!C511</f>
        <v>Frecuentemente (1 o 2 veces por semana)</v>
      </c>
      <c r="J512" s="77" t="str">
        <f>'Datos lib'!D511</f>
        <v>Frecuentemente (1 o 2 veces por semana)</v>
      </c>
      <c r="K512" s="77"/>
      <c r="L512" s="77" t="str">
        <f>'Datos lib'!F511</f>
        <v>F. Ciencias Políticas y Sociología</v>
      </c>
      <c r="M512" s="77" t="str">
        <f>'Datos lib'!G511</f>
        <v>F. Trabajo Social</v>
      </c>
      <c r="N512" s="77">
        <f>'Datos lib'!H511</f>
        <v>0</v>
      </c>
      <c r="O512" s="77">
        <f>'Datos lib'!I511</f>
        <v>0</v>
      </c>
      <c r="P512" s="77"/>
      <c r="Q512" s="77"/>
      <c r="R512" s="77">
        <f>'Datos lib'!J511</f>
        <v>5</v>
      </c>
      <c r="S512" s="77">
        <f>'Datos lib'!K511</f>
        <v>4</v>
      </c>
      <c r="T512" s="77">
        <f>'Datos lib'!L511</f>
        <v>4</v>
      </c>
      <c r="U512" s="77">
        <f>'Datos lib'!M511</f>
        <v>4</v>
      </c>
      <c r="V512" s="77"/>
      <c r="W512" s="77"/>
      <c r="X512" s="77">
        <f>'Datos lib'!N511</f>
        <v>5</v>
      </c>
      <c r="Y512" s="77">
        <f>'Datos lib'!O511</f>
        <v>5</v>
      </c>
      <c r="Z512" s="77">
        <f>'Datos lib'!P511</f>
        <v>3</v>
      </c>
      <c r="AA512" s="77">
        <f>'Datos lib'!Q511</f>
        <v>1</v>
      </c>
      <c r="AB512" s="77">
        <f>'Datos lib'!R511</f>
        <v>1</v>
      </c>
      <c r="AC512" s="77"/>
      <c r="AD512" s="77">
        <f>'Datos lib'!S511</f>
        <v>4</v>
      </c>
      <c r="AE512" s="77">
        <f>'Datos lib'!T511</f>
        <v>5</v>
      </c>
      <c r="AF512" s="77">
        <f>'Datos lib'!U511</f>
        <v>4</v>
      </c>
      <c r="AG512" s="77">
        <f>'Datos lib'!V511</f>
        <v>5</v>
      </c>
      <c r="AH512" s="77">
        <f>'Datos lib'!W511</f>
        <v>4</v>
      </c>
      <c r="AI512" s="77">
        <f>'Datos lib'!X511</f>
        <v>4</v>
      </c>
      <c r="AJ512" s="77">
        <f>'Datos lib'!Y511</f>
        <v>5</v>
      </c>
      <c r="AK512" s="77" t="str">
        <f>'Datos lib'!Z511</f>
        <v>No uso ninguna red social</v>
      </c>
      <c r="AL512" s="77">
        <f>'Datos lib'!AA511</f>
        <v>5</v>
      </c>
      <c r="AM512" s="77"/>
      <c r="AN512" s="77"/>
      <c r="AO512" s="77">
        <f>'Datos lib'!AB511</f>
        <v>5</v>
      </c>
      <c r="AP512" s="77">
        <f>'Datos lib'!AC511</f>
        <v>5</v>
      </c>
      <c r="AQ512" s="77">
        <f>'Datos lib'!AD511</f>
        <v>5</v>
      </c>
      <c r="AR512" s="77">
        <f>'Datos lib'!AE511</f>
        <v>5</v>
      </c>
      <c r="AS512" s="77">
        <f>'Datos lib'!AF511</f>
        <v>5</v>
      </c>
      <c r="AT512" s="77">
        <f>'Datos lib'!AG511</f>
        <v>5</v>
      </c>
      <c r="AU512" s="77">
        <f>'Datos lib'!AH511</f>
        <v>5</v>
      </c>
      <c r="AV512" s="77">
        <f>'Datos lib'!AI511</f>
        <v>5</v>
      </c>
      <c r="AW512" s="77"/>
      <c r="AX512" s="77" t="str">
        <f>'Datos lib'!AJ511</f>
        <v>No</v>
      </c>
      <c r="AY512" s="77" t="str">
        <f>'Datos lib'!AK511</f>
        <v>Sí</v>
      </c>
      <c r="AZ512" s="77" t="str">
        <f>'Datos lib'!AL511</f>
        <v>Excelente</v>
      </c>
      <c r="BA512" s="77" t="str">
        <f>'Datos lib'!AO511</f>
        <v>Sí</v>
      </c>
      <c r="BB512" s="77" t="str">
        <f>'Datos lib'!AM511</f>
        <v>Sí</v>
      </c>
      <c r="BC512" s="77" t="str">
        <f>'Datos lib'!AN511</f>
        <v>Bueno</v>
      </c>
      <c r="BD512" s="77"/>
      <c r="BE512" s="77"/>
      <c r="BF512" s="77" t="str">
        <f>'Datos lib'!AP511</f>
        <v>Sí</v>
      </c>
      <c r="BG512" s="77" t="str">
        <f>'Datos lib'!AQ511</f>
        <v>Sí</v>
      </c>
      <c r="BH512" s="77" t="str">
        <f>'Datos lib'!AR511</f>
        <v>No</v>
      </c>
      <c r="BI512" s="77">
        <f>'Datos lib'!AS511</f>
        <v>0</v>
      </c>
      <c r="BJ512" s="77" t="str">
        <f>'Datos lib'!AT511</f>
        <v>No</v>
      </c>
      <c r="BK512" s="77">
        <f>'Datos lib'!AU511</f>
        <v>0</v>
      </c>
      <c r="BL512" s="77"/>
      <c r="BM512" s="77"/>
      <c r="BN512" s="77"/>
      <c r="BO512" s="77">
        <f>'Datos lib'!AV511</f>
        <v>5</v>
      </c>
      <c r="BP512" s="77">
        <f>'Datos lib'!AW511</f>
        <v>5</v>
      </c>
      <c r="BQ512" s="77"/>
      <c r="BR512" s="77" t="str">
        <f>LEFT('Datos lib'!AX511,1)</f>
        <v>5</v>
      </c>
      <c r="BS512" s="77"/>
      <c r="BT512" s="77" t="str">
        <f>'Datos lib'!AY511</f>
        <v>Quiero destacar el excelente servicio que ofrece el personal de la biblioteca, siempre ágil, amable y eficaz. Algo que anima mucho a seguir utilizando los recursos de la biblioteca</v>
      </c>
      <c r="BU512" s="77"/>
      <c r="BV512" s="119" t="str">
        <f>'Datos lib'!A511</f>
        <v>21/03/25</v>
      </c>
    </row>
    <row r="513" spans="1:74" x14ac:dyDescent="0.2">
      <c r="A513" s="79" t="str">
        <f t="shared" si="9"/>
        <v>F. Derecho</v>
      </c>
      <c r="B513" s="76" t="str">
        <f>IFERROR(VLOOKUP($A513,BLIOTECAS!$C$1:$E$27,2,FALSE),"")</f>
        <v>DER</v>
      </c>
      <c r="C513" s="76" t="str">
        <f>IFERROR(VLOOKUP($A513,BLIOTECAS!$C$1:$E$27,3,FALSE),"")</f>
        <v>Ciencias Sociales</v>
      </c>
      <c r="D513" s="77"/>
      <c r="E513" s="77"/>
      <c r="F513" s="77"/>
      <c r="G513" s="77" t="str">
        <f>'Datos lib'!B512</f>
        <v>F. Derecho</v>
      </c>
      <c r="H513" s="77"/>
      <c r="I513" s="77" t="str">
        <f>'Datos lib'!C512</f>
        <v>Frecuentemente (1 o 2 veces por semana)</v>
      </c>
      <c r="J513" s="77" t="str">
        <f>'Datos lib'!D512</f>
        <v>Muy frecuentemente (3 o más veces por semana)</v>
      </c>
      <c r="K513" s="77"/>
      <c r="L513" s="77" t="str">
        <f>'Datos lib'!F512</f>
        <v>F. Derecho (Departamentos, Criminología)</v>
      </c>
      <c r="M513" s="77" t="str">
        <f>'Datos lib'!G512</f>
        <v>Biblioteca Maria Zambrano (Filología / Derecho)</v>
      </c>
      <c r="N513" s="77">
        <f>'Datos lib'!H512</f>
        <v>0</v>
      </c>
      <c r="O513" s="77" t="str">
        <f>'Datos lib'!I512</f>
        <v>Universidad de Göttingen</v>
      </c>
      <c r="P513" s="77"/>
      <c r="Q513" s="77"/>
      <c r="R513" s="77">
        <f>'Datos lib'!J512</f>
        <v>1</v>
      </c>
      <c r="S513" s="77">
        <f>'Datos lib'!K512</f>
        <v>1</v>
      </c>
      <c r="T513" s="77">
        <f>'Datos lib'!L512</f>
        <v>1</v>
      </c>
      <c r="U513" s="77">
        <f>'Datos lib'!M512</f>
        <v>1</v>
      </c>
      <c r="V513" s="77"/>
      <c r="W513" s="77"/>
      <c r="X513" s="77">
        <f>'Datos lib'!N512</f>
        <v>4</v>
      </c>
      <c r="Y513" s="77">
        <f>'Datos lib'!O512</f>
        <v>5</v>
      </c>
      <c r="Z513" s="77">
        <f>'Datos lib'!P512</f>
        <v>2</v>
      </c>
      <c r="AA513" s="77">
        <f>'Datos lib'!Q512</f>
        <v>3</v>
      </c>
      <c r="AB513" s="77">
        <f>'Datos lib'!R512</f>
        <v>4</v>
      </c>
      <c r="AC513" s="77"/>
      <c r="AD513" s="77">
        <f>'Datos lib'!S512</f>
        <v>1</v>
      </c>
      <c r="AE513" s="77">
        <f>'Datos lib'!T512</f>
        <v>1</v>
      </c>
      <c r="AF513" s="77">
        <f>'Datos lib'!U512</f>
        <v>1</v>
      </c>
      <c r="AG513" s="77">
        <f>'Datos lib'!V512</f>
        <v>1</v>
      </c>
      <c r="AH513" s="77">
        <f>'Datos lib'!W512</f>
        <v>0</v>
      </c>
      <c r="AI513" s="77">
        <f>'Datos lib'!X512</f>
        <v>1</v>
      </c>
      <c r="AJ513" s="77">
        <f>'Datos lib'!Y512</f>
        <v>1</v>
      </c>
      <c r="AK513" s="77" t="str">
        <f>'Datos lib'!Z512</f>
        <v>No uso ninguna red social</v>
      </c>
      <c r="AL513" s="77">
        <f>'Datos lib'!AA512</f>
        <v>0</v>
      </c>
      <c r="AM513" s="77"/>
      <c r="AN513" s="77"/>
      <c r="AO513" s="77">
        <f>'Datos lib'!AB512</f>
        <v>1</v>
      </c>
      <c r="AP513" s="77">
        <f>'Datos lib'!AC512</f>
        <v>1</v>
      </c>
      <c r="AQ513" s="77">
        <f>'Datos lib'!AD512</f>
        <v>1</v>
      </c>
      <c r="AR513" s="77">
        <f>'Datos lib'!AE512</f>
        <v>1</v>
      </c>
      <c r="AS513" s="77">
        <f>'Datos lib'!AF512</f>
        <v>1</v>
      </c>
      <c r="AT513" s="77">
        <f>'Datos lib'!AG512</f>
        <v>1</v>
      </c>
      <c r="AU513" s="77">
        <f>'Datos lib'!AH512</f>
        <v>1</v>
      </c>
      <c r="AV513" s="77">
        <f>'Datos lib'!AI512</f>
        <v>1</v>
      </c>
      <c r="AW513" s="77"/>
      <c r="AX513" s="77" t="str">
        <f>'Datos lib'!AJ512</f>
        <v>Sí</v>
      </c>
      <c r="AY513" s="77" t="str">
        <f>'Datos lib'!AK512</f>
        <v>Sí</v>
      </c>
      <c r="AZ513" s="77" t="str">
        <f>'Datos lib'!AL512</f>
        <v>Excelente</v>
      </c>
      <c r="BA513" s="77" t="str">
        <f>'Datos lib'!AO512</f>
        <v>No</v>
      </c>
      <c r="BB513" s="77" t="str">
        <f>'Datos lib'!AM512</f>
        <v>Sí</v>
      </c>
      <c r="BC513" s="77" t="str">
        <f>'Datos lib'!AN512</f>
        <v>Excelente</v>
      </c>
      <c r="BD513" s="77"/>
      <c r="BE513" s="77"/>
      <c r="BF513" s="77" t="str">
        <f>'Datos lib'!AP512</f>
        <v>Sí</v>
      </c>
      <c r="BG513" s="77" t="str">
        <f>'Datos lib'!AQ512</f>
        <v>Sí</v>
      </c>
      <c r="BH513" s="77" t="str">
        <f>'Datos lib'!AR512</f>
        <v>Sí</v>
      </c>
      <c r="BI513" s="77" t="str">
        <f>'Datos lib'!AS512</f>
        <v>Muy útil</v>
      </c>
      <c r="BJ513" s="77" t="str">
        <f>'Datos lib'!AT512</f>
        <v>No</v>
      </c>
      <c r="BK513" s="77">
        <f>'Datos lib'!AU512</f>
        <v>0</v>
      </c>
      <c r="BL513" s="77"/>
      <c r="BM513" s="77"/>
      <c r="BN513" s="77"/>
      <c r="BO513" s="77">
        <f>'Datos lib'!AV512</f>
        <v>5</v>
      </c>
      <c r="BP513" s="77">
        <f>'Datos lib'!AW512</f>
        <v>5</v>
      </c>
      <c r="BQ513" s="77"/>
      <c r="BR513" s="77" t="str">
        <f>LEFT('Datos lib'!AX512,1)</f>
        <v>5</v>
      </c>
      <c r="BS513" s="77"/>
      <c r="BT513" s="77">
        <f>'Datos lib'!AY512</f>
        <v>0</v>
      </c>
      <c r="BU513" s="77"/>
      <c r="BV513" s="119" t="str">
        <f>'Datos lib'!A512</f>
        <v>21/03/25</v>
      </c>
    </row>
    <row r="514" spans="1:74" x14ac:dyDescent="0.2">
      <c r="A514" s="79" t="str">
        <f t="shared" si="9"/>
        <v>F. Derecho</v>
      </c>
      <c r="B514" s="76" t="str">
        <f>IFERROR(VLOOKUP($A514,BLIOTECAS!$C$1:$E$27,2,FALSE),"")</f>
        <v>DER</v>
      </c>
      <c r="C514" s="76" t="str">
        <f>IFERROR(VLOOKUP($A514,BLIOTECAS!$C$1:$E$27,3,FALSE),"")</f>
        <v>Ciencias Sociales</v>
      </c>
      <c r="D514" s="77"/>
      <c r="E514" s="77"/>
      <c r="F514" s="77"/>
      <c r="G514" s="77" t="str">
        <f>'Datos lib'!B513</f>
        <v>F. Derecho</v>
      </c>
      <c r="H514" s="77"/>
      <c r="I514" s="77" t="str">
        <f>'Datos lib'!C513</f>
        <v>Rara vez (menos de 6 veces al año)</v>
      </c>
      <c r="J514" s="77" t="str">
        <f>'Datos lib'!D513</f>
        <v>De vez en cuando (1 o 2 veces al mes)</v>
      </c>
      <c r="K514" s="77"/>
      <c r="L514" s="77" t="str">
        <f>'Datos lib'!F513</f>
        <v>Biblioteca Maria Zambrano (Filología / Derecho)</v>
      </c>
      <c r="M514" s="77" t="str">
        <f>'Datos lib'!G513</f>
        <v>F. Derecho (Departamentos,Criminología)</v>
      </c>
      <c r="N514" s="77" t="str">
        <f>'Datos lib'!H513</f>
        <v>Biblioteca Histórica</v>
      </c>
      <c r="O514" s="77">
        <f>'Datos lib'!I513</f>
        <v>0</v>
      </c>
      <c r="P514" s="77"/>
      <c r="Q514" s="77"/>
      <c r="R514" s="77">
        <f>'Datos lib'!J513</f>
        <v>5</v>
      </c>
      <c r="S514" s="77">
        <f>'Datos lib'!K513</f>
        <v>5</v>
      </c>
      <c r="T514" s="77">
        <f>'Datos lib'!L513</f>
        <v>5</v>
      </c>
      <c r="U514" s="77">
        <f>'Datos lib'!M513</f>
        <v>4</v>
      </c>
      <c r="V514" s="77"/>
      <c r="W514" s="77"/>
      <c r="X514" s="77">
        <f>'Datos lib'!N513</f>
        <v>0</v>
      </c>
      <c r="Y514" s="77">
        <f>'Datos lib'!O513</f>
        <v>0</v>
      </c>
      <c r="Z514" s="77">
        <f>'Datos lib'!P513</f>
        <v>0</v>
      </c>
      <c r="AA514" s="77">
        <f>'Datos lib'!Q513</f>
        <v>0</v>
      </c>
      <c r="AB514" s="77">
        <f>'Datos lib'!R513</f>
        <v>0</v>
      </c>
      <c r="AC514" s="77"/>
      <c r="AD514" s="77">
        <f>'Datos lib'!S513</f>
        <v>4</v>
      </c>
      <c r="AE514" s="77">
        <f>'Datos lib'!T513</f>
        <v>4</v>
      </c>
      <c r="AF514" s="77">
        <f>'Datos lib'!U513</f>
        <v>4</v>
      </c>
      <c r="AG514" s="77">
        <f>'Datos lib'!V513</f>
        <v>4</v>
      </c>
      <c r="AH514" s="77">
        <f>'Datos lib'!W513</f>
        <v>3</v>
      </c>
      <c r="AI514" s="77">
        <f>'Datos lib'!X513</f>
        <v>3</v>
      </c>
      <c r="AJ514" s="77">
        <f>'Datos lib'!Y513</f>
        <v>4</v>
      </c>
      <c r="AK514" s="77" t="str">
        <f>'Datos lib'!Z513</f>
        <v>No uso ninguna red social</v>
      </c>
      <c r="AL514" s="77">
        <f>'Datos lib'!AA513</f>
        <v>3</v>
      </c>
      <c r="AM514" s="77"/>
      <c r="AN514" s="77"/>
      <c r="AO514" s="77">
        <f>'Datos lib'!AB513</f>
        <v>0</v>
      </c>
      <c r="AP514" s="77">
        <f>'Datos lib'!AC513</f>
        <v>0</v>
      </c>
      <c r="AQ514" s="77">
        <f>'Datos lib'!AD513</f>
        <v>5</v>
      </c>
      <c r="AR514" s="77">
        <f>'Datos lib'!AE513</f>
        <v>5</v>
      </c>
      <c r="AS514" s="77">
        <f>'Datos lib'!AF513</f>
        <v>5</v>
      </c>
      <c r="AT514" s="77">
        <f>'Datos lib'!AG513</f>
        <v>5</v>
      </c>
      <c r="AU514" s="77">
        <f>'Datos lib'!AH513</f>
        <v>5</v>
      </c>
      <c r="AV514" s="77">
        <f>'Datos lib'!AI513</f>
        <v>4</v>
      </c>
      <c r="AW514" s="77"/>
      <c r="AX514" s="77" t="str">
        <f>'Datos lib'!AJ513</f>
        <v>No</v>
      </c>
      <c r="AY514" s="77" t="str">
        <f>'Datos lib'!AK513</f>
        <v>No</v>
      </c>
      <c r="AZ514" s="77">
        <f>'Datos lib'!AL513</f>
        <v>0</v>
      </c>
      <c r="BA514" s="77" t="str">
        <f>'Datos lib'!AO513</f>
        <v>No</v>
      </c>
      <c r="BB514" s="77" t="str">
        <f>'Datos lib'!AM513</f>
        <v>No</v>
      </c>
      <c r="BC514" s="77">
        <f>'Datos lib'!AN513</f>
        <v>0</v>
      </c>
      <c r="BD514" s="77"/>
      <c r="BE514" s="77"/>
      <c r="BF514" s="77" t="str">
        <f>'Datos lib'!AP513</f>
        <v>No</v>
      </c>
      <c r="BG514" s="77" t="str">
        <f>'Datos lib'!AQ513</f>
        <v>No</v>
      </c>
      <c r="BH514" s="77" t="str">
        <f>'Datos lib'!AR513</f>
        <v>No</v>
      </c>
      <c r="BI514" s="77">
        <f>'Datos lib'!AS513</f>
        <v>0</v>
      </c>
      <c r="BJ514" s="77" t="str">
        <f>'Datos lib'!AT513</f>
        <v>No</v>
      </c>
      <c r="BK514" s="77">
        <f>'Datos lib'!AU513</f>
        <v>0</v>
      </c>
      <c r="BL514" s="77"/>
      <c r="BM514" s="77"/>
      <c r="BN514" s="77"/>
      <c r="BO514" s="77">
        <f>'Datos lib'!AV513</f>
        <v>4</v>
      </c>
      <c r="BP514" s="77">
        <f>'Datos lib'!AW513</f>
        <v>4</v>
      </c>
      <c r="BQ514" s="77"/>
      <c r="BR514" s="77" t="str">
        <f>LEFT('Datos lib'!AX513,1)</f>
        <v>4</v>
      </c>
      <c r="BS514" s="77"/>
      <c r="BT514" s="77">
        <f>'Datos lib'!AY513</f>
        <v>0</v>
      </c>
      <c r="BU514" s="77"/>
      <c r="BV514" s="119" t="str">
        <f>'Datos lib'!A513</f>
        <v>21/03/25</v>
      </c>
    </row>
    <row r="515" spans="1:74" x14ac:dyDescent="0.2">
      <c r="A515" s="79" t="str">
        <f t="shared" si="9"/>
        <v>F. Ciencias Químicas</v>
      </c>
      <c r="B515" s="76" t="str">
        <f>IFERROR(VLOOKUP($A515,BLIOTECAS!$C$1:$E$27,2,FALSE),"")</f>
        <v>QUI</v>
      </c>
      <c r="C515" s="76" t="str">
        <f>IFERROR(VLOOKUP($A515,BLIOTECAS!$C$1:$E$27,3,FALSE),"")</f>
        <v>Ciencias Experimentales</v>
      </c>
      <c r="D515" s="77"/>
      <c r="E515" s="77"/>
      <c r="F515" s="77"/>
      <c r="G515" s="77" t="str">
        <f>'Datos lib'!B514</f>
        <v>F. Ciencias Químicas</v>
      </c>
      <c r="H515" s="77"/>
      <c r="I515" s="77" t="str">
        <f>'Datos lib'!C514</f>
        <v>De vez en cuando (1 o 2 veces al mes)</v>
      </c>
      <c r="J515" s="77" t="str">
        <f>'Datos lib'!D514</f>
        <v>Muy frecuentemente (3 o más veces por semana)</v>
      </c>
      <c r="K515" s="77"/>
      <c r="L515" s="77" t="str">
        <f>'Datos lib'!F514</f>
        <v>F. Ciencias Químicas</v>
      </c>
      <c r="M515" s="77" t="str">
        <f>'Datos lib'!G514</f>
        <v>F. Ciencias Geológicas</v>
      </c>
      <c r="N515" s="77">
        <f>'Datos lib'!H514</f>
        <v>0</v>
      </c>
      <c r="O515" s="77">
        <f>'Datos lib'!I514</f>
        <v>0</v>
      </c>
      <c r="P515" s="77"/>
      <c r="Q515" s="77"/>
      <c r="R515" s="77">
        <f>'Datos lib'!J514</f>
        <v>5</v>
      </c>
      <c r="S515" s="77">
        <f>'Datos lib'!K514</f>
        <v>5</v>
      </c>
      <c r="T515" s="77">
        <f>'Datos lib'!L514</f>
        <v>5</v>
      </c>
      <c r="U515" s="77">
        <f>'Datos lib'!M514</f>
        <v>5</v>
      </c>
      <c r="V515" s="77"/>
      <c r="W515" s="77"/>
      <c r="X515" s="77">
        <f>'Datos lib'!N514</f>
        <v>4</v>
      </c>
      <c r="Y515" s="77">
        <f>'Datos lib'!O514</f>
        <v>5</v>
      </c>
      <c r="Z515" s="77">
        <f>'Datos lib'!P514</f>
        <v>3</v>
      </c>
      <c r="AA515" s="77">
        <f>'Datos lib'!Q514</f>
        <v>1</v>
      </c>
      <c r="AB515" s="77">
        <f>'Datos lib'!R514</f>
        <v>1</v>
      </c>
      <c r="AC515" s="77"/>
      <c r="AD515" s="77">
        <f>'Datos lib'!S514</f>
        <v>4</v>
      </c>
      <c r="AE515" s="77">
        <f>'Datos lib'!T514</f>
        <v>5</v>
      </c>
      <c r="AF515" s="77">
        <f>'Datos lib'!U514</f>
        <v>5</v>
      </c>
      <c r="AG515" s="77">
        <f>'Datos lib'!V514</f>
        <v>5</v>
      </c>
      <c r="AH515" s="77">
        <f>'Datos lib'!W514</f>
        <v>5</v>
      </c>
      <c r="AI515" s="77">
        <f>'Datos lib'!X514</f>
        <v>5</v>
      </c>
      <c r="AJ515" s="77">
        <f>'Datos lib'!Y514</f>
        <v>5</v>
      </c>
      <c r="AK515" s="77" t="str">
        <f>'Datos lib'!Z514</f>
        <v>X</v>
      </c>
      <c r="AL515" s="77">
        <f>'Datos lib'!AA514</f>
        <v>5</v>
      </c>
      <c r="AM515" s="77"/>
      <c r="AN515" s="77"/>
      <c r="AO515" s="77">
        <f>'Datos lib'!AB514</f>
        <v>5</v>
      </c>
      <c r="AP515" s="77">
        <f>'Datos lib'!AC514</f>
        <v>5</v>
      </c>
      <c r="AQ515" s="77">
        <f>'Datos lib'!AD514</f>
        <v>5</v>
      </c>
      <c r="AR515" s="77">
        <f>'Datos lib'!AE514</f>
        <v>5</v>
      </c>
      <c r="AS515" s="77">
        <f>'Datos lib'!AF514</f>
        <v>5</v>
      </c>
      <c r="AT515" s="77">
        <f>'Datos lib'!AG514</f>
        <v>5</v>
      </c>
      <c r="AU515" s="77">
        <f>'Datos lib'!AH514</f>
        <v>5</v>
      </c>
      <c r="AV515" s="77">
        <f>'Datos lib'!AI514</f>
        <v>5</v>
      </c>
      <c r="AW515" s="77"/>
      <c r="AX515" s="77" t="str">
        <f>'Datos lib'!AJ514</f>
        <v>No</v>
      </c>
      <c r="AY515" s="77" t="str">
        <f>'Datos lib'!AK514</f>
        <v>Sí</v>
      </c>
      <c r="AZ515" s="77" t="str">
        <f>'Datos lib'!AL514</f>
        <v>Excelente</v>
      </c>
      <c r="BA515" s="77" t="str">
        <f>'Datos lib'!AO514</f>
        <v>No</v>
      </c>
      <c r="BB515" s="77" t="str">
        <f>'Datos lib'!AM514</f>
        <v>Sí</v>
      </c>
      <c r="BC515" s="77" t="str">
        <f>'Datos lib'!AN514</f>
        <v>Bueno</v>
      </c>
      <c r="BD515" s="77"/>
      <c r="BE515" s="77"/>
      <c r="BF515" s="77" t="str">
        <f>'Datos lib'!AP514</f>
        <v>Sí</v>
      </c>
      <c r="BG515" s="77" t="str">
        <f>'Datos lib'!AQ514</f>
        <v>Sí</v>
      </c>
      <c r="BH515" s="77" t="str">
        <f>'Datos lib'!AR514</f>
        <v>No</v>
      </c>
      <c r="BI515" s="77">
        <f>'Datos lib'!AS514</f>
        <v>0</v>
      </c>
      <c r="BJ515" s="77" t="str">
        <f>'Datos lib'!AT514</f>
        <v>Sí</v>
      </c>
      <c r="BK515" s="77">
        <f>'Datos lib'!AU514</f>
        <v>0</v>
      </c>
      <c r="BL515" s="77"/>
      <c r="BM515" s="77"/>
      <c r="BN515" s="77"/>
      <c r="BO515" s="77">
        <f>'Datos lib'!AV514</f>
        <v>5</v>
      </c>
      <c r="BP515" s="77">
        <f>'Datos lib'!AW514</f>
        <v>5</v>
      </c>
      <c r="BQ515" s="77"/>
      <c r="BR515" s="77" t="str">
        <f>LEFT('Datos lib'!AX514,1)</f>
        <v>5</v>
      </c>
      <c r="BS515" s="77"/>
      <c r="BT515" s="77">
        <f>'Datos lib'!AY514</f>
        <v>0</v>
      </c>
      <c r="BU515" s="77"/>
      <c r="BV515" s="119" t="str">
        <f>'Datos lib'!A514</f>
        <v>21/03/25</v>
      </c>
    </row>
    <row r="516" spans="1:74" x14ac:dyDescent="0.2">
      <c r="A516" s="79" t="str">
        <f t="shared" si="9"/>
        <v>F. Ciencias Matemáticas</v>
      </c>
      <c r="B516" s="76" t="str">
        <f>IFERROR(VLOOKUP($A516,BLIOTECAS!$C$1:$E$27,2,FALSE),"")</f>
        <v>MAT</v>
      </c>
      <c r="C516" s="76" t="str">
        <f>IFERROR(VLOOKUP($A516,BLIOTECAS!$C$1:$E$27,3,FALSE),"")</f>
        <v>Ciencias Experimentales</v>
      </c>
      <c r="D516" s="77"/>
      <c r="E516" s="77"/>
      <c r="F516" s="77"/>
      <c r="G516" s="77" t="str">
        <f>'Datos lib'!B515</f>
        <v>F. Ciencias Matemáticas</v>
      </c>
      <c r="H516" s="77"/>
      <c r="I516" s="77" t="str">
        <f>'Datos lib'!C515</f>
        <v>Rara vez (menos de 6 veces al año)</v>
      </c>
      <c r="J516" s="77" t="str">
        <f>'Datos lib'!D515</f>
        <v>Muy frecuentemente (3 o más veces por semana)</v>
      </c>
      <c r="K516" s="77"/>
      <c r="L516" s="77" t="str">
        <f>'Datos lib'!F515</f>
        <v>F. Ciencias Matemáticas</v>
      </c>
      <c r="M516" s="77">
        <f>'Datos lib'!G515</f>
        <v>0</v>
      </c>
      <c r="N516" s="77">
        <f>'Datos lib'!H515</f>
        <v>0</v>
      </c>
      <c r="O516" s="77">
        <f>'Datos lib'!I515</f>
        <v>0</v>
      </c>
      <c r="P516" s="77"/>
      <c r="Q516" s="77"/>
      <c r="R516" s="77">
        <f>'Datos lib'!J515</f>
        <v>5</v>
      </c>
      <c r="S516" s="77">
        <f>'Datos lib'!K515</f>
        <v>5</v>
      </c>
      <c r="T516" s="77">
        <f>'Datos lib'!L515</f>
        <v>5</v>
      </c>
      <c r="U516" s="77">
        <f>'Datos lib'!M515</f>
        <v>4</v>
      </c>
      <c r="V516" s="77"/>
      <c r="W516" s="77"/>
      <c r="X516" s="77">
        <f>'Datos lib'!N515</f>
        <v>3</v>
      </c>
      <c r="Y516" s="77">
        <f>'Datos lib'!O515</f>
        <v>5</v>
      </c>
      <c r="Z516" s="77">
        <f>'Datos lib'!P515</f>
        <v>3</v>
      </c>
      <c r="AA516" s="77">
        <f>'Datos lib'!Q515</f>
        <v>2</v>
      </c>
      <c r="AB516" s="77">
        <f>'Datos lib'!R515</f>
        <v>3</v>
      </c>
      <c r="AC516" s="77"/>
      <c r="AD516" s="77">
        <f>'Datos lib'!S515</f>
        <v>5</v>
      </c>
      <c r="AE516" s="77">
        <f>'Datos lib'!T515</f>
        <v>5</v>
      </c>
      <c r="AF516" s="77">
        <f>'Datos lib'!U515</f>
        <v>4</v>
      </c>
      <c r="AG516" s="77">
        <f>'Datos lib'!V515</f>
        <v>5</v>
      </c>
      <c r="AH516" s="77">
        <f>'Datos lib'!W515</f>
        <v>4</v>
      </c>
      <c r="AI516" s="77">
        <f>'Datos lib'!X515</f>
        <v>4</v>
      </c>
      <c r="AJ516" s="77">
        <f>'Datos lib'!Y515</f>
        <v>4</v>
      </c>
      <c r="AK516" s="77" t="str">
        <f>'Datos lib'!Z515</f>
        <v>No uso ninguna red social</v>
      </c>
      <c r="AL516" s="77">
        <f>'Datos lib'!AA515</f>
        <v>4</v>
      </c>
      <c r="AM516" s="77"/>
      <c r="AN516" s="77"/>
      <c r="AO516" s="77">
        <f>'Datos lib'!AB515</f>
        <v>5</v>
      </c>
      <c r="AP516" s="77">
        <f>'Datos lib'!AC515</f>
        <v>5</v>
      </c>
      <c r="AQ516" s="77">
        <f>'Datos lib'!AD515</f>
        <v>5</v>
      </c>
      <c r="AR516" s="77">
        <f>'Datos lib'!AE515</f>
        <v>4</v>
      </c>
      <c r="AS516" s="77">
        <f>'Datos lib'!AF515</f>
        <v>4</v>
      </c>
      <c r="AT516" s="77">
        <f>'Datos lib'!AG515</f>
        <v>4</v>
      </c>
      <c r="AU516" s="77">
        <f>'Datos lib'!AH515</f>
        <v>4</v>
      </c>
      <c r="AV516" s="77">
        <f>'Datos lib'!AI515</f>
        <v>3</v>
      </c>
      <c r="AW516" s="77"/>
      <c r="AX516" s="77" t="str">
        <f>'Datos lib'!AJ515</f>
        <v>No</v>
      </c>
      <c r="AY516" s="77" t="str">
        <f>'Datos lib'!AK515</f>
        <v>No</v>
      </c>
      <c r="AZ516" s="77">
        <f>'Datos lib'!AL515</f>
        <v>0</v>
      </c>
      <c r="BA516" s="77" t="str">
        <f>'Datos lib'!AO515</f>
        <v>No</v>
      </c>
      <c r="BB516" s="77" t="str">
        <f>'Datos lib'!AM515</f>
        <v>Sí</v>
      </c>
      <c r="BC516" s="77" t="str">
        <f>'Datos lib'!AN515</f>
        <v>Regular</v>
      </c>
      <c r="BD516" s="77"/>
      <c r="BE516" s="77"/>
      <c r="BF516" s="77" t="str">
        <f>'Datos lib'!AP515</f>
        <v>Sí</v>
      </c>
      <c r="BG516" s="77" t="str">
        <f>'Datos lib'!AQ515</f>
        <v>Sí</v>
      </c>
      <c r="BH516" s="77" t="str">
        <f>'Datos lib'!AR515</f>
        <v>No</v>
      </c>
      <c r="BI516" s="77">
        <f>'Datos lib'!AS515</f>
        <v>0</v>
      </c>
      <c r="BJ516" s="77" t="str">
        <f>'Datos lib'!AT515</f>
        <v>No</v>
      </c>
      <c r="BK516" s="77">
        <f>'Datos lib'!AU515</f>
        <v>0</v>
      </c>
      <c r="BL516" s="77"/>
      <c r="BM516" s="77"/>
      <c r="BN516" s="77"/>
      <c r="BO516" s="77">
        <f>'Datos lib'!AV515</f>
        <v>5</v>
      </c>
      <c r="BP516" s="77">
        <f>'Datos lib'!AW515</f>
        <v>5</v>
      </c>
      <c r="BQ516" s="77"/>
      <c r="BR516" s="77" t="str">
        <f>LEFT('Datos lib'!AX515,1)</f>
        <v>4</v>
      </c>
      <c r="BS516" s="77"/>
      <c r="BT516" s="77">
        <f>'Datos lib'!AY515</f>
        <v>0</v>
      </c>
      <c r="BU516" s="77"/>
      <c r="BV516" s="119" t="str">
        <f>'Datos lib'!A515</f>
        <v>21/03/25</v>
      </c>
    </row>
    <row r="517" spans="1:74" x14ac:dyDescent="0.2">
      <c r="A517" s="79" t="str">
        <f t="shared" si="9"/>
        <v>F. Psicología</v>
      </c>
      <c r="B517" s="76" t="str">
        <f>IFERROR(VLOOKUP($A517,BLIOTECAS!$C$1:$E$27,2,FALSE),"")</f>
        <v>PSI</v>
      </c>
      <c r="C517" s="76" t="str">
        <f>IFERROR(VLOOKUP($A517,BLIOTECAS!$C$1:$E$27,3,FALSE),"")</f>
        <v>Ciencias de la Salud</v>
      </c>
      <c r="D517" s="77"/>
      <c r="E517" s="77"/>
      <c r="F517" s="77"/>
      <c r="G517" s="77" t="str">
        <f>'Datos lib'!B516</f>
        <v>F. Psicología</v>
      </c>
      <c r="H517" s="77"/>
      <c r="I517" s="77" t="str">
        <f>'Datos lib'!C516</f>
        <v>Rara vez (menos de 6 veces al año)</v>
      </c>
      <c r="J517" s="77" t="str">
        <f>'Datos lib'!D516</f>
        <v>Frecuentemente (1 o 2 veces por semana)</v>
      </c>
      <c r="K517" s="77"/>
      <c r="L517" s="77" t="str">
        <f>'Datos lib'!F516</f>
        <v>F. Psicología</v>
      </c>
      <c r="M517" s="77" t="str">
        <f>'Datos lib'!G516</f>
        <v>F. Filología (Clásicas o General)</v>
      </c>
      <c r="N517" s="77" t="str">
        <f>'Datos lib'!H516</f>
        <v>Biblioteca Maria Zambrano (Filología / Derecho)</v>
      </c>
      <c r="O517" s="77">
        <f>'Datos lib'!I516</f>
        <v>0</v>
      </c>
      <c r="P517" s="77"/>
      <c r="Q517" s="77"/>
      <c r="R517" s="77">
        <f>'Datos lib'!J516</f>
        <v>4</v>
      </c>
      <c r="S517" s="77">
        <f>'Datos lib'!K516</f>
        <v>4</v>
      </c>
      <c r="T517" s="77">
        <f>'Datos lib'!L516</f>
        <v>2</v>
      </c>
      <c r="U517" s="77">
        <f>'Datos lib'!M516</f>
        <v>2</v>
      </c>
      <c r="V517" s="77"/>
      <c r="W517" s="77"/>
      <c r="X517" s="77">
        <f>'Datos lib'!N516</f>
        <v>2</v>
      </c>
      <c r="Y517" s="77">
        <f>'Datos lib'!O516</f>
        <v>5</v>
      </c>
      <c r="Z517" s="77">
        <f>'Datos lib'!P516</f>
        <v>4</v>
      </c>
      <c r="AA517" s="77">
        <f>'Datos lib'!Q516</f>
        <v>1</v>
      </c>
      <c r="AB517" s="77">
        <f>'Datos lib'!R516</f>
        <v>4</v>
      </c>
      <c r="AC517" s="77"/>
      <c r="AD517" s="77">
        <f>'Datos lib'!S516</f>
        <v>2</v>
      </c>
      <c r="AE517" s="77">
        <f>'Datos lib'!T516</f>
        <v>3</v>
      </c>
      <c r="AF517" s="77">
        <f>'Datos lib'!U516</f>
        <v>3</v>
      </c>
      <c r="AG517" s="77">
        <f>'Datos lib'!V516</f>
        <v>3</v>
      </c>
      <c r="AH517" s="77">
        <f>'Datos lib'!W516</f>
        <v>3</v>
      </c>
      <c r="AI517" s="77">
        <f>'Datos lib'!X516</f>
        <v>5</v>
      </c>
      <c r="AJ517" s="77">
        <f>'Datos lib'!Y516</f>
        <v>4</v>
      </c>
      <c r="AK517" s="77" t="str">
        <f>'Datos lib'!Z516</f>
        <v>Instagram</v>
      </c>
      <c r="AL517" s="77">
        <f>'Datos lib'!AA516</f>
        <v>3</v>
      </c>
      <c r="AM517" s="77"/>
      <c r="AN517" s="77"/>
      <c r="AO517" s="77">
        <f>'Datos lib'!AB516</f>
        <v>4</v>
      </c>
      <c r="AP517" s="77">
        <f>'Datos lib'!AC516</f>
        <v>2</v>
      </c>
      <c r="AQ517" s="77">
        <f>'Datos lib'!AD516</f>
        <v>2</v>
      </c>
      <c r="AR517" s="77">
        <f>'Datos lib'!AE516</f>
        <v>3</v>
      </c>
      <c r="AS517" s="77">
        <f>'Datos lib'!AF516</f>
        <v>5</v>
      </c>
      <c r="AT517" s="77">
        <f>'Datos lib'!AG516</f>
        <v>5</v>
      </c>
      <c r="AU517" s="77">
        <f>'Datos lib'!AH516</f>
        <v>3</v>
      </c>
      <c r="AV517" s="77">
        <f>'Datos lib'!AI516</f>
        <v>3</v>
      </c>
      <c r="AW517" s="77"/>
      <c r="AX517" s="77" t="str">
        <f>'Datos lib'!AJ516</f>
        <v>Sí</v>
      </c>
      <c r="AY517" s="77" t="str">
        <f>'Datos lib'!AK516</f>
        <v>Sí</v>
      </c>
      <c r="AZ517" s="77" t="str">
        <f>'Datos lib'!AL516</f>
        <v>Regular</v>
      </c>
      <c r="BA517" s="77" t="str">
        <f>'Datos lib'!AO516</f>
        <v>Sí</v>
      </c>
      <c r="BB517" s="77" t="str">
        <f>'Datos lib'!AM516</f>
        <v>Sí</v>
      </c>
      <c r="BC517" s="77" t="str">
        <f>'Datos lib'!AN516</f>
        <v>Bueno</v>
      </c>
      <c r="BD517" s="77"/>
      <c r="BE517" s="77"/>
      <c r="BF517" s="77" t="str">
        <f>'Datos lib'!AP516</f>
        <v>Sí</v>
      </c>
      <c r="BG517" s="77" t="str">
        <f>'Datos lib'!AQ516</f>
        <v>Sí</v>
      </c>
      <c r="BH517" s="77">
        <f>'Datos lib'!AR516</f>
        <v>0</v>
      </c>
      <c r="BI517" s="77">
        <f>'Datos lib'!AS516</f>
        <v>0</v>
      </c>
      <c r="BJ517" s="77" t="str">
        <f>'Datos lib'!AT516</f>
        <v>Sí</v>
      </c>
      <c r="BK517" s="77">
        <f>'Datos lib'!AU516</f>
        <v>0</v>
      </c>
      <c r="BL517" s="77"/>
      <c r="BM517" s="77"/>
      <c r="BN517" s="77"/>
      <c r="BO517" s="77">
        <f>'Datos lib'!AV516</f>
        <v>5</v>
      </c>
      <c r="BP517" s="77">
        <f>'Datos lib'!AW516</f>
        <v>5</v>
      </c>
      <c r="BQ517" s="77"/>
      <c r="BR517" s="77" t="str">
        <f>LEFT('Datos lib'!AX516,1)</f>
        <v>3</v>
      </c>
      <c r="BS517" s="77"/>
      <c r="BT517" s="77">
        <f>'Datos lib'!AY516</f>
        <v>0</v>
      </c>
      <c r="BU517" s="77"/>
      <c r="BV517" s="119" t="str">
        <f>'Datos lib'!A516</f>
        <v>21/03/25</v>
      </c>
    </row>
    <row r="518" spans="1:74" x14ac:dyDescent="0.2">
      <c r="A518" s="79" t="str">
        <f t="shared" si="9"/>
        <v>F. Ciencias Geológicas</v>
      </c>
      <c r="B518" s="76" t="str">
        <f>IFERROR(VLOOKUP($A518,BLIOTECAS!$C$1:$E$27,2,FALSE),"")</f>
        <v>GEO</v>
      </c>
      <c r="C518" s="76" t="str">
        <f>IFERROR(VLOOKUP($A518,BLIOTECAS!$C$1:$E$27,3,FALSE),"")</f>
        <v>Ciencias Experimentales</v>
      </c>
      <c r="D518" s="77"/>
      <c r="E518" s="77"/>
      <c r="F518" s="77"/>
      <c r="G518" s="77" t="str">
        <f>'Datos lib'!B517</f>
        <v>F. Ciencias Geológicas</v>
      </c>
      <c r="H518" s="77"/>
      <c r="I518" s="77" t="str">
        <f>'Datos lib'!C517</f>
        <v>Frecuentemente (1 o 2 veces por semana)</v>
      </c>
      <c r="J518" s="77" t="str">
        <f>'Datos lib'!D517</f>
        <v>Frecuentemente (1 o 2 veces por semana)</v>
      </c>
      <c r="K518" s="77"/>
      <c r="L518" s="77" t="str">
        <f>'Datos lib'!F517</f>
        <v>F. Ciencias Económicas y Empresariales</v>
      </c>
      <c r="M518" s="77" t="str">
        <f>'Datos lib'!G517</f>
        <v>F. Ciencias Políticas y Sociología</v>
      </c>
      <c r="N518" s="77" t="str">
        <f>'Datos lib'!H517</f>
        <v>F. Geografía e Historia</v>
      </c>
      <c r="O518" s="77" t="str">
        <f>'Datos lib'!I517</f>
        <v>Biblioteca Nacional</v>
      </c>
      <c r="P518" s="77"/>
      <c r="Q518" s="77"/>
      <c r="R518" s="77">
        <f>'Datos lib'!J517</f>
        <v>4</v>
      </c>
      <c r="S518" s="77">
        <f>'Datos lib'!K517</f>
        <v>4</v>
      </c>
      <c r="T518" s="77">
        <f>'Datos lib'!L517</f>
        <v>4</v>
      </c>
      <c r="U518" s="77">
        <f>'Datos lib'!M517</f>
        <v>4</v>
      </c>
      <c r="V518" s="77"/>
      <c r="W518" s="77"/>
      <c r="X518" s="77">
        <f>'Datos lib'!N517</f>
        <v>4</v>
      </c>
      <c r="Y518" s="77">
        <f>'Datos lib'!O517</f>
        <v>5</v>
      </c>
      <c r="Z518" s="77">
        <f>'Datos lib'!P517</f>
        <v>5</v>
      </c>
      <c r="AA518" s="77">
        <f>'Datos lib'!Q517</f>
        <v>5</v>
      </c>
      <c r="AB518" s="77">
        <f>'Datos lib'!R517</f>
        <v>4</v>
      </c>
      <c r="AC518" s="77"/>
      <c r="AD518" s="77">
        <f>'Datos lib'!S517</f>
        <v>4</v>
      </c>
      <c r="AE518" s="77">
        <f>'Datos lib'!T517</f>
        <v>4</v>
      </c>
      <c r="AF518" s="77">
        <f>'Datos lib'!U517</f>
        <v>4</v>
      </c>
      <c r="AG518" s="77">
        <f>'Datos lib'!V517</f>
        <v>4</v>
      </c>
      <c r="AH518" s="77">
        <f>'Datos lib'!W517</f>
        <v>3</v>
      </c>
      <c r="AI518" s="77">
        <f>'Datos lib'!X517</f>
        <v>5</v>
      </c>
      <c r="AJ518" s="77">
        <f>'Datos lib'!Y517</f>
        <v>4</v>
      </c>
      <c r="AK518" s="77" t="str">
        <f>'Datos lib'!Z517</f>
        <v>Facebook|X|Instagram</v>
      </c>
      <c r="AL518" s="77">
        <f>'Datos lib'!AA517</f>
        <v>4</v>
      </c>
      <c r="AM518" s="77"/>
      <c r="AN518" s="77"/>
      <c r="AO518" s="77">
        <f>'Datos lib'!AB517</f>
        <v>5</v>
      </c>
      <c r="AP518" s="77">
        <f>'Datos lib'!AC517</f>
        <v>5</v>
      </c>
      <c r="AQ518" s="77">
        <f>'Datos lib'!AD517</f>
        <v>5</v>
      </c>
      <c r="AR518" s="77">
        <f>'Datos lib'!AE517</f>
        <v>5</v>
      </c>
      <c r="AS518" s="77">
        <f>'Datos lib'!AF517</f>
        <v>5</v>
      </c>
      <c r="AT518" s="77">
        <f>'Datos lib'!AG517</f>
        <v>5</v>
      </c>
      <c r="AU518" s="77">
        <f>'Datos lib'!AH517</f>
        <v>5</v>
      </c>
      <c r="AV518" s="77">
        <f>'Datos lib'!AI517</f>
        <v>5</v>
      </c>
      <c r="AW518" s="77"/>
      <c r="AX518" s="77" t="str">
        <f>'Datos lib'!AJ517</f>
        <v>Sí</v>
      </c>
      <c r="AY518" s="77" t="str">
        <f>'Datos lib'!AK517</f>
        <v>Sí</v>
      </c>
      <c r="AZ518" s="77" t="str">
        <f>'Datos lib'!AL517</f>
        <v>Muy malo</v>
      </c>
      <c r="BA518" s="77" t="str">
        <f>'Datos lib'!AO517</f>
        <v>Sí</v>
      </c>
      <c r="BB518" s="77" t="str">
        <f>'Datos lib'!AM517</f>
        <v>No</v>
      </c>
      <c r="BC518" s="77">
        <f>'Datos lib'!AN517</f>
        <v>0</v>
      </c>
      <c r="BD518" s="77"/>
      <c r="BE518" s="77"/>
      <c r="BF518" s="77" t="str">
        <f>'Datos lib'!AP517</f>
        <v>No</v>
      </c>
      <c r="BG518" s="77" t="str">
        <f>'Datos lib'!AQ517</f>
        <v>Sí</v>
      </c>
      <c r="BH518" s="77" t="str">
        <f>'Datos lib'!AR517</f>
        <v>No</v>
      </c>
      <c r="BI518" s="77">
        <f>'Datos lib'!AS517</f>
        <v>0</v>
      </c>
      <c r="BJ518" s="77" t="str">
        <f>'Datos lib'!AT517</f>
        <v>No</v>
      </c>
      <c r="BK518" s="77">
        <f>'Datos lib'!AU517</f>
        <v>0</v>
      </c>
      <c r="BL518" s="77"/>
      <c r="BM518" s="77"/>
      <c r="BN518" s="77"/>
      <c r="BO518" s="77">
        <f>'Datos lib'!AV517</f>
        <v>5</v>
      </c>
      <c r="BP518" s="77">
        <f>'Datos lib'!AW517</f>
        <v>5</v>
      </c>
      <c r="BQ518" s="77"/>
      <c r="BR518" s="77" t="str">
        <f>LEFT('Datos lib'!AX517,1)</f>
        <v>5</v>
      </c>
      <c r="BS518" s="77"/>
      <c r="BT518" s="77">
        <f>'Datos lib'!AY517</f>
        <v>0</v>
      </c>
      <c r="BU518" s="77"/>
      <c r="BV518" s="119" t="str">
        <f>'Datos lib'!A517</f>
        <v>21/03/25</v>
      </c>
    </row>
    <row r="519" spans="1:74" x14ac:dyDescent="0.2">
      <c r="A519" s="79" t="str">
        <f t="shared" si="9"/>
        <v>F. Farmacia</v>
      </c>
      <c r="B519" s="76" t="str">
        <f>IFERROR(VLOOKUP($A519,BLIOTECAS!$C$1:$E$27,2,FALSE),"")</f>
        <v>FAR</v>
      </c>
      <c r="C519" s="76" t="str">
        <f>IFERROR(VLOOKUP($A519,BLIOTECAS!$C$1:$E$27,3,FALSE),"")</f>
        <v>Ciencias de la Salud</v>
      </c>
      <c r="D519" s="77"/>
      <c r="E519" s="77"/>
      <c r="F519" s="77"/>
      <c r="G519" s="77" t="str">
        <f>'Datos lib'!B518</f>
        <v>F. Farmacia</v>
      </c>
      <c r="H519" s="77"/>
      <c r="I519" s="77" t="str">
        <f>'Datos lib'!C518</f>
        <v>Rara vez (menos de 6 veces al año)</v>
      </c>
      <c r="J519" s="77" t="str">
        <f>'Datos lib'!D518</f>
        <v>Muy frecuentemente (3 o más veces por semana)</v>
      </c>
      <c r="K519" s="77"/>
      <c r="L519" s="77" t="str">
        <f>'Datos lib'!F518</f>
        <v>F. Farmacia</v>
      </c>
      <c r="M519" s="77" t="str">
        <f>'Datos lib'!G518</f>
        <v>F. Medicina</v>
      </c>
      <c r="N519" s="77" t="str">
        <f>'Datos lib'!H518</f>
        <v>Biblioteca Histórica</v>
      </c>
      <c r="O519" s="77">
        <f>'Datos lib'!I518</f>
        <v>0</v>
      </c>
      <c r="P519" s="77"/>
      <c r="Q519" s="77"/>
      <c r="R519" s="77">
        <f>'Datos lib'!J518</f>
        <v>4</v>
      </c>
      <c r="S519" s="77">
        <f>'Datos lib'!K518</f>
        <v>3</v>
      </c>
      <c r="T519" s="77">
        <f>'Datos lib'!L518</f>
        <v>3</v>
      </c>
      <c r="U519" s="77">
        <f>'Datos lib'!M518</f>
        <v>3</v>
      </c>
      <c r="V519" s="77"/>
      <c r="W519" s="77"/>
      <c r="X519" s="77">
        <f>'Datos lib'!N518</f>
        <v>3</v>
      </c>
      <c r="Y519" s="77">
        <f>'Datos lib'!O518</f>
        <v>5</v>
      </c>
      <c r="Z519" s="77">
        <f>'Datos lib'!P518</f>
        <v>5</v>
      </c>
      <c r="AA519" s="77">
        <f>'Datos lib'!Q518</f>
        <v>4</v>
      </c>
      <c r="AB519" s="77">
        <f>'Datos lib'!R518</f>
        <v>4</v>
      </c>
      <c r="AC519" s="77"/>
      <c r="AD519" s="77">
        <f>'Datos lib'!S518</f>
        <v>4</v>
      </c>
      <c r="AE519" s="77">
        <f>'Datos lib'!T518</f>
        <v>4</v>
      </c>
      <c r="AF519" s="77">
        <f>'Datos lib'!U518</f>
        <v>4</v>
      </c>
      <c r="AG519" s="77">
        <f>'Datos lib'!V518</f>
        <v>3</v>
      </c>
      <c r="AH519" s="77">
        <f>'Datos lib'!W518</f>
        <v>3</v>
      </c>
      <c r="AI519" s="77">
        <f>'Datos lib'!X518</f>
        <v>3</v>
      </c>
      <c r="AJ519" s="77">
        <f>'Datos lib'!Y518</f>
        <v>3</v>
      </c>
      <c r="AK519" s="77" t="str">
        <f>'Datos lib'!Z518</f>
        <v>No uso ninguna red social</v>
      </c>
      <c r="AL519" s="77">
        <f>'Datos lib'!AA518</f>
        <v>4</v>
      </c>
      <c r="AM519" s="77"/>
      <c r="AN519" s="77"/>
      <c r="AO519" s="77">
        <f>'Datos lib'!AB518</f>
        <v>4</v>
      </c>
      <c r="AP519" s="77">
        <f>'Datos lib'!AC518</f>
        <v>4</v>
      </c>
      <c r="AQ519" s="77">
        <f>'Datos lib'!AD518</f>
        <v>5</v>
      </c>
      <c r="AR519" s="77">
        <f>'Datos lib'!AE518</f>
        <v>4</v>
      </c>
      <c r="AS519" s="77">
        <f>'Datos lib'!AF518</f>
        <v>3</v>
      </c>
      <c r="AT519" s="77">
        <f>'Datos lib'!AG518</f>
        <v>4</v>
      </c>
      <c r="AU519" s="77">
        <f>'Datos lib'!AH518</f>
        <v>4</v>
      </c>
      <c r="AV519" s="77">
        <f>'Datos lib'!AI518</f>
        <v>3</v>
      </c>
      <c r="AW519" s="77"/>
      <c r="AX519" s="77" t="str">
        <f>'Datos lib'!AJ518</f>
        <v>Sí</v>
      </c>
      <c r="AY519" s="77" t="str">
        <f>'Datos lib'!AK518</f>
        <v>Sí</v>
      </c>
      <c r="AZ519" s="77" t="str">
        <f>'Datos lib'!AL518</f>
        <v>Bueno</v>
      </c>
      <c r="BA519" s="77" t="str">
        <f>'Datos lib'!AO518</f>
        <v>Sí</v>
      </c>
      <c r="BB519" s="77" t="str">
        <f>'Datos lib'!AM518</f>
        <v>Sí</v>
      </c>
      <c r="BC519" s="77" t="str">
        <f>'Datos lib'!AN518</f>
        <v>Bueno</v>
      </c>
      <c r="BD519" s="77"/>
      <c r="BE519" s="77"/>
      <c r="BF519" s="77" t="str">
        <f>'Datos lib'!AP518</f>
        <v>Sí</v>
      </c>
      <c r="BG519" s="77" t="str">
        <f>'Datos lib'!AQ518</f>
        <v>Sí</v>
      </c>
      <c r="BH519" s="77" t="str">
        <f>'Datos lib'!AR518</f>
        <v>Sí</v>
      </c>
      <c r="BI519" s="77" t="str">
        <f>'Datos lib'!AS518</f>
        <v>Útil</v>
      </c>
      <c r="BJ519" s="77" t="str">
        <f>'Datos lib'!AT518</f>
        <v>No</v>
      </c>
      <c r="BK519" s="77" t="str">
        <f>'Datos lib'!AU518</f>
        <v>Apoyar al Vicerrectorado de Investigación en el conocimiento de convocatorias de Proyectos Europeos e internacionales. En el estudio de estas convocatorias, perfil de investigadores, instituciones colaboradoras. En las convocatorias de sexenios se está haciendo muy bien.</v>
      </c>
      <c r="BL519" s="77"/>
      <c r="BM519" s="77"/>
      <c r="BN519" s="77"/>
      <c r="BO519" s="77">
        <f>'Datos lib'!AV518</f>
        <v>3</v>
      </c>
      <c r="BP519" s="77">
        <f>'Datos lib'!AW518</f>
        <v>3</v>
      </c>
      <c r="BQ519" s="77"/>
      <c r="BR519" s="77" t="str">
        <f>LEFT('Datos lib'!AX518,1)</f>
        <v>3</v>
      </c>
      <c r="BS519" s="77"/>
      <c r="BT519" s="77" t="str">
        <f>'Datos lib'!AY518</f>
        <v>Contacto continuo con los responsables de los Departamentos o coordinadores de asignaturas o responsables de proyectos, para conocer las necesidades de sus miembros.</v>
      </c>
      <c r="BU519" s="77"/>
      <c r="BV519" s="119" t="str">
        <f>'Datos lib'!A518</f>
        <v>21/03/25</v>
      </c>
    </row>
    <row r="520" spans="1:74" x14ac:dyDescent="0.2">
      <c r="A520" s="79" t="str">
        <f t="shared" si="9"/>
        <v>F. Ciencias Físicas</v>
      </c>
      <c r="B520" s="76" t="str">
        <f>IFERROR(VLOOKUP($A520,BLIOTECAS!$C$1:$E$27,2,FALSE),"")</f>
        <v>FIS</v>
      </c>
      <c r="C520" s="76" t="str">
        <f>IFERROR(VLOOKUP($A520,BLIOTECAS!$C$1:$E$27,3,FALSE),"")</f>
        <v>Ciencias Experimentales</v>
      </c>
      <c r="D520" s="77"/>
      <c r="E520" s="77"/>
      <c r="F520" s="77"/>
      <c r="G520" s="77" t="str">
        <f>'Datos lib'!B519</f>
        <v>F. Ciencias Físicas</v>
      </c>
      <c r="H520" s="77"/>
      <c r="I520" s="77" t="str">
        <f>'Datos lib'!C519</f>
        <v>Rara vez (menos de 6 veces al año)</v>
      </c>
      <c r="J520" s="77" t="str">
        <f>'Datos lib'!D519</f>
        <v>Rara vez (menos de 6 veces al año)</v>
      </c>
      <c r="K520" s="77"/>
      <c r="L520" s="77" t="str">
        <f>'Datos lib'!F519</f>
        <v>F. Ciencias Físicas</v>
      </c>
      <c r="M520" s="77">
        <f>'Datos lib'!G519</f>
        <v>0</v>
      </c>
      <c r="N520" s="77">
        <f>'Datos lib'!H519</f>
        <v>0</v>
      </c>
      <c r="O520" s="77">
        <f>'Datos lib'!I519</f>
        <v>0</v>
      </c>
      <c r="P520" s="77"/>
      <c r="Q520" s="77"/>
      <c r="R520" s="77">
        <f>'Datos lib'!J519</f>
        <v>4</v>
      </c>
      <c r="S520" s="77">
        <f>'Datos lib'!K519</f>
        <v>4</v>
      </c>
      <c r="T520" s="77">
        <f>'Datos lib'!L519</f>
        <v>4</v>
      </c>
      <c r="U520" s="77">
        <f>'Datos lib'!M519</f>
        <v>4</v>
      </c>
      <c r="V520" s="77"/>
      <c r="W520" s="77"/>
      <c r="X520" s="77">
        <f>'Datos lib'!N519</f>
        <v>5</v>
      </c>
      <c r="Y520" s="77">
        <f>'Datos lib'!O519</f>
        <v>5</v>
      </c>
      <c r="Z520" s="77">
        <f>'Datos lib'!P519</f>
        <v>4</v>
      </c>
      <c r="AA520" s="77">
        <f>'Datos lib'!Q519</f>
        <v>3</v>
      </c>
      <c r="AB520" s="77">
        <f>'Datos lib'!R519</f>
        <v>4</v>
      </c>
      <c r="AC520" s="77"/>
      <c r="AD520" s="77">
        <f>'Datos lib'!S519</f>
        <v>4</v>
      </c>
      <c r="AE520" s="77">
        <f>'Datos lib'!T519</f>
        <v>4</v>
      </c>
      <c r="AF520" s="77">
        <f>'Datos lib'!U519</f>
        <v>4</v>
      </c>
      <c r="AG520" s="77">
        <f>'Datos lib'!V519</f>
        <v>3</v>
      </c>
      <c r="AH520" s="77">
        <f>'Datos lib'!W519</f>
        <v>3</v>
      </c>
      <c r="AI520" s="77">
        <f>'Datos lib'!X519</f>
        <v>4</v>
      </c>
      <c r="AJ520" s="77">
        <f>'Datos lib'!Y519</f>
        <v>4</v>
      </c>
      <c r="AK520" s="77" t="str">
        <f>'Datos lib'!Z519</f>
        <v>X</v>
      </c>
      <c r="AL520" s="77">
        <f>'Datos lib'!AA519</f>
        <v>4</v>
      </c>
      <c r="AM520" s="77"/>
      <c r="AN520" s="77"/>
      <c r="AO520" s="77">
        <f>'Datos lib'!AB519</f>
        <v>4</v>
      </c>
      <c r="AP520" s="77">
        <f>'Datos lib'!AC519</f>
        <v>4</v>
      </c>
      <c r="AQ520" s="77">
        <f>'Datos lib'!AD519</f>
        <v>4</v>
      </c>
      <c r="AR520" s="77">
        <f>'Datos lib'!AE519</f>
        <v>4</v>
      </c>
      <c r="AS520" s="77">
        <f>'Datos lib'!AF519</f>
        <v>5</v>
      </c>
      <c r="AT520" s="77">
        <f>'Datos lib'!AG519</f>
        <v>5</v>
      </c>
      <c r="AU520" s="77">
        <f>'Datos lib'!AH519</f>
        <v>5</v>
      </c>
      <c r="AV520" s="77">
        <f>'Datos lib'!AI519</f>
        <v>4</v>
      </c>
      <c r="AW520" s="77"/>
      <c r="AX520" s="77" t="str">
        <f>'Datos lib'!AJ519</f>
        <v>No</v>
      </c>
      <c r="AY520" s="77" t="str">
        <f>'Datos lib'!AK519</f>
        <v>Sí</v>
      </c>
      <c r="AZ520" s="77" t="str">
        <f>'Datos lib'!AL519</f>
        <v>Bueno</v>
      </c>
      <c r="BA520" s="77" t="str">
        <f>'Datos lib'!AO519</f>
        <v>No</v>
      </c>
      <c r="BB520" s="77" t="str">
        <f>'Datos lib'!AM519</f>
        <v>Sí</v>
      </c>
      <c r="BC520" s="77" t="str">
        <f>'Datos lib'!AN519</f>
        <v>Regular</v>
      </c>
      <c r="BD520" s="77"/>
      <c r="BE520" s="77"/>
      <c r="BF520" s="77" t="str">
        <f>'Datos lib'!AP519</f>
        <v>No</v>
      </c>
      <c r="BG520" s="77" t="str">
        <f>'Datos lib'!AQ519</f>
        <v>No</v>
      </c>
      <c r="BH520" s="77" t="str">
        <f>'Datos lib'!AR519</f>
        <v>No</v>
      </c>
      <c r="BI520" s="77">
        <f>'Datos lib'!AS519</f>
        <v>0</v>
      </c>
      <c r="BJ520" s="77" t="str">
        <f>'Datos lib'!AT519</f>
        <v>Sí</v>
      </c>
      <c r="BK520" s="77">
        <f>'Datos lib'!AU519</f>
        <v>0</v>
      </c>
      <c r="BL520" s="77"/>
      <c r="BM520" s="77"/>
      <c r="BN520" s="77"/>
      <c r="BO520" s="77">
        <f>'Datos lib'!AV519</f>
        <v>4</v>
      </c>
      <c r="BP520" s="77">
        <f>'Datos lib'!AW519</f>
        <v>4</v>
      </c>
      <c r="BQ520" s="77"/>
      <c r="BR520" s="77" t="str">
        <f>LEFT('Datos lib'!AX519,1)</f>
        <v>4</v>
      </c>
      <c r="BS520" s="77"/>
      <c r="BT520" s="77">
        <f>'Datos lib'!AY519</f>
        <v>0</v>
      </c>
      <c r="BU520" s="77"/>
      <c r="BV520" s="119" t="str">
        <f>'Datos lib'!A519</f>
        <v>21/03/25</v>
      </c>
    </row>
    <row r="521" spans="1:74" x14ac:dyDescent="0.2">
      <c r="A521" s="79" t="str">
        <f t="shared" si="9"/>
        <v>F. Enfermería, Fisioterapia y Podología</v>
      </c>
      <c r="B521" s="76" t="str">
        <f>IFERROR(VLOOKUP($A521,BLIOTECAS!$C$1:$E$27,2,FALSE),"")</f>
        <v>ENF</v>
      </c>
      <c r="C521" s="76" t="str">
        <f>IFERROR(VLOOKUP($A521,BLIOTECAS!$C$1:$E$27,3,FALSE),"")</f>
        <v>Ciencias de la Salud</v>
      </c>
      <c r="D521" s="77"/>
      <c r="E521" s="77"/>
      <c r="F521" s="77"/>
      <c r="G521" s="77" t="str">
        <f>'Datos lib'!B520</f>
        <v>F. Enfermería, Fisioterapia y Podología</v>
      </c>
      <c r="H521" s="77"/>
      <c r="I521" s="77" t="str">
        <f>'Datos lib'!C520</f>
        <v>De vez en cuando (1 o 2 veces al mes)</v>
      </c>
      <c r="J521" s="77" t="str">
        <f>'Datos lib'!D520</f>
        <v>Muy frecuentemente (3 o más veces por semana)</v>
      </c>
      <c r="K521" s="77"/>
      <c r="L521" s="77" t="str">
        <f>'Datos lib'!F520</f>
        <v>F. Enfermería, Fisioterapia y Podología</v>
      </c>
      <c r="M521" s="77" t="str">
        <f>'Datos lib'!G520</f>
        <v>F. Medicina</v>
      </c>
      <c r="N521" s="77">
        <f>'Datos lib'!H520</f>
        <v>0</v>
      </c>
      <c r="O521" s="77">
        <f>'Datos lib'!I520</f>
        <v>0</v>
      </c>
      <c r="P521" s="77"/>
      <c r="Q521" s="77"/>
      <c r="R521" s="77">
        <f>'Datos lib'!J520</f>
        <v>5</v>
      </c>
      <c r="S521" s="77">
        <f>'Datos lib'!K520</f>
        <v>5</v>
      </c>
      <c r="T521" s="77">
        <f>'Datos lib'!L520</f>
        <v>4</v>
      </c>
      <c r="U521" s="77">
        <f>'Datos lib'!M520</f>
        <v>4</v>
      </c>
      <c r="V521" s="77"/>
      <c r="W521" s="77"/>
      <c r="X521" s="77">
        <f>'Datos lib'!N520</f>
        <v>3</v>
      </c>
      <c r="Y521" s="77">
        <f>'Datos lib'!O520</f>
        <v>4</v>
      </c>
      <c r="Z521" s="77">
        <f>'Datos lib'!P520</f>
        <v>4</v>
      </c>
      <c r="AA521" s="77">
        <f>'Datos lib'!Q520</f>
        <v>4</v>
      </c>
      <c r="AB521" s="77">
        <f>'Datos lib'!R520</f>
        <v>3</v>
      </c>
      <c r="AC521" s="77"/>
      <c r="AD521" s="77">
        <f>'Datos lib'!S520</f>
        <v>4</v>
      </c>
      <c r="AE521" s="77">
        <f>'Datos lib'!T520</f>
        <v>4</v>
      </c>
      <c r="AF521" s="77">
        <f>'Datos lib'!U520</f>
        <v>5</v>
      </c>
      <c r="AG521" s="77">
        <f>'Datos lib'!V520</f>
        <v>5</v>
      </c>
      <c r="AH521" s="77">
        <f>'Datos lib'!W520</f>
        <v>4</v>
      </c>
      <c r="AI521" s="77">
        <f>'Datos lib'!X520</f>
        <v>5</v>
      </c>
      <c r="AJ521" s="77">
        <f>'Datos lib'!Y520</f>
        <v>4</v>
      </c>
      <c r="AK521" s="77" t="str">
        <f>'Datos lib'!Z520</f>
        <v>X</v>
      </c>
      <c r="AL521" s="77">
        <f>'Datos lib'!AA520</f>
        <v>4</v>
      </c>
      <c r="AM521" s="77"/>
      <c r="AN521" s="77"/>
      <c r="AO521" s="77">
        <f>'Datos lib'!AB520</f>
        <v>5</v>
      </c>
      <c r="AP521" s="77">
        <f>'Datos lib'!AC520</f>
        <v>5</v>
      </c>
      <c r="AQ521" s="77">
        <f>'Datos lib'!AD520</f>
        <v>5</v>
      </c>
      <c r="AR521" s="77">
        <f>'Datos lib'!AE520</f>
        <v>5</v>
      </c>
      <c r="AS521" s="77">
        <f>'Datos lib'!AF520</f>
        <v>5</v>
      </c>
      <c r="AT521" s="77">
        <f>'Datos lib'!AG520</f>
        <v>5</v>
      </c>
      <c r="AU521" s="77">
        <f>'Datos lib'!AH520</f>
        <v>5</v>
      </c>
      <c r="AV521" s="77">
        <f>'Datos lib'!AI520</f>
        <v>5</v>
      </c>
      <c r="AW521" s="77"/>
      <c r="AX521" s="77" t="str">
        <f>'Datos lib'!AJ520</f>
        <v>No</v>
      </c>
      <c r="AY521" s="77" t="str">
        <f>'Datos lib'!AK520</f>
        <v>Sí</v>
      </c>
      <c r="AZ521" s="77" t="str">
        <f>'Datos lib'!AL520</f>
        <v>Bueno</v>
      </c>
      <c r="BA521" s="77" t="str">
        <f>'Datos lib'!AO520</f>
        <v>No</v>
      </c>
      <c r="BB521" s="77" t="str">
        <f>'Datos lib'!AM520</f>
        <v>Sí</v>
      </c>
      <c r="BC521" s="77" t="str">
        <f>'Datos lib'!AN520</f>
        <v>Bueno</v>
      </c>
      <c r="BD521" s="77"/>
      <c r="BE521" s="77"/>
      <c r="BF521" s="77" t="str">
        <f>'Datos lib'!AP520</f>
        <v>Sí</v>
      </c>
      <c r="BG521" s="77" t="str">
        <f>'Datos lib'!AQ520</f>
        <v>Sí</v>
      </c>
      <c r="BH521" s="77" t="str">
        <f>'Datos lib'!AR520</f>
        <v>No</v>
      </c>
      <c r="BI521" s="77">
        <f>'Datos lib'!AS520</f>
        <v>0</v>
      </c>
      <c r="BJ521" s="77" t="str">
        <f>'Datos lib'!AT520</f>
        <v>No</v>
      </c>
      <c r="BK521" s="77">
        <f>'Datos lib'!AU520</f>
        <v>0</v>
      </c>
      <c r="BL521" s="77"/>
      <c r="BM521" s="77"/>
      <c r="BN521" s="77"/>
      <c r="BO521" s="77">
        <f>'Datos lib'!AV520</f>
        <v>5</v>
      </c>
      <c r="BP521" s="77">
        <f>'Datos lib'!AW520</f>
        <v>5</v>
      </c>
      <c r="BQ521" s="77"/>
      <c r="BR521" s="77" t="str">
        <f>LEFT('Datos lib'!AX520,1)</f>
        <v>5</v>
      </c>
      <c r="BS521" s="77"/>
      <c r="BT521" s="77">
        <f>'Datos lib'!AY520</f>
        <v>0</v>
      </c>
      <c r="BU521" s="77"/>
      <c r="BV521" s="119" t="str">
        <f>'Datos lib'!A520</f>
        <v>21/03/25</v>
      </c>
    </row>
    <row r="522" spans="1:74" x14ac:dyDescent="0.2">
      <c r="A522" s="79" t="str">
        <f t="shared" si="9"/>
        <v>F. Medicina</v>
      </c>
      <c r="B522" s="76" t="str">
        <f>IFERROR(VLOOKUP($A522,BLIOTECAS!$C$1:$E$27,2,FALSE),"")</f>
        <v>MED</v>
      </c>
      <c r="C522" s="76" t="str">
        <f>IFERROR(VLOOKUP($A522,BLIOTECAS!$C$1:$E$27,3,FALSE),"")</f>
        <v>Ciencias de la Salud</v>
      </c>
      <c r="D522" s="77"/>
      <c r="E522" s="77"/>
      <c r="F522" s="77"/>
      <c r="G522" s="77" t="str">
        <f>'Datos lib'!B521</f>
        <v>F. Medicina</v>
      </c>
      <c r="H522" s="77"/>
      <c r="I522" s="77" t="str">
        <f>'Datos lib'!C521</f>
        <v>De vez en cuando (1 o 2 veces al mes)</v>
      </c>
      <c r="J522" s="77" t="str">
        <f>'Datos lib'!D521</f>
        <v>De vez en cuando (1 o 2 veces al mes)</v>
      </c>
      <c r="K522" s="77"/>
      <c r="L522" s="77" t="str">
        <f>'Datos lib'!F521</f>
        <v>F. Medicina</v>
      </c>
      <c r="M522" s="77">
        <f>'Datos lib'!G521</f>
        <v>0</v>
      </c>
      <c r="N522" s="77">
        <f>'Datos lib'!H521</f>
        <v>0</v>
      </c>
      <c r="O522" s="77">
        <f>'Datos lib'!I521</f>
        <v>0</v>
      </c>
      <c r="P522" s="77"/>
      <c r="Q522" s="77"/>
      <c r="R522" s="77">
        <f>'Datos lib'!J521</f>
        <v>5</v>
      </c>
      <c r="S522" s="77">
        <f>'Datos lib'!K521</f>
        <v>5</v>
      </c>
      <c r="T522" s="77">
        <f>'Datos lib'!L521</f>
        <v>5</v>
      </c>
      <c r="U522" s="77">
        <f>'Datos lib'!M521</f>
        <v>5</v>
      </c>
      <c r="V522" s="77"/>
      <c r="W522" s="77"/>
      <c r="X522" s="77">
        <f>'Datos lib'!N521</f>
        <v>2</v>
      </c>
      <c r="Y522" s="77">
        <f>'Datos lib'!O521</f>
        <v>4</v>
      </c>
      <c r="Z522" s="77">
        <f>'Datos lib'!P521</f>
        <v>2</v>
      </c>
      <c r="AA522" s="77">
        <f>'Datos lib'!Q521</f>
        <v>1</v>
      </c>
      <c r="AB522" s="77">
        <f>'Datos lib'!R521</f>
        <v>4</v>
      </c>
      <c r="AC522" s="77"/>
      <c r="AD522" s="77">
        <f>'Datos lib'!S521</f>
        <v>4</v>
      </c>
      <c r="AE522" s="77">
        <f>'Datos lib'!T521</f>
        <v>5</v>
      </c>
      <c r="AF522" s="77">
        <f>'Datos lib'!U521</f>
        <v>5</v>
      </c>
      <c r="AG522" s="77">
        <f>'Datos lib'!V521</f>
        <v>5</v>
      </c>
      <c r="AH522" s="77">
        <f>'Datos lib'!W521</f>
        <v>5</v>
      </c>
      <c r="AI522" s="77">
        <f>'Datos lib'!X521</f>
        <v>5</v>
      </c>
      <c r="AJ522" s="77">
        <f>'Datos lib'!Y521</f>
        <v>5</v>
      </c>
      <c r="AK522" s="77" t="str">
        <f>'Datos lib'!Z521</f>
        <v>No uso ninguna red social</v>
      </c>
      <c r="AL522" s="77">
        <f>'Datos lib'!AA521</f>
        <v>5</v>
      </c>
      <c r="AM522" s="77"/>
      <c r="AN522" s="77"/>
      <c r="AO522" s="77">
        <f>'Datos lib'!AB521</f>
        <v>5</v>
      </c>
      <c r="AP522" s="77">
        <f>'Datos lib'!AC521</f>
        <v>5</v>
      </c>
      <c r="AQ522" s="77">
        <f>'Datos lib'!AD521</f>
        <v>5</v>
      </c>
      <c r="AR522" s="77">
        <f>'Datos lib'!AE521</f>
        <v>5</v>
      </c>
      <c r="AS522" s="77">
        <f>'Datos lib'!AF521</f>
        <v>5</v>
      </c>
      <c r="AT522" s="77">
        <f>'Datos lib'!AG521</f>
        <v>5</v>
      </c>
      <c r="AU522" s="77">
        <f>'Datos lib'!AH521</f>
        <v>5</v>
      </c>
      <c r="AV522" s="77">
        <f>'Datos lib'!AI521</f>
        <v>5</v>
      </c>
      <c r="AW522" s="77"/>
      <c r="AX522" s="77" t="str">
        <f>'Datos lib'!AJ521</f>
        <v>No</v>
      </c>
      <c r="AY522" s="77" t="str">
        <f>'Datos lib'!AK521</f>
        <v>Sí</v>
      </c>
      <c r="AZ522" s="77" t="str">
        <f>'Datos lib'!AL521</f>
        <v>Bueno</v>
      </c>
      <c r="BA522" s="77" t="str">
        <f>'Datos lib'!AO521</f>
        <v>No</v>
      </c>
      <c r="BB522" s="77" t="str">
        <f>'Datos lib'!AM521</f>
        <v>Sí</v>
      </c>
      <c r="BC522" s="77" t="str">
        <f>'Datos lib'!AN521</f>
        <v>Excelente</v>
      </c>
      <c r="BD522" s="77"/>
      <c r="BE522" s="77"/>
      <c r="BF522" s="77" t="str">
        <f>'Datos lib'!AP521</f>
        <v>Sí</v>
      </c>
      <c r="BG522" s="77" t="str">
        <f>'Datos lib'!AQ521</f>
        <v>Sí</v>
      </c>
      <c r="BH522" s="77" t="str">
        <f>'Datos lib'!AR521</f>
        <v>No</v>
      </c>
      <c r="BI522" s="77">
        <f>'Datos lib'!AS521</f>
        <v>0</v>
      </c>
      <c r="BJ522" s="77" t="str">
        <f>'Datos lib'!AT521</f>
        <v>Sí</v>
      </c>
      <c r="BK522" s="77">
        <f>'Datos lib'!AU521</f>
        <v>0</v>
      </c>
      <c r="BL522" s="77"/>
      <c r="BM522" s="77"/>
      <c r="BN522" s="77"/>
      <c r="BO522" s="77">
        <f>'Datos lib'!AV521</f>
        <v>5</v>
      </c>
      <c r="BP522" s="77">
        <f>'Datos lib'!AW521</f>
        <v>5</v>
      </c>
      <c r="BQ522" s="77"/>
      <c r="BR522" s="77" t="str">
        <f>LEFT('Datos lib'!AX521,1)</f>
        <v>5</v>
      </c>
      <c r="BS522" s="77"/>
      <c r="BT522" s="77">
        <f>'Datos lib'!AY521</f>
        <v>0</v>
      </c>
      <c r="BU522" s="77"/>
      <c r="BV522" s="119" t="str">
        <f>'Datos lib'!A521</f>
        <v>21/03/25</v>
      </c>
    </row>
    <row r="523" spans="1:74" x14ac:dyDescent="0.2">
      <c r="A523" s="79" t="str">
        <f t="shared" si="9"/>
        <v>F. Filología</v>
      </c>
      <c r="B523" s="76" t="str">
        <f>IFERROR(VLOOKUP($A523,BLIOTECAS!$C$1:$E$27,2,FALSE),"")</f>
        <v>FLL</v>
      </c>
      <c r="C523" s="76" t="str">
        <f>IFERROR(VLOOKUP($A523,BLIOTECAS!$C$1:$E$27,3,FALSE),"")</f>
        <v>Humanidades</v>
      </c>
      <c r="D523" s="77"/>
      <c r="E523" s="77"/>
      <c r="F523" s="77"/>
      <c r="G523" s="77" t="str">
        <f>'Datos lib'!B522</f>
        <v>F. Filología</v>
      </c>
      <c r="H523" s="77"/>
      <c r="I523" s="77" t="str">
        <f>'Datos lib'!C522</f>
        <v>De vez en cuando (1 o 2 veces al mes)</v>
      </c>
      <c r="J523" s="77" t="str">
        <f>'Datos lib'!D522</f>
        <v>Frecuentemente (1 o 2 veces por semana)</v>
      </c>
      <c r="K523" s="77"/>
      <c r="L523" s="77" t="str">
        <f>'Datos lib'!F522</f>
        <v>F. Filología (Clásicas o General)</v>
      </c>
      <c r="M523" s="77" t="str">
        <f>'Datos lib'!G522</f>
        <v>Biblioteca Maria Zambrano (Filología / Derecho)</v>
      </c>
      <c r="N523" s="77" t="str">
        <f>'Datos lib'!H522</f>
        <v>F. Filosofía</v>
      </c>
      <c r="O523" s="77" t="str">
        <f>'Datos lib'!I522</f>
        <v>Ciencias de la Información</v>
      </c>
      <c r="P523" s="77"/>
      <c r="Q523" s="77"/>
      <c r="R523" s="77">
        <f>'Datos lib'!J522</f>
        <v>5</v>
      </c>
      <c r="S523" s="77">
        <f>'Datos lib'!K522</f>
        <v>5</v>
      </c>
      <c r="T523" s="77">
        <f>'Datos lib'!L522</f>
        <v>5</v>
      </c>
      <c r="U523" s="77">
        <f>'Datos lib'!M522</f>
        <v>5</v>
      </c>
      <c r="V523" s="77"/>
      <c r="W523" s="77"/>
      <c r="X523" s="77">
        <f>'Datos lib'!N522</f>
        <v>3</v>
      </c>
      <c r="Y523" s="77">
        <f>'Datos lib'!O522</f>
        <v>5</v>
      </c>
      <c r="Z523" s="77">
        <f>'Datos lib'!P522</f>
        <v>2</v>
      </c>
      <c r="AA523" s="77">
        <f>'Datos lib'!Q522</f>
        <v>5</v>
      </c>
      <c r="AB523" s="77">
        <f>'Datos lib'!R522</f>
        <v>5</v>
      </c>
      <c r="AC523" s="77"/>
      <c r="AD523" s="77">
        <f>'Datos lib'!S522</f>
        <v>3</v>
      </c>
      <c r="AE523" s="77">
        <f>'Datos lib'!T522</f>
        <v>2</v>
      </c>
      <c r="AF523" s="77">
        <f>'Datos lib'!U522</f>
        <v>3</v>
      </c>
      <c r="AG523" s="77">
        <f>'Datos lib'!V522</f>
        <v>5</v>
      </c>
      <c r="AH523" s="77">
        <f>'Datos lib'!W522</f>
        <v>2</v>
      </c>
      <c r="AI523" s="77">
        <f>'Datos lib'!X522</f>
        <v>5</v>
      </c>
      <c r="AJ523" s="77">
        <f>'Datos lib'!Y522</f>
        <v>3</v>
      </c>
      <c r="AK523" s="77" t="str">
        <f>'Datos lib'!Z522</f>
        <v>No uso ninguna red social</v>
      </c>
      <c r="AL523" s="77">
        <f>'Datos lib'!AA522</f>
        <v>3</v>
      </c>
      <c r="AM523" s="77"/>
      <c r="AN523" s="77"/>
      <c r="AO523" s="77">
        <f>'Datos lib'!AB522</f>
        <v>5</v>
      </c>
      <c r="AP523" s="77">
        <f>'Datos lib'!AC522</f>
        <v>5</v>
      </c>
      <c r="AQ523" s="77">
        <f>'Datos lib'!AD522</f>
        <v>5</v>
      </c>
      <c r="AR523" s="77">
        <f>'Datos lib'!AE522</f>
        <v>5</v>
      </c>
      <c r="AS523" s="77">
        <f>'Datos lib'!AF522</f>
        <v>5</v>
      </c>
      <c r="AT523" s="77">
        <f>'Datos lib'!AG522</f>
        <v>5</v>
      </c>
      <c r="AU523" s="77">
        <f>'Datos lib'!AH522</f>
        <v>3</v>
      </c>
      <c r="AV523" s="77">
        <f>'Datos lib'!AI522</f>
        <v>3</v>
      </c>
      <c r="AW523" s="77"/>
      <c r="AX523" s="77" t="str">
        <f>'Datos lib'!AJ522</f>
        <v>Sí</v>
      </c>
      <c r="AY523" s="77" t="str">
        <f>'Datos lib'!AK522</f>
        <v>Sí</v>
      </c>
      <c r="AZ523" s="77" t="str">
        <f>'Datos lib'!AL522</f>
        <v>Regular</v>
      </c>
      <c r="BA523" s="77" t="str">
        <f>'Datos lib'!AO522</f>
        <v>Sí</v>
      </c>
      <c r="BB523" s="77" t="str">
        <f>'Datos lib'!AM522</f>
        <v>Sí</v>
      </c>
      <c r="BC523" s="77" t="str">
        <f>'Datos lib'!AN522</f>
        <v>Regular</v>
      </c>
      <c r="BD523" s="77"/>
      <c r="BE523" s="77"/>
      <c r="BF523" s="77" t="str">
        <f>'Datos lib'!AP522</f>
        <v>No</v>
      </c>
      <c r="BG523" s="77" t="str">
        <f>'Datos lib'!AQ522</f>
        <v>Sí</v>
      </c>
      <c r="BH523" s="77" t="str">
        <f>'Datos lib'!AR522</f>
        <v>Sí</v>
      </c>
      <c r="BI523" s="77" t="str">
        <f>'Datos lib'!AS522</f>
        <v>Útil</v>
      </c>
      <c r="BJ523" s="77" t="str">
        <f>'Datos lib'!AT522</f>
        <v>No</v>
      </c>
      <c r="BK523" s="77">
        <f>'Datos lib'!AU522</f>
        <v>0</v>
      </c>
      <c r="BL523" s="77"/>
      <c r="BM523" s="77"/>
      <c r="BN523" s="77"/>
      <c r="BO523" s="77">
        <f>'Datos lib'!AV522</f>
        <v>5</v>
      </c>
      <c r="BP523" s="77">
        <f>'Datos lib'!AW522</f>
        <v>5</v>
      </c>
      <c r="BQ523" s="77"/>
      <c r="BR523" s="77" t="str">
        <f>LEFT('Datos lib'!AX522,1)</f>
        <v>4</v>
      </c>
      <c r="BS523" s="77"/>
      <c r="BT523" s="77" t="str">
        <f>'Datos lib'!AY522</f>
        <v>Tener más acceso a revistas es siempre necesario, aunque dada la situación económica de la UCM es comprensible el estado en el que están las suscripciones. Por lo tanto, yo agilizaría y facilitaría a los profesores la subida de sus publicaciones a DOCTA, pues a veces se demora más de lo normal.</v>
      </c>
      <c r="BU523" s="77"/>
      <c r="BV523" s="119" t="str">
        <f>'Datos lib'!A522</f>
        <v>21/03/25</v>
      </c>
    </row>
    <row r="524" spans="1:74" x14ac:dyDescent="0.2">
      <c r="A524" s="79" t="str">
        <f t="shared" si="9"/>
        <v>F. Geografía e Historia</v>
      </c>
      <c r="B524" s="76" t="str">
        <f>IFERROR(VLOOKUP($A524,BLIOTECAS!$C$1:$E$27,2,FALSE),"")</f>
        <v>GHI</v>
      </c>
      <c r="C524" s="76" t="str">
        <f>IFERROR(VLOOKUP($A524,BLIOTECAS!$C$1:$E$27,3,FALSE),"")</f>
        <v>Humanidades</v>
      </c>
      <c r="D524" s="77"/>
      <c r="E524" s="77"/>
      <c r="F524" s="77"/>
      <c r="G524" s="77" t="str">
        <f>'Datos lib'!B523</f>
        <v>F. Geografía e Historia</v>
      </c>
      <c r="H524" s="77"/>
      <c r="I524" s="77" t="str">
        <f>'Datos lib'!C523</f>
        <v>De vez en cuando (1 o 2 veces al mes)</v>
      </c>
      <c r="J524" s="77" t="str">
        <f>'Datos lib'!D523</f>
        <v>Muy frecuentemente (3 o más veces por semana)</v>
      </c>
      <c r="K524" s="77"/>
      <c r="L524" s="77" t="str">
        <f>'Datos lib'!F523</f>
        <v>F. Geografía e Historia</v>
      </c>
      <c r="M524" s="77" t="str">
        <f>'Datos lib'!G523</f>
        <v>Biblioteca Maria Zambrano (Filología / Derecho)</v>
      </c>
      <c r="N524" s="77">
        <f>'Datos lib'!H523</f>
        <v>0</v>
      </c>
      <c r="O524" s="77" t="str">
        <f>'Datos lib'!I523</f>
        <v>Biblioteca Nacional de España</v>
      </c>
      <c r="P524" s="77"/>
      <c r="Q524" s="77"/>
      <c r="R524" s="77">
        <f>'Datos lib'!J523</f>
        <v>5</v>
      </c>
      <c r="S524" s="77">
        <f>'Datos lib'!K523</f>
        <v>5</v>
      </c>
      <c r="T524" s="77">
        <f>'Datos lib'!L523</f>
        <v>5</v>
      </c>
      <c r="U524" s="77">
        <f>'Datos lib'!M523</f>
        <v>3</v>
      </c>
      <c r="V524" s="77"/>
      <c r="W524" s="77"/>
      <c r="X524" s="77">
        <f>'Datos lib'!N523</f>
        <v>5</v>
      </c>
      <c r="Y524" s="77">
        <f>'Datos lib'!O523</f>
        <v>5</v>
      </c>
      <c r="Z524" s="77">
        <f>'Datos lib'!P523</f>
        <v>4</v>
      </c>
      <c r="AA524" s="77">
        <f>'Datos lib'!Q523</f>
        <v>3</v>
      </c>
      <c r="AB524" s="77">
        <f>'Datos lib'!R523</f>
        <v>4</v>
      </c>
      <c r="AC524" s="77"/>
      <c r="AD524" s="77">
        <f>'Datos lib'!S523</f>
        <v>5</v>
      </c>
      <c r="AE524" s="77">
        <f>'Datos lib'!T523</f>
        <v>5</v>
      </c>
      <c r="AF524" s="77">
        <f>'Datos lib'!U523</f>
        <v>4</v>
      </c>
      <c r="AG524" s="77">
        <f>'Datos lib'!V523</f>
        <v>5</v>
      </c>
      <c r="AH524" s="77">
        <f>'Datos lib'!W523</f>
        <v>3</v>
      </c>
      <c r="AI524" s="77">
        <f>'Datos lib'!X523</f>
        <v>4</v>
      </c>
      <c r="AJ524" s="77">
        <f>'Datos lib'!Y523</f>
        <v>4</v>
      </c>
      <c r="AK524" s="77" t="str">
        <f>'Datos lib'!Z523</f>
        <v>No uso ninguna red social</v>
      </c>
      <c r="AL524" s="77">
        <f>'Datos lib'!AA523</f>
        <v>5</v>
      </c>
      <c r="AM524" s="77"/>
      <c r="AN524" s="77"/>
      <c r="AO524" s="77">
        <f>'Datos lib'!AB523</f>
        <v>4</v>
      </c>
      <c r="AP524" s="77">
        <f>'Datos lib'!AC523</f>
        <v>5</v>
      </c>
      <c r="AQ524" s="77">
        <f>'Datos lib'!AD523</f>
        <v>5</v>
      </c>
      <c r="AR524" s="77">
        <f>'Datos lib'!AE523</f>
        <v>5</v>
      </c>
      <c r="AS524" s="77">
        <f>'Datos lib'!AF523</f>
        <v>5</v>
      </c>
      <c r="AT524" s="77">
        <f>'Datos lib'!AG523</f>
        <v>5</v>
      </c>
      <c r="AU524" s="77">
        <f>'Datos lib'!AH523</f>
        <v>5</v>
      </c>
      <c r="AV524" s="77">
        <f>'Datos lib'!AI523</f>
        <v>5</v>
      </c>
      <c r="AW524" s="77"/>
      <c r="AX524" s="77" t="str">
        <f>'Datos lib'!AJ523</f>
        <v>Sí</v>
      </c>
      <c r="AY524" s="77" t="str">
        <f>'Datos lib'!AK523</f>
        <v>Sí</v>
      </c>
      <c r="AZ524" s="77" t="str">
        <f>'Datos lib'!AL523</f>
        <v>Bueno</v>
      </c>
      <c r="BA524" s="77" t="str">
        <f>'Datos lib'!AO523</f>
        <v>Sí</v>
      </c>
      <c r="BB524" s="77" t="str">
        <f>'Datos lib'!AM523</f>
        <v>Sí</v>
      </c>
      <c r="BC524" s="77" t="str">
        <f>'Datos lib'!AN523</f>
        <v>Bueno</v>
      </c>
      <c r="BD524" s="77"/>
      <c r="BE524" s="77"/>
      <c r="BF524" s="77" t="str">
        <f>'Datos lib'!AP523</f>
        <v>Sí</v>
      </c>
      <c r="BG524" s="77" t="str">
        <f>'Datos lib'!AQ523</f>
        <v>Sí</v>
      </c>
      <c r="BH524" s="77" t="str">
        <f>'Datos lib'!AR523</f>
        <v>No</v>
      </c>
      <c r="BI524" s="77">
        <f>'Datos lib'!AS523</f>
        <v>0</v>
      </c>
      <c r="BJ524" s="77" t="str">
        <f>'Datos lib'!AT523</f>
        <v>Sí</v>
      </c>
      <c r="BK524" s="77" t="str">
        <f>'Datos lib'!AU523</f>
        <v>Como apoyo a la docencia, muchas de las bibliografías recomendadas no están actualizadas o son muy escasas. Tampoco queda claro dónde se pueden recomendar otros títulos.</v>
      </c>
      <c r="BL524" s="77"/>
      <c r="BM524" s="77"/>
      <c r="BN524" s="77"/>
      <c r="BO524" s="77">
        <f>'Datos lib'!AV523</f>
        <v>5</v>
      </c>
      <c r="BP524" s="77">
        <f>'Datos lib'!AW523</f>
        <v>5</v>
      </c>
      <c r="BQ524" s="77"/>
      <c r="BR524" s="77" t="str">
        <f>LEFT('Datos lib'!AX523,1)</f>
        <v>5</v>
      </c>
      <c r="BS524" s="77"/>
      <c r="BT524" s="77">
        <f>'Datos lib'!AY523</f>
        <v>0</v>
      </c>
      <c r="BU524" s="77"/>
      <c r="BV524" s="119" t="str">
        <f>'Datos lib'!A523</f>
        <v>21/03/25</v>
      </c>
    </row>
    <row r="525" spans="1:74" x14ac:dyDescent="0.2">
      <c r="A525" s="79" t="str">
        <f t="shared" si="9"/>
        <v>F. Ciencias Geológicas</v>
      </c>
      <c r="B525" s="76" t="str">
        <f>IFERROR(VLOOKUP($A525,BLIOTECAS!$C$1:$E$27,2,FALSE),"")</f>
        <v>GEO</v>
      </c>
      <c r="C525" s="76" t="str">
        <f>IFERROR(VLOOKUP($A525,BLIOTECAS!$C$1:$E$27,3,FALSE),"")</f>
        <v>Ciencias Experimentales</v>
      </c>
      <c r="D525" s="77"/>
      <c r="E525" s="77"/>
      <c r="F525" s="77"/>
      <c r="G525" s="77" t="str">
        <f>'Datos lib'!B524</f>
        <v>F. Ciencias Geológicas</v>
      </c>
      <c r="H525" s="77"/>
      <c r="I525" s="77" t="str">
        <f>'Datos lib'!C524</f>
        <v>De vez en cuando (1 o 2 veces al mes)</v>
      </c>
      <c r="J525" s="77" t="str">
        <f>'Datos lib'!D524</f>
        <v>Muy frecuentemente (3 o más veces por semana)</v>
      </c>
      <c r="K525" s="77"/>
      <c r="L525" s="77" t="str">
        <f>'Datos lib'!F524</f>
        <v>F. Ciencias Geológicas</v>
      </c>
      <c r="M525" s="77" t="str">
        <f>'Datos lib'!G524</f>
        <v>F. Ciencias Biológicas</v>
      </c>
      <c r="N525" s="77">
        <f>'Datos lib'!H524</f>
        <v>0</v>
      </c>
      <c r="O525" s="77">
        <f>'Datos lib'!I524</f>
        <v>0</v>
      </c>
      <c r="P525" s="77"/>
      <c r="Q525" s="77"/>
      <c r="R525" s="77">
        <f>'Datos lib'!J524</f>
        <v>5</v>
      </c>
      <c r="S525" s="77">
        <f>'Datos lib'!K524</f>
        <v>5</v>
      </c>
      <c r="T525" s="77">
        <f>'Datos lib'!L524</f>
        <v>4</v>
      </c>
      <c r="U525" s="77">
        <f>'Datos lib'!M524</f>
        <v>5</v>
      </c>
      <c r="V525" s="77"/>
      <c r="W525" s="77"/>
      <c r="X525" s="77">
        <f>'Datos lib'!N524</f>
        <v>4</v>
      </c>
      <c r="Y525" s="77">
        <f>'Datos lib'!O524</f>
        <v>5</v>
      </c>
      <c r="Z525" s="77">
        <f>'Datos lib'!P524</f>
        <v>3</v>
      </c>
      <c r="AA525" s="77">
        <f>'Datos lib'!Q524</f>
        <v>5</v>
      </c>
      <c r="AB525" s="77">
        <f>'Datos lib'!R524</f>
        <v>5</v>
      </c>
      <c r="AC525" s="77"/>
      <c r="AD525" s="77">
        <f>'Datos lib'!S524</f>
        <v>3</v>
      </c>
      <c r="AE525" s="77">
        <f>'Datos lib'!T524</f>
        <v>4</v>
      </c>
      <c r="AF525" s="77">
        <f>'Datos lib'!U524</f>
        <v>4</v>
      </c>
      <c r="AG525" s="77">
        <f>'Datos lib'!V524</f>
        <v>5</v>
      </c>
      <c r="AH525" s="77">
        <f>'Datos lib'!W524</f>
        <v>5</v>
      </c>
      <c r="AI525" s="77">
        <f>'Datos lib'!X524</f>
        <v>5</v>
      </c>
      <c r="AJ525" s="77">
        <f>'Datos lib'!Y524</f>
        <v>4</v>
      </c>
      <c r="AK525" s="77" t="str">
        <f>'Datos lib'!Z524</f>
        <v>X</v>
      </c>
      <c r="AL525" s="77">
        <f>'Datos lib'!AA524</f>
        <v>3</v>
      </c>
      <c r="AM525" s="77"/>
      <c r="AN525" s="77"/>
      <c r="AO525" s="77">
        <f>'Datos lib'!AB524</f>
        <v>5</v>
      </c>
      <c r="AP525" s="77">
        <f>'Datos lib'!AC524</f>
        <v>5</v>
      </c>
      <c r="AQ525" s="77">
        <f>'Datos lib'!AD524</f>
        <v>5</v>
      </c>
      <c r="AR525" s="77">
        <f>'Datos lib'!AE524</f>
        <v>5</v>
      </c>
      <c r="AS525" s="77">
        <f>'Datos lib'!AF524</f>
        <v>5</v>
      </c>
      <c r="AT525" s="77">
        <f>'Datos lib'!AG524</f>
        <v>5</v>
      </c>
      <c r="AU525" s="77">
        <f>'Datos lib'!AH524</f>
        <v>5</v>
      </c>
      <c r="AV525" s="77">
        <f>'Datos lib'!AI524</f>
        <v>4</v>
      </c>
      <c r="AW525" s="77"/>
      <c r="AX525" s="77" t="str">
        <f>'Datos lib'!AJ524</f>
        <v>Sí</v>
      </c>
      <c r="AY525" s="77" t="str">
        <f>'Datos lib'!AK524</f>
        <v>Sí</v>
      </c>
      <c r="AZ525" s="77" t="str">
        <f>'Datos lib'!AL524</f>
        <v>Bueno</v>
      </c>
      <c r="BA525" s="77" t="str">
        <f>'Datos lib'!AO524</f>
        <v>No</v>
      </c>
      <c r="BB525" s="77" t="str">
        <f>'Datos lib'!AM524</f>
        <v>Sí</v>
      </c>
      <c r="BC525" s="77" t="str">
        <f>'Datos lib'!AN524</f>
        <v>Excelente</v>
      </c>
      <c r="BD525" s="77"/>
      <c r="BE525" s="77"/>
      <c r="BF525" s="77" t="str">
        <f>'Datos lib'!AP524</f>
        <v>Sí</v>
      </c>
      <c r="BG525" s="77" t="str">
        <f>'Datos lib'!AQ524</f>
        <v>Sí</v>
      </c>
      <c r="BH525" s="77" t="str">
        <f>'Datos lib'!AR524</f>
        <v>No</v>
      </c>
      <c r="BI525" s="77">
        <f>'Datos lib'!AS524</f>
        <v>0</v>
      </c>
      <c r="BJ525" s="77" t="str">
        <f>'Datos lib'!AT524</f>
        <v>No</v>
      </c>
      <c r="BK525" s="77">
        <f>'Datos lib'!AU524</f>
        <v>0</v>
      </c>
      <c r="BL525" s="77"/>
      <c r="BM525" s="77"/>
      <c r="BN525" s="77"/>
      <c r="BO525" s="77">
        <f>'Datos lib'!AV524</f>
        <v>5</v>
      </c>
      <c r="BP525" s="77">
        <f>'Datos lib'!AW524</f>
        <v>5</v>
      </c>
      <c r="BQ525" s="77"/>
      <c r="BR525" s="77" t="str">
        <f>LEFT('Datos lib'!AX524,1)</f>
        <v>5</v>
      </c>
      <c r="BS525" s="77"/>
      <c r="BT525" s="77" t="str">
        <f>'Datos lib'!AY524</f>
        <v>El principal problema que veo en las bibliotecas de la UCM es la falta de fondos para adquirir más títulos de libros (novedades). Los artículos de revistas modernos que necesitamos para la investigación suelen ser relativamente fáciles de conseguir por otros medios (petición a los autores, por ejemplo), pero los libros son mucho más complicados de conseguir. Esta falta de fondos se ve complementada por la falta de espacio para acumular una buena colección bibliográfica. Y en los próximos años no parece que la cosa vaya a mejorar... sino más bien todo lo contrario. Cada vez se hace un mayor esfuerzo por compensar esta situación mediante el servicio de préstamo interbibliotecario, pero siendo una de las mejores universidades del país, el recorte presupuestario no debería ser algo que plantearse. Ánimo</v>
      </c>
      <c r="BU525" s="77"/>
      <c r="BV525" s="119" t="str">
        <f>'Datos lib'!A524</f>
        <v>21/03/25</v>
      </c>
    </row>
    <row r="526" spans="1:74" x14ac:dyDescent="0.2">
      <c r="A526" s="79" t="str">
        <f t="shared" si="9"/>
        <v>F. Ciencias Físicas</v>
      </c>
      <c r="B526" s="76" t="str">
        <f>IFERROR(VLOOKUP($A526,BLIOTECAS!$C$1:$E$27,2,FALSE),"")</f>
        <v>FIS</v>
      </c>
      <c r="C526" s="76" t="str">
        <f>IFERROR(VLOOKUP($A526,BLIOTECAS!$C$1:$E$27,3,FALSE),"")</f>
        <v>Ciencias Experimentales</v>
      </c>
      <c r="D526" s="77"/>
      <c r="E526" s="77"/>
      <c r="F526" s="77"/>
      <c r="G526" s="77" t="str">
        <f>'Datos lib'!B525</f>
        <v>F. Ciencias Físicas</v>
      </c>
      <c r="H526" s="77"/>
      <c r="I526" s="77" t="str">
        <f>'Datos lib'!C525</f>
        <v>De vez en cuando (1 o 2 veces al mes)</v>
      </c>
      <c r="J526" s="77" t="str">
        <f>'Datos lib'!D525</f>
        <v>De vez en cuando (1 o 2 veces al mes)</v>
      </c>
      <c r="K526" s="77"/>
      <c r="L526" s="77" t="str">
        <f>'Datos lib'!F525</f>
        <v>F. Ciencias Físicas</v>
      </c>
      <c r="M526" s="77" t="str">
        <f>'Datos lib'!G525</f>
        <v>F. Geografía e Historia</v>
      </c>
      <c r="N526" s="77">
        <f>'Datos lib'!H525</f>
        <v>0</v>
      </c>
      <c r="O526" s="77">
        <f>'Datos lib'!I525</f>
        <v>0</v>
      </c>
      <c r="P526" s="77"/>
      <c r="Q526" s="77"/>
      <c r="R526" s="77">
        <f>'Datos lib'!J525</f>
        <v>3</v>
      </c>
      <c r="S526" s="77">
        <f>'Datos lib'!K525</f>
        <v>3</v>
      </c>
      <c r="T526" s="77">
        <f>'Datos lib'!L525</f>
        <v>3</v>
      </c>
      <c r="U526" s="77">
        <f>'Datos lib'!M525</f>
        <v>3</v>
      </c>
      <c r="V526" s="77"/>
      <c r="W526" s="77"/>
      <c r="X526" s="77">
        <f>'Datos lib'!N525</f>
        <v>3</v>
      </c>
      <c r="Y526" s="77">
        <f>'Datos lib'!O525</f>
        <v>5</v>
      </c>
      <c r="Z526" s="77">
        <f>'Datos lib'!P525</f>
        <v>4</v>
      </c>
      <c r="AA526" s="77">
        <f>'Datos lib'!Q525</f>
        <v>3</v>
      </c>
      <c r="AB526" s="77">
        <f>'Datos lib'!R525</f>
        <v>5</v>
      </c>
      <c r="AC526" s="77"/>
      <c r="AD526" s="77">
        <f>'Datos lib'!S525</f>
        <v>4</v>
      </c>
      <c r="AE526" s="77">
        <f>'Datos lib'!T525</f>
        <v>5</v>
      </c>
      <c r="AF526" s="77">
        <f>'Datos lib'!U525</f>
        <v>5</v>
      </c>
      <c r="AG526" s="77">
        <f>'Datos lib'!V525</f>
        <v>5</v>
      </c>
      <c r="AH526" s="77">
        <f>'Datos lib'!W525</f>
        <v>3</v>
      </c>
      <c r="AI526" s="77">
        <f>'Datos lib'!X525</f>
        <v>4</v>
      </c>
      <c r="AJ526" s="77">
        <f>'Datos lib'!Y525</f>
        <v>4</v>
      </c>
      <c r="AK526" s="77" t="str">
        <f>'Datos lib'!Z525</f>
        <v>Facebook</v>
      </c>
      <c r="AL526" s="77">
        <f>'Datos lib'!AA525</f>
        <v>3</v>
      </c>
      <c r="AM526" s="77"/>
      <c r="AN526" s="77"/>
      <c r="AO526" s="77">
        <f>'Datos lib'!AB525</f>
        <v>5</v>
      </c>
      <c r="AP526" s="77">
        <f>'Datos lib'!AC525</f>
        <v>4</v>
      </c>
      <c r="AQ526" s="77">
        <f>'Datos lib'!AD525</f>
        <v>4</v>
      </c>
      <c r="AR526" s="77">
        <f>'Datos lib'!AE525</f>
        <v>5</v>
      </c>
      <c r="AS526" s="77">
        <f>'Datos lib'!AF525</f>
        <v>5</v>
      </c>
      <c r="AT526" s="77">
        <f>'Datos lib'!AG525</f>
        <v>4</v>
      </c>
      <c r="AU526" s="77">
        <f>'Datos lib'!AH525</f>
        <v>5</v>
      </c>
      <c r="AV526" s="77">
        <f>'Datos lib'!AI525</f>
        <v>5</v>
      </c>
      <c r="AW526" s="77"/>
      <c r="AX526" s="77" t="str">
        <f>'Datos lib'!AJ525</f>
        <v>Sí</v>
      </c>
      <c r="AY526" s="77" t="str">
        <f>'Datos lib'!AK525</f>
        <v>Sí</v>
      </c>
      <c r="AZ526" s="77" t="str">
        <f>'Datos lib'!AL525</f>
        <v>Excelente</v>
      </c>
      <c r="BA526" s="77" t="str">
        <f>'Datos lib'!AO525</f>
        <v>No</v>
      </c>
      <c r="BB526" s="77" t="str">
        <f>'Datos lib'!AM525</f>
        <v>Sí</v>
      </c>
      <c r="BC526" s="77" t="str">
        <f>'Datos lib'!AN525</f>
        <v>Excelente</v>
      </c>
      <c r="BD526" s="77"/>
      <c r="BE526" s="77"/>
      <c r="BF526" s="77" t="str">
        <f>'Datos lib'!AP525</f>
        <v>Sí</v>
      </c>
      <c r="BG526" s="77" t="str">
        <f>'Datos lib'!AQ525</f>
        <v>Sí</v>
      </c>
      <c r="BH526" s="77" t="str">
        <f>'Datos lib'!AR525</f>
        <v>Sí</v>
      </c>
      <c r="BI526" s="77" t="str">
        <f>'Datos lib'!AS525</f>
        <v>Útil</v>
      </c>
      <c r="BJ526" s="77" t="str">
        <f>'Datos lib'!AT525</f>
        <v>Sí</v>
      </c>
      <c r="BK526" s="77">
        <f>'Datos lib'!AU525</f>
        <v>0</v>
      </c>
      <c r="BL526" s="77"/>
      <c r="BM526" s="77"/>
      <c r="BN526" s="77"/>
      <c r="BO526" s="77">
        <f>'Datos lib'!AV525</f>
        <v>5</v>
      </c>
      <c r="BP526" s="77">
        <f>'Datos lib'!AW525</f>
        <v>5</v>
      </c>
      <c r="BQ526" s="77"/>
      <c r="BR526" s="77" t="str">
        <f>LEFT('Datos lib'!AX525,1)</f>
        <v>5</v>
      </c>
      <c r="BS526" s="77"/>
      <c r="BT526" s="77">
        <f>'Datos lib'!AY525</f>
        <v>0</v>
      </c>
      <c r="BU526" s="77"/>
      <c r="BV526" s="119" t="str">
        <f>'Datos lib'!A525</f>
        <v>21/03/25</v>
      </c>
    </row>
    <row r="527" spans="1:74" x14ac:dyDescent="0.2">
      <c r="A527" s="79" t="str">
        <f t="shared" si="9"/>
        <v>F. Geografía e Historia</v>
      </c>
      <c r="B527" s="76" t="str">
        <f>IFERROR(VLOOKUP($A527,BLIOTECAS!$C$1:$E$27,2,FALSE),"")</f>
        <v>GHI</v>
      </c>
      <c r="C527" s="76" t="str">
        <f>IFERROR(VLOOKUP($A527,BLIOTECAS!$C$1:$E$27,3,FALSE),"")</f>
        <v>Humanidades</v>
      </c>
      <c r="D527" s="77"/>
      <c r="E527" s="77"/>
      <c r="F527" s="77"/>
      <c r="G527" s="77" t="str">
        <f>'Datos lib'!B526</f>
        <v>F. Geografía e Historia</v>
      </c>
      <c r="H527" s="77"/>
      <c r="I527" s="77" t="str">
        <f>'Datos lib'!C526</f>
        <v>Frecuentemente (1 o 2 veces por semana)</v>
      </c>
      <c r="J527" s="77" t="str">
        <f>'Datos lib'!D526</f>
        <v>Muy frecuentemente (3 o más veces por semana)</v>
      </c>
      <c r="K527" s="77"/>
      <c r="L527" s="77" t="str">
        <f>'Datos lib'!F526</f>
        <v>F. Geografía e Historia</v>
      </c>
      <c r="M527" s="77">
        <f>'Datos lib'!G526</f>
        <v>0</v>
      </c>
      <c r="N527" s="77">
        <f>'Datos lib'!H526</f>
        <v>0</v>
      </c>
      <c r="O527" s="77">
        <f>'Datos lib'!I526</f>
        <v>0</v>
      </c>
      <c r="P527" s="77"/>
      <c r="Q527" s="77"/>
      <c r="R527" s="77">
        <f>'Datos lib'!J526</f>
        <v>5</v>
      </c>
      <c r="S527" s="77">
        <f>'Datos lib'!K526</f>
        <v>5</v>
      </c>
      <c r="T527" s="77">
        <f>'Datos lib'!L526</f>
        <v>5</v>
      </c>
      <c r="U527" s="77">
        <f>'Datos lib'!M526</f>
        <v>5</v>
      </c>
      <c r="V527" s="77"/>
      <c r="W527" s="77"/>
      <c r="X527" s="77">
        <f>'Datos lib'!N526</f>
        <v>5</v>
      </c>
      <c r="Y527" s="77">
        <f>'Datos lib'!O526</f>
        <v>5</v>
      </c>
      <c r="Z527" s="77">
        <f>'Datos lib'!P526</f>
        <v>3</v>
      </c>
      <c r="AA527" s="77">
        <f>'Datos lib'!Q526</f>
        <v>3</v>
      </c>
      <c r="AB527" s="77">
        <f>'Datos lib'!R526</f>
        <v>3</v>
      </c>
      <c r="AC527" s="77"/>
      <c r="AD527" s="77">
        <f>'Datos lib'!S526</f>
        <v>4</v>
      </c>
      <c r="AE527" s="77">
        <f>'Datos lib'!T526</f>
        <v>5</v>
      </c>
      <c r="AF527" s="77">
        <f>'Datos lib'!U526</f>
        <v>4</v>
      </c>
      <c r="AG527" s="77">
        <f>'Datos lib'!V526</f>
        <v>5</v>
      </c>
      <c r="AH527" s="77">
        <f>'Datos lib'!W526</f>
        <v>4</v>
      </c>
      <c r="AI527" s="77">
        <f>'Datos lib'!X526</f>
        <v>5</v>
      </c>
      <c r="AJ527" s="77">
        <f>'Datos lib'!Y526</f>
        <v>5</v>
      </c>
      <c r="AK527" s="77" t="str">
        <f>'Datos lib'!Z526</f>
        <v>X</v>
      </c>
      <c r="AL527" s="77">
        <f>'Datos lib'!AA526</f>
        <v>4</v>
      </c>
      <c r="AM527" s="77"/>
      <c r="AN527" s="77"/>
      <c r="AO527" s="77">
        <f>'Datos lib'!AB526</f>
        <v>5</v>
      </c>
      <c r="AP527" s="77">
        <f>'Datos lib'!AC526</f>
        <v>5</v>
      </c>
      <c r="AQ527" s="77">
        <f>'Datos lib'!AD526</f>
        <v>5</v>
      </c>
      <c r="AR527" s="77">
        <f>'Datos lib'!AE526</f>
        <v>5</v>
      </c>
      <c r="AS527" s="77">
        <f>'Datos lib'!AF526</f>
        <v>5</v>
      </c>
      <c r="AT527" s="77">
        <f>'Datos lib'!AG526</f>
        <v>5</v>
      </c>
      <c r="AU527" s="77">
        <f>'Datos lib'!AH526</f>
        <v>5</v>
      </c>
      <c r="AV527" s="77">
        <f>'Datos lib'!AI526</f>
        <v>5</v>
      </c>
      <c r="AW527" s="77"/>
      <c r="AX527" s="77" t="str">
        <f>'Datos lib'!AJ526</f>
        <v>Sí</v>
      </c>
      <c r="AY527" s="77" t="str">
        <f>'Datos lib'!AK526</f>
        <v>Sí</v>
      </c>
      <c r="AZ527" s="77" t="str">
        <f>'Datos lib'!AL526</f>
        <v>Bueno</v>
      </c>
      <c r="BA527" s="77" t="str">
        <f>'Datos lib'!AO526</f>
        <v>Sí</v>
      </c>
      <c r="BB527" s="77" t="str">
        <f>'Datos lib'!AM526</f>
        <v>Sí</v>
      </c>
      <c r="BC527" s="77" t="str">
        <f>'Datos lib'!AN526</f>
        <v>Regular</v>
      </c>
      <c r="BD527" s="77"/>
      <c r="BE527" s="77"/>
      <c r="BF527" s="77" t="str">
        <f>'Datos lib'!AP526</f>
        <v>Sí</v>
      </c>
      <c r="BG527" s="77" t="str">
        <f>'Datos lib'!AQ526</f>
        <v>Sí</v>
      </c>
      <c r="BH527" s="77" t="str">
        <f>'Datos lib'!AR526</f>
        <v>Sí</v>
      </c>
      <c r="BI527" s="77" t="str">
        <f>'Datos lib'!AS526</f>
        <v>Muy útil</v>
      </c>
      <c r="BJ527" s="77" t="str">
        <f>'Datos lib'!AT526</f>
        <v>Sí</v>
      </c>
      <c r="BK527" s="77">
        <f>'Datos lib'!AU526</f>
        <v>0</v>
      </c>
      <c r="BL527" s="77"/>
      <c r="BM527" s="77"/>
      <c r="BN527" s="77"/>
      <c r="BO527" s="77">
        <f>'Datos lib'!AV526</f>
        <v>5</v>
      </c>
      <c r="BP527" s="77">
        <f>'Datos lib'!AW526</f>
        <v>5</v>
      </c>
      <c r="BQ527" s="77"/>
      <c r="BR527" s="77" t="str">
        <f>LEFT('Datos lib'!AX526,1)</f>
        <v>5</v>
      </c>
      <c r="BS527" s="77"/>
      <c r="BT527" s="77">
        <f>'Datos lib'!AY526</f>
        <v>0</v>
      </c>
      <c r="BU527" s="77"/>
      <c r="BV527" s="119" t="str">
        <f>'Datos lib'!A526</f>
        <v>21/03/25</v>
      </c>
    </row>
    <row r="528" spans="1:74" ht="25.85" x14ac:dyDescent="0.2">
      <c r="A528" s="79" t="str">
        <f t="shared" si="9"/>
        <v>F. Educación - Centro de Formación del Profesorado</v>
      </c>
      <c r="B528" s="76" t="str">
        <f>IFERROR(VLOOKUP($A528,BLIOTECAS!$C$1:$E$27,2,FALSE),"")</f>
        <v>EDU</v>
      </c>
      <c r="C528" s="76" t="str">
        <f>IFERROR(VLOOKUP($A528,BLIOTECAS!$C$1:$E$27,3,FALSE),"")</f>
        <v>Humanidades</v>
      </c>
      <c r="D528" s="77"/>
      <c r="E528" s="77"/>
      <c r="F528" s="77"/>
      <c r="G528" s="77" t="str">
        <f>'Datos lib'!B527</f>
        <v>F. Educación - Centro de Formación del Profesorado</v>
      </c>
      <c r="H528" s="77"/>
      <c r="I528" s="77" t="str">
        <f>'Datos lib'!C527</f>
        <v>Frecuentemente (1 o 2 veces por semana)</v>
      </c>
      <c r="J528" s="77" t="str">
        <f>'Datos lib'!D527</f>
        <v>Frecuentemente (1 o 2 veces por semana)</v>
      </c>
      <c r="K528" s="77"/>
      <c r="L528" s="77" t="str">
        <f>'Datos lib'!F527</f>
        <v>F. Bellas Artes</v>
      </c>
      <c r="M528" s="77" t="str">
        <f>'Datos lib'!G527</f>
        <v>F. Educación - Centro de Formación del Profesorado</v>
      </c>
      <c r="N528" s="77">
        <f>'Datos lib'!H527</f>
        <v>0</v>
      </c>
      <c r="O528" s="77" t="str">
        <f>'Datos lib'!I527</f>
        <v>UNED</v>
      </c>
      <c r="P528" s="77"/>
      <c r="Q528" s="77"/>
      <c r="R528" s="77">
        <f>'Datos lib'!J527</f>
        <v>5</v>
      </c>
      <c r="S528" s="77">
        <f>'Datos lib'!K527</f>
        <v>5</v>
      </c>
      <c r="T528" s="77">
        <f>'Datos lib'!L527</f>
        <v>5</v>
      </c>
      <c r="U528" s="77">
        <f>'Datos lib'!M527</f>
        <v>5</v>
      </c>
      <c r="V528" s="77"/>
      <c r="W528" s="77"/>
      <c r="X528" s="77">
        <f>'Datos lib'!N527</f>
        <v>5</v>
      </c>
      <c r="Y528" s="77">
        <f>'Datos lib'!O527</f>
        <v>3</v>
      </c>
      <c r="Z528" s="77">
        <f>'Datos lib'!P527</f>
        <v>4</v>
      </c>
      <c r="AA528" s="77">
        <f>'Datos lib'!Q527</f>
        <v>4</v>
      </c>
      <c r="AB528" s="77">
        <f>'Datos lib'!R527</f>
        <v>3</v>
      </c>
      <c r="AC528" s="77"/>
      <c r="AD528" s="77">
        <f>'Datos lib'!S527</f>
        <v>5</v>
      </c>
      <c r="AE528" s="77">
        <f>'Datos lib'!T527</f>
        <v>5</v>
      </c>
      <c r="AF528" s="77">
        <f>'Datos lib'!U527</f>
        <v>4</v>
      </c>
      <c r="AG528" s="77">
        <f>'Datos lib'!V527</f>
        <v>5</v>
      </c>
      <c r="AH528" s="77">
        <f>'Datos lib'!W527</f>
        <v>5</v>
      </c>
      <c r="AI528" s="77">
        <f>'Datos lib'!X527</f>
        <v>5</v>
      </c>
      <c r="AJ528" s="77">
        <f>'Datos lib'!Y527</f>
        <v>5</v>
      </c>
      <c r="AK528" s="77" t="str">
        <f>'Datos lib'!Z527</f>
        <v>Instagram</v>
      </c>
      <c r="AL528" s="77">
        <f>'Datos lib'!AA527</f>
        <v>4</v>
      </c>
      <c r="AM528" s="77"/>
      <c r="AN528" s="77"/>
      <c r="AO528" s="77">
        <f>'Datos lib'!AB527</f>
        <v>5</v>
      </c>
      <c r="AP528" s="77">
        <f>'Datos lib'!AC527</f>
        <v>5</v>
      </c>
      <c r="AQ528" s="77">
        <f>'Datos lib'!AD527</f>
        <v>5</v>
      </c>
      <c r="AR528" s="77">
        <f>'Datos lib'!AE527</f>
        <v>5</v>
      </c>
      <c r="AS528" s="77">
        <f>'Datos lib'!AF527</f>
        <v>5</v>
      </c>
      <c r="AT528" s="77">
        <f>'Datos lib'!AG527</f>
        <v>5</v>
      </c>
      <c r="AU528" s="77">
        <f>'Datos lib'!AH527</f>
        <v>5</v>
      </c>
      <c r="AV528" s="77">
        <f>'Datos lib'!AI527</f>
        <v>0</v>
      </c>
      <c r="AW528" s="77"/>
      <c r="AX528" s="77" t="str">
        <f>'Datos lib'!AJ527</f>
        <v>Sí</v>
      </c>
      <c r="AY528" s="77" t="str">
        <f>'Datos lib'!AK527</f>
        <v>Sí</v>
      </c>
      <c r="AZ528" s="77" t="str">
        <f>'Datos lib'!AL527</f>
        <v>Bueno</v>
      </c>
      <c r="BA528" s="77" t="str">
        <f>'Datos lib'!AO527</f>
        <v>No</v>
      </c>
      <c r="BB528" s="77" t="str">
        <f>'Datos lib'!AM527</f>
        <v>No</v>
      </c>
      <c r="BC528" s="77">
        <f>'Datos lib'!AN527</f>
        <v>0</v>
      </c>
      <c r="BD528" s="77"/>
      <c r="BE528" s="77"/>
      <c r="BF528" s="77" t="str">
        <f>'Datos lib'!AP527</f>
        <v>No</v>
      </c>
      <c r="BG528" s="77" t="str">
        <f>'Datos lib'!AQ527</f>
        <v>Sí</v>
      </c>
      <c r="BH528" s="77" t="str">
        <f>'Datos lib'!AR527</f>
        <v>Sí</v>
      </c>
      <c r="BI528" s="77" t="str">
        <f>'Datos lib'!AS527</f>
        <v>Útil</v>
      </c>
      <c r="BJ528" s="77" t="str">
        <f>'Datos lib'!AT527</f>
        <v>Sí</v>
      </c>
      <c r="BK528" s="77">
        <f>'Datos lib'!AU527</f>
        <v>0</v>
      </c>
      <c r="BL528" s="77"/>
      <c r="BM528" s="77"/>
      <c r="BN528" s="77"/>
      <c r="BO528" s="77">
        <f>'Datos lib'!AV527</f>
        <v>5</v>
      </c>
      <c r="BP528" s="77">
        <f>'Datos lib'!AW527</f>
        <v>5</v>
      </c>
      <c r="BQ528" s="77"/>
      <c r="BR528" s="77" t="str">
        <f>LEFT('Datos lib'!AX527,1)</f>
        <v>5</v>
      </c>
      <c r="BS528" s="77"/>
      <c r="BT528" s="77">
        <f>'Datos lib'!AY527</f>
        <v>0</v>
      </c>
      <c r="BU528" s="77"/>
      <c r="BV528" s="119" t="str">
        <f>'Datos lib'!A527</f>
        <v>21/03/25</v>
      </c>
    </row>
    <row r="529" spans="1:74" x14ac:dyDescent="0.2">
      <c r="A529" s="79" t="str">
        <f t="shared" si="9"/>
        <v>F. Geografía e Historia</v>
      </c>
      <c r="B529" s="76" t="str">
        <f>IFERROR(VLOOKUP($A529,BLIOTECAS!$C$1:$E$27,2,FALSE),"")</f>
        <v>GHI</v>
      </c>
      <c r="C529" s="76" t="str">
        <f>IFERROR(VLOOKUP($A529,BLIOTECAS!$C$1:$E$27,3,FALSE),"")</f>
        <v>Humanidades</v>
      </c>
      <c r="D529" s="77"/>
      <c r="E529" s="77"/>
      <c r="F529" s="77"/>
      <c r="G529" s="77" t="str">
        <f>'Datos lib'!B528</f>
        <v>F. Geografía e Historia</v>
      </c>
      <c r="H529" s="77"/>
      <c r="I529" s="77" t="str">
        <f>'Datos lib'!C528</f>
        <v>De vez en cuando (1 o 2 veces al mes)</v>
      </c>
      <c r="J529" s="77" t="str">
        <f>'Datos lib'!D528</f>
        <v>Frecuentemente (1 o 2 veces por semana)</v>
      </c>
      <c r="K529" s="77"/>
      <c r="L529" s="77" t="str">
        <f>'Datos lib'!F528</f>
        <v>F. Filología (Clásicas o General)</v>
      </c>
      <c r="M529" s="77">
        <f>'Datos lib'!G528</f>
        <v>0</v>
      </c>
      <c r="N529" s="77">
        <f>'Datos lib'!H528</f>
        <v>0</v>
      </c>
      <c r="O529" s="77" t="str">
        <f>'Datos lib'!I528</f>
        <v>INSTITUTO ARQUEOLÓGICO ALEMAN</v>
      </c>
      <c r="P529" s="77"/>
      <c r="Q529" s="77"/>
      <c r="R529" s="77">
        <f>'Datos lib'!J528</f>
        <v>5</v>
      </c>
      <c r="S529" s="77">
        <f>'Datos lib'!K528</f>
        <v>5</v>
      </c>
      <c r="T529" s="77">
        <f>'Datos lib'!L528</f>
        <v>5</v>
      </c>
      <c r="U529" s="77">
        <f>'Datos lib'!M528</f>
        <v>5</v>
      </c>
      <c r="V529" s="77"/>
      <c r="W529" s="77"/>
      <c r="X529" s="77">
        <f>'Datos lib'!N528</f>
        <v>5</v>
      </c>
      <c r="Y529" s="77">
        <f>'Datos lib'!O528</f>
        <v>4</v>
      </c>
      <c r="Z529" s="77">
        <f>'Datos lib'!P528</f>
        <v>5</v>
      </c>
      <c r="AA529" s="77">
        <f>'Datos lib'!Q528</f>
        <v>5</v>
      </c>
      <c r="AB529" s="77">
        <f>'Datos lib'!R528</f>
        <v>5</v>
      </c>
      <c r="AC529" s="77"/>
      <c r="AD529" s="77">
        <f>'Datos lib'!S528</f>
        <v>4</v>
      </c>
      <c r="AE529" s="77">
        <f>'Datos lib'!T528</f>
        <v>4</v>
      </c>
      <c r="AF529" s="77">
        <f>'Datos lib'!U528</f>
        <v>4</v>
      </c>
      <c r="AG529" s="77">
        <f>'Datos lib'!V528</f>
        <v>5</v>
      </c>
      <c r="AH529" s="77">
        <f>'Datos lib'!W528</f>
        <v>4</v>
      </c>
      <c r="AI529" s="77">
        <f>'Datos lib'!X528</f>
        <v>5</v>
      </c>
      <c r="AJ529" s="77">
        <f>'Datos lib'!Y528</f>
        <v>5</v>
      </c>
      <c r="AK529" s="77" t="str">
        <f>'Datos lib'!Z528</f>
        <v>No uso ninguna red social</v>
      </c>
      <c r="AL529" s="77">
        <f>'Datos lib'!AA528</f>
        <v>5</v>
      </c>
      <c r="AM529" s="77"/>
      <c r="AN529" s="77"/>
      <c r="AO529" s="77">
        <f>'Datos lib'!AB528</f>
        <v>5</v>
      </c>
      <c r="AP529" s="77">
        <f>'Datos lib'!AC528</f>
        <v>5</v>
      </c>
      <c r="AQ529" s="77">
        <f>'Datos lib'!AD528</f>
        <v>5</v>
      </c>
      <c r="AR529" s="77">
        <f>'Datos lib'!AE528</f>
        <v>5</v>
      </c>
      <c r="AS529" s="77">
        <f>'Datos lib'!AF528</f>
        <v>5</v>
      </c>
      <c r="AT529" s="77">
        <f>'Datos lib'!AG528</f>
        <v>5</v>
      </c>
      <c r="AU529" s="77">
        <f>'Datos lib'!AH528</f>
        <v>5</v>
      </c>
      <c r="AV529" s="77">
        <f>'Datos lib'!AI528</f>
        <v>5</v>
      </c>
      <c r="AW529" s="77"/>
      <c r="AX529" s="77" t="str">
        <f>'Datos lib'!AJ528</f>
        <v>Sí</v>
      </c>
      <c r="AY529" s="77" t="str">
        <f>'Datos lib'!AK528</f>
        <v>Sí</v>
      </c>
      <c r="AZ529" s="77" t="str">
        <f>'Datos lib'!AL528</f>
        <v>Regular</v>
      </c>
      <c r="BA529" s="77" t="str">
        <f>'Datos lib'!AO528</f>
        <v>No</v>
      </c>
      <c r="BB529" s="77" t="str">
        <f>'Datos lib'!AM528</f>
        <v>Sí</v>
      </c>
      <c r="BC529" s="77" t="str">
        <f>'Datos lib'!AN528</f>
        <v>Regular</v>
      </c>
      <c r="BD529" s="77"/>
      <c r="BE529" s="77"/>
      <c r="BF529" s="77" t="str">
        <f>'Datos lib'!AP528</f>
        <v>No</v>
      </c>
      <c r="BG529" s="77" t="str">
        <f>'Datos lib'!AQ528</f>
        <v>Sí</v>
      </c>
      <c r="BH529" s="77" t="str">
        <f>'Datos lib'!AR528</f>
        <v>No</v>
      </c>
      <c r="BI529" s="77">
        <f>'Datos lib'!AS528</f>
        <v>0</v>
      </c>
      <c r="BJ529" s="77" t="str">
        <f>'Datos lib'!AT528</f>
        <v>No</v>
      </c>
      <c r="BK529" s="77">
        <f>'Datos lib'!AU528</f>
        <v>0</v>
      </c>
      <c r="BL529" s="77"/>
      <c r="BM529" s="77"/>
      <c r="BN529" s="77"/>
      <c r="BO529" s="77">
        <f>'Datos lib'!AV528</f>
        <v>5</v>
      </c>
      <c r="BP529" s="77">
        <f>'Datos lib'!AW528</f>
        <v>5</v>
      </c>
      <c r="BQ529" s="77"/>
      <c r="BR529" s="77" t="str">
        <f>LEFT('Datos lib'!AX528,1)</f>
        <v>4</v>
      </c>
      <c r="BS529" s="77"/>
      <c r="BT529" s="77">
        <f>'Datos lib'!AY528</f>
        <v>0</v>
      </c>
      <c r="BU529" s="77"/>
      <c r="BV529" s="119" t="str">
        <f>'Datos lib'!A528</f>
        <v>21/03/25</v>
      </c>
    </row>
    <row r="530" spans="1:74" x14ac:dyDescent="0.2">
      <c r="A530" s="79" t="str">
        <f t="shared" si="9"/>
        <v>F. Geografía e Historia</v>
      </c>
      <c r="B530" s="76" t="str">
        <f>IFERROR(VLOOKUP($A530,BLIOTECAS!$C$1:$E$27,2,FALSE),"")</f>
        <v>GHI</v>
      </c>
      <c r="C530" s="76" t="str">
        <f>IFERROR(VLOOKUP($A530,BLIOTECAS!$C$1:$E$27,3,FALSE),"")</f>
        <v>Humanidades</v>
      </c>
      <c r="D530" s="77"/>
      <c r="E530" s="77"/>
      <c r="F530" s="77"/>
      <c r="G530" s="77" t="str">
        <f>'Datos lib'!B529</f>
        <v>F. Geografía e Historia</v>
      </c>
      <c r="H530" s="77"/>
      <c r="I530" s="77" t="str">
        <f>'Datos lib'!C529</f>
        <v>Frecuentemente (1 o 2 veces por semana)</v>
      </c>
      <c r="J530" s="77" t="str">
        <f>'Datos lib'!D529</f>
        <v>Muy frecuentemente (3 o más veces por semana)</v>
      </c>
      <c r="K530" s="77"/>
      <c r="L530" s="77" t="str">
        <f>'Datos lib'!F529</f>
        <v>F. Geografía e Historia</v>
      </c>
      <c r="M530" s="77" t="str">
        <f>'Datos lib'!G529</f>
        <v>Biblioteca Maria Zambrano (Filología / Derecho)</v>
      </c>
      <c r="N530" s="77" t="str">
        <f>'Datos lib'!H529</f>
        <v>F. Ciencias Políticas y Sociología</v>
      </c>
      <c r="O530" s="77" t="str">
        <f>'Datos lib'!I529</f>
        <v>Casa de Velázquez, Biblioteca Nacional. Biblioteca Tomás Navarro Tomás (CSIC)</v>
      </c>
      <c r="P530" s="77"/>
      <c r="Q530" s="77"/>
      <c r="R530" s="77">
        <f>'Datos lib'!J529</f>
        <v>5</v>
      </c>
      <c r="S530" s="77">
        <f>'Datos lib'!K529</f>
        <v>5</v>
      </c>
      <c r="T530" s="77">
        <f>'Datos lib'!L529</f>
        <v>5</v>
      </c>
      <c r="U530" s="77">
        <f>'Datos lib'!M529</f>
        <v>5</v>
      </c>
      <c r="V530" s="77"/>
      <c r="W530" s="77"/>
      <c r="X530" s="77">
        <f>'Datos lib'!N529</f>
        <v>4</v>
      </c>
      <c r="Y530" s="77">
        <f>'Datos lib'!O529</f>
        <v>5</v>
      </c>
      <c r="Z530" s="77">
        <f>'Datos lib'!P529</f>
        <v>4</v>
      </c>
      <c r="AA530" s="77">
        <f>'Datos lib'!Q529</f>
        <v>3</v>
      </c>
      <c r="AB530" s="77">
        <f>'Datos lib'!R529</f>
        <v>5</v>
      </c>
      <c r="AC530" s="77"/>
      <c r="AD530" s="77">
        <f>'Datos lib'!S529</f>
        <v>4</v>
      </c>
      <c r="AE530" s="77">
        <f>'Datos lib'!T529</f>
        <v>4</v>
      </c>
      <c r="AF530" s="77">
        <f>'Datos lib'!U529</f>
        <v>5</v>
      </c>
      <c r="AG530" s="77">
        <f>'Datos lib'!V529</f>
        <v>5</v>
      </c>
      <c r="AH530" s="77">
        <f>'Datos lib'!W529</f>
        <v>4</v>
      </c>
      <c r="AI530" s="77">
        <f>'Datos lib'!X529</f>
        <v>5</v>
      </c>
      <c r="AJ530" s="77">
        <f>'Datos lib'!Y529</f>
        <v>5</v>
      </c>
      <c r="AK530" s="77" t="str">
        <f>'Datos lib'!Z529</f>
        <v>Facebook</v>
      </c>
      <c r="AL530" s="77">
        <f>'Datos lib'!AA529</f>
        <v>5</v>
      </c>
      <c r="AM530" s="77"/>
      <c r="AN530" s="77"/>
      <c r="AO530" s="77">
        <f>'Datos lib'!AB529</f>
        <v>5</v>
      </c>
      <c r="AP530" s="77">
        <f>'Datos lib'!AC529</f>
        <v>5</v>
      </c>
      <c r="AQ530" s="77">
        <f>'Datos lib'!AD529</f>
        <v>5</v>
      </c>
      <c r="AR530" s="77">
        <f>'Datos lib'!AE529</f>
        <v>5</v>
      </c>
      <c r="AS530" s="77">
        <f>'Datos lib'!AF529</f>
        <v>5</v>
      </c>
      <c r="AT530" s="77">
        <f>'Datos lib'!AG529</f>
        <v>5</v>
      </c>
      <c r="AU530" s="77">
        <f>'Datos lib'!AH529</f>
        <v>5</v>
      </c>
      <c r="AV530" s="77">
        <f>'Datos lib'!AI529</f>
        <v>5</v>
      </c>
      <c r="AW530" s="77"/>
      <c r="AX530" s="77" t="str">
        <f>'Datos lib'!AJ529</f>
        <v>Sí</v>
      </c>
      <c r="AY530" s="77" t="str">
        <f>'Datos lib'!AK529</f>
        <v>Sí</v>
      </c>
      <c r="AZ530" s="77" t="str">
        <f>'Datos lib'!AL529</f>
        <v>Bueno</v>
      </c>
      <c r="BA530" s="77" t="str">
        <f>'Datos lib'!AO529</f>
        <v>Sí</v>
      </c>
      <c r="BB530" s="77" t="str">
        <f>'Datos lib'!AM529</f>
        <v>Sí</v>
      </c>
      <c r="BC530" s="77" t="str">
        <f>'Datos lib'!AN529</f>
        <v>Bueno</v>
      </c>
      <c r="BD530" s="77"/>
      <c r="BE530" s="77"/>
      <c r="BF530" s="77" t="str">
        <f>'Datos lib'!AP529</f>
        <v>No</v>
      </c>
      <c r="BG530" s="77" t="str">
        <f>'Datos lib'!AQ529</f>
        <v>Sí</v>
      </c>
      <c r="BH530" s="77" t="str">
        <f>'Datos lib'!AR529</f>
        <v>No</v>
      </c>
      <c r="BI530" s="77">
        <f>'Datos lib'!AS529</f>
        <v>0</v>
      </c>
      <c r="BJ530" s="77" t="str">
        <f>'Datos lib'!AT529</f>
        <v>Sí</v>
      </c>
      <c r="BK530" s="77" t="str">
        <f>'Datos lib'!AU529</f>
        <v>Bases de datos de mi campo específico: hace años que fueron sacrificadas.</v>
      </c>
      <c r="BL530" s="77"/>
      <c r="BM530" s="77"/>
      <c r="BN530" s="77"/>
      <c r="BO530" s="77">
        <f>'Datos lib'!AV529</f>
        <v>5</v>
      </c>
      <c r="BP530" s="77">
        <f>'Datos lib'!AW529</f>
        <v>5</v>
      </c>
      <c r="BQ530" s="77"/>
      <c r="BR530" s="77" t="str">
        <f>LEFT('Datos lib'!AX529,1)</f>
        <v>5</v>
      </c>
      <c r="BS530" s="77"/>
      <c r="BT530" s="77">
        <f>'Datos lib'!AY529</f>
        <v>0</v>
      </c>
      <c r="BU530" s="77"/>
      <c r="BV530" s="119" t="str">
        <f>'Datos lib'!A529</f>
        <v>21/03/25</v>
      </c>
    </row>
    <row r="531" spans="1:74" x14ac:dyDescent="0.2">
      <c r="A531" s="79" t="str">
        <f t="shared" si="9"/>
        <v>F. Derecho</v>
      </c>
      <c r="B531" s="76" t="str">
        <f>IFERROR(VLOOKUP($A531,BLIOTECAS!$C$1:$E$27,2,FALSE),"")</f>
        <v>DER</v>
      </c>
      <c r="C531" s="76" t="str">
        <f>IFERROR(VLOOKUP($A531,BLIOTECAS!$C$1:$E$27,3,FALSE),"")</f>
        <v>Ciencias Sociales</v>
      </c>
      <c r="D531" s="77"/>
      <c r="E531" s="77"/>
      <c r="F531" s="77"/>
      <c r="G531" s="77" t="str">
        <f>'Datos lib'!B530</f>
        <v>F. Derecho</v>
      </c>
      <c r="H531" s="77"/>
      <c r="I531" s="77" t="str">
        <f>'Datos lib'!C530</f>
        <v>Frecuentemente (1 o 2 veces por semana)</v>
      </c>
      <c r="J531" s="77" t="str">
        <f>'Datos lib'!D530</f>
        <v>De vez en cuando (1 o 2 veces al mes)</v>
      </c>
      <c r="K531" s="77"/>
      <c r="L531" s="77" t="str">
        <f>'Datos lib'!F530</f>
        <v>F. Derecho (Departamentos, Criminología)</v>
      </c>
      <c r="M531" s="77" t="str">
        <f>'Datos lib'!G530</f>
        <v>F. Geografía e Historia</v>
      </c>
      <c r="N531" s="77" t="str">
        <f>'Datos lib'!H530</f>
        <v>F. Filología (Clásicas o General)</v>
      </c>
      <c r="O531" s="77" t="str">
        <f>'Datos lib'!I530</f>
        <v>Archivos como el AGA, AGPalacio, AHN, AGSimancas, Archivos en el extranjero</v>
      </c>
      <c r="P531" s="77"/>
      <c r="Q531" s="77"/>
      <c r="R531" s="77">
        <f>'Datos lib'!J530</f>
        <v>4</v>
      </c>
      <c r="S531" s="77">
        <f>'Datos lib'!K530</f>
        <v>4</v>
      </c>
      <c r="T531" s="77">
        <f>'Datos lib'!L530</f>
        <v>5</v>
      </c>
      <c r="U531" s="77">
        <f>'Datos lib'!M530</f>
        <v>4</v>
      </c>
      <c r="V531" s="77"/>
      <c r="W531" s="77"/>
      <c r="X531" s="77">
        <f>'Datos lib'!N530</f>
        <v>5</v>
      </c>
      <c r="Y531" s="77">
        <f>'Datos lib'!O530</f>
        <v>2</v>
      </c>
      <c r="Z531" s="77">
        <f>'Datos lib'!P530</f>
        <v>4</v>
      </c>
      <c r="AA531" s="77">
        <f>'Datos lib'!Q530</f>
        <v>4</v>
      </c>
      <c r="AB531" s="77">
        <f>'Datos lib'!R530</f>
        <v>4</v>
      </c>
      <c r="AC531" s="77"/>
      <c r="AD531" s="77">
        <f>'Datos lib'!S530</f>
        <v>5</v>
      </c>
      <c r="AE531" s="77">
        <f>'Datos lib'!T530</f>
        <v>5</v>
      </c>
      <c r="AF531" s="77">
        <f>'Datos lib'!U530</f>
        <v>2</v>
      </c>
      <c r="AG531" s="77">
        <f>'Datos lib'!V530</f>
        <v>5</v>
      </c>
      <c r="AH531" s="77">
        <f>'Datos lib'!W530</f>
        <v>5</v>
      </c>
      <c r="AI531" s="77">
        <f>'Datos lib'!X530</f>
        <v>5</v>
      </c>
      <c r="AJ531" s="77">
        <f>'Datos lib'!Y530</f>
        <v>5</v>
      </c>
      <c r="AK531" s="77" t="str">
        <f>'Datos lib'!Z530</f>
        <v>No uso ninguna red social</v>
      </c>
      <c r="AL531" s="77">
        <f>'Datos lib'!AA530</f>
        <v>4</v>
      </c>
      <c r="AM531" s="77"/>
      <c r="AN531" s="77"/>
      <c r="AO531" s="77">
        <f>'Datos lib'!AB530</f>
        <v>5</v>
      </c>
      <c r="AP531" s="77">
        <f>'Datos lib'!AC530</f>
        <v>4</v>
      </c>
      <c r="AQ531" s="77">
        <f>'Datos lib'!AD530</f>
        <v>5</v>
      </c>
      <c r="AR531" s="77">
        <f>'Datos lib'!AE530</f>
        <v>5</v>
      </c>
      <c r="AS531" s="77">
        <f>'Datos lib'!AF530</f>
        <v>5</v>
      </c>
      <c r="AT531" s="77">
        <f>'Datos lib'!AG530</f>
        <v>5</v>
      </c>
      <c r="AU531" s="77">
        <f>'Datos lib'!AH530</f>
        <v>5</v>
      </c>
      <c r="AV531" s="77">
        <f>'Datos lib'!AI530</f>
        <v>3</v>
      </c>
      <c r="AW531" s="77"/>
      <c r="AX531" s="77" t="str">
        <f>'Datos lib'!AJ530</f>
        <v>No</v>
      </c>
      <c r="AY531" s="77" t="str">
        <f>'Datos lib'!AK530</f>
        <v>Sí</v>
      </c>
      <c r="AZ531" s="77" t="str">
        <f>'Datos lib'!AL530</f>
        <v>Excelente</v>
      </c>
      <c r="BA531" s="77" t="str">
        <f>'Datos lib'!AO530</f>
        <v>Sí</v>
      </c>
      <c r="BB531" s="77" t="str">
        <f>'Datos lib'!AM530</f>
        <v>Sí</v>
      </c>
      <c r="BC531" s="77" t="str">
        <f>'Datos lib'!AN530</f>
        <v>Excelente</v>
      </c>
      <c r="BD531" s="77"/>
      <c r="BE531" s="77"/>
      <c r="BF531" s="77" t="str">
        <f>'Datos lib'!AP530</f>
        <v>Sí</v>
      </c>
      <c r="BG531" s="77" t="str">
        <f>'Datos lib'!AQ530</f>
        <v>Sí</v>
      </c>
      <c r="BH531" s="77" t="str">
        <f>'Datos lib'!AR530</f>
        <v>Sí</v>
      </c>
      <c r="BI531" s="77" t="str">
        <f>'Datos lib'!AS530</f>
        <v>Muy útil</v>
      </c>
      <c r="BJ531" s="77" t="str">
        <f>'Datos lib'!AT530</f>
        <v>No</v>
      </c>
      <c r="BK531" s="77" t="str">
        <f>'Datos lib'!AU530</f>
        <v>Quizás más facilidad para acudir a recursos electrónicos.</v>
      </c>
      <c r="BL531" s="77"/>
      <c r="BM531" s="77"/>
      <c r="BN531" s="77"/>
      <c r="BO531" s="77">
        <f>'Datos lib'!AV530</f>
        <v>5</v>
      </c>
      <c r="BP531" s="77">
        <f>'Datos lib'!AW530</f>
        <v>5</v>
      </c>
      <c r="BQ531" s="77"/>
      <c r="BR531" s="77" t="str">
        <f>LEFT('Datos lib'!AX530,1)</f>
        <v>5</v>
      </c>
      <c r="BS531" s="77"/>
      <c r="BT531" s="77">
        <f>'Datos lib'!AY530</f>
        <v>0</v>
      </c>
      <c r="BU531" s="77"/>
      <c r="BV531" s="119" t="str">
        <f>'Datos lib'!A530</f>
        <v>21/03/25</v>
      </c>
    </row>
    <row r="532" spans="1:74" x14ac:dyDescent="0.2">
      <c r="A532" s="79" t="str">
        <f t="shared" si="9"/>
        <v>F. Bellas Artes</v>
      </c>
      <c r="B532" s="76" t="str">
        <f>IFERROR(VLOOKUP($A532,BLIOTECAS!$C$1:$E$27,2,FALSE),"")</f>
        <v>BBA</v>
      </c>
      <c r="C532" s="76" t="str">
        <f>IFERROR(VLOOKUP($A532,BLIOTECAS!$C$1:$E$27,3,FALSE),"")</f>
        <v>Humanidades</v>
      </c>
      <c r="D532" s="77"/>
      <c r="E532" s="77"/>
      <c r="F532" s="77"/>
      <c r="G532" s="77" t="str">
        <f>'Datos lib'!B531</f>
        <v>F. Bellas Artes</v>
      </c>
      <c r="H532" s="77"/>
      <c r="I532" s="77" t="str">
        <f>'Datos lib'!C531</f>
        <v>De vez en cuando (1 o 2 veces al mes)</v>
      </c>
      <c r="J532" s="77" t="str">
        <f>'Datos lib'!D531</f>
        <v>Muy frecuentemente (3 o más veces por semana)</v>
      </c>
      <c r="K532" s="77"/>
      <c r="L532" s="77" t="str">
        <f>'Datos lib'!F531</f>
        <v>F. Bellas Artes</v>
      </c>
      <c r="M532" s="77" t="str">
        <f>'Datos lib'!G531</f>
        <v>F. Filosofía</v>
      </c>
      <c r="N532" s="77">
        <f>'Datos lib'!H531</f>
        <v>0</v>
      </c>
      <c r="O532" s="77">
        <f>'Datos lib'!I531</f>
        <v>0</v>
      </c>
      <c r="P532" s="77"/>
      <c r="Q532" s="77"/>
      <c r="R532" s="77">
        <f>'Datos lib'!J531</f>
        <v>5</v>
      </c>
      <c r="S532" s="77">
        <f>'Datos lib'!K531</f>
        <v>4</v>
      </c>
      <c r="T532" s="77">
        <f>'Datos lib'!L531</f>
        <v>3</v>
      </c>
      <c r="U532" s="77">
        <f>'Datos lib'!M531</f>
        <v>3</v>
      </c>
      <c r="V532" s="77"/>
      <c r="W532" s="77"/>
      <c r="X532" s="77">
        <f>'Datos lib'!N531</f>
        <v>4</v>
      </c>
      <c r="Y532" s="77">
        <f>'Datos lib'!O531</f>
        <v>5</v>
      </c>
      <c r="Z532" s="77">
        <f>'Datos lib'!P531</f>
        <v>2</v>
      </c>
      <c r="AA532" s="77">
        <f>'Datos lib'!Q531</f>
        <v>4</v>
      </c>
      <c r="AB532" s="77">
        <f>'Datos lib'!R531</f>
        <v>5</v>
      </c>
      <c r="AC532" s="77"/>
      <c r="AD532" s="77">
        <f>'Datos lib'!S531</f>
        <v>3</v>
      </c>
      <c r="AE532" s="77">
        <f>'Datos lib'!T531</f>
        <v>4</v>
      </c>
      <c r="AF532" s="77">
        <f>'Datos lib'!U531</f>
        <v>4</v>
      </c>
      <c r="AG532" s="77">
        <f>'Datos lib'!V531</f>
        <v>5</v>
      </c>
      <c r="AH532" s="77">
        <f>'Datos lib'!W531</f>
        <v>5</v>
      </c>
      <c r="AI532" s="77">
        <f>'Datos lib'!X531</f>
        <v>4</v>
      </c>
      <c r="AJ532" s="77">
        <f>'Datos lib'!Y531</f>
        <v>4</v>
      </c>
      <c r="AK532" s="77" t="str">
        <f>'Datos lib'!Z531</f>
        <v>YouTube</v>
      </c>
      <c r="AL532" s="77">
        <f>'Datos lib'!AA531</f>
        <v>4</v>
      </c>
      <c r="AM532" s="77"/>
      <c r="AN532" s="77"/>
      <c r="AO532" s="77">
        <f>'Datos lib'!AB531</f>
        <v>5</v>
      </c>
      <c r="AP532" s="77">
        <f>'Datos lib'!AC531</f>
        <v>5</v>
      </c>
      <c r="AQ532" s="77">
        <f>'Datos lib'!AD531</f>
        <v>4</v>
      </c>
      <c r="AR532" s="77">
        <f>'Datos lib'!AE531</f>
        <v>5</v>
      </c>
      <c r="AS532" s="77">
        <f>'Datos lib'!AF531</f>
        <v>5</v>
      </c>
      <c r="AT532" s="77">
        <f>'Datos lib'!AG531</f>
        <v>5</v>
      </c>
      <c r="AU532" s="77">
        <f>'Datos lib'!AH531</f>
        <v>5</v>
      </c>
      <c r="AV532" s="77">
        <f>'Datos lib'!AI531</f>
        <v>5</v>
      </c>
      <c r="AW532" s="77"/>
      <c r="AX532" s="77" t="str">
        <f>'Datos lib'!AJ531</f>
        <v>Sí</v>
      </c>
      <c r="AY532" s="77" t="str">
        <f>'Datos lib'!AK531</f>
        <v>No</v>
      </c>
      <c r="AZ532" s="77">
        <f>'Datos lib'!AL531</f>
        <v>0</v>
      </c>
      <c r="BA532" s="77" t="str">
        <f>'Datos lib'!AO531</f>
        <v>No</v>
      </c>
      <c r="BB532" s="77" t="str">
        <f>'Datos lib'!AM531</f>
        <v>No</v>
      </c>
      <c r="BC532" s="77">
        <f>'Datos lib'!AN531</f>
        <v>0</v>
      </c>
      <c r="BD532" s="77"/>
      <c r="BE532" s="77"/>
      <c r="BF532" s="77" t="str">
        <f>'Datos lib'!AP531</f>
        <v>No</v>
      </c>
      <c r="BG532" s="77" t="str">
        <f>'Datos lib'!AQ531</f>
        <v>Sí</v>
      </c>
      <c r="BH532" s="77" t="str">
        <f>'Datos lib'!AR531</f>
        <v>Sí</v>
      </c>
      <c r="BI532" s="77" t="str">
        <f>'Datos lib'!AS531</f>
        <v>Muy útil</v>
      </c>
      <c r="BJ532" s="77" t="str">
        <f>'Datos lib'!AT531</f>
        <v>Sí</v>
      </c>
      <c r="BK532" s="77" t="str">
        <f>'Datos lib'!AU531</f>
        <v>more ebooks</v>
      </c>
      <c r="BL532" s="77"/>
      <c r="BM532" s="77"/>
      <c r="BN532" s="77"/>
      <c r="BO532" s="77">
        <f>'Datos lib'!AV531</f>
        <v>5</v>
      </c>
      <c r="BP532" s="77">
        <f>'Datos lib'!AW531</f>
        <v>5</v>
      </c>
      <c r="BQ532" s="77"/>
      <c r="BR532" s="77" t="str">
        <f>LEFT('Datos lib'!AX531,1)</f>
        <v>4</v>
      </c>
      <c r="BS532" s="77"/>
      <c r="BT532" s="77">
        <f>'Datos lib'!AY531</f>
        <v>0</v>
      </c>
      <c r="BU532" s="77"/>
      <c r="BV532" s="119" t="str">
        <f>'Datos lib'!A531</f>
        <v>21/03/25</v>
      </c>
    </row>
    <row r="533" spans="1:74" x14ac:dyDescent="0.2">
      <c r="A533" s="79" t="str">
        <f t="shared" si="9"/>
        <v>F. Ciencias Económicas y Empresariales</v>
      </c>
      <c r="B533" s="76" t="str">
        <f>IFERROR(VLOOKUP($A533,BLIOTECAS!$C$1:$E$27,2,FALSE),"")</f>
        <v>CEE</v>
      </c>
      <c r="C533" s="76" t="str">
        <f>IFERROR(VLOOKUP($A533,BLIOTECAS!$C$1:$E$27,3,FALSE),"")</f>
        <v>Ciencias Sociales</v>
      </c>
      <c r="D533" s="77"/>
      <c r="E533" s="77"/>
      <c r="F533" s="77"/>
      <c r="G533" s="77" t="str">
        <f>'Datos lib'!B532</f>
        <v>F. Ciencias Económicas y Empresariales</v>
      </c>
      <c r="H533" s="77"/>
      <c r="I533" s="77" t="str">
        <f>'Datos lib'!C532</f>
        <v>Rara vez (menos de 6 veces al año)</v>
      </c>
      <c r="J533" s="77" t="str">
        <f>'Datos lib'!D532</f>
        <v>Rara vez (menos de 6 veces al año)</v>
      </c>
      <c r="K533" s="77"/>
      <c r="L533" s="77" t="str">
        <f>'Datos lib'!F532</f>
        <v>F. Ciencias Económicas y Empresariales</v>
      </c>
      <c r="M533" s="77">
        <f>'Datos lib'!G532</f>
        <v>0</v>
      </c>
      <c r="N533" s="77">
        <f>'Datos lib'!H532</f>
        <v>0</v>
      </c>
      <c r="O533" s="77">
        <f>'Datos lib'!I532</f>
        <v>0</v>
      </c>
      <c r="P533" s="77"/>
      <c r="Q533" s="77"/>
      <c r="R533" s="77">
        <f>'Datos lib'!J532</f>
        <v>3</v>
      </c>
      <c r="S533" s="77">
        <f>'Datos lib'!K532</f>
        <v>3</v>
      </c>
      <c r="T533" s="77">
        <f>'Datos lib'!L532</f>
        <v>1</v>
      </c>
      <c r="U533" s="77">
        <f>'Datos lib'!M532</f>
        <v>3</v>
      </c>
      <c r="V533" s="77"/>
      <c r="W533" s="77"/>
      <c r="X533" s="77">
        <f>'Datos lib'!N532</f>
        <v>2</v>
      </c>
      <c r="Y533" s="77">
        <f>'Datos lib'!O532</f>
        <v>5</v>
      </c>
      <c r="Z533" s="77">
        <f>'Datos lib'!P532</f>
        <v>1</v>
      </c>
      <c r="AA533" s="77">
        <f>'Datos lib'!Q532</f>
        <v>2</v>
      </c>
      <c r="AB533" s="77">
        <f>'Datos lib'!R532</f>
        <v>2</v>
      </c>
      <c r="AC533" s="77"/>
      <c r="AD533" s="77">
        <f>'Datos lib'!S532</f>
        <v>3</v>
      </c>
      <c r="AE533" s="77">
        <f>'Datos lib'!T532</f>
        <v>3</v>
      </c>
      <c r="AF533" s="77">
        <f>'Datos lib'!U532</f>
        <v>5</v>
      </c>
      <c r="AG533" s="77">
        <f>'Datos lib'!V532</f>
        <v>4</v>
      </c>
      <c r="AH533" s="77">
        <f>'Datos lib'!W532</f>
        <v>5</v>
      </c>
      <c r="AI533" s="77">
        <f>'Datos lib'!X532</f>
        <v>4</v>
      </c>
      <c r="AJ533" s="77">
        <f>'Datos lib'!Y532</f>
        <v>4</v>
      </c>
      <c r="AK533" s="77" t="str">
        <f>'Datos lib'!Z532</f>
        <v>No uso ninguna red social</v>
      </c>
      <c r="AL533" s="77">
        <f>'Datos lib'!AA532</f>
        <v>0</v>
      </c>
      <c r="AM533" s="77"/>
      <c r="AN533" s="77"/>
      <c r="AO533" s="77">
        <f>'Datos lib'!AB532</f>
        <v>0</v>
      </c>
      <c r="AP533" s="77">
        <f>'Datos lib'!AC532</f>
        <v>0</v>
      </c>
      <c r="AQ533" s="77">
        <f>'Datos lib'!AD532</f>
        <v>0</v>
      </c>
      <c r="AR533" s="77">
        <f>'Datos lib'!AE532</f>
        <v>0</v>
      </c>
      <c r="AS533" s="77">
        <f>'Datos lib'!AF532</f>
        <v>0</v>
      </c>
      <c r="AT533" s="77">
        <f>'Datos lib'!AG532</f>
        <v>0</v>
      </c>
      <c r="AU533" s="77">
        <f>'Datos lib'!AH532</f>
        <v>0</v>
      </c>
      <c r="AV533" s="77">
        <f>'Datos lib'!AI532</f>
        <v>0</v>
      </c>
      <c r="AW533" s="77"/>
      <c r="AX533" s="77" t="str">
        <f>'Datos lib'!AJ532</f>
        <v>No</v>
      </c>
      <c r="AY533" s="77" t="str">
        <f>'Datos lib'!AK532</f>
        <v>Sí</v>
      </c>
      <c r="AZ533" s="77" t="str">
        <f>'Datos lib'!AL532</f>
        <v>Bueno</v>
      </c>
      <c r="BA533" s="77" t="str">
        <f>'Datos lib'!AO532</f>
        <v>No</v>
      </c>
      <c r="BB533" s="77" t="str">
        <f>'Datos lib'!AM532</f>
        <v>Sí</v>
      </c>
      <c r="BC533" s="77" t="str">
        <f>'Datos lib'!AN532</f>
        <v>Excelente</v>
      </c>
      <c r="BD533" s="77"/>
      <c r="BE533" s="77"/>
      <c r="BF533" s="77" t="str">
        <f>'Datos lib'!AP532</f>
        <v>Sí</v>
      </c>
      <c r="BG533" s="77" t="str">
        <f>'Datos lib'!AQ532</f>
        <v>Sí</v>
      </c>
      <c r="BH533" s="77" t="str">
        <f>'Datos lib'!AR532</f>
        <v>No</v>
      </c>
      <c r="BI533" s="77">
        <f>'Datos lib'!AS532</f>
        <v>0</v>
      </c>
      <c r="BJ533" s="77" t="str">
        <f>'Datos lib'!AT532</f>
        <v>No</v>
      </c>
      <c r="BK533" s="77">
        <f>'Datos lib'!AU532</f>
        <v>0</v>
      </c>
      <c r="BL533" s="77"/>
      <c r="BM533" s="77"/>
      <c r="BN533" s="77"/>
      <c r="BO533" s="77">
        <f>'Datos lib'!AV532</f>
        <v>5</v>
      </c>
      <c r="BP533" s="77">
        <f>'Datos lib'!AW532</f>
        <v>5</v>
      </c>
      <c r="BQ533" s="77"/>
      <c r="BR533" s="77" t="str">
        <f>LEFT('Datos lib'!AX532,1)</f>
        <v>4</v>
      </c>
      <c r="BS533" s="77"/>
      <c r="BT533" s="77">
        <f>'Datos lib'!AY532</f>
        <v>0</v>
      </c>
      <c r="BU533" s="77"/>
      <c r="BV533" s="119" t="str">
        <f>'Datos lib'!A532</f>
        <v>21/03/25</v>
      </c>
    </row>
    <row r="534" spans="1:74" x14ac:dyDescent="0.2">
      <c r="A534" s="79" t="str">
        <f t="shared" ref="A534:A597" si="10">G534</f>
        <v>F. Veterinaria</v>
      </c>
      <c r="B534" s="76" t="str">
        <f>IFERROR(VLOOKUP($A534,BLIOTECAS!$C$1:$E$27,2,FALSE),"")</f>
        <v>VET</v>
      </c>
      <c r="C534" s="76" t="str">
        <f>IFERROR(VLOOKUP($A534,BLIOTECAS!$C$1:$E$27,3,FALSE),"")</f>
        <v>Ciencias de la Salud</v>
      </c>
      <c r="D534" s="77"/>
      <c r="E534" s="77"/>
      <c r="F534" s="77"/>
      <c r="G534" s="77" t="str">
        <f>'Datos lib'!B533</f>
        <v>F. Veterinaria</v>
      </c>
      <c r="H534" s="77"/>
      <c r="I534" s="77" t="str">
        <f>'Datos lib'!C533</f>
        <v>Nunca</v>
      </c>
      <c r="J534" s="77" t="str">
        <f>'Datos lib'!D533</f>
        <v>Muy frecuentemente (3 o más veces por semana)</v>
      </c>
      <c r="K534" s="77"/>
      <c r="L534" s="77" t="str">
        <f>'Datos lib'!F533</f>
        <v>F. Veterinaria</v>
      </c>
      <c r="M534" s="77">
        <f>'Datos lib'!G533</f>
        <v>0</v>
      </c>
      <c r="N534" s="77">
        <f>'Datos lib'!H533</f>
        <v>0</v>
      </c>
      <c r="O534" s="77">
        <f>'Datos lib'!I533</f>
        <v>0</v>
      </c>
      <c r="P534" s="77"/>
      <c r="Q534" s="77"/>
      <c r="R534" s="77">
        <f>'Datos lib'!J533</f>
        <v>5</v>
      </c>
      <c r="S534" s="77">
        <f>'Datos lib'!K533</f>
        <v>3</v>
      </c>
      <c r="T534" s="77">
        <f>'Datos lib'!L533</f>
        <v>5</v>
      </c>
      <c r="U534" s="77">
        <f>'Datos lib'!M533</f>
        <v>5</v>
      </c>
      <c r="V534" s="77"/>
      <c r="W534" s="77"/>
      <c r="X534" s="77">
        <f>'Datos lib'!N533</f>
        <v>3</v>
      </c>
      <c r="Y534" s="77">
        <f>'Datos lib'!O533</f>
        <v>5</v>
      </c>
      <c r="Z534" s="77">
        <f>'Datos lib'!P533</f>
        <v>3</v>
      </c>
      <c r="AA534" s="77">
        <f>'Datos lib'!Q533</f>
        <v>3</v>
      </c>
      <c r="AB534" s="77">
        <f>'Datos lib'!R533</f>
        <v>3</v>
      </c>
      <c r="AC534" s="77"/>
      <c r="AD534" s="77">
        <f>'Datos lib'!S533</f>
        <v>5</v>
      </c>
      <c r="AE534" s="77">
        <f>'Datos lib'!T533</f>
        <v>5</v>
      </c>
      <c r="AF534" s="77">
        <f>'Datos lib'!U533</f>
        <v>3</v>
      </c>
      <c r="AG534" s="77">
        <f>'Datos lib'!V533</f>
        <v>5</v>
      </c>
      <c r="AH534" s="77">
        <f>'Datos lib'!W533</f>
        <v>5</v>
      </c>
      <c r="AI534" s="77">
        <f>'Datos lib'!X533</f>
        <v>5</v>
      </c>
      <c r="AJ534" s="77">
        <f>'Datos lib'!Y533</f>
        <v>5</v>
      </c>
      <c r="AK534" s="77" t="str">
        <f>'Datos lib'!Z533</f>
        <v>No uso ninguna red social</v>
      </c>
      <c r="AL534" s="77">
        <f>'Datos lib'!AA533</f>
        <v>5</v>
      </c>
      <c r="AM534" s="77"/>
      <c r="AN534" s="77"/>
      <c r="AO534" s="77">
        <f>'Datos lib'!AB533</f>
        <v>5</v>
      </c>
      <c r="AP534" s="77">
        <f>'Datos lib'!AC533</f>
        <v>5</v>
      </c>
      <c r="AQ534" s="77">
        <f>'Datos lib'!AD533</f>
        <v>5</v>
      </c>
      <c r="AR534" s="77">
        <f>'Datos lib'!AE533</f>
        <v>5</v>
      </c>
      <c r="AS534" s="77">
        <f>'Datos lib'!AF533</f>
        <v>5</v>
      </c>
      <c r="AT534" s="77">
        <f>'Datos lib'!AG533</f>
        <v>5</v>
      </c>
      <c r="AU534" s="77">
        <f>'Datos lib'!AH533</f>
        <v>5</v>
      </c>
      <c r="AV534" s="77">
        <f>'Datos lib'!AI533</f>
        <v>5</v>
      </c>
      <c r="AW534" s="77"/>
      <c r="AX534" s="77" t="str">
        <f>'Datos lib'!AJ533</f>
        <v>No</v>
      </c>
      <c r="AY534" s="77" t="str">
        <f>'Datos lib'!AK533</f>
        <v>Sí</v>
      </c>
      <c r="AZ534" s="77" t="str">
        <f>'Datos lib'!AL533</f>
        <v>Excelente</v>
      </c>
      <c r="BA534" s="77" t="str">
        <f>'Datos lib'!AO533</f>
        <v>Sí</v>
      </c>
      <c r="BB534" s="77" t="str">
        <f>'Datos lib'!AM533</f>
        <v>Sí</v>
      </c>
      <c r="BC534" s="77" t="str">
        <f>'Datos lib'!AN533</f>
        <v>Excelente</v>
      </c>
      <c r="BD534" s="77"/>
      <c r="BE534" s="77"/>
      <c r="BF534" s="77" t="str">
        <f>'Datos lib'!AP533</f>
        <v>Sí</v>
      </c>
      <c r="BG534" s="77" t="str">
        <f>'Datos lib'!AQ533</f>
        <v>Sí</v>
      </c>
      <c r="BH534" s="77" t="str">
        <f>'Datos lib'!AR533</f>
        <v>Sí</v>
      </c>
      <c r="BI534" s="77" t="str">
        <f>'Datos lib'!AS533</f>
        <v>Muy útil</v>
      </c>
      <c r="BJ534" s="77" t="str">
        <f>'Datos lib'!AT533</f>
        <v>Sí</v>
      </c>
      <c r="BK534" s="77">
        <f>'Datos lib'!AU533</f>
        <v>0</v>
      </c>
      <c r="BL534" s="77"/>
      <c r="BM534" s="77"/>
      <c r="BN534" s="77"/>
      <c r="BO534" s="77">
        <f>'Datos lib'!AV533</f>
        <v>5</v>
      </c>
      <c r="BP534" s="77">
        <f>'Datos lib'!AW533</f>
        <v>5</v>
      </c>
      <c r="BQ534" s="77"/>
      <c r="BR534" s="77" t="str">
        <f>LEFT('Datos lib'!AX533,1)</f>
        <v>5</v>
      </c>
      <c r="BS534" s="77"/>
      <c r="BT534" s="77">
        <f>'Datos lib'!AY533</f>
        <v>0</v>
      </c>
      <c r="BU534" s="77"/>
      <c r="BV534" s="119" t="str">
        <f>'Datos lib'!A533</f>
        <v>22/03/25</v>
      </c>
    </row>
    <row r="535" spans="1:74" x14ac:dyDescent="0.2">
      <c r="A535" s="79" t="str">
        <f t="shared" si="10"/>
        <v>F. Ciencias de la Información</v>
      </c>
      <c r="B535" s="76" t="str">
        <f>IFERROR(VLOOKUP($A535,BLIOTECAS!$C$1:$E$27,2,FALSE),"")</f>
        <v>INF</v>
      </c>
      <c r="C535" s="76" t="str">
        <f>IFERROR(VLOOKUP($A535,BLIOTECAS!$C$1:$E$27,3,FALSE),"")</f>
        <v>Ciencias Sociales</v>
      </c>
      <c r="D535" s="77"/>
      <c r="E535" s="77"/>
      <c r="F535" s="77"/>
      <c r="G535" s="77" t="str">
        <f>'Datos lib'!B534</f>
        <v>F. Ciencias de la Información</v>
      </c>
      <c r="H535" s="77"/>
      <c r="I535" s="77" t="str">
        <f>'Datos lib'!C534</f>
        <v>De vez en cuando (1 o 2 veces al mes)</v>
      </c>
      <c r="J535" s="77" t="str">
        <f>'Datos lib'!D534</f>
        <v>Frecuentemente (1 o 2 veces por semana)</v>
      </c>
      <c r="K535" s="77"/>
      <c r="L535" s="77" t="str">
        <f>'Datos lib'!F534</f>
        <v>F. Ciencias de la Información</v>
      </c>
      <c r="M535" s="77" t="str">
        <f>'Datos lib'!G534</f>
        <v>F. Geografía e Historia</v>
      </c>
      <c r="N535" s="77" t="str">
        <f>'Datos lib'!H534</f>
        <v>Biblioteca Maria Zambrano (Filología / Derecho)</v>
      </c>
      <c r="O535" s="77" t="str">
        <f>'Datos lib'!I534</f>
        <v>Biblioteca Mario Vargas Llosa; biblioteca Aluche</v>
      </c>
      <c r="P535" s="77"/>
      <c r="Q535" s="77"/>
      <c r="R535" s="77">
        <f>'Datos lib'!J534</f>
        <v>5</v>
      </c>
      <c r="S535" s="77">
        <f>'Datos lib'!K534</f>
        <v>4</v>
      </c>
      <c r="T535" s="77">
        <f>'Datos lib'!L534</f>
        <v>4</v>
      </c>
      <c r="U535" s="77">
        <f>'Datos lib'!M534</f>
        <v>4</v>
      </c>
      <c r="V535" s="77"/>
      <c r="W535" s="77"/>
      <c r="X535" s="77">
        <f>'Datos lib'!N534</f>
        <v>5</v>
      </c>
      <c r="Y535" s="77">
        <f>'Datos lib'!O534</f>
        <v>5</v>
      </c>
      <c r="Z535" s="77">
        <f>'Datos lib'!P534</f>
        <v>4</v>
      </c>
      <c r="AA535" s="77">
        <f>'Datos lib'!Q534</f>
        <v>4</v>
      </c>
      <c r="AB535" s="77">
        <f>'Datos lib'!R534</f>
        <v>5</v>
      </c>
      <c r="AC535" s="77"/>
      <c r="AD535" s="77">
        <f>'Datos lib'!S534</f>
        <v>4</v>
      </c>
      <c r="AE535" s="77">
        <f>'Datos lib'!T534</f>
        <v>5</v>
      </c>
      <c r="AF535" s="77">
        <f>'Datos lib'!U534</f>
        <v>4</v>
      </c>
      <c r="AG535" s="77">
        <f>'Datos lib'!V534</f>
        <v>5</v>
      </c>
      <c r="AH535" s="77">
        <f>'Datos lib'!W534</f>
        <v>4</v>
      </c>
      <c r="AI535" s="77">
        <f>'Datos lib'!X534</f>
        <v>4</v>
      </c>
      <c r="AJ535" s="77">
        <f>'Datos lib'!Y534</f>
        <v>3</v>
      </c>
      <c r="AK535" s="77" t="str">
        <f>'Datos lib'!Z534</f>
        <v>X|Instagram|Bluesky</v>
      </c>
      <c r="AL535" s="77">
        <f>'Datos lib'!AA534</f>
        <v>3</v>
      </c>
      <c r="AM535" s="77"/>
      <c r="AN535" s="77"/>
      <c r="AO535" s="77">
        <f>'Datos lib'!AB534</f>
        <v>5</v>
      </c>
      <c r="AP535" s="77">
        <f>'Datos lib'!AC534</f>
        <v>5</v>
      </c>
      <c r="AQ535" s="77">
        <f>'Datos lib'!AD534</f>
        <v>4</v>
      </c>
      <c r="AR535" s="77">
        <f>'Datos lib'!AE534</f>
        <v>5</v>
      </c>
      <c r="AS535" s="77">
        <f>'Datos lib'!AF534</f>
        <v>4</v>
      </c>
      <c r="AT535" s="77">
        <f>'Datos lib'!AG534</f>
        <v>3</v>
      </c>
      <c r="AU535" s="77">
        <f>'Datos lib'!AH534</f>
        <v>4</v>
      </c>
      <c r="AV535" s="77">
        <f>'Datos lib'!AI534</f>
        <v>0</v>
      </c>
      <c r="AW535" s="77"/>
      <c r="AX535" s="77" t="str">
        <f>'Datos lib'!AJ534</f>
        <v>Sí</v>
      </c>
      <c r="AY535" s="77" t="str">
        <f>'Datos lib'!AK534</f>
        <v>No</v>
      </c>
      <c r="AZ535" s="77">
        <f>'Datos lib'!AL534</f>
        <v>0</v>
      </c>
      <c r="BA535" s="77" t="str">
        <f>'Datos lib'!AO534</f>
        <v>No</v>
      </c>
      <c r="BB535" s="77" t="str">
        <f>'Datos lib'!AM534</f>
        <v>No</v>
      </c>
      <c r="BC535" s="77">
        <f>'Datos lib'!AN534</f>
        <v>0</v>
      </c>
      <c r="BD535" s="77"/>
      <c r="BE535" s="77"/>
      <c r="BF535" s="77" t="str">
        <f>'Datos lib'!AP534</f>
        <v>No</v>
      </c>
      <c r="BG535" s="77" t="str">
        <f>'Datos lib'!AQ534</f>
        <v>Sí</v>
      </c>
      <c r="BH535" s="77" t="str">
        <f>'Datos lib'!AR534</f>
        <v>No</v>
      </c>
      <c r="BI535" s="77">
        <f>'Datos lib'!AS534</f>
        <v>0</v>
      </c>
      <c r="BJ535" s="77" t="str">
        <f>'Datos lib'!AT534</f>
        <v>No</v>
      </c>
      <c r="BK535" s="77">
        <f>'Datos lib'!AU534</f>
        <v>0</v>
      </c>
      <c r="BL535" s="77"/>
      <c r="BM535" s="77"/>
      <c r="BN535" s="77"/>
      <c r="BO535" s="77">
        <f>'Datos lib'!AV534</f>
        <v>5</v>
      </c>
      <c r="BP535" s="77">
        <f>'Datos lib'!AW534</f>
        <v>5</v>
      </c>
      <c r="BQ535" s="77"/>
      <c r="BR535" s="77" t="str">
        <f>LEFT('Datos lib'!AX534,1)</f>
        <v>4</v>
      </c>
      <c r="BS535" s="77"/>
      <c r="BT535" s="77">
        <f>'Datos lib'!AY534</f>
        <v>0</v>
      </c>
      <c r="BU535" s="77"/>
      <c r="BV535" s="119" t="str">
        <f>'Datos lib'!A534</f>
        <v>22/03/25</v>
      </c>
    </row>
    <row r="536" spans="1:74" x14ac:dyDescent="0.2">
      <c r="A536" s="79" t="str">
        <f t="shared" si="10"/>
        <v>F. Veterinaria</v>
      </c>
      <c r="B536" s="76" t="str">
        <f>IFERROR(VLOOKUP($A536,BLIOTECAS!$C$1:$E$27,2,FALSE),"")</f>
        <v>VET</v>
      </c>
      <c r="C536" s="76" t="str">
        <f>IFERROR(VLOOKUP($A536,BLIOTECAS!$C$1:$E$27,3,FALSE),"")</f>
        <v>Ciencias de la Salud</v>
      </c>
      <c r="D536" s="77"/>
      <c r="E536" s="77"/>
      <c r="F536" s="77"/>
      <c r="G536" s="77" t="str">
        <f>'Datos lib'!B535</f>
        <v>F. Veterinaria</v>
      </c>
      <c r="H536" s="77"/>
      <c r="I536" s="77" t="str">
        <f>'Datos lib'!C535</f>
        <v>Rara vez (menos de 6 veces al año)</v>
      </c>
      <c r="J536" s="77" t="str">
        <f>'Datos lib'!D535</f>
        <v>Frecuentemente (1 o 2 veces por semana)</v>
      </c>
      <c r="K536" s="77"/>
      <c r="L536" s="77" t="str">
        <f>'Datos lib'!F535</f>
        <v>F. Veterinaria</v>
      </c>
      <c r="M536" s="77">
        <f>'Datos lib'!G535</f>
        <v>0</v>
      </c>
      <c r="N536" s="77">
        <f>'Datos lib'!H535</f>
        <v>0</v>
      </c>
      <c r="O536" s="77">
        <f>'Datos lib'!I535</f>
        <v>0</v>
      </c>
      <c r="P536" s="77"/>
      <c r="Q536" s="77"/>
      <c r="R536" s="77">
        <f>'Datos lib'!J535</f>
        <v>4</v>
      </c>
      <c r="S536" s="77">
        <f>'Datos lib'!K535</f>
        <v>3</v>
      </c>
      <c r="T536" s="77">
        <f>'Datos lib'!L535</f>
        <v>3</v>
      </c>
      <c r="U536" s="77">
        <f>'Datos lib'!M535</f>
        <v>3</v>
      </c>
      <c r="V536" s="77"/>
      <c r="W536" s="77"/>
      <c r="X536" s="77">
        <f>'Datos lib'!N535</f>
        <v>3</v>
      </c>
      <c r="Y536" s="77">
        <f>'Datos lib'!O535</f>
        <v>5</v>
      </c>
      <c r="Z536" s="77">
        <f>'Datos lib'!P535</f>
        <v>3</v>
      </c>
      <c r="AA536" s="77">
        <f>'Datos lib'!Q535</f>
        <v>3</v>
      </c>
      <c r="AB536" s="77">
        <f>'Datos lib'!R535</f>
        <v>3</v>
      </c>
      <c r="AC536" s="77"/>
      <c r="AD536" s="77">
        <f>'Datos lib'!S535</f>
        <v>4</v>
      </c>
      <c r="AE536" s="77">
        <f>'Datos lib'!T535</f>
        <v>3</v>
      </c>
      <c r="AF536" s="77">
        <f>'Datos lib'!U535</f>
        <v>3</v>
      </c>
      <c r="AG536" s="77">
        <f>'Datos lib'!V535</f>
        <v>4</v>
      </c>
      <c r="AH536" s="77">
        <f>'Datos lib'!W535</f>
        <v>3</v>
      </c>
      <c r="AI536" s="77">
        <f>'Datos lib'!X535</f>
        <v>3</v>
      </c>
      <c r="AJ536" s="77">
        <f>'Datos lib'!Y535</f>
        <v>3</v>
      </c>
      <c r="AK536" s="77" t="str">
        <f>'Datos lib'!Z535</f>
        <v>No uso ninguna red social</v>
      </c>
      <c r="AL536" s="77">
        <f>'Datos lib'!AA535</f>
        <v>3</v>
      </c>
      <c r="AM536" s="77"/>
      <c r="AN536" s="77"/>
      <c r="AO536" s="77">
        <f>'Datos lib'!AB535</f>
        <v>4</v>
      </c>
      <c r="AP536" s="77">
        <f>'Datos lib'!AC535</f>
        <v>5</v>
      </c>
      <c r="AQ536" s="77">
        <f>'Datos lib'!AD535</f>
        <v>5</v>
      </c>
      <c r="AR536" s="77">
        <f>'Datos lib'!AE535</f>
        <v>5</v>
      </c>
      <c r="AS536" s="77">
        <f>'Datos lib'!AF535</f>
        <v>5</v>
      </c>
      <c r="AT536" s="77">
        <f>'Datos lib'!AG535</f>
        <v>5</v>
      </c>
      <c r="AU536" s="77">
        <f>'Datos lib'!AH535</f>
        <v>5</v>
      </c>
      <c r="AV536" s="77">
        <f>'Datos lib'!AI535</f>
        <v>5</v>
      </c>
      <c r="AW536" s="77"/>
      <c r="AX536" s="77" t="str">
        <f>'Datos lib'!AJ535</f>
        <v>No</v>
      </c>
      <c r="AY536" s="77" t="str">
        <f>'Datos lib'!AK535</f>
        <v>Sí</v>
      </c>
      <c r="AZ536" s="77" t="str">
        <f>'Datos lib'!AL535</f>
        <v>Excelente</v>
      </c>
      <c r="BA536" s="77" t="str">
        <f>'Datos lib'!AO535</f>
        <v>No</v>
      </c>
      <c r="BB536" s="77" t="str">
        <f>'Datos lib'!AM535</f>
        <v>Sí</v>
      </c>
      <c r="BC536" s="77" t="str">
        <f>'Datos lib'!AN535</f>
        <v>Bueno</v>
      </c>
      <c r="BD536" s="77"/>
      <c r="BE536" s="77"/>
      <c r="BF536" s="77" t="str">
        <f>'Datos lib'!AP535</f>
        <v>Sí</v>
      </c>
      <c r="BG536" s="77" t="str">
        <f>'Datos lib'!AQ535</f>
        <v>Sí</v>
      </c>
      <c r="BH536" s="77" t="str">
        <f>'Datos lib'!AR535</f>
        <v>Sí</v>
      </c>
      <c r="BI536" s="77" t="str">
        <f>'Datos lib'!AS535</f>
        <v>Útil</v>
      </c>
      <c r="BJ536" s="77" t="str">
        <f>'Datos lib'!AT535</f>
        <v>No</v>
      </c>
      <c r="BK536" s="77">
        <f>'Datos lib'!AU535</f>
        <v>0</v>
      </c>
      <c r="BL536" s="77"/>
      <c r="BM536" s="77"/>
      <c r="BN536" s="77"/>
      <c r="BO536" s="77">
        <f>'Datos lib'!AV535</f>
        <v>4</v>
      </c>
      <c r="BP536" s="77">
        <f>'Datos lib'!AW535</f>
        <v>5</v>
      </c>
      <c r="BQ536" s="77"/>
      <c r="BR536" s="77" t="str">
        <f>LEFT('Datos lib'!AX535,1)</f>
        <v>4</v>
      </c>
      <c r="BS536" s="77"/>
      <c r="BT536" s="77">
        <f>'Datos lib'!AY535</f>
        <v>0</v>
      </c>
      <c r="BU536" s="77"/>
      <c r="BV536" s="119" t="str">
        <f>'Datos lib'!A535</f>
        <v>22/03/25</v>
      </c>
    </row>
    <row r="537" spans="1:74" x14ac:dyDescent="0.2">
      <c r="A537" s="79" t="str">
        <f t="shared" si="10"/>
        <v>F. Medicina</v>
      </c>
      <c r="B537" s="76" t="str">
        <f>IFERROR(VLOOKUP($A537,BLIOTECAS!$C$1:$E$27,2,FALSE),"")</f>
        <v>MED</v>
      </c>
      <c r="C537" s="76" t="str">
        <f>IFERROR(VLOOKUP($A537,BLIOTECAS!$C$1:$E$27,3,FALSE),"")</f>
        <v>Ciencias de la Salud</v>
      </c>
      <c r="D537" s="77"/>
      <c r="E537" s="77"/>
      <c r="F537" s="77"/>
      <c r="G537" s="77" t="str">
        <f>'Datos lib'!B536</f>
        <v>F. Medicina</v>
      </c>
      <c r="H537" s="77"/>
      <c r="I537" s="77" t="str">
        <f>'Datos lib'!C536</f>
        <v>Frecuentemente (1 o 2 veces por semana)</v>
      </c>
      <c r="J537" s="77" t="str">
        <f>'Datos lib'!D536</f>
        <v>Frecuentemente (1 o 2 veces por semana)</v>
      </c>
      <c r="K537" s="77"/>
      <c r="L537" s="77" t="str">
        <f>'Datos lib'!F536</f>
        <v>F. Medicina</v>
      </c>
      <c r="M537" s="77" t="str">
        <f>'Datos lib'!G536</f>
        <v>F. Psicología</v>
      </c>
      <c r="N537" s="77" t="str">
        <f>'Datos lib'!H536</f>
        <v>F. Odontología</v>
      </c>
      <c r="O537" s="77" t="str">
        <f>'Datos lib'!I536</f>
        <v>A la Biblioteca de la Facultad de Ciencias de la Actividad Física y el Deporte (UPM)</v>
      </c>
      <c r="P537" s="77"/>
      <c r="Q537" s="77"/>
      <c r="R537" s="77">
        <f>'Datos lib'!J536</f>
        <v>5</v>
      </c>
      <c r="S537" s="77">
        <f>'Datos lib'!K536</f>
        <v>4</v>
      </c>
      <c r="T537" s="77">
        <f>'Datos lib'!L536</f>
        <v>4</v>
      </c>
      <c r="U537" s="77">
        <f>'Datos lib'!M536</f>
        <v>5</v>
      </c>
      <c r="V537" s="77"/>
      <c r="W537" s="77"/>
      <c r="X537" s="77">
        <f>'Datos lib'!N536</f>
        <v>4</v>
      </c>
      <c r="Y537" s="77">
        <f>'Datos lib'!O536</f>
        <v>5</v>
      </c>
      <c r="Z537" s="77">
        <f>'Datos lib'!P536</f>
        <v>4</v>
      </c>
      <c r="AA537" s="77">
        <f>'Datos lib'!Q536</f>
        <v>4</v>
      </c>
      <c r="AB537" s="77">
        <f>'Datos lib'!R536</f>
        <v>5</v>
      </c>
      <c r="AC537" s="77"/>
      <c r="AD537" s="77">
        <f>'Datos lib'!S536</f>
        <v>4</v>
      </c>
      <c r="AE537" s="77">
        <f>'Datos lib'!T536</f>
        <v>4</v>
      </c>
      <c r="AF537" s="77">
        <f>'Datos lib'!U536</f>
        <v>4</v>
      </c>
      <c r="AG537" s="77">
        <f>'Datos lib'!V536</f>
        <v>5</v>
      </c>
      <c r="AH537" s="77">
        <f>'Datos lib'!W536</f>
        <v>4</v>
      </c>
      <c r="AI537" s="77">
        <f>'Datos lib'!X536</f>
        <v>4</v>
      </c>
      <c r="AJ537" s="77">
        <f>'Datos lib'!Y536</f>
        <v>5</v>
      </c>
      <c r="AK537" s="77" t="str">
        <f>'Datos lib'!Z536</f>
        <v>No uso ninguna red social</v>
      </c>
      <c r="AL537" s="77">
        <f>'Datos lib'!AA536</f>
        <v>5</v>
      </c>
      <c r="AM537" s="77"/>
      <c r="AN537" s="77"/>
      <c r="AO537" s="77">
        <f>'Datos lib'!AB536</f>
        <v>4</v>
      </c>
      <c r="AP537" s="77">
        <f>'Datos lib'!AC536</f>
        <v>4</v>
      </c>
      <c r="AQ537" s="77">
        <f>'Datos lib'!AD536</f>
        <v>4</v>
      </c>
      <c r="AR537" s="77">
        <f>'Datos lib'!AE536</f>
        <v>4</v>
      </c>
      <c r="AS537" s="77">
        <f>'Datos lib'!AF536</f>
        <v>4</v>
      </c>
      <c r="AT537" s="77">
        <f>'Datos lib'!AG536</f>
        <v>4</v>
      </c>
      <c r="AU537" s="77">
        <f>'Datos lib'!AH536</f>
        <v>4</v>
      </c>
      <c r="AV537" s="77">
        <f>'Datos lib'!AI536</f>
        <v>4</v>
      </c>
      <c r="AW537" s="77"/>
      <c r="AX537" s="77" t="str">
        <f>'Datos lib'!AJ536</f>
        <v>No</v>
      </c>
      <c r="AY537" s="77" t="str">
        <f>'Datos lib'!AK536</f>
        <v>Sí</v>
      </c>
      <c r="AZ537" s="77" t="str">
        <f>'Datos lib'!AL536</f>
        <v>Bueno</v>
      </c>
      <c r="BA537" s="77" t="str">
        <f>'Datos lib'!AO536</f>
        <v>No</v>
      </c>
      <c r="BB537" s="77" t="str">
        <f>'Datos lib'!AM536</f>
        <v>Sí</v>
      </c>
      <c r="BC537" s="77" t="str">
        <f>'Datos lib'!AN536</f>
        <v>Bueno</v>
      </c>
      <c r="BD537" s="77"/>
      <c r="BE537" s="77"/>
      <c r="BF537" s="77" t="str">
        <f>'Datos lib'!AP536</f>
        <v>Sí</v>
      </c>
      <c r="BG537" s="77" t="str">
        <f>'Datos lib'!AQ536</f>
        <v>Sí</v>
      </c>
      <c r="BH537" s="77" t="str">
        <f>'Datos lib'!AR536</f>
        <v>Sí</v>
      </c>
      <c r="BI537" s="77" t="str">
        <f>'Datos lib'!AS536</f>
        <v>Útil</v>
      </c>
      <c r="BJ537" s="77" t="str">
        <f>'Datos lib'!AT536</f>
        <v>No</v>
      </c>
      <c r="BK537" s="77" t="str">
        <f>'Datos lib'!AU536</f>
        <v>No se me ocurre.</v>
      </c>
      <c r="BL537" s="77"/>
      <c r="BM537" s="77"/>
      <c r="BN537" s="77"/>
      <c r="BO537" s="77">
        <f>'Datos lib'!AV536</f>
        <v>5</v>
      </c>
      <c r="BP537" s="77">
        <f>'Datos lib'!AW536</f>
        <v>5</v>
      </c>
      <c r="BQ537" s="77"/>
      <c r="BR537" s="77" t="str">
        <f>LEFT('Datos lib'!AX536,1)</f>
        <v>5</v>
      </c>
      <c r="BS537" s="77"/>
      <c r="BT537" s="77" t="str">
        <f>'Datos lib'!AY536</f>
        <v>Sin sugerencias.</v>
      </c>
      <c r="BU537" s="77"/>
      <c r="BV537" s="119" t="str">
        <f>'Datos lib'!A536</f>
        <v>22/03/25</v>
      </c>
    </row>
    <row r="538" spans="1:74" x14ac:dyDescent="0.2">
      <c r="A538" s="79" t="str">
        <f t="shared" si="10"/>
        <v>F. Estudios Estadísticos</v>
      </c>
      <c r="B538" s="76" t="str">
        <f>IFERROR(VLOOKUP($A538,BLIOTECAS!$C$1:$E$27,2,FALSE),"")</f>
        <v>EST</v>
      </c>
      <c r="C538" s="76" t="str">
        <f>IFERROR(VLOOKUP($A538,BLIOTECAS!$C$1:$E$27,3,FALSE),"")</f>
        <v>Ciencias Experimentales</v>
      </c>
      <c r="D538" s="77"/>
      <c r="E538" s="77"/>
      <c r="F538" s="77"/>
      <c r="G538" s="77" t="str">
        <f>'Datos lib'!B537</f>
        <v>F. Estudios Estadísticos</v>
      </c>
      <c r="H538" s="77"/>
      <c r="I538" s="77" t="str">
        <f>'Datos lib'!C537</f>
        <v>Rara vez (menos de 6 veces al año)</v>
      </c>
      <c r="J538" s="77" t="str">
        <f>'Datos lib'!D537</f>
        <v>Rara vez (menos de 6 veces al año)</v>
      </c>
      <c r="K538" s="77"/>
      <c r="L538" s="77" t="str">
        <f>'Datos lib'!F537</f>
        <v>F. Estudios Estadísticos</v>
      </c>
      <c r="M538" s="77" t="str">
        <f>'Datos lib'!G537</f>
        <v>F. Ciencias Matemáticas</v>
      </c>
      <c r="N538" s="77">
        <f>'Datos lib'!H537</f>
        <v>0</v>
      </c>
      <c r="O538" s="77">
        <f>'Datos lib'!I537</f>
        <v>0</v>
      </c>
      <c r="P538" s="77"/>
      <c r="Q538" s="77"/>
      <c r="R538" s="77">
        <f>'Datos lib'!J537</f>
        <v>5</v>
      </c>
      <c r="S538" s="77">
        <f>'Datos lib'!K537</f>
        <v>5</v>
      </c>
      <c r="T538" s="77">
        <f>'Datos lib'!L537</f>
        <v>5</v>
      </c>
      <c r="U538" s="77">
        <f>'Datos lib'!M537</f>
        <v>0</v>
      </c>
      <c r="V538" s="77"/>
      <c r="W538" s="77"/>
      <c r="X538" s="77">
        <f>'Datos lib'!N537</f>
        <v>4</v>
      </c>
      <c r="Y538" s="77">
        <f>'Datos lib'!O537</f>
        <v>1</v>
      </c>
      <c r="Z538" s="77">
        <f>'Datos lib'!P537</f>
        <v>4</v>
      </c>
      <c r="AA538" s="77">
        <f>'Datos lib'!Q537</f>
        <v>3</v>
      </c>
      <c r="AB538" s="77">
        <f>'Datos lib'!R537</f>
        <v>3</v>
      </c>
      <c r="AC538" s="77"/>
      <c r="AD538" s="77">
        <f>'Datos lib'!S537</f>
        <v>5</v>
      </c>
      <c r="AE538" s="77">
        <f>'Datos lib'!T537</f>
        <v>5</v>
      </c>
      <c r="AF538" s="77">
        <f>'Datos lib'!U537</f>
        <v>5</v>
      </c>
      <c r="AG538" s="77">
        <f>'Datos lib'!V537</f>
        <v>5</v>
      </c>
      <c r="AH538" s="77">
        <f>'Datos lib'!W537</f>
        <v>4</v>
      </c>
      <c r="AI538" s="77">
        <f>'Datos lib'!X537</f>
        <v>4</v>
      </c>
      <c r="AJ538" s="77">
        <f>'Datos lib'!Y537</f>
        <v>0</v>
      </c>
      <c r="AK538" s="77" t="str">
        <f>'Datos lib'!Z537</f>
        <v>No uso ninguna red social</v>
      </c>
      <c r="AL538" s="77">
        <f>'Datos lib'!AA537</f>
        <v>5</v>
      </c>
      <c r="AM538" s="77"/>
      <c r="AN538" s="77"/>
      <c r="AO538" s="77">
        <f>'Datos lib'!AB537</f>
        <v>5</v>
      </c>
      <c r="AP538" s="77">
        <f>'Datos lib'!AC537</f>
        <v>4</v>
      </c>
      <c r="AQ538" s="77">
        <f>'Datos lib'!AD537</f>
        <v>5</v>
      </c>
      <c r="AR538" s="77">
        <f>'Datos lib'!AE537</f>
        <v>5</v>
      </c>
      <c r="AS538" s="77">
        <f>'Datos lib'!AF537</f>
        <v>5</v>
      </c>
      <c r="AT538" s="77">
        <f>'Datos lib'!AG537</f>
        <v>5</v>
      </c>
      <c r="AU538" s="77">
        <f>'Datos lib'!AH537</f>
        <v>5</v>
      </c>
      <c r="AV538" s="77">
        <f>'Datos lib'!AI537</f>
        <v>0</v>
      </c>
      <c r="AW538" s="77"/>
      <c r="AX538" s="77" t="str">
        <f>'Datos lib'!AJ537</f>
        <v>Sí</v>
      </c>
      <c r="AY538" s="77" t="str">
        <f>'Datos lib'!AK537</f>
        <v>Sí</v>
      </c>
      <c r="AZ538" s="77">
        <f>'Datos lib'!AL537</f>
        <v>0</v>
      </c>
      <c r="BA538" s="77" t="str">
        <f>'Datos lib'!AO537</f>
        <v>Sí</v>
      </c>
      <c r="BB538" s="77" t="str">
        <f>'Datos lib'!AM537</f>
        <v>Sí</v>
      </c>
      <c r="BC538" s="77">
        <f>'Datos lib'!AN537</f>
        <v>0</v>
      </c>
      <c r="BD538" s="77"/>
      <c r="BE538" s="77"/>
      <c r="BF538" s="77" t="str">
        <f>'Datos lib'!AP537</f>
        <v>Sí</v>
      </c>
      <c r="BG538" s="77" t="str">
        <f>'Datos lib'!AQ537</f>
        <v>Sí</v>
      </c>
      <c r="BH538" s="77" t="str">
        <f>'Datos lib'!AR537</f>
        <v>No</v>
      </c>
      <c r="BI538" s="77">
        <f>'Datos lib'!AS537</f>
        <v>0</v>
      </c>
      <c r="BJ538" s="77" t="str">
        <f>'Datos lib'!AT537</f>
        <v>No</v>
      </c>
      <c r="BK538" s="77">
        <f>'Datos lib'!AU537</f>
        <v>0</v>
      </c>
      <c r="BL538" s="77"/>
      <c r="BM538" s="77"/>
      <c r="BN538" s="77"/>
      <c r="BO538" s="77">
        <f>'Datos lib'!AV537</f>
        <v>5</v>
      </c>
      <c r="BP538" s="77">
        <f>'Datos lib'!AW537</f>
        <v>5</v>
      </c>
      <c r="BQ538" s="77"/>
      <c r="BR538" s="77" t="str">
        <f>LEFT('Datos lib'!AX537,1)</f>
        <v>5</v>
      </c>
      <c r="BS538" s="77"/>
      <c r="BT538" s="77">
        <f>'Datos lib'!AY537</f>
        <v>0</v>
      </c>
      <c r="BU538" s="77"/>
      <c r="BV538" s="119" t="str">
        <f>'Datos lib'!A537</f>
        <v>22/03/25</v>
      </c>
    </row>
    <row r="539" spans="1:74" x14ac:dyDescent="0.2">
      <c r="A539" s="79" t="str">
        <f t="shared" si="10"/>
        <v>F. Ciencias de la Información</v>
      </c>
      <c r="B539" s="76" t="str">
        <f>IFERROR(VLOOKUP($A539,BLIOTECAS!$C$1:$E$27,2,FALSE),"")</f>
        <v>INF</v>
      </c>
      <c r="C539" s="76" t="str">
        <f>IFERROR(VLOOKUP($A539,BLIOTECAS!$C$1:$E$27,3,FALSE),"")</f>
        <v>Ciencias Sociales</v>
      </c>
      <c r="D539" s="77"/>
      <c r="E539" s="77"/>
      <c r="F539" s="77"/>
      <c r="G539" s="77" t="str">
        <f>'Datos lib'!B538</f>
        <v>F. Ciencias de la Información</v>
      </c>
      <c r="H539" s="77"/>
      <c r="I539" s="77" t="str">
        <f>'Datos lib'!C538</f>
        <v>De vez en cuando (1 o 2 veces al mes)</v>
      </c>
      <c r="J539" s="77" t="str">
        <f>'Datos lib'!D538</f>
        <v>Frecuentemente (1 o 2 veces por semana)</v>
      </c>
      <c r="K539" s="77"/>
      <c r="L539" s="77" t="str">
        <f>'Datos lib'!F538</f>
        <v>F. Ciencias de la Documentación</v>
      </c>
      <c r="M539" s="77" t="str">
        <f>'Datos lib'!G538</f>
        <v>Biblioteca Maria Zambrano (Filología / Derecho)</v>
      </c>
      <c r="N539" s="77" t="str">
        <f>'Datos lib'!H538</f>
        <v>F. Filosofía</v>
      </c>
      <c r="O539" s="77">
        <f>'Datos lib'!I538</f>
        <v>0</v>
      </c>
      <c r="P539" s="77"/>
      <c r="Q539" s="77"/>
      <c r="R539" s="77">
        <f>'Datos lib'!J538</f>
        <v>4</v>
      </c>
      <c r="S539" s="77">
        <f>'Datos lib'!K538</f>
        <v>4</v>
      </c>
      <c r="T539" s="77">
        <f>'Datos lib'!L538</f>
        <v>4</v>
      </c>
      <c r="U539" s="77">
        <f>'Datos lib'!M538</f>
        <v>4</v>
      </c>
      <c r="V539" s="77"/>
      <c r="W539" s="77"/>
      <c r="X539" s="77">
        <f>'Datos lib'!N538</f>
        <v>4</v>
      </c>
      <c r="Y539" s="77">
        <f>'Datos lib'!O538</f>
        <v>4</v>
      </c>
      <c r="Z539" s="77">
        <f>'Datos lib'!P538</f>
        <v>3</v>
      </c>
      <c r="AA539" s="77">
        <f>'Datos lib'!Q538</f>
        <v>1</v>
      </c>
      <c r="AB539" s="77">
        <f>'Datos lib'!R538</f>
        <v>4</v>
      </c>
      <c r="AC539" s="77"/>
      <c r="AD539" s="77">
        <f>'Datos lib'!S538</f>
        <v>5</v>
      </c>
      <c r="AE539" s="77">
        <f>'Datos lib'!T538</f>
        <v>5</v>
      </c>
      <c r="AF539" s="77">
        <f>'Datos lib'!U538</f>
        <v>5</v>
      </c>
      <c r="AG539" s="77">
        <f>'Datos lib'!V538</f>
        <v>5</v>
      </c>
      <c r="AH539" s="77">
        <f>'Datos lib'!W538</f>
        <v>3</v>
      </c>
      <c r="AI539" s="77">
        <f>'Datos lib'!X538</f>
        <v>4</v>
      </c>
      <c r="AJ539" s="77">
        <f>'Datos lib'!Y538</f>
        <v>4</v>
      </c>
      <c r="AK539" s="77" t="str">
        <f>'Datos lib'!Z538</f>
        <v>No uso ninguna red social</v>
      </c>
      <c r="AL539" s="77">
        <f>'Datos lib'!AA538</f>
        <v>4</v>
      </c>
      <c r="AM539" s="77"/>
      <c r="AN539" s="77"/>
      <c r="AO539" s="77">
        <f>'Datos lib'!AB538</f>
        <v>5</v>
      </c>
      <c r="AP539" s="77">
        <f>'Datos lib'!AC538</f>
        <v>5</v>
      </c>
      <c r="AQ539" s="77">
        <f>'Datos lib'!AD538</f>
        <v>5</v>
      </c>
      <c r="AR539" s="77">
        <f>'Datos lib'!AE538</f>
        <v>5</v>
      </c>
      <c r="AS539" s="77">
        <f>'Datos lib'!AF538</f>
        <v>5</v>
      </c>
      <c r="AT539" s="77">
        <f>'Datos lib'!AG538</f>
        <v>5</v>
      </c>
      <c r="AU539" s="77">
        <f>'Datos lib'!AH538</f>
        <v>5</v>
      </c>
      <c r="AV539" s="77">
        <f>'Datos lib'!AI538</f>
        <v>5</v>
      </c>
      <c r="AW539" s="77"/>
      <c r="AX539" s="77" t="str">
        <f>'Datos lib'!AJ538</f>
        <v>No</v>
      </c>
      <c r="AY539" s="77" t="str">
        <f>'Datos lib'!AK538</f>
        <v>Sí</v>
      </c>
      <c r="AZ539" s="77" t="str">
        <f>'Datos lib'!AL538</f>
        <v>Bueno</v>
      </c>
      <c r="BA539" s="77" t="str">
        <f>'Datos lib'!AO538</f>
        <v>Sí</v>
      </c>
      <c r="BB539" s="77" t="str">
        <f>'Datos lib'!AM538</f>
        <v>Sí</v>
      </c>
      <c r="BC539" s="77" t="str">
        <f>'Datos lib'!AN538</f>
        <v>Bueno</v>
      </c>
      <c r="BD539" s="77"/>
      <c r="BE539" s="77"/>
      <c r="BF539" s="77" t="str">
        <f>'Datos lib'!AP538</f>
        <v>No</v>
      </c>
      <c r="BG539" s="77" t="str">
        <f>'Datos lib'!AQ538</f>
        <v>No</v>
      </c>
      <c r="BH539" s="77" t="str">
        <f>'Datos lib'!AR538</f>
        <v>No</v>
      </c>
      <c r="BI539" s="77">
        <f>'Datos lib'!AS538</f>
        <v>0</v>
      </c>
      <c r="BJ539" s="77" t="str">
        <f>'Datos lib'!AT538</f>
        <v>Sí</v>
      </c>
      <c r="BK539" s="77">
        <f>'Datos lib'!AU538</f>
        <v>0</v>
      </c>
      <c r="BL539" s="77"/>
      <c r="BM539" s="77"/>
      <c r="BN539" s="77"/>
      <c r="BO539" s="77">
        <f>'Datos lib'!AV538</f>
        <v>5</v>
      </c>
      <c r="BP539" s="77">
        <f>'Datos lib'!AW538</f>
        <v>5</v>
      </c>
      <c r="BQ539" s="77"/>
      <c r="BR539" s="77" t="str">
        <f>LEFT('Datos lib'!AX538,1)</f>
        <v>4</v>
      </c>
      <c r="BS539" s="77"/>
      <c r="BT539" s="77">
        <f>'Datos lib'!AY538</f>
        <v>0</v>
      </c>
      <c r="BU539" s="77"/>
      <c r="BV539" s="119" t="str">
        <f>'Datos lib'!A538</f>
        <v>22/03/25</v>
      </c>
    </row>
    <row r="540" spans="1:74" x14ac:dyDescent="0.2">
      <c r="A540" s="79" t="str">
        <f t="shared" si="10"/>
        <v>F. Trabajo Social</v>
      </c>
      <c r="B540" s="76" t="str">
        <f>IFERROR(VLOOKUP($A540,BLIOTECAS!$C$1:$E$27,2,FALSE),"")</f>
        <v>TRS</v>
      </c>
      <c r="C540" s="76" t="str">
        <f>IFERROR(VLOOKUP($A540,BLIOTECAS!$C$1:$E$27,3,FALSE),"")</f>
        <v>Ciencias Sociales</v>
      </c>
      <c r="D540" s="77"/>
      <c r="E540" s="77"/>
      <c r="F540" s="77"/>
      <c r="G540" s="77" t="str">
        <f>'Datos lib'!B539</f>
        <v>F. Trabajo Social</v>
      </c>
      <c r="H540" s="77"/>
      <c r="I540" s="77" t="str">
        <f>'Datos lib'!C539</f>
        <v>De vez en cuando (1 o 2 veces al mes)</v>
      </c>
      <c r="J540" s="77" t="str">
        <f>'Datos lib'!D539</f>
        <v>Muy frecuentemente (3 o más veces por semana)</v>
      </c>
      <c r="K540" s="77"/>
      <c r="L540" s="77" t="str">
        <f>'Datos lib'!F539</f>
        <v>F. Trabajo Social</v>
      </c>
      <c r="M540" s="77" t="str">
        <f>'Datos lib'!G539</f>
        <v>F. Ciencias Políticas y Sociología</v>
      </c>
      <c r="N540" s="77">
        <f>'Datos lib'!H539</f>
        <v>0</v>
      </c>
      <c r="O540" s="77">
        <f>'Datos lib'!I539</f>
        <v>0</v>
      </c>
      <c r="P540" s="77"/>
      <c r="Q540" s="77"/>
      <c r="R540" s="77">
        <f>'Datos lib'!J539</f>
        <v>5</v>
      </c>
      <c r="S540" s="77">
        <f>'Datos lib'!K539</f>
        <v>5</v>
      </c>
      <c r="T540" s="77">
        <f>'Datos lib'!L539</f>
        <v>5</v>
      </c>
      <c r="U540" s="77">
        <f>'Datos lib'!M539</f>
        <v>5</v>
      </c>
      <c r="V540" s="77"/>
      <c r="W540" s="77"/>
      <c r="X540" s="77">
        <f>'Datos lib'!N539</f>
        <v>1</v>
      </c>
      <c r="Y540" s="77">
        <f>'Datos lib'!O539</f>
        <v>5</v>
      </c>
      <c r="Z540" s="77">
        <f>'Datos lib'!P539</f>
        <v>3</v>
      </c>
      <c r="AA540" s="77">
        <f>'Datos lib'!Q539</f>
        <v>3</v>
      </c>
      <c r="AB540" s="77">
        <f>'Datos lib'!R539</f>
        <v>2</v>
      </c>
      <c r="AC540" s="77"/>
      <c r="AD540" s="77">
        <f>'Datos lib'!S539</f>
        <v>5</v>
      </c>
      <c r="AE540" s="77">
        <f>'Datos lib'!T539</f>
        <v>5</v>
      </c>
      <c r="AF540" s="77">
        <f>'Datos lib'!U539</f>
        <v>5</v>
      </c>
      <c r="AG540" s="77">
        <f>'Datos lib'!V539</f>
        <v>5</v>
      </c>
      <c r="AH540" s="77">
        <f>'Datos lib'!W539</f>
        <v>3</v>
      </c>
      <c r="AI540" s="77">
        <f>'Datos lib'!X539</f>
        <v>4</v>
      </c>
      <c r="AJ540" s="77">
        <f>'Datos lib'!Y539</f>
        <v>4</v>
      </c>
      <c r="AK540" s="77" t="str">
        <f>'Datos lib'!Z539</f>
        <v>No uso ninguna red social</v>
      </c>
      <c r="AL540" s="77">
        <f>'Datos lib'!AA539</f>
        <v>1</v>
      </c>
      <c r="AM540" s="77"/>
      <c r="AN540" s="77"/>
      <c r="AO540" s="77">
        <f>'Datos lib'!AB539</f>
        <v>5</v>
      </c>
      <c r="AP540" s="77">
        <f>'Datos lib'!AC539</f>
        <v>5</v>
      </c>
      <c r="AQ540" s="77">
        <f>'Datos lib'!AD539</f>
        <v>5</v>
      </c>
      <c r="AR540" s="77">
        <f>'Datos lib'!AE539</f>
        <v>5</v>
      </c>
      <c r="AS540" s="77">
        <f>'Datos lib'!AF539</f>
        <v>3</v>
      </c>
      <c r="AT540" s="77">
        <f>'Datos lib'!AG539</f>
        <v>3</v>
      </c>
      <c r="AU540" s="77">
        <f>'Datos lib'!AH539</f>
        <v>2</v>
      </c>
      <c r="AV540" s="77">
        <f>'Datos lib'!AI539</f>
        <v>1</v>
      </c>
      <c r="AW540" s="77"/>
      <c r="AX540" s="77" t="str">
        <f>'Datos lib'!AJ539</f>
        <v>No</v>
      </c>
      <c r="AY540" s="77" t="str">
        <f>'Datos lib'!AK539</f>
        <v>Sí</v>
      </c>
      <c r="AZ540" s="77" t="str">
        <f>'Datos lib'!AL539</f>
        <v>Regular</v>
      </c>
      <c r="BA540" s="77" t="str">
        <f>'Datos lib'!AO539</f>
        <v>No</v>
      </c>
      <c r="BB540" s="77" t="str">
        <f>'Datos lib'!AM539</f>
        <v>Sí</v>
      </c>
      <c r="BC540" s="77" t="str">
        <f>'Datos lib'!AN539</f>
        <v>Regular</v>
      </c>
      <c r="BD540" s="77"/>
      <c r="BE540" s="77"/>
      <c r="BF540" s="77" t="str">
        <f>'Datos lib'!AP539</f>
        <v>Sí</v>
      </c>
      <c r="BG540" s="77" t="str">
        <f>'Datos lib'!AQ539</f>
        <v>Sí</v>
      </c>
      <c r="BH540" s="77" t="str">
        <f>'Datos lib'!AR539</f>
        <v>No</v>
      </c>
      <c r="BI540" s="77">
        <f>'Datos lib'!AS539</f>
        <v>0</v>
      </c>
      <c r="BJ540" s="77" t="str">
        <f>'Datos lib'!AT539</f>
        <v>Sí</v>
      </c>
      <c r="BK540" s="77">
        <f>'Datos lib'!AU539</f>
        <v>0</v>
      </c>
      <c r="BL540" s="77"/>
      <c r="BM540" s="77"/>
      <c r="BN540" s="77"/>
      <c r="BO540" s="77">
        <f>'Datos lib'!AV539</f>
        <v>5</v>
      </c>
      <c r="BP540" s="77">
        <f>'Datos lib'!AW539</f>
        <v>5</v>
      </c>
      <c r="BQ540" s="77"/>
      <c r="BR540" s="77" t="str">
        <f>LEFT('Datos lib'!AX539,1)</f>
        <v>5</v>
      </c>
      <c r="BS540" s="77"/>
      <c r="BT540" s="77">
        <f>'Datos lib'!AY539</f>
        <v>0</v>
      </c>
      <c r="BU540" s="77"/>
      <c r="BV540" s="119" t="str">
        <f>'Datos lib'!A539</f>
        <v>22/03/25</v>
      </c>
    </row>
    <row r="541" spans="1:74" x14ac:dyDescent="0.2">
      <c r="A541" s="79" t="str">
        <f t="shared" si="10"/>
        <v>F. Filología</v>
      </c>
      <c r="B541" s="76" t="str">
        <f>IFERROR(VLOOKUP($A541,BLIOTECAS!$C$1:$E$27,2,FALSE),"")</f>
        <v>FLL</v>
      </c>
      <c r="C541" s="76" t="str">
        <f>IFERROR(VLOOKUP($A541,BLIOTECAS!$C$1:$E$27,3,FALSE),"")</f>
        <v>Humanidades</v>
      </c>
      <c r="D541" s="77"/>
      <c r="E541" s="77"/>
      <c r="F541" s="77"/>
      <c r="G541" s="77" t="str">
        <f>'Datos lib'!B540</f>
        <v>F. Filología</v>
      </c>
      <c r="H541" s="77"/>
      <c r="I541" s="77" t="str">
        <f>'Datos lib'!C540</f>
        <v>Frecuentemente (1 o 2 veces por semana)</v>
      </c>
      <c r="J541" s="77" t="str">
        <f>'Datos lib'!D540</f>
        <v>Frecuentemente (1 o 2 veces por semana)</v>
      </c>
      <c r="K541" s="77"/>
      <c r="L541" s="77" t="str">
        <f>'Datos lib'!F540</f>
        <v>F. Filología (Clásicas o General)</v>
      </c>
      <c r="M541" s="77" t="str">
        <f>'Datos lib'!G540</f>
        <v>Biblioteca Maria Zambrano (Filología / Derecho)</v>
      </c>
      <c r="N541" s="77" t="str">
        <f>'Datos lib'!H540</f>
        <v>F. Bellas Artes</v>
      </c>
      <c r="O541" s="77">
        <f>'Datos lib'!I540</f>
        <v>0</v>
      </c>
      <c r="P541" s="77"/>
      <c r="Q541" s="77"/>
      <c r="R541" s="77">
        <f>'Datos lib'!J540</f>
        <v>5</v>
      </c>
      <c r="S541" s="77">
        <f>'Datos lib'!K540</f>
        <v>5</v>
      </c>
      <c r="T541" s="77">
        <f>'Datos lib'!L540</f>
        <v>5</v>
      </c>
      <c r="U541" s="77">
        <f>'Datos lib'!M540</f>
        <v>5</v>
      </c>
      <c r="V541" s="77"/>
      <c r="W541" s="77"/>
      <c r="X541" s="77">
        <f>'Datos lib'!N540</f>
        <v>4</v>
      </c>
      <c r="Y541" s="77">
        <f>'Datos lib'!O540</f>
        <v>4</v>
      </c>
      <c r="Z541" s="77">
        <f>'Datos lib'!P540</f>
        <v>4</v>
      </c>
      <c r="AA541" s="77">
        <f>'Datos lib'!Q540</f>
        <v>5</v>
      </c>
      <c r="AB541" s="77">
        <f>'Datos lib'!R540</f>
        <v>5</v>
      </c>
      <c r="AC541" s="77"/>
      <c r="AD541" s="77">
        <f>'Datos lib'!S540</f>
        <v>4</v>
      </c>
      <c r="AE541" s="77">
        <f>'Datos lib'!T540</f>
        <v>5</v>
      </c>
      <c r="AF541" s="77">
        <f>'Datos lib'!U540</f>
        <v>5</v>
      </c>
      <c r="AG541" s="77">
        <f>'Datos lib'!V540</f>
        <v>5</v>
      </c>
      <c r="AH541" s="77">
        <f>'Datos lib'!W540</f>
        <v>5</v>
      </c>
      <c r="AI541" s="77">
        <f>'Datos lib'!X540</f>
        <v>5</v>
      </c>
      <c r="AJ541" s="77">
        <f>'Datos lib'!Y540</f>
        <v>5</v>
      </c>
      <c r="AK541" s="77" t="str">
        <f>'Datos lib'!Z540</f>
        <v>No uso ninguna red social</v>
      </c>
      <c r="AL541" s="77">
        <f>'Datos lib'!AA540</f>
        <v>5</v>
      </c>
      <c r="AM541" s="77"/>
      <c r="AN541" s="77"/>
      <c r="AO541" s="77">
        <f>'Datos lib'!AB540</f>
        <v>5</v>
      </c>
      <c r="AP541" s="77">
        <f>'Datos lib'!AC540</f>
        <v>5</v>
      </c>
      <c r="AQ541" s="77">
        <f>'Datos lib'!AD540</f>
        <v>5</v>
      </c>
      <c r="AR541" s="77">
        <f>'Datos lib'!AE540</f>
        <v>5</v>
      </c>
      <c r="AS541" s="77">
        <f>'Datos lib'!AF540</f>
        <v>5</v>
      </c>
      <c r="AT541" s="77">
        <f>'Datos lib'!AG540</f>
        <v>5</v>
      </c>
      <c r="AU541" s="77">
        <f>'Datos lib'!AH540</f>
        <v>5</v>
      </c>
      <c r="AV541" s="77">
        <f>'Datos lib'!AI540</f>
        <v>4</v>
      </c>
      <c r="AW541" s="77"/>
      <c r="AX541" s="77" t="str">
        <f>'Datos lib'!AJ540</f>
        <v>Sí</v>
      </c>
      <c r="AY541" s="77" t="str">
        <f>'Datos lib'!AK540</f>
        <v>Sí</v>
      </c>
      <c r="AZ541" s="77" t="str">
        <f>'Datos lib'!AL540</f>
        <v>Excelente</v>
      </c>
      <c r="BA541" s="77" t="str">
        <f>'Datos lib'!AO540</f>
        <v>Sí</v>
      </c>
      <c r="BB541" s="77" t="str">
        <f>'Datos lib'!AM540</f>
        <v>Sí</v>
      </c>
      <c r="BC541" s="77" t="str">
        <f>'Datos lib'!AN540</f>
        <v>Bueno</v>
      </c>
      <c r="BD541" s="77"/>
      <c r="BE541" s="77"/>
      <c r="BF541" s="77" t="str">
        <f>'Datos lib'!AP540</f>
        <v>Sí</v>
      </c>
      <c r="BG541" s="77" t="str">
        <f>'Datos lib'!AQ540</f>
        <v>Sí</v>
      </c>
      <c r="BH541" s="77" t="str">
        <f>'Datos lib'!AR540</f>
        <v>Sí</v>
      </c>
      <c r="BI541" s="77" t="str">
        <f>'Datos lib'!AS540</f>
        <v>Muy útil</v>
      </c>
      <c r="BJ541" s="77" t="str">
        <f>'Datos lib'!AT540</f>
        <v>No</v>
      </c>
      <c r="BK541" s="77">
        <f>'Datos lib'!AU540</f>
        <v>0</v>
      </c>
      <c r="BL541" s="77"/>
      <c r="BM541" s="77"/>
      <c r="BN541" s="77"/>
      <c r="BO541" s="77">
        <f>'Datos lib'!AV540</f>
        <v>5</v>
      </c>
      <c r="BP541" s="77">
        <f>'Datos lib'!AW540</f>
        <v>5</v>
      </c>
      <c r="BQ541" s="77"/>
      <c r="BR541" s="77" t="str">
        <f>LEFT('Datos lib'!AX540,1)</f>
        <v>5</v>
      </c>
      <c r="BS541" s="77"/>
      <c r="BT541" s="77">
        <f>'Datos lib'!AY540</f>
        <v>0</v>
      </c>
      <c r="BU541" s="77"/>
      <c r="BV541" s="119" t="str">
        <f>'Datos lib'!A540</f>
        <v>22/03/25</v>
      </c>
    </row>
    <row r="542" spans="1:74" x14ac:dyDescent="0.2">
      <c r="A542" s="79" t="str">
        <f t="shared" si="10"/>
        <v>F. Geografía e Historia</v>
      </c>
      <c r="B542" s="76" t="str">
        <f>IFERROR(VLOOKUP($A542,BLIOTECAS!$C$1:$E$27,2,FALSE),"")</f>
        <v>GHI</v>
      </c>
      <c r="C542" s="76" t="str">
        <f>IFERROR(VLOOKUP($A542,BLIOTECAS!$C$1:$E$27,3,FALSE),"")</f>
        <v>Humanidades</v>
      </c>
      <c r="D542" s="77"/>
      <c r="E542" s="77"/>
      <c r="F542" s="77"/>
      <c r="G542" s="77" t="str">
        <f>'Datos lib'!B541</f>
        <v>F. Geografía e Historia</v>
      </c>
      <c r="H542" s="77"/>
      <c r="I542" s="77" t="str">
        <f>'Datos lib'!C541</f>
        <v>De vez en cuando (1 o 2 veces al mes)</v>
      </c>
      <c r="J542" s="77" t="str">
        <f>'Datos lib'!D541</f>
        <v>Frecuentemente (1 o 2 veces por semana)</v>
      </c>
      <c r="K542" s="77"/>
      <c r="L542" s="77" t="str">
        <f>'Datos lib'!F541</f>
        <v>F. Geografía e Historia</v>
      </c>
      <c r="M542" s="77" t="str">
        <f>'Datos lib'!G541</f>
        <v>F. Filología (Clásicas o General)</v>
      </c>
      <c r="N542" s="77" t="str">
        <f>'Datos lib'!H541</f>
        <v>Biblioteca Maria Zambrano (Filología / Derecho)</v>
      </c>
      <c r="O542" s="77">
        <f>'Datos lib'!I541</f>
        <v>0</v>
      </c>
      <c r="P542" s="77"/>
      <c r="Q542" s="77"/>
      <c r="R542" s="77">
        <f>'Datos lib'!J541</f>
        <v>4</v>
      </c>
      <c r="S542" s="77">
        <f>'Datos lib'!K541</f>
        <v>5</v>
      </c>
      <c r="T542" s="77">
        <f>'Datos lib'!L541</f>
        <v>4</v>
      </c>
      <c r="U542" s="77">
        <f>'Datos lib'!M541</f>
        <v>4</v>
      </c>
      <c r="V542" s="77"/>
      <c r="W542" s="77"/>
      <c r="X542" s="77">
        <f>'Datos lib'!N541</f>
        <v>3</v>
      </c>
      <c r="Y542" s="77">
        <f>'Datos lib'!O541</f>
        <v>4</v>
      </c>
      <c r="Z542" s="77">
        <f>'Datos lib'!P541</f>
        <v>4</v>
      </c>
      <c r="AA542" s="77">
        <f>'Datos lib'!Q541</f>
        <v>3</v>
      </c>
      <c r="AB542" s="77">
        <f>'Datos lib'!R541</f>
        <v>4</v>
      </c>
      <c r="AC542" s="77"/>
      <c r="AD542" s="77">
        <f>'Datos lib'!S541</f>
        <v>4</v>
      </c>
      <c r="AE542" s="77">
        <f>'Datos lib'!T541</f>
        <v>4</v>
      </c>
      <c r="AF542" s="77">
        <f>'Datos lib'!U541</f>
        <v>3</v>
      </c>
      <c r="AG542" s="77">
        <f>'Datos lib'!V541</f>
        <v>5</v>
      </c>
      <c r="AH542" s="77">
        <f>'Datos lib'!W541</f>
        <v>3</v>
      </c>
      <c r="AI542" s="77">
        <f>'Datos lib'!X541</f>
        <v>3</v>
      </c>
      <c r="AJ542" s="77">
        <f>'Datos lib'!Y541</f>
        <v>3</v>
      </c>
      <c r="AK542" s="77" t="str">
        <f>'Datos lib'!Z541</f>
        <v>No uso ninguna red social</v>
      </c>
      <c r="AL542" s="77">
        <f>'Datos lib'!AA541</f>
        <v>4</v>
      </c>
      <c r="AM542" s="77"/>
      <c r="AN542" s="77"/>
      <c r="AO542" s="77">
        <f>'Datos lib'!AB541</f>
        <v>5</v>
      </c>
      <c r="AP542" s="77">
        <f>'Datos lib'!AC541</f>
        <v>5</v>
      </c>
      <c r="AQ542" s="77">
        <f>'Datos lib'!AD541</f>
        <v>5</v>
      </c>
      <c r="AR542" s="77">
        <f>'Datos lib'!AE541</f>
        <v>5</v>
      </c>
      <c r="AS542" s="77">
        <f>'Datos lib'!AF541</f>
        <v>5</v>
      </c>
      <c r="AT542" s="77">
        <f>'Datos lib'!AG541</f>
        <v>5</v>
      </c>
      <c r="AU542" s="77">
        <f>'Datos lib'!AH541</f>
        <v>5</v>
      </c>
      <c r="AV542" s="77">
        <f>'Datos lib'!AI541</f>
        <v>4</v>
      </c>
      <c r="AW542" s="77"/>
      <c r="AX542" s="77" t="str">
        <f>'Datos lib'!AJ541</f>
        <v>Sí</v>
      </c>
      <c r="AY542" s="77" t="str">
        <f>'Datos lib'!AK541</f>
        <v>Sí</v>
      </c>
      <c r="AZ542" s="77" t="str">
        <f>'Datos lib'!AL541</f>
        <v>Bueno</v>
      </c>
      <c r="BA542" s="77" t="str">
        <f>'Datos lib'!AO541</f>
        <v>Sí</v>
      </c>
      <c r="BB542" s="77" t="str">
        <f>'Datos lib'!AM541</f>
        <v>Sí</v>
      </c>
      <c r="BC542" s="77" t="str">
        <f>'Datos lib'!AN541</f>
        <v>Bueno</v>
      </c>
      <c r="BD542" s="77"/>
      <c r="BE542" s="77"/>
      <c r="BF542" s="77" t="str">
        <f>'Datos lib'!AP541</f>
        <v>Sí</v>
      </c>
      <c r="BG542" s="77" t="str">
        <f>'Datos lib'!AQ541</f>
        <v>Sí</v>
      </c>
      <c r="BH542" s="77" t="str">
        <f>'Datos lib'!AR541</f>
        <v>No</v>
      </c>
      <c r="BI542" s="77">
        <f>'Datos lib'!AS541</f>
        <v>0</v>
      </c>
      <c r="BJ542" s="77" t="str">
        <f>'Datos lib'!AT541</f>
        <v>No</v>
      </c>
      <c r="BK542" s="77">
        <f>'Datos lib'!AU541</f>
        <v>0</v>
      </c>
      <c r="BL542" s="77"/>
      <c r="BM542" s="77"/>
      <c r="BN542" s="77"/>
      <c r="BO542" s="77">
        <f>'Datos lib'!AV541</f>
        <v>5</v>
      </c>
      <c r="BP542" s="77">
        <f>'Datos lib'!AW541</f>
        <v>5</v>
      </c>
      <c r="BQ542" s="77"/>
      <c r="BR542" s="77" t="str">
        <f>LEFT('Datos lib'!AX541,1)</f>
        <v>4</v>
      </c>
      <c r="BS542" s="77"/>
      <c r="BT542" s="77">
        <f>'Datos lib'!AY541</f>
        <v>0</v>
      </c>
      <c r="BU542" s="77"/>
      <c r="BV542" s="119" t="str">
        <f>'Datos lib'!A541</f>
        <v>22/03/25</v>
      </c>
    </row>
    <row r="543" spans="1:74" x14ac:dyDescent="0.2">
      <c r="A543" s="79" t="str">
        <f t="shared" si="10"/>
        <v>F. Veterinaria</v>
      </c>
      <c r="B543" s="76" t="str">
        <f>IFERROR(VLOOKUP($A543,BLIOTECAS!$C$1:$E$27,2,FALSE),"")</f>
        <v>VET</v>
      </c>
      <c r="C543" s="76" t="str">
        <f>IFERROR(VLOOKUP($A543,BLIOTECAS!$C$1:$E$27,3,FALSE),"")</f>
        <v>Ciencias de la Salud</v>
      </c>
      <c r="D543" s="77"/>
      <c r="E543" s="77"/>
      <c r="F543" s="77"/>
      <c r="G543" s="77" t="str">
        <f>'Datos lib'!B542</f>
        <v>F. Veterinaria</v>
      </c>
      <c r="H543" s="77"/>
      <c r="I543" s="77" t="str">
        <f>'Datos lib'!C542</f>
        <v>Rara vez (menos de 6 veces al año)</v>
      </c>
      <c r="J543" s="77" t="str">
        <f>'Datos lib'!D542</f>
        <v>Frecuentemente (1 o 2 veces por semana)</v>
      </c>
      <c r="K543" s="77"/>
      <c r="L543" s="77" t="str">
        <f>'Datos lib'!F542</f>
        <v>F. Veterinaria</v>
      </c>
      <c r="M543" s="77" t="str">
        <f>'Datos lib'!G542</f>
        <v>Biblioteca Maria Zambrano (Filología / Derecho)</v>
      </c>
      <c r="N543" s="77" t="str">
        <f>'Datos lib'!H542</f>
        <v>F. Ciencias Químicas</v>
      </c>
      <c r="O543" s="77">
        <f>'Datos lib'!I542</f>
        <v>0</v>
      </c>
      <c r="P543" s="77"/>
      <c r="Q543" s="77"/>
      <c r="R543" s="77">
        <f>'Datos lib'!J542</f>
        <v>4</v>
      </c>
      <c r="S543" s="77">
        <f>'Datos lib'!K542</f>
        <v>4</v>
      </c>
      <c r="T543" s="77">
        <f>'Datos lib'!L542</f>
        <v>4</v>
      </c>
      <c r="U543" s="77">
        <f>'Datos lib'!M542</f>
        <v>2</v>
      </c>
      <c r="V543" s="77"/>
      <c r="W543" s="77"/>
      <c r="X543" s="77">
        <f>'Datos lib'!N542</f>
        <v>2</v>
      </c>
      <c r="Y543" s="77">
        <f>'Datos lib'!O542</f>
        <v>4</v>
      </c>
      <c r="Z543" s="77">
        <f>'Datos lib'!P542</f>
        <v>3</v>
      </c>
      <c r="AA543" s="77">
        <f>'Datos lib'!Q542</f>
        <v>4</v>
      </c>
      <c r="AB543" s="77">
        <f>'Datos lib'!R542</f>
        <v>4</v>
      </c>
      <c r="AC543" s="77"/>
      <c r="AD543" s="77">
        <f>'Datos lib'!S542</f>
        <v>3</v>
      </c>
      <c r="AE543" s="77">
        <f>'Datos lib'!T542</f>
        <v>3</v>
      </c>
      <c r="AF543" s="77">
        <f>'Datos lib'!U542</f>
        <v>3</v>
      </c>
      <c r="AG543" s="77">
        <f>'Datos lib'!V542</f>
        <v>4</v>
      </c>
      <c r="AH543" s="77">
        <f>'Datos lib'!W542</f>
        <v>2</v>
      </c>
      <c r="AI543" s="77">
        <f>'Datos lib'!X542</f>
        <v>2</v>
      </c>
      <c r="AJ543" s="77">
        <f>'Datos lib'!Y542</f>
        <v>2</v>
      </c>
      <c r="AK543" s="77" t="str">
        <f>'Datos lib'!Z542</f>
        <v>No uso ninguna red social</v>
      </c>
      <c r="AL543" s="77">
        <f>'Datos lib'!AA542</f>
        <v>3</v>
      </c>
      <c r="AM543" s="77"/>
      <c r="AN543" s="77"/>
      <c r="AO543" s="77">
        <f>'Datos lib'!AB542</f>
        <v>5</v>
      </c>
      <c r="AP543" s="77">
        <f>'Datos lib'!AC542</f>
        <v>2</v>
      </c>
      <c r="AQ543" s="77">
        <f>'Datos lib'!AD542</f>
        <v>2</v>
      </c>
      <c r="AR543" s="77">
        <f>'Datos lib'!AE542</f>
        <v>5</v>
      </c>
      <c r="AS543" s="77">
        <f>'Datos lib'!AF542</f>
        <v>5</v>
      </c>
      <c r="AT543" s="77">
        <f>'Datos lib'!AG542</f>
        <v>5</v>
      </c>
      <c r="AU543" s="77">
        <f>'Datos lib'!AH542</f>
        <v>5</v>
      </c>
      <c r="AV543" s="77">
        <f>'Datos lib'!AI542</f>
        <v>5</v>
      </c>
      <c r="AW543" s="77"/>
      <c r="AX543" s="77" t="str">
        <f>'Datos lib'!AJ542</f>
        <v>No</v>
      </c>
      <c r="AY543" s="77" t="str">
        <f>'Datos lib'!AK542</f>
        <v>Sí</v>
      </c>
      <c r="AZ543" s="77" t="str">
        <f>'Datos lib'!AL542</f>
        <v>Malo</v>
      </c>
      <c r="BA543" s="77" t="str">
        <f>'Datos lib'!AO542</f>
        <v>No</v>
      </c>
      <c r="BB543" s="77" t="str">
        <f>'Datos lib'!AM542</f>
        <v>Sí</v>
      </c>
      <c r="BC543" s="77" t="str">
        <f>'Datos lib'!AN542</f>
        <v>Malo</v>
      </c>
      <c r="BD543" s="77"/>
      <c r="BE543" s="77"/>
      <c r="BF543" s="77" t="str">
        <f>'Datos lib'!AP542</f>
        <v>No</v>
      </c>
      <c r="BG543" s="77" t="str">
        <f>'Datos lib'!AQ542</f>
        <v>Sí</v>
      </c>
      <c r="BH543" s="77" t="str">
        <f>'Datos lib'!AR542</f>
        <v>No</v>
      </c>
      <c r="BI543" s="77">
        <f>'Datos lib'!AS542</f>
        <v>0</v>
      </c>
      <c r="BJ543" s="77" t="str">
        <f>'Datos lib'!AT542</f>
        <v>Sí</v>
      </c>
      <c r="BK543" s="77" t="str">
        <f>'Datos lib'!AU542</f>
        <v>En la mayoría de centros de investigación internacionales se ofrece la ayuda en la realización de búsquedas bibliográficas para la realización o no de trabajos de revisión. Generalmente, los investigadores usamos webofscience, scopus o similar para buscar trabajos pero el personal de las bibliotecas conoce otras bases de datos de trabajos técnicos o de patentes que los investigadores pasamos por alto.</v>
      </c>
      <c r="BL543" s="77"/>
      <c r="BM543" s="77"/>
      <c r="BN543" s="77"/>
      <c r="BO543" s="77">
        <f>'Datos lib'!AV542</f>
        <v>5</v>
      </c>
      <c r="BP543" s="77">
        <f>'Datos lib'!AW542</f>
        <v>5</v>
      </c>
      <c r="BQ543" s="77"/>
      <c r="BR543" s="77" t="str">
        <f>LEFT('Datos lib'!AX542,1)</f>
        <v>3</v>
      </c>
      <c r="BS543" s="77"/>
      <c r="BT543" s="77" t="str">
        <f>'Datos lib'!AY542</f>
        <v>La atención por parte del personal es maravillosa. Considero que las bibliotecas, además de enfocarse en docencia, deberían tener una rama de investigación ya que se nos exige al personal.</v>
      </c>
      <c r="BU543" s="77"/>
      <c r="BV543" s="119" t="str">
        <f>'Datos lib'!A542</f>
        <v>22/03/25</v>
      </c>
    </row>
    <row r="544" spans="1:74" x14ac:dyDescent="0.2">
      <c r="A544" s="79" t="str">
        <f t="shared" si="10"/>
        <v>F. Bellas Artes</v>
      </c>
      <c r="B544" s="76" t="str">
        <f>IFERROR(VLOOKUP($A544,BLIOTECAS!$C$1:$E$27,2,FALSE),"")</f>
        <v>BBA</v>
      </c>
      <c r="C544" s="76" t="str">
        <f>IFERROR(VLOOKUP($A544,BLIOTECAS!$C$1:$E$27,3,FALSE),"")</f>
        <v>Humanidades</v>
      </c>
      <c r="D544" s="77"/>
      <c r="E544" s="77"/>
      <c r="F544" s="77"/>
      <c r="G544" s="77" t="str">
        <f>'Datos lib'!B543</f>
        <v>F. Bellas Artes</v>
      </c>
      <c r="H544" s="77"/>
      <c r="I544" s="77" t="str">
        <f>'Datos lib'!C543</f>
        <v>De vez en cuando (1 o 2 veces al mes)</v>
      </c>
      <c r="J544" s="77" t="str">
        <f>'Datos lib'!D543</f>
        <v>Frecuentemente (1 o 2 veces por semana)</v>
      </c>
      <c r="K544" s="77"/>
      <c r="L544" s="77" t="str">
        <f>'Datos lib'!F543</f>
        <v>F. Bellas Artes</v>
      </c>
      <c r="M544" s="77">
        <f>'Datos lib'!G543</f>
        <v>0</v>
      </c>
      <c r="N544" s="77">
        <f>'Datos lib'!H543</f>
        <v>0</v>
      </c>
      <c r="O544" s="77">
        <f>'Datos lib'!I543</f>
        <v>0</v>
      </c>
      <c r="P544" s="77"/>
      <c r="Q544" s="77"/>
      <c r="R544" s="77">
        <f>'Datos lib'!J543</f>
        <v>5</v>
      </c>
      <c r="S544" s="77">
        <f>'Datos lib'!K543</f>
        <v>0</v>
      </c>
      <c r="T544" s="77">
        <f>'Datos lib'!L543</f>
        <v>0</v>
      </c>
      <c r="U544" s="77">
        <f>'Datos lib'!M543</f>
        <v>0</v>
      </c>
      <c r="V544" s="77"/>
      <c r="W544" s="77"/>
      <c r="X544" s="77">
        <f>'Datos lib'!N543</f>
        <v>3</v>
      </c>
      <c r="Y544" s="77">
        <f>'Datos lib'!O543</f>
        <v>4</v>
      </c>
      <c r="Z544" s="77">
        <f>'Datos lib'!P543</f>
        <v>3</v>
      </c>
      <c r="AA544" s="77">
        <f>'Datos lib'!Q543</f>
        <v>5</v>
      </c>
      <c r="AB544" s="77">
        <f>'Datos lib'!R543</f>
        <v>5</v>
      </c>
      <c r="AC544" s="77"/>
      <c r="AD544" s="77">
        <f>'Datos lib'!S543</f>
        <v>4</v>
      </c>
      <c r="AE544" s="77">
        <f>'Datos lib'!T543</f>
        <v>4</v>
      </c>
      <c r="AF544" s="77">
        <f>'Datos lib'!U543</f>
        <v>3</v>
      </c>
      <c r="AG544" s="77">
        <f>'Datos lib'!V543</f>
        <v>5</v>
      </c>
      <c r="AH544" s="77">
        <f>'Datos lib'!W543</f>
        <v>3</v>
      </c>
      <c r="AI544" s="77">
        <f>'Datos lib'!X543</f>
        <v>5</v>
      </c>
      <c r="AJ544" s="77">
        <f>'Datos lib'!Y543</f>
        <v>3</v>
      </c>
      <c r="AK544" s="77" t="str">
        <f>'Datos lib'!Z543</f>
        <v>No uso ninguna red social</v>
      </c>
      <c r="AL544" s="77">
        <f>'Datos lib'!AA543</f>
        <v>4</v>
      </c>
      <c r="AM544" s="77"/>
      <c r="AN544" s="77"/>
      <c r="AO544" s="77">
        <f>'Datos lib'!AB543</f>
        <v>5</v>
      </c>
      <c r="AP544" s="77">
        <f>'Datos lib'!AC543</f>
        <v>5</v>
      </c>
      <c r="AQ544" s="77">
        <f>'Datos lib'!AD543</f>
        <v>5</v>
      </c>
      <c r="AR544" s="77">
        <f>'Datos lib'!AE543</f>
        <v>5</v>
      </c>
      <c r="AS544" s="77">
        <f>'Datos lib'!AF543</f>
        <v>5</v>
      </c>
      <c r="AT544" s="77">
        <f>'Datos lib'!AG543</f>
        <v>5</v>
      </c>
      <c r="AU544" s="77">
        <f>'Datos lib'!AH543</f>
        <v>5</v>
      </c>
      <c r="AV544" s="77">
        <f>'Datos lib'!AI543</f>
        <v>5</v>
      </c>
      <c r="AW544" s="77"/>
      <c r="AX544" s="77" t="str">
        <f>'Datos lib'!AJ543</f>
        <v>No</v>
      </c>
      <c r="AY544" s="77" t="str">
        <f>'Datos lib'!AK543</f>
        <v>Sí</v>
      </c>
      <c r="AZ544" s="77" t="str">
        <f>'Datos lib'!AL543</f>
        <v>Bueno</v>
      </c>
      <c r="BA544" s="77" t="str">
        <f>'Datos lib'!AO543</f>
        <v>Sí</v>
      </c>
      <c r="BB544" s="77" t="str">
        <f>'Datos lib'!AM543</f>
        <v>No</v>
      </c>
      <c r="BC544" s="77">
        <f>'Datos lib'!AN543</f>
        <v>0</v>
      </c>
      <c r="BD544" s="77"/>
      <c r="BE544" s="77"/>
      <c r="BF544" s="77" t="str">
        <f>'Datos lib'!AP543</f>
        <v>No</v>
      </c>
      <c r="BG544" s="77" t="str">
        <f>'Datos lib'!AQ543</f>
        <v>Sí</v>
      </c>
      <c r="BH544" s="77" t="str">
        <f>'Datos lib'!AR543</f>
        <v>Sí</v>
      </c>
      <c r="BI544" s="77" t="str">
        <f>'Datos lib'!AS543</f>
        <v>Útil</v>
      </c>
      <c r="BJ544" s="77" t="str">
        <f>'Datos lib'!AT543</f>
        <v>No</v>
      </c>
      <c r="BK544" s="77">
        <f>'Datos lib'!AU543</f>
        <v>0</v>
      </c>
      <c r="BL544" s="77"/>
      <c r="BM544" s="77"/>
      <c r="BN544" s="77"/>
      <c r="BO544" s="77">
        <f>'Datos lib'!AV543</f>
        <v>5</v>
      </c>
      <c r="BP544" s="77">
        <f>'Datos lib'!AW543</f>
        <v>5</v>
      </c>
      <c r="BQ544" s="77"/>
      <c r="BR544" s="77" t="str">
        <f>LEFT('Datos lib'!AX543,1)</f>
        <v>5</v>
      </c>
      <c r="BS544" s="77"/>
      <c r="BT544" s="77">
        <f>'Datos lib'!AY543</f>
        <v>0</v>
      </c>
      <c r="BU544" s="77"/>
      <c r="BV544" s="119" t="str">
        <f>'Datos lib'!A543</f>
        <v>23/03/25</v>
      </c>
    </row>
    <row r="545" spans="1:74" x14ac:dyDescent="0.2">
      <c r="A545" s="79" t="str">
        <f t="shared" si="10"/>
        <v>F. Filología</v>
      </c>
      <c r="B545" s="76" t="str">
        <f>IFERROR(VLOOKUP($A545,BLIOTECAS!$C$1:$E$27,2,FALSE),"")</f>
        <v>FLL</v>
      </c>
      <c r="C545" s="76" t="str">
        <f>IFERROR(VLOOKUP($A545,BLIOTECAS!$C$1:$E$27,3,FALSE),"")</f>
        <v>Humanidades</v>
      </c>
      <c r="D545" s="77"/>
      <c r="E545" s="77"/>
      <c r="F545" s="77"/>
      <c r="G545" s="77" t="str">
        <f>'Datos lib'!B544</f>
        <v>F. Filología</v>
      </c>
      <c r="H545" s="77"/>
      <c r="I545" s="77" t="str">
        <f>'Datos lib'!C544</f>
        <v>Rara vez (menos de 6 veces al año)</v>
      </c>
      <c r="J545" s="77" t="str">
        <f>'Datos lib'!D544</f>
        <v>De vez en cuando (1 o 2 veces al mes)</v>
      </c>
      <c r="K545" s="77"/>
      <c r="L545" s="77" t="str">
        <f>'Datos lib'!F544</f>
        <v>F. Filología (Clásicas o General)</v>
      </c>
      <c r="M545" s="77">
        <f>'Datos lib'!G544</f>
        <v>0</v>
      </c>
      <c r="N545" s="77">
        <f>'Datos lib'!H544</f>
        <v>0</v>
      </c>
      <c r="O545" s="77" t="str">
        <f>'Datos lib'!I544</f>
        <v>Biblioteca Islámica de la AECID</v>
      </c>
      <c r="P545" s="77"/>
      <c r="Q545" s="77"/>
      <c r="R545" s="77">
        <f>'Datos lib'!J544</f>
        <v>4</v>
      </c>
      <c r="S545" s="77">
        <f>'Datos lib'!K544</f>
        <v>5</v>
      </c>
      <c r="T545" s="77">
        <f>'Datos lib'!L544</f>
        <v>5</v>
      </c>
      <c r="U545" s="77">
        <f>'Datos lib'!M544</f>
        <v>4</v>
      </c>
      <c r="V545" s="77"/>
      <c r="W545" s="77"/>
      <c r="X545" s="77">
        <f>'Datos lib'!N544</f>
        <v>4</v>
      </c>
      <c r="Y545" s="77">
        <f>'Datos lib'!O544</f>
        <v>4</v>
      </c>
      <c r="Z545" s="77">
        <f>'Datos lib'!P544</f>
        <v>5</v>
      </c>
      <c r="AA545" s="77">
        <f>'Datos lib'!Q544</f>
        <v>4</v>
      </c>
      <c r="AB545" s="77">
        <f>'Datos lib'!R544</f>
        <v>5</v>
      </c>
      <c r="AC545" s="77"/>
      <c r="AD545" s="77">
        <f>'Datos lib'!S544</f>
        <v>4</v>
      </c>
      <c r="AE545" s="77">
        <f>'Datos lib'!T544</f>
        <v>5</v>
      </c>
      <c r="AF545" s="77">
        <f>'Datos lib'!U544</f>
        <v>5</v>
      </c>
      <c r="AG545" s="77">
        <f>'Datos lib'!V544</f>
        <v>5</v>
      </c>
      <c r="AH545" s="77">
        <f>'Datos lib'!W544</f>
        <v>3</v>
      </c>
      <c r="AI545" s="77">
        <f>'Datos lib'!X544</f>
        <v>4</v>
      </c>
      <c r="AJ545" s="77">
        <f>'Datos lib'!Y544</f>
        <v>3</v>
      </c>
      <c r="AK545" s="77" t="str">
        <f>'Datos lib'!Z544</f>
        <v>No uso ninguna red social</v>
      </c>
      <c r="AL545" s="77">
        <f>'Datos lib'!AA544</f>
        <v>3</v>
      </c>
      <c r="AM545" s="77"/>
      <c r="AN545" s="77"/>
      <c r="AO545" s="77">
        <f>'Datos lib'!AB544</f>
        <v>5</v>
      </c>
      <c r="AP545" s="77">
        <f>'Datos lib'!AC544</f>
        <v>5</v>
      </c>
      <c r="AQ545" s="77">
        <f>'Datos lib'!AD544</f>
        <v>5</v>
      </c>
      <c r="AR545" s="77">
        <f>'Datos lib'!AE544</f>
        <v>5</v>
      </c>
      <c r="AS545" s="77">
        <f>'Datos lib'!AF544</f>
        <v>4</v>
      </c>
      <c r="AT545" s="77">
        <f>'Datos lib'!AG544</f>
        <v>4</v>
      </c>
      <c r="AU545" s="77">
        <f>'Datos lib'!AH544</f>
        <v>4</v>
      </c>
      <c r="AV545" s="77">
        <f>'Datos lib'!AI544</f>
        <v>3</v>
      </c>
      <c r="AW545" s="77"/>
      <c r="AX545" s="77" t="str">
        <f>'Datos lib'!AJ544</f>
        <v>No</v>
      </c>
      <c r="AY545" s="77" t="str">
        <f>'Datos lib'!AK544</f>
        <v>Sí</v>
      </c>
      <c r="AZ545" s="77" t="str">
        <f>'Datos lib'!AL544</f>
        <v>Regular</v>
      </c>
      <c r="BA545" s="77" t="str">
        <f>'Datos lib'!AO544</f>
        <v>No</v>
      </c>
      <c r="BB545" s="77" t="str">
        <f>'Datos lib'!AM544</f>
        <v>Sí</v>
      </c>
      <c r="BC545" s="77" t="str">
        <f>'Datos lib'!AN544</f>
        <v>Regular</v>
      </c>
      <c r="BD545" s="77"/>
      <c r="BE545" s="77"/>
      <c r="BF545" s="77" t="str">
        <f>'Datos lib'!AP544</f>
        <v>No</v>
      </c>
      <c r="BG545" s="77" t="str">
        <f>'Datos lib'!AQ544</f>
        <v>Sí</v>
      </c>
      <c r="BH545" s="77" t="str">
        <f>'Datos lib'!AR544</f>
        <v>No</v>
      </c>
      <c r="BI545" s="77">
        <f>'Datos lib'!AS544</f>
        <v>0</v>
      </c>
      <c r="BJ545" s="77" t="str">
        <f>'Datos lib'!AT544</f>
        <v>No</v>
      </c>
      <c r="BK545" s="77">
        <f>'Datos lib'!AU544</f>
        <v>0</v>
      </c>
      <c r="BL545" s="77"/>
      <c r="BM545" s="77"/>
      <c r="BN545" s="77"/>
      <c r="BO545" s="77">
        <f>'Datos lib'!AV544</f>
        <v>5</v>
      </c>
      <c r="BP545" s="77">
        <f>'Datos lib'!AW544</f>
        <v>5</v>
      </c>
      <c r="BQ545" s="77"/>
      <c r="BR545" s="77" t="str">
        <f>LEFT('Datos lib'!AX544,1)</f>
        <v>4</v>
      </c>
      <c r="BS545" s="77"/>
      <c r="BT545" s="77">
        <f>'Datos lib'!AY544</f>
        <v>0</v>
      </c>
      <c r="BU545" s="77"/>
      <c r="BV545" s="119" t="str">
        <f>'Datos lib'!A544</f>
        <v>23/03/25</v>
      </c>
    </row>
    <row r="546" spans="1:74" x14ac:dyDescent="0.2">
      <c r="A546" s="79" t="str">
        <f t="shared" si="10"/>
        <v>F. Ciencias Físicas</v>
      </c>
      <c r="B546" s="76" t="str">
        <f>IFERROR(VLOOKUP($A546,BLIOTECAS!$C$1:$E$27,2,FALSE),"")</f>
        <v>FIS</v>
      </c>
      <c r="C546" s="76" t="str">
        <f>IFERROR(VLOOKUP($A546,BLIOTECAS!$C$1:$E$27,3,FALSE),"")</f>
        <v>Ciencias Experimentales</v>
      </c>
      <c r="D546" s="77"/>
      <c r="E546" s="77"/>
      <c r="F546" s="77"/>
      <c r="G546" s="77" t="str">
        <f>'Datos lib'!B545</f>
        <v>F. Ciencias Físicas</v>
      </c>
      <c r="H546" s="77"/>
      <c r="I546" s="77" t="str">
        <f>'Datos lib'!C545</f>
        <v>De vez en cuando (1 o 2 veces al mes)</v>
      </c>
      <c r="J546" s="77" t="str">
        <f>'Datos lib'!D545</f>
        <v>Frecuentemente (1 o 2 veces por semana)</v>
      </c>
      <c r="K546" s="77"/>
      <c r="L546" s="77" t="str">
        <f>'Datos lib'!F545</f>
        <v>F. Ciencias Físicas</v>
      </c>
      <c r="M546" s="77">
        <f>'Datos lib'!G545</f>
        <v>0</v>
      </c>
      <c r="N546" s="77">
        <f>'Datos lib'!H545</f>
        <v>0</v>
      </c>
      <c r="O546" s="77">
        <f>'Datos lib'!I545</f>
        <v>0</v>
      </c>
      <c r="P546" s="77"/>
      <c r="Q546" s="77"/>
      <c r="R546" s="77">
        <f>'Datos lib'!J545</f>
        <v>5</v>
      </c>
      <c r="S546" s="77">
        <f>'Datos lib'!K545</f>
        <v>5</v>
      </c>
      <c r="T546" s="77">
        <f>'Datos lib'!L545</f>
        <v>4</v>
      </c>
      <c r="U546" s="77">
        <f>'Datos lib'!M545</f>
        <v>5</v>
      </c>
      <c r="V546" s="77"/>
      <c r="W546" s="77"/>
      <c r="X546" s="77">
        <f>'Datos lib'!N545</f>
        <v>4</v>
      </c>
      <c r="Y546" s="77">
        <f>'Datos lib'!O545</f>
        <v>4</v>
      </c>
      <c r="Z546" s="77">
        <f>'Datos lib'!P545</f>
        <v>4</v>
      </c>
      <c r="AA546" s="77">
        <f>'Datos lib'!Q545</f>
        <v>5</v>
      </c>
      <c r="AB546" s="77">
        <f>'Datos lib'!R545</f>
        <v>5</v>
      </c>
      <c r="AC546" s="77"/>
      <c r="AD546" s="77">
        <f>'Datos lib'!S545</f>
        <v>4</v>
      </c>
      <c r="AE546" s="77">
        <f>'Datos lib'!T545</f>
        <v>5</v>
      </c>
      <c r="AF546" s="77">
        <f>'Datos lib'!U545</f>
        <v>4</v>
      </c>
      <c r="AG546" s="77">
        <f>'Datos lib'!V545</f>
        <v>5</v>
      </c>
      <c r="AH546" s="77">
        <f>'Datos lib'!W545</f>
        <v>4</v>
      </c>
      <c r="AI546" s="77">
        <f>'Datos lib'!X545</f>
        <v>5</v>
      </c>
      <c r="AJ546" s="77">
        <f>'Datos lib'!Y545</f>
        <v>4</v>
      </c>
      <c r="AK546" s="77" t="str">
        <f>'Datos lib'!Z545</f>
        <v>YouTube</v>
      </c>
      <c r="AL546" s="77">
        <f>'Datos lib'!AA545</f>
        <v>5</v>
      </c>
      <c r="AM546" s="77"/>
      <c r="AN546" s="77"/>
      <c r="AO546" s="77">
        <f>'Datos lib'!AB545</f>
        <v>5</v>
      </c>
      <c r="AP546" s="77">
        <f>'Datos lib'!AC545</f>
        <v>4</v>
      </c>
      <c r="AQ546" s="77">
        <f>'Datos lib'!AD545</f>
        <v>5</v>
      </c>
      <c r="AR546" s="77">
        <f>'Datos lib'!AE545</f>
        <v>4</v>
      </c>
      <c r="AS546" s="77">
        <f>'Datos lib'!AF545</f>
        <v>5</v>
      </c>
      <c r="AT546" s="77">
        <f>'Datos lib'!AG545</f>
        <v>5</v>
      </c>
      <c r="AU546" s="77">
        <f>'Datos lib'!AH545</f>
        <v>5</v>
      </c>
      <c r="AV546" s="77">
        <f>'Datos lib'!AI545</f>
        <v>4</v>
      </c>
      <c r="AW546" s="77"/>
      <c r="AX546" s="77" t="str">
        <f>'Datos lib'!AJ545</f>
        <v>No</v>
      </c>
      <c r="AY546" s="77" t="str">
        <f>'Datos lib'!AK545</f>
        <v>Sí</v>
      </c>
      <c r="AZ546" s="77" t="str">
        <f>'Datos lib'!AL545</f>
        <v>Excelente</v>
      </c>
      <c r="BA546" s="77" t="str">
        <f>'Datos lib'!AO545</f>
        <v>Sí</v>
      </c>
      <c r="BB546" s="77" t="str">
        <f>'Datos lib'!AM545</f>
        <v>Sí</v>
      </c>
      <c r="BC546" s="77" t="str">
        <f>'Datos lib'!AN545</f>
        <v>Excelente</v>
      </c>
      <c r="BD546" s="77"/>
      <c r="BE546" s="77"/>
      <c r="BF546" s="77" t="str">
        <f>'Datos lib'!AP545</f>
        <v>Sí</v>
      </c>
      <c r="BG546" s="77" t="str">
        <f>'Datos lib'!AQ545</f>
        <v>Sí</v>
      </c>
      <c r="BH546" s="77" t="str">
        <f>'Datos lib'!AR545</f>
        <v>Sí</v>
      </c>
      <c r="BI546" s="77" t="str">
        <f>'Datos lib'!AS545</f>
        <v>Útil</v>
      </c>
      <c r="BJ546" s="77" t="str">
        <f>'Datos lib'!AT545</f>
        <v>Sí</v>
      </c>
      <c r="BK546" s="77">
        <f>'Datos lib'!AU545</f>
        <v>0</v>
      </c>
      <c r="BL546" s="77"/>
      <c r="BM546" s="77"/>
      <c r="BN546" s="77"/>
      <c r="BO546" s="77">
        <f>'Datos lib'!AV545</f>
        <v>5</v>
      </c>
      <c r="BP546" s="77">
        <f>'Datos lib'!AW545</f>
        <v>5</v>
      </c>
      <c r="BQ546" s="77"/>
      <c r="BR546" s="77" t="str">
        <f>LEFT('Datos lib'!AX545,1)</f>
        <v>5</v>
      </c>
      <c r="BS546" s="77"/>
      <c r="BT546" s="77" t="str">
        <f>'Datos lib'!AY545</f>
        <v>Ayuda para publicar o autopublicar libros, gestión e informaciñon sobre ISBN o as distintas categorías de Creative Commons y similares.</v>
      </c>
      <c r="BU546" s="77"/>
      <c r="BV546" s="119" t="str">
        <f>'Datos lib'!A545</f>
        <v>23/03/25</v>
      </c>
    </row>
    <row r="547" spans="1:74" x14ac:dyDescent="0.2">
      <c r="A547" s="79" t="str">
        <f t="shared" si="10"/>
        <v>F. Ciencias Matemáticas</v>
      </c>
      <c r="B547" s="76" t="str">
        <f>IFERROR(VLOOKUP($A547,BLIOTECAS!$C$1:$E$27,2,FALSE),"")</f>
        <v>MAT</v>
      </c>
      <c r="C547" s="76" t="str">
        <f>IFERROR(VLOOKUP($A547,BLIOTECAS!$C$1:$E$27,3,FALSE),"")</f>
        <v>Ciencias Experimentales</v>
      </c>
      <c r="D547" s="77"/>
      <c r="E547" s="77"/>
      <c r="F547" s="77"/>
      <c r="G547" s="77" t="str">
        <f>'Datos lib'!B546</f>
        <v>F. Ciencias Matemáticas</v>
      </c>
      <c r="H547" s="77"/>
      <c r="I547" s="77" t="str">
        <f>'Datos lib'!C546</f>
        <v>Rara vez (menos de 6 veces al año)</v>
      </c>
      <c r="J547" s="77" t="str">
        <f>'Datos lib'!D546</f>
        <v>Muy frecuentemente (3 o más veces por semana)</v>
      </c>
      <c r="K547" s="77"/>
      <c r="L547" s="77" t="str">
        <f>'Datos lib'!F546</f>
        <v>F. Ciencias Matemáticas</v>
      </c>
      <c r="M547" s="77">
        <f>'Datos lib'!G546</f>
        <v>0</v>
      </c>
      <c r="N547" s="77">
        <f>'Datos lib'!H546</f>
        <v>0</v>
      </c>
      <c r="O547" s="77">
        <f>'Datos lib'!I546</f>
        <v>0</v>
      </c>
      <c r="P547" s="77"/>
      <c r="Q547" s="77"/>
      <c r="R547" s="77">
        <f>'Datos lib'!J546</f>
        <v>5</v>
      </c>
      <c r="S547" s="77">
        <f>'Datos lib'!K546</f>
        <v>5</v>
      </c>
      <c r="T547" s="77">
        <f>'Datos lib'!L546</f>
        <v>5</v>
      </c>
      <c r="U547" s="77">
        <f>'Datos lib'!M546</f>
        <v>5</v>
      </c>
      <c r="V547" s="77"/>
      <c r="W547" s="77"/>
      <c r="X547" s="77">
        <f>'Datos lib'!N546</f>
        <v>1</v>
      </c>
      <c r="Y547" s="77">
        <f>'Datos lib'!O546</f>
        <v>5</v>
      </c>
      <c r="Z547" s="77">
        <f>'Datos lib'!P546</f>
        <v>2</v>
      </c>
      <c r="AA547" s="77">
        <f>'Datos lib'!Q546</f>
        <v>3</v>
      </c>
      <c r="AB547" s="77">
        <f>'Datos lib'!R546</f>
        <v>2</v>
      </c>
      <c r="AC547" s="77"/>
      <c r="AD547" s="77">
        <f>'Datos lib'!S546</f>
        <v>5</v>
      </c>
      <c r="AE547" s="77">
        <f>'Datos lib'!T546</f>
        <v>5</v>
      </c>
      <c r="AF547" s="77">
        <f>'Datos lib'!U546</f>
        <v>5</v>
      </c>
      <c r="AG547" s="77">
        <f>'Datos lib'!V546</f>
        <v>5</v>
      </c>
      <c r="AH547" s="77">
        <f>'Datos lib'!W546</f>
        <v>5</v>
      </c>
      <c r="AI547" s="77">
        <f>'Datos lib'!X546</f>
        <v>5</v>
      </c>
      <c r="AJ547" s="77">
        <f>'Datos lib'!Y546</f>
        <v>5</v>
      </c>
      <c r="AK547" s="77" t="str">
        <f>'Datos lib'!Z546</f>
        <v>No uso ninguna red social</v>
      </c>
      <c r="AL547" s="77">
        <f>'Datos lib'!AA546</f>
        <v>5</v>
      </c>
      <c r="AM547" s="77"/>
      <c r="AN547" s="77"/>
      <c r="AO547" s="77">
        <f>'Datos lib'!AB546</f>
        <v>5</v>
      </c>
      <c r="AP547" s="77">
        <f>'Datos lib'!AC546</f>
        <v>5</v>
      </c>
      <c r="AQ547" s="77">
        <f>'Datos lib'!AD546</f>
        <v>5</v>
      </c>
      <c r="AR547" s="77">
        <f>'Datos lib'!AE546</f>
        <v>5</v>
      </c>
      <c r="AS547" s="77">
        <f>'Datos lib'!AF546</f>
        <v>5</v>
      </c>
      <c r="AT547" s="77">
        <f>'Datos lib'!AG546</f>
        <v>5</v>
      </c>
      <c r="AU547" s="77">
        <f>'Datos lib'!AH546</f>
        <v>5</v>
      </c>
      <c r="AV547" s="77">
        <f>'Datos lib'!AI546</f>
        <v>5</v>
      </c>
      <c r="AW547" s="77"/>
      <c r="AX547" s="77" t="str">
        <f>'Datos lib'!AJ546</f>
        <v>No</v>
      </c>
      <c r="AY547" s="77" t="str">
        <f>'Datos lib'!AK546</f>
        <v>Sí</v>
      </c>
      <c r="AZ547" s="77" t="str">
        <f>'Datos lib'!AL546</f>
        <v>Excelente</v>
      </c>
      <c r="BA547" s="77" t="str">
        <f>'Datos lib'!AO546</f>
        <v>No</v>
      </c>
      <c r="BB547" s="77" t="str">
        <f>'Datos lib'!AM546</f>
        <v>Sí</v>
      </c>
      <c r="BC547" s="77" t="str">
        <f>'Datos lib'!AN546</f>
        <v>Excelente</v>
      </c>
      <c r="BD547" s="77"/>
      <c r="BE547" s="77"/>
      <c r="BF547" s="77" t="str">
        <f>'Datos lib'!AP546</f>
        <v>No</v>
      </c>
      <c r="BG547" s="77" t="str">
        <f>'Datos lib'!AQ546</f>
        <v>Sí</v>
      </c>
      <c r="BH547" s="77" t="str">
        <f>'Datos lib'!AR546</f>
        <v>No</v>
      </c>
      <c r="BI547" s="77">
        <f>'Datos lib'!AS546</f>
        <v>0</v>
      </c>
      <c r="BJ547" s="77" t="str">
        <f>'Datos lib'!AT546</f>
        <v>No</v>
      </c>
      <c r="BK547" s="77">
        <f>'Datos lib'!AU546</f>
        <v>0</v>
      </c>
      <c r="BL547" s="77"/>
      <c r="BM547" s="77"/>
      <c r="BN547" s="77"/>
      <c r="BO547" s="77">
        <f>'Datos lib'!AV546</f>
        <v>5</v>
      </c>
      <c r="BP547" s="77">
        <f>'Datos lib'!AW546</f>
        <v>5</v>
      </c>
      <c r="BQ547" s="77"/>
      <c r="BR547" s="77" t="str">
        <f>LEFT('Datos lib'!AX546,1)</f>
        <v>5</v>
      </c>
      <c r="BS547" s="77"/>
      <c r="BT547" s="77">
        <f>'Datos lib'!AY546</f>
        <v>0</v>
      </c>
      <c r="BU547" s="77"/>
      <c r="BV547" s="119" t="str">
        <f>'Datos lib'!A546</f>
        <v>23/03/25</v>
      </c>
    </row>
    <row r="548" spans="1:74" x14ac:dyDescent="0.2">
      <c r="A548" s="79" t="str">
        <f t="shared" si="10"/>
        <v>F. Bellas Artes</v>
      </c>
      <c r="B548" s="76" t="str">
        <f>IFERROR(VLOOKUP($A548,BLIOTECAS!$C$1:$E$27,2,FALSE),"")</f>
        <v>BBA</v>
      </c>
      <c r="C548" s="76" t="str">
        <f>IFERROR(VLOOKUP($A548,BLIOTECAS!$C$1:$E$27,3,FALSE),"")</f>
        <v>Humanidades</v>
      </c>
      <c r="D548" s="77"/>
      <c r="E548" s="77"/>
      <c r="F548" s="77"/>
      <c r="G548" s="77" t="str">
        <f>'Datos lib'!B547</f>
        <v>F. Bellas Artes</v>
      </c>
      <c r="H548" s="77"/>
      <c r="I548" s="77" t="str">
        <f>'Datos lib'!C547</f>
        <v>De vez en cuando (1 o 2 veces al mes)</v>
      </c>
      <c r="J548" s="77" t="str">
        <f>'Datos lib'!D547</f>
        <v>De vez en cuando (1 o 2 veces al mes)</v>
      </c>
      <c r="K548" s="77"/>
      <c r="L548" s="77" t="str">
        <f>'Datos lib'!F547</f>
        <v>F. Bellas Artes</v>
      </c>
      <c r="M548" s="77" t="str">
        <f>'Datos lib'!G547</f>
        <v>F. Geografía e Historia</v>
      </c>
      <c r="N548" s="77" t="str">
        <f>'Datos lib'!H547</f>
        <v>Biblioteca Histórica</v>
      </c>
      <c r="O548" s="77" t="str">
        <f>'Datos lib'!I547</f>
        <v>Biblioteca del Museo de Artes Decorativas de Madrid</v>
      </c>
      <c r="P548" s="77"/>
      <c r="Q548" s="77"/>
      <c r="R548" s="77">
        <f>'Datos lib'!J547</f>
        <v>4</v>
      </c>
      <c r="S548" s="77">
        <f>'Datos lib'!K547</f>
        <v>4</v>
      </c>
      <c r="T548" s="77">
        <f>'Datos lib'!L547</f>
        <v>4</v>
      </c>
      <c r="U548" s="77">
        <f>'Datos lib'!M547</f>
        <v>4</v>
      </c>
      <c r="V548" s="77"/>
      <c r="W548" s="77"/>
      <c r="X548" s="77">
        <f>'Datos lib'!N547</f>
        <v>4</v>
      </c>
      <c r="Y548" s="77">
        <f>'Datos lib'!O547</f>
        <v>4</v>
      </c>
      <c r="Z548" s="77">
        <f>'Datos lib'!P547</f>
        <v>5</v>
      </c>
      <c r="AA548" s="77">
        <f>'Datos lib'!Q547</f>
        <v>5</v>
      </c>
      <c r="AB548" s="77">
        <f>'Datos lib'!R547</f>
        <v>5</v>
      </c>
      <c r="AC548" s="77"/>
      <c r="AD548" s="77">
        <f>'Datos lib'!S547</f>
        <v>4</v>
      </c>
      <c r="AE548" s="77">
        <f>'Datos lib'!T547</f>
        <v>4</v>
      </c>
      <c r="AF548" s="77">
        <f>'Datos lib'!U547</f>
        <v>4</v>
      </c>
      <c r="AG548" s="77">
        <f>'Datos lib'!V547</f>
        <v>4</v>
      </c>
      <c r="AH548" s="77">
        <f>'Datos lib'!W547</f>
        <v>4</v>
      </c>
      <c r="AI548" s="77">
        <f>'Datos lib'!X547</f>
        <v>4</v>
      </c>
      <c r="AJ548" s="77">
        <f>'Datos lib'!Y547</f>
        <v>4</v>
      </c>
      <c r="AK548" s="77" t="str">
        <f>'Datos lib'!Z547</f>
        <v>Instagram</v>
      </c>
      <c r="AL548" s="77">
        <f>'Datos lib'!AA547</f>
        <v>5</v>
      </c>
      <c r="AM548" s="77"/>
      <c r="AN548" s="77"/>
      <c r="AO548" s="77">
        <f>'Datos lib'!AB547</f>
        <v>5</v>
      </c>
      <c r="AP548" s="77">
        <f>'Datos lib'!AC547</f>
        <v>4</v>
      </c>
      <c r="AQ548" s="77">
        <f>'Datos lib'!AD547</f>
        <v>5</v>
      </c>
      <c r="AR548" s="77">
        <f>'Datos lib'!AE547</f>
        <v>5</v>
      </c>
      <c r="AS548" s="77">
        <f>'Datos lib'!AF547</f>
        <v>4</v>
      </c>
      <c r="AT548" s="77">
        <f>'Datos lib'!AG547</f>
        <v>4</v>
      </c>
      <c r="AU548" s="77">
        <f>'Datos lib'!AH547</f>
        <v>4</v>
      </c>
      <c r="AV548" s="77">
        <f>'Datos lib'!AI547</f>
        <v>4</v>
      </c>
      <c r="AW548" s="77"/>
      <c r="AX548" s="77" t="str">
        <f>'Datos lib'!AJ547</f>
        <v>Sí</v>
      </c>
      <c r="AY548" s="77" t="str">
        <f>'Datos lib'!AK547</f>
        <v>Sí</v>
      </c>
      <c r="AZ548" s="77" t="str">
        <f>'Datos lib'!AL547</f>
        <v>Bueno</v>
      </c>
      <c r="BA548" s="77" t="str">
        <f>'Datos lib'!AO547</f>
        <v>Sí</v>
      </c>
      <c r="BB548" s="77" t="str">
        <f>'Datos lib'!AM547</f>
        <v>Sí</v>
      </c>
      <c r="BC548" s="77" t="str">
        <f>'Datos lib'!AN547</f>
        <v>Bueno</v>
      </c>
      <c r="BD548" s="77"/>
      <c r="BE548" s="77"/>
      <c r="BF548" s="77" t="str">
        <f>'Datos lib'!AP547</f>
        <v>No</v>
      </c>
      <c r="BG548" s="77" t="str">
        <f>'Datos lib'!AQ547</f>
        <v>Sí</v>
      </c>
      <c r="BH548" s="77" t="str">
        <f>'Datos lib'!AR547</f>
        <v>Sí</v>
      </c>
      <c r="BI548" s="77" t="str">
        <f>'Datos lib'!AS547</f>
        <v>Útil</v>
      </c>
      <c r="BJ548" s="77" t="str">
        <f>'Datos lib'!AT547</f>
        <v>Sí</v>
      </c>
      <c r="BK548" s="77">
        <f>'Datos lib'!AU547</f>
        <v>0</v>
      </c>
      <c r="BL548" s="77"/>
      <c r="BM548" s="77"/>
      <c r="BN548" s="77"/>
      <c r="BO548" s="77">
        <f>'Datos lib'!AV547</f>
        <v>4</v>
      </c>
      <c r="BP548" s="77">
        <f>'Datos lib'!AW547</f>
        <v>4</v>
      </c>
      <c r="BQ548" s="77"/>
      <c r="BR548" s="77" t="str">
        <f>LEFT('Datos lib'!AX547,1)</f>
        <v>4</v>
      </c>
      <c r="BS548" s="77"/>
      <c r="BT548" s="77">
        <f>'Datos lib'!AY547</f>
        <v>0</v>
      </c>
      <c r="BU548" s="77"/>
      <c r="BV548" s="119" t="str">
        <f>'Datos lib'!A547</f>
        <v>23/03/25</v>
      </c>
    </row>
    <row r="549" spans="1:74" x14ac:dyDescent="0.2">
      <c r="A549" s="79" t="str">
        <f t="shared" si="10"/>
        <v>F. Ciencias de la Información</v>
      </c>
      <c r="B549" s="76" t="str">
        <f>IFERROR(VLOOKUP($A549,BLIOTECAS!$C$1:$E$27,2,FALSE),"")</f>
        <v>INF</v>
      </c>
      <c r="C549" s="76" t="str">
        <f>IFERROR(VLOOKUP($A549,BLIOTECAS!$C$1:$E$27,3,FALSE),"")</f>
        <v>Ciencias Sociales</v>
      </c>
      <c r="D549" s="77"/>
      <c r="E549" s="77"/>
      <c r="F549" s="77"/>
      <c r="G549" s="77" t="str">
        <f>'Datos lib'!B548</f>
        <v>F. Ciencias de la Información</v>
      </c>
      <c r="H549" s="77"/>
      <c r="I549" s="77" t="str">
        <f>'Datos lib'!C548</f>
        <v>Rara vez (menos de 6 veces al año)</v>
      </c>
      <c r="J549" s="77" t="str">
        <f>'Datos lib'!D548</f>
        <v>Nunca</v>
      </c>
      <c r="K549" s="77"/>
      <c r="L549" s="77" t="str">
        <f>'Datos lib'!F548</f>
        <v>F. Ciencias de la Información</v>
      </c>
      <c r="M549" s="77">
        <f>'Datos lib'!G548</f>
        <v>0</v>
      </c>
      <c r="N549" s="77">
        <f>'Datos lib'!H548</f>
        <v>0</v>
      </c>
      <c r="O549" s="77">
        <f>'Datos lib'!I548</f>
        <v>0</v>
      </c>
      <c r="P549" s="77"/>
      <c r="Q549" s="77"/>
      <c r="R549" s="77">
        <f>'Datos lib'!J548</f>
        <v>5</v>
      </c>
      <c r="S549" s="77">
        <f>'Datos lib'!K548</f>
        <v>5</v>
      </c>
      <c r="T549" s="77">
        <f>'Datos lib'!L548</f>
        <v>5</v>
      </c>
      <c r="U549" s="77">
        <f>'Datos lib'!M548</f>
        <v>0</v>
      </c>
      <c r="V549" s="77"/>
      <c r="W549" s="77"/>
      <c r="X549" s="77">
        <f>'Datos lib'!N548</f>
        <v>1</v>
      </c>
      <c r="Y549" s="77">
        <f>'Datos lib'!O548</f>
        <v>1</v>
      </c>
      <c r="Z549" s="77">
        <f>'Datos lib'!P548</f>
        <v>4</v>
      </c>
      <c r="AA549" s="77">
        <f>'Datos lib'!Q548</f>
        <v>5</v>
      </c>
      <c r="AB549" s="77">
        <f>'Datos lib'!R548</f>
        <v>5</v>
      </c>
      <c r="AC549" s="77"/>
      <c r="AD549" s="77">
        <f>'Datos lib'!S548</f>
        <v>0</v>
      </c>
      <c r="AE549" s="77">
        <f>'Datos lib'!T548</f>
        <v>0</v>
      </c>
      <c r="AF549" s="77">
        <f>'Datos lib'!U548</f>
        <v>0</v>
      </c>
      <c r="AG549" s="77">
        <f>'Datos lib'!V548</f>
        <v>0</v>
      </c>
      <c r="AH549" s="77">
        <f>'Datos lib'!W548</f>
        <v>0</v>
      </c>
      <c r="AI549" s="77">
        <f>'Datos lib'!X548</f>
        <v>0</v>
      </c>
      <c r="AJ549" s="77">
        <f>'Datos lib'!Y548</f>
        <v>0</v>
      </c>
      <c r="AK549" s="77">
        <f>'Datos lib'!Z548</f>
        <v>0</v>
      </c>
      <c r="AL549" s="77">
        <f>'Datos lib'!AA548</f>
        <v>0</v>
      </c>
      <c r="AM549" s="77"/>
      <c r="AN549" s="77"/>
      <c r="AO549" s="77">
        <f>'Datos lib'!AB548</f>
        <v>0</v>
      </c>
      <c r="AP549" s="77">
        <f>'Datos lib'!AC548</f>
        <v>0</v>
      </c>
      <c r="AQ549" s="77">
        <f>'Datos lib'!AD548</f>
        <v>0</v>
      </c>
      <c r="AR549" s="77">
        <f>'Datos lib'!AE548</f>
        <v>0</v>
      </c>
      <c r="AS549" s="77">
        <f>'Datos lib'!AF548</f>
        <v>0</v>
      </c>
      <c r="AT549" s="77">
        <f>'Datos lib'!AG548</f>
        <v>0</v>
      </c>
      <c r="AU549" s="77">
        <f>'Datos lib'!AH548</f>
        <v>0</v>
      </c>
      <c r="AV549" s="77">
        <f>'Datos lib'!AI548</f>
        <v>0</v>
      </c>
      <c r="AW549" s="77"/>
      <c r="AX549" s="77">
        <f>'Datos lib'!AJ548</f>
        <v>0</v>
      </c>
      <c r="AY549" s="77">
        <f>'Datos lib'!AK548</f>
        <v>0</v>
      </c>
      <c r="AZ549" s="77">
        <f>'Datos lib'!AL548</f>
        <v>0</v>
      </c>
      <c r="BA549" s="77">
        <f>'Datos lib'!AO548</f>
        <v>0</v>
      </c>
      <c r="BB549" s="77">
        <f>'Datos lib'!AM548</f>
        <v>0</v>
      </c>
      <c r="BC549" s="77">
        <f>'Datos lib'!AN548</f>
        <v>0</v>
      </c>
      <c r="BD549" s="77"/>
      <c r="BE549" s="77"/>
      <c r="BF549" s="77">
        <f>'Datos lib'!AP548</f>
        <v>0</v>
      </c>
      <c r="BG549" s="77">
        <f>'Datos lib'!AQ548</f>
        <v>0</v>
      </c>
      <c r="BH549" s="77">
        <f>'Datos lib'!AR548</f>
        <v>0</v>
      </c>
      <c r="BI549" s="77">
        <f>'Datos lib'!AS548</f>
        <v>0</v>
      </c>
      <c r="BJ549" s="77">
        <f>'Datos lib'!AT548</f>
        <v>0</v>
      </c>
      <c r="BK549" s="77">
        <f>'Datos lib'!AU548</f>
        <v>0</v>
      </c>
      <c r="BL549" s="77"/>
      <c r="BM549" s="77"/>
      <c r="BN549" s="77"/>
      <c r="BO549" s="77">
        <f>'Datos lib'!AV548</f>
        <v>5</v>
      </c>
      <c r="BP549" s="77">
        <f>'Datos lib'!AW548</f>
        <v>5</v>
      </c>
      <c r="BQ549" s="77"/>
      <c r="BR549" s="77" t="str">
        <f>LEFT('Datos lib'!AX548,1)</f>
        <v>4</v>
      </c>
      <c r="BS549" s="77"/>
      <c r="BT549" s="77" t="str">
        <f>'Datos lib'!AY548</f>
        <v>Utilizo muy frecuentemente la Sala de Trabajo Compartido con mis alumnos. Les gusta mucho y las dinámicas en clase han mejorado mucho. Animo a que proliferen más este tipo de espacios</v>
      </c>
      <c r="BU549" s="77"/>
      <c r="BV549" s="119" t="str">
        <f>'Datos lib'!A548</f>
        <v>23/03/25</v>
      </c>
    </row>
    <row r="550" spans="1:74" x14ac:dyDescent="0.2">
      <c r="A550" s="79" t="str">
        <f t="shared" si="10"/>
        <v>F. Ciencias Biológicas</v>
      </c>
      <c r="B550" s="76" t="str">
        <f>IFERROR(VLOOKUP($A550,BLIOTECAS!$C$1:$E$27,2,FALSE),"")</f>
        <v>BIO</v>
      </c>
      <c r="C550" s="76" t="str">
        <f>IFERROR(VLOOKUP($A550,BLIOTECAS!$C$1:$E$27,3,FALSE),"")</f>
        <v>Ciencias Experimentales</v>
      </c>
      <c r="D550" s="77"/>
      <c r="E550" s="77"/>
      <c r="F550" s="77"/>
      <c r="G550" s="77" t="str">
        <f>'Datos lib'!B549</f>
        <v>F. Ciencias Biológicas</v>
      </c>
      <c r="H550" s="77"/>
      <c r="I550" s="77" t="str">
        <f>'Datos lib'!C549</f>
        <v>Rara vez (menos de 6 veces al año)</v>
      </c>
      <c r="J550" s="77" t="str">
        <f>'Datos lib'!D549</f>
        <v>Rara vez (menos de 6 veces al año)</v>
      </c>
      <c r="K550" s="77"/>
      <c r="L550" s="77" t="str">
        <f>'Datos lib'!F549</f>
        <v>F. Ciencias Biológicas</v>
      </c>
      <c r="M550" s="77">
        <f>'Datos lib'!G549</f>
        <v>0</v>
      </c>
      <c r="N550" s="77">
        <f>'Datos lib'!H549</f>
        <v>0</v>
      </c>
      <c r="O550" s="77">
        <f>'Datos lib'!I549</f>
        <v>0</v>
      </c>
      <c r="P550" s="77"/>
      <c r="Q550" s="77"/>
      <c r="R550" s="77">
        <f>'Datos lib'!J549</f>
        <v>5</v>
      </c>
      <c r="S550" s="77">
        <f>'Datos lib'!K549</f>
        <v>5</v>
      </c>
      <c r="T550" s="77">
        <f>'Datos lib'!L549</f>
        <v>4</v>
      </c>
      <c r="U550" s="77">
        <f>'Datos lib'!M549</f>
        <v>4</v>
      </c>
      <c r="V550" s="77"/>
      <c r="W550" s="77"/>
      <c r="X550" s="77">
        <f>'Datos lib'!N549</f>
        <v>4</v>
      </c>
      <c r="Y550" s="77">
        <f>'Datos lib'!O549</f>
        <v>4</v>
      </c>
      <c r="Z550" s="77">
        <f>'Datos lib'!P549</f>
        <v>5</v>
      </c>
      <c r="AA550" s="77">
        <f>'Datos lib'!Q549</f>
        <v>4</v>
      </c>
      <c r="AB550" s="77">
        <f>'Datos lib'!R549</f>
        <v>4</v>
      </c>
      <c r="AC550" s="77"/>
      <c r="AD550" s="77">
        <f>'Datos lib'!S549</f>
        <v>4</v>
      </c>
      <c r="AE550" s="77">
        <f>'Datos lib'!T549</f>
        <v>4</v>
      </c>
      <c r="AF550" s="77">
        <f>'Datos lib'!U549</f>
        <v>4</v>
      </c>
      <c r="AG550" s="77">
        <f>'Datos lib'!V549</f>
        <v>5</v>
      </c>
      <c r="AH550" s="77">
        <f>'Datos lib'!W549</f>
        <v>4</v>
      </c>
      <c r="AI550" s="77">
        <f>'Datos lib'!X549</f>
        <v>3</v>
      </c>
      <c r="AJ550" s="77">
        <f>'Datos lib'!Y549</f>
        <v>4</v>
      </c>
      <c r="AK550" s="77" t="str">
        <f>'Datos lib'!Z549</f>
        <v>No uso ninguna red social</v>
      </c>
      <c r="AL550" s="77">
        <f>'Datos lib'!AA549</f>
        <v>3</v>
      </c>
      <c r="AM550" s="77"/>
      <c r="AN550" s="77"/>
      <c r="AO550" s="77">
        <f>'Datos lib'!AB549</f>
        <v>5</v>
      </c>
      <c r="AP550" s="77">
        <f>'Datos lib'!AC549</f>
        <v>4</v>
      </c>
      <c r="AQ550" s="77">
        <f>'Datos lib'!AD549</f>
        <v>4</v>
      </c>
      <c r="AR550" s="77">
        <f>'Datos lib'!AE549</f>
        <v>5</v>
      </c>
      <c r="AS550" s="77">
        <f>'Datos lib'!AF549</f>
        <v>5</v>
      </c>
      <c r="AT550" s="77">
        <f>'Datos lib'!AG549</f>
        <v>4</v>
      </c>
      <c r="AU550" s="77">
        <f>'Datos lib'!AH549</f>
        <v>4</v>
      </c>
      <c r="AV550" s="77">
        <f>'Datos lib'!AI549</f>
        <v>5</v>
      </c>
      <c r="AW550" s="77"/>
      <c r="AX550" s="77" t="str">
        <f>'Datos lib'!AJ549</f>
        <v>No</v>
      </c>
      <c r="AY550" s="77" t="str">
        <f>'Datos lib'!AK549</f>
        <v>Sí</v>
      </c>
      <c r="AZ550" s="77" t="str">
        <f>'Datos lib'!AL549</f>
        <v>Bueno</v>
      </c>
      <c r="BA550" s="77" t="str">
        <f>'Datos lib'!AO549</f>
        <v>No</v>
      </c>
      <c r="BB550" s="77" t="str">
        <f>'Datos lib'!AM549</f>
        <v>Sí</v>
      </c>
      <c r="BC550" s="77" t="str">
        <f>'Datos lib'!AN549</f>
        <v>Bueno</v>
      </c>
      <c r="BD550" s="77"/>
      <c r="BE550" s="77"/>
      <c r="BF550" s="77" t="str">
        <f>'Datos lib'!AP549</f>
        <v>Sí</v>
      </c>
      <c r="BG550" s="77" t="str">
        <f>'Datos lib'!AQ549</f>
        <v>Sí</v>
      </c>
      <c r="BH550" s="77" t="str">
        <f>'Datos lib'!AR549</f>
        <v>No</v>
      </c>
      <c r="BI550" s="77">
        <f>'Datos lib'!AS549</f>
        <v>0</v>
      </c>
      <c r="BJ550" s="77" t="str">
        <f>'Datos lib'!AT549</f>
        <v>No</v>
      </c>
      <c r="BK550" s="77">
        <f>'Datos lib'!AU549</f>
        <v>0</v>
      </c>
      <c r="BL550" s="77"/>
      <c r="BM550" s="77"/>
      <c r="BN550" s="77"/>
      <c r="BO550" s="77">
        <f>'Datos lib'!AV549</f>
        <v>5</v>
      </c>
      <c r="BP550" s="77">
        <f>'Datos lib'!AW549</f>
        <v>5</v>
      </c>
      <c r="BQ550" s="77"/>
      <c r="BR550" s="77" t="str">
        <f>LEFT('Datos lib'!AX549,1)</f>
        <v>5</v>
      </c>
      <c r="BS550" s="77"/>
      <c r="BT550" s="77">
        <f>'Datos lib'!AY549</f>
        <v>0</v>
      </c>
      <c r="BU550" s="77"/>
      <c r="BV550" s="119" t="str">
        <f>'Datos lib'!A549</f>
        <v>23/03/25</v>
      </c>
    </row>
    <row r="551" spans="1:74" x14ac:dyDescent="0.2">
      <c r="A551" s="79" t="str">
        <f t="shared" si="10"/>
        <v>F. Bellas Artes</v>
      </c>
      <c r="B551" s="76" t="str">
        <f>IFERROR(VLOOKUP($A551,BLIOTECAS!$C$1:$E$27,2,FALSE),"")</f>
        <v>BBA</v>
      </c>
      <c r="C551" s="76" t="str">
        <f>IFERROR(VLOOKUP($A551,BLIOTECAS!$C$1:$E$27,3,FALSE),"")</f>
        <v>Humanidades</v>
      </c>
      <c r="D551" s="77"/>
      <c r="E551" s="77"/>
      <c r="F551" s="77"/>
      <c r="G551" s="77" t="str">
        <f>'Datos lib'!B550</f>
        <v>F. Bellas Artes</v>
      </c>
      <c r="H551" s="77"/>
      <c r="I551" s="77" t="str">
        <f>'Datos lib'!C550</f>
        <v>Frecuentemente (1 o 2 veces por semana)</v>
      </c>
      <c r="J551" s="77" t="str">
        <f>'Datos lib'!D550</f>
        <v>Frecuentemente (1 o 2 veces por semana)</v>
      </c>
      <c r="K551" s="77"/>
      <c r="L551" s="77" t="str">
        <f>'Datos lib'!F550</f>
        <v>F. Bellas Artes</v>
      </c>
      <c r="M551" s="77" t="str">
        <f>'Datos lib'!G550</f>
        <v>F. Geografía e Historia</v>
      </c>
      <c r="N551" s="77">
        <f>'Datos lib'!H550</f>
        <v>0</v>
      </c>
      <c r="O551" s="77">
        <f>'Datos lib'!I550</f>
        <v>0</v>
      </c>
      <c r="P551" s="77"/>
      <c r="Q551" s="77"/>
      <c r="R551" s="77">
        <f>'Datos lib'!J550</f>
        <v>4</v>
      </c>
      <c r="S551" s="77">
        <f>'Datos lib'!K550</f>
        <v>4</v>
      </c>
      <c r="T551" s="77">
        <f>'Datos lib'!L550</f>
        <v>4</v>
      </c>
      <c r="U551" s="77">
        <f>'Datos lib'!M550</f>
        <v>3</v>
      </c>
      <c r="V551" s="77"/>
      <c r="W551" s="77"/>
      <c r="X551" s="77">
        <f>'Datos lib'!N550</f>
        <v>3</v>
      </c>
      <c r="Y551" s="77">
        <f>'Datos lib'!O550</f>
        <v>4</v>
      </c>
      <c r="Z551" s="77">
        <f>'Datos lib'!P550</f>
        <v>5</v>
      </c>
      <c r="AA551" s="77">
        <f>'Datos lib'!Q550</f>
        <v>4</v>
      </c>
      <c r="AB551" s="77">
        <f>'Datos lib'!R550</f>
        <v>4</v>
      </c>
      <c r="AC551" s="77"/>
      <c r="AD551" s="77">
        <f>'Datos lib'!S550</f>
        <v>4</v>
      </c>
      <c r="AE551" s="77">
        <f>'Datos lib'!T550</f>
        <v>3</v>
      </c>
      <c r="AF551" s="77">
        <f>'Datos lib'!U550</f>
        <v>3</v>
      </c>
      <c r="AG551" s="77">
        <f>'Datos lib'!V550</f>
        <v>5</v>
      </c>
      <c r="AH551" s="77">
        <f>'Datos lib'!W550</f>
        <v>3</v>
      </c>
      <c r="AI551" s="77">
        <f>'Datos lib'!X550</f>
        <v>4</v>
      </c>
      <c r="AJ551" s="77">
        <f>'Datos lib'!Y550</f>
        <v>3</v>
      </c>
      <c r="AK551" s="77" t="str">
        <f>'Datos lib'!Z550</f>
        <v>No uso ninguna red social</v>
      </c>
      <c r="AL551" s="77">
        <f>'Datos lib'!AA550</f>
        <v>5</v>
      </c>
      <c r="AM551" s="77"/>
      <c r="AN551" s="77"/>
      <c r="AO551" s="77">
        <f>'Datos lib'!AB550</f>
        <v>5</v>
      </c>
      <c r="AP551" s="77">
        <f>'Datos lib'!AC550</f>
        <v>5</v>
      </c>
      <c r="AQ551" s="77">
        <f>'Datos lib'!AD550</f>
        <v>5</v>
      </c>
      <c r="AR551" s="77">
        <f>'Datos lib'!AE550</f>
        <v>5</v>
      </c>
      <c r="AS551" s="77">
        <f>'Datos lib'!AF550</f>
        <v>5</v>
      </c>
      <c r="AT551" s="77">
        <f>'Datos lib'!AG550</f>
        <v>4</v>
      </c>
      <c r="AU551" s="77">
        <f>'Datos lib'!AH550</f>
        <v>5</v>
      </c>
      <c r="AV551" s="77">
        <f>'Datos lib'!AI550</f>
        <v>5</v>
      </c>
      <c r="AW551" s="77"/>
      <c r="AX551" s="77" t="str">
        <f>'Datos lib'!AJ550</f>
        <v>No</v>
      </c>
      <c r="AY551" s="77" t="str">
        <f>'Datos lib'!AK550</f>
        <v>Sí</v>
      </c>
      <c r="AZ551" s="77" t="str">
        <f>'Datos lib'!AL550</f>
        <v>Regular</v>
      </c>
      <c r="BA551" s="77" t="str">
        <f>'Datos lib'!AO550</f>
        <v>No</v>
      </c>
      <c r="BB551" s="77" t="str">
        <f>'Datos lib'!AM550</f>
        <v>Sí</v>
      </c>
      <c r="BC551" s="77" t="str">
        <f>'Datos lib'!AN550</f>
        <v>Regular</v>
      </c>
      <c r="BD551" s="77"/>
      <c r="BE551" s="77"/>
      <c r="BF551" s="77" t="str">
        <f>'Datos lib'!AP550</f>
        <v>No</v>
      </c>
      <c r="BG551" s="77" t="str">
        <f>'Datos lib'!AQ550</f>
        <v>Sí</v>
      </c>
      <c r="BH551" s="77" t="str">
        <f>'Datos lib'!AR550</f>
        <v>No</v>
      </c>
      <c r="BI551" s="77">
        <f>'Datos lib'!AS550</f>
        <v>0</v>
      </c>
      <c r="BJ551" s="77" t="str">
        <f>'Datos lib'!AT550</f>
        <v>Sí</v>
      </c>
      <c r="BK551" s="77">
        <f>'Datos lib'!AU550</f>
        <v>0</v>
      </c>
      <c r="BL551" s="77"/>
      <c r="BM551" s="77"/>
      <c r="BN551" s="77"/>
      <c r="BO551" s="77">
        <f>'Datos lib'!AV550</f>
        <v>5</v>
      </c>
      <c r="BP551" s="77">
        <f>'Datos lib'!AW550</f>
        <v>5</v>
      </c>
      <c r="BQ551" s="77"/>
      <c r="BR551" s="77" t="str">
        <f>LEFT('Datos lib'!AX550,1)</f>
        <v>5</v>
      </c>
      <c r="BS551" s="77"/>
      <c r="BT551" s="77">
        <f>'Datos lib'!AY550</f>
        <v>0</v>
      </c>
      <c r="BU551" s="77"/>
      <c r="BV551" s="119" t="str">
        <f>'Datos lib'!A550</f>
        <v>23/03/25</v>
      </c>
    </row>
    <row r="552" spans="1:74" x14ac:dyDescent="0.2">
      <c r="A552" s="79" t="str">
        <f t="shared" si="10"/>
        <v>F. Medicina</v>
      </c>
      <c r="B552" s="76" t="str">
        <f>IFERROR(VLOOKUP($A552,BLIOTECAS!$C$1:$E$27,2,FALSE),"")</f>
        <v>MED</v>
      </c>
      <c r="C552" s="76" t="str">
        <f>IFERROR(VLOOKUP($A552,BLIOTECAS!$C$1:$E$27,3,FALSE),"")</f>
        <v>Ciencias de la Salud</v>
      </c>
      <c r="D552" s="77"/>
      <c r="E552" s="77"/>
      <c r="F552" s="77"/>
      <c r="G552" s="77" t="str">
        <f>'Datos lib'!B551</f>
        <v>F. Medicina</v>
      </c>
      <c r="H552" s="77"/>
      <c r="I552" s="77" t="str">
        <f>'Datos lib'!C551</f>
        <v>Rara vez (menos de 6 veces al año)</v>
      </c>
      <c r="J552" s="77" t="str">
        <f>'Datos lib'!D551</f>
        <v>Rara vez (menos de 6 veces al año)</v>
      </c>
      <c r="K552" s="77"/>
      <c r="L552" s="77" t="str">
        <f>'Datos lib'!F551</f>
        <v>F. Medicina</v>
      </c>
      <c r="M552" s="77">
        <f>'Datos lib'!G551</f>
        <v>0</v>
      </c>
      <c r="N552" s="77">
        <f>'Datos lib'!H551</f>
        <v>0</v>
      </c>
      <c r="O552" s="77" t="str">
        <f>'Datos lib'!I551</f>
        <v>Biblioteca virtual HGU Gregorio Marañón</v>
      </c>
      <c r="P552" s="77"/>
      <c r="Q552" s="77"/>
      <c r="R552" s="77">
        <f>'Datos lib'!J551</f>
        <v>4</v>
      </c>
      <c r="S552" s="77">
        <f>'Datos lib'!K551</f>
        <v>4</v>
      </c>
      <c r="T552" s="77">
        <f>'Datos lib'!L551</f>
        <v>4</v>
      </c>
      <c r="U552" s="77">
        <f>'Datos lib'!M551</f>
        <v>4</v>
      </c>
      <c r="V552" s="77"/>
      <c r="W552" s="77"/>
      <c r="X552" s="77">
        <f>'Datos lib'!N551</f>
        <v>1</v>
      </c>
      <c r="Y552" s="77">
        <f>'Datos lib'!O551</f>
        <v>5</v>
      </c>
      <c r="Z552" s="77">
        <f>'Datos lib'!P551</f>
        <v>1</v>
      </c>
      <c r="AA552" s="77">
        <f>'Datos lib'!Q551</f>
        <v>5</v>
      </c>
      <c r="AB552" s="77">
        <f>'Datos lib'!R551</f>
        <v>2</v>
      </c>
      <c r="AC552" s="77"/>
      <c r="AD552" s="77">
        <f>'Datos lib'!S551</f>
        <v>4</v>
      </c>
      <c r="AE552" s="77">
        <f>'Datos lib'!T551</f>
        <v>4</v>
      </c>
      <c r="AF552" s="77">
        <f>'Datos lib'!U551</f>
        <v>4</v>
      </c>
      <c r="AG552" s="77">
        <f>'Datos lib'!V551</f>
        <v>4</v>
      </c>
      <c r="AH552" s="77">
        <f>'Datos lib'!W551</f>
        <v>4</v>
      </c>
      <c r="AI552" s="77">
        <f>'Datos lib'!X551</f>
        <v>5</v>
      </c>
      <c r="AJ552" s="77">
        <f>'Datos lib'!Y551</f>
        <v>5</v>
      </c>
      <c r="AK552" s="77" t="str">
        <f>'Datos lib'!Z551</f>
        <v>No uso ninguna red social</v>
      </c>
      <c r="AL552" s="77">
        <f>'Datos lib'!AA551</f>
        <v>5</v>
      </c>
      <c r="AM552" s="77"/>
      <c r="AN552" s="77"/>
      <c r="AO552" s="77">
        <f>'Datos lib'!AB551</f>
        <v>5</v>
      </c>
      <c r="AP552" s="77">
        <f>'Datos lib'!AC551</f>
        <v>5</v>
      </c>
      <c r="AQ552" s="77">
        <f>'Datos lib'!AD551</f>
        <v>5</v>
      </c>
      <c r="AR552" s="77">
        <f>'Datos lib'!AE551</f>
        <v>5</v>
      </c>
      <c r="AS552" s="77">
        <f>'Datos lib'!AF551</f>
        <v>5</v>
      </c>
      <c r="AT552" s="77">
        <f>'Datos lib'!AG551</f>
        <v>5</v>
      </c>
      <c r="AU552" s="77">
        <f>'Datos lib'!AH551</f>
        <v>5</v>
      </c>
      <c r="AV552" s="77">
        <f>'Datos lib'!AI551</f>
        <v>5</v>
      </c>
      <c r="AW552" s="77"/>
      <c r="AX552" s="77" t="str">
        <f>'Datos lib'!AJ551</f>
        <v>Sí</v>
      </c>
      <c r="AY552" s="77" t="str">
        <f>'Datos lib'!AK551</f>
        <v>Sí</v>
      </c>
      <c r="AZ552" s="77">
        <f>'Datos lib'!AL551</f>
        <v>0</v>
      </c>
      <c r="BA552" s="77" t="str">
        <f>'Datos lib'!AO551</f>
        <v>Sí</v>
      </c>
      <c r="BB552" s="77" t="str">
        <f>'Datos lib'!AM551</f>
        <v>Sí</v>
      </c>
      <c r="BC552" s="77">
        <f>'Datos lib'!AN551</f>
        <v>0</v>
      </c>
      <c r="BD552" s="77"/>
      <c r="BE552" s="77"/>
      <c r="BF552" s="77" t="str">
        <f>'Datos lib'!AP551</f>
        <v>No</v>
      </c>
      <c r="BG552" s="77" t="str">
        <f>'Datos lib'!AQ551</f>
        <v>Sí</v>
      </c>
      <c r="BH552" s="77" t="str">
        <f>'Datos lib'!AR551</f>
        <v>No</v>
      </c>
      <c r="BI552" s="77">
        <f>'Datos lib'!AS551</f>
        <v>0</v>
      </c>
      <c r="BJ552" s="77" t="str">
        <f>'Datos lib'!AT551</f>
        <v>No</v>
      </c>
      <c r="BK552" s="77">
        <f>'Datos lib'!AU551</f>
        <v>0</v>
      </c>
      <c r="BL552" s="77"/>
      <c r="BM552" s="77"/>
      <c r="BN552" s="77"/>
      <c r="BO552" s="77">
        <f>'Datos lib'!AV551</f>
        <v>5</v>
      </c>
      <c r="BP552" s="77">
        <f>'Datos lib'!AW551</f>
        <v>5</v>
      </c>
      <c r="BQ552" s="77"/>
      <c r="BR552" s="77" t="str">
        <f>LEFT('Datos lib'!AX551,1)</f>
        <v>5</v>
      </c>
      <c r="BS552" s="77"/>
      <c r="BT552" s="77">
        <f>'Datos lib'!AY551</f>
        <v>0</v>
      </c>
      <c r="BU552" s="77"/>
      <c r="BV552" s="119" t="str">
        <f>'Datos lib'!A551</f>
        <v>23/03/25</v>
      </c>
    </row>
    <row r="553" spans="1:74" x14ac:dyDescent="0.2">
      <c r="A553" s="79" t="str">
        <f t="shared" si="10"/>
        <v>F. Ciencias Biológicas</v>
      </c>
      <c r="B553" s="76" t="str">
        <f>IFERROR(VLOOKUP($A553,BLIOTECAS!$C$1:$E$27,2,FALSE),"")</f>
        <v>BIO</v>
      </c>
      <c r="C553" s="76" t="str">
        <f>IFERROR(VLOOKUP($A553,BLIOTECAS!$C$1:$E$27,3,FALSE),"")</f>
        <v>Ciencias Experimentales</v>
      </c>
      <c r="D553" s="77"/>
      <c r="E553" s="77"/>
      <c r="F553" s="77"/>
      <c r="G553" s="77" t="str">
        <f>'Datos lib'!B552</f>
        <v>F. Ciencias Biológicas</v>
      </c>
      <c r="H553" s="77"/>
      <c r="I553" s="77" t="str">
        <f>'Datos lib'!C552</f>
        <v>Rara vez (menos de 6 veces al año)</v>
      </c>
      <c r="J553" s="77" t="str">
        <f>'Datos lib'!D552</f>
        <v>Muy frecuentemente (3 o más veces por semana)</v>
      </c>
      <c r="K553" s="77"/>
      <c r="L553" s="77" t="str">
        <f>'Datos lib'!F552</f>
        <v>F. Ciencias Biológicas</v>
      </c>
      <c r="M553" s="77" t="str">
        <f>'Datos lib'!G552</f>
        <v>F. Geografía e Historia</v>
      </c>
      <c r="N553" s="77" t="str">
        <f>'Datos lib'!H552</f>
        <v>F. Ciencias Geológicas</v>
      </c>
      <c r="O553" s="77">
        <f>'Datos lib'!I552</f>
        <v>0</v>
      </c>
      <c r="P553" s="77"/>
      <c r="Q553" s="77"/>
      <c r="R553" s="77">
        <f>'Datos lib'!J552</f>
        <v>5</v>
      </c>
      <c r="S553" s="77">
        <f>'Datos lib'!K552</f>
        <v>5</v>
      </c>
      <c r="T553" s="77">
        <f>'Datos lib'!L552</f>
        <v>5</v>
      </c>
      <c r="U553" s="77">
        <f>'Datos lib'!M552</f>
        <v>5</v>
      </c>
      <c r="V553" s="77"/>
      <c r="W553" s="77"/>
      <c r="X553" s="77">
        <f>'Datos lib'!N552</f>
        <v>2</v>
      </c>
      <c r="Y553" s="77">
        <f>'Datos lib'!O552</f>
        <v>5</v>
      </c>
      <c r="Z553" s="77">
        <f>'Datos lib'!P552</f>
        <v>5</v>
      </c>
      <c r="AA553" s="77">
        <f>'Datos lib'!Q552</f>
        <v>3</v>
      </c>
      <c r="AB553" s="77">
        <f>'Datos lib'!R552</f>
        <v>5</v>
      </c>
      <c r="AC553" s="77"/>
      <c r="AD553" s="77">
        <f>'Datos lib'!S552</f>
        <v>4</v>
      </c>
      <c r="AE553" s="77">
        <f>'Datos lib'!T552</f>
        <v>5</v>
      </c>
      <c r="AF553" s="77">
        <f>'Datos lib'!U552</f>
        <v>5</v>
      </c>
      <c r="AG553" s="77">
        <f>'Datos lib'!V552</f>
        <v>5</v>
      </c>
      <c r="AH553" s="77">
        <f>'Datos lib'!W552</f>
        <v>5</v>
      </c>
      <c r="AI553" s="77">
        <f>'Datos lib'!X552</f>
        <v>5</v>
      </c>
      <c r="AJ553" s="77">
        <f>'Datos lib'!Y552</f>
        <v>5</v>
      </c>
      <c r="AK553" s="77" t="str">
        <f>'Datos lib'!Z552</f>
        <v>Instagram</v>
      </c>
      <c r="AL553" s="77">
        <f>'Datos lib'!AA552</f>
        <v>5</v>
      </c>
      <c r="AM553" s="77"/>
      <c r="AN553" s="77"/>
      <c r="AO553" s="77">
        <f>'Datos lib'!AB552</f>
        <v>5</v>
      </c>
      <c r="AP553" s="77">
        <f>'Datos lib'!AC552</f>
        <v>5</v>
      </c>
      <c r="AQ553" s="77">
        <f>'Datos lib'!AD552</f>
        <v>5</v>
      </c>
      <c r="AR553" s="77">
        <f>'Datos lib'!AE552</f>
        <v>5</v>
      </c>
      <c r="AS553" s="77">
        <f>'Datos lib'!AF552</f>
        <v>5</v>
      </c>
      <c r="AT553" s="77">
        <f>'Datos lib'!AG552</f>
        <v>5</v>
      </c>
      <c r="AU553" s="77">
        <f>'Datos lib'!AH552</f>
        <v>5</v>
      </c>
      <c r="AV553" s="77">
        <f>'Datos lib'!AI552</f>
        <v>5</v>
      </c>
      <c r="AW553" s="77"/>
      <c r="AX553" s="77" t="str">
        <f>'Datos lib'!AJ552</f>
        <v>Sí</v>
      </c>
      <c r="AY553" s="77" t="str">
        <f>'Datos lib'!AK552</f>
        <v>Sí</v>
      </c>
      <c r="AZ553" s="77" t="str">
        <f>'Datos lib'!AL552</f>
        <v>Excelente</v>
      </c>
      <c r="BA553" s="77" t="str">
        <f>'Datos lib'!AO552</f>
        <v>Sí</v>
      </c>
      <c r="BB553" s="77" t="str">
        <f>'Datos lib'!AM552</f>
        <v>Sí</v>
      </c>
      <c r="BC553" s="77" t="str">
        <f>'Datos lib'!AN552</f>
        <v>Excelente</v>
      </c>
      <c r="BD553" s="77"/>
      <c r="BE553" s="77"/>
      <c r="BF553" s="77" t="str">
        <f>'Datos lib'!AP552</f>
        <v>Sí</v>
      </c>
      <c r="BG553" s="77" t="str">
        <f>'Datos lib'!AQ552</f>
        <v>Sí</v>
      </c>
      <c r="BH553" s="77" t="str">
        <f>'Datos lib'!AR552</f>
        <v>No</v>
      </c>
      <c r="BI553" s="77">
        <f>'Datos lib'!AS552</f>
        <v>0</v>
      </c>
      <c r="BJ553" s="77" t="str">
        <f>'Datos lib'!AT552</f>
        <v>No</v>
      </c>
      <c r="BK553" s="77">
        <f>'Datos lib'!AU552</f>
        <v>0</v>
      </c>
      <c r="BL553" s="77"/>
      <c r="BM553" s="77"/>
      <c r="BN553" s="77"/>
      <c r="BO553" s="77">
        <f>'Datos lib'!AV552</f>
        <v>5</v>
      </c>
      <c r="BP553" s="77">
        <f>'Datos lib'!AW552</f>
        <v>5</v>
      </c>
      <c r="BQ553" s="77"/>
      <c r="BR553" s="77" t="str">
        <f>LEFT('Datos lib'!AX552,1)</f>
        <v>5</v>
      </c>
      <c r="BS553" s="77"/>
      <c r="BT553" s="77">
        <f>'Datos lib'!AY552</f>
        <v>0</v>
      </c>
      <c r="BU553" s="77"/>
      <c r="BV553" s="119" t="str">
        <f>'Datos lib'!A552</f>
        <v>23/03/25</v>
      </c>
    </row>
    <row r="554" spans="1:74" x14ac:dyDescent="0.2">
      <c r="A554" s="79" t="str">
        <f t="shared" si="10"/>
        <v>F. Ciencias Biológicas</v>
      </c>
      <c r="B554" s="76" t="str">
        <f>IFERROR(VLOOKUP($A554,BLIOTECAS!$C$1:$E$27,2,FALSE),"")</f>
        <v>BIO</v>
      </c>
      <c r="C554" s="76" t="str">
        <f>IFERROR(VLOOKUP($A554,BLIOTECAS!$C$1:$E$27,3,FALSE),"")</f>
        <v>Ciencias Experimentales</v>
      </c>
      <c r="D554" s="77"/>
      <c r="E554" s="77"/>
      <c r="F554" s="77"/>
      <c r="G554" s="77" t="str">
        <f>'Datos lib'!B553</f>
        <v>F. Ciencias Biológicas</v>
      </c>
      <c r="H554" s="77"/>
      <c r="I554" s="77" t="str">
        <f>'Datos lib'!C553</f>
        <v>De vez en cuando (1 o 2 veces al mes)</v>
      </c>
      <c r="J554" s="77" t="str">
        <f>'Datos lib'!D553</f>
        <v>De vez en cuando (1 o 2 veces al mes)</v>
      </c>
      <c r="K554" s="77"/>
      <c r="L554" s="77" t="str">
        <f>'Datos lib'!F553</f>
        <v>F. Ciencias Biológicas</v>
      </c>
      <c r="M554" s="77">
        <f>'Datos lib'!G553</f>
        <v>0</v>
      </c>
      <c r="N554" s="77">
        <f>'Datos lib'!H553</f>
        <v>0</v>
      </c>
      <c r="O554" s="77">
        <f>'Datos lib'!I553</f>
        <v>0</v>
      </c>
      <c r="P554" s="77"/>
      <c r="Q554" s="77"/>
      <c r="R554" s="77">
        <f>'Datos lib'!J553</f>
        <v>5</v>
      </c>
      <c r="S554" s="77">
        <f>'Datos lib'!K553</f>
        <v>5</v>
      </c>
      <c r="T554" s="77">
        <f>'Datos lib'!L553</f>
        <v>5</v>
      </c>
      <c r="U554" s="77">
        <f>'Datos lib'!M553</f>
        <v>4</v>
      </c>
      <c r="V554" s="77"/>
      <c r="W554" s="77"/>
      <c r="X554" s="77">
        <f>'Datos lib'!N553</f>
        <v>3</v>
      </c>
      <c r="Y554" s="77">
        <f>'Datos lib'!O553</f>
        <v>4</v>
      </c>
      <c r="Z554" s="77">
        <f>'Datos lib'!P553</f>
        <v>1</v>
      </c>
      <c r="AA554" s="77">
        <f>'Datos lib'!Q553</f>
        <v>2</v>
      </c>
      <c r="AB554" s="77">
        <f>'Datos lib'!R553</f>
        <v>5</v>
      </c>
      <c r="AC554" s="77"/>
      <c r="AD554" s="77">
        <f>'Datos lib'!S553</f>
        <v>3</v>
      </c>
      <c r="AE554" s="77">
        <f>'Datos lib'!T553</f>
        <v>3</v>
      </c>
      <c r="AF554" s="77">
        <f>'Datos lib'!U553</f>
        <v>4</v>
      </c>
      <c r="AG554" s="77">
        <f>'Datos lib'!V553</f>
        <v>5</v>
      </c>
      <c r="AH554" s="77">
        <f>'Datos lib'!W553</f>
        <v>3</v>
      </c>
      <c r="AI554" s="77">
        <f>'Datos lib'!X553</f>
        <v>5</v>
      </c>
      <c r="AJ554" s="77">
        <f>'Datos lib'!Y553</f>
        <v>4</v>
      </c>
      <c r="AK554" s="77" t="str">
        <f>'Datos lib'!Z553</f>
        <v>Facebook|YouTube</v>
      </c>
      <c r="AL554" s="77">
        <f>'Datos lib'!AA553</f>
        <v>3</v>
      </c>
      <c r="AM554" s="77"/>
      <c r="AN554" s="77"/>
      <c r="AO554" s="77">
        <f>'Datos lib'!AB553</f>
        <v>5</v>
      </c>
      <c r="AP554" s="77">
        <f>'Datos lib'!AC553</f>
        <v>5</v>
      </c>
      <c r="AQ554" s="77">
        <f>'Datos lib'!AD553</f>
        <v>5</v>
      </c>
      <c r="AR554" s="77">
        <f>'Datos lib'!AE553</f>
        <v>0</v>
      </c>
      <c r="AS554" s="77">
        <f>'Datos lib'!AF553</f>
        <v>5</v>
      </c>
      <c r="AT554" s="77">
        <f>'Datos lib'!AG553</f>
        <v>5</v>
      </c>
      <c r="AU554" s="77">
        <f>'Datos lib'!AH553</f>
        <v>5</v>
      </c>
      <c r="AV554" s="77">
        <f>'Datos lib'!AI553</f>
        <v>5</v>
      </c>
      <c r="AW554" s="77"/>
      <c r="AX554" s="77" t="str">
        <f>'Datos lib'!AJ553</f>
        <v>No</v>
      </c>
      <c r="AY554" s="77" t="str">
        <f>'Datos lib'!AK553</f>
        <v>Sí</v>
      </c>
      <c r="AZ554" s="77" t="str">
        <f>'Datos lib'!AL553</f>
        <v>Bueno</v>
      </c>
      <c r="BA554" s="77" t="str">
        <f>'Datos lib'!AO553</f>
        <v>No</v>
      </c>
      <c r="BB554" s="77" t="str">
        <f>'Datos lib'!AM553</f>
        <v>Sí</v>
      </c>
      <c r="BC554" s="77" t="str">
        <f>'Datos lib'!AN553</f>
        <v>Bueno</v>
      </c>
      <c r="BD554" s="77"/>
      <c r="BE554" s="77"/>
      <c r="BF554" s="77" t="str">
        <f>'Datos lib'!AP553</f>
        <v>No</v>
      </c>
      <c r="BG554" s="77" t="str">
        <f>'Datos lib'!AQ553</f>
        <v>No</v>
      </c>
      <c r="BH554" s="77" t="str">
        <f>'Datos lib'!AR553</f>
        <v>No</v>
      </c>
      <c r="BI554" s="77">
        <f>'Datos lib'!AS553</f>
        <v>0</v>
      </c>
      <c r="BJ554" s="77" t="str">
        <f>'Datos lib'!AT553</f>
        <v>No</v>
      </c>
      <c r="BK554" s="77">
        <f>'Datos lib'!AU553</f>
        <v>0</v>
      </c>
      <c r="BL554" s="77"/>
      <c r="BM554" s="77"/>
      <c r="BN554" s="77"/>
      <c r="BO554" s="77">
        <f>'Datos lib'!AV553</f>
        <v>5</v>
      </c>
      <c r="BP554" s="77">
        <f>'Datos lib'!AW553</f>
        <v>5</v>
      </c>
      <c r="BQ554" s="77"/>
      <c r="BR554" s="77" t="str">
        <f>LEFT('Datos lib'!AX553,1)</f>
        <v>5</v>
      </c>
      <c r="BS554" s="77"/>
      <c r="BT554" s="77">
        <f>'Datos lib'!AY553</f>
        <v>0</v>
      </c>
      <c r="BU554" s="77"/>
      <c r="BV554" s="119" t="str">
        <f>'Datos lib'!A553</f>
        <v>24/03/25</v>
      </c>
    </row>
    <row r="555" spans="1:74" ht="25.85" x14ac:dyDescent="0.2">
      <c r="A555" s="79" t="str">
        <f t="shared" si="10"/>
        <v>F. Educación - Centro de Formación del Profesorado</v>
      </c>
      <c r="B555" s="76" t="str">
        <f>IFERROR(VLOOKUP($A555,BLIOTECAS!$C$1:$E$27,2,FALSE),"")</f>
        <v>EDU</v>
      </c>
      <c r="C555" s="76" t="str">
        <f>IFERROR(VLOOKUP($A555,BLIOTECAS!$C$1:$E$27,3,FALSE),"")</f>
        <v>Humanidades</v>
      </c>
      <c r="D555" s="77"/>
      <c r="E555" s="77"/>
      <c r="F555" s="77"/>
      <c r="G555" s="77" t="str">
        <f>'Datos lib'!B554</f>
        <v>F. Educación - Centro de Formación del Profesorado</v>
      </c>
      <c r="H555" s="77"/>
      <c r="I555" s="77" t="str">
        <f>'Datos lib'!C554</f>
        <v>De vez en cuando (1 o 2 veces al mes)</v>
      </c>
      <c r="J555" s="77" t="str">
        <f>'Datos lib'!D554</f>
        <v>Frecuentemente (1 o 2 veces por semana)</v>
      </c>
      <c r="K555" s="77"/>
      <c r="L555" s="77" t="str">
        <f>'Datos lib'!F554</f>
        <v>F. Educación - Centro de Formación del Profesorado</v>
      </c>
      <c r="M555" s="77">
        <f>'Datos lib'!G554</f>
        <v>0</v>
      </c>
      <c r="N555" s="77">
        <f>'Datos lib'!H554</f>
        <v>0</v>
      </c>
      <c r="O555" s="77">
        <f>'Datos lib'!I554</f>
        <v>0</v>
      </c>
      <c r="P555" s="77"/>
      <c r="Q555" s="77"/>
      <c r="R555" s="77">
        <f>'Datos lib'!J554</f>
        <v>4</v>
      </c>
      <c r="S555" s="77">
        <f>'Datos lib'!K554</f>
        <v>4</v>
      </c>
      <c r="T555" s="77">
        <f>'Datos lib'!L554</f>
        <v>4</v>
      </c>
      <c r="U555" s="77">
        <f>'Datos lib'!M554</f>
        <v>3</v>
      </c>
      <c r="V555" s="77"/>
      <c r="W555" s="77"/>
      <c r="X555" s="77">
        <f>'Datos lib'!N554</f>
        <v>2</v>
      </c>
      <c r="Y555" s="77">
        <f>'Datos lib'!O554</f>
        <v>5</v>
      </c>
      <c r="Z555" s="77">
        <f>'Datos lib'!P554</f>
        <v>3</v>
      </c>
      <c r="AA555" s="77">
        <f>'Datos lib'!Q554</f>
        <v>4</v>
      </c>
      <c r="AB555" s="77">
        <f>'Datos lib'!R554</f>
        <v>3</v>
      </c>
      <c r="AC555" s="77"/>
      <c r="AD555" s="77">
        <f>'Datos lib'!S554</f>
        <v>4</v>
      </c>
      <c r="AE555" s="77">
        <f>'Datos lib'!T554</f>
        <v>4</v>
      </c>
      <c r="AF555" s="77">
        <f>'Datos lib'!U554</f>
        <v>4</v>
      </c>
      <c r="AG555" s="77">
        <f>'Datos lib'!V554</f>
        <v>5</v>
      </c>
      <c r="AH555" s="77">
        <f>'Datos lib'!W554</f>
        <v>4</v>
      </c>
      <c r="AI555" s="77">
        <f>'Datos lib'!X554</f>
        <v>4</v>
      </c>
      <c r="AJ555" s="77">
        <f>'Datos lib'!Y554</f>
        <v>4</v>
      </c>
      <c r="AK555" s="77" t="str">
        <f>'Datos lib'!Z554</f>
        <v>No uso ninguna red social</v>
      </c>
      <c r="AL555" s="77">
        <f>'Datos lib'!AA554</f>
        <v>5</v>
      </c>
      <c r="AM555" s="77"/>
      <c r="AN555" s="77"/>
      <c r="AO555" s="77">
        <f>'Datos lib'!AB554</f>
        <v>5</v>
      </c>
      <c r="AP555" s="77">
        <f>'Datos lib'!AC554</f>
        <v>5</v>
      </c>
      <c r="AQ555" s="77">
        <f>'Datos lib'!AD554</f>
        <v>5</v>
      </c>
      <c r="AR555" s="77">
        <f>'Datos lib'!AE554</f>
        <v>5</v>
      </c>
      <c r="AS555" s="77">
        <f>'Datos lib'!AF554</f>
        <v>5</v>
      </c>
      <c r="AT555" s="77">
        <f>'Datos lib'!AG554</f>
        <v>5</v>
      </c>
      <c r="AU555" s="77">
        <f>'Datos lib'!AH554</f>
        <v>5</v>
      </c>
      <c r="AV555" s="77">
        <f>'Datos lib'!AI554</f>
        <v>4</v>
      </c>
      <c r="AW555" s="77"/>
      <c r="AX555" s="77" t="str">
        <f>'Datos lib'!AJ554</f>
        <v>Sí</v>
      </c>
      <c r="AY555" s="77" t="str">
        <f>'Datos lib'!AK554</f>
        <v>Sí</v>
      </c>
      <c r="AZ555" s="77" t="str">
        <f>'Datos lib'!AL554</f>
        <v>Bueno</v>
      </c>
      <c r="BA555" s="77" t="str">
        <f>'Datos lib'!AO554</f>
        <v>Sí</v>
      </c>
      <c r="BB555" s="77" t="str">
        <f>'Datos lib'!AM554</f>
        <v>Sí</v>
      </c>
      <c r="BC555" s="77" t="str">
        <f>'Datos lib'!AN554</f>
        <v>Excelente</v>
      </c>
      <c r="BD555" s="77"/>
      <c r="BE555" s="77"/>
      <c r="BF555" s="77" t="str">
        <f>'Datos lib'!AP554</f>
        <v>Sí</v>
      </c>
      <c r="BG555" s="77" t="str">
        <f>'Datos lib'!AQ554</f>
        <v>Sí</v>
      </c>
      <c r="BH555" s="77" t="str">
        <f>'Datos lib'!AR554</f>
        <v>No</v>
      </c>
      <c r="BI555" s="77">
        <f>'Datos lib'!AS554</f>
        <v>0</v>
      </c>
      <c r="BJ555" s="77" t="str">
        <f>'Datos lib'!AT554</f>
        <v>Sí</v>
      </c>
      <c r="BK555" s="77">
        <f>'Datos lib'!AU554</f>
        <v>0</v>
      </c>
      <c r="BL555" s="77"/>
      <c r="BM555" s="77"/>
      <c r="BN555" s="77"/>
      <c r="BO555" s="77">
        <f>'Datos lib'!AV554</f>
        <v>5</v>
      </c>
      <c r="BP555" s="77">
        <f>'Datos lib'!AW554</f>
        <v>5</v>
      </c>
      <c r="BQ555" s="77"/>
      <c r="BR555" s="77" t="str">
        <f>LEFT('Datos lib'!AX554,1)</f>
        <v>5</v>
      </c>
      <c r="BS555" s="77"/>
      <c r="BT555" s="77">
        <f>'Datos lib'!AY554</f>
        <v>0</v>
      </c>
      <c r="BU555" s="77"/>
      <c r="BV555" s="119" t="str">
        <f>'Datos lib'!A554</f>
        <v>24/03/25</v>
      </c>
    </row>
    <row r="556" spans="1:74" x14ac:dyDescent="0.2">
      <c r="A556" s="79" t="str">
        <f t="shared" si="10"/>
        <v>F. Geografía e Historia</v>
      </c>
      <c r="B556" s="76" t="str">
        <f>IFERROR(VLOOKUP($A556,BLIOTECAS!$C$1:$E$27,2,FALSE),"")</f>
        <v>GHI</v>
      </c>
      <c r="C556" s="76" t="str">
        <f>IFERROR(VLOOKUP($A556,BLIOTECAS!$C$1:$E$27,3,FALSE),"")</f>
        <v>Humanidades</v>
      </c>
      <c r="D556" s="77"/>
      <c r="E556" s="77"/>
      <c r="F556" s="77"/>
      <c r="G556" s="77" t="str">
        <f>'Datos lib'!B555</f>
        <v>F. Geografía e Historia</v>
      </c>
      <c r="H556" s="77"/>
      <c r="I556" s="77" t="str">
        <f>'Datos lib'!C555</f>
        <v>De vez en cuando (1 o 2 veces al mes)</v>
      </c>
      <c r="J556" s="77" t="str">
        <f>'Datos lib'!D555</f>
        <v>Muy frecuentemente (3 o más veces por semana)</v>
      </c>
      <c r="K556" s="77"/>
      <c r="L556" s="77" t="str">
        <f>'Datos lib'!F555</f>
        <v>Biblioteca Maria Zambrano (Filología / Derecho)</v>
      </c>
      <c r="M556" s="77">
        <f>'Datos lib'!G555</f>
        <v>0</v>
      </c>
      <c r="N556" s="77">
        <f>'Datos lib'!H555</f>
        <v>0</v>
      </c>
      <c r="O556" s="77">
        <f>'Datos lib'!I555</f>
        <v>0</v>
      </c>
      <c r="P556" s="77"/>
      <c r="Q556" s="77"/>
      <c r="R556" s="77">
        <f>'Datos lib'!J555</f>
        <v>5</v>
      </c>
      <c r="S556" s="77">
        <f>'Datos lib'!K555</f>
        <v>5</v>
      </c>
      <c r="T556" s="77">
        <f>'Datos lib'!L555</f>
        <v>4</v>
      </c>
      <c r="U556" s="77">
        <f>'Datos lib'!M555</f>
        <v>3</v>
      </c>
      <c r="V556" s="77"/>
      <c r="W556" s="77"/>
      <c r="X556" s="77">
        <f>'Datos lib'!N555</f>
        <v>4</v>
      </c>
      <c r="Y556" s="77">
        <f>'Datos lib'!O555</f>
        <v>4</v>
      </c>
      <c r="Z556" s="77">
        <f>'Datos lib'!P555</f>
        <v>4</v>
      </c>
      <c r="AA556" s="77">
        <f>'Datos lib'!Q555</f>
        <v>2</v>
      </c>
      <c r="AB556" s="77">
        <f>'Datos lib'!R555</f>
        <v>3</v>
      </c>
      <c r="AC556" s="77"/>
      <c r="AD556" s="77">
        <f>'Datos lib'!S555</f>
        <v>4</v>
      </c>
      <c r="AE556" s="77">
        <f>'Datos lib'!T555</f>
        <v>4</v>
      </c>
      <c r="AF556" s="77">
        <f>'Datos lib'!U555</f>
        <v>4</v>
      </c>
      <c r="AG556" s="77">
        <f>'Datos lib'!V555</f>
        <v>4</v>
      </c>
      <c r="AH556" s="77">
        <f>'Datos lib'!W555</f>
        <v>5</v>
      </c>
      <c r="AI556" s="77">
        <f>'Datos lib'!X555</f>
        <v>4</v>
      </c>
      <c r="AJ556" s="77">
        <f>'Datos lib'!Y555</f>
        <v>4</v>
      </c>
      <c r="AK556" s="77" t="str">
        <f>'Datos lib'!Z555</f>
        <v>X|YouTube</v>
      </c>
      <c r="AL556" s="77">
        <f>'Datos lib'!AA555</f>
        <v>5</v>
      </c>
      <c r="AM556" s="77"/>
      <c r="AN556" s="77"/>
      <c r="AO556" s="77">
        <f>'Datos lib'!AB555</f>
        <v>0</v>
      </c>
      <c r="AP556" s="77">
        <f>'Datos lib'!AC555</f>
        <v>5</v>
      </c>
      <c r="AQ556" s="77">
        <f>'Datos lib'!AD555</f>
        <v>5</v>
      </c>
      <c r="AR556" s="77">
        <f>'Datos lib'!AE555</f>
        <v>5</v>
      </c>
      <c r="AS556" s="77">
        <f>'Datos lib'!AF555</f>
        <v>5</v>
      </c>
      <c r="AT556" s="77">
        <f>'Datos lib'!AG555</f>
        <v>5</v>
      </c>
      <c r="AU556" s="77">
        <f>'Datos lib'!AH555</f>
        <v>5</v>
      </c>
      <c r="AV556" s="77">
        <f>'Datos lib'!AI555</f>
        <v>5</v>
      </c>
      <c r="AW556" s="77"/>
      <c r="AX556" s="77" t="str">
        <f>'Datos lib'!AJ555</f>
        <v>Sí</v>
      </c>
      <c r="AY556" s="77" t="str">
        <f>'Datos lib'!AK555</f>
        <v>Sí</v>
      </c>
      <c r="AZ556" s="77" t="str">
        <f>'Datos lib'!AL555</f>
        <v>Bueno</v>
      </c>
      <c r="BA556" s="77" t="str">
        <f>'Datos lib'!AO555</f>
        <v>Sí</v>
      </c>
      <c r="BB556" s="77" t="str">
        <f>'Datos lib'!AM555</f>
        <v>Sí</v>
      </c>
      <c r="BC556" s="77" t="str">
        <f>'Datos lib'!AN555</f>
        <v>Bueno</v>
      </c>
      <c r="BD556" s="77"/>
      <c r="BE556" s="77"/>
      <c r="BF556" s="77" t="str">
        <f>'Datos lib'!AP555</f>
        <v>Sí</v>
      </c>
      <c r="BG556" s="77" t="str">
        <f>'Datos lib'!AQ555</f>
        <v>Sí</v>
      </c>
      <c r="BH556" s="77" t="str">
        <f>'Datos lib'!AR555</f>
        <v>Sí</v>
      </c>
      <c r="BI556" s="77" t="str">
        <f>'Datos lib'!AS555</f>
        <v>Muy útil</v>
      </c>
      <c r="BJ556" s="77" t="str">
        <f>'Datos lib'!AT555</f>
        <v>Sí</v>
      </c>
      <c r="BK556" s="77">
        <f>'Datos lib'!AU555</f>
        <v>0</v>
      </c>
      <c r="BL556" s="77"/>
      <c r="BM556" s="77"/>
      <c r="BN556" s="77"/>
      <c r="BO556" s="77">
        <f>'Datos lib'!AV555</f>
        <v>5</v>
      </c>
      <c r="BP556" s="77">
        <f>'Datos lib'!AW555</f>
        <v>5</v>
      </c>
      <c r="BQ556" s="77"/>
      <c r="BR556" s="77" t="str">
        <f>LEFT('Datos lib'!AX555,1)</f>
        <v>5</v>
      </c>
      <c r="BS556" s="77"/>
      <c r="BT556" s="77">
        <f>'Datos lib'!AY555</f>
        <v>0</v>
      </c>
      <c r="BU556" s="77"/>
      <c r="BV556" s="119" t="str">
        <f>'Datos lib'!A555</f>
        <v>24/03/25</v>
      </c>
    </row>
    <row r="557" spans="1:74" x14ac:dyDescent="0.2">
      <c r="A557" s="79" t="str">
        <f t="shared" si="10"/>
        <v>F. Geografía e Historia</v>
      </c>
      <c r="B557" s="76" t="str">
        <f>IFERROR(VLOOKUP($A557,BLIOTECAS!$C$1:$E$27,2,FALSE),"")</f>
        <v>GHI</v>
      </c>
      <c r="C557" s="76" t="str">
        <f>IFERROR(VLOOKUP($A557,BLIOTECAS!$C$1:$E$27,3,FALSE),"")</f>
        <v>Humanidades</v>
      </c>
      <c r="D557" s="77"/>
      <c r="E557" s="77"/>
      <c r="F557" s="77"/>
      <c r="G557" s="77" t="str">
        <f>'Datos lib'!B556</f>
        <v>F. Geografía e Historia</v>
      </c>
      <c r="H557" s="77"/>
      <c r="I557" s="77" t="str">
        <f>'Datos lib'!C556</f>
        <v>De vez en cuando (1 o 2 veces al mes)</v>
      </c>
      <c r="J557" s="77" t="str">
        <f>'Datos lib'!D556</f>
        <v>Frecuentemente (1 o 2 veces por semana)</v>
      </c>
      <c r="K557" s="77"/>
      <c r="L557" s="77" t="str">
        <f>'Datos lib'!F556</f>
        <v>F. Geografía e Historia</v>
      </c>
      <c r="M557" s="77" t="str">
        <f>'Datos lib'!G556</f>
        <v>F. Odontología</v>
      </c>
      <c r="N557" s="77">
        <f>'Datos lib'!H556</f>
        <v>0</v>
      </c>
      <c r="O557" s="77">
        <f>'Datos lib'!I556</f>
        <v>0</v>
      </c>
      <c r="P557" s="77"/>
      <c r="Q557" s="77"/>
      <c r="R557" s="77">
        <f>'Datos lib'!J556</f>
        <v>5</v>
      </c>
      <c r="S557" s="77">
        <f>'Datos lib'!K556</f>
        <v>5</v>
      </c>
      <c r="T557" s="77">
        <f>'Datos lib'!L556</f>
        <v>5</v>
      </c>
      <c r="U557" s="77">
        <f>'Datos lib'!M556</f>
        <v>5</v>
      </c>
      <c r="V557" s="77"/>
      <c r="W557" s="77"/>
      <c r="X557" s="77">
        <f>'Datos lib'!N556</f>
        <v>5</v>
      </c>
      <c r="Y557" s="77">
        <f>'Datos lib'!O556</f>
        <v>3</v>
      </c>
      <c r="Z557" s="77">
        <f>'Datos lib'!P556</f>
        <v>2</v>
      </c>
      <c r="AA557" s="77">
        <f>'Datos lib'!Q556</f>
        <v>3</v>
      </c>
      <c r="AB557" s="77">
        <f>'Datos lib'!R556</f>
        <v>3</v>
      </c>
      <c r="AC557" s="77"/>
      <c r="AD557" s="77">
        <f>'Datos lib'!S556</f>
        <v>5</v>
      </c>
      <c r="AE557" s="77">
        <f>'Datos lib'!T556</f>
        <v>5</v>
      </c>
      <c r="AF557" s="77">
        <f>'Datos lib'!U556</f>
        <v>5</v>
      </c>
      <c r="AG557" s="77">
        <f>'Datos lib'!V556</f>
        <v>5</v>
      </c>
      <c r="AH557" s="77">
        <f>'Datos lib'!W556</f>
        <v>3</v>
      </c>
      <c r="AI557" s="77">
        <f>'Datos lib'!X556</f>
        <v>5</v>
      </c>
      <c r="AJ557" s="77">
        <f>'Datos lib'!Y556</f>
        <v>3</v>
      </c>
      <c r="AK557" s="77" t="str">
        <f>'Datos lib'!Z556</f>
        <v>No uso ninguna red social</v>
      </c>
      <c r="AL557" s="77">
        <f>'Datos lib'!AA556</f>
        <v>5</v>
      </c>
      <c r="AM557" s="77"/>
      <c r="AN557" s="77"/>
      <c r="AO557" s="77">
        <f>'Datos lib'!AB556</f>
        <v>5</v>
      </c>
      <c r="AP557" s="77">
        <f>'Datos lib'!AC556</f>
        <v>5</v>
      </c>
      <c r="AQ557" s="77">
        <f>'Datos lib'!AD556</f>
        <v>5</v>
      </c>
      <c r="AR557" s="77">
        <f>'Datos lib'!AE556</f>
        <v>5</v>
      </c>
      <c r="AS557" s="77">
        <f>'Datos lib'!AF556</f>
        <v>5</v>
      </c>
      <c r="AT557" s="77">
        <f>'Datos lib'!AG556</f>
        <v>5</v>
      </c>
      <c r="AU557" s="77">
        <f>'Datos lib'!AH556</f>
        <v>5</v>
      </c>
      <c r="AV557" s="77">
        <f>'Datos lib'!AI556</f>
        <v>5</v>
      </c>
      <c r="AW557" s="77"/>
      <c r="AX557" s="77" t="str">
        <f>'Datos lib'!AJ556</f>
        <v>Sí</v>
      </c>
      <c r="AY557" s="77" t="str">
        <f>'Datos lib'!AK556</f>
        <v>Sí</v>
      </c>
      <c r="AZ557" s="77" t="str">
        <f>'Datos lib'!AL556</f>
        <v>Bueno</v>
      </c>
      <c r="BA557" s="77" t="str">
        <f>'Datos lib'!AO556</f>
        <v>Sí</v>
      </c>
      <c r="BB557" s="77" t="str">
        <f>'Datos lib'!AM556</f>
        <v>Sí</v>
      </c>
      <c r="BC557" s="77" t="str">
        <f>'Datos lib'!AN556</f>
        <v>Excelente</v>
      </c>
      <c r="BD557" s="77"/>
      <c r="BE557" s="77"/>
      <c r="BF557" s="77" t="str">
        <f>'Datos lib'!AP556</f>
        <v>Sí</v>
      </c>
      <c r="BG557" s="77" t="str">
        <f>'Datos lib'!AQ556</f>
        <v>Sí</v>
      </c>
      <c r="BH557" s="77" t="str">
        <f>'Datos lib'!AR556</f>
        <v>Sí</v>
      </c>
      <c r="BI557" s="77" t="str">
        <f>'Datos lib'!AS556</f>
        <v>Normal</v>
      </c>
      <c r="BJ557" s="77" t="str">
        <f>'Datos lib'!AT556</f>
        <v>No</v>
      </c>
      <c r="BK557" s="77">
        <f>'Datos lib'!AU556</f>
        <v>0</v>
      </c>
      <c r="BL557" s="77"/>
      <c r="BM557" s="77"/>
      <c r="BN557" s="77"/>
      <c r="BO557" s="77">
        <f>'Datos lib'!AV556</f>
        <v>5</v>
      </c>
      <c r="BP557" s="77">
        <f>'Datos lib'!AW556</f>
        <v>5</v>
      </c>
      <c r="BQ557" s="77"/>
      <c r="BR557" s="77" t="str">
        <f>LEFT('Datos lib'!AX556,1)</f>
        <v>5</v>
      </c>
      <c r="BS557" s="77"/>
      <c r="BT557" s="77">
        <f>'Datos lib'!AY556</f>
        <v>0</v>
      </c>
      <c r="BU557" s="77"/>
      <c r="BV557" s="119" t="str">
        <f>'Datos lib'!A556</f>
        <v>24/03/25</v>
      </c>
    </row>
    <row r="558" spans="1:74" x14ac:dyDescent="0.2">
      <c r="A558" s="79" t="str">
        <f t="shared" si="10"/>
        <v>F. Enfermería, Fisioterapia y Podología</v>
      </c>
      <c r="B558" s="76" t="str">
        <f>IFERROR(VLOOKUP($A558,BLIOTECAS!$C$1:$E$27,2,FALSE),"")</f>
        <v>ENF</v>
      </c>
      <c r="C558" s="76" t="str">
        <f>IFERROR(VLOOKUP($A558,BLIOTECAS!$C$1:$E$27,3,FALSE),"")</f>
        <v>Ciencias de la Salud</v>
      </c>
      <c r="D558" s="77"/>
      <c r="E558" s="77"/>
      <c r="F558" s="77"/>
      <c r="G558" s="77" t="str">
        <f>'Datos lib'!B557</f>
        <v>F. Enfermería, Fisioterapia y Podología</v>
      </c>
      <c r="H558" s="77"/>
      <c r="I558" s="77" t="str">
        <f>'Datos lib'!C557</f>
        <v>De vez en cuando (1 o 2 veces al mes)</v>
      </c>
      <c r="J558" s="77" t="str">
        <f>'Datos lib'!D557</f>
        <v>Frecuentemente (1 o 2 veces por semana)</v>
      </c>
      <c r="K558" s="77"/>
      <c r="L558" s="77">
        <f>'Datos lib'!F557</f>
        <v>0</v>
      </c>
      <c r="M558" s="77">
        <f>'Datos lib'!G557</f>
        <v>0</v>
      </c>
      <c r="N558" s="77">
        <f>'Datos lib'!H557</f>
        <v>0</v>
      </c>
      <c r="O558" s="77">
        <f>'Datos lib'!I557</f>
        <v>0</v>
      </c>
      <c r="P558" s="77"/>
      <c r="Q558" s="77"/>
      <c r="R558" s="77">
        <f>'Datos lib'!J557</f>
        <v>5</v>
      </c>
      <c r="S558" s="77">
        <f>'Datos lib'!K557</f>
        <v>5</v>
      </c>
      <c r="T558" s="77">
        <f>'Datos lib'!L557</f>
        <v>5</v>
      </c>
      <c r="U558" s="77">
        <f>'Datos lib'!M557</f>
        <v>5</v>
      </c>
      <c r="V558" s="77"/>
      <c r="W558" s="77"/>
      <c r="X558" s="77">
        <f>'Datos lib'!N557</f>
        <v>2</v>
      </c>
      <c r="Y558" s="77">
        <f>'Datos lib'!O557</f>
        <v>5</v>
      </c>
      <c r="Z558" s="77">
        <f>'Datos lib'!P557</f>
        <v>1</v>
      </c>
      <c r="AA558" s="77">
        <f>'Datos lib'!Q557</f>
        <v>3</v>
      </c>
      <c r="AB558" s="77">
        <f>'Datos lib'!R557</f>
        <v>5</v>
      </c>
      <c r="AC558" s="77"/>
      <c r="AD558" s="77">
        <f>'Datos lib'!S557</f>
        <v>5</v>
      </c>
      <c r="AE558" s="77">
        <f>'Datos lib'!T557</f>
        <v>5</v>
      </c>
      <c r="AF558" s="77">
        <f>'Datos lib'!U557</f>
        <v>5</v>
      </c>
      <c r="AG558" s="77">
        <f>'Datos lib'!V557</f>
        <v>5</v>
      </c>
      <c r="AH558" s="77">
        <f>'Datos lib'!W557</f>
        <v>4</v>
      </c>
      <c r="AI558" s="77">
        <f>'Datos lib'!X557</f>
        <v>5</v>
      </c>
      <c r="AJ558" s="77">
        <f>'Datos lib'!Y557</f>
        <v>5</v>
      </c>
      <c r="AK558" s="77" t="str">
        <f>'Datos lib'!Z557</f>
        <v>No uso ninguna red social</v>
      </c>
      <c r="AL558" s="77">
        <f>'Datos lib'!AA557</f>
        <v>3</v>
      </c>
      <c r="AM558" s="77"/>
      <c r="AN558" s="77"/>
      <c r="AO558" s="77">
        <f>'Datos lib'!AB557</f>
        <v>5</v>
      </c>
      <c r="AP558" s="77">
        <f>'Datos lib'!AC557</f>
        <v>5</v>
      </c>
      <c r="AQ558" s="77">
        <f>'Datos lib'!AD557</f>
        <v>5</v>
      </c>
      <c r="AR558" s="77">
        <f>'Datos lib'!AE557</f>
        <v>5</v>
      </c>
      <c r="AS558" s="77">
        <f>'Datos lib'!AF557</f>
        <v>5</v>
      </c>
      <c r="AT558" s="77">
        <f>'Datos lib'!AG557</f>
        <v>2</v>
      </c>
      <c r="AU558" s="77">
        <f>'Datos lib'!AH557</f>
        <v>4</v>
      </c>
      <c r="AV558" s="77">
        <f>'Datos lib'!AI557</f>
        <v>4</v>
      </c>
      <c r="AW558" s="77"/>
      <c r="AX558" s="77" t="str">
        <f>'Datos lib'!AJ557</f>
        <v>Sí</v>
      </c>
      <c r="AY558" s="77" t="str">
        <f>'Datos lib'!AK557</f>
        <v>Sí</v>
      </c>
      <c r="AZ558" s="77" t="str">
        <f>'Datos lib'!AL557</f>
        <v>Excelente</v>
      </c>
      <c r="BA558" s="77" t="str">
        <f>'Datos lib'!AO557</f>
        <v>Sí</v>
      </c>
      <c r="BB558" s="77" t="str">
        <f>'Datos lib'!AM557</f>
        <v>Sí</v>
      </c>
      <c r="BC558" s="77" t="str">
        <f>'Datos lib'!AN557</f>
        <v>Excelente</v>
      </c>
      <c r="BD558" s="77"/>
      <c r="BE558" s="77"/>
      <c r="BF558" s="77" t="str">
        <f>'Datos lib'!AP557</f>
        <v>Sí</v>
      </c>
      <c r="BG558" s="77" t="str">
        <f>'Datos lib'!AQ557</f>
        <v>Sí</v>
      </c>
      <c r="BH558" s="77" t="str">
        <f>'Datos lib'!AR557</f>
        <v>Sí</v>
      </c>
      <c r="BI558" s="77" t="str">
        <f>'Datos lib'!AS557</f>
        <v>Muy útil</v>
      </c>
      <c r="BJ558" s="77" t="str">
        <f>'Datos lib'!AT557</f>
        <v>Sí</v>
      </c>
      <c r="BK558" s="77">
        <f>'Datos lib'!AU557</f>
        <v>0</v>
      </c>
      <c r="BL558" s="77"/>
      <c r="BM558" s="77"/>
      <c r="BN558" s="77"/>
      <c r="BO558" s="77">
        <f>'Datos lib'!AV557</f>
        <v>5</v>
      </c>
      <c r="BP558" s="77">
        <f>'Datos lib'!AW557</f>
        <v>5</v>
      </c>
      <c r="BQ558" s="77"/>
      <c r="BR558" s="77" t="str">
        <f>LEFT('Datos lib'!AX557,1)</f>
        <v>5</v>
      </c>
      <c r="BS558" s="77"/>
      <c r="BT558" s="77">
        <f>'Datos lib'!AY557</f>
        <v>0</v>
      </c>
      <c r="BU558" s="77"/>
      <c r="BV558" s="119" t="str">
        <f>'Datos lib'!A557</f>
        <v>24/03/25</v>
      </c>
    </row>
    <row r="559" spans="1:74" x14ac:dyDescent="0.2">
      <c r="A559" s="79" t="str">
        <f t="shared" si="10"/>
        <v>F. Trabajo Social</v>
      </c>
      <c r="B559" s="76" t="str">
        <f>IFERROR(VLOOKUP($A559,BLIOTECAS!$C$1:$E$27,2,FALSE),"")</f>
        <v>TRS</v>
      </c>
      <c r="C559" s="76" t="str">
        <f>IFERROR(VLOOKUP($A559,BLIOTECAS!$C$1:$E$27,3,FALSE),"")</f>
        <v>Ciencias Sociales</v>
      </c>
      <c r="D559" s="77"/>
      <c r="E559" s="77"/>
      <c r="F559" s="77"/>
      <c r="G559" s="77" t="str">
        <f>'Datos lib'!B558</f>
        <v>F. Trabajo Social</v>
      </c>
      <c r="H559" s="77"/>
      <c r="I559" s="77" t="str">
        <f>'Datos lib'!C558</f>
        <v>Frecuentemente (1 o 2 veces por semana)</v>
      </c>
      <c r="J559" s="77" t="str">
        <f>'Datos lib'!D558</f>
        <v>Frecuentemente (1 o 2 veces por semana)</v>
      </c>
      <c r="K559" s="77"/>
      <c r="L559" s="77" t="str">
        <f>'Datos lib'!F558</f>
        <v>F. Trabajo Social</v>
      </c>
      <c r="M559" s="77" t="str">
        <f>'Datos lib'!G558</f>
        <v>F. Ciencias Políticas y Sociología</v>
      </c>
      <c r="N559" s="77" t="str">
        <f>'Datos lib'!H558</f>
        <v>F. Ciencias de la Información</v>
      </c>
      <c r="O559" s="77">
        <f>'Datos lib'!I558</f>
        <v>0</v>
      </c>
      <c r="P559" s="77"/>
      <c r="Q559" s="77"/>
      <c r="R559" s="77">
        <f>'Datos lib'!J558</f>
        <v>5</v>
      </c>
      <c r="S559" s="77">
        <f>'Datos lib'!K558</f>
        <v>3</v>
      </c>
      <c r="T559" s="77">
        <f>'Datos lib'!L558</f>
        <v>4</v>
      </c>
      <c r="U559" s="77">
        <f>'Datos lib'!M558</f>
        <v>4</v>
      </c>
      <c r="V559" s="77"/>
      <c r="W559" s="77"/>
      <c r="X559" s="77">
        <f>'Datos lib'!N558</f>
        <v>4</v>
      </c>
      <c r="Y559" s="77">
        <f>'Datos lib'!O558</f>
        <v>4</v>
      </c>
      <c r="Z559" s="77">
        <f>'Datos lib'!P558</f>
        <v>5</v>
      </c>
      <c r="AA559" s="77">
        <f>'Datos lib'!Q558</f>
        <v>2</v>
      </c>
      <c r="AB559" s="77">
        <f>'Datos lib'!R558</f>
        <v>3</v>
      </c>
      <c r="AC559" s="77"/>
      <c r="AD559" s="77">
        <f>'Datos lib'!S558</f>
        <v>4</v>
      </c>
      <c r="AE559" s="77">
        <f>'Datos lib'!T558</f>
        <v>4</v>
      </c>
      <c r="AF559" s="77">
        <f>'Datos lib'!U558</f>
        <v>4</v>
      </c>
      <c r="AG559" s="77">
        <f>'Datos lib'!V558</f>
        <v>5</v>
      </c>
      <c r="AH559" s="77">
        <f>'Datos lib'!W558</f>
        <v>4</v>
      </c>
      <c r="AI559" s="77">
        <f>'Datos lib'!X558</f>
        <v>5</v>
      </c>
      <c r="AJ559" s="77">
        <f>'Datos lib'!Y558</f>
        <v>4</v>
      </c>
      <c r="AK559" s="77" t="str">
        <f>'Datos lib'!Z558</f>
        <v>No uso ninguna red social</v>
      </c>
      <c r="AL559" s="77">
        <f>'Datos lib'!AA558</f>
        <v>3</v>
      </c>
      <c r="AM559" s="77"/>
      <c r="AN559" s="77"/>
      <c r="AO559" s="77">
        <f>'Datos lib'!AB558</f>
        <v>5</v>
      </c>
      <c r="AP559" s="77">
        <f>'Datos lib'!AC558</f>
        <v>2</v>
      </c>
      <c r="AQ559" s="77">
        <f>'Datos lib'!AD558</f>
        <v>4</v>
      </c>
      <c r="AR559" s="77">
        <f>'Datos lib'!AE558</f>
        <v>5</v>
      </c>
      <c r="AS559" s="77">
        <f>'Datos lib'!AF558</f>
        <v>5</v>
      </c>
      <c r="AT559" s="77">
        <f>'Datos lib'!AG558</f>
        <v>5</v>
      </c>
      <c r="AU559" s="77">
        <f>'Datos lib'!AH558</f>
        <v>5</v>
      </c>
      <c r="AV559" s="77">
        <f>'Datos lib'!AI558</f>
        <v>4</v>
      </c>
      <c r="AW559" s="77"/>
      <c r="AX559" s="77" t="str">
        <f>'Datos lib'!AJ558</f>
        <v>Sí</v>
      </c>
      <c r="AY559" s="77" t="str">
        <f>'Datos lib'!AK558</f>
        <v>Sí</v>
      </c>
      <c r="AZ559" s="77" t="str">
        <f>'Datos lib'!AL558</f>
        <v>Bueno</v>
      </c>
      <c r="BA559" s="77" t="str">
        <f>'Datos lib'!AO558</f>
        <v>No</v>
      </c>
      <c r="BB559" s="77" t="str">
        <f>'Datos lib'!AM558</f>
        <v>Sí</v>
      </c>
      <c r="BC559" s="77" t="str">
        <f>'Datos lib'!AN558</f>
        <v>Bueno</v>
      </c>
      <c r="BD559" s="77"/>
      <c r="BE559" s="77"/>
      <c r="BF559" s="77" t="str">
        <f>'Datos lib'!AP558</f>
        <v>Sí</v>
      </c>
      <c r="BG559" s="77" t="str">
        <f>'Datos lib'!AQ558</f>
        <v>Sí</v>
      </c>
      <c r="BH559" s="77" t="str">
        <f>'Datos lib'!AR558</f>
        <v>No</v>
      </c>
      <c r="BI559" s="77">
        <f>'Datos lib'!AS558</f>
        <v>0</v>
      </c>
      <c r="BJ559" s="77" t="str">
        <f>'Datos lib'!AT558</f>
        <v>No</v>
      </c>
      <c r="BK559" s="77">
        <f>'Datos lib'!AU558</f>
        <v>0</v>
      </c>
      <c r="BL559" s="77"/>
      <c r="BM559" s="77"/>
      <c r="BN559" s="77"/>
      <c r="BO559" s="77">
        <f>'Datos lib'!AV558</f>
        <v>5</v>
      </c>
      <c r="BP559" s="77">
        <f>'Datos lib'!AW558</f>
        <v>5</v>
      </c>
      <c r="BQ559" s="77"/>
      <c r="BR559" s="77" t="str">
        <f>LEFT('Datos lib'!AX558,1)</f>
        <v>5</v>
      </c>
      <c r="BS559" s="77"/>
      <c r="BT559" s="77">
        <f>'Datos lib'!AY558</f>
        <v>0</v>
      </c>
      <c r="BU559" s="77"/>
      <c r="BV559" s="119" t="str">
        <f>'Datos lib'!A558</f>
        <v>24/03/25</v>
      </c>
    </row>
    <row r="560" spans="1:74" x14ac:dyDescent="0.2">
      <c r="A560" s="79" t="str">
        <f t="shared" si="10"/>
        <v>F. Psicología</v>
      </c>
      <c r="B560" s="76" t="str">
        <f>IFERROR(VLOOKUP($A560,BLIOTECAS!$C$1:$E$27,2,FALSE),"")</f>
        <v>PSI</v>
      </c>
      <c r="C560" s="76" t="str">
        <f>IFERROR(VLOOKUP($A560,BLIOTECAS!$C$1:$E$27,3,FALSE),"")</f>
        <v>Ciencias de la Salud</v>
      </c>
      <c r="D560" s="77"/>
      <c r="E560" s="77"/>
      <c r="F560" s="77"/>
      <c r="G560" s="77" t="str">
        <f>'Datos lib'!B559</f>
        <v>F. Psicología</v>
      </c>
      <c r="H560" s="77"/>
      <c r="I560" s="77" t="str">
        <f>'Datos lib'!C559</f>
        <v>De vez en cuando (1 o 2 veces al mes)</v>
      </c>
      <c r="J560" s="77" t="str">
        <f>'Datos lib'!D559</f>
        <v>Frecuentemente (1 o 2 veces por semana)</v>
      </c>
      <c r="K560" s="77"/>
      <c r="L560" s="77" t="str">
        <f>'Datos lib'!F559</f>
        <v>F. Psicología</v>
      </c>
      <c r="M560" s="77" t="str">
        <f>'Datos lib'!G559</f>
        <v>F. Trabajo Social</v>
      </c>
      <c r="N560" s="77" t="str">
        <f>'Datos lib'!H559</f>
        <v>F. Ciencias Políticas y Sociología</v>
      </c>
      <c r="O560" s="77">
        <f>'Datos lib'!I559</f>
        <v>0</v>
      </c>
      <c r="P560" s="77"/>
      <c r="Q560" s="77"/>
      <c r="R560" s="77">
        <f>'Datos lib'!J559</f>
        <v>5</v>
      </c>
      <c r="S560" s="77">
        <f>'Datos lib'!K559</f>
        <v>5</v>
      </c>
      <c r="T560" s="77">
        <f>'Datos lib'!L559</f>
        <v>4</v>
      </c>
      <c r="U560" s="77">
        <f>'Datos lib'!M559</f>
        <v>4</v>
      </c>
      <c r="V560" s="77"/>
      <c r="W560" s="77"/>
      <c r="X560" s="77">
        <f>'Datos lib'!N559</f>
        <v>4</v>
      </c>
      <c r="Y560" s="77">
        <f>'Datos lib'!O559</f>
        <v>5</v>
      </c>
      <c r="Z560" s="77">
        <f>'Datos lib'!P559</f>
        <v>4</v>
      </c>
      <c r="AA560" s="77">
        <f>'Datos lib'!Q559</f>
        <v>4</v>
      </c>
      <c r="AB560" s="77">
        <f>'Datos lib'!R559</f>
        <v>5</v>
      </c>
      <c r="AC560" s="77"/>
      <c r="AD560" s="77">
        <f>'Datos lib'!S559</f>
        <v>4</v>
      </c>
      <c r="AE560" s="77">
        <f>'Datos lib'!T559</f>
        <v>5</v>
      </c>
      <c r="AF560" s="77">
        <f>'Datos lib'!U559</f>
        <v>3</v>
      </c>
      <c r="AG560" s="77">
        <f>'Datos lib'!V559</f>
        <v>5</v>
      </c>
      <c r="AH560" s="77">
        <f>'Datos lib'!W559</f>
        <v>4</v>
      </c>
      <c r="AI560" s="77">
        <f>'Datos lib'!X559</f>
        <v>4</v>
      </c>
      <c r="AJ560" s="77">
        <f>'Datos lib'!Y559</f>
        <v>5</v>
      </c>
      <c r="AK560" s="77" t="str">
        <f>'Datos lib'!Z559</f>
        <v>No uso ninguna red social</v>
      </c>
      <c r="AL560" s="77">
        <f>'Datos lib'!AA559</f>
        <v>4</v>
      </c>
      <c r="AM560" s="77"/>
      <c r="AN560" s="77"/>
      <c r="AO560" s="77">
        <f>'Datos lib'!AB559</f>
        <v>5</v>
      </c>
      <c r="AP560" s="77">
        <f>'Datos lib'!AC559</f>
        <v>5</v>
      </c>
      <c r="AQ560" s="77">
        <f>'Datos lib'!AD559</f>
        <v>5</v>
      </c>
      <c r="AR560" s="77">
        <f>'Datos lib'!AE559</f>
        <v>5</v>
      </c>
      <c r="AS560" s="77">
        <f>'Datos lib'!AF559</f>
        <v>5</v>
      </c>
      <c r="AT560" s="77">
        <f>'Datos lib'!AG559</f>
        <v>4</v>
      </c>
      <c r="AU560" s="77">
        <f>'Datos lib'!AH559</f>
        <v>4</v>
      </c>
      <c r="AV560" s="77">
        <f>'Datos lib'!AI559</f>
        <v>0</v>
      </c>
      <c r="AW560" s="77"/>
      <c r="AX560" s="77" t="str">
        <f>'Datos lib'!AJ559</f>
        <v>No</v>
      </c>
      <c r="AY560" s="77" t="str">
        <f>'Datos lib'!AK559</f>
        <v>Sí</v>
      </c>
      <c r="AZ560" s="77" t="str">
        <f>'Datos lib'!AL559</f>
        <v>Bueno</v>
      </c>
      <c r="BA560" s="77" t="str">
        <f>'Datos lib'!AO559</f>
        <v>No</v>
      </c>
      <c r="BB560" s="77" t="str">
        <f>'Datos lib'!AM559</f>
        <v>Sí</v>
      </c>
      <c r="BC560" s="77" t="str">
        <f>'Datos lib'!AN559</f>
        <v>Bueno</v>
      </c>
      <c r="BD560" s="77"/>
      <c r="BE560" s="77"/>
      <c r="BF560" s="77" t="str">
        <f>'Datos lib'!AP559</f>
        <v>Sí</v>
      </c>
      <c r="BG560" s="77" t="str">
        <f>'Datos lib'!AQ559</f>
        <v>Sí</v>
      </c>
      <c r="BH560" s="77" t="str">
        <f>'Datos lib'!AR559</f>
        <v>No</v>
      </c>
      <c r="BI560" s="77">
        <f>'Datos lib'!AS559</f>
        <v>0</v>
      </c>
      <c r="BJ560" s="77" t="str">
        <f>'Datos lib'!AT559</f>
        <v>Sí</v>
      </c>
      <c r="BK560" s="77">
        <f>'Datos lib'!AU559</f>
        <v>0</v>
      </c>
      <c r="BL560" s="77"/>
      <c r="BM560" s="77"/>
      <c r="BN560" s="77"/>
      <c r="BO560" s="77">
        <f>'Datos lib'!AV559</f>
        <v>5</v>
      </c>
      <c r="BP560" s="77">
        <f>'Datos lib'!AW559</f>
        <v>5</v>
      </c>
      <c r="BQ560" s="77"/>
      <c r="BR560" s="77" t="str">
        <f>LEFT('Datos lib'!AX559,1)</f>
        <v>5</v>
      </c>
      <c r="BS560" s="77"/>
      <c r="BT560" s="77">
        <f>'Datos lib'!AY559</f>
        <v>0</v>
      </c>
      <c r="BU560" s="77"/>
      <c r="BV560" s="119" t="str">
        <f>'Datos lib'!A559</f>
        <v>24/03/25</v>
      </c>
    </row>
    <row r="561" spans="1:74" x14ac:dyDescent="0.2">
      <c r="A561" s="79" t="str">
        <f t="shared" si="10"/>
        <v>F. Derecho</v>
      </c>
      <c r="B561" s="76" t="str">
        <f>IFERROR(VLOOKUP($A561,BLIOTECAS!$C$1:$E$27,2,FALSE),"")</f>
        <v>DER</v>
      </c>
      <c r="C561" s="76" t="str">
        <f>IFERROR(VLOOKUP($A561,BLIOTECAS!$C$1:$E$27,3,FALSE),"")</f>
        <v>Ciencias Sociales</v>
      </c>
      <c r="D561" s="77"/>
      <c r="E561" s="77"/>
      <c r="F561" s="77"/>
      <c r="G561" s="77" t="str">
        <f>'Datos lib'!B560</f>
        <v>F. Derecho</v>
      </c>
      <c r="H561" s="77"/>
      <c r="I561" s="77" t="str">
        <f>'Datos lib'!C560</f>
        <v>Frecuentemente (1 o 2 veces por semana)</v>
      </c>
      <c r="J561" s="77" t="str">
        <f>'Datos lib'!D560</f>
        <v>Muy frecuentemente (3 o más veces por semana)</v>
      </c>
      <c r="K561" s="77"/>
      <c r="L561" s="77" t="str">
        <f>'Datos lib'!F560</f>
        <v>F. Derecho (Departamentos, Criminología)</v>
      </c>
      <c r="M561" s="77" t="str">
        <f>'Datos lib'!G560</f>
        <v>Biblioteca Maria Zambrano (Filología / Derecho)</v>
      </c>
      <c r="N561" s="77">
        <f>'Datos lib'!H560</f>
        <v>0</v>
      </c>
      <c r="O561" s="77" t="str">
        <f>'Datos lib'!I560</f>
        <v>universidad de castilla la mancha.</v>
      </c>
      <c r="P561" s="77"/>
      <c r="Q561" s="77"/>
      <c r="R561" s="77">
        <f>'Datos lib'!J560</f>
        <v>4</v>
      </c>
      <c r="S561" s="77">
        <f>'Datos lib'!K560</f>
        <v>5</v>
      </c>
      <c r="T561" s="77">
        <f>'Datos lib'!L560</f>
        <v>5</v>
      </c>
      <c r="U561" s="77">
        <f>'Datos lib'!M560</f>
        <v>5</v>
      </c>
      <c r="V561" s="77"/>
      <c r="W561" s="77"/>
      <c r="X561" s="77">
        <f>'Datos lib'!N560</f>
        <v>3</v>
      </c>
      <c r="Y561" s="77">
        <f>'Datos lib'!O560</f>
        <v>5</v>
      </c>
      <c r="Z561" s="77">
        <f>'Datos lib'!P560</f>
        <v>4</v>
      </c>
      <c r="AA561" s="77">
        <f>'Datos lib'!Q560</f>
        <v>4</v>
      </c>
      <c r="AB561" s="77">
        <f>'Datos lib'!R560</f>
        <v>5</v>
      </c>
      <c r="AC561" s="77"/>
      <c r="AD561" s="77">
        <f>'Datos lib'!S560</f>
        <v>4</v>
      </c>
      <c r="AE561" s="77">
        <f>'Datos lib'!T560</f>
        <v>4</v>
      </c>
      <c r="AF561" s="77">
        <f>'Datos lib'!U560</f>
        <v>3</v>
      </c>
      <c r="AG561" s="77">
        <f>'Datos lib'!V560</f>
        <v>4</v>
      </c>
      <c r="AH561" s="77">
        <f>'Datos lib'!W560</f>
        <v>2</v>
      </c>
      <c r="AI561" s="77">
        <f>'Datos lib'!X560</f>
        <v>3</v>
      </c>
      <c r="AJ561" s="77">
        <f>'Datos lib'!Y560</f>
        <v>2</v>
      </c>
      <c r="AK561" s="77" t="str">
        <f>'Datos lib'!Z560</f>
        <v>No uso ninguna red social</v>
      </c>
      <c r="AL561" s="77">
        <f>'Datos lib'!AA560</f>
        <v>3</v>
      </c>
      <c r="AM561" s="77"/>
      <c r="AN561" s="77"/>
      <c r="AO561" s="77">
        <f>'Datos lib'!AB560</f>
        <v>4</v>
      </c>
      <c r="AP561" s="77">
        <f>'Datos lib'!AC560</f>
        <v>5</v>
      </c>
      <c r="AQ561" s="77">
        <f>'Datos lib'!AD560</f>
        <v>5</v>
      </c>
      <c r="AR561" s="77">
        <f>'Datos lib'!AE560</f>
        <v>4</v>
      </c>
      <c r="AS561" s="77">
        <f>'Datos lib'!AF560</f>
        <v>5</v>
      </c>
      <c r="AT561" s="77">
        <f>'Datos lib'!AG560</f>
        <v>5</v>
      </c>
      <c r="AU561" s="77">
        <f>'Datos lib'!AH560</f>
        <v>5</v>
      </c>
      <c r="AV561" s="77">
        <f>'Datos lib'!AI560</f>
        <v>5</v>
      </c>
      <c r="AW561" s="77"/>
      <c r="AX561" s="77" t="str">
        <f>'Datos lib'!AJ560</f>
        <v>No</v>
      </c>
      <c r="AY561" s="77" t="str">
        <f>'Datos lib'!AK560</f>
        <v>Sí</v>
      </c>
      <c r="AZ561" s="77" t="str">
        <f>'Datos lib'!AL560</f>
        <v>Bueno</v>
      </c>
      <c r="BA561" s="77" t="str">
        <f>'Datos lib'!AO560</f>
        <v>Sí</v>
      </c>
      <c r="BB561" s="77" t="str">
        <f>'Datos lib'!AM560</f>
        <v>Sí</v>
      </c>
      <c r="BC561" s="77" t="str">
        <f>'Datos lib'!AN560</f>
        <v>Bueno</v>
      </c>
      <c r="BD561" s="77"/>
      <c r="BE561" s="77"/>
      <c r="BF561" s="77" t="str">
        <f>'Datos lib'!AP560</f>
        <v>Sí</v>
      </c>
      <c r="BG561" s="77" t="str">
        <f>'Datos lib'!AQ560</f>
        <v>Sí</v>
      </c>
      <c r="BH561" s="77" t="str">
        <f>'Datos lib'!AR560</f>
        <v>Sí</v>
      </c>
      <c r="BI561" s="77" t="str">
        <f>'Datos lib'!AS560</f>
        <v>Útil</v>
      </c>
      <c r="BJ561" s="77" t="str">
        <f>'Datos lib'!AT560</f>
        <v>Sí</v>
      </c>
      <c r="BK561" s="77">
        <f>'Datos lib'!AU560</f>
        <v>0</v>
      </c>
      <c r="BL561" s="77"/>
      <c r="BM561" s="77"/>
      <c r="BN561" s="77"/>
      <c r="BO561" s="77">
        <f>'Datos lib'!AV560</f>
        <v>5</v>
      </c>
      <c r="BP561" s="77">
        <f>'Datos lib'!AW560</f>
        <v>5</v>
      </c>
      <c r="BQ561" s="77"/>
      <c r="BR561" s="77" t="str">
        <f>LEFT('Datos lib'!AX560,1)</f>
        <v>4</v>
      </c>
      <c r="BS561" s="77"/>
      <c r="BT561" s="77" t="str">
        <f>'Datos lib'!AY560</f>
        <v>Por favor, NO ELIMINEN LAS BASES DE DATOS JURÍDICAS. Son tan importantes o más que el disponer de una biblioteca o una sala de lectura. Sin acceso a las bases de datos en ciencias jurídicas NO HABRÁ INVESTIGACIÓN</v>
      </c>
      <c r="BU561" s="77"/>
      <c r="BV561" s="119" t="str">
        <f>'Datos lib'!A560</f>
        <v>24/03/25</v>
      </c>
    </row>
    <row r="562" spans="1:74" x14ac:dyDescent="0.2">
      <c r="A562" s="79" t="str">
        <f t="shared" si="10"/>
        <v>F. Filosofía</v>
      </c>
      <c r="B562" s="76" t="str">
        <f>IFERROR(VLOOKUP($A562,BLIOTECAS!$C$1:$E$27,2,FALSE),"")</f>
        <v>FLS</v>
      </c>
      <c r="C562" s="76" t="str">
        <f>IFERROR(VLOOKUP($A562,BLIOTECAS!$C$1:$E$27,3,FALSE),"")</f>
        <v>Humanidades</v>
      </c>
      <c r="D562" s="77"/>
      <c r="E562" s="77"/>
      <c r="F562" s="77"/>
      <c r="G562" s="77" t="str">
        <f>'Datos lib'!B561</f>
        <v>F. Filosofía</v>
      </c>
      <c r="H562" s="77"/>
      <c r="I562" s="77" t="str">
        <f>'Datos lib'!C561</f>
        <v>Frecuentemente (1 o 2 veces por semana)</v>
      </c>
      <c r="J562" s="77" t="str">
        <f>'Datos lib'!D561</f>
        <v>Frecuentemente (1 o 2 veces por semana)</v>
      </c>
      <c r="K562" s="77"/>
      <c r="L562" s="77" t="str">
        <f>'Datos lib'!F561</f>
        <v>F. Filosofía</v>
      </c>
      <c r="M562" s="77" t="str">
        <f>'Datos lib'!G561</f>
        <v>Biblioteca Maria Zambrano (Filología / Derecho)</v>
      </c>
      <c r="N562" s="77" t="str">
        <f>'Datos lib'!H561</f>
        <v>F. Filología (Clásicas o General)</v>
      </c>
      <c r="O562" s="77">
        <f>'Datos lib'!I561</f>
        <v>0</v>
      </c>
      <c r="P562" s="77"/>
      <c r="Q562" s="77"/>
      <c r="R562" s="77">
        <f>'Datos lib'!J561</f>
        <v>5</v>
      </c>
      <c r="S562" s="77">
        <f>'Datos lib'!K561</f>
        <v>5</v>
      </c>
      <c r="T562" s="77">
        <f>'Datos lib'!L561</f>
        <v>5</v>
      </c>
      <c r="U562" s="77">
        <f>'Datos lib'!M561</f>
        <v>5</v>
      </c>
      <c r="V562" s="77"/>
      <c r="W562" s="77"/>
      <c r="X562" s="77">
        <f>'Datos lib'!N561</f>
        <v>5</v>
      </c>
      <c r="Y562" s="77">
        <f>'Datos lib'!O561</f>
        <v>5</v>
      </c>
      <c r="Z562" s="77">
        <f>'Datos lib'!P561</f>
        <v>5</v>
      </c>
      <c r="AA562" s="77">
        <f>'Datos lib'!Q561</f>
        <v>3</v>
      </c>
      <c r="AB562" s="77">
        <f>'Datos lib'!R561</f>
        <v>3</v>
      </c>
      <c r="AC562" s="77"/>
      <c r="AD562" s="77">
        <f>'Datos lib'!S561</f>
        <v>5</v>
      </c>
      <c r="AE562" s="77">
        <f>'Datos lib'!T561</f>
        <v>5</v>
      </c>
      <c r="AF562" s="77">
        <f>'Datos lib'!U561</f>
        <v>5</v>
      </c>
      <c r="AG562" s="77">
        <f>'Datos lib'!V561</f>
        <v>5</v>
      </c>
      <c r="AH562" s="77">
        <f>'Datos lib'!W561</f>
        <v>4</v>
      </c>
      <c r="AI562" s="77">
        <f>'Datos lib'!X561</f>
        <v>5</v>
      </c>
      <c r="AJ562" s="77">
        <f>'Datos lib'!Y561</f>
        <v>5</v>
      </c>
      <c r="AK562" s="77" t="str">
        <f>'Datos lib'!Z561</f>
        <v>No uso ninguna red social</v>
      </c>
      <c r="AL562" s="77">
        <f>'Datos lib'!AA561</f>
        <v>5</v>
      </c>
      <c r="AM562" s="77"/>
      <c r="AN562" s="77"/>
      <c r="AO562" s="77">
        <f>'Datos lib'!AB561</f>
        <v>5</v>
      </c>
      <c r="AP562" s="77">
        <f>'Datos lib'!AC561</f>
        <v>5</v>
      </c>
      <c r="AQ562" s="77">
        <f>'Datos lib'!AD561</f>
        <v>5</v>
      </c>
      <c r="AR562" s="77">
        <f>'Datos lib'!AE561</f>
        <v>5</v>
      </c>
      <c r="AS562" s="77">
        <f>'Datos lib'!AF561</f>
        <v>5</v>
      </c>
      <c r="AT562" s="77">
        <f>'Datos lib'!AG561</f>
        <v>5</v>
      </c>
      <c r="AU562" s="77">
        <f>'Datos lib'!AH561</f>
        <v>5</v>
      </c>
      <c r="AV562" s="77">
        <f>'Datos lib'!AI561</f>
        <v>5</v>
      </c>
      <c r="AW562" s="77"/>
      <c r="AX562" s="77" t="str">
        <f>'Datos lib'!AJ561</f>
        <v>No</v>
      </c>
      <c r="AY562" s="77" t="str">
        <f>'Datos lib'!AK561</f>
        <v>No</v>
      </c>
      <c r="AZ562" s="77">
        <f>'Datos lib'!AL561</f>
        <v>0</v>
      </c>
      <c r="BA562" s="77" t="str">
        <f>'Datos lib'!AO561</f>
        <v>No</v>
      </c>
      <c r="BB562" s="77" t="str">
        <f>'Datos lib'!AM561</f>
        <v>Sí</v>
      </c>
      <c r="BC562" s="77" t="str">
        <f>'Datos lib'!AN561</f>
        <v>Bueno</v>
      </c>
      <c r="BD562" s="77"/>
      <c r="BE562" s="77"/>
      <c r="BF562" s="77" t="str">
        <f>'Datos lib'!AP561</f>
        <v>Sí</v>
      </c>
      <c r="BG562" s="77" t="str">
        <f>'Datos lib'!AQ561</f>
        <v>Sí</v>
      </c>
      <c r="BH562" s="77" t="str">
        <f>'Datos lib'!AR561</f>
        <v>Sí</v>
      </c>
      <c r="BI562" s="77" t="str">
        <f>'Datos lib'!AS561</f>
        <v>Muy útil</v>
      </c>
      <c r="BJ562" s="77" t="str">
        <f>'Datos lib'!AT561</f>
        <v>No</v>
      </c>
      <c r="BK562" s="77">
        <f>'Datos lib'!AU561</f>
        <v>0</v>
      </c>
      <c r="BL562" s="77"/>
      <c r="BM562" s="77"/>
      <c r="BN562" s="77"/>
      <c r="BO562" s="77">
        <f>'Datos lib'!AV561</f>
        <v>5</v>
      </c>
      <c r="BP562" s="77">
        <f>'Datos lib'!AW561</f>
        <v>5</v>
      </c>
      <c r="BQ562" s="77"/>
      <c r="BR562" s="77" t="str">
        <f>LEFT('Datos lib'!AX561,1)</f>
        <v>5</v>
      </c>
      <c r="BS562" s="77"/>
      <c r="BT562" s="77">
        <f>'Datos lib'!AY561</f>
        <v>0</v>
      </c>
      <c r="BU562" s="77"/>
      <c r="BV562" s="119" t="str">
        <f>'Datos lib'!A561</f>
        <v>24/03/25</v>
      </c>
    </row>
    <row r="563" spans="1:74" x14ac:dyDescent="0.2">
      <c r="A563" s="79" t="str">
        <f t="shared" si="10"/>
        <v>F. Ciencias de la Información</v>
      </c>
      <c r="B563" s="76" t="str">
        <f>IFERROR(VLOOKUP($A563,BLIOTECAS!$C$1:$E$27,2,FALSE),"")</f>
        <v>INF</v>
      </c>
      <c r="C563" s="76" t="str">
        <f>IFERROR(VLOOKUP($A563,BLIOTECAS!$C$1:$E$27,3,FALSE),"")</f>
        <v>Ciencias Sociales</v>
      </c>
      <c r="D563" s="77"/>
      <c r="E563" s="77"/>
      <c r="F563" s="77"/>
      <c r="G563" s="77" t="str">
        <f>'Datos lib'!B562</f>
        <v>F. Ciencias de la Información</v>
      </c>
      <c r="H563" s="77"/>
      <c r="I563" s="77" t="str">
        <f>'Datos lib'!C562</f>
        <v>De vez en cuando (1 o 2 veces al mes)</v>
      </c>
      <c r="J563" s="77" t="str">
        <f>'Datos lib'!D562</f>
        <v>De vez en cuando (1 o 2 veces al mes)</v>
      </c>
      <c r="K563" s="77"/>
      <c r="L563" s="77" t="str">
        <f>'Datos lib'!F562</f>
        <v>F. Ciencias de la Información</v>
      </c>
      <c r="M563" s="77" t="str">
        <f>'Datos lib'!G562</f>
        <v>F. Ciencias Políticas y Sociología</v>
      </c>
      <c r="N563" s="77" t="str">
        <f>'Datos lib'!H562</f>
        <v>F. Filología (Clásicas o General)</v>
      </c>
      <c r="O563" s="77" t="str">
        <f>'Datos lib'!I562</f>
        <v>Especialmente: Biblioteca del Museo Reina Sofía y Centro de Investigaciones Sociológicas (CIS).</v>
      </c>
      <c r="P563" s="77"/>
      <c r="Q563" s="77"/>
      <c r="R563" s="77">
        <f>'Datos lib'!J562</f>
        <v>4</v>
      </c>
      <c r="S563" s="77">
        <f>'Datos lib'!K562</f>
        <v>5</v>
      </c>
      <c r="T563" s="77">
        <f>'Datos lib'!L562</f>
        <v>5</v>
      </c>
      <c r="U563" s="77">
        <f>'Datos lib'!M562</f>
        <v>5</v>
      </c>
      <c r="V563" s="77"/>
      <c r="W563" s="77"/>
      <c r="X563" s="77">
        <f>'Datos lib'!N562</f>
        <v>4</v>
      </c>
      <c r="Y563" s="77">
        <f>'Datos lib'!O562</f>
        <v>3</v>
      </c>
      <c r="Z563" s="77">
        <f>'Datos lib'!P562</f>
        <v>4</v>
      </c>
      <c r="AA563" s="77">
        <f>'Datos lib'!Q562</f>
        <v>2</v>
      </c>
      <c r="AB563" s="77">
        <f>'Datos lib'!R562</f>
        <v>4</v>
      </c>
      <c r="AC563" s="77"/>
      <c r="AD563" s="77">
        <f>'Datos lib'!S562</f>
        <v>0</v>
      </c>
      <c r="AE563" s="77">
        <f>'Datos lib'!T562</f>
        <v>4</v>
      </c>
      <c r="AF563" s="77">
        <f>'Datos lib'!U562</f>
        <v>4</v>
      </c>
      <c r="AG563" s="77">
        <f>'Datos lib'!V562</f>
        <v>5</v>
      </c>
      <c r="AH563" s="77">
        <f>'Datos lib'!W562</f>
        <v>4</v>
      </c>
      <c r="AI563" s="77">
        <f>'Datos lib'!X562</f>
        <v>5</v>
      </c>
      <c r="AJ563" s="77">
        <f>'Datos lib'!Y562</f>
        <v>4</v>
      </c>
      <c r="AK563" s="77" t="str">
        <f>'Datos lib'!Z562</f>
        <v>No uso ninguna red social</v>
      </c>
      <c r="AL563" s="77">
        <f>'Datos lib'!AA562</f>
        <v>5</v>
      </c>
      <c r="AM563" s="77"/>
      <c r="AN563" s="77"/>
      <c r="AO563" s="77">
        <f>'Datos lib'!AB562</f>
        <v>5</v>
      </c>
      <c r="AP563" s="77">
        <f>'Datos lib'!AC562</f>
        <v>5</v>
      </c>
      <c r="AQ563" s="77">
        <f>'Datos lib'!AD562</f>
        <v>5</v>
      </c>
      <c r="AR563" s="77">
        <f>'Datos lib'!AE562</f>
        <v>5</v>
      </c>
      <c r="AS563" s="77">
        <f>'Datos lib'!AF562</f>
        <v>5</v>
      </c>
      <c r="AT563" s="77">
        <f>'Datos lib'!AG562</f>
        <v>5</v>
      </c>
      <c r="AU563" s="77">
        <f>'Datos lib'!AH562</f>
        <v>4</v>
      </c>
      <c r="AV563" s="77">
        <f>'Datos lib'!AI562</f>
        <v>4</v>
      </c>
      <c r="AW563" s="77"/>
      <c r="AX563" s="77" t="str">
        <f>'Datos lib'!AJ562</f>
        <v>Sí</v>
      </c>
      <c r="AY563" s="77" t="str">
        <f>'Datos lib'!AK562</f>
        <v>Sí</v>
      </c>
      <c r="AZ563" s="77" t="str">
        <f>'Datos lib'!AL562</f>
        <v>Bueno</v>
      </c>
      <c r="BA563" s="77" t="str">
        <f>'Datos lib'!AO562</f>
        <v>No</v>
      </c>
      <c r="BB563" s="77" t="str">
        <f>'Datos lib'!AM562</f>
        <v>Sí</v>
      </c>
      <c r="BC563" s="77" t="str">
        <f>'Datos lib'!AN562</f>
        <v>Bueno</v>
      </c>
      <c r="BD563" s="77"/>
      <c r="BE563" s="77"/>
      <c r="BF563" s="77" t="str">
        <f>'Datos lib'!AP562</f>
        <v>Sí</v>
      </c>
      <c r="BG563" s="77" t="str">
        <f>'Datos lib'!AQ562</f>
        <v>Sí</v>
      </c>
      <c r="BH563" s="77" t="str">
        <f>'Datos lib'!AR562</f>
        <v>Sí</v>
      </c>
      <c r="BI563" s="77" t="str">
        <f>'Datos lib'!AS562</f>
        <v>Útil</v>
      </c>
      <c r="BJ563" s="77" t="str">
        <f>'Datos lib'!AT562</f>
        <v>No</v>
      </c>
      <c r="BK563" s="77" t="str">
        <f>'Datos lib'!AU562</f>
        <v>El servicio es bastante completo al como está</v>
      </c>
      <c r="BL563" s="77"/>
      <c r="BM563" s="77"/>
      <c r="BN563" s="77"/>
      <c r="BO563" s="77">
        <f>'Datos lib'!AV562</f>
        <v>5</v>
      </c>
      <c r="BP563" s="77">
        <f>'Datos lib'!AW562</f>
        <v>5</v>
      </c>
      <c r="BQ563" s="77"/>
      <c r="BR563" s="77" t="str">
        <f>LEFT('Datos lib'!AX562,1)</f>
        <v>5</v>
      </c>
      <c r="BS563" s="77"/>
      <c r="BT563" s="77" t="str">
        <f>'Datos lib'!AY562</f>
        <v>No tengo nada especial que comentar</v>
      </c>
      <c r="BU563" s="77"/>
      <c r="BV563" s="119" t="str">
        <f>'Datos lib'!A562</f>
        <v>24/03/25</v>
      </c>
    </row>
    <row r="564" spans="1:74" x14ac:dyDescent="0.2">
      <c r="A564" s="79" t="str">
        <f t="shared" si="10"/>
        <v>F. Ciencias Económicas y Empresariales</v>
      </c>
      <c r="B564" s="76" t="str">
        <f>IFERROR(VLOOKUP($A564,BLIOTECAS!$C$1:$E$27,2,FALSE),"")</f>
        <v>CEE</v>
      </c>
      <c r="C564" s="76" t="str">
        <f>IFERROR(VLOOKUP($A564,BLIOTECAS!$C$1:$E$27,3,FALSE),"")</f>
        <v>Ciencias Sociales</v>
      </c>
      <c r="D564" s="77"/>
      <c r="E564" s="77"/>
      <c r="F564" s="77"/>
      <c r="G564" s="77" t="str">
        <f>'Datos lib'!B563</f>
        <v>F. Ciencias Económicas y Empresariales</v>
      </c>
      <c r="H564" s="77"/>
      <c r="I564" s="77" t="str">
        <f>'Datos lib'!C563</f>
        <v>De vez en cuando (1 o 2 veces al mes)</v>
      </c>
      <c r="J564" s="77" t="str">
        <f>'Datos lib'!D563</f>
        <v>Frecuentemente (1 o 2 veces por semana)</v>
      </c>
      <c r="K564" s="77"/>
      <c r="L564" s="77" t="str">
        <f>'Datos lib'!F563</f>
        <v>F. Ciencias Económicas y Empresariales</v>
      </c>
      <c r="M564" s="77" t="str">
        <f>'Datos lib'!G563</f>
        <v>F. Ciencias de la Información</v>
      </c>
      <c r="N564" s="77" t="str">
        <f>'Datos lib'!H563</f>
        <v>F. Comercio y Turismo</v>
      </c>
      <c r="O564" s="77">
        <f>'Datos lib'!I563</f>
        <v>0</v>
      </c>
      <c r="P564" s="77"/>
      <c r="Q564" s="77"/>
      <c r="R564" s="77">
        <f>'Datos lib'!J563</f>
        <v>5</v>
      </c>
      <c r="S564" s="77">
        <f>'Datos lib'!K563</f>
        <v>5</v>
      </c>
      <c r="T564" s="77">
        <f>'Datos lib'!L563</f>
        <v>5</v>
      </c>
      <c r="U564" s="77">
        <f>'Datos lib'!M563</f>
        <v>4</v>
      </c>
      <c r="V564" s="77"/>
      <c r="W564" s="77"/>
      <c r="X564" s="77">
        <f>'Datos lib'!N563</f>
        <v>4</v>
      </c>
      <c r="Y564" s="77">
        <f>'Datos lib'!O563</f>
        <v>4</v>
      </c>
      <c r="Z564" s="77">
        <f>'Datos lib'!P563</f>
        <v>4</v>
      </c>
      <c r="AA564" s="77">
        <f>'Datos lib'!Q563</f>
        <v>0</v>
      </c>
      <c r="AB564" s="77">
        <f>'Datos lib'!R563</f>
        <v>5</v>
      </c>
      <c r="AC564" s="77"/>
      <c r="AD564" s="77">
        <f>'Datos lib'!S563</f>
        <v>4</v>
      </c>
      <c r="AE564" s="77">
        <f>'Datos lib'!T563</f>
        <v>5</v>
      </c>
      <c r="AF564" s="77">
        <f>'Datos lib'!U563</f>
        <v>4</v>
      </c>
      <c r="AG564" s="77">
        <f>'Datos lib'!V563</f>
        <v>5</v>
      </c>
      <c r="AH564" s="77">
        <f>'Datos lib'!W563</f>
        <v>5</v>
      </c>
      <c r="AI564" s="77">
        <f>'Datos lib'!X563</f>
        <v>5</v>
      </c>
      <c r="AJ564" s="77">
        <f>'Datos lib'!Y563</f>
        <v>4</v>
      </c>
      <c r="AK564" s="77" t="str">
        <f>'Datos lib'!Z563</f>
        <v>No uso ninguna red social</v>
      </c>
      <c r="AL564" s="77">
        <f>'Datos lib'!AA563</f>
        <v>4</v>
      </c>
      <c r="AM564" s="77"/>
      <c r="AN564" s="77"/>
      <c r="AO564" s="77">
        <f>'Datos lib'!AB563</f>
        <v>5</v>
      </c>
      <c r="AP564" s="77">
        <f>'Datos lib'!AC563</f>
        <v>5</v>
      </c>
      <c r="AQ564" s="77">
        <f>'Datos lib'!AD563</f>
        <v>5</v>
      </c>
      <c r="AR564" s="77">
        <f>'Datos lib'!AE563</f>
        <v>5</v>
      </c>
      <c r="AS564" s="77">
        <f>'Datos lib'!AF563</f>
        <v>5</v>
      </c>
      <c r="AT564" s="77">
        <f>'Datos lib'!AG563</f>
        <v>5</v>
      </c>
      <c r="AU564" s="77">
        <f>'Datos lib'!AH563</f>
        <v>5</v>
      </c>
      <c r="AV564" s="77">
        <f>'Datos lib'!AI563</f>
        <v>5</v>
      </c>
      <c r="AW564" s="77"/>
      <c r="AX564" s="77" t="str">
        <f>'Datos lib'!AJ563</f>
        <v>Sí</v>
      </c>
      <c r="AY564" s="77" t="str">
        <f>'Datos lib'!AK563</f>
        <v>No</v>
      </c>
      <c r="AZ564" s="77">
        <f>'Datos lib'!AL563</f>
        <v>0</v>
      </c>
      <c r="BA564" s="77" t="str">
        <f>'Datos lib'!AO563</f>
        <v>No</v>
      </c>
      <c r="BB564" s="77" t="str">
        <f>'Datos lib'!AM563</f>
        <v>Sí</v>
      </c>
      <c r="BC564" s="77" t="str">
        <f>'Datos lib'!AN563</f>
        <v>Bueno</v>
      </c>
      <c r="BD564" s="77"/>
      <c r="BE564" s="77"/>
      <c r="BF564" s="77" t="str">
        <f>'Datos lib'!AP563</f>
        <v>Sí</v>
      </c>
      <c r="BG564" s="77" t="str">
        <f>'Datos lib'!AQ563</f>
        <v>Sí</v>
      </c>
      <c r="BH564" s="77" t="str">
        <f>'Datos lib'!AR563</f>
        <v>No</v>
      </c>
      <c r="BI564" s="77">
        <f>'Datos lib'!AS563</f>
        <v>0</v>
      </c>
      <c r="BJ564" s="77" t="str">
        <f>'Datos lib'!AT563</f>
        <v>No</v>
      </c>
      <c r="BK564" s="77">
        <f>'Datos lib'!AU563</f>
        <v>0</v>
      </c>
      <c r="BL564" s="77"/>
      <c r="BM564" s="77"/>
      <c r="BN564" s="77"/>
      <c r="BO564" s="77">
        <f>'Datos lib'!AV563</f>
        <v>5</v>
      </c>
      <c r="BP564" s="77">
        <f>'Datos lib'!AW563</f>
        <v>5</v>
      </c>
      <c r="BQ564" s="77"/>
      <c r="BR564" s="77" t="str">
        <f>LEFT('Datos lib'!AX563,1)</f>
        <v>4</v>
      </c>
      <c r="BS564" s="77"/>
      <c r="BT564" s="77">
        <f>'Datos lib'!AY563</f>
        <v>0</v>
      </c>
      <c r="BU564" s="77"/>
      <c r="BV564" s="119" t="str">
        <f>'Datos lib'!A563</f>
        <v>24/03/25</v>
      </c>
    </row>
    <row r="565" spans="1:74" x14ac:dyDescent="0.2">
      <c r="A565" s="79" t="str">
        <f t="shared" si="10"/>
        <v>F. Medicina</v>
      </c>
      <c r="B565" s="76" t="str">
        <f>IFERROR(VLOOKUP($A565,BLIOTECAS!$C$1:$E$27,2,FALSE),"")</f>
        <v>MED</v>
      </c>
      <c r="C565" s="76" t="str">
        <f>IFERROR(VLOOKUP($A565,BLIOTECAS!$C$1:$E$27,3,FALSE),"")</f>
        <v>Ciencias de la Salud</v>
      </c>
      <c r="D565" s="77"/>
      <c r="E565" s="77"/>
      <c r="F565" s="77"/>
      <c r="G565" s="77" t="str">
        <f>'Datos lib'!B564</f>
        <v>F. Medicina</v>
      </c>
      <c r="H565" s="77"/>
      <c r="I565" s="77" t="str">
        <f>'Datos lib'!C564</f>
        <v>Frecuentemente (1 o 2 veces por semana)</v>
      </c>
      <c r="J565" s="77" t="str">
        <f>'Datos lib'!D564</f>
        <v>Frecuentemente (1 o 2 veces por semana)</v>
      </c>
      <c r="K565" s="77"/>
      <c r="L565" s="77" t="str">
        <f>'Datos lib'!F564</f>
        <v>F. Medicina</v>
      </c>
      <c r="M565" s="77" t="str">
        <f>'Datos lib'!G564</f>
        <v>F. Geografía e Historia</v>
      </c>
      <c r="N565" s="77" t="str">
        <f>'Datos lib'!H564</f>
        <v>F. Filología (Clásicas o General)</v>
      </c>
      <c r="O565" s="77" t="str">
        <f>'Datos lib'!I564</f>
        <v>Biblioteca de Filosofía</v>
      </c>
      <c r="P565" s="77"/>
      <c r="Q565" s="77"/>
      <c r="R565" s="77">
        <f>'Datos lib'!J564</f>
        <v>4</v>
      </c>
      <c r="S565" s="77">
        <f>'Datos lib'!K564</f>
        <v>4</v>
      </c>
      <c r="T565" s="77">
        <f>'Datos lib'!L564</f>
        <v>4</v>
      </c>
      <c r="U565" s="77">
        <f>'Datos lib'!M564</f>
        <v>4</v>
      </c>
      <c r="V565" s="77"/>
      <c r="W565" s="77"/>
      <c r="X565" s="77">
        <f>'Datos lib'!N564</f>
        <v>5</v>
      </c>
      <c r="Y565" s="77">
        <f>'Datos lib'!O564</f>
        <v>4</v>
      </c>
      <c r="Z565" s="77">
        <f>'Datos lib'!P564</f>
        <v>5</v>
      </c>
      <c r="AA565" s="77">
        <f>'Datos lib'!Q564</f>
        <v>4</v>
      </c>
      <c r="AB565" s="77">
        <f>'Datos lib'!R564</f>
        <v>4</v>
      </c>
      <c r="AC565" s="77"/>
      <c r="AD565" s="77">
        <f>'Datos lib'!S564</f>
        <v>4</v>
      </c>
      <c r="AE565" s="77">
        <f>'Datos lib'!T564</f>
        <v>4</v>
      </c>
      <c r="AF565" s="77">
        <f>'Datos lib'!U564</f>
        <v>4</v>
      </c>
      <c r="AG565" s="77">
        <f>'Datos lib'!V564</f>
        <v>5</v>
      </c>
      <c r="AH565" s="77">
        <f>'Datos lib'!W564</f>
        <v>2</v>
      </c>
      <c r="AI565" s="77">
        <f>'Datos lib'!X564</f>
        <v>4</v>
      </c>
      <c r="AJ565" s="77">
        <f>'Datos lib'!Y564</f>
        <v>4</v>
      </c>
      <c r="AK565" s="77" t="str">
        <f>'Datos lib'!Z564</f>
        <v>No uso ninguna red social</v>
      </c>
      <c r="AL565" s="77">
        <f>'Datos lib'!AA564</f>
        <v>4</v>
      </c>
      <c r="AM565" s="77"/>
      <c r="AN565" s="77"/>
      <c r="AO565" s="77">
        <f>'Datos lib'!AB564</f>
        <v>5</v>
      </c>
      <c r="AP565" s="77">
        <f>'Datos lib'!AC564</f>
        <v>4</v>
      </c>
      <c r="AQ565" s="77">
        <f>'Datos lib'!AD564</f>
        <v>4</v>
      </c>
      <c r="AR565" s="77">
        <f>'Datos lib'!AE564</f>
        <v>5</v>
      </c>
      <c r="AS565" s="77">
        <f>'Datos lib'!AF564</f>
        <v>5</v>
      </c>
      <c r="AT565" s="77">
        <f>'Datos lib'!AG564</f>
        <v>5</v>
      </c>
      <c r="AU565" s="77">
        <f>'Datos lib'!AH564</f>
        <v>5</v>
      </c>
      <c r="AV565" s="77">
        <f>'Datos lib'!AI564</f>
        <v>4</v>
      </c>
      <c r="AW565" s="77"/>
      <c r="AX565" s="77" t="str">
        <f>'Datos lib'!AJ564</f>
        <v>Sí</v>
      </c>
      <c r="AY565" s="77" t="str">
        <f>'Datos lib'!AK564</f>
        <v>Sí</v>
      </c>
      <c r="AZ565" s="77" t="str">
        <f>'Datos lib'!AL564</f>
        <v>Bueno</v>
      </c>
      <c r="BA565" s="77" t="str">
        <f>'Datos lib'!AO564</f>
        <v>Sí</v>
      </c>
      <c r="BB565" s="77" t="str">
        <f>'Datos lib'!AM564</f>
        <v>Sí</v>
      </c>
      <c r="BC565" s="77" t="str">
        <f>'Datos lib'!AN564</f>
        <v>Bueno</v>
      </c>
      <c r="BD565" s="77"/>
      <c r="BE565" s="77"/>
      <c r="BF565" s="77" t="str">
        <f>'Datos lib'!AP564</f>
        <v>Sí</v>
      </c>
      <c r="BG565" s="77" t="str">
        <f>'Datos lib'!AQ564</f>
        <v>Sí</v>
      </c>
      <c r="BH565" s="77" t="str">
        <f>'Datos lib'!AR564</f>
        <v>Sí</v>
      </c>
      <c r="BI565" s="77" t="str">
        <f>'Datos lib'!AS564</f>
        <v>Útil</v>
      </c>
      <c r="BJ565" s="77" t="str">
        <f>'Datos lib'!AT564</f>
        <v>Sí</v>
      </c>
      <c r="BK565" s="77">
        <f>'Datos lib'!AU564</f>
        <v>0</v>
      </c>
      <c r="BL565" s="77"/>
      <c r="BM565" s="77"/>
      <c r="BN565" s="77"/>
      <c r="BO565" s="77">
        <f>'Datos lib'!AV564</f>
        <v>5</v>
      </c>
      <c r="BP565" s="77">
        <f>'Datos lib'!AW564</f>
        <v>5</v>
      </c>
      <c r="BQ565" s="77"/>
      <c r="BR565" s="77" t="str">
        <f>LEFT('Datos lib'!AX564,1)</f>
        <v>4</v>
      </c>
      <c r="BS565" s="77"/>
      <c r="BT565" s="77">
        <f>'Datos lib'!AY564</f>
        <v>0</v>
      </c>
      <c r="BU565" s="77"/>
      <c r="BV565" s="119" t="str">
        <f>'Datos lib'!A564</f>
        <v>24/03/25</v>
      </c>
    </row>
    <row r="566" spans="1:74" ht="25.85" x14ac:dyDescent="0.2">
      <c r="A566" s="79" t="str">
        <f t="shared" si="10"/>
        <v>F. Educación - Centro de Formación del Profesorado</v>
      </c>
      <c r="B566" s="76" t="str">
        <f>IFERROR(VLOOKUP($A566,BLIOTECAS!$C$1:$E$27,2,FALSE),"")</f>
        <v>EDU</v>
      </c>
      <c r="C566" s="76" t="str">
        <f>IFERROR(VLOOKUP($A566,BLIOTECAS!$C$1:$E$27,3,FALSE),"")</f>
        <v>Humanidades</v>
      </c>
      <c r="D566" s="77"/>
      <c r="E566" s="77"/>
      <c r="F566" s="77"/>
      <c r="G566" s="77" t="str">
        <f>'Datos lib'!B565</f>
        <v>F. Educación - Centro de Formación del Profesorado</v>
      </c>
      <c r="H566" s="77"/>
      <c r="I566" s="77" t="str">
        <f>'Datos lib'!C565</f>
        <v>De vez en cuando (1 o 2 veces al mes)</v>
      </c>
      <c r="J566" s="77" t="str">
        <f>'Datos lib'!D565</f>
        <v>Frecuentemente (1 o 2 veces por semana)</v>
      </c>
      <c r="K566" s="77"/>
      <c r="L566" s="77" t="str">
        <f>'Datos lib'!F565</f>
        <v>F. Educación - Centro de Formación del Profesorado</v>
      </c>
      <c r="M566" s="77" t="str">
        <f>'Datos lib'!G565</f>
        <v>F. Psicología</v>
      </c>
      <c r="N566" s="77">
        <f>'Datos lib'!H565</f>
        <v>0</v>
      </c>
      <c r="O566" s="77">
        <f>'Datos lib'!I565</f>
        <v>0</v>
      </c>
      <c r="P566" s="77"/>
      <c r="Q566" s="77"/>
      <c r="R566" s="77">
        <f>'Datos lib'!J565</f>
        <v>5</v>
      </c>
      <c r="S566" s="77">
        <f>'Datos lib'!K565</f>
        <v>4</v>
      </c>
      <c r="T566" s="77">
        <f>'Datos lib'!L565</f>
        <v>4</v>
      </c>
      <c r="U566" s="77">
        <f>'Datos lib'!M565</f>
        <v>3</v>
      </c>
      <c r="V566" s="77"/>
      <c r="W566" s="77"/>
      <c r="X566" s="77">
        <f>'Datos lib'!N565</f>
        <v>4</v>
      </c>
      <c r="Y566" s="77">
        <f>'Datos lib'!O565</f>
        <v>4</v>
      </c>
      <c r="Z566" s="77">
        <f>'Datos lib'!P565</f>
        <v>2</v>
      </c>
      <c r="AA566" s="77">
        <f>'Datos lib'!Q565</f>
        <v>2</v>
      </c>
      <c r="AB566" s="77">
        <f>'Datos lib'!R565</f>
        <v>3</v>
      </c>
      <c r="AC566" s="77"/>
      <c r="AD566" s="77">
        <f>'Datos lib'!S565</f>
        <v>4</v>
      </c>
      <c r="AE566" s="77">
        <f>'Datos lib'!T565</f>
        <v>4</v>
      </c>
      <c r="AF566" s="77">
        <f>'Datos lib'!U565</f>
        <v>4</v>
      </c>
      <c r="AG566" s="77">
        <f>'Datos lib'!V565</f>
        <v>5</v>
      </c>
      <c r="AH566" s="77">
        <f>'Datos lib'!W565</f>
        <v>4</v>
      </c>
      <c r="AI566" s="77">
        <f>'Datos lib'!X565</f>
        <v>3</v>
      </c>
      <c r="AJ566" s="77">
        <f>'Datos lib'!Y565</f>
        <v>4</v>
      </c>
      <c r="AK566" s="77" t="str">
        <f>'Datos lib'!Z565</f>
        <v>Facebook|Instagram</v>
      </c>
      <c r="AL566" s="77">
        <f>'Datos lib'!AA565</f>
        <v>3</v>
      </c>
      <c r="AM566" s="77"/>
      <c r="AN566" s="77"/>
      <c r="AO566" s="77">
        <f>'Datos lib'!AB565</f>
        <v>5</v>
      </c>
      <c r="AP566" s="77">
        <f>'Datos lib'!AC565</f>
        <v>5</v>
      </c>
      <c r="AQ566" s="77">
        <f>'Datos lib'!AD565</f>
        <v>5</v>
      </c>
      <c r="AR566" s="77">
        <f>'Datos lib'!AE565</f>
        <v>5</v>
      </c>
      <c r="AS566" s="77">
        <f>'Datos lib'!AF565</f>
        <v>5</v>
      </c>
      <c r="AT566" s="77">
        <f>'Datos lib'!AG565</f>
        <v>5</v>
      </c>
      <c r="AU566" s="77">
        <f>'Datos lib'!AH565</f>
        <v>4</v>
      </c>
      <c r="AV566" s="77">
        <f>'Datos lib'!AI565</f>
        <v>4</v>
      </c>
      <c r="AW566" s="77"/>
      <c r="AX566" s="77" t="str">
        <f>'Datos lib'!AJ565</f>
        <v>Sí</v>
      </c>
      <c r="AY566" s="77" t="str">
        <f>'Datos lib'!AK565</f>
        <v>Sí</v>
      </c>
      <c r="AZ566" s="77" t="str">
        <f>'Datos lib'!AL565</f>
        <v>Bueno</v>
      </c>
      <c r="BA566" s="77" t="str">
        <f>'Datos lib'!AO565</f>
        <v>No</v>
      </c>
      <c r="BB566" s="77" t="str">
        <f>'Datos lib'!AM565</f>
        <v>Sí</v>
      </c>
      <c r="BC566" s="77" t="str">
        <f>'Datos lib'!AN565</f>
        <v>Bueno</v>
      </c>
      <c r="BD566" s="77"/>
      <c r="BE566" s="77"/>
      <c r="BF566" s="77" t="str">
        <f>'Datos lib'!AP565</f>
        <v>No</v>
      </c>
      <c r="BG566" s="77" t="str">
        <f>'Datos lib'!AQ565</f>
        <v>Sí</v>
      </c>
      <c r="BH566" s="77" t="str">
        <f>'Datos lib'!AR565</f>
        <v>Sí</v>
      </c>
      <c r="BI566" s="77" t="str">
        <f>'Datos lib'!AS565</f>
        <v>Muy útil</v>
      </c>
      <c r="BJ566" s="77" t="str">
        <f>'Datos lib'!AT565</f>
        <v>No</v>
      </c>
      <c r="BK566" s="77">
        <f>'Datos lib'!AU565</f>
        <v>0</v>
      </c>
      <c r="BL566" s="77"/>
      <c r="BM566" s="77"/>
      <c r="BN566" s="77"/>
      <c r="BO566" s="77">
        <f>'Datos lib'!AV565</f>
        <v>5</v>
      </c>
      <c r="BP566" s="77">
        <f>'Datos lib'!AW565</f>
        <v>5</v>
      </c>
      <c r="BQ566" s="77"/>
      <c r="BR566" s="77" t="str">
        <f>LEFT('Datos lib'!AX565,1)</f>
        <v>5</v>
      </c>
      <c r="BS566" s="77"/>
      <c r="BT566" s="77">
        <f>'Datos lib'!AY565</f>
        <v>0</v>
      </c>
      <c r="BU566" s="77"/>
      <c r="BV566" s="119" t="str">
        <f>'Datos lib'!A565</f>
        <v>24/03/25</v>
      </c>
    </row>
    <row r="567" spans="1:74" x14ac:dyDescent="0.2">
      <c r="A567" s="79" t="str">
        <f t="shared" si="10"/>
        <v>F. Trabajo Social</v>
      </c>
      <c r="B567" s="76" t="str">
        <f>IFERROR(VLOOKUP($A567,BLIOTECAS!$C$1:$E$27,2,FALSE),"")</f>
        <v>TRS</v>
      </c>
      <c r="C567" s="76" t="str">
        <f>IFERROR(VLOOKUP($A567,BLIOTECAS!$C$1:$E$27,3,FALSE),"")</f>
        <v>Ciencias Sociales</v>
      </c>
      <c r="D567" s="77"/>
      <c r="E567" s="77"/>
      <c r="F567" s="77"/>
      <c r="G567" s="77" t="str">
        <f>'Datos lib'!B566</f>
        <v>F. Trabajo Social</v>
      </c>
      <c r="H567" s="77"/>
      <c r="I567" s="77" t="str">
        <f>'Datos lib'!C566</f>
        <v>Frecuentemente (1 o 2 veces por semana)</v>
      </c>
      <c r="J567" s="77" t="str">
        <f>'Datos lib'!D566</f>
        <v>Muy frecuentemente (3 o más veces por semana)</v>
      </c>
      <c r="K567" s="77"/>
      <c r="L567" s="77" t="str">
        <f>'Datos lib'!F566</f>
        <v>F. Trabajo Social</v>
      </c>
      <c r="M567" s="77" t="str">
        <f>'Datos lib'!G566</f>
        <v>F. Psicología</v>
      </c>
      <c r="N567" s="77">
        <f>'Datos lib'!H566</f>
        <v>0</v>
      </c>
      <c r="O567" s="77">
        <f>'Datos lib'!I566</f>
        <v>0</v>
      </c>
      <c r="P567" s="77"/>
      <c r="Q567" s="77"/>
      <c r="R567" s="77">
        <f>'Datos lib'!J566</f>
        <v>5</v>
      </c>
      <c r="S567" s="77">
        <f>'Datos lib'!K566</f>
        <v>5</v>
      </c>
      <c r="T567" s="77">
        <f>'Datos lib'!L566</f>
        <v>5</v>
      </c>
      <c r="U567" s="77">
        <f>'Datos lib'!M566</f>
        <v>5</v>
      </c>
      <c r="V567" s="77"/>
      <c r="W567" s="77"/>
      <c r="X567" s="77">
        <f>'Datos lib'!N566</f>
        <v>5</v>
      </c>
      <c r="Y567" s="77">
        <f>'Datos lib'!O566</f>
        <v>5</v>
      </c>
      <c r="Z567" s="77">
        <f>'Datos lib'!P566</f>
        <v>5</v>
      </c>
      <c r="AA567" s="77">
        <f>'Datos lib'!Q566</f>
        <v>5</v>
      </c>
      <c r="AB567" s="77">
        <f>'Datos lib'!R566</f>
        <v>5</v>
      </c>
      <c r="AC567" s="77"/>
      <c r="AD567" s="77">
        <f>'Datos lib'!S566</f>
        <v>5</v>
      </c>
      <c r="AE567" s="77">
        <f>'Datos lib'!T566</f>
        <v>5</v>
      </c>
      <c r="AF567" s="77">
        <f>'Datos lib'!U566</f>
        <v>5</v>
      </c>
      <c r="AG567" s="77">
        <f>'Datos lib'!V566</f>
        <v>5</v>
      </c>
      <c r="AH567" s="77">
        <f>'Datos lib'!W566</f>
        <v>5</v>
      </c>
      <c r="AI567" s="77">
        <f>'Datos lib'!X566</f>
        <v>5</v>
      </c>
      <c r="AJ567" s="77">
        <f>'Datos lib'!Y566</f>
        <v>5</v>
      </c>
      <c r="AK567" s="77" t="str">
        <f>'Datos lib'!Z566</f>
        <v>YouTube</v>
      </c>
      <c r="AL567" s="77">
        <f>'Datos lib'!AA566</f>
        <v>5</v>
      </c>
      <c r="AM567" s="77"/>
      <c r="AN567" s="77"/>
      <c r="AO567" s="77">
        <f>'Datos lib'!AB566</f>
        <v>5</v>
      </c>
      <c r="AP567" s="77">
        <f>'Datos lib'!AC566</f>
        <v>5</v>
      </c>
      <c r="AQ567" s="77">
        <f>'Datos lib'!AD566</f>
        <v>5</v>
      </c>
      <c r="AR567" s="77">
        <f>'Datos lib'!AE566</f>
        <v>5</v>
      </c>
      <c r="AS567" s="77">
        <f>'Datos lib'!AF566</f>
        <v>5</v>
      </c>
      <c r="AT567" s="77">
        <f>'Datos lib'!AG566</f>
        <v>5</v>
      </c>
      <c r="AU567" s="77">
        <f>'Datos lib'!AH566</f>
        <v>5</v>
      </c>
      <c r="AV567" s="77">
        <f>'Datos lib'!AI566</f>
        <v>5</v>
      </c>
      <c r="AW567" s="77"/>
      <c r="AX567" s="77" t="str">
        <f>'Datos lib'!AJ566</f>
        <v>No</v>
      </c>
      <c r="AY567" s="77" t="str">
        <f>'Datos lib'!AK566</f>
        <v>No</v>
      </c>
      <c r="AZ567" s="77">
        <f>'Datos lib'!AL566</f>
        <v>0</v>
      </c>
      <c r="BA567" s="77" t="str">
        <f>'Datos lib'!AO566</f>
        <v>No</v>
      </c>
      <c r="BB567" s="77" t="str">
        <f>'Datos lib'!AM566</f>
        <v>No</v>
      </c>
      <c r="BC567" s="77">
        <f>'Datos lib'!AN566</f>
        <v>0</v>
      </c>
      <c r="BD567" s="77"/>
      <c r="BE567" s="77"/>
      <c r="BF567" s="77" t="str">
        <f>'Datos lib'!AP566</f>
        <v>No</v>
      </c>
      <c r="BG567" s="77" t="str">
        <f>'Datos lib'!AQ566</f>
        <v>No</v>
      </c>
      <c r="BH567" s="77" t="str">
        <f>'Datos lib'!AR566</f>
        <v>No</v>
      </c>
      <c r="BI567" s="77">
        <f>'Datos lib'!AS566</f>
        <v>0</v>
      </c>
      <c r="BJ567" s="77" t="str">
        <f>'Datos lib'!AT566</f>
        <v>No</v>
      </c>
      <c r="BK567" s="77">
        <f>'Datos lib'!AU566</f>
        <v>0</v>
      </c>
      <c r="BL567" s="77"/>
      <c r="BM567" s="77"/>
      <c r="BN567" s="77"/>
      <c r="BO567" s="77">
        <f>'Datos lib'!AV566</f>
        <v>5</v>
      </c>
      <c r="BP567" s="77">
        <f>'Datos lib'!AW566</f>
        <v>5</v>
      </c>
      <c r="BQ567" s="77"/>
      <c r="BR567" s="77" t="str">
        <f>LEFT('Datos lib'!AX566,1)</f>
        <v>5</v>
      </c>
      <c r="BS567" s="77"/>
      <c r="BT567" s="77">
        <f>'Datos lib'!AY566</f>
        <v>0</v>
      </c>
      <c r="BU567" s="77"/>
      <c r="BV567" s="119" t="str">
        <f>'Datos lib'!A566</f>
        <v>24/03/25</v>
      </c>
    </row>
    <row r="568" spans="1:74" x14ac:dyDescent="0.2">
      <c r="A568" s="79" t="str">
        <f t="shared" si="10"/>
        <v>F. Trabajo Social</v>
      </c>
      <c r="B568" s="76" t="str">
        <f>IFERROR(VLOOKUP($A568,BLIOTECAS!$C$1:$E$27,2,FALSE),"")</f>
        <v>TRS</v>
      </c>
      <c r="C568" s="76" t="str">
        <f>IFERROR(VLOOKUP($A568,BLIOTECAS!$C$1:$E$27,3,FALSE),"")</f>
        <v>Ciencias Sociales</v>
      </c>
      <c r="D568" s="77"/>
      <c r="E568" s="77"/>
      <c r="F568" s="77"/>
      <c r="G568" s="77" t="str">
        <f>'Datos lib'!B567</f>
        <v>F. Trabajo Social</v>
      </c>
      <c r="H568" s="77"/>
      <c r="I568" s="77" t="str">
        <f>'Datos lib'!C567</f>
        <v>Frecuentemente (1 o 2 veces por semana)</v>
      </c>
      <c r="J568" s="77" t="str">
        <f>'Datos lib'!D567</f>
        <v>Frecuentemente (1 o 2 veces por semana)</v>
      </c>
      <c r="K568" s="77"/>
      <c r="L568" s="77" t="str">
        <f>'Datos lib'!F567</f>
        <v>F. Trabajo Social</v>
      </c>
      <c r="M568" s="77">
        <f>'Datos lib'!G567</f>
        <v>0</v>
      </c>
      <c r="N568" s="77">
        <f>'Datos lib'!H567</f>
        <v>0</v>
      </c>
      <c r="O568" s="77">
        <f>'Datos lib'!I567</f>
        <v>0</v>
      </c>
      <c r="P568" s="77"/>
      <c r="Q568" s="77"/>
      <c r="R568" s="77">
        <f>'Datos lib'!J567</f>
        <v>5</v>
      </c>
      <c r="S568" s="77">
        <f>'Datos lib'!K567</f>
        <v>4</v>
      </c>
      <c r="T568" s="77">
        <f>'Datos lib'!L567</f>
        <v>4</v>
      </c>
      <c r="U568" s="77">
        <f>'Datos lib'!M567</f>
        <v>4</v>
      </c>
      <c r="V568" s="77"/>
      <c r="W568" s="77"/>
      <c r="X568" s="77">
        <f>'Datos lib'!N567</f>
        <v>4</v>
      </c>
      <c r="Y568" s="77">
        <f>'Datos lib'!O567</f>
        <v>1</v>
      </c>
      <c r="Z568" s="77">
        <f>'Datos lib'!P567</f>
        <v>3</v>
      </c>
      <c r="AA568" s="77">
        <f>'Datos lib'!Q567</f>
        <v>3</v>
      </c>
      <c r="AB568" s="77">
        <f>'Datos lib'!R567</f>
        <v>3</v>
      </c>
      <c r="AC568" s="77"/>
      <c r="AD568" s="77">
        <f>'Datos lib'!S567</f>
        <v>5</v>
      </c>
      <c r="AE568" s="77">
        <f>'Datos lib'!T567</f>
        <v>4</v>
      </c>
      <c r="AF568" s="77">
        <f>'Datos lib'!U567</f>
        <v>4</v>
      </c>
      <c r="AG568" s="77">
        <f>'Datos lib'!V567</f>
        <v>5</v>
      </c>
      <c r="AH568" s="77">
        <f>'Datos lib'!W567</f>
        <v>3</v>
      </c>
      <c r="AI568" s="77">
        <f>'Datos lib'!X567</f>
        <v>5</v>
      </c>
      <c r="AJ568" s="77">
        <f>'Datos lib'!Y567</f>
        <v>3</v>
      </c>
      <c r="AK568" s="77" t="str">
        <f>'Datos lib'!Z567</f>
        <v>No uso ninguna red social</v>
      </c>
      <c r="AL568" s="77">
        <f>'Datos lib'!AA567</f>
        <v>1</v>
      </c>
      <c r="AM568" s="77"/>
      <c r="AN568" s="77"/>
      <c r="AO568" s="77">
        <f>'Datos lib'!AB567</f>
        <v>5</v>
      </c>
      <c r="AP568" s="77">
        <f>'Datos lib'!AC567</f>
        <v>5</v>
      </c>
      <c r="AQ568" s="77">
        <f>'Datos lib'!AD567</f>
        <v>5</v>
      </c>
      <c r="AR568" s="77">
        <f>'Datos lib'!AE567</f>
        <v>5</v>
      </c>
      <c r="AS568" s="77">
        <f>'Datos lib'!AF567</f>
        <v>5</v>
      </c>
      <c r="AT568" s="77">
        <f>'Datos lib'!AG567</f>
        <v>4</v>
      </c>
      <c r="AU568" s="77">
        <f>'Datos lib'!AH567</f>
        <v>4</v>
      </c>
      <c r="AV568" s="77">
        <f>'Datos lib'!AI567</f>
        <v>5</v>
      </c>
      <c r="AW568" s="77"/>
      <c r="AX568" s="77" t="str">
        <f>'Datos lib'!AJ567</f>
        <v>No</v>
      </c>
      <c r="AY568" s="77" t="str">
        <f>'Datos lib'!AK567</f>
        <v>Sí</v>
      </c>
      <c r="AZ568" s="77" t="str">
        <f>'Datos lib'!AL567</f>
        <v>Regular</v>
      </c>
      <c r="BA568" s="77" t="str">
        <f>'Datos lib'!AO567</f>
        <v>Sí</v>
      </c>
      <c r="BB568" s="77" t="str">
        <f>'Datos lib'!AM567</f>
        <v>Sí</v>
      </c>
      <c r="BC568" s="77" t="str">
        <f>'Datos lib'!AN567</f>
        <v>Bueno</v>
      </c>
      <c r="BD568" s="77"/>
      <c r="BE568" s="77"/>
      <c r="BF568" s="77" t="str">
        <f>'Datos lib'!AP567</f>
        <v>Sí</v>
      </c>
      <c r="BG568" s="77">
        <f>'Datos lib'!AQ567</f>
        <v>0</v>
      </c>
      <c r="BH568" s="77" t="str">
        <f>'Datos lib'!AR567</f>
        <v>Sí</v>
      </c>
      <c r="BI568" s="77" t="str">
        <f>'Datos lib'!AS567</f>
        <v>Útil</v>
      </c>
      <c r="BJ568" s="77" t="str">
        <f>'Datos lib'!AT567</f>
        <v>No</v>
      </c>
      <c r="BK568" s="77">
        <f>'Datos lib'!AU567</f>
        <v>0</v>
      </c>
      <c r="BL568" s="77"/>
      <c r="BM568" s="77"/>
      <c r="BN568" s="77"/>
      <c r="BO568" s="77">
        <f>'Datos lib'!AV567</f>
        <v>5</v>
      </c>
      <c r="BP568" s="77">
        <f>'Datos lib'!AW567</f>
        <v>5</v>
      </c>
      <c r="BQ568" s="77"/>
      <c r="BR568" s="77" t="str">
        <f>LEFT('Datos lib'!AX567,1)</f>
        <v>5</v>
      </c>
      <c r="BS568" s="77"/>
      <c r="BT568" s="77">
        <f>'Datos lib'!AY567</f>
        <v>0</v>
      </c>
      <c r="BU568" s="77"/>
      <c r="BV568" s="119" t="str">
        <f>'Datos lib'!A567</f>
        <v>25/03/25</v>
      </c>
    </row>
    <row r="569" spans="1:74" x14ac:dyDescent="0.2">
      <c r="A569" s="79" t="str">
        <f t="shared" si="10"/>
        <v>F. Ciencias Geológicas</v>
      </c>
      <c r="B569" s="76" t="str">
        <f>IFERROR(VLOOKUP($A569,BLIOTECAS!$C$1:$E$27,2,FALSE),"")</f>
        <v>GEO</v>
      </c>
      <c r="C569" s="76" t="str">
        <f>IFERROR(VLOOKUP($A569,BLIOTECAS!$C$1:$E$27,3,FALSE),"")</f>
        <v>Ciencias Experimentales</v>
      </c>
      <c r="D569" s="77"/>
      <c r="E569" s="77"/>
      <c r="F569" s="77"/>
      <c r="G569" s="77" t="str">
        <f>'Datos lib'!B568</f>
        <v>F. Ciencias Geológicas</v>
      </c>
      <c r="H569" s="77"/>
      <c r="I569" s="77" t="str">
        <f>'Datos lib'!C568</f>
        <v>De vez en cuando (1 o 2 veces al mes)</v>
      </c>
      <c r="J569" s="77" t="str">
        <f>'Datos lib'!D568</f>
        <v>Frecuentemente (1 o 2 veces por semana)</v>
      </c>
      <c r="K569" s="77"/>
      <c r="L569" s="77" t="str">
        <f>'Datos lib'!F568</f>
        <v>F. Ciencias Geológicas</v>
      </c>
      <c r="M569" s="77" t="str">
        <f>'Datos lib'!G568</f>
        <v>F. Ciencias Biológicas</v>
      </c>
      <c r="N569" s="77" t="str">
        <f>'Datos lib'!H568</f>
        <v>F. Ciencias Físicas</v>
      </c>
      <c r="O569" s="77">
        <f>'Datos lib'!I568</f>
        <v>0</v>
      </c>
      <c r="P569" s="77"/>
      <c r="Q569" s="77"/>
      <c r="R569" s="77">
        <f>'Datos lib'!J568</f>
        <v>5</v>
      </c>
      <c r="S569" s="77">
        <f>'Datos lib'!K568</f>
        <v>5</v>
      </c>
      <c r="T569" s="77">
        <f>'Datos lib'!L568</f>
        <v>4</v>
      </c>
      <c r="U569" s="77">
        <f>'Datos lib'!M568</f>
        <v>4</v>
      </c>
      <c r="V569" s="77"/>
      <c r="W569" s="77"/>
      <c r="X569" s="77">
        <f>'Datos lib'!N568</f>
        <v>5</v>
      </c>
      <c r="Y569" s="77">
        <f>'Datos lib'!O568</f>
        <v>4</v>
      </c>
      <c r="Z569" s="77">
        <f>'Datos lib'!P568</f>
        <v>4</v>
      </c>
      <c r="AA569" s="77">
        <f>'Datos lib'!Q568</f>
        <v>4</v>
      </c>
      <c r="AB569" s="77">
        <f>'Datos lib'!R568</f>
        <v>4</v>
      </c>
      <c r="AC569" s="77"/>
      <c r="AD569" s="77">
        <f>'Datos lib'!S568</f>
        <v>4</v>
      </c>
      <c r="AE569" s="77">
        <f>'Datos lib'!T568</f>
        <v>4</v>
      </c>
      <c r="AF569" s="77">
        <f>'Datos lib'!U568</f>
        <v>4</v>
      </c>
      <c r="AG569" s="77">
        <f>'Datos lib'!V568</f>
        <v>5</v>
      </c>
      <c r="AH569" s="77">
        <f>'Datos lib'!W568</f>
        <v>4</v>
      </c>
      <c r="AI569" s="77">
        <f>'Datos lib'!X568</f>
        <v>4</v>
      </c>
      <c r="AJ569" s="77">
        <f>'Datos lib'!Y568</f>
        <v>4</v>
      </c>
      <c r="AK569" s="77" t="str">
        <f>'Datos lib'!Z568</f>
        <v>No uso ninguna red social</v>
      </c>
      <c r="AL569" s="77">
        <f>'Datos lib'!AA568</f>
        <v>5</v>
      </c>
      <c r="AM569" s="77"/>
      <c r="AN569" s="77"/>
      <c r="AO569" s="77">
        <f>'Datos lib'!AB568</f>
        <v>5</v>
      </c>
      <c r="AP569" s="77">
        <f>'Datos lib'!AC568</f>
        <v>5</v>
      </c>
      <c r="AQ569" s="77">
        <f>'Datos lib'!AD568</f>
        <v>4</v>
      </c>
      <c r="AR569" s="77">
        <f>'Datos lib'!AE568</f>
        <v>5</v>
      </c>
      <c r="AS569" s="77">
        <f>'Datos lib'!AF568</f>
        <v>5</v>
      </c>
      <c r="AT569" s="77">
        <f>'Datos lib'!AG568</f>
        <v>4</v>
      </c>
      <c r="AU569" s="77">
        <f>'Datos lib'!AH568</f>
        <v>4</v>
      </c>
      <c r="AV569" s="77">
        <f>'Datos lib'!AI568</f>
        <v>4</v>
      </c>
      <c r="AW569" s="77"/>
      <c r="AX569" s="77" t="str">
        <f>'Datos lib'!AJ568</f>
        <v>Sí</v>
      </c>
      <c r="AY569" s="77" t="str">
        <f>'Datos lib'!AK568</f>
        <v>Sí</v>
      </c>
      <c r="AZ569" s="77" t="str">
        <f>'Datos lib'!AL568</f>
        <v>Bueno</v>
      </c>
      <c r="BA569" s="77" t="str">
        <f>'Datos lib'!AO568</f>
        <v>Sí</v>
      </c>
      <c r="BB569" s="77" t="str">
        <f>'Datos lib'!AM568</f>
        <v>Sí</v>
      </c>
      <c r="BC569" s="77" t="str">
        <f>'Datos lib'!AN568</f>
        <v>Bueno</v>
      </c>
      <c r="BD569" s="77"/>
      <c r="BE569" s="77"/>
      <c r="BF569" s="77" t="str">
        <f>'Datos lib'!AP568</f>
        <v>No</v>
      </c>
      <c r="BG569" s="77" t="str">
        <f>'Datos lib'!AQ568</f>
        <v>Sí</v>
      </c>
      <c r="BH569" s="77" t="str">
        <f>'Datos lib'!AR568</f>
        <v>Sí</v>
      </c>
      <c r="BI569" s="77" t="str">
        <f>'Datos lib'!AS568</f>
        <v>Útil</v>
      </c>
      <c r="BJ569" s="77" t="str">
        <f>'Datos lib'!AT568</f>
        <v>No</v>
      </c>
      <c r="BK569" s="77">
        <f>'Datos lib'!AU568</f>
        <v>0</v>
      </c>
      <c r="BL569" s="77"/>
      <c r="BM569" s="77"/>
      <c r="BN569" s="77"/>
      <c r="BO569" s="77">
        <f>'Datos lib'!AV568</f>
        <v>5</v>
      </c>
      <c r="BP569" s="77">
        <f>'Datos lib'!AW568</f>
        <v>5</v>
      </c>
      <c r="BQ569" s="77"/>
      <c r="BR569" s="77" t="str">
        <f>LEFT('Datos lib'!AX568,1)</f>
        <v>4</v>
      </c>
      <c r="BS569" s="77"/>
      <c r="BT569" s="77">
        <f>'Datos lib'!AY568</f>
        <v>0</v>
      </c>
      <c r="BU569" s="77"/>
      <c r="BV569" s="119" t="str">
        <f>'Datos lib'!A568</f>
        <v>25/03/25</v>
      </c>
    </row>
    <row r="570" spans="1:74" x14ac:dyDescent="0.2">
      <c r="A570" s="79" t="str">
        <f t="shared" si="10"/>
        <v>F. Ciencias Económicas y Empresariales</v>
      </c>
      <c r="B570" s="76" t="str">
        <f>IFERROR(VLOOKUP($A570,BLIOTECAS!$C$1:$E$27,2,FALSE),"")</f>
        <v>CEE</v>
      </c>
      <c r="C570" s="76" t="str">
        <f>IFERROR(VLOOKUP($A570,BLIOTECAS!$C$1:$E$27,3,FALSE),"")</f>
        <v>Ciencias Sociales</v>
      </c>
      <c r="D570" s="77"/>
      <c r="E570" s="77"/>
      <c r="F570" s="77"/>
      <c r="G570" s="77" t="str">
        <f>'Datos lib'!B569</f>
        <v>F. Ciencias Económicas y Empresariales</v>
      </c>
      <c r="H570" s="77"/>
      <c r="I570" s="77" t="str">
        <f>'Datos lib'!C569</f>
        <v>Rara vez (menos de 6 veces al año)</v>
      </c>
      <c r="J570" s="77" t="str">
        <f>'Datos lib'!D569</f>
        <v>Muy frecuentemente (3 o más veces por semana)</v>
      </c>
      <c r="K570" s="77"/>
      <c r="L570" s="77" t="str">
        <f>'Datos lib'!F569</f>
        <v>F. Ciencias Económicas y Empresariales</v>
      </c>
      <c r="M570" s="77" t="str">
        <f>'Datos lib'!G569</f>
        <v>F. Comercio y Turismo</v>
      </c>
      <c r="N570" s="77">
        <f>'Datos lib'!H569</f>
        <v>0</v>
      </c>
      <c r="O570" s="77" t="str">
        <f>'Datos lib'!I569</f>
        <v>Biblioteca de la Universidad Carlos III de Madrid</v>
      </c>
      <c r="P570" s="77"/>
      <c r="Q570" s="77"/>
      <c r="R570" s="77">
        <f>'Datos lib'!J569</f>
        <v>5</v>
      </c>
      <c r="S570" s="77">
        <f>'Datos lib'!K569</f>
        <v>5</v>
      </c>
      <c r="T570" s="77">
        <f>'Datos lib'!L569</f>
        <v>4</v>
      </c>
      <c r="U570" s="77">
        <f>'Datos lib'!M569</f>
        <v>4</v>
      </c>
      <c r="V570" s="77"/>
      <c r="W570" s="77"/>
      <c r="X570" s="77">
        <f>'Datos lib'!N569</f>
        <v>4</v>
      </c>
      <c r="Y570" s="77">
        <f>'Datos lib'!O569</f>
        <v>4</v>
      </c>
      <c r="Z570" s="77">
        <f>'Datos lib'!P569</f>
        <v>5</v>
      </c>
      <c r="AA570" s="77">
        <f>'Datos lib'!Q569</f>
        <v>4</v>
      </c>
      <c r="AB570" s="77">
        <f>'Datos lib'!R569</f>
        <v>4</v>
      </c>
      <c r="AC570" s="77"/>
      <c r="AD570" s="77">
        <f>'Datos lib'!S569</f>
        <v>4</v>
      </c>
      <c r="AE570" s="77">
        <f>'Datos lib'!T569</f>
        <v>4</v>
      </c>
      <c r="AF570" s="77">
        <f>'Datos lib'!U569</f>
        <v>4</v>
      </c>
      <c r="AG570" s="77">
        <f>'Datos lib'!V569</f>
        <v>4</v>
      </c>
      <c r="AH570" s="77">
        <f>'Datos lib'!W569</f>
        <v>3</v>
      </c>
      <c r="AI570" s="77">
        <f>'Datos lib'!X569</f>
        <v>4</v>
      </c>
      <c r="AJ570" s="77">
        <f>'Datos lib'!Y569</f>
        <v>3</v>
      </c>
      <c r="AK570" s="77" t="str">
        <f>'Datos lib'!Z569</f>
        <v>No uso ninguna red social</v>
      </c>
      <c r="AL570" s="77">
        <f>'Datos lib'!AA569</f>
        <v>4</v>
      </c>
      <c r="AM570" s="77"/>
      <c r="AN570" s="77"/>
      <c r="AO570" s="77">
        <f>'Datos lib'!AB569</f>
        <v>4</v>
      </c>
      <c r="AP570" s="77">
        <f>'Datos lib'!AC569</f>
        <v>5</v>
      </c>
      <c r="AQ570" s="77">
        <f>'Datos lib'!AD569</f>
        <v>5</v>
      </c>
      <c r="AR570" s="77">
        <f>'Datos lib'!AE569</f>
        <v>5</v>
      </c>
      <c r="AS570" s="77">
        <f>'Datos lib'!AF569</f>
        <v>5</v>
      </c>
      <c r="AT570" s="77">
        <f>'Datos lib'!AG569</f>
        <v>5</v>
      </c>
      <c r="AU570" s="77">
        <f>'Datos lib'!AH569</f>
        <v>3</v>
      </c>
      <c r="AV570" s="77">
        <f>'Datos lib'!AI569</f>
        <v>3</v>
      </c>
      <c r="AW570" s="77"/>
      <c r="AX570" s="77" t="str">
        <f>'Datos lib'!AJ569</f>
        <v>No</v>
      </c>
      <c r="AY570" s="77" t="str">
        <f>'Datos lib'!AK569</f>
        <v>Sí</v>
      </c>
      <c r="AZ570" s="77" t="str">
        <f>'Datos lib'!AL569</f>
        <v>Regular</v>
      </c>
      <c r="BA570" s="77" t="str">
        <f>'Datos lib'!AO569</f>
        <v>No</v>
      </c>
      <c r="BB570" s="77" t="str">
        <f>'Datos lib'!AM569</f>
        <v>Sí</v>
      </c>
      <c r="BC570" s="77" t="str">
        <f>'Datos lib'!AN569</f>
        <v>Regular</v>
      </c>
      <c r="BD570" s="77"/>
      <c r="BE570" s="77"/>
      <c r="BF570" s="77" t="str">
        <f>'Datos lib'!AP569</f>
        <v>Sí</v>
      </c>
      <c r="BG570" s="77" t="str">
        <f>'Datos lib'!AQ569</f>
        <v>Sí</v>
      </c>
      <c r="BH570" s="77" t="str">
        <f>'Datos lib'!AR569</f>
        <v>Sí</v>
      </c>
      <c r="BI570" s="77" t="str">
        <f>'Datos lib'!AS569</f>
        <v>Muy útil</v>
      </c>
      <c r="BJ570" s="77" t="str">
        <f>'Datos lib'!AT569</f>
        <v>No</v>
      </c>
      <c r="BK570" s="77">
        <f>'Datos lib'!AU569</f>
        <v>0</v>
      </c>
      <c r="BL570" s="77"/>
      <c r="BM570" s="77"/>
      <c r="BN570" s="77"/>
      <c r="BO570" s="77">
        <f>'Datos lib'!AV569</f>
        <v>5</v>
      </c>
      <c r="BP570" s="77">
        <f>'Datos lib'!AW569</f>
        <v>5</v>
      </c>
      <c r="BQ570" s="77"/>
      <c r="BR570" s="77" t="str">
        <f>LEFT('Datos lib'!AX569,1)</f>
        <v>4</v>
      </c>
      <c r="BS570" s="77"/>
      <c r="BT570" s="77">
        <f>'Datos lib'!AY569</f>
        <v>0</v>
      </c>
      <c r="BU570" s="77"/>
      <c r="BV570" s="119" t="str">
        <f>'Datos lib'!A569</f>
        <v>25/03/25</v>
      </c>
    </row>
    <row r="571" spans="1:74" x14ac:dyDescent="0.2">
      <c r="A571" s="79" t="str">
        <f t="shared" si="10"/>
        <v>F. Psicología</v>
      </c>
      <c r="B571" s="76" t="str">
        <f>IFERROR(VLOOKUP($A571,BLIOTECAS!$C$1:$E$27,2,FALSE),"")</f>
        <v>PSI</v>
      </c>
      <c r="C571" s="76" t="str">
        <f>IFERROR(VLOOKUP($A571,BLIOTECAS!$C$1:$E$27,3,FALSE),"")</f>
        <v>Ciencias de la Salud</v>
      </c>
      <c r="D571" s="77"/>
      <c r="E571" s="77"/>
      <c r="F571" s="77"/>
      <c r="G571" s="77" t="str">
        <f>'Datos lib'!B570</f>
        <v>F. Psicología</v>
      </c>
      <c r="H571" s="77"/>
      <c r="I571" s="77" t="str">
        <f>'Datos lib'!C570</f>
        <v>Rara vez (menos de 6 veces al año)</v>
      </c>
      <c r="J571" s="77" t="str">
        <f>'Datos lib'!D570</f>
        <v>De vez en cuando (1 o 2 veces al mes)</v>
      </c>
      <c r="K571" s="77"/>
      <c r="L571" s="77" t="str">
        <f>'Datos lib'!F570</f>
        <v>F. Psicología</v>
      </c>
      <c r="M571" s="77">
        <f>'Datos lib'!G570</f>
        <v>0</v>
      </c>
      <c r="N571" s="77">
        <f>'Datos lib'!H570</f>
        <v>0</v>
      </c>
      <c r="O571" s="77">
        <f>'Datos lib'!I570</f>
        <v>0</v>
      </c>
      <c r="P571" s="77"/>
      <c r="Q571" s="77"/>
      <c r="R571" s="77">
        <f>'Datos lib'!J570</f>
        <v>3</v>
      </c>
      <c r="S571" s="77">
        <f>'Datos lib'!K570</f>
        <v>3</v>
      </c>
      <c r="T571" s="77">
        <f>'Datos lib'!L570</f>
        <v>3</v>
      </c>
      <c r="U571" s="77">
        <f>'Datos lib'!M570</f>
        <v>3</v>
      </c>
      <c r="V571" s="77"/>
      <c r="W571" s="77"/>
      <c r="X571" s="77">
        <f>'Datos lib'!N570</f>
        <v>3</v>
      </c>
      <c r="Y571" s="77">
        <f>'Datos lib'!O570</f>
        <v>4</v>
      </c>
      <c r="Z571" s="77">
        <f>'Datos lib'!P570</f>
        <v>4</v>
      </c>
      <c r="AA571" s="77">
        <f>'Datos lib'!Q570</f>
        <v>3</v>
      </c>
      <c r="AB571" s="77">
        <f>'Datos lib'!R570</f>
        <v>4</v>
      </c>
      <c r="AC571" s="77"/>
      <c r="AD571" s="77">
        <f>'Datos lib'!S570</f>
        <v>3</v>
      </c>
      <c r="AE571" s="77">
        <f>'Datos lib'!T570</f>
        <v>3</v>
      </c>
      <c r="AF571" s="77">
        <f>'Datos lib'!U570</f>
        <v>3</v>
      </c>
      <c r="AG571" s="77">
        <f>'Datos lib'!V570</f>
        <v>5</v>
      </c>
      <c r="AH571" s="77">
        <f>'Datos lib'!W570</f>
        <v>3</v>
      </c>
      <c r="AI571" s="77">
        <f>'Datos lib'!X570</f>
        <v>3</v>
      </c>
      <c r="AJ571" s="77">
        <f>'Datos lib'!Y570</f>
        <v>3</v>
      </c>
      <c r="AK571" s="77" t="str">
        <f>'Datos lib'!Z570</f>
        <v>No uso ninguna red social</v>
      </c>
      <c r="AL571" s="77">
        <f>'Datos lib'!AA570</f>
        <v>4</v>
      </c>
      <c r="AM571" s="77"/>
      <c r="AN571" s="77"/>
      <c r="AO571" s="77">
        <f>'Datos lib'!AB570</f>
        <v>5</v>
      </c>
      <c r="AP571" s="77">
        <f>'Datos lib'!AC570</f>
        <v>4</v>
      </c>
      <c r="AQ571" s="77">
        <f>'Datos lib'!AD570</f>
        <v>4</v>
      </c>
      <c r="AR571" s="77">
        <f>'Datos lib'!AE570</f>
        <v>4</v>
      </c>
      <c r="AS571" s="77">
        <f>'Datos lib'!AF570</f>
        <v>4</v>
      </c>
      <c r="AT571" s="77">
        <f>'Datos lib'!AG570</f>
        <v>5</v>
      </c>
      <c r="AU571" s="77">
        <f>'Datos lib'!AH570</f>
        <v>4</v>
      </c>
      <c r="AV571" s="77">
        <f>'Datos lib'!AI570</f>
        <v>4</v>
      </c>
      <c r="AW571" s="77"/>
      <c r="AX571" s="77" t="str">
        <f>'Datos lib'!AJ570</f>
        <v>No</v>
      </c>
      <c r="AY571" s="77" t="str">
        <f>'Datos lib'!AK570</f>
        <v>Sí</v>
      </c>
      <c r="AZ571" s="77" t="str">
        <f>'Datos lib'!AL570</f>
        <v>Regular</v>
      </c>
      <c r="BA571" s="77" t="str">
        <f>'Datos lib'!AO570</f>
        <v>No</v>
      </c>
      <c r="BB571" s="77" t="str">
        <f>'Datos lib'!AM570</f>
        <v>No</v>
      </c>
      <c r="BC571" s="77">
        <f>'Datos lib'!AN570</f>
        <v>0</v>
      </c>
      <c r="BD571" s="77"/>
      <c r="BE571" s="77"/>
      <c r="BF571" s="77" t="str">
        <f>'Datos lib'!AP570</f>
        <v>No</v>
      </c>
      <c r="BG571" s="77" t="str">
        <f>'Datos lib'!AQ570</f>
        <v>Sí</v>
      </c>
      <c r="BH571" s="77" t="str">
        <f>'Datos lib'!AR570</f>
        <v>Sí</v>
      </c>
      <c r="BI571" s="77" t="str">
        <f>'Datos lib'!AS570</f>
        <v>Útil</v>
      </c>
      <c r="BJ571" s="77" t="str">
        <f>'Datos lib'!AT570</f>
        <v>Sí</v>
      </c>
      <c r="BK571" s="77">
        <f>'Datos lib'!AU570</f>
        <v>0</v>
      </c>
      <c r="BL571" s="77"/>
      <c r="BM571" s="77"/>
      <c r="BN571" s="77"/>
      <c r="BO571" s="77">
        <f>'Datos lib'!AV570</f>
        <v>5</v>
      </c>
      <c r="BP571" s="77">
        <f>'Datos lib'!AW570</f>
        <v>5</v>
      </c>
      <c r="BQ571" s="77"/>
      <c r="BR571" s="77" t="str">
        <f>LEFT('Datos lib'!AX570,1)</f>
        <v>4</v>
      </c>
      <c r="BS571" s="77"/>
      <c r="BT571" s="77">
        <f>'Datos lib'!AY570</f>
        <v>0</v>
      </c>
      <c r="BU571" s="77"/>
      <c r="BV571" s="119" t="str">
        <f>'Datos lib'!A570</f>
        <v>25/03/25</v>
      </c>
    </row>
    <row r="572" spans="1:74" x14ac:dyDescent="0.2">
      <c r="A572" s="79" t="str">
        <f t="shared" si="10"/>
        <v>F. Filología</v>
      </c>
      <c r="B572" s="76" t="str">
        <f>IFERROR(VLOOKUP($A572,BLIOTECAS!$C$1:$E$27,2,FALSE),"")</f>
        <v>FLL</v>
      </c>
      <c r="C572" s="76" t="str">
        <f>IFERROR(VLOOKUP($A572,BLIOTECAS!$C$1:$E$27,3,FALSE),"")</f>
        <v>Humanidades</v>
      </c>
      <c r="D572" s="77"/>
      <c r="E572" s="77"/>
      <c r="F572" s="77"/>
      <c r="G572" s="77" t="str">
        <f>'Datos lib'!B571</f>
        <v>F. Filología</v>
      </c>
      <c r="H572" s="77"/>
      <c r="I572" s="77" t="str">
        <f>'Datos lib'!C571</f>
        <v>Frecuentemente (1 o 2 veces por semana)</v>
      </c>
      <c r="J572" s="77" t="str">
        <f>'Datos lib'!D571</f>
        <v>Muy frecuentemente (3 o más veces por semana)</v>
      </c>
      <c r="K572" s="77"/>
      <c r="L572" s="77" t="str">
        <f>'Datos lib'!F571</f>
        <v>F. Filología (Clásicas o General)</v>
      </c>
      <c r="M572" s="77" t="str">
        <f>'Datos lib'!G571</f>
        <v>Biblioteca Maria Zambrano (Filología / Derecho)</v>
      </c>
      <c r="N572" s="77">
        <f>'Datos lib'!H571</f>
        <v>0</v>
      </c>
      <c r="O572" s="77">
        <f>'Datos lib'!I571</f>
        <v>0</v>
      </c>
      <c r="P572" s="77"/>
      <c r="Q572" s="77"/>
      <c r="R572" s="77">
        <f>'Datos lib'!J571</f>
        <v>4</v>
      </c>
      <c r="S572" s="77">
        <f>'Datos lib'!K571</f>
        <v>5</v>
      </c>
      <c r="T572" s="77">
        <f>'Datos lib'!L571</f>
        <v>3</v>
      </c>
      <c r="U572" s="77">
        <f>'Datos lib'!M571</f>
        <v>4</v>
      </c>
      <c r="V572" s="77"/>
      <c r="W572" s="77"/>
      <c r="X572" s="77">
        <f>'Datos lib'!N571</f>
        <v>3</v>
      </c>
      <c r="Y572" s="77">
        <f>'Datos lib'!O571</f>
        <v>3</v>
      </c>
      <c r="Z572" s="77">
        <f>'Datos lib'!P571</f>
        <v>2</v>
      </c>
      <c r="AA572" s="77">
        <f>'Datos lib'!Q571</f>
        <v>4</v>
      </c>
      <c r="AB572" s="77">
        <f>'Datos lib'!R571</f>
        <v>4</v>
      </c>
      <c r="AC572" s="77"/>
      <c r="AD572" s="77">
        <f>'Datos lib'!S571</f>
        <v>5</v>
      </c>
      <c r="AE572" s="77">
        <f>'Datos lib'!T571</f>
        <v>5</v>
      </c>
      <c r="AF572" s="77">
        <f>'Datos lib'!U571</f>
        <v>5</v>
      </c>
      <c r="AG572" s="77">
        <f>'Datos lib'!V571</f>
        <v>5</v>
      </c>
      <c r="AH572" s="77">
        <f>'Datos lib'!W571</f>
        <v>5</v>
      </c>
      <c r="AI572" s="77">
        <f>'Datos lib'!X571</f>
        <v>3</v>
      </c>
      <c r="AJ572" s="77">
        <f>'Datos lib'!Y571</f>
        <v>5</v>
      </c>
      <c r="AK572" s="77" t="str">
        <f>'Datos lib'!Z571</f>
        <v>Instagram</v>
      </c>
      <c r="AL572" s="77">
        <f>'Datos lib'!AA571</f>
        <v>5</v>
      </c>
      <c r="AM572" s="77"/>
      <c r="AN572" s="77"/>
      <c r="AO572" s="77">
        <f>'Datos lib'!AB571</f>
        <v>5</v>
      </c>
      <c r="AP572" s="77">
        <f>'Datos lib'!AC571</f>
        <v>3</v>
      </c>
      <c r="AQ572" s="77">
        <f>'Datos lib'!AD571</f>
        <v>4</v>
      </c>
      <c r="AR572" s="77">
        <f>'Datos lib'!AE571</f>
        <v>5</v>
      </c>
      <c r="AS572" s="77">
        <f>'Datos lib'!AF571</f>
        <v>4</v>
      </c>
      <c r="AT572" s="77">
        <f>'Datos lib'!AG571</f>
        <v>5</v>
      </c>
      <c r="AU572" s="77">
        <f>'Datos lib'!AH571</f>
        <v>3</v>
      </c>
      <c r="AV572" s="77">
        <f>'Datos lib'!AI571</f>
        <v>3</v>
      </c>
      <c r="AW572" s="77"/>
      <c r="AX572" s="77" t="str">
        <f>'Datos lib'!AJ571</f>
        <v>No</v>
      </c>
      <c r="AY572" s="77" t="str">
        <f>'Datos lib'!AK571</f>
        <v>Sí</v>
      </c>
      <c r="AZ572" s="77" t="str">
        <f>'Datos lib'!AL571</f>
        <v>Excelente</v>
      </c>
      <c r="BA572" s="77" t="str">
        <f>'Datos lib'!AO571</f>
        <v>No</v>
      </c>
      <c r="BB572" s="77" t="str">
        <f>'Datos lib'!AM571</f>
        <v>Sí</v>
      </c>
      <c r="BC572" s="77" t="str">
        <f>'Datos lib'!AN571</f>
        <v>Bueno</v>
      </c>
      <c r="BD572" s="77"/>
      <c r="BE572" s="77"/>
      <c r="BF572" s="77" t="str">
        <f>'Datos lib'!AP571</f>
        <v>Sí</v>
      </c>
      <c r="BG572" s="77" t="str">
        <f>'Datos lib'!AQ571</f>
        <v>Sí</v>
      </c>
      <c r="BH572" s="77" t="str">
        <f>'Datos lib'!AR571</f>
        <v>Sí</v>
      </c>
      <c r="BI572" s="77" t="str">
        <f>'Datos lib'!AS571</f>
        <v>Muy útil</v>
      </c>
      <c r="BJ572" s="77" t="str">
        <f>'Datos lib'!AT571</f>
        <v>No</v>
      </c>
      <c r="BK572" s="77" t="str">
        <f>'Datos lib'!AU571</f>
        <v>N/A</v>
      </c>
      <c r="BL572" s="77"/>
      <c r="BM572" s="77"/>
      <c r="BN572" s="77"/>
      <c r="BO572" s="77">
        <f>'Datos lib'!AV571</f>
        <v>5</v>
      </c>
      <c r="BP572" s="77">
        <f>'Datos lib'!AW571</f>
        <v>5</v>
      </c>
      <c r="BQ572" s="77"/>
      <c r="BR572" s="77" t="str">
        <f>LEFT('Datos lib'!AX571,1)</f>
        <v>5</v>
      </c>
      <c r="BS572" s="77"/>
      <c r="BT572" s="77">
        <f>'Datos lib'!AY571</f>
        <v>0</v>
      </c>
      <c r="BU572" s="77"/>
      <c r="BV572" s="119" t="str">
        <f>'Datos lib'!A571</f>
        <v>25/03/25</v>
      </c>
    </row>
    <row r="573" spans="1:74" x14ac:dyDescent="0.2">
      <c r="A573" s="79" t="str">
        <f t="shared" si="10"/>
        <v>F. Medicina</v>
      </c>
      <c r="B573" s="76" t="str">
        <f>IFERROR(VLOOKUP($A573,BLIOTECAS!$C$1:$E$27,2,FALSE),"")</f>
        <v>MED</v>
      </c>
      <c r="C573" s="76" t="str">
        <f>IFERROR(VLOOKUP($A573,BLIOTECAS!$C$1:$E$27,3,FALSE),"")</f>
        <v>Ciencias de la Salud</v>
      </c>
      <c r="D573" s="77"/>
      <c r="E573" s="77"/>
      <c r="F573" s="77"/>
      <c r="G573" s="77" t="str">
        <f>'Datos lib'!B572</f>
        <v>F. Medicina</v>
      </c>
      <c r="H573" s="77"/>
      <c r="I573" s="77" t="str">
        <f>'Datos lib'!C572</f>
        <v>Rara vez (menos de 6 veces al año)</v>
      </c>
      <c r="J573" s="77" t="str">
        <f>'Datos lib'!D572</f>
        <v>De vez en cuando (1 o 2 veces al mes)</v>
      </c>
      <c r="K573" s="77"/>
      <c r="L573" s="77" t="str">
        <f>'Datos lib'!F572</f>
        <v>F. Medicina</v>
      </c>
      <c r="M573" s="77" t="str">
        <f>'Datos lib'!G572</f>
        <v>F. Ciencias Químicas</v>
      </c>
      <c r="N573" s="77" t="str">
        <f>'Datos lib'!H572</f>
        <v>F. Farmacia</v>
      </c>
      <c r="O573" s="77">
        <f>'Datos lib'!I572</f>
        <v>0</v>
      </c>
      <c r="P573" s="77"/>
      <c r="Q573" s="77"/>
      <c r="R573" s="77">
        <f>'Datos lib'!J572</f>
        <v>4</v>
      </c>
      <c r="S573" s="77">
        <f>'Datos lib'!K572</f>
        <v>4</v>
      </c>
      <c r="T573" s="77">
        <f>'Datos lib'!L572</f>
        <v>4</v>
      </c>
      <c r="U573" s="77">
        <f>'Datos lib'!M572</f>
        <v>4</v>
      </c>
      <c r="V573" s="77"/>
      <c r="W573" s="77"/>
      <c r="X573" s="77">
        <f>'Datos lib'!N572</f>
        <v>2</v>
      </c>
      <c r="Y573" s="77">
        <f>'Datos lib'!O572</f>
        <v>5</v>
      </c>
      <c r="Z573" s="77">
        <f>'Datos lib'!P572</f>
        <v>3</v>
      </c>
      <c r="AA573" s="77">
        <f>'Datos lib'!Q572</f>
        <v>3</v>
      </c>
      <c r="AB573" s="77">
        <f>'Datos lib'!R572</f>
        <v>4</v>
      </c>
      <c r="AC573" s="77"/>
      <c r="AD573" s="77">
        <f>'Datos lib'!S572</f>
        <v>4</v>
      </c>
      <c r="AE573" s="77">
        <f>'Datos lib'!T572</f>
        <v>5</v>
      </c>
      <c r="AF573" s="77">
        <f>'Datos lib'!U572</f>
        <v>5</v>
      </c>
      <c r="AG573" s="77">
        <f>'Datos lib'!V572</f>
        <v>5</v>
      </c>
      <c r="AH573" s="77">
        <f>'Datos lib'!W572</f>
        <v>4</v>
      </c>
      <c r="AI573" s="77">
        <f>'Datos lib'!X572</f>
        <v>4</v>
      </c>
      <c r="AJ573" s="77">
        <f>'Datos lib'!Y572</f>
        <v>5</v>
      </c>
      <c r="AK573" s="77" t="str">
        <f>'Datos lib'!Z572</f>
        <v>Facebook|X</v>
      </c>
      <c r="AL573" s="77">
        <f>'Datos lib'!AA572</f>
        <v>5</v>
      </c>
      <c r="AM573" s="77"/>
      <c r="AN573" s="77"/>
      <c r="AO573" s="77">
        <f>'Datos lib'!AB572</f>
        <v>4</v>
      </c>
      <c r="AP573" s="77">
        <f>'Datos lib'!AC572</f>
        <v>4</v>
      </c>
      <c r="AQ573" s="77">
        <f>'Datos lib'!AD572</f>
        <v>4</v>
      </c>
      <c r="AR573" s="77">
        <f>'Datos lib'!AE572</f>
        <v>5</v>
      </c>
      <c r="AS573" s="77">
        <f>'Datos lib'!AF572</f>
        <v>5</v>
      </c>
      <c r="AT573" s="77">
        <f>'Datos lib'!AG572</f>
        <v>4</v>
      </c>
      <c r="AU573" s="77">
        <f>'Datos lib'!AH572</f>
        <v>4</v>
      </c>
      <c r="AV573" s="77">
        <f>'Datos lib'!AI572</f>
        <v>3</v>
      </c>
      <c r="AW573" s="77"/>
      <c r="AX573" s="77" t="str">
        <f>'Datos lib'!AJ572</f>
        <v>No</v>
      </c>
      <c r="AY573" s="77" t="str">
        <f>'Datos lib'!AK572</f>
        <v>Sí</v>
      </c>
      <c r="AZ573" s="77" t="str">
        <f>'Datos lib'!AL572</f>
        <v>Excelente</v>
      </c>
      <c r="BA573" s="77" t="str">
        <f>'Datos lib'!AO572</f>
        <v>No</v>
      </c>
      <c r="BB573" s="77" t="str">
        <f>'Datos lib'!AM572</f>
        <v>Sí</v>
      </c>
      <c r="BC573" s="77" t="str">
        <f>'Datos lib'!AN572</f>
        <v>Excelente</v>
      </c>
      <c r="BD573" s="77"/>
      <c r="BE573" s="77"/>
      <c r="BF573" s="77" t="str">
        <f>'Datos lib'!AP572</f>
        <v>Sí</v>
      </c>
      <c r="BG573" s="77" t="str">
        <f>'Datos lib'!AQ572</f>
        <v>Sí</v>
      </c>
      <c r="BH573" s="77" t="str">
        <f>'Datos lib'!AR572</f>
        <v>No</v>
      </c>
      <c r="BI573" s="77">
        <f>'Datos lib'!AS572</f>
        <v>0</v>
      </c>
      <c r="BJ573" s="77" t="str">
        <f>'Datos lib'!AT572</f>
        <v>Sí</v>
      </c>
      <c r="BK573" s="77">
        <f>'Datos lib'!AU572</f>
        <v>0</v>
      </c>
      <c r="BL573" s="77"/>
      <c r="BM573" s="77"/>
      <c r="BN573" s="77"/>
      <c r="BO573" s="77">
        <f>'Datos lib'!AV572</f>
        <v>5</v>
      </c>
      <c r="BP573" s="77">
        <f>'Datos lib'!AW572</f>
        <v>5</v>
      </c>
      <c r="BQ573" s="77"/>
      <c r="BR573" s="77" t="str">
        <f>LEFT('Datos lib'!AX572,1)</f>
        <v>4</v>
      </c>
      <c r="BS573" s="77"/>
      <c r="BT573" s="77">
        <f>'Datos lib'!AY572</f>
        <v>0</v>
      </c>
      <c r="BU573" s="77"/>
      <c r="BV573" s="119" t="str">
        <f>'Datos lib'!A572</f>
        <v>25/03/25</v>
      </c>
    </row>
    <row r="574" spans="1:74" x14ac:dyDescent="0.2">
      <c r="A574" s="79" t="str">
        <f t="shared" si="10"/>
        <v>F. Ciencias Físicas</v>
      </c>
      <c r="B574" s="76" t="str">
        <f>IFERROR(VLOOKUP($A574,BLIOTECAS!$C$1:$E$27,2,FALSE),"")</f>
        <v>FIS</v>
      </c>
      <c r="C574" s="76" t="str">
        <f>IFERROR(VLOOKUP($A574,BLIOTECAS!$C$1:$E$27,3,FALSE),"")</f>
        <v>Ciencias Experimentales</v>
      </c>
      <c r="D574" s="77"/>
      <c r="E574" s="77"/>
      <c r="F574" s="77"/>
      <c r="G574" s="77" t="str">
        <f>'Datos lib'!B573</f>
        <v>F. Ciencias Físicas</v>
      </c>
      <c r="H574" s="77"/>
      <c r="I574" s="77" t="str">
        <f>'Datos lib'!C573</f>
        <v>Rara vez (menos de 6 veces al año)</v>
      </c>
      <c r="J574" s="77" t="str">
        <f>'Datos lib'!D573</f>
        <v>De vez en cuando (1 o 2 veces al mes)</v>
      </c>
      <c r="K574" s="77"/>
      <c r="L574" s="77" t="str">
        <f>'Datos lib'!F573</f>
        <v>F. Ciencias Físicas</v>
      </c>
      <c r="M574" s="77" t="str">
        <f>'Datos lib'!G573</f>
        <v>F. Ciencias Matemáticas</v>
      </c>
      <c r="N574" s="77" t="str">
        <f>'Datos lib'!H573</f>
        <v>F. Ciencias Químicas</v>
      </c>
      <c r="O574" s="77">
        <f>'Datos lib'!I573</f>
        <v>0</v>
      </c>
      <c r="P574" s="77"/>
      <c r="Q574" s="77"/>
      <c r="R574" s="77">
        <f>'Datos lib'!J573</f>
        <v>5</v>
      </c>
      <c r="S574" s="77">
        <f>'Datos lib'!K573</f>
        <v>5</v>
      </c>
      <c r="T574" s="77">
        <f>'Datos lib'!L573</f>
        <v>5</v>
      </c>
      <c r="U574" s="77">
        <f>'Datos lib'!M573</f>
        <v>5</v>
      </c>
      <c r="V574" s="77"/>
      <c r="W574" s="77"/>
      <c r="X574" s="77">
        <f>'Datos lib'!N573</f>
        <v>4</v>
      </c>
      <c r="Y574" s="77">
        <f>'Datos lib'!O573</f>
        <v>4</v>
      </c>
      <c r="Z574" s="77">
        <f>'Datos lib'!P573</f>
        <v>3</v>
      </c>
      <c r="AA574" s="77">
        <f>'Datos lib'!Q573</f>
        <v>4</v>
      </c>
      <c r="AB574" s="77">
        <f>'Datos lib'!R573</f>
        <v>3</v>
      </c>
      <c r="AC574" s="77"/>
      <c r="AD574" s="77">
        <f>'Datos lib'!S573</f>
        <v>4</v>
      </c>
      <c r="AE574" s="77">
        <f>'Datos lib'!T573</f>
        <v>4</v>
      </c>
      <c r="AF574" s="77">
        <f>'Datos lib'!U573</f>
        <v>4</v>
      </c>
      <c r="AG574" s="77">
        <f>'Datos lib'!V573</f>
        <v>5</v>
      </c>
      <c r="AH574" s="77">
        <f>'Datos lib'!W573</f>
        <v>5</v>
      </c>
      <c r="AI574" s="77">
        <f>'Datos lib'!X573</f>
        <v>4</v>
      </c>
      <c r="AJ574" s="77">
        <f>'Datos lib'!Y573</f>
        <v>5</v>
      </c>
      <c r="AK574" s="77" t="str">
        <f>'Datos lib'!Z573</f>
        <v>No uso ninguna red social</v>
      </c>
      <c r="AL574" s="77">
        <f>'Datos lib'!AA573</f>
        <v>4</v>
      </c>
      <c r="AM574" s="77"/>
      <c r="AN574" s="77"/>
      <c r="AO574" s="77">
        <f>'Datos lib'!AB573</f>
        <v>5</v>
      </c>
      <c r="AP574" s="77">
        <f>'Datos lib'!AC573</f>
        <v>4</v>
      </c>
      <c r="AQ574" s="77">
        <f>'Datos lib'!AD573</f>
        <v>5</v>
      </c>
      <c r="AR574" s="77">
        <f>'Datos lib'!AE573</f>
        <v>5</v>
      </c>
      <c r="AS574" s="77">
        <f>'Datos lib'!AF573</f>
        <v>5</v>
      </c>
      <c r="AT574" s="77">
        <f>'Datos lib'!AG573</f>
        <v>5</v>
      </c>
      <c r="AU574" s="77">
        <f>'Datos lib'!AH573</f>
        <v>5</v>
      </c>
      <c r="AV574" s="77">
        <f>'Datos lib'!AI573</f>
        <v>4</v>
      </c>
      <c r="AW574" s="77"/>
      <c r="AX574" s="77" t="str">
        <f>'Datos lib'!AJ573</f>
        <v>No</v>
      </c>
      <c r="AY574" s="77" t="str">
        <f>'Datos lib'!AK573</f>
        <v>Sí</v>
      </c>
      <c r="AZ574" s="77" t="str">
        <f>'Datos lib'!AL573</f>
        <v>Bueno</v>
      </c>
      <c r="BA574" s="77" t="str">
        <f>'Datos lib'!AO573</f>
        <v>No</v>
      </c>
      <c r="BB574" s="77" t="str">
        <f>'Datos lib'!AM573</f>
        <v>Sí</v>
      </c>
      <c r="BC574" s="77" t="str">
        <f>'Datos lib'!AN573</f>
        <v>Excelente</v>
      </c>
      <c r="BD574" s="77"/>
      <c r="BE574" s="77"/>
      <c r="BF574" s="77" t="str">
        <f>'Datos lib'!AP573</f>
        <v>Sí</v>
      </c>
      <c r="BG574" s="77" t="str">
        <f>'Datos lib'!AQ573</f>
        <v>Sí</v>
      </c>
      <c r="BH574" s="77" t="str">
        <f>'Datos lib'!AR573</f>
        <v>Sí</v>
      </c>
      <c r="BI574" s="77" t="str">
        <f>'Datos lib'!AS573</f>
        <v>Útil</v>
      </c>
      <c r="BJ574" s="77" t="str">
        <f>'Datos lib'!AT573</f>
        <v>No</v>
      </c>
      <c r="BK574" s="77">
        <f>'Datos lib'!AU573</f>
        <v>0</v>
      </c>
      <c r="BL574" s="77"/>
      <c r="BM574" s="77"/>
      <c r="BN574" s="77"/>
      <c r="BO574" s="77">
        <f>'Datos lib'!AV573</f>
        <v>5</v>
      </c>
      <c r="BP574" s="77">
        <f>'Datos lib'!AW573</f>
        <v>5</v>
      </c>
      <c r="BQ574" s="77"/>
      <c r="BR574" s="77" t="str">
        <f>LEFT('Datos lib'!AX573,1)</f>
        <v>5</v>
      </c>
      <c r="BS574" s="77"/>
      <c r="BT574" s="77">
        <f>'Datos lib'!AY573</f>
        <v>0</v>
      </c>
      <c r="BU574" s="77"/>
      <c r="BV574" s="119" t="str">
        <f>'Datos lib'!A573</f>
        <v>26/03/25</v>
      </c>
    </row>
    <row r="575" spans="1:74" x14ac:dyDescent="0.2">
      <c r="A575" s="79" t="str">
        <f t="shared" si="10"/>
        <v>F. Bellas Artes</v>
      </c>
      <c r="B575" s="76" t="str">
        <f>IFERROR(VLOOKUP($A575,BLIOTECAS!$C$1:$E$27,2,FALSE),"")</f>
        <v>BBA</v>
      </c>
      <c r="C575" s="76" t="str">
        <f>IFERROR(VLOOKUP($A575,BLIOTECAS!$C$1:$E$27,3,FALSE),"")</f>
        <v>Humanidades</v>
      </c>
      <c r="D575" s="77"/>
      <c r="E575" s="77"/>
      <c r="F575" s="77"/>
      <c r="G575" s="77" t="str">
        <f>'Datos lib'!B574</f>
        <v>F. Bellas Artes</v>
      </c>
      <c r="H575" s="77"/>
      <c r="I575" s="77" t="str">
        <f>'Datos lib'!C574</f>
        <v>De vez en cuando (1 o 2 veces al mes)</v>
      </c>
      <c r="J575" s="77" t="str">
        <f>'Datos lib'!D574</f>
        <v>Frecuentemente (1 o 2 veces por semana)</v>
      </c>
      <c r="K575" s="77"/>
      <c r="L575" s="77" t="str">
        <f>'Datos lib'!F574</f>
        <v>F. Bellas Artes</v>
      </c>
      <c r="M575" s="77" t="str">
        <f>'Datos lib'!G574</f>
        <v>F. Geografía e Historia</v>
      </c>
      <c r="N575" s="77" t="str">
        <f>'Datos lib'!H574</f>
        <v>F. Filología (Clásicas o General)</v>
      </c>
      <c r="O575" s="77">
        <f>'Datos lib'!I574</f>
        <v>0</v>
      </c>
      <c r="P575" s="77"/>
      <c r="Q575" s="77"/>
      <c r="R575" s="77">
        <f>'Datos lib'!J574</f>
        <v>5</v>
      </c>
      <c r="S575" s="77">
        <f>'Datos lib'!K574</f>
        <v>5</v>
      </c>
      <c r="T575" s="77">
        <f>'Datos lib'!L574</f>
        <v>5</v>
      </c>
      <c r="U575" s="77">
        <f>'Datos lib'!M574</f>
        <v>4</v>
      </c>
      <c r="V575" s="77"/>
      <c r="W575" s="77"/>
      <c r="X575" s="77">
        <f>'Datos lib'!N574</f>
        <v>5</v>
      </c>
      <c r="Y575" s="77">
        <f>'Datos lib'!O574</f>
        <v>3</v>
      </c>
      <c r="Z575" s="77">
        <f>'Datos lib'!P574</f>
        <v>5</v>
      </c>
      <c r="AA575" s="77">
        <f>'Datos lib'!Q574</f>
        <v>2</v>
      </c>
      <c r="AB575" s="77">
        <f>'Datos lib'!R574</f>
        <v>5</v>
      </c>
      <c r="AC575" s="77"/>
      <c r="AD575" s="77">
        <f>'Datos lib'!S574</f>
        <v>5</v>
      </c>
      <c r="AE575" s="77">
        <f>'Datos lib'!T574</f>
        <v>5</v>
      </c>
      <c r="AF575" s="77">
        <f>'Datos lib'!U574</f>
        <v>5</v>
      </c>
      <c r="AG575" s="77">
        <f>'Datos lib'!V574</f>
        <v>5</v>
      </c>
      <c r="AH575" s="77">
        <f>'Datos lib'!W574</f>
        <v>5</v>
      </c>
      <c r="AI575" s="77">
        <f>'Datos lib'!X574</f>
        <v>4</v>
      </c>
      <c r="AJ575" s="77">
        <f>'Datos lib'!Y574</f>
        <v>5</v>
      </c>
      <c r="AK575" s="77" t="str">
        <f>'Datos lib'!Z574</f>
        <v>No uso ninguna red social</v>
      </c>
      <c r="AL575" s="77">
        <f>'Datos lib'!AA574</f>
        <v>5</v>
      </c>
      <c r="AM575" s="77"/>
      <c r="AN575" s="77"/>
      <c r="AO575" s="77">
        <f>'Datos lib'!AB574</f>
        <v>5</v>
      </c>
      <c r="AP575" s="77">
        <f>'Datos lib'!AC574</f>
        <v>5</v>
      </c>
      <c r="AQ575" s="77">
        <f>'Datos lib'!AD574</f>
        <v>5</v>
      </c>
      <c r="AR575" s="77">
        <f>'Datos lib'!AE574</f>
        <v>5</v>
      </c>
      <c r="AS575" s="77">
        <f>'Datos lib'!AF574</f>
        <v>5</v>
      </c>
      <c r="AT575" s="77">
        <f>'Datos lib'!AG574</f>
        <v>5</v>
      </c>
      <c r="AU575" s="77">
        <f>'Datos lib'!AH574</f>
        <v>5</v>
      </c>
      <c r="AV575" s="77">
        <f>'Datos lib'!AI574</f>
        <v>4</v>
      </c>
      <c r="AW575" s="77"/>
      <c r="AX575" s="77" t="str">
        <f>'Datos lib'!AJ574</f>
        <v>Sí</v>
      </c>
      <c r="AY575" s="77" t="str">
        <f>'Datos lib'!AK574</f>
        <v>Sí</v>
      </c>
      <c r="AZ575" s="77" t="str">
        <f>'Datos lib'!AL574</f>
        <v>Bueno</v>
      </c>
      <c r="BA575" s="77" t="str">
        <f>'Datos lib'!AO574</f>
        <v>Sí</v>
      </c>
      <c r="BB575" s="77" t="str">
        <f>'Datos lib'!AM574</f>
        <v>Sí</v>
      </c>
      <c r="BC575" s="77" t="str">
        <f>'Datos lib'!AN574</f>
        <v>Bueno</v>
      </c>
      <c r="BD575" s="77"/>
      <c r="BE575" s="77"/>
      <c r="BF575" s="77" t="str">
        <f>'Datos lib'!AP574</f>
        <v>Sí</v>
      </c>
      <c r="BG575" s="77" t="str">
        <f>'Datos lib'!AQ574</f>
        <v>Sí</v>
      </c>
      <c r="BH575" s="77" t="str">
        <f>'Datos lib'!AR574</f>
        <v>Sí</v>
      </c>
      <c r="BI575" s="77" t="str">
        <f>'Datos lib'!AS574</f>
        <v>Útil</v>
      </c>
      <c r="BJ575" s="77" t="str">
        <f>'Datos lib'!AT574</f>
        <v>No</v>
      </c>
      <c r="BK575" s="77">
        <f>'Datos lib'!AU574</f>
        <v>0</v>
      </c>
      <c r="BL575" s="77"/>
      <c r="BM575" s="77"/>
      <c r="BN575" s="77"/>
      <c r="BO575" s="77">
        <f>'Datos lib'!AV574</f>
        <v>5</v>
      </c>
      <c r="BP575" s="77">
        <f>'Datos lib'!AW574</f>
        <v>5</v>
      </c>
      <c r="BQ575" s="77"/>
      <c r="BR575" s="77" t="str">
        <f>LEFT('Datos lib'!AX574,1)</f>
        <v>5</v>
      </c>
      <c r="BS575" s="77"/>
      <c r="BT575" s="77">
        <f>'Datos lib'!AY574</f>
        <v>0</v>
      </c>
      <c r="BU575" s="77"/>
      <c r="BV575" s="119" t="str">
        <f>'Datos lib'!A574</f>
        <v>26/03/25</v>
      </c>
    </row>
    <row r="576" spans="1:74" x14ac:dyDescent="0.2">
      <c r="A576" s="79" t="str">
        <f t="shared" si="10"/>
        <v>F. Ciencias Políticas y Sociología</v>
      </c>
      <c r="B576" s="76" t="str">
        <f>IFERROR(VLOOKUP($A576,BLIOTECAS!$C$1:$E$27,2,FALSE),"")</f>
        <v>CPS</v>
      </c>
      <c r="C576" s="76" t="str">
        <f>IFERROR(VLOOKUP($A576,BLIOTECAS!$C$1:$E$27,3,FALSE),"")</f>
        <v>Ciencias Sociales</v>
      </c>
      <c r="D576" s="77"/>
      <c r="E576" s="77"/>
      <c r="F576" s="77"/>
      <c r="G576" s="77" t="str">
        <f>'Datos lib'!B575</f>
        <v>F. Ciencias Políticas y Sociología</v>
      </c>
      <c r="H576" s="77"/>
      <c r="I576" s="77" t="str">
        <f>'Datos lib'!C575</f>
        <v>Rara vez (menos de 6 veces al año)</v>
      </c>
      <c r="J576" s="77" t="str">
        <f>'Datos lib'!D575</f>
        <v>Frecuentemente (1 o 2 veces por semana)</v>
      </c>
      <c r="K576" s="77"/>
      <c r="L576" s="77">
        <f>'Datos lib'!F575</f>
        <v>0</v>
      </c>
      <c r="M576" s="77">
        <f>'Datos lib'!G575</f>
        <v>0</v>
      </c>
      <c r="N576" s="77">
        <f>'Datos lib'!H575</f>
        <v>0</v>
      </c>
      <c r="O576" s="77">
        <f>'Datos lib'!I575</f>
        <v>0</v>
      </c>
      <c r="P576" s="77"/>
      <c r="Q576" s="77"/>
      <c r="R576" s="77">
        <f>'Datos lib'!J575</f>
        <v>0</v>
      </c>
      <c r="S576" s="77">
        <f>'Datos lib'!K575</f>
        <v>0</v>
      </c>
      <c r="T576" s="77">
        <f>'Datos lib'!L575</f>
        <v>0</v>
      </c>
      <c r="U576" s="77">
        <f>'Datos lib'!M575</f>
        <v>0</v>
      </c>
      <c r="V576" s="77"/>
      <c r="W576" s="77"/>
      <c r="X576" s="77">
        <f>'Datos lib'!N575</f>
        <v>2</v>
      </c>
      <c r="Y576" s="77">
        <f>'Datos lib'!O575</f>
        <v>5</v>
      </c>
      <c r="Z576" s="77">
        <f>'Datos lib'!P575</f>
        <v>5</v>
      </c>
      <c r="AA576" s="77">
        <f>'Datos lib'!Q575</f>
        <v>5</v>
      </c>
      <c r="AB576" s="77">
        <f>'Datos lib'!R575</f>
        <v>5</v>
      </c>
      <c r="AC576" s="77"/>
      <c r="AD576" s="77">
        <f>'Datos lib'!S575</f>
        <v>3</v>
      </c>
      <c r="AE576" s="77">
        <f>'Datos lib'!T575</f>
        <v>3</v>
      </c>
      <c r="AF576" s="77">
        <f>'Datos lib'!U575</f>
        <v>4</v>
      </c>
      <c r="AG576" s="77">
        <f>'Datos lib'!V575</f>
        <v>5</v>
      </c>
      <c r="AH576" s="77">
        <f>'Datos lib'!W575</f>
        <v>4</v>
      </c>
      <c r="AI576" s="77">
        <f>'Datos lib'!X575</f>
        <v>5</v>
      </c>
      <c r="AJ576" s="77">
        <f>'Datos lib'!Y575</f>
        <v>4</v>
      </c>
      <c r="AK576" s="77">
        <f>'Datos lib'!Z575</f>
        <v>0</v>
      </c>
      <c r="AL576" s="77">
        <f>'Datos lib'!AA575</f>
        <v>3</v>
      </c>
      <c r="AM576" s="77"/>
      <c r="AN576" s="77"/>
      <c r="AO576" s="77">
        <f>'Datos lib'!AB575</f>
        <v>0</v>
      </c>
      <c r="AP576" s="77">
        <f>'Datos lib'!AC575</f>
        <v>0</v>
      </c>
      <c r="AQ576" s="77">
        <f>'Datos lib'!AD575</f>
        <v>0</v>
      </c>
      <c r="AR576" s="77">
        <f>'Datos lib'!AE575</f>
        <v>0</v>
      </c>
      <c r="AS576" s="77">
        <f>'Datos lib'!AF575</f>
        <v>0</v>
      </c>
      <c r="AT576" s="77">
        <f>'Datos lib'!AG575</f>
        <v>0</v>
      </c>
      <c r="AU576" s="77">
        <f>'Datos lib'!AH575</f>
        <v>0</v>
      </c>
      <c r="AV576" s="77">
        <f>'Datos lib'!AI575</f>
        <v>0</v>
      </c>
      <c r="AW576" s="77"/>
      <c r="AX576" s="77" t="str">
        <f>'Datos lib'!AJ575</f>
        <v>No</v>
      </c>
      <c r="AY576" s="77" t="str">
        <f>'Datos lib'!AK575</f>
        <v>Sí</v>
      </c>
      <c r="AZ576" s="77" t="str">
        <f>'Datos lib'!AL575</f>
        <v>Regular</v>
      </c>
      <c r="BA576" s="77" t="str">
        <f>'Datos lib'!AO575</f>
        <v>Sí</v>
      </c>
      <c r="BB576" s="77" t="str">
        <f>'Datos lib'!AM575</f>
        <v>Sí</v>
      </c>
      <c r="BC576" s="77" t="str">
        <f>'Datos lib'!AN575</f>
        <v>Regular</v>
      </c>
      <c r="BD576" s="77"/>
      <c r="BE576" s="77"/>
      <c r="BF576" s="77" t="str">
        <f>'Datos lib'!AP575</f>
        <v>Sí</v>
      </c>
      <c r="BG576" s="77" t="str">
        <f>'Datos lib'!AQ575</f>
        <v>Sí</v>
      </c>
      <c r="BH576" s="77" t="str">
        <f>'Datos lib'!AR575</f>
        <v>Sí</v>
      </c>
      <c r="BI576" s="77" t="str">
        <f>'Datos lib'!AS575</f>
        <v>Muy útil</v>
      </c>
      <c r="BJ576" s="77">
        <f>'Datos lib'!AT575</f>
        <v>0</v>
      </c>
      <c r="BK576" s="77">
        <f>'Datos lib'!AU575</f>
        <v>0</v>
      </c>
      <c r="BL576" s="77"/>
      <c r="BM576" s="77"/>
      <c r="BN576" s="77"/>
      <c r="BO576" s="77">
        <f>'Datos lib'!AV575</f>
        <v>5</v>
      </c>
      <c r="BP576" s="77">
        <f>'Datos lib'!AW575</f>
        <v>5</v>
      </c>
      <c r="BQ576" s="77"/>
      <c r="BR576" s="77" t="str">
        <f>LEFT('Datos lib'!AX575,1)</f>
        <v>4</v>
      </c>
      <c r="BS576" s="77"/>
      <c r="BT576" s="77">
        <f>'Datos lib'!AY575</f>
        <v>0</v>
      </c>
      <c r="BU576" s="77"/>
      <c r="BV576" s="119" t="str">
        <f>'Datos lib'!A575</f>
        <v>27/03/25</v>
      </c>
    </row>
    <row r="577" spans="1:74" x14ac:dyDescent="0.2">
      <c r="A577" s="79" t="str">
        <f t="shared" si="10"/>
        <v>F. Informática</v>
      </c>
      <c r="B577" s="76" t="str">
        <f>IFERROR(VLOOKUP($A577,BLIOTECAS!$C$1:$E$27,2,FALSE),"")</f>
        <v>FDI</v>
      </c>
      <c r="C577" s="76" t="str">
        <f>IFERROR(VLOOKUP($A577,BLIOTECAS!$C$1:$E$27,3,FALSE),"")</f>
        <v>Ciencias Experimentales</v>
      </c>
      <c r="D577" s="77"/>
      <c r="E577" s="77"/>
      <c r="F577" s="77"/>
      <c r="G577" s="77" t="str">
        <f>'Datos lib'!B576</f>
        <v>F. Informática</v>
      </c>
      <c r="H577" s="77"/>
      <c r="I577" s="77" t="str">
        <f>'Datos lib'!C576</f>
        <v>Rara vez (menos de 6 veces al año)</v>
      </c>
      <c r="J577" s="77" t="str">
        <f>'Datos lib'!D576</f>
        <v>De vez en cuando (1 o 2 veces al mes)</v>
      </c>
      <c r="K577" s="77"/>
      <c r="L577" s="77" t="str">
        <f>'Datos lib'!F576</f>
        <v>F. Informática</v>
      </c>
      <c r="M577" s="77">
        <f>'Datos lib'!G576</f>
        <v>0</v>
      </c>
      <c r="N577" s="77">
        <f>'Datos lib'!H576</f>
        <v>0</v>
      </c>
      <c r="O577" s="77">
        <f>'Datos lib'!I576</f>
        <v>0</v>
      </c>
      <c r="P577" s="77"/>
      <c r="Q577" s="77"/>
      <c r="R577" s="77">
        <f>'Datos lib'!J576</f>
        <v>3</v>
      </c>
      <c r="S577" s="77">
        <f>'Datos lib'!K576</f>
        <v>5</v>
      </c>
      <c r="T577" s="77">
        <f>'Datos lib'!L576</f>
        <v>5</v>
      </c>
      <c r="U577" s="77">
        <f>'Datos lib'!M576</f>
        <v>5</v>
      </c>
      <c r="V577" s="77"/>
      <c r="W577" s="77"/>
      <c r="X577" s="77">
        <f>'Datos lib'!N576</f>
        <v>5</v>
      </c>
      <c r="Y577" s="77">
        <f>'Datos lib'!O576</f>
        <v>5</v>
      </c>
      <c r="Z577" s="77">
        <f>'Datos lib'!P576</f>
        <v>5</v>
      </c>
      <c r="AA577" s="77">
        <f>'Datos lib'!Q576</f>
        <v>5</v>
      </c>
      <c r="AB577" s="77">
        <f>'Datos lib'!R576</f>
        <v>5</v>
      </c>
      <c r="AC577" s="77"/>
      <c r="AD577" s="77">
        <f>'Datos lib'!S576</f>
        <v>4</v>
      </c>
      <c r="AE577" s="77">
        <f>'Datos lib'!T576</f>
        <v>5</v>
      </c>
      <c r="AF577" s="77">
        <f>'Datos lib'!U576</f>
        <v>5</v>
      </c>
      <c r="AG577" s="77">
        <f>'Datos lib'!V576</f>
        <v>5</v>
      </c>
      <c r="AH577" s="77">
        <f>'Datos lib'!W576</f>
        <v>4</v>
      </c>
      <c r="AI577" s="77">
        <f>'Datos lib'!X576</f>
        <v>5</v>
      </c>
      <c r="AJ577" s="77">
        <f>'Datos lib'!Y576</f>
        <v>4</v>
      </c>
      <c r="AK577" s="77" t="str">
        <f>'Datos lib'!Z576</f>
        <v>No uso ninguna red social</v>
      </c>
      <c r="AL577" s="77">
        <f>'Datos lib'!AA576</f>
        <v>5</v>
      </c>
      <c r="AM577" s="77"/>
      <c r="AN577" s="77"/>
      <c r="AO577" s="77">
        <f>'Datos lib'!AB576</f>
        <v>5</v>
      </c>
      <c r="AP577" s="77">
        <f>'Datos lib'!AC576</f>
        <v>1</v>
      </c>
      <c r="AQ577" s="77">
        <f>'Datos lib'!AD576</f>
        <v>5</v>
      </c>
      <c r="AR577" s="77">
        <f>'Datos lib'!AE576</f>
        <v>5</v>
      </c>
      <c r="AS577" s="77">
        <f>'Datos lib'!AF576</f>
        <v>1</v>
      </c>
      <c r="AT577" s="77">
        <f>'Datos lib'!AG576</f>
        <v>5</v>
      </c>
      <c r="AU577" s="77">
        <f>'Datos lib'!AH576</f>
        <v>5</v>
      </c>
      <c r="AV577" s="77">
        <f>'Datos lib'!AI576</f>
        <v>5</v>
      </c>
      <c r="AW577" s="77"/>
      <c r="AX577" s="77" t="str">
        <f>'Datos lib'!AJ576</f>
        <v>No</v>
      </c>
      <c r="AY577" s="77" t="str">
        <f>'Datos lib'!AK576</f>
        <v>No</v>
      </c>
      <c r="AZ577" s="77">
        <f>'Datos lib'!AL576</f>
        <v>0</v>
      </c>
      <c r="BA577" s="77" t="str">
        <f>'Datos lib'!AO576</f>
        <v>No</v>
      </c>
      <c r="BB577" s="77" t="str">
        <f>'Datos lib'!AM576</f>
        <v>No</v>
      </c>
      <c r="BC577" s="77">
        <f>'Datos lib'!AN576</f>
        <v>0</v>
      </c>
      <c r="BD577" s="77"/>
      <c r="BE577" s="77"/>
      <c r="BF577" s="77" t="str">
        <f>'Datos lib'!AP576</f>
        <v>No</v>
      </c>
      <c r="BG577" s="77" t="str">
        <f>'Datos lib'!AQ576</f>
        <v>Sí</v>
      </c>
      <c r="BH577" s="77" t="str">
        <f>'Datos lib'!AR576</f>
        <v>No</v>
      </c>
      <c r="BI577" s="77">
        <f>'Datos lib'!AS576</f>
        <v>0</v>
      </c>
      <c r="BJ577" s="77" t="str">
        <f>'Datos lib'!AT576</f>
        <v>No</v>
      </c>
      <c r="BK577" s="77">
        <f>'Datos lib'!AU576</f>
        <v>0</v>
      </c>
      <c r="BL577" s="77"/>
      <c r="BM577" s="77"/>
      <c r="BN577" s="77"/>
      <c r="BO577" s="77">
        <f>'Datos lib'!AV576</f>
        <v>5</v>
      </c>
      <c r="BP577" s="77">
        <f>'Datos lib'!AW576</f>
        <v>5</v>
      </c>
      <c r="BQ577" s="77"/>
      <c r="BR577" s="77" t="str">
        <f>LEFT('Datos lib'!AX576,1)</f>
        <v>2</v>
      </c>
      <c r="BS577" s="77"/>
      <c r="BT577" s="77" t="str">
        <f>'Datos lib'!AY576</f>
        <v>Me parece muy mal la nueva política de no permitir préstamos indefinidos de libros a los profesores. No son elementos decorativos del despacho. Son material de consulta para docencia e investigación.</v>
      </c>
      <c r="BU577" s="77"/>
      <c r="BV577" s="119" t="str">
        <f>'Datos lib'!A576</f>
        <v>27/03/25</v>
      </c>
    </row>
    <row r="578" spans="1:74" x14ac:dyDescent="0.2">
      <c r="A578" s="79" t="str">
        <f t="shared" si="10"/>
        <v>F. Filología</v>
      </c>
      <c r="B578" s="76" t="str">
        <f>IFERROR(VLOOKUP($A578,BLIOTECAS!$C$1:$E$27,2,FALSE),"")</f>
        <v>FLL</v>
      </c>
      <c r="C578" s="76" t="str">
        <f>IFERROR(VLOOKUP($A578,BLIOTECAS!$C$1:$E$27,3,FALSE),"")</f>
        <v>Humanidades</v>
      </c>
      <c r="D578" s="77"/>
      <c r="E578" s="77"/>
      <c r="F578" s="77"/>
      <c r="G578" s="77" t="str">
        <f>'Datos lib'!B577</f>
        <v>F. Filología</v>
      </c>
      <c r="H578" s="77"/>
      <c r="I578" s="77" t="str">
        <f>'Datos lib'!C577</f>
        <v>Frecuentemente (1 o 2 veces por semana)</v>
      </c>
      <c r="J578" s="77" t="str">
        <f>'Datos lib'!D577</f>
        <v>Muy frecuentemente (3 o más veces por semana)</v>
      </c>
      <c r="K578" s="77"/>
      <c r="L578" s="77" t="str">
        <f>'Datos lib'!F577</f>
        <v>F. Filosofía</v>
      </c>
      <c r="M578" s="77" t="str">
        <f>'Datos lib'!G577</f>
        <v>F. Filología (Clásicas o General)</v>
      </c>
      <c r="N578" s="77" t="str">
        <f>'Datos lib'!H577</f>
        <v>Biblioteca Maria Zambrano (Filología / Derecho)</v>
      </c>
      <c r="O578" s="77" t="str">
        <f>'Datos lib'!I577</f>
        <v>Geografía e historia; Ciencias de la Información</v>
      </c>
      <c r="P578" s="77"/>
      <c r="Q578" s="77"/>
      <c r="R578" s="77">
        <f>'Datos lib'!J577</f>
        <v>4</v>
      </c>
      <c r="S578" s="77">
        <f>'Datos lib'!K577</f>
        <v>5</v>
      </c>
      <c r="T578" s="77">
        <f>'Datos lib'!L577</f>
        <v>4</v>
      </c>
      <c r="U578" s="77">
        <f>'Datos lib'!M577</f>
        <v>5</v>
      </c>
      <c r="V578" s="77"/>
      <c r="W578" s="77"/>
      <c r="X578" s="77">
        <f>'Datos lib'!N577</f>
        <v>4</v>
      </c>
      <c r="Y578" s="77">
        <f>'Datos lib'!O577</f>
        <v>4</v>
      </c>
      <c r="Z578" s="77">
        <f>'Datos lib'!P577</f>
        <v>4</v>
      </c>
      <c r="AA578" s="77">
        <f>'Datos lib'!Q577</f>
        <v>3</v>
      </c>
      <c r="AB578" s="77">
        <f>'Datos lib'!R577</f>
        <v>4</v>
      </c>
      <c r="AC578" s="77"/>
      <c r="AD578" s="77">
        <f>'Datos lib'!S577</f>
        <v>4</v>
      </c>
      <c r="AE578" s="77">
        <f>'Datos lib'!T577</f>
        <v>5</v>
      </c>
      <c r="AF578" s="77">
        <f>'Datos lib'!U577</f>
        <v>5</v>
      </c>
      <c r="AG578" s="77">
        <f>'Datos lib'!V577</f>
        <v>5</v>
      </c>
      <c r="AH578" s="77">
        <f>'Datos lib'!W577</f>
        <v>5</v>
      </c>
      <c r="AI578" s="77">
        <f>'Datos lib'!X577</f>
        <v>5</v>
      </c>
      <c r="AJ578" s="77">
        <f>'Datos lib'!Y577</f>
        <v>5</v>
      </c>
      <c r="AK578" s="77" t="str">
        <f>'Datos lib'!Z577</f>
        <v>X</v>
      </c>
      <c r="AL578" s="77">
        <f>'Datos lib'!AA577</f>
        <v>4</v>
      </c>
      <c r="AM578" s="77"/>
      <c r="AN578" s="77"/>
      <c r="AO578" s="77">
        <f>'Datos lib'!AB577</f>
        <v>5</v>
      </c>
      <c r="AP578" s="77">
        <f>'Datos lib'!AC577</f>
        <v>5</v>
      </c>
      <c r="AQ578" s="77">
        <f>'Datos lib'!AD577</f>
        <v>5</v>
      </c>
      <c r="AR578" s="77">
        <f>'Datos lib'!AE577</f>
        <v>5</v>
      </c>
      <c r="AS578" s="77">
        <f>'Datos lib'!AF577</f>
        <v>5</v>
      </c>
      <c r="AT578" s="77">
        <f>'Datos lib'!AG577</f>
        <v>5</v>
      </c>
      <c r="AU578" s="77">
        <f>'Datos lib'!AH577</f>
        <v>5</v>
      </c>
      <c r="AV578" s="77">
        <f>'Datos lib'!AI577</f>
        <v>5</v>
      </c>
      <c r="AW578" s="77"/>
      <c r="AX578" s="77" t="str">
        <f>'Datos lib'!AJ577</f>
        <v>Sí</v>
      </c>
      <c r="AY578" s="77" t="str">
        <f>'Datos lib'!AK577</f>
        <v>Sí</v>
      </c>
      <c r="AZ578" s="77" t="str">
        <f>'Datos lib'!AL577</f>
        <v>Excelente</v>
      </c>
      <c r="BA578" s="77" t="str">
        <f>'Datos lib'!AO577</f>
        <v>Sí</v>
      </c>
      <c r="BB578" s="77" t="str">
        <f>'Datos lib'!AM577</f>
        <v>Sí</v>
      </c>
      <c r="BC578" s="77" t="str">
        <f>'Datos lib'!AN577</f>
        <v>Excelente</v>
      </c>
      <c r="BD578" s="77"/>
      <c r="BE578" s="77"/>
      <c r="BF578" s="77" t="str">
        <f>'Datos lib'!AP577</f>
        <v>Sí</v>
      </c>
      <c r="BG578" s="77" t="str">
        <f>'Datos lib'!AQ577</f>
        <v>Sí</v>
      </c>
      <c r="BH578" s="77" t="str">
        <f>'Datos lib'!AR577</f>
        <v>Sí</v>
      </c>
      <c r="BI578" s="77" t="str">
        <f>'Datos lib'!AS577</f>
        <v>Muy útil</v>
      </c>
      <c r="BJ578" s="77" t="str">
        <f>'Datos lib'!AT577</f>
        <v>No</v>
      </c>
      <c r="BK578" s="77">
        <f>'Datos lib'!AU577</f>
        <v>0</v>
      </c>
      <c r="BL578" s="77"/>
      <c r="BM578" s="77"/>
      <c r="BN578" s="77"/>
      <c r="BO578" s="77">
        <f>'Datos lib'!AV577</f>
        <v>5</v>
      </c>
      <c r="BP578" s="77">
        <f>'Datos lib'!AW577</f>
        <v>5</v>
      </c>
      <c r="BQ578" s="77"/>
      <c r="BR578" s="77" t="str">
        <f>LEFT('Datos lib'!AX577,1)</f>
        <v>4</v>
      </c>
      <c r="BS578" s="77"/>
      <c r="BT578" s="77" t="str">
        <f>'Datos lib'!AY577</f>
        <v>Agradezco la amabilidad del servicio en la biblioteca y su esfuerzo denodado, especialmente en lo que a la gestión de los sexenios se refiere.</v>
      </c>
      <c r="BU578" s="77"/>
      <c r="BV578" s="119" t="str">
        <f>'Datos lib'!A577</f>
        <v>27/03/25</v>
      </c>
    </row>
    <row r="579" spans="1:74" x14ac:dyDescent="0.2">
      <c r="A579" s="79" t="str">
        <f t="shared" si="10"/>
        <v>F. Derecho</v>
      </c>
      <c r="B579" s="76" t="str">
        <f>IFERROR(VLOOKUP($A579,BLIOTECAS!$C$1:$E$27,2,FALSE),"")</f>
        <v>DER</v>
      </c>
      <c r="C579" s="76" t="str">
        <f>IFERROR(VLOOKUP($A579,BLIOTECAS!$C$1:$E$27,3,FALSE),"")</f>
        <v>Ciencias Sociales</v>
      </c>
      <c r="D579" s="77"/>
      <c r="E579" s="77"/>
      <c r="F579" s="77"/>
      <c r="G579" s="77" t="str">
        <f>'Datos lib'!B578</f>
        <v>F. Derecho</v>
      </c>
      <c r="H579" s="77"/>
      <c r="I579" s="77" t="str">
        <f>'Datos lib'!C578</f>
        <v>De vez en cuando (1 o 2 veces al mes)</v>
      </c>
      <c r="J579" s="77" t="str">
        <f>'Datos lib'!D578</f>
        <v>Muy frecuentemente (3 o más veces por semana)</v>
      </c>
      <c r="K579" s="77"/>
      <c r="L579" s="77" t="str">
        <f>'Datos lib'!F578</f>
        <v>F. Derecho (Departamentos, Criminología)</v>
      </c>
      <c r="M579" s="77" t="str">
        <f>'Datos lib'!G578</f>
        <v>F. Comercio y Turismo</v>
      </c>
      <c r="N579" s="77" t="str">
        <f>'Datos lib'!H578</f>
        <v>F. Ciencias Económicas y Empresariales</v>
      </c>
      <c r="O579" s="77" t="str">
        <f>'Datos lib'!I578</f>
        <v>Instituto de Estudios Fiscales</v>
      </c>
      <c r="P579" s="77"/>
      <c r="Q579" s="77"/>
      <c r="R579" s="77">
        <f>'Datos lib'!J578</f>
        <v>5</v>
      </c>
      <c r="S579" s="77">
        <f>'Datos lib'!K578</f>
        <v>5</v>
      </c>
      <c r="T579" s="77">
        <f>'Datos lib'!L578</f>
        <v>5</v>
      </c>
      <c r="U579" s="77">
        <f>'Datos lib'!M578</f>
        <v>5</v>
      </c>
      <c r="V579" s="77"/>
      <c r="W579" s="77"/>
      <c r="X579" s="77">
        <f>'Datos lib'!N578</f>
        <v>5</v>
      </c>
      <c r="Y579" s="77">
        <f>'Datos lib'!O578</f>
        <v>5</v>
      </c>
      <c r="Z579" s="77">
        <f>'Datos lib'!P578</f>
        <v>3</v>
      </c>
      <c r="AA579" s="77">
        <f>'Datos lib'!Q578</f>
        <v>4</v>
      </c>
      <c r="AB579" s="77">
        <f>'Datos lib'!R578</f>
        <v>4</v>
      </c>
      <c r="AC579" s="77"/>
      <c r="AD579" s="77">
        <f>'Datos lib'!S578</f>
        <v>5</v>
      </c>
      <c r="AE579" s="77">
        <f>'Datos lib'!T578</f>
        <v>5</v>
      </c>
      <c r="AF579" s="77">
        <f>'Datos lib'!U578</f>
        <v>5</v>
      </c>
      <c r="AG579" s="77">
        <f>'Datos lib'!V578</f>
        <v>5</v>
      </c>
      <c r="AH579" s="77">
        <f>'Datos lib'!W578</f>
        <v>5</v>
      </c>
      <c r="AI579" s="77">
        <f>'Datos lib'!X578</f>
        <v>5</v>
      </c>
      <c r="AJ579" s="77">
        <f>'Datos lib'!Y578</f>
        <v>5</v>
      </c>
      <c r="AK579" s="77" t="str">
        <f>'Datos lib'!Z578</f>
        <v>No uso ninguna red social</v>
      </c>
      <c r="AL579" s="77">
        <f>'Datos lib'!AA578</f>
        <v>5</v>
      </c>
      <c r="AM579" s="77"/>
      <c r="AN579" s="77"/>
      <c r="AO579" s="77">
        <f>'Datos lib'!AB578</f>
        <v>5</v>
      </c>
      <c r="AP579" s="77">
        <f>'Datos lib'!AC578</f>
        <v>5</v>
      </c>
      <c r="AQ579" s="77">
        <f>'Datos lib'!AD578</f>
        <v>5</v>
      </c>
      <c r="AR579" s="77">
        <f>'Datos lib'!AE578</f>
        <v>5</v>
      </c>
      <c r="AS579" s="77">
        <f>'Datos lib'!AF578</f>
        <v>5</v>
      </c>
      <c r="AT579" s="77">
        <f>'Datos lib'!AG578</f>
        <v>5</v>
      </c>
      <c r="AU579" s="77">
        <f>'Datos lib'!AH578</f>
        <v>3</v>
      </c>
      <c r="AV579" s="77">
        <f>'Datos lib'!AI578</f>
        <v>3</v>
      </c>
      <c r="AW579" s="77"/>
      <c r="AX579" s="77" t="str">
        <f>'Datos lib'!AJ578</f>
        <v>Sí</v>
      </c>
      <c r="AY579" s="77" t="str">
        <f>'Datos lib'!AK578</f>
        <v>Sí</v>
      </c>
      <c r="AZ579" s="77" t="str">
        <f>'Datos lib'!AL578</f>
        <v>Excelente</v>
      </c>
      <c r="BA579" s="77" t="str">
        <f>'Datos lib'!AO578</f>
        <v>Sí</v>
      </c>
      <c r="BB579" s="77" t="str">
        <f>'Datos lib'!AM578</f>
        <v>Sí</v>
      </c>
      <c r="BC579" s="77" t="str">
        <f>'Datos lib'!AN578</f>
        <v>Bueno</v>
      </c>
      <c r="BD579" s="77"/>
      <c r="BE579" s="77"/>
      <c r="BF579" s="77" t="str">
        <f>'Datos lib'!AP578</f>
        <v>Sí</v>
      </c>
      <c r="BG579" s="77" t="str">
        <f>'Datos lib'!AQ578</f>
        <v>Sí</v>
      </c>
      <c r="BH579" s="77" t="str">
        <f>'Datos lib'!AR578</f>
        <v>Sí</v>
      </c>
      <c r="BI579" s="77" t="str">
        <f>'Datos lib'!AS578</f>
        <v>Muy útil</v>
      </c>
      <c r="BJ579" s="77" t="str">
        <f>'Datos lib'!AT578</f>
        <v>Sí</v>
      </c>
      <c r="BK579" s="77" t="str">
        <f>'Datos lib'!AU578</f>
        <v>Prácticas con estudiantes como ayudantes de investigación</v>
      </c>
      <c r="BL579" s="77"/>
      <c r="BM579" s="77"/>
      <c r="BN579" s="77"/>
      <c r="BO579" s="77">
        <f>'Datos lib'!AV578</f>
        <v>5</v>
      </c>
      <c r="BP579" s="77">
        <f>'Datos lib'!AW578</f>
        <v>5</v>
      </c>
      <c r="BQ579" s="77"/>
      <c r="BR579" s="77" t="str">
        <f>LEFT('Datos lib'!AX578,1)</f>
        <v>5</v>
      </c>
      <c r="BS579" s="77"/>
      <c r="BT579" s="77">
        <f>'Datos lib'!AY578</f>
        <v>0</v>
      </c>
      <c r="BU579" s="77"/>
      <c r="BV579" s="119" t="str">
        <f>'Datos lib'!A578</f>
        <v>28/03/25</v>
      </c>
    </row>
    <row r="580" spans="1:74" x14ac:dyDescent="0.2">
      <c r="A580" s="79" t="str">
        <f t="shared" si="10"/>
        <v>F. Ciencias Políticas y Sociología</v>
      </c>
      <c r="B580" s="76" t="str">
        <f>IFERROR(VLOOKUP($A580,BLIOTECAS!$C$1:$E$27,2,FALSE),"")</f>
        <v>CPS</v>
      </c>
      <c r="C580" s="76" t="str">
        <f>IFERROR(VLOOKUP($A580,BLIOTECAS!$C$1:$E$27,3,FALSE),"")</f>
        <v>Ciencias Sociales</v>
      </c>
      <c r="D580" s="77"/>
      <c r="E580" s="77"/>
      <c r="F580" s="77"/>
      <c r="G580" s="77" t="str">
        <f>'Datos lib'!B579</f>
        <v>F. Ciencias Políticas y Sociología</v>
      </c>
      <c r="H580" s="77"/>
      <c r="I580" s="77" t="str">
        <f>'Datos lib'!C579</f>
        <v>Rara vez (menos de 6 veces al año)</v>
      </c>
      <c r="J580" s="77" t="str">
        <f>'Datos lib'!D579</f>
        <v>De vez en cuando (1 o 2 veces al mes)</v>
      </c>
      <c r="K580" s="77"/>
      <c r="L580" s="77" t="str">
        <f>'Datos lib'!F579</f>
        <v>F. Ciencias Políticas y Sociología</v>
      </c>
      <c r="M580" s="77" t="str">
        <f>'Datos lib'!G579</f>
        <v>F. Geografía e Historia</v>
      </c>
      <c r="N580" s="77">
        <f>'Datos lib'!H579</f>
        <v>0</v>
      </c>
      <c r="O580" s="77">
        <f>'Datos lib'!I579</f>
        <v>0</v>
      </c>
      <c r="P580" s="77"/>
      <c r="Q580" s="77"/>
      <c r="R580" s="77">
        <f>'Datos lib'!J579</f>
        <v>5</v>
      </c>
      <c r="S580" s="77">
        <f>'Datos lib'!K579</f>
        <v>5</v>
      </c>
      <c r="T580" s="77">
        <f>'Datos lib'!L579</f>
        <v>5</v>
      </c>
      <c r="U580" s="77">
        <f>'Datos lib'!M579</f>
        <v>5</v>
      </c>
      <c r="V580" s="77"/>
      <c r="W580" s="77"/>
      <c r="X580" s="77">
        <f>'Datos lib'!N579</f>
        <v>2</v>
      </c>
      <c r="Y580" s="77">
        <f>'Datos lib'!O579</f>
        <v>2</v>
      </c>
      <c r="Z580" s="77">
        <f>'Datos lib'!P579</f>
        <v>5</v>
      </c>
      <c r="AA580" s="77">
        <f>'Datos lib'!Q579</f>
        <v>5</v>
      </c>
      <c r="AB580" s="77">
        <f>'Datos lib'!R579</f>
        <v>2</v>
      </c>
      <c r="AC580" s="77"/>
      <c r="AD580" s="77">
        <f>'Datos lib'!S579</f>
        <v>5</v>
      </c>
      <c r="AE580" s="77">
        <f>'Datos lib'!T579</f>
        <v>4</v>
      </c>
      <c r="AF580" s="77">
        <f>'Datos lib'!U579</f>
        <v>4</v>
      </c>
      <c r="AG580" s="77">
        <f>'Datos lib'!V579</f>
        <v>5</v>
      </c>
      <c r="AH580" s="77">
        <f>'Datos lib'!W579</f>
        <v>2</v>
      </c>
      <c r="AI580" s="77">
        <f>'Datos lib'!X579</f>
        <v>0</v>
      </c>
      <c r="AJ580" s="77">
        <f>'Datos lib'!Y579</f>
        <v>5</v>
      </c>
      <c r="AK580" s="77" t="str">
        <f>'Datos lib'!Z579</f>
        <v>No uso ninguna red social</v>
      </c>
      <c r="AL580" s="77">
        <f>'Datos lib'!AA579</f>
        <v>5</v>
      </c>
      <c r="AM580" s="77"/>
      <c r="AN580" s="77"/>
      <c r="AO580" s="77">
        <f>'Datos lib'!AB579</f>
        <v>0</v>
      </c>
      <c r="AP580" s="77">
        <f>'Datos lib'!AC579</f>
        <v>0</v>
      </c>
      <c r="AQ580" s="77">
        <f>'Datos lib'!AD579</f>
        <v>0</v>
      </c>
      <c r="AR580" s="77">
        <f>'Datos lib'!AE579</f>
        <v>0</v>
      </c>
      <c r="AS580" s="77">
        <f>'Datos lib'!AF579</f>
        <v>0</v>
      </c>
      <c r="AT580" s="77">
        <f>'Datos lib'!AG579</f>
        <v>0</v>
      </c>
      <c r="AU580" s="77">
        <f>'Datos lib'!AH579</f>
        <v>0</v>
      </c>
      <c r="AV580" s="77">
        <f>'Datos lib'!AI579</f>
        <v>0</v>
      </c>
      <c r="AW580" s="77"/>
      <c r="AX580" s="77" t="str">
        <f>'Datos lib'!AJ579</f>
        <v>No</v>
      </c>
      <c r="AY580" s="77" t="str">
        <f>'Datos lib'!AK579</f>
        <v>Sí</v>
      </c>
      <c r="AZ580" s="77" t="str">
        <f>'Datos lib'!AL579</f>
        <v>Bueno</v>
      </c>
      <c r="BA580" s="77" t="str">
        <f>'Datos lib'!AO579</f>
        <v>Sí</v>
      </c>
      <c r="BB580" s="77" t="str">
        <f>'Datos lib'!AM579</f>
        <v>Sí</v>
      </c>
      <c r="BC580" s="77" t="str">
        <f>'Datos lib'!AN579</f>
        <v>Excelente</v>
      </c>
      <c r="BD580" s="77"/>
      <c r="BE580" s="77"/>
      <c r="BF580" s="77" t="str">
        <f>'Datos lib'!AP579</f>
        <v>No</v>
      </c>
      <c r="BG580" s="77" t="str">
        <f>'Datos lib'!AQ579</f>
        <v>Sí</v>
      </c>
      <c r="BH580" s="77" t="str">
        <f>'Datos lib'!AR579</f>
        <v>Sí</v>
      </c>
      <c r="BI580" s="77" t="str">
        <f>'Datos lib'!AS579</f>
        <v>Muy útil</v>
      </c>
      <c r="BJ580" s="77" t="str">
        <f>'Datos lib'!AT579</f>
        <v>No</v>
      </c>
      <c r="BK580" s="77">
        <f>'Datos lib'!AU579</f>
        <v>0</v>
      </c>
      <c r="BL580" s="77"/>
      <c r="BM580" s="77"/>
      <c r="BN580" s="77"/>
      <c r="BO580" s="77">
        <f>'Datos lib'!AV579</f>
        <v>5</v>
      </c>
      <c r="BP580" s="77">
        <f>'Datos lib'!AW579</f>
        <v>5</v>
      </c>
      <c r="BQ580" s="77"/>
      <c r="BR580" s="77" t="str">
        <f>LEFT('Datos lib'!AX579,1)</f>
        <v>4</v>
      </c>
      <c r="BS580" s="77"/>
      <c r="BT580" s="77">
        <f>'Datos lib'!AY579</f>
        <v>0</v>
      </c>
      <c r="BU580" s="77"/>
      <c r="BV580" s="119" t="str">
        <f>'Datos lib'!A579</f>
        <v>29/03/25</v>
      </c>
    </row>
    <row r="581" spans="1:74" x14ac:dyDescent="0.2">
      <c r="A581" s="79" t="str">
        <f t="shared" si="10"/>
        <v>F. Ciencias de la Información</v>
      </c>
      <c r="B581" s="76" t="str">
        <f>IFERROR(VLOOKUP($A581,BLIOTECAS!$C$1:$E$27,2,FALSE),"")</f>
        <v>INF</v>
      </c>
      <c r="C581" s="76" t="str">
        <f>IFERROR(VLOOKUP($A581,BLIOTECAS!$C$1:$E$27,3,FALSE),"")</f>
        <v>Ciencias Sociales</v>
      </c>
      <c r="D581" s="77"/>
      <c r="E581" s="77"/>
      <c r="F581" s="77"/>
      <c r="G581" s="77" t="str">
        <f>'Datos lib'!B580</f>
        <v>F. Ciencias de la Información</v>
      </c>
      <c r="H581" s="77"/>
      <c r="I581" s="77" t="str">
        <f>'Datos lib'!C580</f>
        <v>De vez en cuando (1 o 2 veces al mes)</v>
      </c>
      <c r="J581" s="77" t="str">
        <f>'Datos lib'!D580</f>
        <v>Frecuentemente (1 o 2 veces por semana)</v>
      </c>
      <c r="K581" s="77"/>
      <c r="L581" s="77" t="str">
        <f>'Datos lib'!F580</f>
        <v>F. Ciencias de la Información</v>
      </c>
      <c r="M581" s="77" t="str">
        <f>'Datos lib'!G580</f>
        <v>F. Ciencias Políticas y Sociología</v>
      </c>
      <c r="N581" s="77" t="str">
        <f>'Datos lib'!H580</f>
        <v>F. Filología (Clásicas o General)</v>
      </c>
      <c r="O581" s="77" t="str">
        <f>'Datos lib'!I580</f>
        <v>Biblioteca UAM</v>
      </c>
      <c r="P581" s="77"/>
      <c r="Q581" s="77"/>
      <c r="R581" s="77">
        <f>'Datos lib'!J580</f>
        <v>5</v>
      </c>
      <c r="S581" s="77">
        <f>'Datos lib'!K580</f>
        <v>5</v>
      </c>
      <c r="T581" s="77">
        <f>'Datos lib'!L580</f>
        <v>5</v>
      </c>
      <c r="U581" s="77">
        <f>'Datos lib'!M580</f>
        <v>5</v>
      </c>
      <c r="V581" s="77"/>
      <c r="W581" s="77"/>
      <c r="X581" s="77">
        <f>'Datos lib'!N580</f>
        <v>5</v>
      </c>
      <c r="Y581" s="77">
        <f>'Datos lib'!O580</f>
        <v>4</v>
      </c>
      <c r="Z581" s="77">
        <f>'Datos lib'!P580</f>
        <v>5</v>
      </c>
      <c r="AA581" s="77">
        <f>'Datos lib'!Q580</f>
        <v>4</v>
      </c>
      <c r="AB581" s="77">
        <f>'Datos lib'!R580</f>
        <v>5</v>
      </c>
      <c r="AC581" s="77"/>
      <c r="AD581" s="77">
        <f>'Datos lib'!S580</f>
        <v>5</v>
      </c>
      <c r="AE581" s="77">
        <f>'Datos lib'!T580</f>
        <v>3</v>
      </c>
      <c r="AF581" s="77">
        <f>'Datos lib'!U580</f>
        <v>3</v>
      </c>
      <c r="AG581" s="77">
        <f>'Datos lib'!V580</f>
        <v>5</v>
      </c>
      <c r="AH581" s="77">
        <f>'Datos lib'!W580</f>
        <v>4</v>
      </c>
      <c r="AI581" s="77">
        <f>'Datos lib'!X580</f>
        <v>5</v>
      </c>
      <c r="AJ581" s="77">
        <f>'Datos lib'!Y580</f>
        <v>4</v>
      </c>
      <c r="AK581" s="77" t="str">
        <f>'Datos lib'!Z580</f>
        <v>No uso ninguna red social</v>
      </c>
      <c r="AL581" s="77">
        <f>'Datos lib'!AA580</f>
        <v>4</v>
      </c>
      <c r="AM581" s="77"/>
      <c r="AN581" s="77"/>
      <c r="AO581" s="77">
        <f>'Datos lib'!AB580</f>
        <v>5</v>
      </c>
      <c r="AP581" s="77">
        <f>'Datos lib'!AC580</f>
        <v>5</v>
      </c>
      <c r="AQ581" s="77">
        <f>'Datos lib'!AD580</f>
        <v>5</v>
      </c>
      <c r="AR581" s="77">
        <f>'Datos lib'!AE580</f>
        <v>5</v>
      </c>
      <c r="AS581" s="77">
        <f>'Datos lib'!AF580</f>
        <v>5</v>
      </c>
      <c r="AT581" s="77">
        <f>'Datos lib'!AG580</f>
        <v>4</v>
      </c>
      <c r="AU581" s="77">
        <f>'Datos lib'!AH580</f>
        <v>4</v>
      </c>
      <c r="AV581" s="77">
        <f>'Datos lib'!AI580</f>
        <v>3</v>
      </c>
      <c r="AW581" s="77"/>
      <c r="AX581" s="77" t="str">
        <f>'Datos lib'!AJ580</f>
        <v>No</v>
      </c>
      <c r="AY581" s="77" t="str">
        <f>'Datos lib'!AK580</f>
        <v>Sí</v>
      </c>
      <c r="AZ581" s="77" t="str">
        <f>'Datos lib'!AL580</f>
        <v>Bueno</v>
      </c>
      <c r="BA581" s="77" t="str">
        <f>'Datos lib'!AO580</f>
        <v>No</v>
      </c>
      <c r="BB581" s="77" t="str">
        <f>'Datos lib'!AM580</f>
        <v>Sí</v>
      </c>
      <c r="BC581" s="77" t="str">
        <f>'Datos lib'!AN580</f>
        <v>Bueno</v>
      </c>
      <c r="BD581" s="77"/>
      <c r="BE581" s="77"/>
      <c r="BF581" s="77" t="str">
        <f>'Datos lib'!AP580</f>
        <v>Sí</v>
      </c>
      <c r="BG581" s="77" t="str">
        <f>'Datos lib'!AQ580</f>
        <v>Sí</v>
      </c>
      <c r="BH581" s="77" t="str">
        <f>'Datos lib'!AR580</f>
        <v>No</v>
      </c>
      <c r="BI581" s="77">
        <f>'Datos lib'!AS580</f>
        <v>0</v>
      </c>
      <c r="BJ581" s="77" t="str">
        <f>'Datos lib'!AT580</f>
        <v>No</v>
      </c>
      <c r="BK581" s="77">
        <f>'Datos lib'!AU580</f>
        <v>0</v>
      </c>
      <c r="BL581" s="77"/>
      <c r="BM581" s="77"/>
      <c r="BN581" s="77"/>
      <c r="BO581" s="77">
        <f>'Datos lib'!AV580</f>
        <v>5</v>
      </c>
      <c r="BP581" s="77">
        <f>'Datos lib'!AW580</f>
        <v>5</v>
      </c>
      <c r="BQ581" s="77"/>
      <c r="BR581" s="77" t="str">
        <f>LEFT('Datos lib'!AX580,1)</f>
        <v>5</v>
      </c>
      <c r="BS581" s="77"/>
      <c r="BT581" s="77">
        <f>'Datos lib'!AY580</f>
        <v>0</v>
      </c>
      <c r="BU581" s="77"/>
      <c r="BV581" s="119" t="str">
        <f>'Datos lib'!A580</f>
        <v>31/03/25</v>
      </c>
    </row>
    <row r="582" spans="1:74" ht="25.85" x14ac:dyDescent="0.2">
      <c r="A582" s="79" t="str">
        <f t="shared" si="10"/>
        <v>F. Educación - Centro de Formación del Profesorado</v>
      </c>
      <c r="B582" s="76" t="str">
        <f>IFERROR(VLOOKUP($A582,BLIOTECAS!$C$1:$E$27,2,FALSE),"")</f>
        <v>EDU</v>
      </c>
      <c r="C582" s="76" t="str">
        <f>IFERROR(VLOOKUP($A582,BLIOTECAS!$C$1:$E$27,3,FALSE),"")</f>
        <v>Humanidades</v>
      </c>
      <c r="D582" s="77"/>
      <c r="E582" s="77"/>
      <c r="F582" s="77"/>
      <c r="G582" s="77" t="str">
        <f>'Datos lib'!B581</f>
        <v>F. Educación - Centro de Formación del Profesorado</v>
      </c>
      <c r="H582" s="77"/>
      <c r="I582" s="77" t="str">
        <f>'Datos lib'!C581</f>
        <v>Rara vez (menos de 6 veces al año)</v>
      </c>
      <c r="J582" s="77" t="str">
        <f>'Datos lib'!D581</f>
        <v>Rara vez (menos de 6 veces al año)</v>
      </c>
      <c r="K582" s="77"/>
      <c r="L582" s="77" t="str">
        <f>'Datos lib'!F581</f>
        <v>F. Educación - Centro de Formación del Profesorado</v>
      </c>
      <c r="M582" s="77">
        <f>'Datos lib'!G581</f>
        <v>0</v>
      </c>
      <c r="N582" s="77">
        <f>'Datos lib'!H581</f>
        <v>0</v>
      </c>
      <c r="O582" s="77">
        <f>'Datos lib'!I581</f>
        <v>0</v>
      </c>
      <c r="P582" s="77"/>
      <c r="Q582" s="77"/>
      <c r="R582" s="77">
        <f>'Datos lib'!J581</f>
        <v>5</v>
      </c>
      <c r="S582" s="77">
        <f>'Datos lib'!K581</f>
        <v>5</v>
      </c>
      <c r="T582" s="77">
        <f>'Datos lib'!L581</f>
        <v>5</v>
      </c>
      <c r="U582" s="77">
        <f>'Datos lib'!M581</f>
        <v>4</v>
      </c>
      <c r="V582" s="77"/>
      <c r="W582" s="77"/>
      <c r="X582" s="77">
        <f>'Datos lib'!N581</f>
        <v>0</v>
      </c>
      <c r="Y582" s="77">
        <f>'Datos lib'!O581</f>
        <v>0</v>
      </c>
      <c r="Z582" s="77">
        <f>'Datos lib'!P581</f>
        <v>0</v>
      </c>
      <c r="AA582" s="77">
        <f>'Datos lib'!Q581</f>
        <v>0</v>
      </c>
      <c r="AB582" s="77">
        <f>'Datos lib'!R581</f>
        <v>0</v>
      </c>
      <c r="AC582" s="77"/>
      <c r="AD582" s="77">
        <f>'Datos lib'!S581</f>
        <v>0</v>
      </c>
      <c r="AE582" s="77">
        <f>'Datos lib'!T581</f>
        <v>0</v>
      </c>
      <c r="AF582" s="77">
        <f>'Datos lib'!U581</f>
        <v>0</v>
      </c>
      <c r="AG582" s="77">
        <f>'Datos lib'!V581</f>
        <v>0</v>
      </c>
      <c r="AH582" s="77">
        <f>'Datos lib'!W581</f>
        <v>0</v>
      </c>
      <c r="AI582" s="77">
        <f>'Datos lib'!X581</f>
        <v>0</v>
      </c>
      <c r="AJ582" s="77">
        <f>'Datos lib'!Y581</f>
        <v>0</v>
      </c>
      <c r="AK582" s="77">
        <f>'Datos lib'!Z581</f>
        <v>0</v>
      </c>
      <c r="AL582" s="77">
        <f>'Datos lib'!AA581</f>
        <v>0</v>
      </c>
      <c r="AM582" s="77"/>
      <c r="AN582" s="77"/>
      <c r="AO582" s="77">
        <f>'Datos lib'!AB581</f>
        <v>0</v>
      </c>
      <c r="AP582" s="77">
        <f>'Datos lib'!AC581</f>
        <v>0</v>
      </c>
      <c r="AQ582" s="77">
        <f>'Datos lib'!AD581</f>
        <v>0</v>
      </c>
      <c r="AR582" s="77">
        <f>'Datos lib'!AE581</f>
        <v>0</v>
      </c>
      <c r="AS582" s="77">
        <f>'Datos lib'!AF581</f>
        <v>0</v>
      </c>
      <c r="AT582" s="77">
        <f>'Datos lib'!AG581</f>
        <v>0</v>
      </c>
      <c r="AU582" s="77">
        <f>'Datos lib'!AH581</f>
        <v>0</v>
      </c>
      <c r="AV582" s="77">
        <f>'Datos lib'!AI581</f>
        <v>0</v>
      </c>
      <c r="AW582" s="77"/>
      <c r="AX582" s="77">
        <f>'Datos lib'!AJ581</f>
        <v>0</v>
      </c>
      <c r="AY582" s="77" t="str">
        <f>'Datos lib'!AK581</f>
        <v>Sí</v>
      </c>
      <c r="AZ582" s="77" t="str">
        <f>'Datos lib'!AL581</f>
        <v>Excelente</v>
      </c>
      <c r="BA582" s="77" t="str">
        <f>'Datos lib'!AO581</f>
        <v>No</v>
      </c>
      <c r="BB582" s="77" t="str">
        <f>'Datos lib'!AM581</f>
        <v>Sí</v>
      </c>
      <c r="BC582" s="77" t="str">
        <f>'Datos lib'!AN581</f>
        <v>Excelente</v>
      </c>
      <c r="BD582" s="77"/>
      <c r="BE582" s="77"/>
      <c r="BF582" s="77" t="str">
        <f>'Datos lib'!AP581</f>
        <v>Sí</v>
      </c>
      <c r="BG582" s="77" t="str">
        <f>'Datos lib'!AQ581</f>
        <v>Sí</v>
      </c>
      <c r="BH582" s="77" t="str">
        <f>'Datos lib'!AR581</f>
        <v>No</v>
      </c>
      <c r="BI582" s="77">
        <f>'Datos lib'!AS581</f>
        <v>0</v>
      </c>
      <c r="BJ582" s="77" t="str">
        <f>'Datos lib'!AT581</f>
        <v>Sí</v>
      </c>
      <c r="BK582" s="77">
        <f>'Datos lib'!AU581</f>
        <v>0</v>
      </c>
      <c r="BL582" s="77"/>
      <c r="BM582" s="77"/>
      <c r="BN582" s="77"/>
      <c r="BO582" s="77">
        <f>'Datos lib'!AV581</f>
        <v>5</v>
      </c>
      <c r="BP582" s="77">
        <f>'Datos lib'!AW581</f>
        <v>5</v>
      </c>
      <c r="BQ582" s="77"/>
      <c r="BR582" s="77" t="str">
        <f>LEFT('Datos lib'!AX581,1)</f>
        <v>5</v>
      </c>
      <c r="BS582" s="77"/>
      <c r="BT582" s="77">
        <f>'Datos lib'!AY581</f>
        <v>0</v>
      </c>
      <c r="BU582" s="77"/>
      <c r="BV582" s="119" t="str">
        <f>'Datos lib'!A581</f>
        <v>31/03/25</v>
      </c>
    </row>
    <row r="583" spans="1:74" x14ac:dyDescent="0.2">
      <c r="A583" s="79" t="str">
        <f t="shared" si="10"/>
        <v>F. Trabajo Social</v>
      </c>
      <c r="B583" s="76" t="str">
        <f>IFERROR(VLOOKUP($A583,BLIOTECAS!$C$1:$E$27,2,FALSE),"")</f>
        <v>TRS</v>
      </c>
      <c r="C583" s="76" t="str">
        <f>IFERROR(VLOOKUP($A583,BLIOTECAS!$C$1:$E$27,3,FALSE),"")</f>
        <v>Ciencias Sociales</v>
      </c>
      <c r="D583" s="77"/>
      <c r="E583" s="77"/>
      <c r="F583" s="77"/>
      <c r="G583" s="77" t="str">
        <f>'Datos lib'!B582</f>
        <v>F. Trabajo Social</v>
      </c>
      <c r="H583" s="77"/>
      <c r="I583" s="77" t="str">
        <f>'Datos lib'!C582</f>
        <v>De vez en cuando (1 o 2 veces al mes)</v>
      </c>
      <c r="J583" s="77" t="str">
        <f>'Datos lib'!D582</f>
        <v>Frecuentemente (1 o 2 veces por semana)</v>
      </c>
      <c r="K583" s="77"/>
      <c r="L583" s="77" t="str">
        <f>'Datos lib'!F582</f>
        <v>F. Trabajo Social</v>
      </c>
      <c r="M583" s="77" t="str">
        <f>'Datos lib'!G582</f>
        <v>Biblioteca Maria Zambrano (Filología / Derecho)</v>
      </c>
      <c r="N583" s="77" t="str">
        <f>'Datos lib'!H582</f>
        <v>F. Ciencias Económicas y Empresariales</v>
      </c>
      <c r="O583" s="77">
        <f>'Datos lib'!I582</f>
        <v>0</v>
      </c>
      <c r="P583" s="77"/>
      <c r="Q583" s="77"/>
      <c r="R583" s="77">
        <f>'Datos lib'!J582</f>
        <v>5</v>
      </c>
      <c r="S583" s="77">
        <f>'Datos lib'!K582</f>
        <v>5</v>
      </c>
      <c r="T583" s="77">
        <f>'Datos lib'!L582</f>
        <v>5</v>
      </c>
      <c r="U583" s="77">
        <f>'Datos lib'!M582</f>
        <v>5</v>
      </c>
      <c r="V583" s="77"/>
      <c r="W583" s="77"/>
      <c r="X583" s="77">
        <f>'Datos lib'!N582</f>
        <v>4</v>
      </c>
      <c r="Y583" s="77">
        <f>'Datos lib'!O582</f>
        <v>5</v>
      </c>
      <c r="Z583" s="77">
        <f>'Datos lib'!P582</f>
        <v>2</v>
      </c>
      <c r="AA583" s="77">
        <f>'Datos lib'!Q582</f>
        <v>3</v>
      </c>
      <c r="AB583" s="77">
        <f>'Datos lib'!R582</f>
        <v>5</v>
      </c>
      <c r="AC583" s="77"/>
      <c r="AD583" s="77">
        <f>'Datos lib'!S582</f>
        <v>5</v>
      </c>
      <c r="AE583" s="77">
        <f>'Datos lib'!T582</f>
        <v>5</v>
      </c>
      <c r="AF583" s="77">
        <f>'Datos lib'!U582</f>
        <v>5</v>
      </c>
      <c r="AG583" s="77">
        <f>'Datos lib'!V582</f>
        <v>5</v>
      </c>
      <c r="AH583" s="77">
        <f>'Datos lib'!W582</f>
        <v>4</v>
      </c>
      <c r="AI583" s="77">
        <f>'Datos lib'!X582</f>
        <v>5</v>
      </c>
      <c r="AJ583" s="77">
        <f>'Datos lib'!Y582</f>
        <v>5</v>
      </c>
      <c r="AK583" s="77" t="str">
        <f>'Datos lib'!Z582</f>
        <v>No uso ninguna red social</v>
      </c>
      <c r="AL583" s="77">
        <f>'Datos lib'!AA582</f>
        <v>5</v>
      </c>
      <c r="AM583" s="77"/>
      <c r="AN583" s="77"/>
      <c r="AO583" s="77">
        <f>'Datos lib'!AB582</f>
        <v>5</v>
      </c>
      <c r="AP583" s="77">
        <f>'Datos lib'!AC582</f>
        <v>5</v>
      </c>
      <c r="AQ583" s="77">
        <f>'Datos lib'!AD582</f>
        <v>5</v>
      </c>
      <c r="AR583" s="77">
        <f>'Datos lib'!AE582</f>
        <v>5</v>
      </c>
      <c r="AS583" s="77">
        <f>'Datos lib'!AF582</f>
        <v>5</v>
      </c>
      <c r="AT583" s="77">
        <f>'Datos lib'!AG582</f>
        <v>5</v>
      </c>
      <c r="AU583" s="77">
        <f>'Datos lib'!AH582</f>
        <v>5</v>
      </c>
      <c r="AV583" s="77">
        <f>'Datos lib'!AI582</f>
        <v>5</v>
      </c>
      <c r="AW583" s="77"/>
      <c r="AX583" s="77" t="str">
        <f>'Datos lib'!AJ582</f>
        <v>No</v>
      </c>
      <c r="AY583" s="77" t="str">
        <f>'Datos lib'!AK582</f>
        <v>Sí</v>
      </c>
      <c r="AZ583" s="77" t="str">
        <f>'Datos lib'!AL582</f>
        <v>Bueno</v>
      </c>
      <c r="BA583" s="77" t="str">
        <f>'Datos lib'!AO582</f>
        <v>No</v>
      </c>
      <c r="BB583" s="77" t="str">
        <f>'Datos lib'!AM582</f>
        <v>Sí</v>
      </c>
      <c r="BC583" s="77" t="str">
        <f>'Datos lib'!AN582</f>
        <v>Bueno</v>
      </c>
      <c r="BD583" s="77"/>
      <c r="BE583" s="77"/>
      <c r="BF583" s="77" t="str">
        <f>'Datos lib'!AP582</f>
        <v>Sí</v>
      </c>
      <c r="BG583" s="77" t="str">
        <f>'Datos lib'!AQ582</f>
        <v>Sí</v>
      </c>
      <c r="BH583" s="77" t="str">
        <f>'Datos lib'!AR582</f>
        <v>Sí</v>
      </c>
      <c r="BI583" s="77" t="str">
        <f>'Datos lib'!AS582</f>
        <v>Muy útil</v>
      </c>
      <c r="BJ583" s="77" t="str">
        <f>'Datos lib'!AT582</f>
        <v>Sí</v>
      </c>
      <c r="BK583" s="77">
        <f>'Datos lib'!AU582</f>
        <v>0</v>
      </c>
      <c r="BL583" s="77"/>
      <c r="BM583" s="77"/>
      <c r="BN583" s="77"/>
      <c r="BO583" s="77">
        <f>'Datos lib'!AV582</f>
        <v>5</v>
      </c>
      <c r="BP583" s="77">
        <f>'Datos lib'!AW582</f>
        <v>5</v>
      </c>
      <c r="BQ583" s="77"/>
      <c r="BR583" s="77" t="str">
        <f>LEFT('Datos lib'!AX582,1)</f>
        <v>5</v>
      </c>
      <c r="BS583" s="77"/>
      <c r="BT583" s="77">
        <f>'Datos lib'!AY582</f>
        <v>0</v>
      </c>
      <c r="BU583" s="77"/>
      <c r="BV583" s="119" t="str">
        <f>'Datos lib'!A582</f>
        <v>31/03/25</v>
      </c>
    </row>
    <row r="584" spans="1:74" x14ac:dyDescent="0.2">
      <c r="A584" s="79" t="str">
        <f t="shared" si="10"/>
        <v>F. Trabajo Social</v>
      </c>
      <c r="B584" s="76" t="str">
        <f>IFERROR(VLOOKUP($A584,BLIOTECAS!$C$1:$E$27,2,FALSE),"")</f>
        <v>TRS</v>
      </c>
      <c r="C584" s="76" t="str">
        <f>IFERROR(VLOOKUP($A584,BLIOTECAS!$C$1:$E$27,3,FALSE),"")</f>
        <v>Ciencias Sociales</v>
      </c>
      <c r="D584" s="77"/>
      <c r="E584" s="77"/>
      <c r="F584" s="77"/>
      <c r="G584" s="77" t="str">
        <f>'Datos lib'!B583</f>
        <v>F. Trabajo Social</v>
      </c>
      <c r="H584" s="77"/>
      <c r="I584" s="77" t="str">
        <f>'Datos lib'!C583</f>
        <v>Frecuentemente (1 o 2 veces por semana)</v>
      </c>
      <c r="J584" s="77" t="str">
        <f>'Datos lib'!D583</f>
        <v>Frecuentemente (1 o 2 veces por semana)</v>
      </c>
      <c r="K584" s="77"/>
      <c r="L584" s="77" t="str">
        <f>'Datos lib'!F583</f>
        <v>F. Trabajo Social</v>
      </c>
      <c r="M584" s="77">
        <f>'Datos lib'!G583</f>
        <v>0</v>
      </c>
      <c r="N584" s="77">
        <f>'Datos lib'!H583</f>
        <v>0</v>
      </c>
      <c r="O584" s="77">
        <f>'Datos lib'!I583</f>
        <v>0</v>
      </c>
      <c r="P584" s="77"/>
      <c r="Q584" s="77"/>
      <c r="R584" s="77">
        <f>'Datos lib'!J583</f>
        <v>5</v>
      </c>
      <c r="S584" s="77">
        <f>'Datos lib'!K583</f>
        <v>4</v>
      </c>
      <c r="T584" s="77">
        <f>'Datos lib'!L583</f>
        <v>3</v>
      </c>
      <c r="U584" s="77">
        <f>'Datos lib'!M583</f>
        <v>3</v>
      </c>
      <c r="V584" s="77"/>
      <c r="W584" s="77"/>
      <c r="X584" s="77">
        <f>'Datos lib'!N583</f>
        <v>4</v>
      </c>
      <c r="Y584" s="77">
        <f>'Datos lib'!O583</f>
        <v>5</v>
      </c>
      <c r="Z584" s="77">
        <f>'Datos lib'!P583</f>
        <v>4</v>
      </c>
      <c r="AA584" s="77">
        <f>'Datos lib'!Q583</f>
        <v>3</v>
      </c>
      <c r="AB584" s="77">
        <f>'Datos lib'!R583</f>
        <v>3</v>
      </c>
      <c r="AC584" s="77"/>
      <c r="AD584" s="77">
        <f>'Datos lib'!S583</f>
        <v>4</v>
      </c>
      <c r="AE584" s="77">
        <f>'Datos lib'!T583</f>
        <v>4</v>
      </c>
      <c r="AF584" s="77">
        <f>'Datos lib'!U583</f>
        <v>4</v>
      </c>
      <c r="AG584" s="77">
        <f>'Datos lib'!V583</f>
        <v>5</v>
      </c>
      <c r="AH584" s="77">
        <f>'Datos lib'!W583</f>
        <v>4</v>
      </c>
      <c r="AI584" s="77">
        <f>'Datos lib'!X583</f>
        <v>5</v>
      </c>
      <c r="AJ584" s="77">
        <f>'Datos lib'!Y583</f>
        <v>4</v>
      </c>
      <c r="AK584" s="77" t="str">
        <f>'Datos lib'!Z583</f>
        <v>No uso ninguna red social</v>
      </c>
      <c r="AL584" s="77">
        <f>'Datos lib'!AA583</f>
        <v>5</v>
      </c>
      <c r="AM584" s="77"/>
      <c r="AN584" s="77"/>
      <c r="AO584" s="77">
        <f>'Datos lib'!AB583</f>
        <v>5</v>
      </c>
      <c r="AP584" s="77">
        <f>'Datos lib'!AC583</f>
        <v>5</v>
      </c>
      <c r="AQ584" s="77">
        <f>'Datos lib'!AD583</f>
        <v>5</v>
      </c>
      <c r="AR584" s="77">
        <f>'Datos lib'!AE583</f>
        <v>5</v>
      </c>
      <c r="AS584" s="77">
        <f>'Datos lib'!AF583</f>
        <v>5</v>
      </c>
      <c r="AT584" s="77">
        <f>'Datos lib'!AG583</f>
        <v>5</v>
      </c>
      <c r="AU584" s="77">
        <f>'Datos lib'!AH583</f>
        <v>5</v>
      </c>
      <c r="AV584" s="77">
        <f>'Datos lib'!AI583</f>
        <v>5</v>
      </c>
      <c r="AW584" s="77"/>
      <c r="AX584" s="77" t="str">
        <f>'Datos lib'!AJ583</f>
        <v>Sí</v>
      </c>
      <c r="AY584" s="77" t="str">
        <f>'Datos lib'!AK583</f>
        <v>Sí</v>
      </c>
      <c r="AZ584" s="77" t="str">
        <f>'Datos lib'!AL583</f>
        <v>Excelente</v>
      </c>
      <c r="BA584" s="77" t="str">
        <f>'Datos lib'!AO583</f>
        <v>No</v>
      </c>
      <c r="BB584" s="77" t="str">
        <f>'Datos lib'!AM583</f>
        <v>Sí</v>
      </c>
      <c r="BC584" s="77" t="str">
        <f>'Datos lib'!AN583</f>
        <v>Excelente</v>
      </c>
      <c r="BD584" s="77"/>
      <c r="BE584" s="77"/>
      <c r="BF584" s="77" t="str">
        <f>'Datos lib'!AP583</f>
        <v>Sí</v>
      </c>
      <c r="BG584" s="77" t="str">
        <f>'Datos lib'!AQ583</f>
        <v>Sí</v>
      </c>
      <c r="BH584" s="77" t="str">
        <f>'Datos lib'!AR583</f>
        <v>Sí</v>
      </c>
      <c r="BI584" s="77" t="str">
        <f>'Datos lib'!AS583</f>
        <v>Muy útil</v>
      </c>
      <c r="BJ584" s="77" t="str">
        <f>'Datos lib'!AT583</f>
        <v>Sí</v>
      </c>
      <c r="BK584" s="77">
        <f>'Datos lib'!AU583</f>
        <v>0</v>
      </c>
      <c r="BL584" s="77"/>
      <c r="BM584" s="77"/>
      <c r="BN584" s="77"/>
      <c r="BO584" s="77">
        <f>'Datos lib'!AV583</f>
        <v>5</v>
      </c>
      <c r="BP584" s="77">
        <f>'Datos lib'!AW583</f>
        <v>5</v>
      </c>
      <c r="BQ584" s="77"/>
      <c r="BR584" s="77" t="str">
        <f>LEFT('Datos lib'!AX583,1)</f>
        <v>5</v>
      </c>
      <c r="BS584" s="77"/>
      <c r="BT584" s="77" t="str">
        <f>'Datos lib'!AY583</f>
        <v>Mi agradecimiento al personal de la biblioteca de trabajo social</v>
      </c>
      <c r="BU584" s="77"/>
      <c r="BV584" s="119" t="str">
        <f>'Datos lib'!A583</f>
        <v>01/04/25</v>
      </c>
    </row>
    <row r="585" spans="1:74" x14ac:dyDescent="0.2">
      <c r="A585" s="79" t="str">
        <f t="shared" si="10"/>
        <v>F. Trabajo Social</v>
      </c>
      <c r="B585" s="76" t="str">
        <f>IFERROR(VLOOKUP($A585,BLIOTECAS!$C$1:$E$27,2,FALSE),"")</f>
        <v>TRS</v>
      </c>
      <c r="C585" s="76" t="str">
        <f>IFERROR(VLOOKUP($A585,BLIOTECAS!$C$1:$E$27,3,FALSE),"")</f>
        <v>Ciencias Sociales</v>
      </c>
      <c r="D585" s="77"/>
      <c r="E585" s="77"/>
      <c r="F585" s="77"/>
      <c r="G585" s="77" t="str">
        <f>'Datos lib'!B584</f>
        <v>F. Trabajo Social</v>
      </c>
      <c r="H585" s="77"/>
      <c r="I585" s="77" t="str">
        <f>'Datos lib'!C584</f>
        <v>Frecuentemente (1 o 2 veces por semana)</v>
      </c>
      <c r="J585" s="77" t="str">
        <f>'Datos lib'!D584</f>
        <v>Frecuentemente (1 o 2 veces por semana)</v>
      </c>
      <c r="K585" s="77"/>
      <c r="L585" s="77" t="str">
        <f>'Datos lib'!F584</f>
        <v>F. Trabajo Social</v>
      </c>
      <c r="M585" s="77" t="str">
        <f>'Datos lib'!G584</f>
        <v>F. Ciencias Políticas y Sociología</v>
      </c>
      <c r="N585" s="77">
        <f>'Datos lib'!H584</f>
        <v>0</v>
      </c>
      <c r="O585" s="77">
        <f>'Datos lib'!I584</f>
        <v>0</v>
      </c>
      <c r="P585" s="77"/>
      <c r="Q585" s="77"/>
      <c r="R585" s="77">
        <f>'Datos lib'!J584</f>
        <v>5</v>
      </c>
      <c r="S585" s="77">
        <f>'Datos lib'!K584</f>
        <v>4</v>
      </c>
      <c r="T585" s="77">
        <f>'Datos lib'!L584</f>
        <v>4</v>
      </c>
      <c r="U585" s="77">
        <f>'Datos lib'!M584</f>
        <v>5</v>
      </c>
      <c r="V585" s="77"/>
      <c r="W585" s="77"/>
      <c r="X585" s="77">
        <f>'Datos lib'!N584</f>
        <v>5</v>
      </c>
      <c r="Y585" s="77">
        <f>'Datos lib'!O584</f>
        <v>5</v>
      </c>
      <c r="Z585" s="77">
        <f>'Datos lib'!P584</f>
        <v>5</v>
      </c>
      <c r="AA585" s="77">
        <f>'Datos lib'!Q584</f>
        <v>5</v>
      </c>
      <c r="AB585" s="77">
        <f>'Datos lib'!R584</f>
        <v>5</v>
      </c>
      <c r="AC585" s="77"/>
      <c r="AD585" s="77">
        <f>'Datos lib'!S584</f>
        <v>5</v>
      </c>
      <c r="AE585" s="77">
        <f>'Datos lib'!T584</f>
        <v>5</v>
      </c>
      <c r="AF585" s="77">
        <f>'Datos lib'!U584</f>
        <v>5</v>
      </c>
      <c r="AG585" s="77">
        <f>'Datos lib'!V584</f>
        <v>5</v>
      </c>
      <c r="AH585" s="77">
        <f>'Datos lib'!W584</f>
        <v>5</v>
      </c>
      <c r="AI585" s="77">
        <f>'Datos lib'!X584</f>
        <v>5</v>
      </c>
      <c r="AJ585" s="77">
        <f>'Datos lib'!Y584</f>
        <v>5</v>
      </c>
      <c r="AK585" s="77" t="str">
        <f>'Datos lib'!Z584</f>
        <v>No uso ninguna red social</v>
      </c>
      <c r="AL585" s="77">
        <f>'Datos lib'!AA584</f>
        <v>5</v>
      </c>
      <c r="AM585" s="77"/>
      <c r="AN585" s="77"/>
      <c r="AO585" s="77">
        <f>'Datos lib'!AB584</f>
        <v>5</v>
      </c>
      <c r="AP585" s="77">
        <f>'Datos lib'!AC584</f>
        <v>5</v>
      </c>
      <c r="AQ585" s="77">
        <f>'Datos lib'!AD584</f>
        <v>5</v>
      </c>
      <c r="AR585" s="77">
        <f>'Datos lib'!AE584</f>
        <v>5</v>
      </c>
      <c r="AS585" s="77">
        <f>'Datos lib'!AF584</f>
        <v>5</v>
      </c>
      <c r="AT585" s="77">
        <f>'Datos lib'!AG584</f>
        <v>5</v>
      </c>
      <c r="AU585" s="77">
        <f>'Datos lib'!AH584</f>
        <v>5</v>
      </c>
      <c r="AV585" s="77">
        <f>'Datos lib'!AI584</f>
        <v>5</v>
      </c>
      <c r="AW585" s="77"/>
      <c r="AX585" s="77" t="str">
        <f>'Datos lib'!AJ584</f>
        <v>No</v>
      </c>
      <c r="AY585" s="77" t="str">
        <f>'Datos lib'!AK584</f>
        <v>Sí</v>
      </c>
      <c r="AZ585" s="77" t="str">
        <f>'Datos lib'!AL584</f>
        <v>Bueno</v>
      </c>
      <c r="BA585" s="77" t="str">
        <f>'Datos lib'!AO584</f>
        <v>Sí</v>
      </c>
      <c r="BB585" s="77" t="str">
        <f>'Datos lib'!AM584</f>
        <v>Sí</v>
      </c>
      <c r="BC585" s="77" t="str">
        <f>'Datos lib'!AN584</f>
        <v>Bueno</v>
      </c>
      <c r="BD585" s="77"/>
      <c r="BE585" s="77"/>
      <c r="BF585" s="77" t="str">
        <f>'Datos lib'!AP584</f>
        <v>Sí</v>
      </c>
      <c r="BG585" s="77" t="str">
        <f>'Datos lib'!AQ584</f>
        <v>Sí</v>
      </c>
      <c r="BH585" s="77" t="str">
        <f>'Datos lib'!AR584</f>
        <v>Sí</v>
      </c>
      <c r="BI585" s="77">
        <f>'Datos lib'!AS584</f>
        <v>0</v>
      </c>
      <c r="BJ585" s="77" t="str">
        <f>'Datos lib'!AT584</f>
        <v>Sí</v>
      </c>
      <c r="BK585" s="77">
        <f>'Datos lib'!AU584</f>
        <v>0</v>
      </c>
      <c r="BL585" s="77"/>
      <c r="BM585" s="77"/>
      <c r="BN585" s="77"/>
      <c r="BO585" s="77">
        <f>'Datos lib'!AV584</f>
        <v>5</v>
      </c>
      <c r="BP585" s="77">
        <f>'Datos lib'!AW584</f>
        <v>5</v>
      </c>
      <c r="BQ585" s="77"/>
      <c r="BR585" s="77" t="str">
        <f>LEFT('Datos lib'!AX584,1)</f>
        <v>5</v>
      </c>
      <c r="BS585" s="77"/>
      <c r="BT585" s="77">
        <f>'Datos lib'!AY584</f>
        <v>0</v>
      </c>
      <c r="BU585" s="77"/>
      <c r="BV585" s="119" t="str">
        <f>'Datos lib'!A584</f>
        <v>01/04/25</v>
      </c>
    </row>
    <row r="586" spans="1:74" x14ac:dyDescent="0.2">
      <c r="A586" s="79" t="str">
        <f t="shared" si="10"/>
        <v>F. Ciencias Políticas y Sociología</v>
      </c>
      <c r="B586" s="76" t="str">
        <f>IFERROR(VLOOKUP($A586,BLIOTECAS!$C$1:$E$27,2,FALSE),"")</f>
        <v>CPS</v>
      </c>
      <c r="C586" s="76" t="str">
        <f>IFERROR(VLOOKUP($A586,BLIOTECAS!$C$1:$E$27,3,FALSE),"")</f>
        <v>Ciencias Sociales</v>
      </c>
      <c r="D586" s="77"/>
      <c r="E586" s="77"/>
      <c r="F586" s="77"/>
      <c r="G586" s="77" t="str">
        <f>'Datos lib'!B585</f>
        <v>F. Ciencias Políticas y Sociología</v>
      </c>
      <c r="H586" s="77"/>
      <c r="I586" s="77" t="str">
        <f>'Datos lib'!C585</f>
        <v>Muy frecuentemente (3 o más veces por semana)</v>
      </c>
      <c r="J586" s="77" t="str">
        <f>'Datos lib'!D585</f>
        <v>Muy frecuentemente (3 o más veces por semana)</v>
      </c>
      <c r="K586" s="77"/>
      <c r="L586" s="77" t="str">
        <f>'Datos lib'!F585</f>
        <v>F. Ciencias Políticas y Sociología</v>
      </c>
      <c r="M586" s="77" t="str">
        <f>'Datos lib'!G585</f>
        <v>F. Trabajo Social</v>
      </c>
      <c r="N586" s="77" t="str">
        <f>'Datos lib'!H585</f>
        <v>F. Ciencias Económicas y Empresariales</v>
      </c>
      <c r="O586" s="77" t="str">
        <f>'Datos lib'!I585</f>
        <v>Biblioteca Nacional</v>
      </c>
      <c r="P586" s="77"/>
      <c r="Q586" s="77"/>
      <c r="R586" s="77">
        <f>'Datos lib'!J585</f>
        <v>5</v>
      </c>
      <c r="S586" s="77">
        <f>'Datos lib'!K585</f>
        <v>5</v>
      </c>
      <c r="T586" s="77">
        <f>'Datos lib'!L585</f>
        <v>5</v>
      </c>
      <c r="U586" s="77">
        <f>'Datos lib'!M585</f>
        <v>5</v>
      </c>
      <c r="V586" s="77"/>
      <c r="W586" s="77"/>
      <c r="X586" s="77">
        <f>'Datos lib'!N585</f>
        <v>5</v>
      </c>
      <c r="Y586" s="77">
        <f>'Datos lib'!O585</f>
        <v>5</v>
      </c>
      <c r="Z586" s="77">
        <f>'Datos lib'!P585</f>
        <v>3</v>
      </c>
      <c r="AA586" s="77">
        <f>'Datos lib'!Q585</f>
        <v>5</v>
      </c>
      <c r="AB586" s="77">
        <f>'Datos lib'!R585</f>
        <v>3</v>
      </c>
      <c r="AC586" s="77"/>
      <c r="AD586" s="77">
        <f>'Datos lib'!S585</f>
        <v>4</v>
      </c>
      <c r="AE586" s="77">
        <f>'Datos lib'!T585</f>
        <v>4</v>
      </c>
      <c r="AF586" s="77">
        <f>'Datos lib'!U585</f>
        <v>4</v>
      </c>
      <c r="AG586" s="77">
        <f>'Datos lib'!V585</f>
        <v>5</v>
      </c>
      <c r="AH586" s="77">
        <f>'Datos lib'!W585</f>
        <v>0</v>
      </c>
      <c r="AI586" s="77">
        <f>'Datos lib'!X585</f>
        <v>5</v>
      </c>
      <c r="AJ586" s="77">
        <f>'Datos lib'!Y585</f>
        <v>3</v>
      </c>
      <c r="AK586" s="77" t="str">
        <f>'Datos lib'!Z585</f>
        <v>No uso ninguna red social</v>
      </c>
      <c r="AL586" s="77">
        <f>'Datos lib'!AA585</f>
        <v>5</v>
      </c>
      <c r="AM586" s="77"/>
      <c r="AN586" s="77"/>
      <c r="AO586" s="77">
        <f>'Datos lib'!AB585</f>
        <v>5</v>
      </c>
      <c r="AP586" s="77">
        <f>'Datos lib'!AC585</f>
        <v>5</v>
      </c>
      <c r="AQ586" s="77">
        <f>'Datos lib'!AD585</f>
        <v>5</v>
      </c>
      <c r="AR586" s="77">
        <f>'Datos lib'!AE585</f>
        <v>5</v>
      </c>
      <c r="AS586" s="77">
        <f>'Datos lib'!AF585</f>
        <v>5</v>
      </c>
      <c r="AT586" s="77">
        <f>'Datos lib'!AG585</f>
        <v>5</v>
      </c>
      <c r="AU586" s="77">
        <f>'Datos lib'!AH585</f>
        <v>4</v>
      </c>
      <c r="AV586" s="77">
        <f>'Datos lib'!AI585</f>
        <v>5</v>
      </c>
      <c r="AW586" s="77"/>
      <c r="AX586" s="77" t="str">
        <f>'Datos lib'!AJ585</f>
        <v>Sí</v>
      </c>
      <c r="AY586" s="77" t="str">
        <f>'Datos lib'!AK585</f>
        <v>Sí</v>
      </c>
      <c r="AZ586" s="77" t="str">
        <f>'Datos lib'!AL585</f>
        <v>Bueno</v>
      </c>
      <c r="BA586" s="77" t="str">
        <f>'Datos lib'!AO585</f>
        <v>Sí</v>
      </c>
      <c r="BB586" s="77" t="str">
        <f>'Datos lib'!AM585</f>
        <v>Sí</v>
      </c>
      <c r="BC586" s="77" t="str">
        <f>'Datos lib'!AN585</f>
        <v>Bueno</v>
      </c>
      <c r="BD586" s="77"/>
      <c r="BE586" s="77"/>
      <c r="BF586" s="77" t="str">
        <f>'Datos lib'!AP585</f>
        <v>Sí</v>
      </c>
      <c r="BG586" s="77" t="str">
        <f>'Datos lib'!AQ585</f>
        <v>Sí</v>
      </c>
      <c r="BH586" s="77" t="str">
        <f>'Datos lib'!AR585</f>
        <v>Sí</v>
      </c>
      <c r="BI586" s="77" t="str">
        <f>'Datos lib'!AS585</f>
        <v>Útil</v>
      </c>
      <c r="BJ586" s="77" t="str">
        <f>'Datos lib'!AT585</f>
        <v>Sí</v>
      </c>
      <c r="BK586" s="77">
        <f>'Datos lib'!AU585</f>
        <v>0</v>
      </c>
      <c r="BL586" s="77"/>
      <c r="BM586" s="77"/>
      <c r="BN586" s="77"/>
      <c r="BO586" s="77">
        <f>'Datos lib'!AV585</f>
        <v>5</v>
      </c>
      <c r="BP586" s="77">
        <f>'Datos lib'!AW585</f>
        <v>5</v>
      </c>
      <c r="BQ586" s="77"/>
      <c r="BR586" s="77" t="str">
        <f>LEFT('Datos lib'!AX585,1)</f>
        <v>5</v>
      </c>
      <c r="BS586" s="77"/>
      <c r="BT586" s="77">
        <f>'Datos lib'!AY585</f>
        <v>0</v>
      </c>
      <c r="BU586" s="77"/>
      <c r="BV586" s="119" t="str">
        <f>'Datos lib'!A585</f>
        <v>01/04/25</v>
      </c>
    </row>
    <row r="587" spans="1:74" x14ac:dyDescent="0.2">
      <c r="A587" s="79" t="str">
        <f t="shared" si="10"/>
        <v>F. Ciencias Físicas</v>
      </c>
      <c r="B587" s="76" t="str">
        <f>IFERROR(VLOOKUP($A587,BLIOTECAS!$C$1:$E$27,2,FALSE),"")</f>
        <v>FIS</v>
      </c>
      <c r="C587" s="76" t="str">
        <f>IFERROR(VLOOKUP($A587,BLIOTECAS!$C$1:$E$27,3,FALSE),"")</f>
        <v>Ciencias Experimentales</v>
      </c>
      <c r="D587" s="77"/>
      <c r="E587" s="77"/>
      <c r="F587" s="77"/>
      <c r="G587" s="77" t="str">
        <f>'Datos lib'!B586</f>
        <v>F. Ciencias Físicas</v>
      </c>
      <c r="H587" s="77"/>
      <c r="I587" s="77" t="str">
        <f>'Datos lib'!C586</f>
        <v>De vez en cuando (1 o 2 veces al mes)</v>
      </c>
      <c r="J587" s="77" t="str">
        <f>'Datos lib'!D586</f>
        <v>De vez en cuando (1 o 2 veces al mes)</v>
      </c>
      <c r="K587" s="77"/>
      <c r="L587" s="77" t="str">
        <f>'Datos lib'!F586</f>
        <v>F. Ciencias Físicas</v>
      </c>
      <c r="M587" s="77" t="str">
        <f>'Datos lib'!G586</f>
        <v>F. Óptica y Optometría</v>
      </c>
      <c r="N587" s="77">
        <f>'Datos lib'!H586</f>
        <v>0</v>
      </c>
      <c r="O587" s="77">
        <f>'Datos lib'!I586</f>
        <v>0</v>
      </c>
      <c r="P587" s="77"/>
      <c r="Q587" s="77"/>
      <c r="R587" s="77">
        <f>'Datos lib'!J586</f>
        <v>5</v>
      </c>
      <c r="S587" s="77">
        <f>'Datos lib'!K586</f>
        <v>5</v>
      </c>
      <c r="T587" s="77">
        <f>'Datos lib'!L586</f>
        <v>5</v>
      </c>
      <c r="U587" s="77">
        <f>'Datos lib'!M586</f>
        <v>4</v>
      </c>
      <c r="V587" s="77"/>
      <c r="W587" s="77"/>
      <c r="X587" s="77">
        <f>'Datos lib'!N586</f>
        <v>4</v>
      </c>
      <c r="Y587" s="77">
        <f>'Datos lib'!O586</f>
        <v>5</v>
      </c>
      <c r="Z587" s="77">
        <f>'Datos lib'!P586</f>
        <v>3</v>
      </c>
      <c r="AA587" s="77">
        <f>'Datos lib'!Q586</f>
        <v>2</v>
      </c>
      <c r="AB587" s="77">
        <f>'Datos lib'!R586</f>
        <v>3</v>
      </c>
      <c r="AC587" s="77"/>
      <c r="AD587" s="77">
        <f>'Datos lib'!S586</f>
        <v>4</v>
      </c>
      <c r="AE587" s="77">
        <f>'Datos lib'!T586</f>
        <v>5</v>
      </c>
      <c r="AF587" s="77">
        <f>'Datos lib'!U586</f>
        <v>5</v>
      </c>
      <c r="AG587" s="77">
        <f>'Datos lib'!V586</f>
        <v>5</v>
      </c>
      <c r="AH587" s="77">
        <f>'Datos lib'!W586</f>
        <v>4</v>
      </c>
      <c r="AI587" s="77">
        <f>'Datos lib'!X586</f>
        <v>4</v>
      </c>
      <c r="AJ587" s="77">
        <f>'Datos lib'!Y586</f>
        <v>4</v>
      </c>
      <c r="AK587" s="77" t="str">
        <f>'Datos lib'!Z586</f>
        <v>No uso ninguna red social</v>
      </c>
      <c r="AL587" s="77">
        <f>'Datos lib'!AA586</f>
        <v>5</v>
      </c>
      <c r="AM587" s="77"/>
      <c r="AN587" s="77"/>
      <c r="AO587" s="77">
        <f>'Datos lib'!AB586</f>
        <v>5</v>
      </c>
      <c r="AP587" s="77">
        <f>'Datos lib'!AC586</f>
        <v>5</v>
      </c>
      <c r="AQ587" s="77">
        <f>'Datos lib'!AD586</f>
        <v>5</v>
      </c>
      <c r="AR587" s="77">
        <f>'Datos lib'!AE586</f>
        <v>5</v>
      </c>
      <c r="AS587" s="77">
        <f>'Datos lib'!AF586</f>
        <v>5</v>
      </c>
      <c r="AT587" s="77">
        <f>'Datos lib'!AG586</f>
        <v>5</v>
      </c>
      <c r="AU587" s="77">
        <f>'Datos lib'!AH586</f>
        <v>5</v>
      </c>
      <c r="AV587" s="77">
        <f>'Datos lib'!AI586</f>
        <v>5</v>
      </c>
      <c r="AW587" s="77"/>
      <c r="AX587" s="77" t="str">
        <f>'Datos lib'!AJ586</f>
        <v>No</v>
      </c>
      <c r="AY587" s="77" t="str">
        <f>'Datos lib'!AK586</f>
        <v>Sí</v>
      </c>
      <c r="AZ587" s="77" t="str">
        <f>'Datos lib'!AL586</f>
        <v>Bueno</v>
      </c>
      <c r="BA587" s="77" t="str">
        <f>'Datos lib'!AO586</f>
        <v>No</v>
      </c>
      <c r="BB587" s="77" t="str">
        <f>'Datos lib'!AM586</f>
        <v>Sí</v>
      </c>
      <c r="BC587" s="77" t="str">
        <f>'Datos lib'!AN586</f>
        <v>Bueno</v>
      </c>
      <c r="BD587" s="77"/>
      <c r="BE587" s="77"/>
      <c r="BF587" s="77" t="str">
        <f>'Datos lib'!AP586</f>
        <v>No</v>
      </c>
      <c r="BG587" s="77" t="str">
        <f>'Datos lib'!AQ586</f>
        <v>Sí</v>
      </c>
      <c r="BH587" s="77" t="str">
        <f>'Datos lib'!AR586</f>
        <v>No</v>
      </c>
      <c r="BI587" s="77">
        <f>'Datos lib'!AS586</f>
        <v>0</v>
      </c>
      <c r="BJ587" s="77" t="str">
        <f>'Datos lib'!AT586</f>
        <v>No</v>
      </c>
      <c r="BK587" s="77">
        <f>'Datos lib'!AU586</f>
        <v>0</v>
      </c>
      <c r="BL587" s="77"/>
      <c r="BM587" s="77"/>
      <c r="BN587" s="77"/>
      <c r="BO587" s="77">
        <f>'Datos lib'!AV586</f>
        <v>5</v>
      </c>
      <c r="BP587" s="77">
        <f>'Datos lib'!AW586</f>
        <v>5</v>
      </c>
      <c r="BQ587" s="77"/>
      <c r="BR587" s="77" t="str">
        <f>LEFT('Datos lib'!AX586,1)</f>
        <v>5</v>
      </c>
      <c r="BS587" s="77"/>
      <c r="BT587" s="77">
        <f>'Datos lib'!AY586</f>
        <v>0</v>
      </c>
      <c r="BU587" s="77"/>
      <c r="BV587" s="119" t="str">
        <f>'Datos lib'!A586</f>
        <v>01/04/25</v>
      </c>
    </row>
    <row r="588" spans="1:74" x14ac:dyDescent="0.2">
      <c r="A588" s="79" t="str">
        <f t="shared" si="10"/>
        <v>F. Trabajo Social</v>
      </c>
      <c r="B588" s="76" t="str">
        <f>IFERROR(VLOOKUP($A588,BLIOTECAS!$C$1:$E$27,2,FALSE),"")</f>
        <v>TRS</v>
      </c>
      <c r="C588" s="76" t="str">
        <f>IFERROR(VLOOKUP($A588,BLIOTECAS!$C$1:$E$27,3,FALSE),"")</f>
        <v>Ciencias Sociales</v>
      </c>
      <c r="D588" s="77"/>
      <c r="E588" s="77"/>
      <c r="F588" s="77"/>
      <c r="G588" s="77" t="str">
        <f>'Datos lib'!B587</f>
        <v>F. Trabajo Social</v>
      </c>
      <c r="H588" s="77"/>
      <c r="I588" s="77" t="str">
        <f>'Datos lib'!C587</f>
        <v>De vez en cuando (1 o 2 veces al mes)</v>
      </c>
      <c r="J588" s="77" t="str">
        <f>'Datos lib'!D587</f>
        <v>De vez en cuando (1 o 2 veces al mes)</v>
      </c>
      <c r="K588" s="77"/>
      <c r="L588" s="77" t="str">
        <f>'Datos lib'!F587</f>
        <v>F. Trabajo Social</v>
      </c>
      <c r="M588" s="77" t="str">
        <f>'Datos lib'!G587</f>
        <v>F. Ciencias Políticas y Sociología</v>
      </c>
      <c r="N588" s="77">
        <f>'Datos lib'!H587</f>
        <v>0</v>
      </c>
      <c r="O588" s="77">
        <f>'Datos lib'!I587</f>
        <v>0</v>
      </c>
      <c r="P588" s="77"/>
      <c r="Q588" s="77"/>
      <c r="R588" s="77">
        <f>'Datos lib'!J587</f>
        <v>4</v>
      </c>
      <c r="S588" s="77">
        <f>'Datos lib'!K587</f>
        <v>4</v>
      </c>
      <c r="T588" s="77">
        <f>'Datos lib'!L587</f>
        <v>4</v>
      </c>
      <c r="U588" s="77">
        <f>'Datos lib'!M587</f>
        <v>4</v>
      </c>
      <c r="V588" s="77"/>
      <c r="W588" s="77"/>
      <c r="X588" s="77">
        <f>'Datos lib'!N587</f>
        <v>4</v>
      </c>
      <c r="Y588" s="77">
        <f>'Datos lib'!O587</f>
        <v>4</v>
      </c>
      <c r="Z588" s="77">
        <f>'Datos lib'!P587</f>
        <v>3</v>
      </c>
      <c r="AA588" s="77">
        <f>'Datos lib'!Q587</f>
        <v>3</v>
      </c>
      <c r="AB588" s="77">
        <f>'Datos lib'!R587</f>
        <v>3</v>
      </c>
      <c r="AC588" s="77"/>
      <c r="AD588" s="77">
        <f>'Datos lib'!S587</f>
        <v>3</v>
      </c>
      <c r="AE588" s="77">
        <f>'Datos lib'!T587</f>
        <v>3</v>
      </c>
      <c r="AF588" s="77">
        <f>'Datos lib'!U587</f>
        <v>3</v>
      </c>
      <c r="AG588" s="77">
        <f>'Datos lib'!V587</f>
        <v>5</v>
      </c>
      <c r="AH588" s="77">
        <f>'Datos lib'!W587</f>
        <v>4</v>
      </c>
      <c r="AI588" s="77">
        <f>'Datos lib'!X587</f>
        <v>3</v>
      </c>
      <c r="AJ588" s="77">
        <f>'Datos lib'!Y587</f>
        <v>3</v>
      </c>
      <c r="AK588" s="77" t="str">
        <f>'Datos lib'!Z587</f>
        <v>No uso ninguna red social</v>
      </c>
      <c r="AL588" s="77">
        <f>'Datos lib'!AA587</f>
        <v>3</v>
      </c>
      <c r="AM588" s="77"/>
      <c r="AN588" s="77"/>
      <c r="AO588" s="77">
        <f>'Datos lib'!AB587</f>
        <v>5</v>
      </c>
      <c r="AP588" s="77">
        <f>'Datos lib'!AC587</f>
        <v>5</v>
      </c>
      <c r="AQ588" s="77">
        <f>'Datos lib'!AD587</f>
        <v>5</v>
      </c>
      <c r="AR588" s="77">
        <f>'Datos lib'!AE587</f>
        <v>5</v>
      </c>
      <c r="AS588" s="77">
        <f>'Datos lib'!AF587</f>
        <v>5</v>
      </c>
      <c r="AT588" s="77">
        <f>'Datos lib'!AG587</f>
        <v>5</v>
      </c>
      <c r="AU588" s="77">
        <f>'Datos lib'!AH587</f>
        <v>5</v>
      </c>
      <c r="AV588" s="77">
        <f>'Datos lib'!AI587</f>
        <v>4</v>
      </c>
      <c r="AW588" s="77"/>
      <c r="AX588" s="77" t="str">
        <f>'Datos lib'!AJ587</f>
        <v>Sí</v>
      </c>
      <c r="AY588" s="77" t="str">
        <f>'Datos lib'!AK587</f>
        <v>Sí</v>
      </c>
      <c r="AZ588" s="77" t="str">
        <f>'Datos lib'!AL587</f>
        <v>Bueno</v>
      </c>
      <c r="BA588" s="77" t="str">
        <f>'Datos lib'!AO587</f>
        <v>Sí</v>
      </c>
      <c r="BB588" s="77" t="str">
        <f>'Datos lib'!AM587</f>
        <v>Sí</v>
      </c>
      <c r="BC588" s="77" t="str">
        <f>'Datos lib'!AN587</f>
        <v>Bueno</v>
      </c>
      <c r="BD588" s="77"/>
      <c r="BE588" s="77"/>
      <c r="BF588" s="77" t="str">
        <f>'Datos lib'!AP587</f>
        <v>No</v>
      </c>
      <c r="BG588" s="77" t="str">
        <f>'Datos lib'!AQ587</f>
        <v>Sí</v>
      </c>
      <c r="BH588" s="77" t="str">
        <f>'Datos lib'!AR587</f>
        <v>Sí</v>
      </c>
      <c r="BI588" s="77" t="str">
        <f>'Datos lib'!AS587</f>
        <v>Muy útil</v>
      </c>
      <c r="BJ588" s="77" t="str">
        <f>'Datos lib'!AT587</f>
        <v>Sí</v>
      </c>
      <c r="BK588" s="77">
        <f>'Datos lib'!AU587</f>
        <v>0</v>
      </c>
      <c r="BL588" s="77"/>
      <c r="BM588" s="77"/>
      <c r="BN588" s="77"/>
      <c r="BO588" s="77">
        <f>'Datos lib'!AV587</f>
        <v>5</v>
      </c>
      <c r="BP588" s="77">
        <f>'Datos lib'!AW587</f>
        <v>5</v>
      </c>
      <c r="BQ588" s="77"/>
      <c r="BR588" s="77" t="str">
        <f>LEFT('Datos lib'!AX587,1)</f>
        <v>5</v>
      </c>
      <c r="BS588" s="77"/>
      <c r="BT588" s="77">
        <f>'Datos lib'!AY587</f>
        <v>0</v>
      </c>
      <c r="BU588" s="77"/>
      <c r="BV588" s="119" t="str">
        <f>'Datos lib'!A587</f>
        <v>01/04/25</v>
      </c>
    </row>
    <row r="589" spans="1:74" x14ac:dyDescent="0.2">
      <c r="A589" s="79" t="str">
        <f t="shared" si="10"/>
        <v>F. Ciencias de la Documentación</v>
      </c>
      <c r="B589" s="76" t="str">
        <f>IFERROR(VLOOKUP($A589,BLIOTECAS!$C$1:$E$27,2,FALSE),"")</f>
        <v>BYD</v>
      </c>
      <c r="C589" s="76" t="str">
        <f>IFERROR(VLOOKUP($A589,BLIOTECAS!$C$1:$E$27,3,FALSE),"")</f>
        <v>Ciencias Sociales</v>
      </c>
      <c r="D589" s="77"/>
      <c r="E589" s="77"/>
      <c r="F589" s="77"/>
      <c r="G589" s="77" t="str">
        <f>'Datos lib'!B588</f>
        <v>F. Ciencias de la Documentación</v>
      </c>
      <c r="H589" s="77"/>
      <c r="I589" s="77" t="str">
        <f>'Datos lib'!C588</f>
        <v>Muy frecuentemente (3 o más veces por semana)</v>
      </c>
      <c r="J589" s="77" t="str">
        <f>'Datos lib'!D588</f>
        <v>Frecuentemente (1 o 2 veces por semana)</v>
      </c>
      <c r="K589" s="77"/>
      <c r="L589" s="77" t="str">
        <f>'Datos lib'!F588</f>
        <v>F. Ciencias de la Documentación</v>
      </c>
      <c r="M589" s="77" t="str">
        <f>'Datos lib'!G588</f>
        <v>F. Estudios Estadísticos</v>
      </c>
      <c r="N589" s="77" t="str">
        <f>'Datos lib'!H588</f>
        <v>F. Enfermería, Fisioterapia y Podología</v>
      </c>
      <c r="O589" s="77">
        <f>'Datos lib'!I588</f>
        <v>0</v>
      </c>
      <c r="P589" s="77"/>
      <c r="Q589" s="77"/>
      <c r="R589" s="77">
        <f>'Datos lib'!J588</f>
        <v>5</v>
      </c>
      <c r="S589" s="77">
        <f>'Datos lib'!K588</f>
        <v>5</v>
      </c>
      <c r="T589" s="77">
        <f>'Datos lib'!L588</f>
        <v>5</v>
      </c>
      <c r="U589" s="77">
        <f>'Datos lib'!M588</f>
        <v>5</v>
      </c>
      <c r="V589" s="77"/>
      <c r="W589" s="77"/>
      <c r="X589" s="77">
        <f>'Datos lib'!N588</f>
        <v>5</v>
      </c>
      <c r="Y589" s="77">
        <f>'Datos lib'!O588</f>
        <v>5</v>
      </c>
      <c r="Z589" s="77">
        <f>'Datos lib'!P588</f>
        <v>3</v>
      </c>
      <c r="AA589" s="77">
        <f>'Datos lib'!Q588</f>
        <v>3</v>
      </c>
      <c r="AB589" s="77">
        <f>'Datos lib'!R588</f>
        <v>3</v>
      </c>
      <c r="AC589" s="77"/>
      <c r="AD589" s="77">
        <f>'Datos lib'!S588</f>
        <v>5</v>
      </c>
      <c r="AE589" s="77">
        <f>'Datos lib'!T588</f>
        <v>5</v>
      </c>
      <c r="AF589" s="77">
        <f>'Datos lib'!U588</f>
        <v>5</v>
      </c>
      <c r="AG589" s="77">
        <f>'Datos lib'!V588</f>
        <v>5</v>
      </c>
      <c r="AH589" s="77">
        <f>'Datos lib'!W588</f>
        <v>4</v>
      </c>
      <c r="AI589" s="77">
        <f>'Datos lib'!X588</f>
        <v>5</v>
      </c>
      <c r="AJ589" s="77">
        <f>'Datos lib'!Y588</f>
        <v>5</v>
      </c>
      <c r="AK589" s="77" t="str">
        <f>'Datos lib'!Z588</f>
        <v>No uso ninguna red social</v>
      </c>
      <c r="AL589" s="77">
        <f>'Datos lib'!AA588</f>
        <v>4</v>
      </c>
      <c r="AM589" s="77"/>
      <c r="AN589" s="77"/>
      <c r="AO589" s="77">
        <f>'Datos lib'!AB588</f>
        <v>5</v>
      </c>
      <c r="AP589" s="77">
        <f>'Datos lib'!AC588</f>
        <v>5</v>
      </c>
      <c r="AQ589" s="77">
        <f>'Datos lib'!AD588</f>
        <v>5</v>
      </c>
      <c r="AR589" s="77">
        <f>'Datos lib'!AE588</f>
        <v>5</v>
      </c>
      <c r="AS589" s="77">
        <f>'Datos lib'!AF588</f>
        <v>5</v>
      </c>
      <c r="AT589" s="77">
        <f>'Datos lib'!AG588</f>
        <v>5</v>
      </c>
      <c r="AU589" s="77">
        <f>'Datos lib'!AH588</f>
        <v>4</v>
      </c>
      <c r="AV589" s="77">
        <f>'Datos lib'!AI588</f>
        <v>3</v>
      </c>
      <c r="AW589" s="77"/>
      <c r="AX589" s="77" t="str">
        <f>'Datos lib'!AJ588</f>
        <v>Sí</v>
      </c>
      <c r="AY589" s="77" t="str">
        <f>'Datos lib'!AK588</f>
        <v>Sí</v>
      </c>
      <c r="AZ589" s="77" t="str">
        <f>'Datos lib'!AL588</f>
        <v>Excelente</v>
      </c>
      <c r="BA589" s="77" t="str">
        <f>'Datos lib'!AO588</f>
        <v>Sí</v>
      </c>
      <c r="BB589" s="77" t="str">
        <f>'Datos lib'!AM588</f>
        <v>Sí</v>
      </c>
      <c r="BC589" s="77" t="str">
        <f>'Datos lib'!AN588</f>
        <v>Bueno</v>
      </c>
      <c r="BD589" s="77"/>
      <c r="BE589" s="77"/>
      <c r="BF589" s="77" t="str">
        <f>'Datos lib'!AP588</f>
        <v>Sí</v>
      </c>
      <c r="BG589" s="77" t="str">
        <f>'Datos lib'!AQ588</f>
        <v>Sí</v>
      </c>
      <c r="BH589" s="77" t="str">
        <f>'Datos lib'!AR588</f>
        <v>Sí</v>
      </c>
      <c r="BI589" s="77" t="str">
        <f>'Datos lib'!AS588</f>
        <v>Útil</v>
      </c>
      <c r="BJ589" s="77" t="str">
        <f>'Datos lib'!AT588</f>
        <v>Sí</v>
      </c>
      <c r="BK589" s="77">
        <f>'Datos lib'!AU588</f>
        <v>0</v>
      </c>
      <c r="BL589" s="77"/>
      <c r="BM589" s="77"/>
      <c r="BN589" s="77"/>
      <c r="BO589" s="77">
        <f>'Datos lib'!AV588</f>
        <v>5</v>
      </c>
      <c r="BP589" s="77">
        <f>'Datos lib'!AW588</f>
        <v>5</v>
      </c>
      <c r="BQ589" s="77"/>
      <c r="BR589" s="77" t="str">
        <f>LEFT('Datos lib'!AX588,1)</f>
        <v>5</v>
      </c>
      <c r="BS589" s="77"/>
      <c r="BT589" s="77" t="str">
        <f>'Datos lib'!AY588</f>
        <v>En la biblioteca de la Facultad en la que desarrollo mi actividad docente y de investigación el personal es muy eficiente. Exceptuando una trabajadora que trata mal el material bibliográfico o informático. En ese caso parece que hay algo que no está bien y se altera la imagen del servicio.</v>
      </c>
      <c r="BU589" s="77"/>
      <c r="BV589" s="119" t="str">
        <f>'Datos lib'!A588</f>
        <v>01/04/25</v>
      </c>
    </row>
    <row r="590" spans="1:74" x14ac:dyDescent="0.2">
      <c r="A590" s="79" t="str">
        <f t="shared" si="10"/>
        <v>F. Filología</v>
      </c>
      <c r="B590" s="76" t="str">
        <f>IFERROR(VLOOKUP($A590,BLIOTECAS!$C$1:$E$27,2,FALSE),"")</f>
        <v>FLL</v>
      </c>
      <c r="C590" s="76" t="str">
        <f>IFERROR(VLOOKUP($A590,BLIOTECAS!$C$1:$E$27,3,FALSE),"")</f>
        <v>Humanidades</v>
      </c>
      <c r="D590" s="77"/>
      <c r="E590" s="77"/>
      <c r="F590" s="77"/>
      <c r="G590" s="77" t="str">
        <f>'Datos lib'!B589</f>
        <v>F. Filología</v>
      </c>
      <c r="H590" s="77"/>
      <c r="I590" s="77" t="str">
        <f>'Datos lib'!C589</f>
        <v>Frecuentemente (1 o 2 veces por semana)</v>
      </c>
      <c r="J590" s="77" t="str">
        <f>'Datos lib'!D589</f>
        <v>Frecuentemente (1 o 2 veces por semana)</v>
      </c>
      <c r="K590" s="77"/>
      <c r="L590" s="77" t="str">
        <f>'Datos lib'!F589</f>
        <v>F. Filología (Clásicas o General)</v>
      </c>
      <c r="M590" s="77" t="str">
        <f>'Datos lib'!G589</f>
        <v>F. Filosofía</v>
      </c>
      <c r="N590" s="77" t="str">
        <f>'Datos lib'!H589</f>
        <v>Biblioteca Maria Zambrano (Filología / Derecho)</v>
      </c>
      <c r="O590" s="77">
        <f>'Datos lib'!I589</f>
        <v>0</v>
      </c>
      <c r="P590" s="77"/>
      <c r="Q590" s="77"/>
      <c r="R590" s="77">
        <f>'Datos lib'!J589</f>
        <v>5</v>
      </c>
      <c r="S590" s="77">
        <f>'Datos lib'!K589</f>
        <v>4</v>
      </c>
      <c r="T590" s="77">
        <f>'Datos lib'!L589</f>
        <v>4</v>
      </c>
      <c r="U590" s="77">
        <f>'Datos lib'!M589</f>
        <v>4</v>
      </c>
      <c r="V590" s="77"/>
      <c r="W590" s="77"/>
      <c r="X590" s="77">
        <f>'Datos lib'!N589</f>
        <v>5</v>
      </c>
      <c r="Y590" s="77">
        <f>'Datos lib'!O589</f>
        <v>2</v>
      </c>
      <c r="Z590" s="77">
        <f>'Datos lib'!P589</f>
        <v>5</v>
      </c>
      <c r="AA590" s="77">
        <f>'Datos lib'!Q589</f>
        <v>4</v>
      </c>
      <c r="AB590" s="77">
        <f>'Datos lib'!R589</f>
        <v>5</v>
      </c>
      <c r="AC590" s="77"/>
      <c r="AD590" s="77">
        <f>'Datos lib'!S589</f>
        <v>3</v>
      </c>
      <c r="AE590" s="77">
        <f>'Datos lib'!T589</f>
        <v>2</v>
      </c>
      <c r="AF590" s="77">
        <f>'Datos lib'!U589</f>
        <v>3</v>
      </c>
      <c r="AG590" s="77">
        <f>'Datos lib'!V589</f>
        <v>5</v>
      </c>
      <c r="AH590" s="77">
        <f>'Datos lib'!W589</f>
        <v>3</v>
      </c>
      <c r="AI590" s="77">
        <f>'Datos lib'!X589</f>
        <v>4</v>
      </c>
      <c r="AJ590" s="77">
        <f>'Datos lib'!Y589</f>
        <v>3</v>
      </c>
      <c r="AK590" s="77" t="str">
        <f>'Datos lib'!Z589</f>
        <v>No uso ninguna red social</v>
      </c>
      <c r="AL590" s="77">
        <f>'Datos lib'!AA589</f>
        <v>3</v>
      </c>
      <c r="AM590" s="77"/>
      <c r="AN590" s="77"/>
      <c r="AO590" s="77">
        <f>'Datos lib'!AB589</f>
        <v>5</v>
      </c>
      <c r="AP590" s="77">
        <f>'Datos lib'!AC589</f>
        <v>5</v>
      </c>
      <c r="AQ590" s="77">
        <f>'Datos lib'!AD589</f>
        <v>5</v>
      </c>
      <c r="AR590" s="77">
        <f>'Datos lib'!AE589</f>
        <v>5</v>
      </c>
      <c r="AS590" s="77">
        <f>'Datos lib'!AF589</f>
        <v>5</v>
      </c>
      <c r="AT590" s="77">
        <f>'Datos lib'!AG589</f>
        <v>5</v>
      </c>
      <c r="AU590" s="77">
        <f>'Datos lib'!AH589</f>
        <v>5</v>
      </c>
      <c r="AV590" s="77">
        <f>'Datos lib'!AI589</f>
        <v>4</v>
      </c>
      <c r="AW590" s="77"/>
      <c r="AX590" s="77" t="str">
        <f>'Datos lib'!AJ589</f>
        <v>No</v>
      </c>
      <c r="AY590" s="77" t="str">
        <f>'Datos lib'!AK589</f>
        <v>Sí</v>
      </c>
      <c r="AZ590" s="77" t="str">
        <f>'Datos lib'!AL589</f>
        <v>Regular</v>
      </c>
      <c r="BA590" s="77" t="str">
        <f>'Datos lib'!AO589</f>
        <v>No</v>
      </c>
      <c r="BB590" s="77" t="str">
        <f>'Datos lib'!AM589</f>
        <v>Sí</v>
      </c>
      <c r="BC590" s="77" t="str">
        <f>'Datos lib'!AN589</f>
        <v>Regular</v>
      </c>
      <c r="BD590" s="77"/>
      <c r="BE590" s="77"/>
      <c r="BF590" s="77" t="str">
        <f>'Datos lib'!AP589</f>
        <v>Sí</v>
      </c>
      <c r="BG590" s="77" t="str">
        <f>'Datos lib'!AQ589</f>
        <v>Sí</v>
      </c>
      <c r="BH590" s="77" t="str">
        <f>'Datos lib'!AR589</f>
        <v>No</v>
      </c>
      <c r="BI590" s="77">
        <f>'Datos lib'!AS589</f>
        <v>0</v>
      </c>
      <c r="BJ590" s="77" t="str">
        <f>'Datos lib'!AT589</f>
        <v>No</v>
      </c>
      <c r="BK590" s="77">
        <f>'Datos lib'!AU589</f>
        <v>0</v>
      </c>
      <c r="BL590" s="77"/>
      <c r="BM590" s="77"/>
      <c r="BN590" s="77"/>
      <c r="BO590" s="77">
        <f>'Datos lib'!AV589</f>
        <v>4</v>
      </c>
      <c r="BP590" s="77">
        <f>'Datos lib'!AW589</f>
        <v>5</v>
      </c>
      <c r="BQ590" s="77"/>
      <c r="BR590" s="77" t="str">
        <f>LEFT('Datos lib'!AX589,1)</f>
        <v>4</v>
      </c>
      <c r="BS590" s="77"/>
      <c r="BT590" s="77">
        <f>'Datos lib'!AY589</f>
        <v>0</v>
      </c>
      <c r="BU590" s="77"/>
      <c r="BV590" s="119" t="str">
        <f>'Datos lib'!A589</f>
        <v>02/04/25</v>
      </c>
    </row>
    <row r="591" spans="1:74" x14ac:dyDescent="0.2">
      <c r="A591" s="79" t="str">
        <f t="shared" si="10"/>
        <v>F. Trabajo Social</v>
      </c>
      <c r="B591" s="76" t="str">
        <f>IFERROR(VLOOKUP($A591,BLIOTECAS!$C$1:$E$27,2,FALSE),"")</f>
        <v>TRS</v>
      </c>
      <c r="C591" s="76" t="str">
        <f>IFERROR(VLOOKUP($A591,BLIOTECAS!$C$1:$E$27,3,FALSE),"")</f>
        <v>Ciencias Sociales</v>
      </c>
      <c r="D591" s="77"/>
      <c r="E591" s="77"/>
      <c r="F591" s="77"/>
      <c r="G591" s="77" t="str">
        <f>'Datos lib'!B590</f>
        <v>F. Trabajo Social</v>
      </c>
      <c r="H591" s="77"/>
      <c r="I591" s="77" t="str">
        <f>'Datos lib'!C590</f>
        <v>Frecuentemente (1 o 2 veces por semana)</v>
      </c>
      <c r="J591" s="77" t="str">
        <f>'Datos lib'!D590</f>
        <v>Frecuentemente (1 o 2 veces por semana)</v>
      </c>
      <c r="K591" s="77"/>
      <c r="L591" s="77" t="str">
        <f>'Datos lib'!F590</f>
        <v>F. Trabajo Social</v>
      </c>
      <c r="M591" s="77" t="str">
        <f>'Datos lib'!G590</f>
        <v>F. Psicología</v>
      </c>
      <c r="N591" s="77" t="str">
        <f>'Datos lib'!H590</f>
        <v>F. Ciencias Económicas y Empresariales</v>
      </c>
      <c r="O591" s="77">
        <f>'Datos lib'!I590</f>
        <v>0</v>
      </c>
      <c r="P591" s="77"/>
      <c r="Q591" s="77"/>
      <c r="R591" s="77">
        <f>'Datos lib'!J590</f>
        <v>5</v>
      </c>
      <c r="S591" s="77">
        <f>'Datos lib'!K590</f>
        <v>5</v>
      </c>
      <c r="T591" s="77">
        <f>'Datos lib'!L590</f>
        <v>5</v>
      </c>
      <c r="U591" s="77">
        <f>'Datos lib'!M590</f>
        <v>5</v>
      </c>
      <c r="V591" s="77"/>
      <c r="W591" s="77"/>
      <c r="X591" s="77">
        <f>'Datos lib'!N590</f>
        <v>5</v>
      </c>
      <c r="Y591" s="77">
        <f>'Datos lib'!O590</f>
        <v>5</v>
      </c>
      <c r="Z591" s="77">
        <f>'Datos lib'!P590</f>
        <v>5</v>
      </c>
      <c r="AA591" s="77">
        <f>'Datos lib'!Q590</f>
        <v>3</v>
      </c>
      <c r="AB591" s="77">
        <f>'Datos lib'!R590</f>
        <v>3</v>
      </c>
      <c r="AC591" s="77"/>
      <c r="AD591" s="77">
        <f>'Datos lib'!S590</f>
        <v>5</v>
      </c>
      <c r="AE591" s="77">
        <f>'Datos lib'!T590</f>
        <v>5</v>
      </c>
      <c r="AF591" s="77">
        <f>'Datos lib'!U590</f>
        <v>5</v>
      </c>
      <c r="AG591" s="77">
        <f>'Datos lib'!V590</f>
        <v>5</v>
      </c>
      <c r="AH591" s="77">
        <f>'Datos lib'!W590</f>
        <v>4</v>
      </c>
      <c r="AI591" s="77">
        <f>'Datos lib'!X590</f>
        <v>5</v>
      </c>
      <c r="AJ591" s="77">
        <f>'Datos lib'!Y590</f>
        <v>5</v>
      </c>
      <c r="AK591" s="77" t="str">
        <f>'Datos lib'!Z590</f>
        <v>No uso ninguna red social</v>
      </c>
      <c r="AL591" s="77">
        <f>'Datos lib'!AA590</f>
        <v>3</v>
      </c>
      <c r="AM591" s="77"/>
      <c r="AN591" s="77"/>
      <c r="AO591" s="77">
        <f>'Datos lib'!AB590</f>
        <v>5</v>
      </c>
      <c r="AP591" s="77">
        <f>'Datos lib'!AC590</f>
        <v>5</v>
      </c>
      <c r="AQ591" s="77">
        <f>'Datos lib'!AD590</f>
        <v>5</v>
      </c>
      <c r="AR591" s="77">
        <f>'Datos lib'!AE590</f>
        <v>5</v>
      </c>
      <c r="AS591" s="77">
        <f>'Datos lib'!AF590</f>
        <v>5</v>
      </c>
      <c r="AT591" s="77">
        <f>'Datos lib'!AG590</f>
        <v>5</v>
      </c>
      <c r="AU591" s="77">
        <f>'Datos lib'!AH590</f>
        <v>5</v>
      </c>
      <c r="AV591" s="77">
        <f>'Datos lib'!AI590</f>
        <v>5</v>
      </c>
      <c r="AW591" s="77"/>
      <c r="AX591" s="77" t="str">
        <f>'Datos lib'!AJ590</f>
        <v>No</v>
      </c>
      <c r="AY591" s="77" t="str">
        <f>'Datos lib'!AK590</f>
        <v>Sí</v>
      </c>
      <c r="AZ591" s="77" t="str">
        <f>'Datos lib'!AL590</f>
        <v>Bueno</v>
      </c>
      <c r="BA591" s="77" t="str">
        <f>'Datos lib'!AO590</f>
        <v>Sí</v>
      </c>
      <c r="BB591" s="77" t="str">
        <f>'Datos lib'!AM590</f>
        <v>Sí</v>
      </c>
      <c r="BC591" s="77" t="str">
        <f>'Datos lib'!AN590</f>
        <v>Bueno</v>
      </c>
      <c r="BD591" s="77"/>
      <c r="BE591" s="77"/>
      <c r="BF591" s="77" t="str">
        <f>'Datos lib'!AP590</f>
        <v>No</v>
      </c>
      <c r="BG591" s="77" t="str">
        <f>'Datos lib'!AQ590</f>
        <v>Sí</v>
      </c>
      <c r="BH591" s="77" t="str">
        <f>'Datos lib'!AR590</f>
        <v>Sí</v>
      </c>
      <c r="BI591" s="77" t="str">
        <f>'Datos lib'!AS590</f>
        <v>Útil</v>
      </c>
      <c r="BJ591" s="77" t="str">
        <f>'Datos lib'!AT590</f>
        <v>No</v>
      </c>
      <c r="BK591" s="77">
        <f>'Datos lib'!AU590</f>
        <v>0</v>
      </c>
      <c r="BL591" s="77"/>
      <c r="BM591" s="77"/>
      <c r="BN591" s="77"/>
      <c r="BO591" s="77">
        <f>'Datos lib'!AV590</f>
        <v>5</v>
      </c>
      <c r="BP591" s="77">
        <f>'Datos lib'!AW590</f>
        <v>5</v>
      </c>
      <c r="BQ591" s="77"/>
      <c r="BR591" s="77" t="str">
        <f>LEFT('Datos lib'!AX590,1)</f>
        <v>5</v>
      </c>
      <c r="BS591" s="77"/>
      <c r="BT591" s="77">
        <f>'Datos lib'!AY590</f>
        <v>0</v>
      </c>
      <c r="BU591" s="77"/>
      <c r="BV591" s="119" t="str">
        <f>'Datos lib'!A590</f>
        <v>02/04/25</v>
      </c>
    </row>
    <row r="592" spans="1:74" x14ac:dyDescent="0.2">
      <c r="A592" s="79" t="str">
        <f t="shared" si="10"/>
        <v>F. Trabajo Social</v>
      </c>
      <c r="B592" s="76" t="str">
        <f>IFERROR(VLOOKUP($A592,BLIOTECAS!$C$1:$E$27,2,FALSE),"")</f>
        <v>TRS</v>
      </c>
      <c r="C592" s="76" t="str">
        <f>IFERROR(VLOOKUP($A592,BLIOTECAS!$C$1:$E$27,3,FALSE),"")</f>
        <v>Ciencias Sociales</v>
      </c>
      <c r="D592" s="77"/>
      <c r="E592" s="77"/>
      <c r="F592" s="77"/>
      <c r="G592" s="77" t="str">
        <f>'Datos lib'!B591</f>
        <v>F. Trabajo Social</v>
      </c>
      <c r="H592" s="77"/>
      <c r="I592" s="77" t="str">
        <f>'Datos lib'!C591</f>
        <v>De vez en cuando (1 o 2 veces al mes)</v>
      </c>
      <c r="J592" s="77" t="str">
        <f>'Datos lib'!D591</f>
        <v>Frecuentemente (1 o 2 veces por semana)</v>
      </c>
      <c r="K592" s="77"/>
      <c r="L592" s="77" t="str">
        <f>'Datos lib'!F591</f>
        <v>F. Trabajo Social</v>
      </c>
      <c r="M592" s="77" t="str">
        <f>'Datos lib'!G591</f>
        <v>F. Ciencias Políticas y Sociología</v>
      </c>
      <c r="N592" s="77">
        <f>'Datos lib'!H591</f>
        <v>0</v>
      </c>
      <c r="O592" s="77">
        <f>'Datos lib'!I591</f>
        <v>0</v>
      </c>
      <c r="P592" s="77"/>
      <c r="Q592" s="77"/>
      <c r="R592" s="77">
        <f>'Datos lib'!J591</f>
        <v>4</v>
      </c>
      <c r="S592" s="77">
        <f>'Datos lib'!K591</f>
        <v>4</v>
      </c>
      <c r="T592" s="77">
        <f>'Datos lib'!L591</f>
        <v>3</v>
      </c>
      <c r="U592" s="77">
        <f>'Datos lib'!M591</f>
        <v>4</v>
      </c>
      <c r="V592" s="77"/>
      <c r="W592" s="77"/>
      <c r="X592" s="77">
        <f>'Datos lib'!N591</f>
        <v>4</v>
      </c>
      <c r="Y592" s="77">
        <f>'Datos lib'!O591</f>
        <v>4</v>
      </c>
      <c r="Z592" s="77">
        <f>'Datos lib'!P591</f>
        <v>4</v>
      </c>
      <c r="AA592" s="77">
        <f>'Datos lib'!Q591</f>
        <v>4</v>
      </c>
      <c r="AB592" s="77">
        <f>'Datos lib'!R591</f>
        <v>4</v>
      </c>
      <c r="AC592" s="77"/>
      <c r="AD592" s="77">
        <f>'Datos lib'!S591</f>
        <v>4</v>
      </c>
      <c r="AE592" s="77">
        <f>'Datos lib'!T591</f>
        <v>3</v>
      </c>
      <c r="AF592" s="77">
        <f>'Datos lib'!U591</f>
        <v>3</v>
      </c>
      <c r="AG592" s="77">
        <f>'Datos lib'!V591</f>
        <v>5</v>
      </c>
      <c r="AH592" s="77">
        <f>'Datos lib'!W591</f>
        <v>4</v>
      </c>
      <c r="AI592" s="77">
        <f>'Datos lib'!X591</f>
        <v>5</v>
      </c>
      <c r="AJ592" s="77">
        <f>'Datos lib'!Y591</f>
        <v>4</v>
      </c>
      <c r="AK592" s="77" t="str">
        <f>'Datos lib'!Z591</f>
        <v>No uso ninguna red social</v>
      </c>
      <c r="AL592" s="77">
        <f>'Datos lib'!AA591</f>
        <v>4</v>
      </c>
      <c r="AM592" s="77"/>
      <c r="AN592" s="77"/>
      <c r="AO592" s="77">
        <f>'Datos lib'!AB591</f>
        <v>5</v>
      </c>
      <c r="AP592" s="77">
        <f>'Datos lib'!AC591</f>
        <v>5</v>
      </c>
      <c r="AQ592" s="77">
        <f>'Datos lib'!AD591</f>
        <v>5</v>
      </c>
      <c r="AR592" s="77">
        <f>'Datos lib'!AE591</f>
        <v>5</v>
      </c>
      <c r="AS592" s="77">
        <f>'Datos lib'!AF591</f>
        <v>5</v>
      </c>
      <c r="AT592" s="77">
        <f>'Datos lib'!AG591</f>
        <v>5</v>
      </c>
      <c r="AU592" s="77">
        <f>'Datos lib'!AH591</f>
        <v>5</v>
      </c>
      <c r="AV592" s="77">
        <f>'Datos lib'!AI591</f>
        <v>5</v>
      </c>
      <c r="AW592" s="77"/>
      <c r="AX592" s="77" t="str">
        <f>'Datos lib'!AJ591</f>
        <v>No</v>
      </c>
      <c r="AY592" s="77" t="str">
        <f>'Datos lib'!AK591</f>
        <v>Sí</v>
      </c>
      <c r="AZ592" s="77" t="str">
        <f>'Datos lib'!AL591</f>
        <v>Regular</v>
      </c>
      <c r="BA592" s="77" t="str">
        <f>'Datos lib'!AO591</f>
        <v>Sí</v>
      </c>
      <c r="BB592" s="77" t="str">
        <f>'Datos lib'!AM591</f>
        <v>Sí</v>
      </c>
      <c r="BC592" s="77" t="str">
        <f>'Datos lib'!AN591</f>
        <v>Regular</v>
      </c>
      <c r="BD592" s="77"/>
      <c r="BE592" s="77"/>
      <c r="BF592" s="77" t="str">
        <f>'Datos lib'!AP591</f>
        <v>Sí</v>
      </c>
      <c r="BG592" s="77" t="str">
        <f>'Datos lib'!AQ591</f>
        <v>Sí</v>
      </c>
      <c r="BH592" s="77" t="str">
        <f>'Datos lib'!AR591</f>
        <v>Sí</v>
      </c>
      <c r="BI592" s="77" t="str">
        <f>'Datos lib'!AS591</f>
        <v>Útil</v>
      </c>
      <c r="BJ592" s="77" t="str">
        <f>'Datos lib'!AT591</f>
        <v>Sí</v>
      </c>
      <c r="BK592" s="77">
        <f>'Datos lib'!AU591</f>
        <v>0</v>
      </c>
      <c r="BL592" s="77"/>
      <c r="BM592" s="77"/>
      <c r="BN592" s="77"/>
      <c r="BO592" s="77">
        <f>'Datos lib'!AV591</f>
        <v>5</v>
      </c>
      <c r="BP592" s="77">
        <f>'Datos lib'!AW591</f>
        <v>5</v>
      </c>
      <c r="BQ592" s="77"/>
      <c r="BR592" s="77" t="str">
        <f>LEFT('Datos lib'!AX591,1)</f>
        <v>5</v>
      </c>
      <c r="BS592" s="77"/>
      <c r="BT592" s="77">
        <f>'Datos lib'!AY591</f>
        <v>0</v>
      </c>
      <c r="BU592" s="77"/>
      <c r="BV592" s="119" t="str">
        <f>'Datos lib'!A591</f>
        <v>02/04/25</v>
      </c>
    </row>
    <row r="593" spans="1:74" x14ac:dyDescent="0.2">
      <c r="A593" s="79" t="str">
        <f t="shared" si="10"/>
        <v>N/A</v>
      </c>
      <c r="B593" s="76" t="str">
        <f>IFERROR(VLOOKUP($A593,BLIOTECAS!$C$1:$E$27,2,FALSE),"")</f>
        <v/>
      </c>
      <c r="C593" s="76" t="str">
        <f>IFERROR(VLOOKUP($A593,BLIOTECAS!$C$1:$E$27,3,FALSE),"")</f>
        <v/>
      </c>
      <c r="D593" s="77"/>
      <c r="E593" s="77"/>
      <c r="F593" s="77"/>
      <c r="G593" s="77" t="str">
        <f>'Datos lib'!B592</f>
        <v>N/A</v>
      </c>
      <c r="H593" s="77"/>
      <c r="I593" s="77" t="str">
        <f>'Datos lib'!C592</f>
        <v>De vez en cuando (1 o 2 veces al mes)</v>
      </c>
      <c r="J593" s="77" t="str">
        <f>'Datos lib'!D592</f>
        <v>Frecuentemente (1 o 2 veces por semana)</v>
      </c>
      <c r="K593" s="77"/>
      <c r="L593" s="77" t="str">
        <f>'Datos lib'!F592</f>
        <v>F. Bellas Artes</v>
      </c>
      <c r="M593" s="77" t="str">
        <f>'Datos lib'!G592</f>
        <v>F. Geografía e Historia</v>
      </c>
      <c r="N593" s="77" t="str">
        <f>'Datos lib'!H592</f>
        <v>Biblioteca Maria Zambrano (Filología / Derecho)</v>
      </c>
      <c r="O593" s="77">
        <f>'Datos lib'!I592</f>
        <v>0</v>
      </c>
      <c r="P593" s="77"/>
      <c r="Q593" s="77"/>
      <c r="R593" s="77">
        <f>'Datos lib'!J592</f>
        <v>5</v>
      </c>
      <c r="S593" s="77">
        <f>'Datos lib'!K592</f>
        <v>5</v>
      </c>
      <c r="T593" s="77">
        <f>'Datos lib'!L592</f>
        <v>5</v>
      </c>
      <c r="U593" s="77">
        <f>'Datos lib'!M592</f>
        <v>5</v>
      </c>
      <c r="V593" s="77"/>
      <c r="W593" s="77"/>
      <c r="X593" s="77">
        <f>'Datos lib'!N592</f>
        <v>5</v>
      </c>
      <c r="Y593" s="77">
        <f>'Datos lib'!O592</f>
        <v>5</v>
      </c>
      <c r="Z593" s="77">
        <f>'Datos lib'!P592</f>
        <v>1</v>
      </c>
      <c r="AA593" s="77">
        <f>'Datos lib'!Q592</f>
        <v>1</v>
      </c>
      <c r="AB593" s="77">
        <f>'Datos lib'!R592</f>
        <v>2</v>
      </c>
      <c r="AC593" s="77"/>
      <c r="AD593" s="77">
        <f>'Datos lib'!S592</f>
        <v>5</v>
      </c>
      <c r="AE593" s="77">
        <f>'Datos lib'!T592</f>
        <v>5</v>
      </c>
      <c r="AF593" s="77">
        <f>'Datos lib'!U592</f>
        <v>5</v>
      </c>
      <c r="AG593" s="77">
        <f>'Datos lib'!V592</f>
        <v>5</v>
      </c>
      <c r="AH593" s="77">
        <f>'Datos lib'!W592</f>
        <v>5</v>
      </c>
      <c r="AI593" s="77">
        <f>'Datos lib'!X592</f>
        <v>5</v>
      </c>
      <c r="AJ593" s="77">
        <f>'Datos lib'!Y592</f>
        <v>5</v>
      </c>
      <c r="AK593" s="77" t="str">
        <f>'Datos lib'!Z592</f>
        <v>No uso ninguna red social</v>
      </c>
      <c r="AL593" s="77">
        <f>'Datos lib'!AA592</f>
        <v>5</v>
      </c>
      <c r="AM593" s="77"/>
      <c r="AN593" s="77"/>
      <c r="AO593" s="77">
        <f>'Datos lib'!AB592</f>
        <v>5</v>
      </c>
      <c r="AP593" s="77">
        <f>'Datos lib'!AC592</f>
        <v>5</v>
      </c>
      <c r="AQ593" s="77">
        <f>'Datos lib'!AD592</f>
        <v>5</v>
      </c>
      <c r="AR593" s="77">
        <f>'Datos lib'!AE592</f>
        <v>5</v>
      </c>
      <c r="AS593" s="77">
        <f>'Datos lib'!AF592</f>
        <v>5</v>
      </c>
      <c r="AT593" s="77">
        <f>'Datos lib'!AG592</f>
        <v>5</v>
      </c>
      <c r="AU593" s="77">
        <f>'Datos lib'!AH592</f>
        <v>5</v>
      </c>
      <c r="AV593" s="77">
        <f>'Datos lib'!AI592</f>
        <v>5</v>
      </c>
      <c r="AW593" s="77"/>
      <c r="AX593" s="77" t="str">
        <f>'Datos lib'!AJ592</f>
        <v>No</v>
      </c>
      <c r="AY593" s="77" t="str">
        <f>'Datos lib'!AK592</f>
        <v>Sí</v>
      </c>
      <c r="AZ593" s="77" t="str">
        <f>'Datos lib'!AL592</f>
        <v>Excelente</v>
      </c>
      <c r="BA593" s="77" t="str">
        <f>'Datos lib'!AO592</f>
        <v>No</v>
      </c>
      <c r="BB593" s="77" t="str">
        <f>'Datos lib'!AM592</f>
        <v>No</v>
      </c>
      <c r="BC593" s="77">
        <f>'Datos lib'!AN592</f>
        <v>0</v>
      </c>
      <c r="BD593" s="77"/>
      <c r="BE593" s="77"/>
      <c r="BF593" s="77" t="str">
        <f>'Datos lib'!AP592</f>
        <v>No</v>
      </c>
      <c r="BG593" s="77" t="str">
        <f>'Datos lib'!AQ592</f>
        <v>Sí</v>
      </c>
      <c r="BH593" s="77" t="str">
        <f>'Datos lib'!AR592</f>
        <v>Sí</v>
      </c>
      <c r="BI593" s="77" t="str">
        <f>'Datos lib'!AS592</f>
        <v>Muy útil</v>
      </c>
      <c r="BJ593" s="77" t="str">
        <f>'Datos lib'!AT592</f>
        <v>Sí</v>
      </c>
      <c r="BK593" s="77" t="str">
        <f>'Datos lib'!AU592</f>
        <v>ofrecer el servicio a antiguas alumnas y antiguas profesoras</v>
      </c>
      <c r="BL593" s="77"/>
      <c r="BM593" s="77"/>
      <c r="BN593" s="77"/>
      <c r="BO593" s="77">
        <f>'Datos lib'!AV592</f>
        <v>5</v>
      </c>
      <c r="BP593" s="77">
        <f>'Datos lib'!AW592</f>
        <v>5</v>
      </c>
      <c r="BQ593" s="77"/>
      <c r="BR593" s="77" t="str">
        <f>LEFT('Datos lib'!AX592,1)</f>
        <v>5</v>
      </c>
      <c r="BS593" s="77"/>
      <c r="BT593" s="77">
        <f>'Datos lib'!AY592</f>
        <v>0</v>
      </c>
      <c r="BU593" s="77"/>
      <c r="BV593" s="119" t="str">
        <f>'Datos lib'!A592</f>
        <v>02/04/25</v>
      </c>
    </row>
    <row r="594" spans="1:74" x14ac:dyDescent="0.2">
      <c r="A594" s="79" t="str">
        <f t="shared" si="10"/>
        <v>F. Filosofía</v>
      </c>
      <c r="B594" s="76" t="str">
        <f>IFERROR(VLOOKUP($A594,BLIOTECAS!$C$1:$E$27,2,FALSE),"")</f>
        <v>FLS</v>
      </c>
      <c r="C594" s="76" t="str">
        <f>IFERROR(VLOOKUP($A594,BLIOTECAS!$C$1:$E$27,3,FALSE),"")</f>
        <v>Humanidades</v>
      </c>
      <c r="D594" s="77"/>
      <c r="E594" s="77"/>
      <c r="F594" s="77"/>
      <c r="G594" s="77" t="str">
        <f>'Datos lib'!B593</f>
        <v>F. Filosofía</v>
      </c>
      <c r="H594" s="77"/>
      <c r="I594" s="77" t="str">
        <f>'Datos lib'!C593</f>
        <v>De vez en cuando (1 o 2 veces al mes)</v>
      </c>
      <c r="J594" s="77" t="str">
        <f>'Datos lib'!D593</f>
        <v>Frecuentemente (1 o 2 veces por semana)</v>
      </c>
      <c r="K594" s="77"/>
      <c r="L594" s="77" t="str">
        <f>'Datos lib'!F593</f>
        <v>F. Filosofía</v>
      </c>
      <c r="M594" s="77" t="str">
        <f>'Datos lib'!G593</f>
        <v>Biblioteca Maria Zambrano (Filología / Derecho)</v>
      </c>
      <c r="N594" s="77">
        <f>'Datos lib'!H593</f>
        <v>0</v>
      </c>
      <c r="O594" s="77">
        <f>'Datos lib'!I593</f>
        <v>0</v>
      </c>
      <c r="P594" s="77"/>
      <c r="Q594" s="77"/>
      <c r="R594" s="77">
        <f>'Datos lib'!J593</f>
        <v>5</v>
      </c>
      <c r="S594" s="77">
        <f>'Datos lib'!K593</f>
        <v>5</v>
      </c>
      <c r="T594" s="77">
        <f>'Datos lib'!L593</f>
        <v>4</v>
      </c>
      <c r="U594" s="77">
        <f>'Datos lib'!M593</f>
        <v>4</v>
      </c>
      <c r="V594" s="77"/>
      <c r="W594" s="77"/>
      <c r="X594" s="77">
        <f>'Datos lib'!N593</f>
        <v>4</v>
      </c>
      <c r="Y594" s="77">
        <f>'Datos lib'!O593</f>
        <v>4</v>
      </c>
      <c r="Z594" s="77">
        <f>'Datos lib'!P593</f>
        <v>5</v>
      </c>
      <c r="AA594" s="77">
        <f>'Datos lib'!Q593</f>
        <v>5</v>
      </c>
      <c r="AB594" s="77">
        <f>'Datos lib'!R593</f>
        <v>5</v>
      </c>
      <c r="AC594" s="77"/>
      <c r="AD594" s="77">
        <f>'Datos lib'!S593</f>
        <v>5</v>
      </c>
      <c r="AE594" s="77">
        <f>'Datos lib'!T593</f>
        <v>4</v>
      </c>
      <c r="AF594" s="77">
        <f>'Datos lib'!U593</f>
        <v>4</v>
      </c>
      <c r="AG594" s="77">
        <f>'Datos lib'!V593</f>
        <v>5</v>
      </c>
      <c r="AH594" s="77">
        <f>'Datos lib'!W593</f>
        <v>5</v>
      </c>
      <c r="AI594" s="77">
        <f>'Datos lib'!X593</f>
        <v>4</v>
      </c>
      <c r="AJ594" s="77">
        <f>'Datos lib'!Y593</f>
        <v>4</v>
      </c>
      <c r="AK594" s="77" t="str">
        <f>'Datos lib'!Z593</f>
        <v>No uso ninguna red social</v>
      </c>
      <c r="AL594" s="77">
        <f>'Datos lib'!AA593</f>
        <v>2</v>
      </c>
      <c r="AM594" s="77"/>
      <c r="AN594" s="77"/>
      <c r="AO594" s="77">
        <f>'Datos lib'!AB593</f>
        <v>5</v>
      </c>
      <c r="AP594" s="77">
        <f>'Datos lib'!AC593</f>
        <v>5</v>
      </c>
      <c r="AQ594" s="77">
        <f>'Datos lib'!AD593</f>
        <v>5</v>
      </c>
      <c r="AR594" s="77">
        <f>'Datos lib'!AE593</f>
        <v>5</v>
      </c>
      <c r="AS594" s="77">
        <f>'Datos lib'!AF593</f>
        <v>5</v>
      </c>
      <c r="AT594" s="77">
        <f>'Datos lib'!AG593</f>
        <v>5</v>
      </c>
      <c r="AU594" s="77">
        <f>'Datos lib'!AH593</f>
        <v>3</v>
      </c>
      <c r="AV594" s="77">
        <f>'Datos lib'!AI593</f>
        <v>3</v>
      </c>
      <c r="AW594" s="77"/>
      <c r="AX594" s="77" t="str">
        <f>'Datos lib'!AJ593</f>
        <v>No</v>
      </c>
      <c r="AY594" s="77" t="str">
        <f>'Datos lib'!AK593</f>
        <v>Sí</v>
      </c>
      <c r="AZ594" s="77" t="str">
        <f>'Datos lib'!AL593</f>
        <v>Bueno</v>
      </c>
      <c r="BA594" s="77" t="str">
        <f>'Datos lib'!AO593</f>
        <v>No</v>
      </c>
      <c r="BB594" s="77" t="str">
        <f>'Datos lib'!AM593</f>
        <v>Sí</v>
      </c>
      <c r="BC594" s="77" t="str">
        <f>'Datos lib'!AN593</f>
        <v>Bueno</v>
      </c>
      <c r="BD594" s="77"/>
      <c r="BE594" s="77"/>
      <c r="BF594" s="77" t="str">
        <f>'Datos lib'!AP593</f>
        <v>Sí</v>
      </c>
      <c r="BG594" s="77" t="str">
        <f>'Datos lib'!AQ593</f>
        <v>Sí</v>
      </c>
      <c r="BH594" s="77" t="str">
        <f>'Datos lib'!AR593</f>
        <v>No</v>
      </c>
      <c r="BI594" s="77">
        <f>'Datos lib'!AS593</f>
        <v>0</v>
      </c>
      <c r="BJ594" s="77" t="str">
        <f>'Datos lib'!AT593</f>
        <v>No</v>
      </c>
      <c r="BK594" s="77">
        <f>'Datos lib'!AU593</f>
        <v>0</v>
      </c>
      <c r="BL594" s="77"/>
      <c r="BM594" s="77"/>
      <c r="BN594" s="77"/>
      <c r="BO594" s="77">
        <f>'Datos lib'!AV593</f>
        <v>5</v>
      </c>
      <c r="BP594" s="77">
        <f>'Datos lib'!AW593</f>
        <v>5</v>
      </c>
      <c r="BQ594" s="77"/>
      <c r="BR594" s="77" t="str">
        <f>LEFT('Datos lib'!AX593,1)</f>
        <v>4</v>
      </c>
      <c r="BS594" s="77"/>
      <c r="BT594" s="77">
        <f>'Datos lib'!AY593</f>
        <v>0</v>
      </c>
      <c r="BU594" s="77"/>
      <c r="BV594" s="119" t="str">
        <f>'Datos lib'!A593</f>
        <v>03/04/25</v>
      </c>
    </row>
    <row r="595" spans="1:74" x14ac:dyDescent="0.2">
      <c r="A595" s="79" t="str">
        <f t="shared" si="10"/>
        <v>F. Filosofía</v>
      </c>
      <c r="B595" s="76" t="str">
        <f>IFERROR(VLOOKUP($A595,BLIOTECAS!$C$1:$E$27,2,FALSE),"")</f>
        <v>FLS</v>
      </c>
      <c r="C595" s="76" t="str">
        <f>IFERROR(VLOOKUP($A595,BLIOTECAS!$C$1:$E$27,3,FALSE),"")</f>
        <v>Humanidades</v>
      </c>
      <c r="D595" s="77"/>
      <c r="E595" s="77"/>
      <c r="F595" s="77"/>
      <c r="G595" s="77" t="str">
        <f>'Datos lib'!B594</f>
        <v>F. Filosofía</v>
      </c>
      <c r="H595" s="77"/>
      <c r="I595" s="77" t="str">
        <f>'Datos lib'!C594</f>
        <v>Frecuentemente (1 o 2 veces por semana)</v>
      </c>
      <c r="J595" s="77" t="str">
        <f>'Datos lib'!D594</f>
        <v>Frecuentemente (1 o 2 veces por semana)</v>
      </c>
      <c r="K595" s="77"/>
      <c r="L595" s="77" t="str">
        <f>'Datos lib'!F594</f>
        <v>F. Filosofía</v>
      </c>
      <c r="M595" s="77" t="str">
        <f>'Datos lib'!G594</f>
        <v>F. Ciencias Físicas</v>
      </c>
      <c r="N595" s="77" t="str">
        <f>'Datos lib'!H594</f>
        <v>Biblioteca Maria Zambrano (Filología / Derecho)</v>
      </c>
      <c r="O595" s="77" t="str">
        <f>'Datos lib'!I594</f>
        <v>Biblioteca Nacional</v>
      </c>
      <c r="P595" s="77"/>
      <c r="Q595" s="77"/>
      <c r="R595" s="77">
        <f>'Datos lib'!J594</f>
        <v>4</v>
      </c>
      <c r="S595" s="77">
        <f>'Datos lib'!K594</f>
        <v>4</v>
      </c>
      <c r="T595" s="77">
        <f>'Datos lib'!L594</f>
        <v>4</v>
      </c>
      <c r="U595" s="77">
        <f>'Datos lib'!M594</f>
        <v>2</v>
      </c>
      <c r="V595" s="77"/>
      <c r="W595" s="77"/>
      <c r="X595" s="77">
        <f>'Datos lib'!N594</f>
        <v>5</v>
      </c>
      <c r="Y595" s="77">
        <f>'Datos lib'!O594</f>
        <v>3</v>
      </c>
      <c r="Z595" s="77">
        <f>'Datos lib'!P594</f>
        <v>5</v>
      </c>
      <c r="AA595" s="77">
        <f>'Datos lib'!Q594</f>
        <v>5</v>
      </c>
      <c r="AB595" s="77">
        <f>'Datos lib'!R594</f>
        <v>3</v>
      </c>
      <c r="AC595" s="77"/>
      <c r="AD595" s="77">
        <f>'Datos lib'!S594</f>
        <v>4</v>
      </c>
      <c r="AE595" s="77">
        <f>'Datos lib'!T594</f>
        <v>4</v>
      </c>
      <c r="AF595" s="77">
        <f>'Datos lib'!U594</f>
        <v>4</v>
      </c>
      <c r="AG595" s="77">
        <f>'Datos lib'!V594</f>
        <v>5</v>
      </c>
      <c r="AH595" s="77">
        <f>'Datos lib'!W594</f>
        <v>3</v>
      </c>
      <c r="AI595" s="77">
        <f>'Datos lib'!X594</f>
        <v>4</v>
      </c>
      <c r="AJ595" s="77">
        <f>'Datos lib'!Y594</f>
        <v>4</v>
      </c>
      <c r="AK595" s="77" t="str">
        <f>'Datos lib'!Z594</f>
        <v>Bluesky|YouTube</v>
      </c>
      <c r="AL595" s="77">
        <f>'Datos lib'!AA594</f>
        <v>2</v>
      </c>
      <c r="AM595" s="77"/>
      <c r="AN595" s="77"/>
      <c r="AO595" s="77">
        <f>'Datos lib'!AB594</f>
        <v>5</v>
      </c>
      <c r="AP595" s="77">
        <f>'Datos lib'!AC594</f>
        <v>4</v>
      </c>
      <c r="AQ595" s="77">
        <f>'Datos lib'!AD594</f>
        <v>4</v>
      </c>
      <c r="AR595" s="77">
        <f>'Datos lib'!AE594</f>
        <v>4</v>
      </c>
      <c r="AS595" s="77">
        <f>'Datos lib'!AF594</f>
        <v>4</v>
      </c>
      <c r="AT595" s="77">
        <f>'Datos lib'!AG594</f>
        <v>4</v>
      </c>
      <c r="AU595" s="77">
        <f>'Datos lib'!AH594</f>
        <v>4</v>
      </c>
      <c r="AV595" s="77">
        <f>'Datos lib'!AI594</f>
        <v>2</v>
      </c>
      <c r="AW595" s="77"/>
      <c r="AX595" s="77" t="str">
        <f>'Datos lib'!AJ594</f>
        <v>Sí</v>
      </c>
      <c r="AY595" s="77" t="str">
        <f>'Datos lib'!AK594</f>
        <v>Sí</v>
      </c>
      <c r="AZ595" s="77" t="str">
        <f>'Datos lib'!AL594</f>
        <v>Bueno</v>
      </c>
      <c r="BA595" s="77" t="str">
        <f>'Datos lib'!AO594</f>
        <v>No</v>
      </c>
      <c r="BB595" s="77" t="str">
        <f>'Datos lib'!AM594</f>
        <v>Sí</v>
      </c>
      <c r="BC595" s="77" t="str">
        <f>'Datos lib'!AN594</f>
        <v>Bueno</v>
      </c>
      <c r="BD595" s="77"/>
      <c r="BE595" s="77"/>
      <c r="BF595" s="77" t="str">
        <f>'Datos lib'!AP594</f>
        <v>Sí</v>
      </c>
      <c r="BG595" s="77" t="str">
        <f>'Datos lib'!AQ594</f>
        <v>Sí</v>
      </c>
      <c r="BH595" s="77" t="str">
        <f>'Datos lib'!AR594</f>
        <v>Sí</v>
      </c>
      <c r="BI595" s="77" t="str">
        <f>'Datos lib'!AS594</f>
        <v>Útil</v>
      </c>
      <c r="BJ595" s="77" t="str">
        <f>'Datos lib'!AT594</f>
        <v>Sí</v>
      </c>
      <c r="BK595" s="77" t="str">
        <f>'Datos lib'!AU594</f>
        <v>Nuestra suscripción a revistas científicas no es completa y en ocasiones encuentro que tengo que solicitar a colegas extranjeros que me consigan materiales</v>
      </c>
      <c r="BL595" s="77"/>
      <c r="BM595" s="77"/>
      <c r="BN595" s="77"/>
      <c r="BO595" s="77">
        <f>'Datos lib'!AV594</f>
        <v>5</v>
      </c>
      <c r="BP595" s="77">
        <f>'Datos lib'!AW594</f>
        <v>5</v>
      </c>
      <c r="BQ595" s="77"/>
      <c r="BR595" s="77" t="str">
        <f>LEFT('Datos lib'!AX594,1)</f>
        <v>4</v>
      </c>
      <c r="BS595" s="77"/>
      <c r="BT595" s="77" t="str">
        <f>'Datos lib'!AY594</f>
        <v>En general, el servicio de biblioteca de la Complutense, y de la facultad de Filosofía en concreto, y su personal, es de lo mejor que tiene la universidad: Enhorabuena!</v>
      </c>
      <c r="BU595" s="77"/>
      <c r="BV595" s="119" t="str">
        <f>'Datos lib'!A594</f>
        <v>03/04/25</v>
      </c>
    </row>
    <row r="596" spans="1:74" x14ac:dyDescent="0.2">
      <c r="A596" s="79" t="str">
        <f t="shared" si="10"/>
        <v>F. Filosofía</v>
      </c>
      <c r="B596" s="76" t="str">
        <f>IFERROR(VLOOKUP($A596,BLIOTECAS!$C$1:$E$27,2,FALSE),"")</f>
        <v>FLS</v>
      </c>
      <c r="C596" s="76" t="str">
        <f>IFERROR(VLOOKUP($A596,BLIOTECAS!$C$1:$E$27,3,FALSE),"")</f>
        <v>Humanidades</v>
      </c>
      <c r="D596" s="77"/>
      <c r="E596" s="77"/>
      <c r="F596" s="77"/>
      <c r="G596" s="77" t="str">
        <f>'Datos lib'!B595</f>
        <v>F. Filosofía</v>
      </c>
      <c r="H596" s="77"/>
      <c r="I596" s="77" t="str">
        <f>'Datos lib'!C595</f>
        <v>Frecuentemente (1 o 2 veces por semana)</v>
      </c>
      <c r="J596" s="77" t="str">
        <f>'Datos lib'!D595</f>
        <v>Frecuentemente (1 o 2 veces por semana)</v>
      </c>
      <c r="K596" s="77"/>
      <c r="L596" s="77" t="str">
        <f>'Datos lib'!F595</f>
        <v>F. Filosofía</v>
      </c>
      <c r="M596" s="77">
        <f>'Datos lib'!G595</f>
        <v>0</v>
      </c>
      <c r="N596" s="77">
        <f>'Datos lib'!H595</f>
        <v>0</v>
      </c>
      <c r="O596" s="77">
        <f>'Datos lib'!I595</f>
        <v>0</v>
      </c>
      <c r="P596" s="77"/>
      <c r="Q596" s="77"/>
      <c r="R596" s="77">
        <f>'Datos lib'!J595</f>
        <v>5</v>
      </c>
      <c r="S596" s="77">
        <f>'Datos lib'!K595</f>
        <v>5</v>
      </c>
      <c r="T596" s="77">
        <f>'Datos lib'!L595</f>
        <v>5</v>
      </c>
      <c r="U596" s="77">
        <f>'Datos lib'!M595</f>
        <v>5</v>
      </c>
      <c r="V596" s="77"/>
      <c r="W596" s="77"/>
      <c r="X596" s="77">
        <f>'Datos lib'!N595</f>
        <v>4</v>
      </c>
      <c r="Y596" s="77">
        <f>'Datos lib'!O595</f>
        <v>5</v>
      </c>
      <c r="Z596" s="77">
        <f>'Datos lib'!P595</f>
        <v>3</v>
      </c>
      <c r="AA596" s="77">
        <f>'Datos lib'!Q595</f>
        <v>4</v>
      </c>
      <c r="AB596" s="77">
        <f>'Datos lib'!R595</f>
        <v>5</v>
      </c>
      <c r="AC596" s="77"/>
      <c r="AD596" s="77">
        <f>'Datos lib'!S595</f>
        <v>5</v>
      </c>
      <c r="AE596" s="77">
        <f>'Datos lib'!T595</f>
        <v>5</v>
      </c>
      <c r="AF596" s="77">
        <f>'Datos lib'!U595</f>
        <v>5</v>
      </c>
      <c r="AG596" s="77">
        <f>'Datos lib'!V595</f>
        <v>5</v>
      </c>
      <c r="AH596" s="77">
        <f>'Datos lib'!W595</f>
        <v>5</v>
      </c>
      <c r="AI596" s="77">
        <f>'Datos lib'!X595</f>
        <v>5</v>
      </c>
      <c r="AJ596" s="77">
        <f>'Datos lib'!Y595</f>
        <v>5</v>
      </c>
      <c r="AK596" s="77" t="str">
        <f>'Datos lib'!Z595</f>
        <v>No uso ninguna red social</v>
      </c>
      <c r="AL596" s="77">
        <f>'Datos lib'!AA595</f>
        <v>5</v>
      </c>
      <c r="AM596" s="77"/>
      <c r="AN596" s="77"/>
      <c r="AO596" s="77">
        <f>'Datos lib'!AB595</f>
        <v>5</v>
      </c>
      <c r="AP596" s="77">
        <f>'Datos lib'!AC595</f>
        <v>5</v>
      </c>
      <c r="AQ596" s="77">
        <f>'Datos lib'!AD595</f>
        <v>5</v>
      </c>
      <c r="AR596" s="77">
        <f>'Datos lib'!AE595</f>
        <v>5</v>
      </c>
      <c r="AS596" s="77">
        <f>'Datos lib'!AF595</f>
        <v>5</v>
      </c>
      <c r="AT596" s="77">
        <f>'Datos lib'!AG595</f>
        <v>5</v>
      </c>
      <c r="AU596" s="77">
        <f>'Datos lib'!AH595</f>
        <v>5</v>
      </c>
      <c r="AV596" s="77">
        <f>'Datos lib'!AI595</f>
        <v>5</v>
      </c>
      <c r="AW596" s="77"/>
      <c r="AX596" s="77" t="str">
        <f>'Datos lib'!AJ595</f>
        <v>Sí</v>
      </c>
      <c r="AY596" s="77" t="str">
        <f>'Datos lib'!AK595</f>
        <v>Sí</v>
      </c>
      <c r="AZ596" s="77" t="str">
        <f>'Datos lib'!AL595</f>
        <v>Excelente</v>
      </c>
      <c r="BA596" s="77" t="str">
        <f>'Datos lib'!AO595</f>
        <v>Sí</v>
      </c>
      <c r="BB596" s="77" t="str">
        <f>'Datos lib'!AM595</f>
        <v>Sí</v>
      </c>
      <c r="BC596" s="77" t="str">
        <f>'Datos lib'!AN595</f>
        <v>Excelente</v>
      </c>
      <c r="BD596" s="77"/>
      <c r="BE596" s="77"/>
      <c r="BF596" s="77" t="str">
        <f>'Datos lib'!AP595</f>
        <v>Sí</v>
      </c>
      <c r="BG596" s="77" t="str">
        <f>'Datos lib'!AQ595</f>
        <v>Sí</v>
      </c>
      <c r="BH596" s="77" t="str">
        <f>'Datos lib'!AR595</f>
        <v>Sí</v>
      </c>
      <c r="BI596" s="77" t="str">
        <f>'Datos lib'!AS595</f>
        <v>Muy útil</v>
      </c>
      <c r="BJ596" s="77" t="str">
        <f>'Datos lib'!AT595</f>
        <v>Sí</v>
      </c>
      <c r="BK596" s="77">
        <f>'Datos lib'!AU595</f>
        <v>0</v>
      </c>
      <c r="BL596" s="77"/>
      <c r="BM596" s="77"/>
      <c r="BN596" s="77"/>
      <c r="BO596" s="77">
        <f>'Datos lib'!AV595</f>
        <v>5</v>
      </c>
      <c r="BP596" s="77">
        <f>'Datos lib'!AW595</f>
        <v>5</v>
      </c>
      <c r="BQ596" s="77"/>
      <c r="BR596" s="77" t="str">
        <f>LEFT('Datos lib'!AX595,1)</f>
        <v>5</v>
      </c>
      <c r="BS596" s="77"/>
      <c r="BT596" s="77" t="str">
        <f>'Datos lib'!AY595</f>
        <v>Los recortes presupuestarios afectan las compras de nuevos libros, pero esto no es un demérito de la Biblioteca sino de la CAM</v>
      </c>
      <c r="BU596" s="77"/>
      <c r="BV596" s="119" t="str">
        <f>'Datos lib'!A595</f>
        <v>03/04/25</v>
      </c>
    </row>
    <row r="597" spans="1:74" x14ac:dyDescent="0.2">
      <c r="A597" s="79" t="str">
        <f t="shared" si="10"/>
        <v>F. Filosofía</v>
      </c>
      <c r="B597" s="76" t="str">
        <f>IFERROR(VLOOKUP($A597,BLIOTECAS!$C$1:$E$27,2,FALSE),"")</f>
        <v>FLS</v>
      </c>
      <c r="C597" s="76" t="str">
        <f>IFERROR(VLOOKUP($A597,BLIOTECAS!$C$1:$E$27,3,FALSE),"")</f>
        <v>Humanidades</v>
      </c>
      <c r="D597" s="77"/>
      <c r="E597" s="77"/>
      <c r="F597" s="77"/>
      <c r="G597" s="77" t="str">
        <f>'Datos lib'!B596</f>
        <v>F. Filosofía</v>
      </c>
      <c r="H597" s="77"/>
      <c r="I597" s="77" t="str">
        <f>'Datos lib'!C596</f>
        <v>De vez en cuando (1 o 2 veces al mes)</v>
      </c>
      <c r="J597" s="77" t="str">
        <f>'Datos lib'!D596</f>
        <v>De vez en cuando (1 o 2 veces al mes)</v>
      </c>
      <c r="K597" s="77"/>
      <c r="L597" s="77" t="str">
        <f>'Datos lib'!F596</f>
        <v>F. Filosofía</v>
      </c>
      <c r="M597" s="77">
        <f>'Datos lib'!G596</f>
        <v>0</v>
      </c>
      <c r="N597" s="77">
        <f>'Datos lib'!H596</f>
        <v>0</v>
      </c>
      <c r="O597" s="77">
        <f>'Datos lib'!I596</f>
        <v>0</v>
      </c>
      <c r="P597" s="77"/>
      <c r="Q597" s="77"/>
      <c r="R597" s="77">
        <f>'Datos lib'!J596</f>
        <v>5</v>
      </c>
      <c r="S597" s="77">
        <f>'Datos lib'!K596</f>
        <v>5</v>
      </c>
      <c r="T597" s="77">
        <f>'Datos lib'!L596</f>
        <v>5</v>
      </c>
      <c r="U597" s="77">
        <f>'Datos lib'!M596</f>
        <v>5</v>
      </c>
      <c r="V597" s="77"/>
      <c r="W597" s="77"/>
      <c r="X597" s="77">
        <f>'Datos lib'!N596</f>
        <v>4</v>
      </c>
      <c r="Y597" s="77">
        <f>'Datos lib'!O596</f>
        <v>4</v>
      </c>
      <c r="Z597" s="77">
        <f>'Datos lib'!P596</f>
        <v>5</v>
      </c>
      <c r="AA597" s="77">
        <f>'Datos lib'!Q596</f>
        <v>3</v>
      </c>
      <c r="AB597" s="77">
        <f>'Datos lib'!R596</f>
        <v>3</v>
      </c>
      <c r="AC597" s="77"/>
      <c r="AD597" s="77">
        <f>'Datos lib'!S596</f>
        <v>5</v>
      </c>
      <c r="AE597" s="77">
        <f>'Datos lib'!T596</f>
        <v>4</v>
      </c>
      <c r="AF597" s="77">
        <f>'Datos lib'!U596</f>
        <v>4</v>
      </c>
      <c r="AG597" s="77">
        <f>'Datos lib'!V596</f>
        <v>5</v>
      </c>
      <c r="AH597" s="77">
        <f>'Datos lib'!W596</f>
        <v>4</v>
      </c>
      <c r="AI597" s="77">
        <f>'Datos lib'!X596</f>
        <v>5</v>
      </c>
      <c r="AJ597" s="77">
        <f>'Datos lib'!Y596</f>
        <v>4</v>
      </c>
      <c r="AK597" s="77" t="str">
        <f>'Datos lib'!Z596</f>
        <v>No uso ninguna red social</v>
      </c>
      <c r="AL597" s="77">
        <f>'Datos lib'!AA596</f>
        <v>5</v>
      </c>
      <c r="AM597" s="77"/>
      <c r="AN597" s="77"/>
      <c r="AO597" s="77">
        <f>'Datos lib'!AB596</f>
        <v>5</v>
      </c>
      <c r="AP597" s="77">
        <f>'Datos lib'!AC596</f>
        <v>5</v>
      </c>
      <c r="AQ597" s="77">
        <f>'Datos lib'!AD596</f>
        <v>5</v>
      </c>
      <c r="AR597" s="77">
        <f>'Datos lib'!AE596</f>
        <v>5</v>
      </c>
      <c r="AS597" s="77">
        <f>'Datos lib'!AF596</f>
        <v>5</v>
      </c>
      <c r="AT597" s="77">
        <f>'Datos lib'!AG596</f>
        <v>5</v>
      </c>
      <c r="AU597" s="77">
        <f>'Datos lib'!AH596</f>
        <v>5</v>
      </c>
      <c r="AV597" s="77">
        <f>'Datos lib'!AI596</f>
        <v>5</v>
      </c>
      <c r="AW597" s="77"/>
      <c r="AX597" s="77" t="str">
        <f>'Datos lib'!AJ596</f>
        <v>No</v>
      </c>
      <c r="AY597" s="77" t="str">
        <f>'Datos lib'!AK596</f>
        <v>Sí</v>
      </c>
      <c r="AZ597" s="77" t="str">
        <f>'Datos lib'!AL596</f>
        <v>Bueno</v>
      </c>
      <c r="BA597" s="77" t="str">
        <f>'Datos lib'!AO596</f>
        <v>No</v>
      </c>
      <c r="BB597" s="77" t="str">
        <f>'Datos lib'!AM596</f>
        <v>Sí</v>
      </c>
      <c r="BC597" s="77" t="str">
        <f>'Datos lib'!AN596</f>
        <v>Bueno</v>
      </c>
      <c r="BD597" s="77"/>
      <c r="BE597" s="77"/>
      <c r="BF597" s="77" t="str">
        <f>'Datos lib'!AP596</f>
        <v>Sí</v>
      </c>
      <c r="BG597" s="77" t="str">
        <f>'Datos lib'!AQ596</f>
        <v>No</v>
      </c>
      <c r="BH597" s="77" t="str">
        <f>'Datos lib'!AR596</f>
        <v>No</v>
      </c>
      <c r="BI597" s="77">
        <f>'Datos lib'!AS596</f>
        <v>0</v>
      </c>
      <c r="BJ597" s="77" t="str">
        <f>'Datos lib'!AT596</f>
        <v>No</v>
      </c>
      <c r="BK597" s="77">
        <f>'Datos lib'!AU596</f>
        <v>0</v>
      </c>
      <c r="BL597" s="77"/>
      <c r="BM597" s="77"/>
      <c r="BN597" s="77"/>
      <c r="BO597" s="77">
        <f>'Datos lib'!AV596</f>
        <v>5</v>
      </c>
      <c r="BP597" s="77">
        <f>'Datos lib'!AW596</f>
        <v>5</v>
      </c>
      <c r="BQ597" s="77"/>
      <c r="BR597" s="77" t="str">
        <f>LEFT('Datos lib'!AX596,1)</f>
        <v>5</v>
      </c>
      <c r="BS597" s="77"/>
      <c r="BT597" s="77">
        <f>'Datos lib'!AY596</f>
        <v>0</v>
      </c>
      <c r="BU597" s="77"/>
      <c r="BV597" s="119" t="str">
        <f>'Datos lib'!A596</f>
        <v>03/04/25</v>
      </c>
    </row>
    <row r="598" spans="1:74" x14ac:dyDescent="0.2">
      <c r="A598" s="79" t="str">
        <f t="shared" ref="A598:A628" si="11">G598</f>
        <v>F. Filosofía</v>
      </c>
      <c r="B598" s="76" t="str">
        <f>IFERROR(VLOOKUP($A598,BLIOTECAS!$C$1:$E$27,2,FALSE),"")</f>
        <v>FLS</v>
      </c>
      <c r="C598" s="76" t="str">
        <f>IFERROR(VLOOKUP($A598,BLIOTECAS!$C$1:$E$27,3,FALSE),"")</f>
        <v>Humanidades</v>
      </c>
      <c r="D598" s="77"/>
      <c r="E598" s="77"/>
      <c r="F598" s="77"/>
      <c r="G598" s="77" t="str">
        <f>'Datos lib'!B597</f>
        <v>F. Filosofía</v>
      </c>
      <c r="H598" s="77"/>
      <c r="I598" s="77" t="str">
        <f>'Datos lib'!C597</f>
        <v>De vez en cuando (1 o 2 veces al mes)</v>
      </c>
      <c r="J598" s="77" t="str">
        <f>'Datos lib'!D597</f>
        <v>Rara vez (menos de 6 veces al año)</v>
      </c>
      <c r="K598" s="77"/>
      <c r="L598" s="77" t="str">
        <f>'Datos lib'!F597</f>
        <v>F. Filosofía</v>
      </c>
      <c r="M598" s="77" t="str">
        <f>'Datos lib'!G597</f>
        <v>F. Filología (Clásicas o General)</v>
      </c>
      <c r="N598" s="77" t="str">
        <f>'Datos lib'!H597</f>
        <v>Biblioteca Maria Zambrano (Filología / Derecho)</v>
      </c>
      <c r="O598" s="77">
        <f>'Datos lib'!I597</f>
        <v>0</v>
      </c>
      <c r="P598" s="77"/>
      <c r="Q598" s="77"/>
      <c r="R598" s="77">
        <f>'Datos lib'!J597</f>
        <v>5</v>
      </c>
      <c r="S598" s="77">
        <f>'Datos lib'!K597</f>
        <v>5</v>
      </c>
      <c r="T598" s="77">
        <f>'Datos lib'!L597</f>
        <v>5</v>
      </c>
      <c r="U598" s="77">
        <f>'Datos lib'!M597</f>
        <v>5</v>
      </c>
      <c r="V598" s="77"/>
      <c r="W598" s="77"/>
      <c r="X598" s="77">
        <f>'Datos lib'!N597</f>
        <v>3</v>
      </c>
      <c r="Y598" s="77">
        <f>'Datos lib'!O597</f>
        <v>4</v>
      </c>
      <c r="Z598" s="77">
        <f>'Datos lib'!P597</f>
        <v>4</v>
      </c>
      <c r="AA598" s="77">
        <f>'Datos lib'!Q597</f>
        <v>5</v>
      </c>
      <c r="AB598" s="77">
        <f>'Datos lib'!R597</f>
        <v>4</v>
      </c>
      <c r="AC598" s="77"/>
      <c r="AD598" s="77">
        <f>'Datos lib'!S597</f>
        <v>4</v>
      </c>
      <c r="AE598" s="77">
        <f>'Datos lib'!T597</f>
        <v>5</v>
      </c>
      <c r="AF598" s="77">
        <f>'Datos lib'!U597</f>
        <v>4</v>
      </c>
      <c r="AG598" s="77">
        <f>'Datos lib'!V597</f>
        <v>5</v>
      </c>
      <c r="AH598" s="77">
        <f>'Datos lib'!W597</f>
        <v>4</v>
      </c>
      <c r="AI598" s="77">
        <f>'Datos lib'!X597</f>
        <v>5</v>
      </c>
      <c r="AJ598" s="77">
        <f>'Datos lib'!Y597</f>
        <v>5</v>
      </c>
      <c r="AK598" s="77" t="str">
        <f>'Datos lib'!Z597</f>
        <v>No uso ninguna red social</v>
      </c>
      <c r="AL598" s="77">
        <f>'Datos lib'!AA597</f>
        <v>0</v>
      </c>
      <c r="AM598" s="77"/>
      <c r="AN598" s="77"/>
      <c r="AO598" s="77">
        <f>'Datos lib'!AB597</f>
        <v>5</v>
      </c>
      <c r="AP598" s="77">
        <f>'Datos lib'!AC597</f>
        <v>5</v>
      </c>
      <c r="AQ598" s="77">
        <f>'Datos lib'!AD597</f>
        <v>5</v>
      </c>
      <c r="AR598" s="77">
        <f>'Datos lib'!AE597</f>
        <v>5</v>
      </c>
      <c r="AS598" s="77">
        <f>'Datos lib'!AF597</f>
        <v>5</v>
      </c>
      <c r="AT598" s="77">
        <f>'Datos lib'!AG597</f>
        <v>5</v>
      </c>
      <c r="AU598" s="77">
        <f>'Datos lib'!AH597</f>
        <v>4</v>
      </c>
      <c r="AV598" s="77">
        <f>'Datos lib'!AI597</f>
        <v>5</v>
      </c>
      <c r="AW598" s="77"/>
      <c r="AX598" s="77" t="str">
        <f>'Datos lib'!AJ597</f>
        <v>No</v>
      </c>
      <c r="AY598" s="77" t="str">
        <f>'Datos lib'!AK597</f>
        <v>Sí</v>
      </c>
      <c r="AZ598" s="77" t="str">
        <f>'Datos lib'!AL597</f>
        <v>Regular</v>
      </c>
      <c r="BA598" s="77" t="str">
        <f>'Datos lib'!AO597</f>
        <v>No</v>
      </c>
      <c r="BB598" s="77" t="str">
        <f>'Datos lib'!AM597</f>
        <v>Sí</v>
      </c>
      <c r="BC598" s="77" t="str">
        <f>'Datos lib'!AN597</f>
        <v>Bueno</v>
      </c>
      <c r="BD598" s="77"/>
      <c r="BE598" s="77"/>
      <c r="BF598" s="77" t="str">
        <f>'Datos lib'!AP597</f>
        <v>No</v>
      </c>
      <c r="BG598" s="77" t="str">
        <f>'Datos lib'!AQ597</f>
        <v>Sí</v>
      </c>
      <c r="BH598" s="77" t="str">
        <f>'Datos lib'!AR597</f>
        <v>No</v>
      </c>
      <c r="BI598" s="77">
        <f>'Datos lib'!AS597</f>
        <v>0</v>
      </c>
      <c r="BJ598" s="77" t="str">
        <f>'Datos lib'!AT597</f>
        <v>No</v>
      </c>
      <c r="BK598" s="77">
        <f>'Datos lib'!AU597</f>
        <v>0</v>
      </c>
      <c r="BL598" s="77"/>
      <c r="BM598" s="77"/>
      <c r="BN598" s="77"/>
      <c r="BO598" s="77">
        <f>'Datos lib'!AV597</f>
        <v>5</v>
      </c>
      <c r="BP598" s="77">
        <f>'Datos lib'!AW597</f>
        <v>5</v>
      </c>
      <c r="BQ598" s="77"/>
      <c r="BR598" s="77" t="str">
        <f>LEFT('Datos lib'!AX597,1)</f>
        <v>5</v>
      </c>
      <c r="BS598" s="77"/>
      <c r="BT598" s="77">
        <f>'Datos lib'!AY597</f>
        <v>0</v>
      </c>
      <c r="BU598" s="77"/>
      <c r="BV598" s="119" t="str">
        <f>'Datos lib'!A597</f>
        <v>03/04/25</v>
      </c>
    </row>
    <row r="599" spans="1:74" x14ac:dyDescent="0.2">
      <c r="A599" s="79" t="str">
        <f t="shared" si="11"/>
        <v>F. Ciencias Matemáticas</v>
      </c>
      <c r="B599" s="76" t="str">
        <f>IFERROR(VLOOKUP($A599,BLIOTECAS!$C$1:$E$27,2,FALSE),"")</f>
        <v>MAT</v>
      </c>
      <c r="C599" s="76" t="str">
        <f>IFERROR(VLOOKUP($A599,BLIOTECAS!$C$1:$E$27,3,FALSE),"")</f>
        <v>Ciencias Experimentales</v>
      </c>
      <c r="D599" s="77"/>
      <c r="E599" s="77"/>
      <c r="F599" s="77"/>
      <c r="G599" s="77" t="str">
        <f>'Datos lib'!B598</f>
        <v>F. Ciencias Matemáticas</v>
      </c>
      <c r="H599" s="77"/>
      <c r="I599" s="77" t="str">
        <f>'Datos lib'!C598</f>
        <v>Rara vez (menos de 6 veces al año)</v>
      </c>
      <c r="J599" s="77" t="str">
        <f>'Datos lib'!D598</f>
        <v>De vez en cuando (1 o 2 veces al mes)</v>
      </c>
      <c r="K599" s="77"/>
      <c r="L599" s="77" t="str">
        <f>'Datos lib'!F598</f>
        <v>F. Ciencias Matemáticas</v>
      </c>
      <c r="M599" s="77">
        <f>'Datos lib'!G598</f>
        <v>0</v>
      </c>
      <c r="N599" s="77">
        <f>'Datos lib'!H598</f>
        <v>0</v>
      </c>
      <c r="O599" s="77">
        <f>'Datos lib'!I598</f>
        <v>0</v>
      </c>
      <c r="P599" s="77"/>
      <c r="Q599" s="77"/>
      <c r="R599" s="77">
        <f>'Datos lib'!J598</f>
        <v>5</v>
      </c>
      <c r="S599" s="77">
        <f>'Datos lib'!K598</f>
        <v>4</v>
      </c>
      <c r="T599" s="77">
        <f>'Datos lib'!L598</f>
        <v>5</v>
      </c>
      <c r="U599" s="77">
        <f>'Datos lib'!M598</f>
        <v>4</v>
      </c>
      <c r="V599" s="77"/>
      <c r="W599" s="77"/>
      <c r="X599" s="77">
        <f>'Datos lib'!N598</f>
        <v>4</v>
      </c>
      <c r="Y599" s="77">
        <f>'Datos lib'!O598</f>
        <v>4</v>
      </c>
      <c r="Z599" s="77">
        <f>'Datos lib'!P598</f>
        <v>2</v>
      </c>
      <c r="AA599" s="77">
        <f>'Datos lib'!Q598</f>
        <v>4</v>
      </c>
      <c r="AB599" s="77">
        <f>'Datos lib'!R598</f>
        <v>3</v>
      </c>
      <c r="AC599" s="77"/>
      <c r="AD599" s="77">
        <f>'Datos lib'!S598</f>
        <v>4</v>
      </c>
      <c r="AE599" s="77">
        <f>'Datos lib'!T598</f>
        <v>3</v>
      </c>
      <c r="AF599" s="77">
        <f>'Datos lib'!U598</f>
        <v>4</v>
      </c>
      <c r="AG599" s="77">
        <f>'Datos lib'!V598</f>
        <v>5</v>
      </c>
      <c r="AH599" s="77">
        <f>'Datos lib'!W598</f>
        <v>3</v>
      </c>
      <c r="AI599" s="77">
        <f>'Datos lib'!X598</f>
        <v>4</v>
      </c>
      <c r="AJ599" s="77">
        <f>'Datos lib'!Y598</f>
        <v>4</v>
      </c>
      <c r="AK599" s="77" t="str">
        <f>'Datos lib'!Z598</f>
        <v>Instagram|YouTube</v>
      </c>
      <c r="AL599" s="77">
        <f>'Datos lib'!AA598</f>
        <v>4</v>
      </c>
      <c r="AM599" s="77"/>
      <c r="AN599" s="77"/>
      <c r="AO599" s="77">
        <f>'Datos lib'!AB598</f>
        <v>5</v>
      </c>
      <c r="AP599" s="77">
        <f>'Datos lib'!AC598</f>
        <v>4</v>
      </c>
      <c r="AQ599" s="77">
        <f>'Datos lib'!AD598</f>
        <v>4</v>
      </c>
      <c r="AR599" s="77">
        <f>'Datos lib'!AE598</f>
        <v>4</v>
      </c>
      <c r="AS599" s="77">
        <f>'Datos lib'!AF598</f>
        <v>5</v>
      </c>
      <c r="AT599" s="77">
        <f>'Datos lib'!AG598</f>
        <v>5</v>
      </c>
      <c r="AU599" s="77">
        <f>'Datos lib'!AH598</f>
        <v>5</v>
      </c>
      <c r="AV599" s="77">
        <f>'Datos lib'!AI598</f>
        <v>2</v>
      </c>
      <c r="AW599" s="77"/>
      <c r="AX599" s="77" t="str">
        <f>'Datos lib'!AJ598</f>
        <v>No</v>
      </c>
      <c r="AY599" s="77" t="str">
        <f>'Datos lib'!AK598</f>
        <v>Sí</v>
      </c>
      <c r="AZ599" s="77" t="str">
        <f>'Datos lib'!AL598</f>
        <v>Bueno</v>
      </c>
      <c r="BA599" s="77" t="str">
        <f>'Datos lib'!AO598</f>
        <v>Sí</v>
      </c>
      <c r="BB599" s="77" t="str">
        <f>'Datos lib'!AM598</f>
        <v>Sí</v>
      </c>
      <c r="BC599" s="77" t="str">
        <f>'Datos lib'!AN598</f>
        <v>Bueno</v>
      </c>
      <c r="BD599" s="77"/>
      <c r="BE599" s="77"/>
      <c r="BF599" s="77" t="str">
        <f>'Datos lib'!AP598</f>
        <v>Sí</v>
      </c>
      <c r="BG599" s="77" t="str">
        <f>'Datos lib'!AQ598</f>
        <v>Sí</v>
      </c>
      <c r="BH599" s="77" t="str">
        <f>'Datos lib'!AR598</f>
        <v>No</v>
      </c>
      <c r="BI599" s="77">
        <f>'Datos lib'!AS598</f>
        <v>0</v>
      </c>
      <c r="BJ599" s="77" t="str">
        <f>'Datos lib'!AT598</f>
        <v>No</v>
      </c>
      <c r="BK599" s="77">
        <f>'Datos lib'!AU598</f>
        <v>0</v>
      </c>
      <c r="BL599" s="77"/>
      <c r="BM599" s="77"/>
      <c r="BN599" s="77"/>
      <c r="BO599" s="77">
        <f>'Datos lib'!AV598</f>
        <v>5</v>
      </c>
      <c r="BP599" s="77">
        <f>'Datos lib'!AW598</f>
        <v>5</v>
      </c>
      <c r="BQ599" s="77"/>
      <c r="BR599" s="77" t="str">
        <f>LEFT('Datos lib'!AX598,1)</f>
        <v>5</v>
      </c>
      <c r="BS599" s="77"/>
      <c r="BT599" s="77">
        <f>'Datos lib'!AY598</f>
        <v>0</v>
      </c>
      <c r="BU599" s="77"/>
      <c r="BV599" s="119" t="str">
        <f>'Datos lib'!A598</f>
        <v>03/04/25</v>
      </c>
    </row>
    <row r="600" spans="1:74" x14ac:dyDescent="0.2">
      <c r="A600" s="79" t="str">
        <f t="shared" si="11"/>
        <v>F. Farmacia</v>
      </c>
      <c r="B600" s="76" t="str">
        <f>IFERROR(VLOOKUP($A600,BLIOTECAS!$C$1:$E$27,2,FALSE),"")</f>
        <v>FAR</v>
      </c>
      <c r="C600" s="76" t="str">
        <f>IFERROR(VLOOKUP($A600,BLIOTECAS!$C$1:$E$27,3,FALSE),"")</f>
        <v>Ciencias de la Salud</v>
      </c>
      <c r="D600" s="77"/>
      <c r="E600" s="77"/>
      <c r="F600" s="77"/>
      <c r="G600" s="77" t="str">
        <f>'Datos lib'!B599</f>
        <v>F. Farmacia</v>
      </c>
      <c r="H600" s="77"/>
      <c r="I600" s="77" t="str">
        <f>'Datos lib'!C599</f>
        <v>Rara vez (menos de 6 veces al año)</v>
      </c>
      <c r="J600" s="77" t="str">
        <f>'Datos lib'!D599</f>
        <v>Muy frecuentemente (3 o más veces por semana)</v>
      </c>
      <c r="K600" s="77"/>
      <c r="L600" s="77" t="str">
        <f>'Datos lib'!F599</f>
        <v>F. Medicina</v>
      </c>
      <c r="M600" s="77">
        <f>'Datos lib'!G599</f>
        <v>0</v>
      </c>
      <c r="N600" s="77">
        <f>'Datos lib'!H599</f>
        <v>0</v>
      </c>
      <c r="O600" s="77">
        <f>'Datos lib'!I599</f>
        <v>0</v>
      </c>
      <c r="P600" s="77"/>
      <c r="Q600" s="77"/>
      <c r="R600" s="77">
        <f>'Datos lib'!J599</f>
        <v>5</v>
      </c>
      <c r="S600" s="77">
        <f>'Datos lib'!K599</f>
        <v>0</v>
      </c>
      <c r="T600" s="77">
        <f>'Datos lib'!L599</f>
        <v>0</v>
      </c>
      <c r="U600" s="77">
        <f>'Datos lib'!M599</f>
        <v>0</v>
      </c>
      <c r="V600" s="77"/>
      <c r="W600" s="77"/>
      <c r="X600" s="77">
        <f>'Datos lib'!N599</f>
        <v>4</v>
      </c>
      <c r="Y600" s="77">
        <f>'Datos lib'!O599</f>
        <v>5</v>
      </c>
      <c r="Z600" s="77">
        <f>'Datos lib'!P599</f>
        <v>4</v>
      </c>
      <c r="AA600" s="77">
        <f>'Datos lib'!Q599</f>
        <v>2</v>
      </c>
      <c r="AB600" s="77">
        <f>'Datos lib'!R599</f>
        <v>3</v>
      </c>
      <c r="AC600" s="77"/>
      <c r="AD600" s="77">
        <f>'Datos lib'!S599</f>
        <v>4</v>
      </c>
      <c r="AE600" s="77">
        <f>'Datos lib'!T599</f>
        <v>4</v>
      </c>
      <c r="AF600" s="77">
        <f>'Datos lib'!U599</f>
        <v>4</v>
      </c>
      <c r="AG600" s="77">
        <f>'Datos lib'!V599</f>
        <v>5</v>
      </c>
      <c r="AH600" s="77">
        <f>'Datos lib'!W599</f>
        <v>3</v>
      </c>
      <c r="AI600" s="77">
        <f>'Datos lib'!X599</f>
        <v>4</v>
      </c>
      <c r="AJ600" s="77">
        <f>'Datos lib'!Y599</f>
        <v>4</v>
      </c>
      <c r="AK600" s="77" t="str">
        <f>'Datos lib'!Z599</f>
        <v>No uso ninguna red social</v>
      </c>
      <c r="AL600" s="77">
        <f>'Datos lib'!AA599</f>
        <v>5</v>
      </c>
      <c r="AM600" s="77"/>
      <c r="AN600" s="77"/>
      <c r="AO600" s="77">
        <f>'Datos lib'!AB599</f>
        <v>5</v>
      </c>
      <c r="AP600" s="77">
        <f>'Datos lib'!AC599</f>
        <v>5</v>
      </c>
      <c r="AQ600" s="77">
        <f>'Datos lib'!AD599</f>
        <v>5</v>
      </c>
      <c r="AR600" s="77">
        <f>'Datos lib'!AE599</f>
        <v>5</v>
      </c>
      <c r="AS600" s="77">
        <f>'Datos lib'!AF599</f>
        <v>5</v>
      </c>
      <c r="AT600" s="77">
        <f>'Datos lib'!AG599</f>
        <v>5</v>
      </c>
      <c r="AU600" s="77">
        <f>'Datos lib'!AH599</f>
        <v>5</v>
      </c>
      <c r="AV600" s="77">
        <f>'Datos lib'!AI599</f>
        <v>5</v>
      </c>
      <c r="AW600" s="77"/>
      <c r="AX600" s="77" t="str">
        <f>'Datos lib'!AJ599</f>
        <v>Sí</v>
      </c>
      <c r="AY600" s="77" t="str">
        <f>'Datos lib'!AK599</f>
        <v>Sí</v>
      </c>
      <c r="AZ600" s="77" t="str">
        <f>'Datos lib'!AL599</f>
        <v>Bueno</v>
      </c>
      <c r="BA600" s="77" t="str">
        <f>'Datos lib'!AO599</f>
        <v>Sí</v>
      </c>
      <c r="BB600" s="77" t="str">
        <f>'Datos lib'!AM599</f>
        <v>Sí</v>
      </c>
      <c r="BC600" s="77" t="str">
        <f>'Datos lib'!AN599</f>
        <v>Bueno</v>
      </c>
      <c r="BD600" s="77"/>
      <c r="BE600" s="77"/>
      <c r="BF600" s="77" t="str">
        <f>'Datos lib'!AP599</f>
        <v>Sí</v>
      </c>
      <c r="BG600" s="77" t="str">
        <f>'Datos lib'!AQ599</f>
        <v>Sí</v>
      </c>
      <c r="BH600" s="77" t="str">
        <f>'Datos lib'!AR599</f>
        <v>Sí</v>
      </c>
      <c r="BI600" s="77" t="str">
        <f>'Datos lib'!AS599</f>
        <v>Útil</v>
      </c>
      <c r="BJ600" s="77" t="str">
        <f>'Datos lib'!AT599</f>
        <v>No</v>
      </c>
      <c r="BK600" s="77">
        <f>'Datos lib'!AU599</f>
        <v>0</v>
      </c>
      <c r="BL600" s="77"/>
      <c r="BM600" s="77"/>
      <c r="BN600" s="77"/>
      <c r="BO600" s="77">
        <f>'Datos lib'!AV599</f>
        <v>5</v>
      </c>
      <c r="BP600" s="77">
        <f>'Datos lib'!AW599</f>
        <v>5</v>
      </c>
      <c r="BQ600" s="77"/>
      <c r="BR600" s="77" t="str">
        <f>LEFT('Datos lib'!AX599,1)</f>
        <v>5</v>
      </c>
      <c r="BS600" s="77"/>
      <c r="BT600" s="77" t="str">
        <f>'Datos lib'!AY599</f>
        <v>Es dificil sugerir nuevas propuestas, porque los objetivos fundamentales estan más que cumplidos. Es un servicio esencial para el personal docente e investigador que desarrolla su actividad de asesoramiento con total profesionalidad.</v>
      </c>
      <c r="BU600" s="77"/>
      <c r="BV600" s="119" t="str">
        <f>'Datos lib'!A599</f>
        <v>04/04/25</v>
      </c>
    </row>
    <row r="601" spans="1:74" x14ac:dyDescent="0.2">
      <c r="A601" s="79" t="str">
        <f t="shared" si="11"/>
        <v>F. Filosofía</v>
      </c>
      <c r="B601" s="76" t="str">
        <f>IFERROR(VLOOKUP($A601,BLIOTECAS!$C$1:$E$27,2,FALSE),"")</f>
        <v>FLS</v>
      </c>
      <c r="C601" s="76" t="str">
        <f>IFERROR(VLOOKUP($A601,BLIOTECAS!$C$1:$E$27,3,FALSE),"")</f>
        <v>Humanidades</v>
      </c>
      <c r="D601" s="77"/>
      <c r="E601" s="77"/>
      <c r="F601" s="77"/>
      <c r="G601" s="77" t="str">
        <f>'Datos lib'!B600</f>
        <v>F. Filosofía</v>
      </c>
      <c r="H601" s="77"/>
      <c r="I601" s="77" t="str">
        <f>'Datos lib'!C600</f>
        <v>De vez en cuando (1 o 2 veces al mes)</v>
      </c>
      <c r="J601" s="77" t="str">
        <f>'Datos lib'!D600</f>
        <v>Frecuentemente (1 o 2 veces por semana)</v>
      </c>
      <c r="K601" s="77"/>
      <c r="L601" s="77" t="str">
        <f>'Datos lib'!F600</f>
        <v>F. Filosofía</v>
      </c>
      <c r="M601" s="77" t="str">
        <f>'Datos lib'!G600</f>
        <v>F. Geografía e Historia</v>
      </c>
      <c r="N601" s="77">
        <f>'Datos lib'!H600</f>
        <v>0</v>
      </c>
      <c r="O601" s="77">
        <f>'Datos lib'!I600</f>
        <v>0</v>
      </c>
      <c r="P601" s="77"/>
      <c r="Q601" s="77"/>
      <c r="R601" s="77">
        <f>'Datos lib'!J600</f>
        <v>5</v>
      </c>
      <c r="S601" s="77">
        <f>'Datos lib'!K600</f>
        <v>5</v>
      </c>
      <c r="T601" s="77">
        <f>'Datos lib'!L600</f>
        <v>5</v>
      </c>
      <c r="U601" s="77">
        <f>'Datos lib'!M600</f>
        <v>5</v>
      </c>
      <c r="V601" s="77"/>
      <c r="W601" s="77"/>
      <c r="X601" s="77">
        <f>'Datos lib'!N600</f>
        <v>5</v>
      </c>
      <c r="Y601" s="77">
        <f>'Datos lib'!O600</f>
        <v>5</v>
      </c>
      <c r="Z601" s="77">
        <f>'Datos lib'!P600</f>
        <v>5</v>
      </c>
      <c r="AA601" s="77">
        <f>'Datos lib'!Q600</f>
        <v>4</v>
      </c>
      <c r="AB601" s="77">
        <f>'Datos lib'!R600</f>
        <v>4</v>
      </c>
      <c r="AC601" s="77"/>
      <c r="AD601" s="77">
        <f>'Datos lib'!S600</f>
        <v>5</v>
      </c>
      <c r="AE601" s="77">
        <f>'Datos lib'!T600</f>
        <v>5</v>
      </c>
      <c r="AF601" s="77">
        <f>'Datos lib'!U600</f>
        <v>5</v>
      </c>
      <c r="AG601" s="77">
        <f>'Datos lib'!V600</f>
        <v>5</v>
      </c>
      <c r="AH601" s="77">
        <f>'Datos lib'!W600</f>
        <v>4</v>
      </c>
      <c r="AI601" s="77">
        <f>'Datos lib'!X600</f>
        <v>5</v>
      </c>
      <c r="AJ601" s="77">
        <f>'Datos lib'!Y600</f>
        <v>4</v>
      </c>
      <c r="AK601" s="77" t="str">
        <f>'Datos lib'!Z600</f>
        <v>No uso ninguna red social</v>
      </c>
      <c r="AL601" s="77">
        <f>'Datos lib'!AA600</f>
        <v>5</v>
      </c>
      <c r="AM601" s="77"/>
      <c r="AN601" s="77"/>
      <c r="AO601" s="77">
        <f>'Datos lib'!AB600</f>
        <v>5</v>
      </c>
      <c r="AP601" s="77">
        <f>'Datos lib'!AC600</f>
        <v>5</v>
      </c>
      <c r="AQ601" s="77">
        <f>'Datos lib'!AD600</f>
        <v>5</v>
      </c>
      <c r="AR601" s="77">
        <f>'Datos lib'!AE600</f>
        <v>5</v>
      </c>
      <c r="AS601" s="77">
        <f>'Datos lib'!AF600</f>
        <v>5</v>
      </c>
      <c r="AT601" s="77">
        <f>'Datos lib'!AG600</f>
        <v>5</v>
      </c>
      <c r="AU601" s="77">
        <f>'Datos lib'!AH600</f>
        <v>5</v>
      </c>
      <c r="AV601" s="77">
        <f>'Datos lib'!AI600</f>
        <v>4</v>
      </c>
      <c r="AW601" s="77"/>
      <c r="AX601" s="77" t="str">
        <f>'Datos lib'!AJ600</f>
        <v>No</v>
      </c>
      <c r="AY601" s="77" t="str">
        <f>'Datos lib'!AK600</f>
        <v>No</v>
      </c>
      <c r="AZ601" s="77">
        <f>'Datos lib'!AL600</f>
        <v>0</v>
      </c>
      <c r="BA601" s="77" t="str">
        <f>'Datos lib'!AO600</f>
        <v>No</v>
      </c>
      <c r="BB601" s="77" t="str">
        <f>'Datos lib'!AM600</f>
        <v>No</v>
      </c>
      <c r="BC601" s="77">
        <f>'Datos lib'!AN600</f>
        <v>0</v>
      </c>
      <c r="BD601" s="77"/>
      <c r="BE601" s="77"/>
      <c r="BF601" s="77" t="str">
        <f>'Datos lib'!AP600</f>
        <v>Sí</v>
      </c>
      <c r="BG601" s="77" t="str">
        <f>'Datos lib'!AQ600</f>
        <v>Sí</v>
      </c>
      <c r="BH601" s="77" t="str">
        <f>'Datos lib'!AR600</f>
        <v>No</v>
      </c>
      <c r="BI601" s="77">
        <f>'Datos lib'!AS600</f>
        <v>0</v>
      </c>
      <c r="BJ601" s="77" t="str">
        <f>'Datos lib'!AT600</f>
        <v>Sí</v>
      </c>
      <c r="BK601" s="77">
        <f>'Datos lib'!AU600</f>
        <v>0</v>
      </c>
      <c r="BL601" s="77"/>
      <c r="BM601" s="77"/>
      <c r="BN601" s="77"/>
      <c r="BO601" s="77">
        <f>'Datos lib'!AV600</f>
        <v>5</v>
      </c>
      <c r="BP601" s="77">
        <f>'Datos lib'!AW600</f>
        <v>5</v>
      </c>
      <c r="BQ601" s="77"/>
      <c r="BR601" s="77" t="str">
        <f>LEFT('Datos lib'!AX600,1)</f>
        <v>5</v>
      </c>
      <c r="BS601" s="77"/>
      <c r="BT601" s="77">
        <f>'Datos lib'!AY600</f>
        <v>0</v>
      </c>
      <c r="BU601" s="77"/>
      <c r="BV601" s="119" t="str">
        <f>'Datos lib'!A600</f>
        <v>04/04/25</v>
      </c>
    </row>
    <row r="602" spans="1:74" x14ac:dyDescent="0.2">
      <c r="A602" s="79" t="str">
        <f t="shared" si="11"/>
        <v>F. Farmacia</v>
      </c>
      <c r="B602" s="76" t="str">
        <f>IFERROR(VLOOKUP($A602,BLIOTECAS!$C$1:$E$27,2,FALSE),"")</f>
        <v>FAR</v>
      </c>
      <c r="C602" s="76" t="str">
        <f>IFERROR(VLOOKUP($A602,BLIOTECAS!$C$1:$E$27,3,FALSE),"")</f>
        <v>Ciencias de la Salud</v>
      </c>
      <c r="D602" s="77"/>
      <c r="E602" s="77"/>
      <c r="F602" s="77"/>
      <c r="G602" s="77" t="str">
        <f>'Datos lib'!B601</f>
        <v>F. Farmacia</v>
      </c>
      <c r="H602" s="77"/>
      <c r="I602" s="77" t="str">
        <f>'Datos lib'!C601</f>
        <v>Rara vez (menos de 6 veces al año)</v>
      </c>
      <c r="J602" s="77" t="str">
        <f>'Datos lib'!D601</f>
        <v>Frecuentemente (1 o 2 veces por semana)</v>
      </c>
      <c r="K602" s="77"/>
      <c r="L602" s="77" t="str">
        <f>'Datos lib'!F601</f>
        <v>F. Farmacia</v>
      </c>
      <c r="M602" s="77" t="str">
        <f>'Datos lib'!G601</f>
        <v>F. Veterinaria</v>
      </c>
      <c r="N602" s="77">
        <f>'Datos lib'!H601</f>
        <v>0</v>
      </c>
      <c r="O602" s="77">
        <f>'Datos lib'!I601</f>
        <v>0</v>
      </c>
      <c r="P602" s="77"/>
      <c r="Q602" s="77"/>
      <c r="R602" s="77">
        <f>'Datos lib'!J601</f>
        <v>4</v>
      </c>
      <c r="S602" s="77">
        <f>'Datos lib'!K601</f>
        <v>4</v>
      </c>
      <c r="T602" s="77">
        <f>'Datos lib'!L601</f>
        <v>4</v>
      </c>
      <c r="U602" s="77">
        <f>'Datos lib'!M601</f>
        <v>4</v>
      </c>
      <c r="V602" s="77"/>
      <c r="W602" s="77"/>
      <c r="X602" s="77">
        <f>'Datos lib'!N601</f>
        <v>3</v>
      </c>
      <c r="Y602" s="77">
        <f>'Datos lib'!O601</f>
        <v>5</v>
      </c>
      <c r="Z602" s="77">
        <f>'Datos lib'!P601</f>
        <v>3</v>
      </c>
      <c r="AA602" s="77">
        <f>'Datos lib'!Q601</f>
        <v>3</v>
      </c>
      <c r="AB602" s="77">
        <f>'Datos lib'!R601</f>
        <v>5</v>
      </c>
      <c r="AC602" s="77"/>
      <c r="AD602" s="77">
        <f>'Datos lib'!S601</f>
        <v>4</v>
      </c>
      <c r="AE602" s="77">
        <f>'Datos lib'!T601</f>
        <v>4</v>
      </c>
      <c r="AF602" s="77">
        <f>'Datos lib'!U601</f>
        <v>5</v>
      </c>
      <c r="AG602" s="77">
        <f>'Datos lib'!V601</f>
        <v>5</v>
      </c>
      <c r="AH602" s="77">
        <f>'Datos lib'!W601</f>
        <v>5</v>
      </c>
      <c r="AI602" s="77">
        <f>'Datos lib'!X601</f>
        <v>5</v>
      </c>
      <c r="AJ602" s="77">
        <f>'Datos lib'!Y601</f>
        <v>5</v>
      </c>
      <c r="AK602" s="77" t="str">
        <f>'Datos lib'!Z601</f>
        <v>No uso ninguna red social</v>
      </c>
      <c r="AL602" s="77">
        <f>'Datos lib'!AA601</f>
        <v>4</v>
      </c>
      <c r="AM602" s="77"/>
      <c r="AN602" s="77"/>
      <c r="AO602" s="77">
        <f>'Datos lib'!AB601</f>
        <v>5</v>
      </c>
      <c r="AP602" s="77">
        <f>'Datos lib'!AC601</f>
        <v>5</v>
      </c>
      <c r="AQ602" s="77">
        <f>'Datos lib'!AD601</f>
        <v>4</v>
      </c>
      <c r="AR602" s="77">
        <f>'Datos lib'!AE601</f>
        <v>5</v>
      </c>
      <c r="AS602" s="77">
        <f>'Datos lib'!AF601</f>
        <v>5</v>
      </c>
      <c r="AT602" s="77">
        <f>'Datos lib'!AG601</f>
        <v>5</v>
      </c>
      <c r="AU602" s="77">
        <f>'Datos lib'!AH601</f>
        <v>5</v>
      </c>
      <c r="AV602" s="77">
        <f>'Datos lib'!AI601</f>
        <v>5</v>
      </c>
      <c r="AW602" s="77"/>
      <c r="AX602" s="77" t="str">
        <f>'Datos lib'!AJ601</f>
        <v>No</v>
      </c>
      <c r="AY602" s="77" t="str">
        <f>'Datos lib'!AK601</f>
        <v>Sí</v>
      </c>
      <c r="AZ602" s="77" t="str">
        <f>'Datos lib'!AL601</f>
        <v>Bueno</v>
      </c>
      <c r="BA602" s="77" t="str">
        <f>'Datos lib'!AO601</f>
        <v>Sí</v>
      </c>
      <c r="BB602" s="77" t="str">
        <f>'Datos lib'!AM601</f>
        <v>Sí</v>
      </c>
      <c r="BC602" s="77" t="str">
        <f>'Datos lib'!AN601</f>
        <v>Bueno</v>
      </c>
      <c r="BD602" s="77"/>
      <c r="BE602" s="77"/>
      <c r="BF602" s="77" t="str">
        <f>'Datos lib'!AP601</f>
        <v>Sí</v>
      </c>
      <c r="BG602" s="77" t="str">
        <f>'Datos lib'!AQ601</f>
        <v>Sí</v>
      </c>
      <c r="BH602" s="77" t="str">
        <f>'Datos lib'!AR601</f>
        <v>Sí</v>
      </c>
      <c r="BI602" s="77" t="str">
        <f>'Datos lib'!AS601</f>
        <v>Útil</v>
      </c>
      <c r="BJ602" s="77" t="str">
        <f>'Datos lib'!AT601</f>
        <v>No</v>
      </c>
      <c r="BK602" s="77">
        <f>'Datos lib'!AU601</f>
        <v>0</v>
      </c>
      <c r="BL602" s="77"/>
      <c r="BM602" s="77"/>
      <c r="BN602" s="77"/>
      <c r="BO602" s="77">
        <f>'Datos lib'!AV601</f>
        <v>5</v>
      </c>
      <c r="BP602" s="77">
        <f>'Datos lib'!AW601</f>
        <v>5</v>
      </c>
      <c r="BQ602" s="77"/>
      <c r="BR602" s="77" t="str">
        <f>LEFT('Datos lib'!AX601,1)</f>
        <v>4</v>
      </c>
      <c r="BS602" s="77"/>
      <c r="BT602" s="77">
        <f>'Datos lib'!AY601</f>
        <v>0</v>
      </c>
      <c r="BU602" s="77"/>
      <c r="BV602" s="119" t="str">
        <f>'Datos lib'!A601</f>
        <v>04/04/25</v>
      </c>
    </row>
    <row r="603" spans="1:74" x14ac:dyDescent="0.2">
      <c r="A603" s="79" t="str">
        <f t="shared" si="11"/>
        <v>F. Farmacia</v>
      </c>
      <c r="B603" s="76" t="str">
        <f>IFERROR(VLOOKUP($A603,BLIOTECAS!$C$1:$E$27,2,FALSE),"")</f>
        <v>FAR</v>
      </c>
      <c r="C603" s="76" t="str">
        <f>IFERROR(VLOOKUP($A603,BLIOTECAS!$C$1:$E$27,3,FALSE),"")</f>
        <v>Ciencias de la Salud</v>
      </c>
      <c r="D603" s="77"/>
      <c r="E603" s="77"/>
      <c r="F603" s="77"/>
      <c r="G603" s="77" t="str">
        <f>'Datos lib'!B602</f>
        <v>F. Farmacia</v>
      </c>
      <c r="H603" s="77"/>
      <c r="I603" s="77" t="str">
        <f>'Datos lib'!C602</f>
        <v>Rara vez (menos de 6 veces al año)</v>
      </c>
      <c r="J603" s="77" t="str">
        <f>'Datos lib'!D602</f>
        <v>Rara vez (menos de 6 veces al año)</v>
      </c>
      <c r="K603" s="77"/>
      <c r="L603" s="77" t="str">
        <f>'Datos lib'!F602</f>
        <v>F. Farmacia</v>
      </c>
      <c r="M603" s="77">
        <f>'Datos lib'!G602</f>
        <v>0</v>
      </c>
      <c r="N603" s="77">
        <f>'Datos lib'!H602</f>
        <v>0</v>
      </c>
      <c r="O603" s="77">
        <f>'Datos lib'!I602</f>
        <v>0</v>
      </c>
      <c r="P603" s="77"/>
      <c r="Q603" s="77"/>
      <c r="R603" s="77">
        <f>'Datos lib'!J602</f>
        <v>5</v>
      </c>
      <c r="S603" s="77">
        <f>'Datos lib'!K602</f>
        <v>0</v>
      </c>
      <c r="T603" s="77">
        <f>'Datos lib'!L602</f>
        <v>4</v>
      </c>
      <c r="U603" s="77">
        <f>'Datos lib'!M602</f>
        <v>0</v>
      </c>
      <c r="V603" s="77"/>
      <c r="W603" s="77"/>
      <c r="X603" s="77">
        <f>'Datos lib'!N602</f>
        <v>5</v>
      </c>
      <c r="Y603" s="77">
        <f>'Datos lib'!O602</f>
        <v>5</v>
      </c>
      <c r="Z603" s="77">
        <f>'Datos lib'!P602</f>
        <v>5</v>
      </c>
      <c r="AA603" s="77">
        <f>'Datos lib'!Q602</f>
        <v>2</v>
      </c>
      <c r="AB603" s="77">
        <f>'Datos lib'!R602</f>
        <v>4</v>
      </c>
      <c r="AC603" s="77"/>
      <c r="AD603" s="77">
        <f>'Datos lib'!S602</f>
        <v>4</v>
      </c>
      <c r="AE603" s="77">
        <f>'Datos lib'!T602</f>
        <v>4</v>
      </c>
      <c r="AF603" s="77">
        <f>'Datos lib'!U602</f>
        <v>5</v>
      </c>
      <c r="AG603" s="77">
        <f>'Datos lib'!V602</f>
        <v>5</v>
      </c>
      <c r="AH603" s="77">
        <f>'Datos lib'!W602</f>
        <v>3</v>
      </c>
      <c r="AI603" s="77">
        <f>'Datos lib'!X602</f>
        <v>0</v>
      </c>
      <c r="AJ603" s="77">
        <f>'Datos lib'!Y602</f>
        <v>4</v>
      </c>
      <c r="AK603" s="77" t="str">
        <f>'Datos lib'!Z602</f>
        <v>No uso ninguna red social</v>
      </c>
      <c r="AL603" s="77">
        <f>'Datos lib'!AA602</f>
        <v>4</v>
      </c>
      <c r="AM603" s="77"/>
      <c r="AN603" s="77"/>
      <c r="AO603" s="77">
        <f>'Datos lib'!AB602</f>
        <v>5</v>
      </c>
      <c r="AP603" s="77">
        <f>'Datos lib'!AC602</f>
        <v>5</v>
      </c>
      <c r="AQ603" s="77">
        <f>'Datos lib'!AD602</f>
        <v>5</v>
      </c>
      <c r="AR603" s="77">
        <f>'Datos lib'!AE602</f>
        <v>5</v>
      </c>
      <c r="AS603" s="77">
        <f>'Datos lib'!AF602</f>
        <v>5</v>
      </c>
      <c r="AT603" s="77">
        <f>'Datos lib'!AG602</f>
        <v>0</v>
      </c>
      <c r="AU603" s="77">
        <f>'Datos lib'!AH602</f>
        <v>0</v>
      </c>
      <c r="AV603" s="77">
        <f>'Datos lib'!AI602</f>
        <v>0</v>
      </c>
      <c r="AW603" s="77"/>
      <c r="AX603" s="77" t="str">
        <f>'Datos lib'!AJ602</f>
        <v>No</v>
      </c>
      <c r="AY603" s="77" t="str">
        <f>'Datos lib'!AK602</f>
        <v>Sí</v>
      </c>
      <c r="AZ603" s="77" t="str">
        <f>'Datos lib'!AL602</f>
        <v>Regular</v>
      </c>
      <c r="BA603" s="77" t="str">
        <f>'Datos lib'!AO602</f>
        <v>No</v>
      </c>
      <c r="BB603" s="77" t="str">
        <f>'Datos lib'!AM602</f>
        <v>Sí</v>
      </c>
      <c r="BC603" s="77" t="str">
        <f>'Datos lib'!AN602</f>
        <v>Excelente</v>
      </c>
      <c r="BD603" s="77"/>
      <c r="BE603" s="77"/>
      <c r="BF603" s="77" t="str">
        <f>'Datos lib'!AP602</f>
        <v>Sí</v>
      </c>
      <c r="BG603" s="77" t="str">
        <f>'Datos lib'!AQ602</f>
        <v>No</v>
      </c>
      <c r="BH603" s="77" t="str">
        <f>'Datos lib'!AR602</f>
        <v>No</v>
      </c>
      <c r="BI603" s="77">
        <f>'Datos lib'!AS602</f>
        <v>0</v>
      </c>
      <c r="BJ603" s="77" t="str">
        <f>'Datos lib'!AT602</f>
        <v>No</v>
      </c>
      <c r="BK603" s="77">
        <f>'Datos lib'!AU602</f>
        <v>0</v>
      </c>
      <c r="BL603" s="77"/>
      <c r="BM603" s="77"/>
      <c r="BN603" s="77"/>
      <c r="BO603" s="77">
        <f>'Datos lib'!AV602</f>
        <v>5</v>
      </c>
      <c r="BP603" s="77">
        <f>'Datos lib'!AW602</f>
        <v>5</v>
      </c>
      <c r="BQ603" s="77"/>
      <c r="BR603" s="77" t="str">
        <f>LEFT('Datos lib'!AX602,1)</f>
        <v>4</v>
      </c>
      <c r="BS603" s="77"/>
      <c r="BT603" s="77" t="str">
        <f>'Datos lib'!AY602</f>
        <v>Los servicios ofertados en los que pongo que no se usan son básicamente por desconocimiento de los mismos, al igual que los curso que se indican.</v>
      </c>
      <c r="BU603" s="77"/>
      <c r="BV603" s="119" t="str">
        <f>'Datos lib'!A602</f>
        <v>04/04/25</v>
      </c>
    </row>
    <row r="604" spans="1:74" x14ac:dyDescent="0.2">
      <c r="A604" s="79" t="str">
        <f t="shared" si="11"/>
        <v>F. Filosofía</v>
      </c>
      <c r="B604" s="76" t="str">
        <f>IFERROR(VLOOKUP($A604,BLIOTECAS!$C$1:$E$27,2,FALSE),"")</f>
        <v>FLS</v>
      </c>
      <c r="C604" s="76" t="str">
        <f>IFERROR(VLOOKUP($A604,BLIOTECAS!$C$1:$E$27,3,FALSE),"")</f>
        <v>Humanidades</v>
      </c>
      <c r="D604" s="77"/>
      <c r="E604" s="77"/>
      <c r="F604" s="77"/>
      <c r="G604" s="77" t="str">
        <f>'Datos lib'!B603</f>
        <v>F. Filosofía</v>
      </c>
      <c r="H604" s="77"/>
      <c r="I604" s="77" t="str">
        <f>'Datos lib'!C603</f>
        <v>Frecuentemente (1 o 2 veces por semana)</v>
      </c>
      <c r="J604" s="77" t="str">
        <f>'Datos lib'!D603</f>
        <v>Frecuentemente (1 o 2 veces por semana)</v>
      </c>
      <c r="K604" s="77"/>
      <c r="L604" s="77" t="str">
        <f>'Datos lib'!F603</f>
        <v>F. Filosofía</v>
      </c>
      <c r="M604" s="77" t="str">
        <f>'Datos lib'!G603</f>
        <v>F. Geografía e Historia</v>
      </c>
      <c r="N604" s="77" t="str">
        <f>'Datos lib'!H603</f>
        <v>Biblioteca Maria Zambrano (Filología / Derecho)</v>
      </c>
      <c r="O604" s="77">
        <f>'Datos lib'!I603</f>
        <v>0</v>
      </c>
      <c r="P604" s="77"/>
      <c r="Q604" s="77"/>
      <c r="R604" s="77">
        <f>'Datos lib'!J603</f>
        <v>5</v>
      </c>
      <c r="S604" s="77">
        <f>'Datos lib'!K603</f>
        <v>4</v>
      </c>
      <c r="T604" s="77">
        <f>'Datos lib'!L603</f>
        <v>3</v>
      </c>
      <c r="U604" s="77">
        <f>'Datos lib'!M603</f>
        <v>3</v>
      </c>
      <c r="V604" s="77"/>
      <c r="W604" s="77"/>
      <c r="X604" s="77">
        <f>'Datos lib'!N603</f>
        <v>2</v>
      </c>
      <c r="Y604" s="77">
        <f>'Datos lib'!O603</f>
        <v>5</v>
      </c>
      <c r="Z604" s="77">
        <f>'Datos lib'!P603</f>
        <v>4</v>
      </c>
      <c r="AA604" s="77">
        <f>'Datos lib'!Q603</f>
        <v>4</v>
      </c>
      <c r="AB604" s="77">
        <f>'Datos lib'!R603</f>
        <v>3</v>
      </c>
      <c r="AC604" s="77"/>
      <c r="AD604" s="77">
        <f>'Datos lib'!S603</f>
        <v>3</v>
      </c>
      <c r="AE604" s="77">
        <f>'Datos lib'!T603</f>
        <v>4</v>
      </c>
      <c r="AF604" s="77">
        <f>'Datos lib'!U603</f>
        <v>3</v>
      </c>
      <c r="AG604" s="77">
        <f>'Datos lib'!V603</f>
        <v>5</v>
      </c>
      <c r="AH604" s="77">
        <f>'Datos lib'!W603</f>
        <v>3</v>
      </c>
      <c r="AI604" s="77">
        <f>'Datos lib'!X603</f>
        <v>3</v>
      </c>
      <c r="AJ604" s="77">
        <f>'Datos lib'!Y603</f>
        <v>4</v>
      </c>
      <c r="AK604" s="77" t="str">
        <f>'Datos lib'!Z603</f>
        <v>No uso ninguna red social</v>
      </c>
      <c r="AL604" s="77">
        <f>'Datos lib'!AA603</f>
        <v>4</v>
      </c>
      <c r="AM604" s="77"/>
      <c r="AN604" s="77"/>
      <c r="AO604" s="77">
        <f>'Datos lib'!AB603</f>
        <v>5</v>
      </c>
      <c r="AP604" s="77">
        <f>'Datos lib'!AC603</f>
        <v>5</v>
      </c>
      <c r="AQ604" s="77">
        <f>'Datos lib'!AD603</f>
        <v>5</v>
      </c>
      <c r="AR604" s="77">
        <f>'Datos lib'!AE603</f>
        <v>4</v>
      </c>
      <c r="AS604" s="77">
        <f>'Datos lib'!AF603</f>
        <v>5</v>
      </c>
      <c r="AT604" s="77">
        <f>'Datos lib'!AG603</f>
        <v>4</v>
      </c>
      <c r="AU604" s="77">
        <f>'Datos lib'!AH603</f>
        <v>5</v>
      </c>
      <c r="AV604" s="77">
        <f>'Datos lib'!AI603</f>
        <v>4</v>
      </c>
      <c r="AW604" s="77"/>
      <c r="AX604" s="77" t="str">
        <f>'Datos lib'!AJ603</f>
        <v>Sí</v>
      </c>
      <c r="AY604" s="77" t="str">
        <f>'Datos lib'!AK603</f>
        <v>Sí</v>
      </c>
      <c r="AZ604" s="77" t="str">
        <f>'Datos lib'!AL603</f>
        <v>Regular</v>
      </c>
      <c r="BA604" s="77" t="str">
        <f>'Datos lib'!AO603</f>
        <v>Sí</v>
      </c>
      <c r="BB604" s="77" t="str">
        <f>'Datos lib'!AM603</f>
        <v>Sí</v>
      </c>
      <c r="BC604" s="77" t="str">
        <f>'Datos lib'!AN603</f>
        <v>Regular</v>
      </c>
      <c r="BD604" s="77"/>
      <c r="BE604" s="77"/>
      <c r="BF604" s="77" t="str">
        <f>'Datos lib'!AP603</f>
        <v>No</v>
      </c>
      <c r="BG604" s="77" t="str">
        <f>'Datos lib'!AQ603</f>
        <v>Sí</v>
      </c>
      <c r="BH604" s="77" t="str">
        <f>'Datos lib'!AR603</f>
        <v>No</v>
      </c>
      <c r="BI604" s="77">
        <f>'Datos lib'!AS603</f>
        <v>0</v>
      </c>
      <c r="BJ604" s="77" t="str">
        <f>'Datos lib'!AT603</f>
        <v>Sí</v>
      </c>
      <c r="BK604" s="77">
        <f>'Datos lib'!AU603</f>
        <v>0</v>
      </c>
      <c r="BL604" s="77"/>
      <c r="BM604" s="77"/>
      <c r="BN604" s="77"/>
      <c r="BO604" s="77">
        <f>'Datos lib'!AV603</f>
        <v>5</v>
      </c>
      <c r="BP604" s="77">
        <f>'Datos lib'!AW603</f>
        <v>5</v>
      </c>
      <c r="BQ604" s="77"/>
      <c r="BR604" s="77" t="str">
        <f>LEFT('Datos lib'!AX603,1)</f>
        <v>4</v>
      </c>
      <c r="BS604" s="77"/>
      <c r="BT604" s="77">
        <f>'Datos lib'!AY603</f>
        <v>0</v>
      </c>
      <c r="BU604" s="77"/>
      <c r="BV604" s="119" t="str">
        <f>'Datos lib'!A603</f>
        <v>04/04/25</v>
      </c>
    </row>
    <row r="605" spans="1:74" x14ac:dyDescent="0.2">
      <c r="A605" s="79" t="str">
        <f t="shared" si="11"/>
        <v>F. Farmacia</v>
      </c>
      <c r="B605" s="76" t="str">
        <f>IFERROR(VLOOKUP($A605,BLIOTECAS!$C$1:$E$27,2,FALSE),"")</f>
        <v>FAR</v>
      </c>
      <c r="C605" s="76" t="str">
        <f>IFERROR(VLOOKUP($A605,BLIOTECAS!$C$1:$E$27,3,FALSE),"")</f>
        <v>Ciencias de la Salud</v>
      </c>
      <c r="D605" s="77"/>
      <c r="E605" s="77"/>
      <c r="F605" s="77"/>
      <c r="G605" s="77" t="str">
        <f>'Datos lib'!B604</f>
        <v>F. Farmacia</v>
      </c>
      <c r="H605" s="77"/>
      <c r="I605" s="77" t="str">
        <f>'Datos lib'!C604</f>
        <v>Rara vez (menos de 6 veces al año)</v>
      </c>
      <c r="J605" s="77" t="str">
        <f>'Datos lib'!D604</f>
        <v>Frecuentemente (1 o 2 veces por semana)</v>
      </c>
      <c r="K605" s="77"/>
      <c r="L605" s="77">
        <f>'Datos lib'!F604</f>
        <v>0</v>
      </c>
      <c r="M605" s="77">
        <f>'Datos lib'!G604</f>
        <v>0</v>
      </c>
      <c r="N605" s="77">
        <f>'Datos lib'!H604</f>
        <v>0</v>
      </c>
      <c r="O605" s="77">
        <f>'Datos lib'!I604</f>
        <v>0</v>
      </c>
      <c r="P605" s="77"/>
      <c r="Q605" s="77"/>
      <c r="R605" s="77">
        <f>'Datos lib'!J604</f>
        <v>0</v>
      </c>
      <c r="S605" s="77">
        <f>'Datos lib'!K604</f>
        <v>0</v>
      </c>
      <c r="T605" s="77">
        <f>'Datos lib'!L604</f>
        <v>0</v>
      </c>
      <c r="U605" s="77">
        <f>'Datos lib'!M604</f>
        <v>0</v>
      </c>
      <c r="V605" s="77"/>
      <c r="W605" s="77"/>
      <c r="X605" s="77">
        <f>'Datos lib'!N604</f>
        <v>0</v>
      </c>
      <c r="Y605" s="77">
        <f>'Datos lib'!O604</f>
        <v>5</v>
      </c>
      <c r="Z605" s="77">
        <f>'Datos lib'!P604</f>
        <v>0</v>
      </c>
      <c r="AA605" s="77">
        <f>'Datos lib'!Q604</f>
        <v>5</v>
      </c>
      <c r="AB605" s="77">
        <f>'Datos lib'!R604</f>
        <v>5</v>
      </c>
      <c r="AC605" s="77"/>
      <c r="AD605" s="77">
        <f>'Datos lib'!S604</f>
        <v>4</v>
      </c>
      <c r="AE605" s="77">
        <f>'Datos lib'!T604</f>
        <v>4</v>
      </c>
      <c r="AF605" s="77">
        <f>'Datos lib'!U604</f>
        <v>4</v>
      </c>
      <c r="AG605" s="77">
        <f>'Datos lib'!V604</f>
        <v>4</v>
      </c>
      <c r="AH605" s="77">
        <f>'Datos lib'!W604</f>
        <v>3</v>
      </c>
      <c r="AI605" s="77">
        <f>'Datos lib'!X604</f>
        <v>5</v>
      </c>
      <c r="AJ605" s="77">
        <f>'Datos lib'!Y604</f>
        <v>4</v>
      </c>
      <c r="AK605" s="77" t="str">
        <f>'Datos lib'!Z604</f>
        <v>No uso ninguna red social</v>
      </c>
      <c r="AL605" s="77">
        <f>'Datos lib'!AA604</f>
        <v>5</v>
      </c>
      <c r="AM605" s="77"/>
      <c r="AN605" s="77"/>
      <c r="AO605" s="77">
        <f>'Datos lib'!AB604</f>
        <v>0</v>
      </c>
      <c r="AP605" s="77">
        <f>'Datos lib'!AC604</f>
        <v>0</v>
      </c>
      <c r="AQ605" s="77">
        <f>'Datos lib'!AD604</f>
        <v>0</v>
      </c>
      <c r="AR605" s="77">
        <f>'Datos lib'!AE604</f>
        <v>0</v>
      </c>
      <c r="AS605" s="77">
        <f>'Datos lib'!AF604</f>
        <v>0</v>
      </c>
      <c r="AT605" s="77">
        <f>'Datos lib'!AG604</f>
        <v>4</v>
      </c>
      <c r="AU605" s="77">
        <f>'Datos lib'!AH604</f>
        <v>4</v>
      </c>
      <c r="AV605" s="77">
        <f>'Datos lib'!AI604</f>
        <v>0</v>
      </c>
      <c r="AW605" s="77"/>
      <c r="AX605" s="77" t="str">
        <f>'Datos lib'!AJ604</f>
        <v>No</v>
      </c>
      <c r="AY605" s="77" t="str">
        <f>'Datos lib'!AK604</f>
        <v>Sí</v>
      </c>
      <c r="AZ605" s="77" t="str">
        <f>'Datos lib'!AL604</f>
        <v>Regular</v>
      </c>
      <c r="BA605" s="77" t="str">
        <f>'Datos lib'!AO604</f>
        <v>Sí</v>
      </c>
      <c r="BB605" s="77" t="str">
        <f>'Datos lib'!AM604</f>
        <v>Sí</v>
      </c>
      <c r="BC605" s="77" t="str">
        <f>'Datos lib'!AN604</f>
        <v>Excelente</v>
      </c>
      <c r="BD605" s="77"/>
      <c r="BE605" s="77"/>
      <c r="BF605" s="77" t="str">
        <f>'Datos lib'!AP604</f>
        <v>Sí</v>
      </c>
      <c r="BG605" s="77" t="str">
        <f>'Datos lib'!AQ604</f>
        <v>Sí</v>
      </c>
      <c r="BH605" s="77" t="str">
        <f>'Datos lib'!AR604</f>
        <v>No</v>
      </c>
      <c r="BI605" s="77">
        <f>'Datos lib'!AS604</f>
        <v>0</v>
      </c>
      <c r="BJ605" s="77" t="str">
        <f>'Datos lib'!AT604</f>
        <v>Sí</v>
      </c>
      <c r="BK605" s="77">
        <f>'Datos lib'!AU604</f>
        <v>0</v>
      </c>
      <c r="BL605" s="77"/>
      <c r="BM605" s="77"/>
      <c r="BN605" s="77"/>
      <c r="BO605" s="77">
        <f>'Datos lib'!AV604</f>
        <v>5</v>
      </c>
      <c r="BP605" s="77">
        <f>'Datos lib'!AW604</f>
        <v>5</v>
      </c>
      <c r="BQ605" s="77"/>
      <c r="BR605" s="77" t="str">
        <f>LEFT('Datos lib'!AX604,1)</f>
        <v>4</v>
      </c>
      <c r="BS605" s="77"/>
      <c r="BT605" s="77">
        <f>'Datos lib'!AY604</f>
        <v>0</v>
      </c>
      <c r="BU605" s="77"/>
      <c r="BV605" s="119" t="str">
        <f>'Datos lib'!A604</f>
        <v>04/04/25</v>
      </c>
    </row>
    <row r="606" spans="1:74" x14ac:dyDescent="0.2">
      <c r="A606" s="79" t="str">
        <f t="shared" si="11"/>
        <v>F. Óptica y Optometría</v>
      </c>
      <c r="B606" s="76" t="str">
        <f>IFERROR(VLOOKUP($A606,BLIOTECAS!$C$1:$E$27,2,FALSE),"")</f>
        <v>OPT</v>
      </c>
      <c r="C606" s="76" t="str">
        <f>IFERROR(VLOOKUP($A606,BLIOTECAS!$C$1:$E$27,3,FALSE),"")</f>
        <v>Ciencias de la Salud</v>
      </c>
      <c r="D606" s="77"/>
      <c r="E606" s="77"/>
      <c r="F606" s="77"/>
      <c r="G606" s="77" t="str">
        <f>'Datos lib'!B605</f>
        <v>F. Óptica y Optometría</v>
      </c>
      <c r="H606" s="77"/>
      <c r="I606" s="77" t="str">
        <f>'Datos lib'!C605</f>
        <v>De vez en cuando (1 o 2 veces al mes)</v>
      </c>
      <c r="J606" s="77" t="str">
        <f>'Datos lib'!D605</f>
        <v>Rara vez (menos de 6 veces al año)</v>
      </c>
      <c r="K606" s="77"/>
      <c r="L606" s="77" t="str">
        <f>'Datos lib'!F605</f>
        <v>F. Óptica y Optometría</v>
      </c>
      <c r="M606" s="77" t="str">
        <f>'Datos lib'!G605</f>
        <v>Biblioteca Maria Zambrano (Filología / Derecho)</v>
      </c>
      <c r="N606" s="77" t="str">
        <f>'Datos lib'!H605</f>
        <v>F. Farmacia</v>
      </c>
      <c r="O606" s="77" t="str">
        <f>'Datos lib'!I605</f>
        <v>Biblioteca Municipal del barrio</v>
      </c>
      <c r="P606" s="77"/>
      <c r="Q606" s="77"/>
      <c r="R606" s="77">
        <f>'Datos lib'!J605</f>
        <v>5</v>
      </c>
      <c r="S606" s="77">
        <f>'Datos lib'!K605</f>
        <v>5</v>
      </c>
      <c r="T606" s="77">
        <f>'Datos lib'!L605</f>
        <v>5</v>
      </c>
      <c r="U606" s="77">
        <f>'Datos lib'!M605</f>
        <v>5</v>
      </c>
      <c r="V606" s="77"/>
      <c r="W606" s="77"/>
      <c r="X606" s="77">
        <f>'Datos lib'!N605</f>
        <v>3</v>
      </c>
      <c r="Y606" s="77">
        <f>'Datos lib'!O605</f>
        <v>5</v>
      </c>
      <c r="Z606" s="77">
        <f>'Datos lib'!P605</f>
        <v>4</v>
      </c>
      <c r="AA606" s="77">
        <f>'Datos lib'!Q605</f>
        <v>4</v>
      </c>
      <c r="AB606" s="77">
        <f>'Datos lib'!R605</f>
        <v>3</v>
      </c>
      <c r="AC606" s="77"/>
      <c r="AD606" s="77">
        <f>'Datos lib'!S605</f>
        <v>5</v>
      </c>
      <c r="AE606" s="77">
        <f>'Datos lib'!T605</f>
        <v>5</v>
      </c>
      <c r="AF606" s="77">
        <f>'Datos lib'!U605</f>
        <v>5</v>
      </c>
      <c r="AG606" s="77">
        <f>'Datos lib'!V605</f>
        <v>5</v>
      </c>
      <c r="AH606" s="77">
        <f>'Datos lib'!W605</f>
        <v>4</v>
      </c>
      <c r="AI606" s="77">
        <f>'Datos lib'!X605</f>
        <v>5</v>
      </c>
      <c r="AJ606" s="77">
        <f>'Datos lib'!Y605</f>
        <v>4</v>
      </c>
      <c r="AK606" s="77" t="str">
        <f>'Datos lib'!Z605</f>
        <v>No uso ninguna red social</v>
      </c>
      <c r="AL606" s="77">
        <f>'Datos lib'!AA605</f>
        <v>4</v>
      </c>
      <c r="AM606" s="77"/>
      <c r="AN606" s="77"/>
      <c r="AO606" s="77">
        <f>'Datos lib'!AB605</f>
        <v>5</v>
      </c>
      <c r="AP606" s="77">
        <f>'Datos lib'!AC605</f>
        <v>5</v>
      </c>
      <c r="AQ606" s="77">
        <f>'Datos lib'!AD605</f>
        <v>5</v>
      </c>
      <c r="AR606" s="77">
        <f>'Datos lib'!AE605</f>
        <v>5</v>
      </c>
      <c r="AS606" s="77">
        <f>'Datos lib'!AF605</f>
        <v>5</v>
      </c>
      <c r="AT606" s="77">
        <f>'Datos lib'!AG605</f>
        <v>5</v>
      </c>
      <c r="AU606" s="77">
        <f>'Datos lib'!AH605</f>
        <v>5</v>
      </c>
      <c r="AV606" s="77">
        <f>'Datos lib'!AI605</f>
        <v>5</v>
      </c>
      <c r="AW606" s="77"/>
      <c r="AX606" s="77" t="str">
        <f>'Datos lib'!AJ605</f>
        <v>No</v>
      </c>
      <c r="AY606" s="77" t="str">
        <f>'Datos lib'!AK605</f>
        <v>Sí</v>
      </c>
      <c r="AZ606" s="77" t="str">
        <f>'Datos lib'!AL605</f>
        <v>Bueno</v>
      </c>
      <c r="BA606" s="77" t="str">
        <f>'Datos lib'!AO605</f>
        <v>No</v>
      </c>
      <c r="BB606" s="77" t="str">
        <f>'Datos lib'!AM605</f>
        <v>No</v>
      </c>
      <c r="BC606" s="77">
        <f>'Datos lib'!AN605</f>
        <v>0</v>
      </c>
      <c r="BD606" s="77"/>
      <c r="BE606" s="77"/>
      <c r="BF606" s="77" t="str">
        <f>'Datos lib'!AP605</f>
        <v>Sí</v>
      </c>
      <c r="BG606" s="77" t="str">
        <f>'Datos lib'!AQ605</f>
        <v>Sí</v>
      </c>
      <c r="BH606" s="77" t="str">
        <f>'Datos lib'!AR605</f>
        <v>Sí</v>
      </c>
      <c r="BI606" s="77" t="str">
        <f>'Datos lib'!AS605</f>
        <v>Útil</v>
      </c>
      <c r="BJ606" s="77" t="str">
        <f>'Datos lib'!AT605</f>
        <v>Sí</v>
      </c>
      <c r="BK606" s="77">
        <f>'Datos lib'!AU605</f>
        <v>0</v>
      </c>
      <c r="BL606" s="77"/>
      <c r="BM606" s="77"/>
      <c r="BN606" s="77"/>
      <c r="BO606" s="77">
        <f>'Datos lib'!AV605</f>
        <v>5</v>
      </c>
      <c r="BP606" s="77">
        <f>'Datos lib'!AW605</f>
        <v>5</v>
      </c>
      <c r="BQ606" s="77"/>
      <c r="BR606" s="77" t="str">
        <f>LEFT('Datos lib'!AX605,1)</f>
        <v>5</v>
      </c>
      <c r="BS606" s="77"/>
      <c r="BT606" s="77">
        <f>'Datos lib'!AY605</f>
        <v>0</v>
      </c>
      <c r="BU606" s="77"/>
      <c r="BV606" s="119" t="str">
        <f>'Datos lib'!A605</f>
        <v>04/04/25</v>
      </c>
    </row>
    <row r="607" spans="1:74" x14ac:dyDescent="0.2">
      <c r="A607" s="79" t="str">
        <f t="shared" si="11"/>
        <v>F. Farmacia</v>
      </c>
      <c r="B607" s="76" t="str">
        <f>IFERROR(VLOOKUP($A607,BLIOTECAS!$C$1:$E$27,2,FALSE),"")</f>
        <v>FAR</v>
      </c>
      <c r="C607" s="76" t="str">
        <f>IFERROR(VLOOKUP($A607,BLIOTECAS!$C$1:$E$27,3,FALSE),"")</f>
        <v>Ciencias de la Salud</v>
      </c>
      <c r="D607" s="77"/>
      <c r="E607" s="77"/>
      <c r="F607" s="77"/>
      <c r="G607" s="77" t="str">
        <f>'Datos lib'!B606</f>
        <v>F. Farmacia</v>
      </c>
      <c r="H607" s="77"/>
      <c r="I607" s="77" t="str">
        <f>'Datos lib'!C606</f>
        <v>De vez en cuando (1 o 2 veces al mes)</v>
      </c>
      <c r="J607" s="77" t="str">
        <f>'Datos lib'!D606</f>
        <v>Frecuentemente (1 o 2 veces por semana)</v>
      </c>
      <c r="K607" s="77"/>
      <c r="L607" s="77" t="str">
        <f>'Datos lib'!F606</f>
        <v>F. Farmacia</v>
      </c>
      <c r="M607" s="77" t="str">
        <f>'Datos lib'!G606</f>
        <v>F. Medicina</v>
      </c>
      <c r="N607" s="77">
        <f>'Datos lib'!H606</f>
        <v>0</v>
      </c>
      <c r="O607" s="77">
        <f>'Datos lib'!I606</f>
        <v>0</v>
      </c>
      <c r="P607" s="77"/>
      <c r="Q607" s="77"/>
      <c r="R607" s="77">
        <f>'Datos lib'!J606</f>
        <v>4</v>
      </c>
      <c r="S607" s="77">
        <f>'Datos lib'!K606</f>
        <v>4</v>
      </c>
      <c r="T607" s="77">
        <f>'Datos lib'!L606</f>
        <v>4</v>
      </c>
      <c r="U607" s="77">
        <f>'Datos lib'!M606</f>
        <v>4</v>
      </c>
      <c r="V607" s="77"/>
      <c r="W607" s="77"/>
      <c r="X607" s="77">
        <f>'Datos lib'!N606</f>
        <v>4</v>
      </c>
      <c r="Y607" s="77">
        <f>'Datos lib'!O606</f>
        <v>4</v>
      </c>
      <c r="Z607" s="77">
        <f>'Datos lib'!P606</f>
        <v>3</v>
      </c>
      <c r="AA607" s="77">
        <f>'Datos lib'!Q606</f>
        <v>4</v>
      </c>
      <c r="AB607" s="77">
        <f>'Datos lib'!R606</f>
        <v>4</v>
      </c>
      <c r="AC607" s="77"/>
      <c r="AD607" s="77">
        <f>'Datos lib'!S606</f>
        <v>4</v>
      </c>
      <c r="AE607" s="77">
        <f>'Datos lib'!T606</f>
        <v>3</v>
      </c>
      <c r="AF607" s="77">
        <f>'Datos lib'!U606</f>
        <v>4</v>
      </c>
      <c r="AG607" s="77">
        <f>'Datos lib'!V606</f>
        <v>4</v>
      </c>
      <c r="AH607" s="77">
        <f>'Datos lib'!W606</f>
        <v>4</v>
      </c>
      <c r="AI607" s="77">
        <f>'Datos lib'!X606</f>
        <v>3</v>
      </c>
      <c r="AJ607" s="77">
        <f>'Datos lib'!Y606</f>
        <v>3</v>
      </c>
      <c r="AK607" s="77" t="str">
        <f>'Datos lib'!Z606</f>
        <v>No uso ninguna red social</v>
      </c>
      <c r="AL607" s="77">
        <f>'Datos lib'!AA606</f>
        <v>4</v>
      </c>
      <c r="AM607" s="77"/>
      <c r="AN607" s="77"/>
      <c r="AO607" s="77">
        <f>'Datos lib'!AB606</f>
        <v>4</v>
      </c>
      <c r="AP607" s="77">
        <f>'Datos lib'!AC606</f>
        <v>4</v>
      </c>
      <c r="AQ607" s="77">
        <f>'Datos lib'!AD606</f>
        <v>4</v>
      </c>
      <c r="AR607" s="77">
        <f>'Datos lib'!AE606</f>
        <v>4</v>
      </c>
      <c r="AS607" s="77">
        <f>'Datos lib'!AF606</f>
        <v>4</v>
      </c>
      <c r="AT607" s="77">
        <f>'Datos lib'!AG606</f>
        <v>4</v>
      </c>
      <c r="AU607" s="77">
        <f>'Datos lib'!AH606</f>
        <v>4</v>
      </c>
      <c r="AV607" s="77">
        <f>'Datos lib'!AI606</f>
        <v>2</v>
      </c>
      <c r="AW607" s="77"/>
      <c r="AX607" s="77" t="str">
        <f>'Datos lib'!AJ606</f>
        <v>Sí</v>
      </c>
      <c r="AY607" s="77" t="str">
        <f>'Datos lib'!AK606</f>
        <v>Sí</v>
      </c>
      <c r="AZ607" s="77" t="str">
        <f>'Datos lib'!AL606</f>
        <v>Bueno</v>
      </c>
      <c r="BA607" s="77" t="str">
        <f>'Datos lib'!AO606</f>
        <v>Sí</v>
      </c>
      <c r="BB607" s="77" t="str">
        <f>'Datos lib'!AM606</f>
        <v>Sí</v>
      </c>
      <c r="BC607" s="77" t="str">
        <f>'Datos lib'!AN606</f>
        <v>Bueno</v>
      </c>
      <c r="BD607" s="77"/>
      <c r="BE607" s="77"/>
      <c r="BF607" s="77" t="str">
        <f>'Datos lib'!AP606</f>
        <v>Sí</v>
      </c>
      <c r="BG607" s="77" t="str">
        <f>'Datos lib'!AQ606</f>
        <v>No</v>
      </c>
      <c r="BH607" s="77" t="str">
        <f>'Datos lib'!AR606</f>
        <v>No</v>
      </c>
      <c r="BI607" s="77">
        <f>'Datos lib'!AS606</f>
        <v>0</v>
      </c>
      <c r="BJ607" s="77" t="str">
        <f>'Datos lib'!AT606</f>
        <v>No</v>
      </c>
      <c r="BK607" s="77">
        <f>'Datos lib'!AU606</f>
        <v>0</v>
      </c>
      <c r="BL607" s="77"/>
      <c r="BM607" s="77"/>
      <c r="BN607" s="77"/>
      <c r="BO607" s="77">
        <f>'Datos lib'!AV606</f>
        <v>4</v>
      </c>
      <c r="BP607" s="77">
        <f>'Datos lib'!AW606</f>
        <v>5</v>
      </c>
      <c r="BQ607" s="77"/>
      <c r="BR607" s="77" t="str">
        <f>LEFT('Datos lib'!AX606,1)</f>
        <v>5</v>
      </c>
      <c r="BS607" s="77"/>
      <c r="BT607" s="77">
        <f>'Datos lib'!AY606</f>
        <v>0</v>
      </c>
      <c r="BU607" s="77"/>
      <c r="BV607" s="119" t="str">
        <f>'Datos lib'!A606</f>
        <v>04/04/25</v>
      </c>
    </row>
    <row r="608" spans="1:74" x14ac:dyDescent="0.2">
      <c r="A608" s="79" t="str">
        <f t="shared" si="11"/>
        <v>F. Filosofía</v>
      </c>
      <c r="B608" s="76" t="str">
        <f>IFERROR(VLOOKUP($A608,BLIOTECAS!$C$1:$E$27,2,FALSE),"")</f>
        <v>FLS</v>
      </c>
      <c r="C608" s="76" t="str">
        <f>IFERROR(VLOOKUP($A608,BLIOTECAS!$C$1:$E$27,3,FALSE),"")</f>
        <v>Humanidades</v>
      </c>
      <c r="D608" s="77"/>
      <c r="E608" s="77"/>
      <c r="F608" s="77"/>
      <c r="G608" s="77" t="str">
        <f>'Datos lib'!B607</f>
        <v>F. Filosofía</v>
      </c>
      <c r="H608" s="77"/>
      <c r="I608" s="77" t="str">
        <f>'Datos lib'!C607</f>
        <v>De vez en cuando (1 o 2 veces al mes)</v>
      </c>
      <c r="J608" s="77" t="str">
        <f>'Datos lib'!D607</f>
        <v>De vez en cuando (1 o 2 veces al mes)</v>
      </c>
      <c r="K608" s="77"/>
      <c r="L608" s="77" t="str">
        <f>'Datos lib'!F607</f>
        <v>F. Filosofía</v>
      </c>
      <c r="M608" s="77">
        <f>'Datos lib'!G607</f>
        <v>0</v>
      </c>
      <c r="N608" s="77">
        <f>'Datos lib'!H607</f>
        <v>0</v>
      </c>
      <c r="O608" s="77">
        <f>'Datos lib'!I607</f>
        <v>0</v>
      </c>
      <c r="P608" s="77"/>
      <c r="Q608" s="77"/>
      <c r="R608" s="77">
        <f>'Datos lib'!J607</f>
        <v>5</v>
      </c>
      <c r="S608" s="77">
        <f>'Datos lib'!K607</f>
        <v>5</v>
      </c>
      <c r="T608" s="77">
        <f>'Datos lib'!L607</f>
        <v>5</v>
      </c>
      <c r="U608" s="77">
        <f>'Datos lib'!M607</f>
        <v>5</v>
      </c>
      <c r="V608" s="77"/>
      <c r="W608" s="77"/>
      <c r="X608" s="77">
        <f>'Datos lib'!N607</f>
        <v>4</v>
      </c>
      <c r="Y608" s="77">
        <f>'Datos lib'!O607</f>
        <v>4</v>
      </c>
      <c r="Z608" s="77">
        <f>'Datos lib'!P607</f>
        <v>5</v>
      </c>
      <c r="AA608" s="77">
        <f>'Datos lib'!Q607</f>
        <v>4</v>
      </c>
      <c r="AB608" s="77">
        <f>'Datos lib'!R607</f>
        <v>4</v>
      </c>
      <c r="AC608" s="77"/>
      <c r="AD608" s="77">
        <f>'Datos lib'!S607</f>
        <v>4</v>
      </c>
      <c r="AE608" s="77">
        <f>'Datos lib'!T607</f>
        <v>4</v>
      </c>
      <c r="AF608" s="77">
        <f>'Datos lib'!U607</f>
        <v>5</v>
      </c>
      <c r="AG608" s="77">
        <f>'Datos lib'!V607</f>
        <v>5</v>
      </c>
      <c r="AH608" s="77">
        <f>'Datos lib'!W607</f>
        <v>4</v>
      </c>
      <c r="AI608" s="77">
        <f>'Datos lib'!X607</f>
        <v>4</v>
      </c>
      <c r="AJ608" s="77">
        <f>'Datos lib'!Y607</f>
        <v>4</v>
      </c>
      <c r="AK608" s="77" t="str">
        <f>'Datos lib'!Z607</f>
        <v>No uso ninguna red social</v>
      </c>
      <c r="AL608" s="77">
        <f>'Datos lib'!AA607</f>
        <v>5</v>
      </c>
      <c r="AM608" s="77"/>
      <c r="AN608" s="77"/>
      <c r="AO608" s="77">
        <f>'Datos lib'!AB607</f>
        <v>5</v>
      </c>
      <c r="AP608" s="77">
        <f>'Datos lib'!AC607</f>
        <v>5</v>
      </c>
      <c r="AQ608" s="77">
        <f>'Datos lib'!AD607</f>
        <v>5</v>
      </c>
      <c r="AR608" s="77">
        <f>'Datos lib'!AE607</f>
        <v>5</v>
      </c>
      <c r="AS608" s="77">
        <f>'Datos lib'!AF607</f>
        <v>5</v>
      </c>
      <c r="AT608" s="77">
        <f>'Datos lib'!AG607</f>
        <v>5</v>
      </c>
      <c r="AU608" s="77">
        <f>'Datos lib'!AH607</f>
        <v>0</v>
      </c>
      <c r="AV608" s="77">
        <f>'Datos lib'!AI607</f>
        <v>0</v>
      </c>
      <c r="AW608" s="77"/>
      <c r="AX608" s="77" t="str">
        <f>'Datos lib'!AJ607</f>
        <v>No</v>
      </c>
      <c r="AY608" s="77" t="str">
        <f>'Datos lib'!AK607</f>
        <v>Sí</v>
      </c>
      <c r="AZ608" s="77" t="str">
        <f>'Datos lib'!AL607</f>
        <v>Bueno</v>
      </c>
      <c r="BA608" s="77" t="str">
        <f>'Datos lib'!AO607</f>
        <v>No</v>
      </c>
      <c r="BB608" s="77" t="str">
        <f>'Datos lib'!AM607</f>
        <v>Sí</v>
      </c>
      <c r="BC608" s="77" t="str">
        <f>'Datos lib'!AN607</f>
        <v>Bueno</v>
      </c>
      <c r="BD608" s="77"/>
      <c r="BE608" s="77"/>
      <c r="BF608" s="77" t="str">
        <f>'Datos lib'!AP607</f>
        <v>Sí</v>
      </c>
      <c r="BG608" s="77" t="str">
        <f>'Datos lib'!AQ607</f>
        <v>Sí</v>
      </c>
      <c r="BH608" s="77" t="str">
        <f>'Datos lib'!AR607</f>
        <v>No</v>
      </c>
      <c r="BI608" s="77">
        <f>'Datos lib'!AS607</f>
        <v>0</v>
      </c>
      <c r="BJ608" s="77" t="str">
        <f>'Datos lib'!AT607</f>
        <v>No</v>
      </c>
      <c r="BK608" s="77">
        <f>'Datos lib'!AU607</f>
        <v>0</v>
      </c>
      <c r="BL608" s="77"/>
      <c r="BM608" s="77"/>
      <c r="BN608" s="77"/>
      <c r="BO608" s="77">
        <f>'Datos lib'!AV607</f>
        <v>5</v>
      </c>
      <c r="BP608" s="77">
        <f>'Datos lib'!AW607</f>
        <v>5</v>
      </c>
      <c r="BQ608" s="77"/>
      <c r="BR608" s="77" t="str">
        <f>LEFT('Datos lib'!AX607,1)</f>
        <v>5</v>
      </c>
      <c r="BS608" s="77"/>
      <c r="BT608" s="77">
        <f>'Datos lib'!AY607</f>
        <v>0</v>
      </c>
      <c r="BU608" s="77"/>
      <c r="BV608" s="119" t="str">
        <f>'Datos lib'!A607</f>
        <v>05/04/25</v>
      </c>
    </row>
    <row r="609" spans="1:74" x14ac:dyDescent="0.2">
      <c r="A609" s="79" t="str">
        <f t="shared" si="11"/>
        <v>F. Comercio y Turismo</v>
      </c>
      <c r="B609" s="76" t="str">
        <f>IFERROR(VLOOKUP($A609,BLIOTECAS!$C$1:$E$27,2,FALSE),"")</f>
        <v>EMP</v>
      </c>
      <c r="C609" s="76" t="str">
        <f>IFERROR(VLOOKUP($A609,BLIOTECAS!$C$1:$E$27,3,FALSE),"")</f>
        <v>Ciencias Sociales</v>
      </c>
      <c r="D609" s="77"/>
      <c r="E609" s="77"/>
      <c r="F609" s="77"/>
      <c r="G609" s="77" t="str">
        <f>'Datos lib'!B608</f>
        <v>F. Comercio y Turismo</v>
      </c>
      <c r="H609" s="77"/>
      <c r="I609" s="77" t="str">
        <f>'Datos lib'!C608</f>
        <v>De vez en cuando (1 o 2 veces al mes)</v>
      </c>
      <c r="J609" s="77" t="str">
        <f>'Datos lib'!D608</f>
        <v>De vez en cuando (1 o 2 veces al mes)</v>
      </c>
      <c r="K609" s="77"/>
      <c r="L609" s="77" t="str">
        <f>'Datos lib'!F608</f>
        <v>F. Comercio y Turismo</v>
      </c>
      <c r="M609" s="77">
        <f>'Datos lib'!G608</f>
        <v>0</v>
      </c>
      <c r="N609" s="77">
        <f>'Datos lib'!H608</f>
        <v>0</v>
      </c>
      <c r="O609" s="77">
        <f>'Datos lib'!I608</f>
        <v>0</v>
      </c>
      <c r="P609" s="77"/>
      <c r="Q609" s="77"/>
      <c r="R609" s="77">
        <f>'Datos lib'!J608</f>
        <v>5</v>
      </c>
      <c r="S609" s="77">
        <f>'Datos lib'!K608</f>
        <v>5</v>
      </c>
      <c r="T609" s="77">
        <f>'Datos lib'!L608</f>
        <v>5</v>
      </c>
      <c r="U609" s="77">
        <f>'Datos lib'!M608</f>
        <v>3</v>
      </c>
      <c r="V609" s="77"/>
      <c r="W609" s="77"/>
      <c r="X609" s="77">
        <f>'Datos lib'!N608</f>
        <v>3</v>
      </c>
      <c r="Y609" s="77">
        <f>'Datos lib'!O608</f>
        <v>3</v>
      </c>
      <c r="Z609" s="77">
        <f>'Datos lib'!P608</f>
        <v>5</v>
      </c>
      <c r="AA609" s="77">
        <f>'Datos lib'!Q608</f>
        <v>1</v>
      </c>
      <c r="AB609" s="77">
        <f>'Datos lib'!R608</f>
        <v>1</v>
      </c>
      <c r="AC609" s="77"/>
      <c r="AD609" s="77">
        <f>'Datos lib'!S608</f>
        <v>4</v>
      </c>
      <c r="AE609" s="77">
        <f>'Datos lib'!T608</f>
        <v>4</v>
      </c>
      <c r="AF609" s="77">
        <f>'Datos lib'!U608</f>
        <v>4</v>
      </c>
      <c r="AG609" s="77">
        <f>'Datos lib'!V608</f>
        <v>4</v>
      </c>
      <c r="AH609" s="77">
        <f>'Datos lib'!W608</f>
        <v>4</v>
      </c>
      <c r="AI609" s="77">
        <f>'Datos lib'!X608</f>
        <v>4</v>
      </c>
      <c r="AJ609" s="77">
        <f>'Datos lib'!Y608</f>
        <v>3</v>
      </c>
      <c r="AK609" s="77" t="str">
        <f>'Datos lib'!Z608</f>
        <v>Facebook|YouTube</v>
      </c>
      <c r="AL609" s="77">
        <f>'Datos lib'!AA608</f>
        <v>5</v>
      </c>
      <c r="AM609" s="77"/>
      <c r="AN609" s="77"/>
      <c r="AO609" s="77">
        <f>'Datos lib'!AB608</f>
        <v>4</v>
      </c>
      <c r="AP609" s="77">
        <f>'Datos lib'!AC608</f>
        <v>5</v>
      </c>
      <c r="AQ609" s="77">
        <f>'Datos lib'!AD608</f>
        <v>5</v>
      </c>
      <c r="AR609" s="77">
        <f>'Datos lib'!AE608</f>
        <v>5</v>
      </c>
      <c r="AS609" s="77">
        <f>'Datos lib'!AF608</f>
        <v>3</v>
      </c>
      <c r="AT609" s="77">
        <f>'Datos lib'!AG608</f>
        <v>4</v>
      </c>
      <c r="AU609" s="77">
        <f>'Datos lib'!AH608</f>
        <v>4</v>
      </c>
      <c r="AV609" s="77">
        <f>'Datos lib'!AI608</f>
        <v>3</v>
      </c>
      <c r="AW609" s="77"/>
      <c r="AX609" s="77" t="str">
        <f>'Datos lib'!AJ608</f>
        <v>Sí</v>
      </c>
      <c r="AY609" s="77">
        <f>'Datos lib'!AK608</f>
        <v>0</v>
      </c>
      <c r="AZ609" s="77">
        <f>'Datos lib'!AL608</f>
        <v>0</v>
      </c>
      <c r="BA609" s="77" t="str">
        <f>'Datos lib'!AO608</f>
        <v>Sí</v>
      </c>
      <c r="BB609" s="77" t="str">
        <f>'Datos lib'!AM608</f>
        <v>Sí</v>
      </c>
      <c r="BC609" s="77" t="str">
        <f>'Datos lib'!AN608</f>
        <v>Regular</v>
      </c>
      <c r="BD609" s="77"/>
      <c r="BE609" s="77"/>
      <c r="BF609" s="77" t="str">
        <f>'Datos lib'!AP608</f>
        <v>Sí</v>
      </c>
      <c r="BG609" s="77" t="str">
        <f>'Datos lib'!AQ608</f>
        <v>Sí</v>
      </c>
      <c r="BH609" s="77" t="str">
        <f>'Datos lib'!AR608</f>
        <v>Sí</v>
      </c>
      <c r="BI609" s="77" t="str">
        <f>'Datos lib'!AS608</f>
        <v>Útil</v>
      </c>
      <c r="BJ609" s="77" t="str">
        <f>'Datos lib'!AT608</f>
        <v>Sí</v>
      </c>
      <c r="BK609" s="77">
        <f>'Datos lib'!AU608</f>
        <v>0</v>
      </c>
      <c r="BL609" s="77"/>
      <c r="BM609" s="77"/>
      <c r="BN609" s="77"/>
      <c r="BO609" s="77">
        <f>'Datos lib'!AV608</f>
        <v>4</v>
      </c>
      <c r="BP609" s="77">
        <f>'Datos lib'!AW608</f>
        <v>4</v>
      </c>
      <c r="BQ609" s="77"/>
      <c r="BR609" s="77" t="str">
        <f>LEFT('Datos lib'!AX608,1)</f>
        <v>4</v>
      </c>
      <c r="BS609" s="77"/>
      <c r="BT609" s="77">
        <f>'Datos lib'!AY608</f>
        <v>0</v>
      </c>
      <c r="BU609" s="77"/>
      <c r="BV609" s="119" t="str">
        <f>'Datos lib'!A608</f>
        <v>05/04/25</v>
      </c>
    </row>
    <row r="610" spans="1:74" x14ac:dyDescent="0.2">
      <c r="A610" s="79" t="str">
        <f t="shared" si="11"/>
        <v>F. Filosofía</v>
      </c>
      <c r="B610" s="76" t="str">
        <f>IFERROR(VLOOKUP($A610,BLIOTECAS!$C$1:$E$27,2,FALSE),"")</f>
        <v>FLS</v>
      </c>
      <c r="C610" s="76" t="str">
        <f>IFERROR(VLOOKUP($A610,BLIOTECAS!$C$1:$E$27,3,FALSE),"")</f>
        <v>Humanidades</v>
      </c>
      <c r="D610" s="77"/>
      <c r="E610" s="77"/>
      <c r="F610" s="77"/>
      <c r="G610" s="77" t="str">
        <f>'Datos lib'!B609</f>
        <v>F. Filosofía</v>
      </c>
      <c r="H610" s="77"/>
      <c r="I610" s="77" t="str">
        <f>'Datos lib'!C609</f>
        <v>Frecuentemente (1 o 2 veces por semana)</v>
      </c>
      <c r="J610" s="77" t="str">
        <f>'Datos lib'!D609</f>
        <v>De vez en cuando (1 o 2 veces al mes)</v>
      </c>
      <c r="K610" s="77"/>
      <c r="L610" s="77" t="str">
        <f>'Datos lib'!F609</f>
        <v>F. Filosofía</v>
      </c>
      <c r="M610" s="77" t="str">
        <f>'Datos lib'!G609</f>
        <v>F. Filología (Clásicas o General)</v>
      </c>
      <c r="N610" s="77">
        <f>'Datos lib'!H609</f>
        <v>0</v>
      </c>
      <c r="O610" s="77">
        <f>'Datos lib'!I609</f>
        <v>0</v>
      </c>
      <c r="P610" s="77"/>
      <c r="Q610" s="77"/>
      <c r="R610" s="77">
        <f>'Datos lib'!J609</f>
        <v>5</v>
      </c>
      <c r="S610" s="77">
        <f>'Datos lib'!K609</f>
        <v>4</v>
      </c>
      <c r="T610" s="77">
        <f>'Datos lib'!L609</f>
        <v>4</v>
      </c>
      <c r="U610" s="77">
        <f>'Datos lib'!M609</f>
        <v>4</v>
      </c>
      <c r="V610" s="77"/>
      <c r="W610" s="77"/>
      <c r="X610" s="77">
        <f>'Datos lib'!N609</f>
        <v>5</v>
      </c>
      <c r="Y610" s="77">
        <f>'Datos lib'!O609</f>
        <v>5</v>
      </c>
      <c r="Z610" s="77">
        <f>'Datos lib'!P609</f>
        <v>5</v>
      </c>
      <c r="AA610" s="77">
        <f>'Datos lib'!Q609</f>
        <v>4</v>
      </c>
      <c r="AB610" s="77">
        <f>'Datos lib'!R609</f>
        <v>4</v>
      </c>
      <c r="AC610" s="77"/>
      <c r="AD610" s="77">
        <f>'Datos lib'!S609</f>
        <v>5</v>
      </c>
      <c r="AE610" s="77">
        <f>'Datos lib'!T609</f>
        <v>4</v>
      </c>
      <c r="AF610" s="77">
        <f>'Datos lib'!U609</f>
        <v>4</v>
      </c>
      <c r="AG610" s="77">
        <f>'Datos lib'!V609</f>
        <v>5</v>
      </c>
      <c r="AH610" s="77">
        <f>'Datos lib'!W609</f>
        <v>3</v>
      </c>
      <c r="AI610" s="77">
        <f>'Datos lib'!X609</f>
        <v>5</v>
      </c>
      <c r="AJ610" s="77">
        <f>'Datos lib'!Y609</f>
        <v>4</v>
      </c>
      <c r="AK610" s="77" t="str">
        <f>'Datos lib'!Z609</f>
        <v>No uso ninguna red social</v>
      </c>
      <c r="AL610" s="77">
        <f>'Datos lib'!AA609</f>
        <v>4</v>
      </c>
      <c r="AM610" s="77"/>
      <c r="AN610" s="77"/>
      <c r="AO610" s="77">
        <f>'Datos lib'!AB609</f>
        <v>5</v>
      </c>
      <c r="AP610" s="77">
        <f>'Datos lib'!AC609</f>
        <v>5</v>
      </c>
      <c r="AQ610" s="77">
        <f>'Datos lib'!AD609</f>
        <v>5</v>
      </c>
      <c r="AR610" s="77">
        <f>'Datos lib'!AE609</f>
        <v>5</v>
      </c>
      <c r="AS610" s="77">
        <f>'Datos lib'!AF609</f>
        <v>5</v>
      </c>
      <c r="AT610" s="77">
        <f>'Datos lib'!AG609</f>
        <v>5</v>
      </c>
      <c r="AU610" s="77">
        <f>'Datos lib'!AH609</f>
        <v>5</v>
      </c>
      <c r="AV610" s="77">
        <f>'Datos lib'!AI609</f>
        <v>5</v>
      </c>
      <c r="AW610" s="77"/>
      <c r="AX610" s="77" t="str">
        <f>'Datos lib'!AJ609</f>
        <v>No</v>
      </c>
      <c r="AY610" s="77" t="str">
        <f>'Datos lib'!AK609</f>
        <v>Sí</v>
      </c>
      <c r="AZ610" s="77" t="str">
        <f>'Datos lib'!AL609</f>
        <v>Regular</v>
      </c>
      <c r="BA610" s="77" t="str">
        <f>'Datos lib'!AO609</f>
        <v>No</v>
      </c>
      <c r="BB610" s="77" t="str">
        <f>'Datos lib'!AM609</f>
        <v>Sí</v>
      </c>
      <c r="BC610" s="77" t="str">
        <f>'Datos lib'!AN609</f>
        <v>Regular</v>
      </c>
      <c r="BD610" s="77"/>
      <c r="BE610" s="77"/>
      <c r="BF610" s="77" t="str">
        <f>'Datos lib'!AP609</f>
        <v>Sí</v>
      </c>
      <c r="BG610" s="77" t="str">
        <f>'Datos lib'!AQ609</f>
        <v>Sí</v>
      </c>
      <c r="BH610" s="77" t="str">
        <f>'Datos lib'!AR609</f>
        <v>No</v>
      </c>
      <c r="BI610" s="77">
        <f>'Datos lib'!AS609</f>
        <v>0</v>
      </c>
      <c r="BJ610" s="77" t="str">
        <f>'Datos lib'!AT609</f>
        <v>No</v>
      </c>
      <c r="BK610" s="77">
        <f>'Datos lib'!AU609</f>
        <v>0</v>
      </c>
      <c r="BL610" s="77"/>
      <c r="BM610" s="77"/>
      <c r="BN610" s="77"/>
      <c r="BO610" s="77">
        <f>'Datos lib'!AV609</f>
        <v>5</v>
      </c>
      <c r="BP610" s="77">
        <f>'Datos lib'!AW609</f>
        <v>5</v>
      </c>
      <c r="BQ610" s="77"/>
      <c r="BR610" s="77" t="str">
        <f>LEFT('Datos lib'!AX609,1)</f>
        <v>5</v>
      </c>
      <c r="BS610" s="77"/>
      <c r="BT610" s="77">
        <f>'Datos lib'!AY609</f>
        <v>0</v>
      </c>
      <c r="BU610" s="77"/>
      <c r="BV610" s="119" t="str">
        <f>'Datos lib'!A609</f>
        <v>06/04/25</v>
      </c>
    </row>
    <row r="611" spans="1:74" x14ac:dyDescent="0.2">
      <c r="A611" s="79" t="str">
        <f t="shared" si="11"/>
        <v>F. Ciencias Biológicas</v>
      </c>
      <c r="B611" s="76" t="str">
        <f>IFERROR(VLOOKUP($A611,BLIOTECAS!$C$1:$E$27,2,FALSE),"")</f>
        <v>BIO</v>
      </c>
      <c r="C611" s="76" t="str">
        <f>IFERROR(VLOOKUP($A611,BLIOTECAS!$C$1:$E$27,3,FALSE),"")</f>
        <v>Ciencias Experimentales</v>
      </c>
      <c r="D611" s="77"/>
      <c r="E611" s="77"/>
      <c r="F611" s="77"/>
      <c r="G611" s="77" t="str">
        <f>'Datos lib'!B610</f>
        <v>F. Ciencias Biológicas</v>
      </c>
      <c r="H611" s="77"/>
      <c r="I611" s="77" t="str">
        <f>'Datos lib'!C610</f>
        <v>De vez en cuando (1 o 2 veces al mes)</v>
      </c>
      <c r="J611" s="77" t="str">
        <f>'Datos lib'!D610</f>
        <v>De vez en cuando (1 o 2 veces al mes)</v>
      </c>
      <c r="K611" s="77"/>
      <c r="L611" s="77" t="str">
        <f>'Datos lib'!F610</f>
        <v>F. Ciencias Biológicas</v>
      </c>
      <c r="M611" s="77">
        <f>'Datos lib'!G610</f>
        <v>0</v>
      </c>
      <c r="N611" s="77">
        <f>'Datos lib'!H610</f>
        <v>0</v>
      </c>
      <c r="O611" s="77">
        <f>'Datos lib'!I610</f>
        <v>0</v>
      </c>
      <c r="P611" s="77"/>
      <c r="Q611" s="77"/>
      <c r="R611" s="77">
        <f>'Datos lib'!J610</f>
        <v>5</v>
      </c>
      <c r="S611" s="77">
        <f>'Datos lib'!K610</f>
        <v>5</v>
      </c>
      <c r="T611" s="77">
        <f>'Datos lib'!L610</f>
        <v>4</v>
      </c>
      <c r="U611" s="77">
        <f>'Datos lib'!M610</f>
        <v>3</v>
      </c>
      <c r="V611" s="77"/>
      <c r="W611" s="77"/>
      <c r="X611" s="77">
        <f>'Datos lib'!N610</f>
        <v>4</v>
      </c>
      <c r="Y611" s="77">
        <f>'Datos lib'!O610</f>
        <v>5</v>
      </c>
      <c r="Z611" s="77">
        <f>'Datos lib'!P610</f>
        <v>3</v>
      </c>
      <c r="AA611" s="77">
        <f>'Datos lib'!Q610</f>
        <v>1</v>
      </c>
      <c r="AB611" s="77">
        <f>'Datos lib'!R610</f>
        <v>2</v>
      </c>
      <c r="AC611" s="77"/>
      <c r="AD611" s="77">
        <f>'Datos lib'!S610</f>
        <v>4</v>
      </c>
      <c r="AE611" s="77">
        <f>'Datos lib'!T610</f>
        <v>4</v>
      </c>
      <c r="AF611" s="77">
        <f>'Datos lib'!U610</f>
        <v>0</v>
      </c>
      <c r="AG611" s="77">
        <f>'Datos lib'!V610</f>
        <v>4</v>
      </c>
      <c r="AH611" s="77">
        <f>'Datos lib'!W610</f>
        <v>3</v>
      </c>
      <c r="AI611" s="77">
        <f>'Datos lib'!X610</f>
        <v>3</v>
      </c>
      <c r="AJ611" s="77">
        <f>'Datos lib'!Y610</f>
        <v>4</v>
      </c>
      <c r="AK611" s="77" t="str">
        <f>'Datos lib'!Z610</f>
        <v>X|Instagram|YouTube</v>
      </c>
      <c r="AL611" s="77">
        <f>'Datos lib'!AA610</f>
        <v>5</v>
      </c>
      <c r="AM611" s="77"/>
      <c r="AN611" s="77"/>
      <c r="AO611" s="77">
        <f>'Datos lib'!AB610</f>
        <v>5</v>
      </c>
      <c r="AP611" s="77">
        <f>'Datos lib'!AC610</f>
        <v>5</v>
      </c>
      <c r="AQ611" s="77">
        <f>'Datos lib'!AD610</f>
        <v>5</v>
      </c>
      <c r="AR611" s="77">
        <f>'Datos lib'!AE610</f>
        <v>5</v>
      </c>
      <c r="AS611" s="77">
        <f>'Datos lib'!AF610</f>
        <v>5</v>
      </c>
      <c r="AT611" s="77">
        <f>'Datos lib'!AG610</f>
        <v>5</v>
      </c>
      <c r="AU611" s="77">
        <f>'Datos lib'!AH610</f>
        <v>5</v>
      </c>
      <c r="AV611" s="77">
        <f>'Datos lib'!AI610</f>
        <v>4</v>
      </c>
      <c r="AW611" s="77"/>
      <c r="AX611" s="77" t="str">
        <f>'Datos lib'!AJ610</f>
        <v>Sí</v>
      </c>
      <c r="AY611" s="77" t="str">
        <f>'Datos lib'!AK610</f>
        <v>Sí</v>
      </c>
      <c r="AZ611" s="77" t="str">
        <f>'Datos lib'!AL610</f>
        <v>Bueno</v>
      </c>
      <c r="BA611" s="77" t="str">
        <f>'Datos lib'!AO610</f>
        <v>Sí</v>
      </c>
      <c r="BB611" s="77" t="str">
        <f>'Datos lib'!AM610</f>
        <v>Sí</v>
      </c>
      <c r="BC611" s="77" t="str">
        <f>'Datos lib'!AN610</f>
        <v>Bueno</v>
      </c>
      <c r="BD611" s="77"/>
      <c r="BE611" s="77"/>
      <c r="BF611" s="77" t="str">
        <f>'Datos lib'!AP610</f>
        <v>Sí</v>
      </c>
      <c r="BG611" s="77" t="str">
        <f>'Datos lib'!AQ610</f>
        <v>Sí</v>
      </c>
      <c r="BH611" s="77" t="str">
        <f>'Datos lib'!AR610</f>
        <v>No</v>
      </c>
      <c r="BI611" s="77">
        <f>'Datos lib'!AS610</f>
        <v>0</v>
      </c>
      <c r="BJ611" s="77" t="str">
        <f>'Datos lib'!AT610</f>
        <v>No</v>
      </c>
      <c r="BK611" s="77">
        <f>'Datos lib'!AU610</f>
        <v>0</v>
      </c>
      <c r="BL611" s="77"/>
      <c r="BM611" s="77"/>
      <c r="BN611" s="77"/>
      <c r="BO611" s="77">
        <f>'Datos lib'!AV610</f>
        <v>5</v>
      </c>
      <c r="BP611" s="77">
        <f>'Datos lib'!AW610</f>
        <v>5</v>
      </c>
      <c r="BQ611" s="77"/>
      <c r="BR611" s="77" t="str">
        <f>LEFT('Datos lib'!AX610,1)</f>
        <v>4</v>
      </c>
      <c r="BS611" s="77"/>
      <c r="BT611" s="77" t="str">
        <f>'Datos lib'!AY610</f>
        <v>Docta y el Portal deberían estar conectados. El personal de la biblioteca es un 10. La newsletter me parece una manera fantástica de conocer las novedades de la biblioteca</v>
      </c>
      <c r="BU611" s="77"/>
      <c r="BV611" s="119" t="str">
        <f>'Datos lib'!A610</f>
        <v>07/04/25</v>
      </c>
    </row>
    <row r="612" spans="1:74" x14ac:dyDescent="0.2">
      <c r="A612" s="79" t="str">
        <f t="shared" si="11"/>
        <v>F. Trabajo Social</v>
      </c>
      <c r="B612" s="76" t="str">
        <f>IFERROR(VLOOKUP($A612,BLIOTECAS!$C$1:$E$27,2,FALSE),"")</f>
        <v>TRS</v>
      </c>
      <c r="C612" s="76" t="str">
        <f>IFERROR(VLOOKUP($A612,BLIOTECAS!$C$1:$E$27,3,FALSE),"")</f>
        <v>Ciencias Sociales</v>
      </c>
      <c r="D612" s="77"/>
      <c r="E612" s="77"/>
      <c r="F612" s="77"/>
      <c r="G612" s="77" t="str">
        <f>'Datos lib'!B611</f>
        <v>F. Trabajo Social</v>
      </c>
      <c r="H612" s="77"/>
      <c r="I612" s="77" t="str">
        <f>'Datos lib'!C611</f>
        <v>De vez en cuando (1 o 2 veces al mes)</v>
      </c>
      <c r="J612" s="77" t="str">
        <f>'Datos lib'!D611</f>
        <v>Muy frecuentemente (3 o más veces por semana)</v>
      </c>
      <c r="K612" s="77"/>
      <c r="L612" s="77" t="str">
        <f>'Datos lib'!F611</f>
        <v>F. Trabajo Social</v>
      </c>
      <c r="M612" s="77" t="str">
        <f>'Datos lib'!G611</f>
        <v>F. Trabajo Social</v>
      </c>
      <c r="N612" s="77">
        <f>'Datos lib'!H611</f>
        <v>0</v>
      </c>
      <c r="O612" s="77">
        <f>'Datos lib'!I611</f>
        <v>0</v>
      </c>
      <c r="P612" s="77"/>
      <c r="Q612" s="77"/>
      <c r="R612" s="77">
        <f>'Datos lib'!J611</f>
        <v>5</v>
      </c>
      <c r="S612" s="77">
        <f>'Datos lib'!K611</f>
        <v>5</v>
      </c>
      <c r="T612" s="77">
        <f>'Datos lib'!L611</f>
        <v>5</v>
      </c>
      <c r="U612" s="77">
        <f>'Datos lib'!M611</f>
        <v>5</v>
      </c>
      <c r="V612" s="77"/>
      <c r="W612" s="77"/>
      <c r="X612" s="77">
        <f>'Datos lib'!N611</f>
        <v>5</v>
      </c>
      <c r="Y612" s="77">
        <f>'Datos lib'!O611</f>
        <v>5</v>
      </c>
      <c r="Z612" s="77">
        <f>'Datos lib'!P611</f>
        <v>5</v>
      </c>
      <c r="AA612" s="77">
        <f>'Datos lib'!Q611</f>
        <v>5</v>
      </c>
      <c r="AB612" s="77">
        <f>'Datos lib'!R611</f>
        <v>5</v>
      </c>
      <c r="AC612" s="77"/>
      <c r="AD612" s="77">
        <f>'Datos lib'!S611</f>
        <v>5</v>
      </c>
      <c r="AE612" s="77">
        <f>'Datos lib'!T611</f>
        <v>5</v>
      </c>
      <c r="AF612" s="77">
        <f>'Datos lib'!U611</f>
        <v>5</v>
      </c>
      <c r="AG612" s="77">
        <f>'Datos lib'!V611</f>
        <v>5</v>
      </c>
      <c r="AH612" s="77">
        <f>'Datos lib'!W611</f>
        <v>5</v>
      </c>
      <c r="AI612" s="77">
        <f>'Datos lib'!X611</f>
        <v>5</v>
      </c>
      <c r="AJ612" s="77">
        <f>'Datos lib'!Y611</f>
        <v>5</v>
      </c>
      <c r="AK612" s="77" t="str">
        <f>'Datos lib'!Z611</f>
        <v>YouTube</v>
      </c>
      <c r="AL612" s="77">
        <f>'Datos lib'!AA611</f>
        <v>5</v>
      </c>
      <c r="AM612" s="77"/>
      <c r="AN612" s="77"/>
      <c r="AO612" s="77">
        <f>'Datos lib'!AB611</f>
        <v>5</v>
      </c>
      <c r="AP612" s="77">
        <f>'Datos lib'!AC611</f>
        <v>5</v>
      </c>
      <c r="AQ612" s="77">
        <f>'Datos lib'!AD611</f>
        <v>5</v>
      </c>
      <c r="AR612" s="77">
        <f>'Datos lib'!AE611</f>
        <v>5</v>
      </c>
      <c r="AS612" s="77">
        <f>'Datos lib'!AF611</f>
        <v>5</v>
      </c>
      <c r="AT612" s="77">
        <f>'Datos lib'!AG611</f>
        <v>5</v>
      </c>
      <c r="AU612" s="77">
        <f>'Datos lib'!AH611</f>
        <v>5</v>
      </c>
      <c r="AV612" s="77">
        <f>'Datos lib'!AI611</f>
        <v>5</v>
      </c>
      <c r="AW612" s="77"/>
      <c r="AX612" s="77" t="str">
        <f>'Datos lib'!AJ611</f>
        <v>No</v>
      </c>
      <c r="AY612" s="77" t="str">
        <f>'Datos lib'!AK611</f>
        <v>Sí</v>
      </c>
      <c r="AZ612" s="77" t="str">
        <f>'Datos lib'!AL611</f>
        <v>Excelente</v>
      </c>
      <c r="BA612" s="77" t="str">
        <f>'Datos lib'!AO611</f>
        <v>Sí</v>
      </c>
      <c r="BB612" s="77" t="str">
        <f>'Datos lib'!AM611</f>
        <v>Sí</v>
      </c>
      <c r="BC612" s="77" t="str">
        <f>'Datos lib'!AN611</f>
        <v>Excelente</v>
      </c>
      <c r="BD612" s="77"/>
      <c r="BE612" s="77"/>
      <c r="BF612" s="77" t="str">
        <f>'Datos lib'!AP611</f>
        <v>Sí</v>
      </c>
      <c r="BG612" s="77" t="str">
        <f>'Datos lib'!AQ611</f>
        <v>Sí</v>
      </c>
      <c r="BH612" s="77" t="str">
        <f>'Datos lib'!AR611</f>
        <v>Sí</v>
      </c>
      <c r="BI612" s="77" t="str">
        <f>'Datos lib'!AS611</f>
        <v>Muy útil</v>
      </c>
      <c r="BJ612" s="77" t="str">
        <f>'Datos lib'!AT611</f>
        <v>No</v>
      </c>
      <c r="BK612" s="77">
        <f>'Datos lib'!AU611</f>
        <v>0</v>
      </c>
      <c r="BL612" s="77"/>
      <c r="BM612" s="77"/>
      <c r="BN612" s="77"/>
      <c r="BO612" s="77">
        <f>'Datos lib'!AV611</f>
        <v>5</v>
      </c>
      <c r="BP612" s="77">
        <f>'Datos lib'!AW611</f>
        <v>5</v>
      </c>
      <c r="BQ612" s="77"/>
      <c r="BR612" s="77" t="str">
        <f>LEFT('Datos lib'!AX611,1)</f>
        <v>5</v>
      </c>
      <c r="BS612" s="77"/>
      <c r="BT612" s="77">
        <f>'Datos lib'!AY611</f>
        <v>0</v>
      </c>
      <c r="BU612" s="77"/>
      <c r="BV612" s="119" t="str">
        <f>'Datos lib'!A611</f>
        <v>07/04/25</v>
      </c>
    </row>
    <row r="613" spans="1:74" x14ac:dyDescent="0.2">
      <c r="A613" s="79" t="str">
        <f t="shared" si="11"/>
        <v>F. Trabajo Social</v>
      </c>
      <c r="B613" s="76" t="str">
        <f>IFERROR(VLOOKUP($A613,BLIOTECAS!$C$1:$E$27,2,FALSE),"")</f>
        <v>TRS</v>
      </c>
      <c r="C613" s="76" t="str">
        <f>IFERROR(VLOOKUP($A613,BLIOTECAS!$C$1:$E$27,3,FALSE),"")</f>
        <v>Ciencias Sociales</v>
      </c>
      <c r="D613" s="77"/>
      <c r="E613" s="77"/>
      <c r="F613" s="77"/>
      <c r="G613" s="77" t="str">
        <f>'Datos lib'!B612</f>
        <v>F. Trabajo Social</v>
      </c>
      <c r="H613" s="77"/>
      <c r="I613" s="77" t="str">
        <f>'Datos lib'!C612</f>
        <v>Rara vez (menos de 6 veces al año)</v>
      </c>
      <c r="J613" s="77" t="str">
        <f>'Datos lib'!D612</f>
        <v>Muy frecuentemente (3 o más veces por semana)</v>
      </c>
      <c r="K613" s="77"/>
      <c r="L613" s="77" t="str">
        <f>'Datos lib'!F612</f>
        <v>F. Trabajo Social</v>
      </c>
      <c r="M613" s="77" t="str">
        <f>'Datos lib'!G612</f>
        <v>F. Ciencias Políticas y Sociología</v>
      </c>
      <c r="N613" s="77">
        <f>'Datos lib'!H612</f>
        <v>0</v>
      </c>
      <c r="O613" s="77">
        <f>'Datos lib'!I612</f>
        <v>0</v>
      </c>
      <c r="P613" s="77"/>
      <c r="Q613" s="77"/>
      <c r="R613" s="77">
        <f>'Datos lib'!J612</f>
        <v>4</v>
      </c>
      <c r="S613" s="77">
        <f>'Datos lib'!K612</f>
        <v>2</v>
      </c>
      <c r="T613" s="77">
        <f>'Datos lib'!L612</f>
        <v>3</v>
      </c>
      <c r="U613" s="77">
        <f>'Datos lib'!M612</f>
        <v>2</v>
      </c>
      <c r="V613" s="77"/>
      <c r="W613" s="77"/>
      <c r="X613" s="77">
        <f>'Datos lib'!N612</f>
        <v>2</v>
      </c>
      <c r="Y613" s="77">
        <f>'Datos lib'!O612</f>
        <v>5</v>
      </c>
      <c r="Z613" s="77">
        <f>'Datos lib'!P612</f>
        <v>3</v>
      </c>
      <c r="AA613" s="77">
        <f>'Datos lib'!Q612</f>
        <v>5</v>
      </c>
      <c r="AB613" s="77">
        <f>'Datos lib'!R612</f>
        <v>5</v>
      </c>
      <c r="AC613" s="77"/>
      <c r="AD613" s="77">
        <f>'Datos lib'!S612</f>
        <v>4</v>
      </c>
      <c r="AE613" s="77">
        <f>'Datos lib'!T612</f>
        <v>5</v>
      </c>
      <c r="AF613" s="77">
        <f>'Datos lib'!U612</f>
        <v>5</v>
      </c>
      <c r="AG613" s="77">
        <f>'Datos lib'!V612</f>
        <v>5</v>
      </c>
      <c r="AH613" s="77">
        <f>'Datos lib'!W612</f>
        <v>5</v>
      </c>
      <c r="AI613" s="77">
        <f>'Datos lib'!X612</f>
        <v>5</v>
      </c>
      <c r="AJ613" s="77">
        <f>'Datos lib'!Y612</f>
        <v>5</v>
      </c>
      <c r="AK613" s="77" t="str">
        <f>'Datos lib'!Z612</f>
        <v>Instagram</v>
      </c>
      <c r="AL613" s="77">
        <f>'Datos lib'!AA612</f>
        <v>5</v>
      </c>
      <c r="AM613" s="77"/>
      <c r="AN613" s="77"/>
      <c r="AO613" s="77">
        <f>'Datos lib'!AB612</f>
        <v>5</v>
      </c>
      <c r="AP613" s="77">
        <f>'Datos lib'!AC612</f>
        <v>5</v>
      </c>
      <c r="AQ613" s="77">
        <f>'Datos lib'!AD612</f>
        <v>5</v>
      </c>
      <c r="AR613" s="77">
        <f>'Datos lib'!AE612</f>
        <v>5</v>
      </c>
      <c r="AS613" s="77">
        <f>'Datos lib'!AF612</f>
        <v>5</v>
      </c>
      <c r="AT613" s="77">
        <f>'Datos lib'!AG612</f>
        <v>5</v>
      </c>
      <c r="AU613" s="77">
        <f>'Datos lib'!AH612</f>
        <v>5</v>
      </c>
      <c r="AV613" s="77">
        <f>'Datos lib'!AI612</f>
        <v>5</v>
      </c>
      <c r="AW613" s="77"/>
      <c r="AX613" s="77" t="str">
        <f>'Datos lib'!AJ612</f>
        <v>Sí</v>
      </c>
      <c r="AY613" s="77" t="str">
        <f>'Datos lib'!AK612</f>
        <v>Sí</v>
      </c>
      <c r="AZ613" s="77" t="str">
        <f>'Datos lib'!AL612</f>
        <v>Bueno</v>
      </c>
      <c r="BA613" s="77" t="str">
        <f>'Datos lib'!AO612</f>
        <v>Sí</v>
      </c>
      <c r="BB613" s="77" t="str">
        <f>'Datos lib'!AM612</f>
        <v>Sí</v>
      </c>
      <c r="BC613" s="77" t="str">
        <f>'Datos lib'!AN612</f>
        <v>Bueno</v>
      </c>
      <c r="BD613" s="77"/>
      <c r="BE613" s="77"/>
      <c r="BF613" s="77" t="str">
        <f>'Datos lib'!AP612</f>
        <v>No</v>
      </c>
      <c r="BG613" s="77" t="str">
        <f>'Datos lib'!AQ612</f>
        <v>Sí</v>
      </c>
      <c r="BH613" s="77" t="str">
        <f>'Datos lib'!AR612</f>
        <v>Sí</v>
      </c>
      <c r="BI613" s="77" t="str">
        <f>'Datos lib'!AS612</f>
        <v>Útil</v>
      </c>
      <c r="BJ613" s="77" t="str">
        <f>'Datos lib'!AT612</f>
        <v>Sí</v>
      </c>
      <c r="BK613" s="77">
        <f>'Datos lib'!AU612</f>
        <v>0</v>
      </c>
      <c r="BL613" s="77"/>
      <c r="BM613" s="77"/>
      <c r="BN613" s="77"/>
      <c r="BO613" s="77">
        <f>'Datos lib'!AV612</f>
        <v>5</v>
      </c>
      <c r="BP613" s="77">
        <f>'Datos lib'!AW612</f>
        <v>5</v>
      </c>
      <c r="BQ613" s="77"/>
      <c r="BR613" s="77" t="str">
        <f>LEFT('Datos lib'!AX612,1)</f>
        <v>5</v>
      </c>
      <c r="BS613" s="77"/>
      <c r="BT613" s="77">
        <f>'Datos lib'!AY612</f>
        <v>0</v>
      </c>
      <c r="BU613" s="77"/>
      <c r="BV613" s="119" t="str">
        <f>'Datos lib'!A612</f>
        <v>07/04/25</v>
      </c>
    </row>
    <row r="614" spans="1:74" x14ac:dyDescent="0.2">
      <c r="A614" s="79" t="str">
        <f t="shared" si="11"/>
        <v>F. Trabajo Social</v>
      </c>
      <c r="B614" s="76" t="str">
        <f>IFERROR(VLOOKUP($A614,BLIOTECAS!$C$1:$E$27,2,FALSE),"")</f>
        <v>TRS</v>
      </c>
      <c r="C614" s="76" t="str">
        <f>IFERROR(VLOOKUP($A614,BLIOTECAS!$C$1:$E$27,3,FALSE),"")</f>
        <v>Ciencias Sociales</v>
      </c>
      <c r="D614" s="77"/>
      <c r="E614" s="77"/>
      <c r="F614" s="77"/>
      <c r="G614" s="77" t="str">
        <f>'Datos lib'!B613</f>
        <v>F. Trabajo Social</v>
      </c>
      <c r="H614" s="77"/>
      <c r="I614" s="77" t="str">
        <f>'Datos lib'!C613</f>
        <v>De vez en cuando (1 o 2 veces al mes)</v>
      </c>
      <c r="J614" s="77" t="str">
        <f>'Datos lib'!D613</f>
        <v>De vez en cuando (1 o 2 veces al mes)</v>
      </c>
      <c r="K614" s="77"/>
      <c r="L614" s="77" t="str">
        <f>'Datos lib'!F613</f>
        <v>F. Trabajo Social</v>
      </c>
      <c r="M614" s="77" t="str">
        <f>'Datos lib'!G613</f>
        <v>Biblioteca Maria Zambrano (Filología / Derecho)</v>
      </c>
      <c r="N614" s="77">
        <f>'Datos lib'!H613</f>
        <v>0</v>
      </c>
      <c r="O614" s="77">
        <f>'Datos lib'!I613</f>
        <v>0</v>
      </c>
      <c r="P614" s="77"/>
      <c r="Q614" s="77"/>
      <c r="R614" s="77">
        <f>'Datos lib'!J613</f>
        <v>5</v>
      </c>
      <c r="S614" s="77">
        <f>'Datos lib'!K613</f>
        <v>3</v>
      </c>
      <c r="T614" s="77">
        <f>'Datos lib'!L613</f>
        <v>4</v>
      </c>
      <c r="U614" s="77">
        <f>'Datos lib'!M613</f>
        <v>4</v>
      </c>
      <c r="V614" s="77"/>
      <c r="W614" s="77"/>
      <c r="X614" s="77">
        <f>'Datos lib'!N613</f>
        <v>4</v>
      </c>
      <c r="Y614" s="77">
        <f>'Datos lib'!O613</f>
        <v>5</v>
      </c>
      <c r="Z614" s="77">
        <f>'Datos lib'!P613</f>
        <v>2</v>
      </c>
      <c r="AA614" s="77">
        <f>'Datos lib'!Q613</f>
        <v>3</v>
      </c>
      <c r="AB614" s="77">
        <f>'Datos lib'!R613</f>
        <v>5</v>
      </c>
      <c r="AC614" s="77"/>
      <c r="AD614" s="77">
        <f>'Datos lib'!S613</f>
        <v>4</v>
      </c>
      <c r="AE614" s="77">
        <f>'Datos lib'!T613</f>
        <v>5</v>
      </c>
      <c r="AF614" s="77">
        <f>'Datos lib'!U613</f>
        <v>5</v>
      </c>
      <c r="AG614" s="77">
        <f>'Datos lib'!V613</f>
        <v>5</v>
      </c>
      <c r="AH614" s="77">
        <f>'Datos lib'!W613</f>
        <v>4</v>
      </c>
      <c r="AI614" s="77">
        <f>'Datos lib'!X613</f>
        <v>5</v>
      </c>
      <c r="AJ614" s="77">
        <f>'Datos lib'!Y613</f>
        <v>4</v>
      </c>
      <c r="AK614" s="77" t="str">
        <f>'Datos lib'!Z613</f>
        <v>No uso ninguna red social</v>
      </c>
      <c r="AL614" s="77">
        <f>'Datos lib'!AA613</f>
        <v>5</v>
      </c>
      <c r="AM614" s="77"/>
      <c r="AN614" s="77"/>
      <c r="AO614" s="77">
        <f>'Datos lib'!AB613</f>
        <v>5</v>
      </c>
      <c r="AP614" s="77">
        <f>'Datos lib'!AC613</f>
        <v>5</v>
      </c>
      <c r="AQ614" s="77">
        <f>'Datos lib'!AD613</f>
        <v>5</v>
      </c>
      <c r="AR614" s="77">
        <f>'Datos lib'!AE613</f>
        <v>5</v>
      </c>
      <c r="AS614" s="77">
        <f>'Datos lib'!AF613</f>
        <v>5</v>
      </c>
      <c r="AT614" s="77">
        <f>'Datos lib'!AG613</f>
        <v>5</v>
      </c>
      <c r="AU614" s="77">
        <f>'Datos lib'!AH613</f>
        <v>5</v>
      </c>
      <c r="AV614" s="77">
        <f>'Datos lib'!AI613</f>
        <v>5</v>
      </c>
      <c r="AW614" s="77"/>
      <c r="AX614" s="77" t="str">
        <f>'Datos lib'!AJ613</f>
        <v>No</v>
      </c>
      <c r="AY614" s="77" t="str">
        <f>'Datos lib'!AK613</f>
        <v>Sí</v>
      </c>
      <c r="AZ614" s="77" t="str">
        <f>'Datos lib'!AL613</f>
        <v>Excelente</v>
      </c>
      <c r="BA614" s="77" t="str">
        <f>'Datos lib'!AO613</f>
        <v>Sí</v>
      </c>
      <c r="BB614" s="77" t="str">
        <f>'Datos lib'!AM613</f>
        <v>Sí</v>
      </c>
      <c r="BC614" s="77" t="str">
        <f>'Datos lib'!AN613</f>
        <v>Excelente</v>
      </c>
      <c r="BD614" s="77"/>
      <c r="BE614" s="77"/>
      <c r="BF614" s="77" t="str">
        <f>'Datos lib'!AP613</f>
        <v>Sí</v>
      </c>
      <c r="BG614" s="77" t="str">
        <f>'Datos lib'!AQ613</f>
        <v>Sí</v>
      </c>
      <c r="BH614" s="77" t="str">
        <f>'Datos lib'!AR613</f>
        <v>Sí</v>
      </c>
      <c r="BI614" s="77" t="str">
        <f>'Datos lib'!AS613</f>
        <v>Muy útil</v>
      </c>
      <c r="BJ614" s="77" t="str">
        <f>'Datos lib'!AT613</f>
        <v>Sí</v>
      </c>
      <c r="BK614" s="77">
        <f>'Datos lib'!AU613</f>
        <v>0</v>
      </c>
      <c r="BL614" s="77"/>
      <c r="BM614" s="77"/>
      <c r="BN614" s="77"/>
      <c r="BO614" s="77">
        <f>'Datos lib'!AV613</f>
        <v>5</v>
      </c>
      <c r="BP614" s="77">
        <f>'Datos lib'!AW613</f>
        <v>5</v>
      </c>
      <c r="BQ614" s="77"/>
      <c r="BR614" s="77" t="str">
        <f>LEFT('Datos lib'!AX613,1)</f>
        <v>5</v>
      </c>
      <c r="BS614" s="77"/>
      <c r="BT614" s="77" t="str">
        <f>'Datos lib'!AY613</f>
        <v>La biblioteca y sobre todo las personas que trabajan en ella es de lo mejor que tenemos en la Facultad de Trabajo Social. Dan un servicio estupendo, siempre atentos y amable, incluso cuando cuentan con muy poco personal, priorizando el servicio frente a sus propias necesidades. Creo que hacen un esfuerzo extraordinario por ayudar al PDI y a los estudiantes, incluso cuando la situación ha sido muy dificil por bajas y dificultades presupestarias. Solo quiero transmitirles mi agradecimiento más sincero.</v>
      </c>
      <c r="BU614" s="77"/>
      <c r="BV614" s="119" t="str">
        <f>'Datos lib'!A613</f>
        <v>07/04/25</v>
      </c>
    </row>
    <row r="615" spans="1:74" x14ac:dyDescent="0.2">
      <c r="A615" s="79" t="str">
        <f t="shared" si="11"/>
        <v>F. Trabajo Social</v>
      </c>
      <c r="B615" s="76" t="str">
        <f>IFERROR(VLOOKUP($A615,BLIOTECAS!$C$1:$E$27,2,FALSE),"")</f>
        <v>TRS</v>
      </c>
      <c r="C615" s="76" t="str">
        <f>IFERROR(VLOOKUP($A615,BLIOTECAS!$C$1:$E$27,3,FALSE),"")</f>
        <v>Ciencias Sociales</v>
      </c>
      <c r="D615" s="77"/>
      <c r="E615" s="77"/>
      <c r="F615" s="77"/>
      <c r="G615" s="77" t="str">
        <f>'Datos lib'!B614</f>
        <v>F. Trabajo Social</v>
      </c>
      <c r="H615" s="77"/>
      <c r="I615" s="77" t="str">
        <f>'Datos lib'!C614</f>
        <v>De vez en cuando (1 o 2 veces al mes)</v>
      </c>
      <c r="J615" s="77" t="str">
        <f>'Datos lib'!D614</f>
        <v>Muy frecuentemente (3 o más veces por semana)</v>
      </c>
      <c r="K615" s="77"/>
      <c r="L615" s="77" t="str">
        <f>'Datos lib'!F614</f>
        <v>F. Trabajo Social</v>
      </c>
      <c r="M615" s="77" t="str">
        <f>'Datos lib'!G614</f>
        <v>F. Ciencias Políticas y Sociología</v>
      </c>
      <c r="N615" s="77" t="str">
        <f>'Datos lib'!H614</f>
        <v>F. Ciencias Económicas y Empresariales</v>
      </c>
      <c r="O615" s="77" t="str">
        <f>'Datos lib'!I614</f>
        <v>Geografía</v>
      </c>
      <c r="P615" s="77"/>
      <c r="Q615" s="77"/>
      <c r="R615" s="77">
        <f>'Datos lib'!J614</f>
        <v>5</v>
      </c>
      <c r="S615" s="77">
        <f>'Datos lib'!K614</f>
        <v>5</v>
      </c>
      <c r="T615" s="77">
        <f>'Datos lib'!L614</f>
        <v>5</v>
      </c>
      <c r="U615" s="77">
        <f>'Datos lib'!M614</f>
        <v>5</v>
      </c>
      <c r="V615" s="77"/>
      <c r="W615" s="77"/>
      <c r="X615" s="77">
        <f>'Datos lib'!N614</f>
        <v>2</v>
      </c>
      <c r="Y615" s="77">
        <f>'Datos lib'!O614</f>
        <v>5</v>
      </c>
      <c r="Z615" s="77">
        <f>'Datos lib'!P614</f>
        <v>5</v>
      </c>
      <c r="AA615" s="77">
        <f>'Datos lib'!Q614</f>
        <v>5</v>
      </c>
      <c r="AB615" s="77">
        <f>'Datos lib'!R614</f>
        <v>5</v>
      </c>
      <c r="AC615" s="77"/>
      <c r="AD615" s="77">
        <f>'Datos lib'!S614</f>
        <v>4</v>
      </c>
      <c r="AE615" s="77">
        <f>'Datos lib'!T614</f>
        <v>4</v>
      </c>
      <c r="AF615" s="77">
        <f>'Datos lib'!U614</f>
        <v>4</v>
      </c>
      <c r="AG615" s="77">
        <f>'Datos lib'!V614</f>
        <v>5</v>
      </c>
      <c r="AH615" s="77">
        <f>'Datos lib'!W614</f>
        <v>4</v>
      </c>
      <c r="AI615" s="77">
        <f>'Datos lib'!X614</f>
        <v>5</v>
      </c>
      <c r="AJ615" s="77">
        <f>'Datos lib'!Y614</f>
        <v>5</v>
      </c>
      <c r="AK615" s="77" t="str">
        <f>'Datos lib'!Z614</f>
        <v>No uso ninguna red social</v>
      </c>
      <c r="AL615" s="77">
        <f>'Datos lib'!AA614</f>
        <v>5</v>
      </c>
      <c r="AM615" s="77"/>
      <c r="AN615" s="77"/>
      <c r="AO615" s="77">
        <f>'Datos lib'!AB614</f>
        <v>0</v>
      </c>
      <c r="AP615" s="77">
        <f>'Datos lib'!AC614</f>
        <v>0</v>
      </c>
      <c r="AQ615" s="77">
        <f>'Datos lib'!AD614</f>
        <v>0</v>
      </c>
      <c r="AR615" s="77">
        <f>'Datos lib'!AE614</f>
        <v>0</v>
      </c>
      <c r="AS615" s="77">
        <f>'Datos lib'!AF614</f>
        <v>0</v>
      </c>
      <c r="AT615" s="77">
        <f>'Datos lib'!AG614</f>
        <v>0</v>
      </c>
      <c r="AU615" s="77">
        <f>'Datos lib'!AH614</f>
        <v>0</v>
      </c>
      <c r="AV615" s="77">
        <f>'Datos lib'!AI614</f>
        <v>0</v>
      </c>
      <c r="AW615" s="77"/>
      <c r="AX615" s="77">
        <f>'Datos lib'!AJ614</f>
        <v>0</v>
      </c>
      <c r="AY615" s="77">
        <f>'Datos lib'!AK614</f>
        <v>0</v>
      </c>
      <c r="AZ615" s="77">
        <f>'Datos lib'!AL614</f>
        <v>0</v>
      </c>
      <c r="BA615" s="77">
        <f>'Datos lib'!AO614</f>
        <v>0</v>
      </c>
      <c r="BB615" s="77">
        <f>'Datos lib'!AM614</f>
        <v>0</v>
      </c>
      <c r="BC615" s="77">
        <f>'Datos lib'!AN614</f>
        <v>0</v>
      </c>
      <c r="BD615" s="77"/>
      <c r="BE615" s="77"/>
      <c r="BF615" s="77">
        <f>'Datos lib'!AP614</f>
        <v>0</v>
      </c>
      <c r="BG615" s="77">
        <f>'Datos lib'!AQ614</f>
        <v>0</v>
      </c>
      <c r="BH615" s="77">
        <f>'Datos lib'!AR614</f>
        <v>0</v>
      </c>
      <c r="BI615" s="77">
        <f>'Datos lib'!AS614</f>
        <v>0</v>
      </c>
      <c r="BJ615" s="77">
        <f>'Datos lib'!AT614</f>
        <v>0</v>
      </c>
      <c r="BK615" s="77">
        <f>'Datos lib'!AU614</f>
        <v>0</v>
      </c>
      <c r="BL615" s="77"/>
      <c r="BM615" s="77"/>
      <c r="BN615" s="77"/>
      <c r="BO615" s="77">
        <f>'Datos lib'!AV614</f>
        <v>0</v>
      </c>
      <c r="BP615" s="77">
        <f>'Datos lib'!AW614</f>
        <v>0</v>
      </c>
      <c r="BQ615" s="77"/>
      <c r="BR615" s="77" t="str">
        <f>LEFT('Datos lib'!AX614,1)</f>
        <v/>
      </c>
      <c r="BS615" s="77"/>
      <c r="BT615" s="77">
        <f>'Datos lib'!AY614</f>
        <v>0</v>
      </c>
      <c r="BU615" s="77"/>
      <c r="BV615" s="119" t="str">
        <f>'Datos lib'!A614</f>
        <v>07/04/25</v>
      </c>
    </row>
    <row r="616" spans="1:74" x14ac:dyDescent="0.2">
      <c r="A616" s="79" t="str">
        <f t="shared" si="11"/>
        <v>F. Trabajo Social</v>
      </c>
      <c r="B616" s="76" t="str">
        <f>IFERROR(VLOOKUP($A616,BLIOTECAS!$C$1:$E$27,2,FALSE),"")</f>
        <v>TRS</v>
      </c>
      <c r="C616" s="76" t="str">
        <f>IFERROR(VLOOKUP($A616,BLIOTECAS!$C$1:$E$27,3,FALSE),"")</f>
        <v>Ciencias Sociales</v>
      </c>
      <c r="D616" s="77"/>
      <c r="E616" s="77"/>
      <c r="F616" s="77"/>
      <c r="G616" s="77" t="str">
        <f>'Datos lib'!B615</f>
        <v>F. Trabajo Social</v>
      </c>
      <c r="H616" s="77"/>
      <c r="I616" s="77" t="str">
        <f>'Datos lib'!C615</f>
        <v>Frecuentemente (1 o 2 veces por semana)</v>
      </c>
      <c r="J616" s="77" t="str">
        <f>'Datos lib'!D615</f>
        <v>Frecuentemente (1 o 2 veces por semana)</v>
      </c>
      <c r="K616" s="77"/>
      <c r="L616" s="77" t="str">
        <f>'Datos lib'!F615</f>
        <v>F. Trabajo Social</v>
      </c>
      <c r="M616" s="77" t="str">
        <f>'Datos lib'!G615</f>
        <v>F. Ciencias Políticas y Sociología</v>
      </c>
      <c r="N616" s="77">
        <f>'Datos lib'!H615</f>
        <v>0</v>
      </c>
      <c r="O616" s="77">
        <f>'Datos lib'!I615</f>
        <v>0</v>
      </c>
      <c r="P616" s="77"/>
      <c r="Q616" s="77"/>
      <c r="R616" s="77">
        <f>'Datos lib'!J615</f>
        <v>5</v>
      </c>
      <c r="S616" s="77">
        <f>'Datos lib'!K615</f>
        <v>4</v>
      </c>
      <c r="T616" s="77">
        <f>'Datos lib'!L615</f>
        <v>5</v>
      </c>
      <c r="U616" s="77">
        <f>'Datos lib'!M615</f>
        <v>5</v>
      </c>
      <c r="V616" s="77"/>
      <c r="W616" s="77"/>
      <c r="X616" s="77">
        <f>'Datos lib'!N615</f>
        <v>5</v>
      </c>
      <c r="Y616" s="77">
        <f>'Datos lib'!O615</f>
        <v>5</v>
      </c>
      <c r="Z616" s="77">
        <f>'Datos lib'!P615</f>
        <v>3</v>
      </c>
      <c r="AA616" s="77">
        <f>'Datos lib'!Q615</f>
        <v>3</v>
      </c>
      <c r="AB616" s="77">
        <f>'Datos lib'!R615</f>
        <v>3</v>
      </c>
      <c r="AC616" s="77"/>
      <c r="AD616" s="77">
        <f>'Datos lib'!S615</f>
        <v>5</v>
      </c>
      <c r="AE616" s="77">
        <f>'Datos lib'!T615</f>
        <v>5</v>
      </c>
      <c r="AF616" s="77">
        <f>'Datos lib'!U615</f>
        <v>5</v>
      </c>
      <c r="AG616" s="77">
        <f>'Datos lib'!V615</f>
        <v>5</v>
      </c>
      <c r="AH616" s="77">
        <f>'Datos lib'!W615</f>
        <v>5</v>
      </c>
      <c r="AI616" s="77">
        <f>'Datos lib'!X615</f>
        <v>5</v>
      </c>
      <c r="AJ616" s="77">
        <f>'Datos lib'!Y615</f>
        <v>5</v>
      </c>
      <c r="AK616" s="77" t="str">
        <f>'Datos lib'!Z615</f>
        <v>No uso ninguna red social</v>
      </c>
      <c r="AL616" s="77">
        <f>'Datos lib'!AA615</f>
        <v>5</v>
      </c>
      <c r="AM616" s="77"/>
      <c r="AN616" s="77"/>
      <c r="AO616" s="77">
        <f>'Datos lib'!AB615</f>
        <v>5</v>
      </c>
      <c r="AP616" s="77">
        <f>'Datos lib'!AC615</f>
        <v>4</v>
      </c>
      <c r="AQ616" s="77">
        <f>'Datos lib'!AD615</f>
        <v>5</v>
      </c>
      <c r="AR616" s="77">
        <f>'Datos lib'!AE615</f>
        <v>5</v>
      </c>
      <c r="AS616" s="77">
        <f>'Datos lib'!AF615</f>
        <v>5</v>
      </c>
      <c r="AT616" s="77">
        <f>'Datos lib'!AG615</f>
        <v>5</v>
      </c>
      <c r="AU616" s="77">
        <f>'Datos lib'!AH615</f>
        <v>5</v>
      </c>
      <c r="AV616" s="77">
        <f>'Datos lib'!AI615</f>
        <v>5</v>
      </c>
      <c r="AW616" s="77"/>
      <c r="AX616" s="77" t="str">
        <f>'Datos lib'!AJ615</f>
        <v>Sí</v>
      </c>
      <c r="AY616" s="77" t="str">
        <f>'Datos lib'!AK615</f>
        <v>Sí</v>
      </c>
      <c r="AZ616" s="77" t="str">
        <f>'Datos lib'!AL615</f>
        <v>Bueno</v>
      </c>
      <c r="BA616" s="77" t="str">
        <f>'Datos lib'!AO615</f>
        <v>Sí</v>
      </c>
      <c r="BB616" s="77" t="str">
        <f>'Datos lib'!AM615</f>
        <v>Sí</v>
      </c>
      <c r="BC616" s="77" t="str">
        <f>'Datos lib'!AN615</f>
        <v>Bueno</v>
      </c>
      <c r="BD616" s="77"/>
      <c r="BE616" s="77"/>
      <c r="BF616" s="77" t="str">
        <f>'Datos lib'!AP615</f>
        <v>Sí</v>
      </c>
      <c r="BG616" s="77" t="str">
        <f>'Datos lib'!AQ615</f>
        <v>Sí</v>
      </c>
      <c r="BH616" s="77" t="str">
        <f>'Datos lib'!AR615</f>
        <v>Sí</v>
      </c>
      <c r="BI616" s="77" t="str">
        <f>'Datos lib'!AS615</f>
        <v>Muy útil</v>
      </c>
      <c r="BJ616" s="77" t="str">
        <f>'Datos lib'!AT615</f>
        <v>Sí</v>
      </c>
      <c r="BK616" s="77">
        <f>'Datos lib'!AU615</f>
        <v>0</v>
      </c>
      <c r="BL616" s="77"/>
      <c r="BM616" s="77"/>
      <c r="BN616" s="77"/>
      <c r="BO616" s="77">
        <f>'Datos lib'!AV615</f>
        <v>5</v>
      </c>
      <c r="BP616" s="77">
        <f>'Datos lib'!AW615</f>
        <v>5</v>
      </c>
      <c r="BQ616" s="77"/>
      <c r="BR616" s="77" t="str">
        <f>LEFT('Datos lib'!AX615,1)</f>
        <v>5</v>
      </c>
      <c r="BS616" s="77"/>
      <c r="BT616" s="77">
        <f>'Datos lib'!AY615</f>
        <v>0</v>
      </c>
      <c r="BU616" s="77"/>
      <c r="BV616" s="119" t="str">
        <f>'Datos lib'!A615</f>
        <v>07/04/25</v>
      </c>
    </row>
    <row r="617" spans="1:74" x14ac:dyDescent="0.2">
      <c r="A617" s="79" t="str">
        <f t="shared" si="11"/>
        <v>F. Trabajo Social</v>
      </c>
      <c r="B617" s="76" t="str">
        <f>IFERROR(VLOOKUP($A617,BLIOTECAS!$C$1:$E$27,2,FALSE),"")</f>
        <v>TRS</v>
      </c>
      <c r="C617" s="76" t="str">
        <f>IFERROR(VLOOKUP($A617,BLIOTECAS!$C$1:$E$27,3,FALSE),"")</f>
        <v>Ciencias Sociales</v>
      </c>
      <c r="D617" s="77"/>
      <c r="E617" s="77"/>
      <c r="F617" s="77"/>
      <c r="G617" s="77" t="str">
        <f>'Datos lib'!B616</f>
        <v>F. Trabajo Social</v>
      </c>
      <c r="H617" s="77"/>
      <c r="I617" s="77" t="str">
        <f>'Datos lib'!C616</f>
        <v>Rara vez (menos de 6 veces al año)</v>
      </c>
      <c r="J617" s="77" t="str">
        <f>'Datos lib'!D616</f>
        <v>Frecuentemente (1 o 2 veces por semana)</v>
      </c>
      <c r="K617" s="77"/>
      <c r="L617" s="77" t="str">
        <f>'Datos lib'!F616</f>
        <v>F. Trabajo Social</v>
      </c>
      <c r="M617" s="77">
        <f>'Datos lib'!G616</f>
        <v>0</v>
      </c>
      <c r="N617" s="77">
        <f>'Datos lib'!H616</f>
        <v>0</v>
      </c>
      <c r="O617" s="77">
        <f>'Datos lib'!I616</f>
        <v>0</v>
      </c>
      <c r="P617" s="77"/>
      <c r="Q617" s="77"/>
      <c r="R617" s="77">
        <f>'Datos lib'!J616</f>
        <v>5</v>
      </c>
      <c r="S617" s="77">
        <f>'Datos lib'!K616</f>
        <v>5</v>
      </c>
      <c r="T617" s="77">
        <f>'Datos lib'!L616</f>
        <v>5</v>
      </c>
      <c r="U617" s="77">
        <f>'Datos lib'!M616</f>
        <v>5</v>
      </c>
      <c r="V617" s="77"/>
      <c r="W617" s="77"/>
      <c r="X617" s="77">
        <f>'Datos lib'!N616</f>
        <v>0</v>
      </c>
      <c r="Y617" s="77">
        <f>'Datos lib'!O616</f>
        <v>5</v>
      </c>
      <c r="Z617" s="77">
        <f>'Datos lib'!P616</f>
        <v>0</v>
      </c>
      <c r="AA617" s="77">
        <f>'Datos lib'!Q616</f>
        <v>3</v>
      </c>
      <c r="AB617" s="77">
        <f>'Datos lib'!R616</f>
        <v>5</v>
      </c>
      <c r="AC617" s="77"/>
      <c r="AD617" s="77">
        <f>'Datos lib'!S616</f>
        <v>4</v>
      </c>
      <c r="AE617" s="77">
        <f>'Datos lib'!T616</f>
        <v>5</v>
      </c>
      <c r="AF617" s="77">
        <f>'Datos lib'!U616</f>
        <v>5</v>
      </c>
      <c r="AG617" s="77">
        <f>'Datos lib'!V616</f>
        <v>5</v>
      </c>
      <c r="AH617" s="77">
        <f>'Datos lib'!W616</f>
        <v>4</v>
      </c>
      <c r="AI617" s="77">
        <f>'Datos lib'!X616</f>
        <v>5</v>
      </c>
      <c r="AJ617" s="77">
        <f>'Datos lib'!Y616</f>
        <v>4</v>
      </c>
      <c r="AK617" s="77" t="str">
        <f>'Datos lib'!Z616</f>
        <v>No uso ninguna red social</v>
      </c>
      <c r="AL617" s="77">
        <f>'Datos lib'!AA616</f>
        <v>5</v>
      </c>
      <c r="AM617" s="77"/>
      <c r="AN617" s="77"/>
      <c r="AO617" s="77">
        <f>'Datos lib'!AB616</f>
        <v>5</v>
      </c>
      <c r="AP617" s="77">
        <f>'Datos lib'!AC616</f>
        <v>5</v>
      </c>
      <c r="AQ617" s="77">
        <f>'Datos lib'!AD616</f>
        <v>5</v>
      </c>
      <c r="AR617" s="77">
        <f>'Datos lib'!AE616</f>
        <v>5</v>
      </c>
      <c r="AS617" s="77">
        <f>'Datos lib'!AF616</f>
        <v>5</v>
      </c>
      <c r="AT617" s="77">
        <f>'Datos lib'!AG616</f>
        <v>5</v>
      </c>
      <c r="AU617" s="77">
        <f>'Datos lib'!AH616</f>
        <v>5</v>
      </c>
      <c r="AV617" s="77">
        <f>'Datos lib'!AI616</f>
        <v>5</v>
      </c>
      <c r="AW617" s="77"/>
      <c r="AX617" s="77" t="str">
        <f>'Datos lib'!AJ616</f>
        <v>No</v>
      </c>
      <c r="AY617" s="77" t="str">
        <f>'Datos lib'!AK616</f>
        <v>Sí</v>
      </c>
      <c r="AZ617" s="77" t="str">
        <f>'Datos lib'!AL616</f>
        <v>Bueno</v>
      </c>
      <c r="BA617" s="77" t="str">
        <f>'Datos lib'!AO616</f>
        <v>No</v>
      </c>
      <c r="BB617" s="77" t="str">
        <f>'Datos lib'!AM616</f>
        <v>Sí</v>
      </c>
      <c r="BC617" s="77" t="str">
        <f>'Datos lib'!AN616</f>
        <v>Excelente</v>
      </c>
      <c r="BD617" s="77"/>
      <c r="BE617" s="77"/>
      <c r="BF617" s="77" t="str">
        <f>'Datos lib'!AP616</f>
        <v>Sí</v>
      </c>
      <c r="BG617" s="77" t="str">
        <f>'Datos lib'!AQ616</f>
        <v>Sí</v>
      </c>
      <c r="BH617" s="77" t="str">
        <f>'Datos lib'!AR616</f>
        <v>No</v>
      </c>
      <c r="BI617" s="77">
        <f>'Datos lib'!AS616</f>
        <v>0</v>
      </c>
      <c r="BJ617" s="77" t="str">
        <f>'Datos lib'!AT616</f>
        <v>Sí</v>
      </c>
      <c r="BK617" s="77">
        <f>'Datos lib'!AU616</f>
        <v>0</v>
      </c>
      <c r="BL617" s="77"/>
      <c r="BM617" s="77"/>
      <c r="BN617" s="77"/>
      <c r="BO617" s="77">
        <f>'Datos lib'!AV616</f>
        <v>5</v>
      </c>
      <c r="BP617" s="77">
        <f>'Datos lib'!AW616</f>
        <v>5</v>
      </c>
      <c r="BQ617" s="77"/>
      <c r="BR617" s="77" t="str">
        <f>LEFT('Datos lib'!AX616,1)</f>
        <v>5</v>
      </c>
      <c r="BS617" s="77"/>
      <c r="BT617" s="77" t="str">
        <f>'Datos lib'!AY616</f>
        <v>Me parece realmente excelente el Servicio de Biblioteca de la Facultad de Trabajo Social. La accesibilidad, la disponibilidad y la actitud de la Directora y el Subdirector es impecable al igual que el del resto de equipo.  Todo son facilidades y apoyo para cualquier cuestión que he necesitado con relacion a sexenios, Docta, Portal de Investigación o apoyo con formación del alumnado. Estoy muy agradecida por todo ello.</v>
      </c>
      <c r="BU617" s="77"/>
      <c r="BV617" s="119" t="str">
        <f>'Datos lib'!A616</f>
        <v>07/04/25</v>
      </c>
    </row>
    <row r="618" spans="1:74" x14ac:dyDescent="0.2">
      <c r="A618" s="79" t="str">
        <f t="shared" si="11"/>
        <v>F. Trabajo Social</v>
      </c>
      <c r="B618" s="76" t="str">
        <f>IFERROR(VLOOKUP($A618,BLIOTECAS!$C$1:$E$27,2,FALSE),"")</f>
        <v>TRS</v>
      </c>
      <c r="C618" s="76" t="str">
        <f>IFERROR(VLOOKUP($A618,BLIOTECAS!$C$1:$E$27,3,FALSE),"")</f>
        <v>Ciencias Sociales</v>
      </c>
      <c r="D618" s="77"/>
      <c r="E618" s="77"/>
      <c r="F618" s="77"/>
      <c r="G618" s="77" t="str">
        <f>'Datos lib'!B617</f>
        <v>F. Trabajo Social</v>
      </c>
      <c r="H618" s="77"/>
      <c r="I618" s="77" t="str">
        <f>'Datos lib'!C617</f>
        <v>De vez en cuando (1 o 2 veces al mes)</v>
      </c>
      <c r="J618" s="77" t="str">
        <f>'Datos lib'!D617</f>
        <v>Frecuentemente (1 o 2 veces por semana)</v>
      </c>
      <c r="K618" s="77"/>
      <c r="L618" s="77" t="str">
        <f>'Datos lib'!F617</f>
        <v>F. Trabajo Social</v>
      </c>
      <c r="M618" s="77" t="str">
        <f>'Datos lib'!G617</f>
        <v>F. Ciencias Políticas y Sociología</v>
      </c>
      <c r="N618" s="77">
        <f>'Datos lib'!H617</f>
        <v>0</v>
      </c>
      <c r="O618" s="77">
        <f>'Datos lib'!I617</f>
        <v>0</v>
      </c>
      <c r="P618" s="77"/>
      <c r="Q618" s="77"/>
      <c r="R618" s="77">
        <f>'Datos lib'!J617</f>
        <v>5</v>
      </c>
      <c r="S618" s="77">
        <f>'Datos lib'!K617</f>
        <v>5</v>
      </c>
      <c r="T618" s="77">
        <f>'Datos lib'!L617</f>
        <v>5</v>
      </c>
      <c r="U618" s="77">
        <f>'Datos lib'!M617</f>
        <v>5</v>
      </c>
      <c r="V618" s="77"/>
      <c r="W618" s="77"/>
      <c r="X618" s="77">
        <f>'Datos lib'!N617</f>
        <v>5</v>
      </c>
      <c r="Y618" s="77">
        <f>'Datos lib'!O617</f>
        <v>5</v>
      </c>
      <c r="Z618" s="77">
        <f>'Datos lib'!P617</f>
        <v>5</v>
      </c>
      <c r="AA618" s="77">
        <f>'Datos lib'!Q617</f>
        <v>5</v>
      </c>
      <c r="AB618" s="77">
        <f>'Datos lib'!R617</f>
        <v>5</v>
      </c>
      <c r="AC618" s="77"/>
      <c r="AD618" s="77">
        <f>'Datos lib'!S617</f>
        <v>5</v>
      </c>
      <c r="AE618" s="77">
        <f>'Datos lib'!T617</f>
        <v>5</v>
      </c>
      <c r="AF618" s="77">
        <f>'Datos lib'!U617</f>
        <v>5</v>
      </c>
      <c r="AG618" s="77">
        <f>'Datos lib'!V617</f>
        <v>5</v>
      </c>
      <c r="AH618" s="77">
        <f>'Datos lib'!W617</f>
        <v>5</v>
      </c>
      <c r="AI618" s="77">
        <f>'Datos lib'!X617</f>
        <v>5</v>
      </c>
      <c r="AJ618" s="77">
        <f>'Datos lib'!Y617</f>
        <v>5</v>
      </c>
      <c r="AK618" s="77" t="str">
        <f>'Datos lib'!Z617</f>
        <v>No uso ninguna red social</v>
      </c>
      <c r="AL618" s="77">
        <f>'Datos lib'!AA617</f>
        <v>5</v>
      </c>
      <c r="AM618" s="77"/>
      <c r="AN618" s="77"/>
      <c r="AO618" s="77">
        <f>'Datos lib'!AB617</f>
        <v>5</v>
      </c>
      <c r="AP618" s="77">
        <f>'Datos lib'!AC617</f>
        <v>5</v>
      </c>
      <c r="AQ618" s="77">
        <f>'Datos lib'!AD617</f>
        <v>5</v>
      </c>
      <c r="AR618" s="77">
        <f>'Datos lib'!AE617</f>
        <v>5</v>
      </c>
      <c r="AS618" s="77">
        <f>'Datos lib'!AF617</f>
        <v>5</v>
      </c>
      <c r="AT618" s="77">
        <f>'Datos lib'!AG617</f>
        <v>5</v>
      </c>
      <c r="AU618" s="77">
        <f>'Datos lib'!AH617</f>
        <v>5</v>
      </c>
      <c r="AV618" s="77">
        <f>'Datos lib'!AI617</f>
        <v>5</v>
      </c>
      <c r="AW618" s="77"/>
      <c r="AX618" s="77" t="str">
        <f>'Datos lib'!AJ617</f>
        <v>Sí</v>
      </c>
      <c r="AY618" s="77" t="str">
        <f>'Datos lib'!AK617</f>
        <v>Sí</v>
      </c>
      <c r="AZ618" s="77" t="str">
        <f>'Datos lib'!AL617</f>
        <v>Excelente</v>
      </c>
      <c r="BA618" s="77" t="str">
        <f>'Datos lib'!AO617</f>
        <v>Sí</v>
      </c>
      <c r="BB618" s="77" t="str">
        <f>'Datos lib'!AM617</f>
        <v>Sí</v>
      </c>
      <c r="BC618" s="77" t="str">
        <f>'Datos lib'!AN617</f>
        <v>Bueno</v>
      </c>
      <c r="BD618" s="77"/>
      <c r="BE618" s="77"/>
      <c r="BF618" s="77" t="str">
        <f>'Datos lib'!AP617</f>
        <v>Sí</v>
      </c>
      <c r="BG618" s="77" t="str">
        <f>'Datos lib'!AQ617</f>
        <v>Sí</v>
      </c>
      <c r="BH618" s="77" t="str">
        <f>'Datos lib'!AR617</f>
        <v>Sí</v>
      </c>
      <c r="BI618" s="77" t="str">
        <f>'Datos lib'!AS617</f>
        <v>Útil</v>
      </c>
      <c r="BJ618" s="77" t="str">
        <f>'Datos lib'!AT617</f>
        <v>Sí</v>
      </c>
      <c r="BK618" s="77">
        <f>'Datos lib'!AU617</f>
        <v>0</v>
      </c>
      <c r="BL618" s="77"/>
      <c r="BM618" s="77"/>
      <c r="BN618" s="77"/>
      <c r="BO618" s="77">
        <f>'Datos lib'!AV617</f>
        <v>5</v>
      </c>
      <c r="BP618" s="77">
        <f>'Datos lib'!AW617</f>
        <v>5</v>
      </c>
      <c r="BQ618" s="77"/>
      <c r="BR618" s="77" t="str">
        <f>LEFT('Datos lib'!AX617,1)</f>
        <v>5</v>
      </c>
      <c r="BS618" s="77"/>
      <c r="BT618" s="77">
        <f>'Datos lib'!AY617</f>
        <v>0</v>
      </c>
      <c r="BU618" s="77"/>
      <c r="BV618" s="119" t="str">
        <f>'Datos lib'!A617</f>
        <v>07/04/25</v>
      </c>
    </row>
    <row r="619" spans="1:74" x14ac:dyDescent="0.2">
      <c r="A619" s="79" t="str">
        <f t="shared" si="11"/>
        <v>N/A</v>
      </c>
      <c r="B619" s="76" t="str">
        <f>IFERROR(VLOOKUP($A619,BLIOTECAS!$C$1:$E$27,2,FALSE),"")</f>
        <v/>
      </c>
      <c r="C619" s="76" t="str">
        <f>IFERROR(VLOOKUP($A619,BLIOTECAS!$C$1:$E$27,3,FALSE),"")</f>
        <v/>
      </c>
      <c r="D619" s="77"/>
      <c r="E619" s="77"/>
      <c r="F619" s="77"/>
      <c r="G619" s="77" t="str">
        <f>'Datos lib'!B618</f>
        <v>N/A</v>
      </c>
      <c r="H619" s="77"/>
      <c r="I619" s="77" t="str">
        <f>'Datos lib'!C618</f>
        <v>Rara vez (menos de 6 veces al año)</v>
      </c>
      <c r="J619" s="77" t="str">
        <f>'Datos lib'!D618</f>
        <v>Rara vez (menos de 6 veces al año)</v>
      </c>
      <c r="K619" s="77"/>
      <c r="L619" s="77" t="str">
        <f>'Datos lib'!F618</f>
        <v>F. Trabajo Social</v>
      </c>
      <c r="M619" s="77">
        <f>'Datos lib'!G618</f>
        <v>0</v>
      </c>
      <c r="N619" s="77">
        <f>'Datos lib'!H618</f>
        <v>0</v>
      </c>
      <c r="O619" s="77">
        <f>'Datos lib'!I618</f>
        <v>0</v>
      </c>
      <c r="P619" s="77"/>
      <c r="Q619" s="77"/>
      <c r="R619" s="77">
        <f>'Datos lib'!J618</f>
        <v>5</v>
      </c>
      <c r="S619" s="77">
        <f>'Datos lib'!K618</f>
        <v>5</v>
      </c>
      <c r="T619" s="77">
        <f>'Datos lib'!L618</f>
        <v>5</v>
      </c>
      <c r="U619" s="77">
        <f>'Datos lib'!M618</f>
        <v>5</v>
      </c>
      <c r="V619" s="77"/>
      <c r="W619" s="77"/>
      <c r="X619" s="77">
        <f>'Datos lib'!N618</f>
        <v>5</v>
      </c>
      <c r="Y619" s="77">
        <f>'Datos lib'!O618</f>
        <v>5</v>
      </c>
      <c r="Z619" s="77">
        <f>'Datos lib'!P618</f>
        <v>5</v>
      </c>
      <c r="AA619" s="77">
        <f>'Datos lib'!Q618</f>
        <v>5</v>
      </c>
      <c r="AB619" s="77">
        <f>'Datos lib'!R618</f>
        <v>5</v>
      </c>
      <c r="AC619" s="77"/>
      <c r="AD619" s="77">
        <f>'Datos lib'!S618</f>
        <v>5</v>
      </c>
      <c r="AE619" s="77">
        <f>'Datos lib'!T618</f>
        <v>5</v>
      </c>
      <c r="AF619" s="77">
        <f>'Datos lib'!U618</f>
        <v>5</v>
      </c>
      <c r="AG619" s="77">
        <f>'Datos lib'!V618</f>
        <v>5</v>
      </c>
      <c r="AH619" s="77">
        <f>'Datos lib'!W618</f>
        <v>5</v>
      </c>
      <c r="AI619" s="77">
        <f>'Datos lib'!X618</f>
        <v>5</v>
      </c>
      <c r="AJ619" s="77">
        <f>'Datos lib'!Y618</f>
        <v>5</v>
      </c>
      <c r="AK619" s="77" t="str">
        <f>'Datos lib'!Z618</f>
        <v>No uso ninguna red social</v>
      </c>
      <c r="AL619" s="77">
        <f>'Datos lib'!AA618</f>
        <v>5</v>
      </c>
      <c r="AM619" s="77"/>
      <c r="AN619" s="77"/>
      <c r="AO619" s="77">
        <f>'Datos lib'!AB618</f>
        <v>5</v>
      </c>
      <c r="AP619" s="77">
        <f>'Datos lib'!AC618</f>
        <v>5</v>
      </c>
      <c r="AQ619" s="77">
        <f>'Datos lib'!AD618</f>
        <v>5</v>
      </c>
      <c r="AR619" s="77">
        <f>'Datos lib'!AE618</f>
        <v>5</v>
      </c>
      <c r="AS619" s="77">
        <f>'Datos lib'!AF618</f>
        <v>5</v>
      </c>
      <c r="AT619" s="77">
        <f>'Datos lib'!AG618</f>
        <v>5</v>
      </c>
      <c r="AU619" s="77">
        <f>'Datos lib'!AH618</f>
        <v>5</v>
      </c>
      <c r="AV619" s="77">
        <f>'Datos lib'!AI618</f>
        <v>5</v>
      </c>
      <c r="AW619" s="77"/>
      <c r="AX619" s="77" t="str">
        <f>'Datos lib'!AJ618</f>
        <v>Sí</v>
      </c>
      <c r="AY619" s="77" t="str">
        <f>'Datos lib'!AK618</f>
        <v>Sí</v>
      </c>
      <c r="AZ619" s="77" t="str">
        <f>'Datos lib'!AL618</f>
        <v>Excelente</v>
      </c>
      <c r="BA619" s="77" t="str">
        <f>'Datos lib'!AO618</f>
        <v>No</v>
      </c>
      <c r="BB619" s="77" t="str">
        <f>'Datos lib'!AM618</f>
        <v>No</v>
      </c>
      <c r="BC619" s="77">
        <f>'Datos lib'!AN618</f>
        <v>0</v>
      </c>
      <c r="BD619" s="77"/>
      <c r="BE619" s="77"/>
      <c r="BF619" s="77" t="str">
        <f>'Datos lib'!AP618</f>
        <v>No</v>
      </c>
      <c r="BG619" s="77" t="str">
        <f>'Datos lib'!AQ618</f>
        <v>Sí</v>
      </c>
      <c r="BH619" s="77" t="str">
        <f>'Datos lib'!AR618</f>
        <v>Sí</v>
      </c>
      <c r="BI619" s="77" t="str">
        <f>'Datos lib'!AS618</f>
        <v>Muy útil</v>
      </c>
      <c r="BJ619" s="77" t="str">
        <f>'Datos lib'!AT618</f>
        <v>No</v>
      </c>
      <c r="BK619" s="77">
        <f>'Datos lib'!AU618</f>
        <v>0</v>
      </c>
      <c r="BL619" s="77"/>
      <c r="BM619" s="77"/>
      <c r="BN619" s="77"/>
      <c r="BO619" s="77">
        <f>'Datos lib'!AV618</f>
        <v>5</v>
      </c>
      <c r="BP619" s="77">
        <f>'Datos lib'!AW618</f>
        <v>5</v>
      </c>
      <c r="BQ619" s="77"/>
      <c r="BR619" s="77" t="str">
        <f>LEFT('Datos lib'!AX618,1)</f>
        <v>5</v>
      </c>
      <c r="BS619" s="77"/>
      <c r="BT619" s="77">
        <f>'Datos lib'!AY618</f>
        <v>0</v>
      </c>
      <c r="BU619" s="77"/>
      <c r="BV619" s="119" t="str">
        <f>'Datos lib'!A618</f>
        <v>07/04/25</v>
      </c>
    </row>
    <row r="620" spans="1:74" x14ac:dyDescent="0.2">
      <c r="A620" s="79" t="str">
        <f t="shared" si="11"/>
        <v>F. Filosofía</v>
      </c>
      <c r="B620" s="76" t="str">
        <f>IFERROR(VLOOKUP($A620,BLIOTECAS!$C$1:$E$27,2,FALSE),"")</f>
        <v>FLS</v>
      </c>
      <c r="C620" s="76" t="str">
        <f>IFERROR(VLOOKUP($A620,BLIOTECAS!$C$1:$E$27,3,FALSE),"")</f>
        <v>Humanidades</v>
      </c>
      <c r="D620" s="77"/>
      <c r="E620" s="77"/>
      <c r="F620" s="77"/>
      <c r="G620" s="77" t="str">
        <f>'Datos lib'!B619</f>
        <v>F. Filosofía</v>
      </c>
      <c r="H620" s="77"/>
      <c r="I620" s="77" t="str">
        <f>'Datos lib'!C619</f>
        <v>De vez en cuando (1 o 2 veces al mes)</v>
      </c>
      <c r="J620" s="77" t="str">
        <f>'Datos lib'!D619</f>
        <v>De vez en cuando (1 o 2 veces al mes)</v>
      </c>
      <c r="K620" s="77"/>
      <c r="L620" s="77" t="str">
        <f>'Datos lib'!F619</f>
        <v>F. Filosofía</v>
      </c>
      <c r="M620" s="77" t="str">
        <f>'Datos lib'!G619</f>
        <v>F. Geografía e Historia</v>
      </c>
      <c r="N620" s="77">
        <f>'Datos lib'!H619</f>
        <v>0</v>
      </c>
      <c r="O620" s="77">
        <f>'Datos lib'!I619</f>
        <v>0</v>
      </c>
      <c r="P620" s="77"/>
      <c r="Q620" s="77"/>
      <c r="R620" s="77">
        <f>'Datos lib'!J619</f>
        <v>4</v>
      </c>
      <c r="S620" s="77">
        <f>'Datos lib'!K619</f>
        <v>4</v>
      </c>
      <c r="T620" s="77">
        <f>'Datos lib'!L619</f>
        <v>4</v>
      </c>
      <c r="U620" s="77">
        <f>'Datos lib'!M619</f>
        <v>4</v>
      </c>
      <c r="V620" s="77"/>
      <c r="W620" s="77"/>
      <c r="X620" s="77">
        <f>'Datos lib'!N619</f>
        <v>2</v>
      </c>
      <c r="Y620" s="77">
        <f>'Datos lib'!O619</f>
        <v>5</v>
      </c>
      <c r="Z620" s="77">
        <f>'Datos lib'!P619</f>
        <v>4</v>
      </c>
      <c r="AA620" s="77">
        <f>'Datos lib'!Q619</f>
        <v>4</v>
      </c>
      <c r="AB620" s="77">
        <f>'Datos lib'!R619</f>
        <v>4</v>
      </c>
      <c r="AC620" s="77"/>
      <c r="AD620" s="77">
        <f>'Datos lib'!S619</f>
        <v>4</v>
      </c>
      <c r="AE620" s="77">
        <f>'Datos lib'!T619</f>
        <v>4</v>
      </c>
      <c r="AF620" s="77">
        <f>'Datos lib'!U619</f>
        <v>5</v>
      </c>
      <c r="AG620" s="77">
        <f>'Datos lib'!V619</f>
        <v>5</v>
      </c>
      <c r="AH620" s="77">
        <f>'Datos lib'!W619</f>
        <v>5</v>
      </c>
      <c r="AI620" s="77">
        <f>'Datos lib'!X619</f>
        <v>5</v>
      </c>
      <c r="AJ620" s="77">
        <f>'Datos lib'!Y619</f>
        <v>5</v>
      </c>
      <c r="AK620" s="77" t="str">
        <f>'Datos lib'!Z619</f>
        <v>No uso ninguna red social</v>
      </c>
      <c r="AL620" s="77">
        <f>'Datos lib'!AA619</f>
        <v>4</v>
      </c>
      <c r="AM620" s="77"/>
      <c r="AN620" s="77"/>
      <c r="AO620" s="77">
        <f>'Datos lib'!AB619</f>
        <v>5</v>
      </c>
      <c r="AP620" s="77">
        <f>'Datos lib'!AC619</f>
        <v>4</v>
      </c>
      <c r="AQ620" s="77">
        <f>'Datos lib'!AD619</f>
        <v>4</v>
      </c>
      <c r="AR620" s="77">
        <f>'Datos lib'!AE619</f>
        <v>4</v>
      </c>
      <c r="AS620" s="77">
        <f>'Datos lib'!AF619</f>
        <v>5</v>
      </c>
      <c r="AT620" s="77">
        <f>'Datos lib'!AG619</f>
        <v>5</v>
      </c>
      <c r="AU620" s="77">
        <f>'Datos lib'!AH619</f>
        <v>4</v>
      </c>
      <c r="AV620" s="77">
        <f>'Datos lib'!AI619</f>
        <v>4</v>
      </c>
      <c r="AW620" s="77"/>
      <c r="AX620" s="77" t="str">
        <f>'Datos lib'!AJ619</f>
        <v>Sí</v>
      </c>
      <c r="AY620" s="77" t="str">
        <f>'Datos lib'!AK619</f>
        <v>Sí</v>
      </c>
      <c r="AZ620" s="77" t="str">
        <f>'Datos lib'!AL619</f>
        <v>Regular</v>
      </c>
      <c r="BA620" s="77" t="str">
        <f>'Datos lib'!AO619</f>
        <v>No</v>
      </c>
      <c r="BB620" s="77" t="str">
        <f>'Datos lib'!AM619</f>
        <v>Sí</v>
      </c>
      <c r="BC620" s="77" t="str">
        <f>'Datos lib'!AN619</f>
        <v>Bueno</v>
      </c>
      <c r="BD620" s="77"/>
      <c r="BE620" s="77"/>
      <c r="BF620" s="77" t="str">
        <f>'Datos lib'!AP619</f>
        <v>Sí</v>
      </c>
      <c r="BG620" s="77" t="str">
        <f>'Datos lib'!AQ619</f>
        <v>Sí</v>
      </c>
      <c r="BH620" s="77" t="str">
        <f>'Datos lib'!AR619</f>
        <v>No</v>
      </c>
      <c r="BI620" s="77">
        <f>'Datos lib'!AS619</f>
        <v>0</v>
      </c>
      <c r="BJ620" s="77" t="str">
        <f>'Datos lib'!AT619</f>
        <v>No</v>
      </c>
      <c r="BK620" s="77">
        <f>'Datos lib'!AU619</f>
        <v>0</v>
      </c>
      <c r="BL620" s="77"/>
      <c r="BM620" s="77"/>
      <c r="BN620" s="77"/>
      <c r="BO620" s="77">
        <f>'Datos lib'!AV619</f>
        <v>5</v>
      </c>
      <c r="BP620" s="77">
        <f>'Datos lib'!AW619</f>
        <v>5</v>
      </c>
      <c r="BQ620" s="77"/>
      <c r="BR620" s="77" t="str">
        <f>LEFT('Datos lib'!AX619,1)</f>
        <v>5</v>
      </c>
      <c r="BS620" s="77"/>
      <c r="BT620" s="77">
        <f>'Datos lib'!AY619</f>
        <v>0</v>
      </c>
      <c r="BU620" s="77"/>
      <c r="BV620" s="119" t="str">
        <f>'Datos lib'!A619</f>
        <v>07/04/25</v>
      </c>
    </row>
    <row r="621" spans="1:74" x14ac:dyDescent="0.2">
      <c r="A621" s="79" t="str">
        <f t="shared" si="11"/>
        <v>F. Farmacia</v>
      </c>
      <c r="B621" s="76" t="str">
        <f>IFERROR(VLOOKUP($A621,BLIOTECAS!$C$1:$E$27,2,FALSE),"")</f>
        <v>FAR</v>
      </c>
      <c r="C621" s="76" t="str">
        <f>IFERROR(VLOOKUP($A621,BLIOTECAS!$C$1:$E$27,3,FALSE),"")</f>
        <v>Ciencias de la Salud</v>
      </c>
      <c r="D621" s="77"/>
      <c r="E621" s="77"/>
      <c r="F621" s="77"/>
      <c r="G621" s="77" t="str">
        <f>'Datos lib'!B620</f>
        <v>F. Farmacia</v>
      </c>
      <c r="H621" s="77"/>
      <c r="I621" s="77" t="str">
        <f>'Datos lib'!C620</f>
        <v>Rara vez (menos de 6 veces al año)</v>
      </c>
      <c r="J621" s="77" t="str">
        <f>'Datos lib'!D620</f>
        <v>Frecuentemente (1 o 2 veces por semana)</v>
      </c>
      <c r="K621" s="77"/>
      <c r="L621" s="77" t="str">
        <f>'Datos lib'!F620</f>
        <v>F. Farmacia</v>
      </c>
      <c r="M621" s="77">
        <f>'Datos lib'!G620</f>
        <v>0</v>
      </c>
      <c r="N621" s="77">
        <f>'Datos lib'!H620</f>
        <v>0</v>
      </c>
      <c r="O621" s="77">
        <f>'Datos lib'!I620</f>
        <v>0</v>
      </c>
      <c r="P621" s="77"/>
      <c r="Q621" s="77"/>
      <c r="R621" s="77">
        <f>'Datos lib'!J620</f>
        <v>5</v>
      </c>
      <c r="S621" s="77">
        <f>'Datos lib'!K620</f>
        <v>5</v>
      </c>
      <c r="T621" s="77">
        <f>'Datos lib'!L620</f>
        <v>4</v>
      </c>
      <c r="U621" s="77">
        <f>'Datos lib'!M620</f>
        <v>4</v>
      </c>
      <c r="V621" s="77"/>
      <c r="W621" s="77"/>
      <c r="X621" s="77">
        <f>'Datos lib'!N620</f>
        <v>5</v>
      </c>
      <c r="Y621" s="77">
        <f>'Datos lib'!O620</f>
        <v>5</v>
      </c>
      <c r="Z621" s="77">
        <f>'Datos lib'!P620</f>
        <v>1</v>
      </c>
      <c r="AA621" s="77">
        <f>'Datos lib'!Q620</f>
        <v>5</v>
      </c>
      <c r="AB621" s="77">
        <f>'Datos lib'!R620</f>
        <v>3</v>
      </c>
      <c r="AC621" s="77"/>
      <c r="AD621" s="77">
        <f>'Datos lib'!S620</f>
        <v>0</v>
      </c>
      <c r="AE621" s="77">
        <f>'Datos lib'!T620</f>
        <v>0</v>
      </c>
      <c r="AF621" s="77">
        <f>'Datos lib'!U620</f>
        <v>5</v>
      </c>
      <c r="AG621" s="77">
        <f>'Datos lib'!V620</f>
        <v>5</v>
      </c>
      <c r="AH621" s="77">
        <f>'Datos lib'!W620</f>
        <v>0</v>
      </c>
      <c r="AI621" s="77">
        <f>'Datos lib'!X620</f>
        <v>0</v>
      </c>
      <c r="AJ621" s="77">
        <f>'Datos lib'!Y620</f>
        <v>0</v>
      </c>
      <c r="AK621" s="77" t="str">
        <f>'Datos lib'!Z620</f>
        <v>No uso ninguna red social</v>
      </c>
      <c r="AL621" s="77">
        <f>'Datos lib'!AA620</f>
        <v>3</v>
      </c>
      <c r="AM621" s="77"/>
      <c r="AN621" s="77"/>
      <c r="AO621" s="77">
        <f>'Datos lib'!AB620</f>
        <v>0</v>
      </c>
      <c r="AP621" s="77">
        <f>'Datos lib'!AC620</f>
        <v>0</v>
      </c>
      <c r="AQ621" s="77">
        <f>'Datos lib'!AD620</f>
        <v>0</v>
      </c>
      <c r="AR621" s="77">
        <f>'Datos lib'!AE620</f>
        <v>0</v>
      </c>
      <c r="AS621" s="77">
        <f>'Datos lib'!AF620</f>
        <v>0</v>
      </c>
      <c r="AT621" s="77">
        <f>'Datos lib'!AG620</f>
        <v>0</v>
      </c>
      <c r="AU621" s="77">
        <f>'Datos lib'!AH620</f>
        <v>0</v>
      </c>
      <c r="AV621" s="77">
        <f>'Datos lib'!AI620</f>
        <v>0</v>
      </c>
      <c r="AW621" s="77"/>
      <c r="AX621" s="77" t="str">
        <f>'Datos lib'!AJ620</f>
        <v>Sí</v>
      </c>
      <c r="AY621" s="77" t="str">
        <f>'Datos lib'!AK620</f>
        <v>Sí</v>
      </c>
      <c r="AZ621" s="77" t="str">
        <f>'Datos lib'!AL620</f>
        <v>Bueno</v>
      </c>
      <c r="BA621" s="77" t="str">
        <f>'Datos lib'!AO620</f>
        <v>No</v>
      </c>
      <c r="BB621" s="77" t="str">
        <f>'Datos lib'!AM620</f>
        <v>Sí</v>
      </c>
      <c r="BC621" s="77" t="str">
        <f>'Datos lib'!AN620</f>
        <v>Bueno</v>
      </c>
      <c r="BD621" s="77"/>
      <c r="BE621" s="77"/>
      <c r="BF621" s="77" t="str">
        <f>'Datos lib'!AP620</f>
        <v>No</v>
      </c>
      <c r="BG621" s="77" t="str">
        <f>'Datos lib'!AQ620</f>
        <v>Sí</v>
      </c>
      <c r="BH621" s="77" t="str">
        <f>'Datos lib'!AR620</f>
        <v>Sí</v>
      </c>
      <c r="BI621" s="77" t="str">
        <f>'Datos lib'!AS620</f>
        <v>Útil</v>
      </c>
      <c r="BJ621" s="77" t="str">
        <f>'Datos lib'!AT620</f>
        <v>No</v>
      </c>
      <c r="BK621" s="77">
        <f>'Datos lib'!AU620</f>
        <v>0</v>
      </c>
      <c r="BL621" s="77"/>
      <c r="BM621" s="77"/>
      <c r="BN621" s="77"/>
      <c r="BO621" s="77">
        <f>'Datos lib'!AV620</f>
        <v>5</v>
      </c>
      <c r="BP621" s="77">
        <f>'Datos lib'!AW620</f>
        <v>5</v>
      </c>
      <c r="BQ621" s="77"/>
      <c r="BR621" s="77" t="str">
        <f>LEFT('Datos lib'!AX620,1)</f>
        <v>5</v>
      </c>
      <c r="BS621" s="77"/>
      <c r="BT621" s="77">
        <f>'Datos lib'!AY620</f>
        <v>0</v>
      </c>
      <c r="BU621" s="77"/>
      <c r="BV621" s="119" t="str">
        <f>'Datos lib'!A620</f>
        <v>08/04/25</v>
      </c>
    </row>
    <row r="622" spans="1:74" x14ac:dyDescent="0.2">
      <c r="A622" s="79" t="str">
        <f t="shared" si="11"/>
        <v>F. Trabajo Social</v>
      </c>
      <c r="B622" s="76" t="str">
        <f>IFERROR(VLOOKUP($A622,BLIOTECAS!$C$1:$E$27,2,FALSE),"")</f>
        <v>TRS</v>
      </c>
      <c r="C622" s="76" t="str">
        <f>IFERROR(VLOOKUP($A622,BLIOTECAS!$C$1:$E$27,3,FALSE),"")</f>
        <v>Ciencias Sociales</v>
      </c>
      <c r="D622" s="77"/>
      <c r="E622" s="77"/>
      <c r="F622" s="77"/>
      <c r="G622" s="77" t="str">
        <f>'Datos lib'!B621</f>
        <v>F. Trabajo Social</v>
      </c>
      <c r="H622" s="77"/>
      <c r="I622" s="77" t="str">
        <f>'Datos lib'!C621</f>
        <v>De vez en cuando (1 o 2 veces al mes)</v>
      </c>
      <c r="J622" s="77" t="str">
        <f>'Datos lib'!D621</f>
        <v>De vez en cuando (1 o 2 veces al mes)</v>
      </c>
      <c r="K622" s="77"/>
      <c r="L622" s="77" t="str">
        <f>'Datos lib'!F621</f>
        <v>F. Trabajo Social</v>
      </c>
      <c r="M622" s="77" t="str">
        <f>'Datos lib'!G621</f>
        <v>F. Ciencias Políticas y Sociología</v>
      </c>
      <c r="N622" s="77" t="str">
        <f>'Datos lib'!H621</f>
        <v>F. Educación - Centro de Formación del Profesorado</v>
      </c>
      <c r="O622" s="77">
        <f>'Datos lib'!I621</f>
        <v>0</v>
      </c>
      <c r="P622" s="77"/>
      <c r="Q622" s="77"/>
      <c r="R622" s="77">
        <f>'Datos lib'!J621</f>
        <v>5</v>
      </c>
      <c r="S622" s="77">
        <f>'Datos lib'!K621</f>
        <v>5</v>
      </c>
      <c r="T622" s="77">
        <f>'Datos lib'!L621</f>
        <v>5</v>
      </c>
      <c r="U622" s="77">
        <f>'Datos lib'!M621</f>
        <v>5</v>
      </c>
      <c r="V622" s="77"/>
      <c r="W622" s="77"/>
      <c r="X622" s="77">
        <f>'Datos lib'!N621</f>
        <v>4</v>
      </c>
      <c r="Y622" s="77">
        <f>'Datos lib'!O621</f>
        <v>5</v>
      </c>
      <c r="Z622" s="77">
        <f>'Datos lib'!P621</f>
        <v>4</v>
      </c>
      <c r="AA622" s="77">
        <f>'Datos lib'!Q621</f>
        <v>4</v>
      </c>
      <c r="AB622" s="77">
        <f>'Datos lib'!R621</f>
        <v>5</v>
      </c>
      <c r="AC622" s="77"/>
      <c r="AD622" s="77">
        <f>'Datos lib'!S621</f>
        <v>4</v>
      </c>
      <c r="AE622" s="77">
        <f>'Datos lib'!T621</f>
        <v>5</v>
      </c>
      <c r="AF622" s="77">
        <f>'Datos lib'!U621</f>
        <v>5</v>
      </c>
      <c r="AG622" s="77">
        <f>'Datos lib'!V621</f>
        <v>5</v>
      </c>
      <c r="AH622" s="77">
        <f>'Datos lib'!W621</f>
        <v>5</v>
      </c>
      <c r="AI622" s="77">
        <f>'Datos lib'!X621</f>
        <v>4</v>
      </c>
      <c r="AJ622" s="77">
        <f>'Datos lib'!Y621</f>
        <v>5</v>
      </c>
      <c r="AK622" s="77" t="str">
        <f>'Datos lib'!Z621</f>
        <v>Instagram|YouTube</v>
      </c>
      <c r="AL622" s="77">
        <f>'Datos lib'!AA621</f>
        <v>5</v>
      </c>
      <c r="AM622" s="77"/>
      <c r="AN622" s="77"/>
      <c r="AO622" s="77">
        <f>'Datos lib'!AB621</f>
        <v>5</v>
      </c>
      <c r="AP622" s="77">
        <f>'Datos lib'!AC621</f>
        <v>5</v>
      </c>
      <c r="AQ622" s="77">
        <f>'Datos lib'!AD621</f>
        <v>5</v>
      </c>
      <c r="AR622" s="77">
        <f>'Datos lib'!AE621</f>
        <v>5</v>
      </c>
      <c r="AS622" s="77">
        <f>'Datos lib'!AF621</f>
        <v>5</v>
      </c>
      <c r="AT622" s="77">
        <f>'Datos lib'!AG621</f>
        <v>5</v>
      </c>
      <c r="AU622" s="77">
        <f>'Datos lib'!AH621</f>
        <v>5</v>
      </c>
      <c r="AV622" s="77">
        <f>'Datos lib'!AI621</f>
        <v>5</v>
      </c>
      <c r="AW622" s="77"/>
      <c r="AX622" s="77" t="str">
        <f>'Datos lib'!AJ621</f>
        <v>No</v>
      </c>
      <c r="AY622" s="77" t="str">
        <f>'Datos lib'!AK621</f>
        <v>Sí</v>
      </c>
      <c r="AZ622" s="77" t="str">
        <f>'Datos lib'!AL621</f>
        <v>Bueno</v>
      </c>
      <c r="BA622" s="77" t="str">
        <f>'Datos lib'!AO621</f>
        <v>No</v>
      </c>
      <c r="BB622" s="77" t="str">
        <f>'Datos lib'!AM621</f>
        <v>Sí</v>
      </c>
      <c r="BC622" s="77" t="str">
        <f>'Datos lib'!AN621</f>
        <v>Bueno</v>
      </c>
      <c r="BD622" s="77"/>
      <c r="BE622" s="77"/>
      <c r="BF622" s="77" t="str">
        <f>'Datos lib'!AP621</f>
        <v>Sí</v>
      </c>
      <c r="BG622" s="77" t="str">
        <f>'Datos lib'!AQ621</f>
        <v>Sí</v>
      </c>
      <c r="BH622" s="77" t="str">
        <f>'Datos lib'!AR621</f>
        <v>Sí</v>
      </c>
      <c r="BI622" s="77" t="str">
        <f>'Datos lib'!AS621</f>
        <v>Muy útil</v>
      </c>
      <c r="BJ622" s="77" t="str">
        <f>'Datos lib'!AT621</f>
        <v>Sí</v>
      </c>
      <c r="BK622" s="77">
        <f>'Datos lib'!AU621</f>
        <v>0</v>
      </c>
      <c r="BL622" s="77"/>
      <c r="BM622" s="77"/>
      <c r="BN622" s="77"/>
      <c r="BO622" s="77">
        <f>'Datos lib'!AV621</f>
        <v>5</v>
      </c>
      <c r="BP622" s="77">
        <f>'Datos lib'!AW621</f>
        <v>5</v>
      </c>
      <c r="BQ622" s="77"/>
      <c r="BR622" s="77" t="str">
        <f>LEFT('Datos lib'!AX621,1)</f>
        <v>5</v>
      </c>
      <c r="BS622" s="77"/>
      <c r="BT622" s="77">
        <f>'Datos lib'!AY621</f>
        <v>0</v>
      </c>
      <c r="BU622" s="77"/>
      <c r="BV622" s="119" t="str">
        <f>'Datos lib'!A621</f>
        <v>08/04/25</v>
      </c>
    </row>
    <row r="623" spans="1:74" x14ac:dyDescent="0.2">
      <c r="A623" s="79" t="str">
        <f t="shared" si="11"/>
        <v>F. Trabajo Social</v>
      </c>
      <c r="B623" s="76" t="str">
        <f>IFERROR(VLOOKUP($A623,BLIOTECAS!$C$1:$E$27,2,FALSE),"")</f>
        <v>TRS</v>
      </c>
      <c r="C623" s="76" t="str">
        <f>IFERROR(VLOOKUP($A623,BLIOTECAS!$C$1:$E$27,3,FALSE),"")</f>
        <v>Ciencias Sociales</v>
      </c>
      <c r="D623" s="77"/>
      <c r="E623" s="77"/>
      <c r="F623" s="77"/>
      <c r="G623" s="77" t="str">
        <f>'Datos lib'!B622</f>
        <v>F. Trabajo Social</v>
      </c>
      <c r="H623" s="77"/>
      <c r="I623" s="77" t="str">
        <f>'Datos lib'!C622</f>
        <v>Frecuentemente (1 o 2 veces por semana)</v>
      </c>
      <c r="J623" s="77" t="str">
        <f>'Datos lib'!D622</f>
        <v>Frecuentemente (1 o 2 veces por semana)</v>
      </c>
      <c r="K623" s="77"/>
      <c r="L623" s="77" t="str">
        <f>'Datos lib'!F622</f>
        <v>F. Trabajo Social</v>
      </c>
      <c r="M623" s="77" t="str">
        <f>'Datos lib'!G622</f>
        <v>F. Psicología</v>
      </c>
      <c r="N623" s="77">
        <f>'Datos lib'!H622</f>
        <v>0</v>
      </c>
      <c r="O623" s="77">
        <f>'Datos lib'!I622</f>
        <v>0</v>
      </c>
      <c r="P623" s="77"/>
      <c r="Q623" s="77"/>
      <c r="R623" s="77">
        <f>'Datos lib'!J622</f>
        <v>5</v>
      </c>
      <c r="S623" s="77">
        <f>'Datos lib'!K622</f>
        <v>3</v>
      </c>
      <c r="T623" s="77">
        <f>'Datos lib'!L622</f>
        <v>4</v>
      </c>
      <c r="U623" s="77">
        <f>'Datos lib'!M622</f>
        <v>4</v>
      </c>
      <c r="V623" s="77"/>
      <c r="W623" s="77"/>
      <c r="X623" s="77">
        <f>'Datos lib'!N622</f>
        <v>4</v>
      </c>
      <c r="Y623" s="77">
        <f>'Datos lib'!O622</f>
        <v>3</v>
      </c>
      <c r="Z623" s="77">
        <f>'Datos lib'!P622</f>
        <v>3</v>
      </c>
      <c r="AA623" s="77">
        <f>'Datos lib'!Q622</f>
        <v>2</v>
      </c>
      <c r="AB623" s="77">
        <f>'Datos lib'!R622</f>
        <v>2</v>
      </c>
      <c r="AC623" s="77"/>
      <c r="AD623" s="77">
        <f>'Datos lib'!S622</f>
        <v>5</v>
      </c>
      <c r="AE623" s="77">
        <f>'Datos lib'!T622</f>
        <v>5</v>
      </c>
      <c r="AF623" s="77">
        <f>'Datos lib'!U622</f>
        <v>4</v>
      </c>
      <c r="AG623" s="77">
        <f>'Datos lib'!V622</f>
        <v>5</v>
      </c>
      <c r="AH623" s="77">
        <f>'Datos lib'!W622</f>
        <v>5</v>
      </c>
      <c r="AI623" s="77">
        <f>'Datos lib'!X622</f>
        <v>5</v>
      </c>
      <c r="AJ623" s="77">
        <f>'Datos lib'!Y622</f>
        <v>4</v>
      </c>
      <c r="AK623" s="77" t="str">
        <f>'Datos lib'!Z622</f>
        <v>No uso ninguna red social</v>
      </c>
      <c r="AL623" s="77">
        <f>'Datos lib'!AA622</f>
        <v>0</v>
      </c>
      <c r="AM623" s="77"/>
      <c r="AN623" s="77"/>
      <c r="AO623" s="77">
        <f>'Datos lib'!AB622</f>
        <v>5</v>
      </c>
      <c r="AP623" s="77">
        <f>'Datos lib'!AC622</f>
        <v>5</v>
      </c>
      <c r="AQ623" s="77">
        <f>'Datos lib'!AD622</f>
        <v>5</v>
      </c>
      <c r="AR623" s="77">
        <f>'Datos lib'!AE622</f>
        <v>5</v>
      </c>
      <c r="AS623" s="77">
        <f>'Datos lib'!AF622</f>
        <v>5</v>
      </c>
      <c r="AT623" s="77">
        <f>'Datos lib'!AG622</f>
        <v>4</v>
      </c>
      <c r="AU623" s="77">
        <f>'Datos lib'!AH622</f>
        <v>5</v>
      </c>
      <c r="AV623" s="77">
        <f>'Datos lib'!AI622</f>
        <v>4</v>
      </c>
      <c r="AW623" s="77"/>
      <c r="AX623" s="77" t="str">
        <f>'Datos lib'!AJ622</f>
        <v>No</v>
      </c>
      <c r="AY623" s="77" t="str">
        <f>'Datos lib'!AK622</f>
        <v>Sí</v>
      </c>
      <c r="AZ623" s="77" t="str">
        <f>'Datos lib'!AL622</f>
        <v>Bueno</v>
      </c>
      <c r="BA623" s="77" t="str">
        <f>'Datos lib'!AO622</f>
        <v>Sí</v>
      </c>
      <c r="BB623" s="77" t="str">
        <f>'Datos lib'!AM622</f>
        <v>Sí</v>
      </c>
      <c r="BC623" s="77" t="str">
        <f>'Datos lib'!AN622</f>
        <v>Bueno</v>
      </c>
      <c r="BD623" s="77"/>
      <c r="BE623" s="77"/>
      <c r="BF623" s="77" t="str">
        <f>'Datos lib'!AP622</f>
        <v>Sí</v>
      </c>
      <c r="BG623" s="77" t="str">
        <f>'Datos lib'!AQ622</f>
        <v>No</v>
      </c>
      <c r="BH623" s="77" t="str">
        <f>'Datos lib'!AR622</f>
        <v>Sí</v>
      </c>
      <c r="BI623" s="77" t="str">
        <f>'Datos lib'!AS622</f>
        <v>Útil</v>
      </c>
      <c r="BJ623" s="77" t="str">
        <f>'Datos lib'!AT622</f>
        <v>No</v>
      </c>
      <c r="BK623" s="77">
        <f>'Datos lib'!AU622</f>
        <v>0</v>
      </c>
      <c r="BL623" s="77"/>
      <c r="BM623" s="77"/>
      <c r="BN623" s="77"/>
      <c r="BO623" s="77">
        <f>'Datos lib'!AV622</f>
        <v>5</v>
      </c>
      <c r="BP623" s="77">
        <f>'Datos lib'!AW622</f>
        <v>5</v>
      </c>
      <c r="BQ623" s="77"/>
      <c r="BR623" s="77" t="str">
        <f>LEFT('Datos lib'!AX622,1)</f>
        <v>5</v>
      </c>
      <c r="BS623" s="77"/>
      <c r="BT623" s="77">
        <f>'Datos lib'!AY622</f>
        <v>0</v>
      </c>
      <c r="BU623" s="77"/>
      <c r="BV623" s="119" t="str">
        <f>'Datos lib'!A622</f>
        <v>08/04/25</v>
      </c>
    </row>
    <row r="624" spans="1:74" x14ac:dyDescent="0.2">
      <c r="A624" s="79" t="str">
        <f t="shared" si="11"/>
        <v>F. Trabajo Social</v>
      </c>
      <c r="B624" s="76" t="str">
        <f>IFERROR(VLOOKUP($A624,BLIOTECAS!$C$1:$E$27,2,FALSE),"")</f>
        <v>TRS</v>
      </c>
      <c r="C624" s="76" t="str">
        <f>IFERROR(VLOOKUP($A624,BLIOTECAS!$C$1:$E$27,3,FALSE),"")</f>
        <v>Ciencias Sociales</v>
      </c>
      <c r="D624" s="77"/>
      <c r="E624" s="77"/>
      <c r="F624" s="77"/>
      <c r="G624" s="77" t="str">
        <f>'Datos lib'!B623</f>
        <v>F. Trabajo Social</v>
      </c>
      <c r="H624" s="77"/>
      <c r="I624" s="77" t="str">
        <f>'Datos lib'!C623</f>
        <v>De vez en cuando (1 o 2 veces al mes)</v>
      </c>
      <c r="J624" s="77" t="str">
        <f>'Datos lib'!D623</f>
        <v>De vez en cuando (1 o 2 veces al mes)</v>
      </c>
      <c r="K624" s="77"/>
      <c r="L624" s="77" t="str">
        <f>'Datos lib'!F623</f>
        <v>F. Trabajo Social</v>
      </c>
      <c r="M624" s="77" t="str">
        <f>'Datos lib'!G623</f>
        <v>F. Ciencias Políticas y Sociología</v>
      </c>
      <c r="N624" s="77" t="str">
        <f>'Datos lib'!H623</f>
        <v>F. Derecho (Departamentos, Criminología)</v>
      </c>
      <c r="O624" s="77">
        <f>'Datos lib'!I623</f>
        <v>0</v>
      </c>
      <c r="P624" s="77"/>
      <c r="Q624" s="77"/>
      <c r="R624" s="77">
        <f>'Datos lib'!J623</f>
        <v>5</v>
      </c>
      <c r="S624" s="77">
        <f>'Datos lib'!K623</f>
        <v>5</v>
      </c>
      <c r="T624" s="77">
        <f>'Datos lib'!L623</f>
        <v>4</v>
      </c>
      <c r="U624" s="77">
        <f>'Datos lib'!M623</f>
        <v>4</v>
      </c>
      <c r="V624" s="77"/>
      <c r="W624" s="77"/>
      <c r="X624" s="77">
        <f>'Datos lib'!N623</f>
        <v>5</v>
      </c>
      <c r="Y624" s="77">
        <f>'Datos lib'!O623</f>
        <v>5</v>
      </c>
      <c r="Z624" s="77">
        <f>'Datos lib'!P623</f>
        <v>5</v>
      </c>
      <c r="AA624" s="77">
        <f>'Datos lib'!Q623</f>
        <v>5</v>
      </c>
      <c r="AB624" s="77">
        <f>'Datos lib'!R623</f>
        <v>1</v>
      </c>
      <c r="AC624" s="77"/>
      <c r="AD624" s="77">
        <f>'Datos lib'!S623</f>
        <v>5</v>
      </c>
      <c r="AE624" s="77">
        <f>'Datos lib'!T623</f>
        <v>5</v>
      </c>
      <c r="AF624" s="77">
        <f>'Datos lib'!U623</f>
        <v>4</v>
      </c>
      <c r="AG624" s="77">
        <f>'Datos lib'!V623</f>
        <v>5</v>
      </c>
      <c r="AH624" s="77">
        <f>'Datos lib'!W623</f>
        <v>3</v>
      </c>
      <c r="AI624" s="77">
        <f>'Datos lib'!X623</f>
        <v>5</v>
      </c>
      <c r="AJ624" s="77">
        <f>'Datos lib'!Y623</f>
        <v>4</v>
      </c>
      <c r="AK624" s="77" t="str">
        <f>'Datos lib'!Z623</f>
        <v>No uso ninguna red social</v>
      </c>
      <c r="AL624" s="77">
        <f>'Datos lib'!AA623</f>
        <v>4</v>
      </c>
      <c r="AM624" s="77"/>
      <c r="AN624" s="77"/>
      <c r="AO624" s="77">
        <f>'Datos lib'!AB623</f>
        <v>5</v>
      </c>
      <c r="AP624" s="77">
        <f>'Datos lib'!AC623</f>
        <v>5</v>
      </c>
      <c r="AQ624" s="77">
        <f>'Datos lib'!AD623</f>
        <v>5</v>
      </c>
      <c r="AR624" s="77">
        <f>'Datos lib'!AE623</f>
        <v>5</v>
      </c>
      <c r="AS624" s="77">
        <f>'Datos lib'!AF623</f>
        <v>5</v>
      </c>
      <c r="AT624" s="77">
        <f>'Datos lib'!AG623</f>
        <v>5</v>
      </c>
      <c r="AU624" s="77">
        <f>'Datos lib'!AH623</f>
        <v>5</v>
      </c>
      <c r="AV624" s="77">
        <f>'Datos lib'!AI623</f>
        <v>5</v>
      </c>
      <c r="AW624" s="77"/>
      <c r="AX624" s="77" t="str">
        <f>'Datos lib'!AJ623</f>
        <v>Sí</v>
      </c>
      <c r="AY624" s="77" t="str">
        <f>'Datos lib'!AK623</f>
        <v>Sí</v>
      </c>
      <c r="AZ624" s="77" t="str">
        <f>'Datos lib'!AL623</f>
        <v>Regular</v>
      </c>
      <c r="BA624" s="77" t="str">
        <f>'Datos lib'!AO623</f>
        <v>No</v>
      </c>
      <c r="BB624" s="77" t="str">
        <f>'Datos lib'!AM623</f>
        <v>Sí</v>
      </c>
      <c r="BC624" s="77" t="str">
        <f>'Datos lib'!AN623</f>
        <v>Regular</v>
      </c>
      <c r="BD624" s="77"/>
      <c r="BE624" s="77"/>
      <c r="BF624" s="77" t="str">
        <f>'Datos lib'!AP623</f>
        <v>No</v>
      </c>
      <c r="BG624" s="77" t="str">
        <f>'Datos lib'!AQ623</f>
        <v>Sí</v>
      </c>
      <c r="BH624" s="77" t="str">
        <f>'Datos lib'!AR623</f>
        <v>No</v>
      </c>
      <c r="BI624" s="77">
        <f>'Datos lib'!AS623</f>
        <v>0</v>
      </c>
      <c r="BJ624" s="77" t="str">
        <f>'Datos lib'!AT623</f>
        <v>No</v>
      </c>
      <c r="BK624" s="77">
        <f>'Datos lib'!AU623</f>
        <v>0</v>
      </c>
      <c r="BL624" s="77"/>
      <c r="BM624" s="77"/>
      <c r="BN624" s="77"/>
      <c r="BO624" s="77">
        <f>'Datos lib'!AV623</f>
        <v>5</v>
      </c>
      <c r="BP624" s="77">
        <f>'Datos lib'!AW623</f>
        <v>5</v>
      </c>
      <c r="BQ624" s="77"/>
      <c r="BR624" s="77" t="str">
        <f>LEFT('Datos lib'!AX623,1)</f>
        <v>5</v>
      </c>
      <c r="BS624" s="77"/>
      <c r="BT624" s="77" t="str">
        <f>'Datos lib'!AY623</f>
        <v>La dotación de recursos humanos es fundamental, no para el buen funcionamiento de la biblioteca de la facultad de trabajo social porque es excelente,  para aliviar el peso sobre las personas que actualmente trabajan, no sinedo ello responsabilidad de la propia bibliteca sino de otras estructuras.</v>
      </c>
      <c r="BU624" s="77"/>
      <c r="BV624" s="119" t="str">
        <f>'Datos lib'!A623</f>
        <v>08/04/25</v>
      </c>
    </row>
    <row r="625" spans="1:74" x14ac:dyDescent="0.2">
      <c r="A625" s="79" t="str">
        <f t="shared" si="11"/>
        <v>F. Farmacia</v>
      </c>
      <c r="B625" s="76" t="str">
        <f>IFERROR(VLOOKUP($A625,BLIOTECAS!$C$1:$E$27,2,FALSE),"")</f>
        <v>FAR</v>
      </c>
      <c r="C625" s="76" t="str">
        <f>IFERROR(VLOOKUP($A625,BLIOTECAS!$C$1:$E$27,3,FALSE),"")</f>
        <v>Ciencias de la Salud</v>
      </c>
      <c r="D625" s="77"/>
      <c r="E625" s="77"/>
      <c r="F625" s="77"/>
      <c r="G625" s="77" t="str">
        <f>'Datos lib'!B624</f>
        <v>F. Farmacia</v>
      </c>
      <c r="H625" s="77"/>
      <c r="I625" s="77" t="str">
        <f>'Datos lib'!C624</f>
        <v>De vez en cuando (1 o 2 veces al mes)</v>
      </c>
      <c r="J625" s="77" t="str">
        <f>'Datos lib'!D624</f>
        <v>Muy frecuentemente (3 o más veces por semana)</v>
      </c>
      <c r="K625" s="77"/>
      <c r="L625" s="77" t="str">
        <f>'Datos lib'!F624</f>
        <v>F. Farmacia</v>
      </c>
      <c r="M625" s="77" t="str">
        <f>'Datos lib'!G624</f>
        <v>F. Ciencias Geológicas</v>
      </c>
      <c r="N625" s="77" t="str">
        <f>'Datos lib'!H624</f>
        <v>F. Ciencias Biológicas</v>
      </c>
      <c r="O625" s="77">
        <f>'Datos lib'!I624</f>
        <v>0</v>
      </c>
      <c r="P625" s="77"/>
      <c r="Q625" s="77"/>
      <c r="R625" s="77">
        <f>'Datos lib'!J624</f>
        <v>5</v>
      </c>
      <c r="S625" s="77">
        <f>'Datos lib'!K624</f>
        <v>4</v>
      </c>
      <c r="T625" s="77">
        <f>'Datos lib'!L624</f>
        <v>4</v>
      </c>
      <c r="U625" s="77">
        <f>'Datos lib'!M624</f>
        <v>5</v>
      </c>
      <c r="V625" s="77"/>
      <c r="W625" s="77"/>
      <c r="X625" s="77">
        <f>'Datos lib'!N624</f>
        <v>3</v>
      </c>
      <c r="Y625" s="77">
        <f>'Datos lib'!O624</f>
        <v>5</v>
      </c>
      <c r="Z625" s="77">
        <f>'Datos lib'!P624</f>
        <v>4</v>
      </c>
      <c r="AA625" s="77">
        <f>'Datos lib'!Q624</f>
        <v>3</v>
      </c>
      <c r="AB625" s="77">
        <f>'Datos lib'!R624</f>
        <v>5</v>
      </c>
      <c r="AC625" s="77"/>
      <c r="AD625" s="77">
        <f>'Datos lib'!S624</f>
        <v>4</v>
      </c>
      <c r="AE625" s="77">
        <f>'Datos lib'!T624</f>
        <v>4</v>
      </c>
      <c r="AF625" s="77">
        <f>'Datos lib'!U624</f>
        <v>5</v>
      </c>
      <c r="AG625" s="77">
        <f>'Datos lib'!V624</f>
        <v>4</v>
      </c>
      <c r="AH625" s="77">
        <f>'Datos lib'!W624</f>
        <v>5</v>
      </c>
      <c r="AI625" s="77">
        <f>'Datos lib'!X624</f>
        <v>3</v>
      </c>
      <c r="AJ625" s="77">
        <f>'Datos lib'!Y624</f>
        <v>4</v>
      </c>
      <c r="AK625" s="77" t="str">
        <f>'Datos lib'!Z624</f>
        <v>No uso ninguna red social</v>
      </c>
      <c r="AL625" s="77">
        <f>'Datos lib'!AA624</f>
        <v>5</v>
      </c>
      <c r="AM625" s="77"/>
      <c r="AN625" s="77"/>
      <c r="AO625" s="77">
        <f>'Datos lib'!AB624</f>
        <v>5</v>
      </c>
      <c r="AP625" s="77">
        <f>'Datos lib'!AC624</f>
        <v>5</v>
      </c>
      <c r="AQ625" s="77">
        <f>'Datos lib'!AD624</f>
        <v>5</v>
      </c>
      <c r="AR625" s="77">
        <f>'Datos lib'!AE624</f>
        <v>5</v>
      </c>
      <c r="AS625" s="77">
        <f>'Datos lib'!AF624</f>
        <v>5</v>
      </c>
      <c r="AT625" s="77">
        <f>'Datos lib'!AG624</f>
        <v>5</v>
      </c>
      <c r="AU625" s="77">
        <f>'Datos lib'!AH624</f>
        <v>5</v>
      </c>
      <c r="AV625" s="77">
        <f>'Datos lib'!AI624</f>
        <v>5</v>
      </c>
      <c r="AW625" s="77"/>
      <c r="AX625" s="77" t="str">
        <f>'Datos lib'!AJ624</f>
        <v>No</v>
      </c>
      <c r="AY625" s="77" t="str">
        <f>'Datos lib'!AK624</f>
        <v>Sí</v>
      </c>
      <c r="AZ625" s="77" t="str">
        <f>'Datos lib'!AL624</f>
        <v>Excelente</v>
      </c>
      <c r="BA625" s="77" t="str">
        <f>'Datos lib'!AO624</f>
        <v>Sí</v>
      </c>
      <c r="BB625" s="77" t="str">
        <f>'Datos lib'!AM624</f>
        <v>Sí</v>
      </c>
      <c r="BC625" s="77" t="str">
        <f>'Datos lib'!AN624</f>
        <v>Bueno</v>
      </c>
      <c r="BD625" s="77"/>
      <c r="BE625" s="77"/>
      <c r="BF625" s="77" t="str">
        <f>'Datos lib'!AP624</f>
        <v>Sí</v>
      </c>
      <c r="BG625" s="77" t="str">
        <f>'Datos lib'!AQ624</f>
        <v>Sí</v>
      </c>
      <c r="BH625" s="77" t="str">
        <f>'Datos lib'!AR624</f>
        <v>Sí</v>
      </c>
      <c r="BI625" s="77" t="str">
        <f>'Datos lib'!AS624</f>
        <v>Normal</v>
      </c>
      <c r="BJ625" s="77" t="str">
        <f>'Datos lib'!AT624</f>
        <v>Sí</v>
      </c>
      <c r="BK625" s="77">
        <f>'Datos lib'!AU624</f>
        <v>0</v>
      </c>
      <c r="BL625" s="77"/>
      <c r="BM625" s="77"/>
      <c r="BN625" s="77"/>
      <c r="BO625" s="77">
        <f>'Datos lib'!AV624</f>
        <v>5</v>
      </c>
      <c r="BP625" s="77">
        <f>'Datos lib'!AW624</f>
        <v>5</v>
      </c>
      <c r="BQ625" s="77"/>
      <c r="BR625" s="77" t="str">
        <f>LEFT('Datos lib'!AX624,1)</f>
        <v>5</v>
      </c>
      <c r="BS625" s="77"/>
      <c r="BT625" s="77" t="str">
        <f>'Datos lib'!AY624</f>
        <v>por ejemplo un link automatizado para saber cuales son las revista cientificas que podemos utilizar</v>
      </c>
      <c r="BU625" s="77"/>
      <c r="BV625" s="119" t="str">
        <f>'Datos lib'!A624</f>
        <v>09/04/25</v>
      </c>
    </row>
    <row r="626" spans="1:74" x14ac:dyDescent="0.2">
      <c r="A626" s="79" t="str">
        <f t="shared" si="11"/>
        <v>F. Bellas Artes</v>
      </c>
      <c r="B626" s="76" t="str">
        <f>IFERROR(VLOOKUP($A626,BLIOTECAS!$C$1:$E$27,2,FALSE),"")</f>
        <v>BBA</v>
      </c>
      <c r="C626" s="76" t="str">
        <f>IFERROR(VLOOKUP($A626,BLIOTECAS!$C$1:$E$27,3,FALSE),"")</f>
        <v>Humanidades</v>
      </c>
      <c r="D626" s="77"/>
      <c r="E626" s="77"/>
      <c r="F626" s="77"/>
      <c r="G626" s="77" t="str">
        <f>'Datos lib'!B625</f>
        <v>F. Bellas Artes</v>
      </c>
      <c r="H626" s="77"/>
      <c r="I626" s="77" t="str">
        <f>'Datos lib'!C625</f>
        <v>De vez en cuando (1 o 2 veces al mes)</v>
      </c>
      <c r="J626" s="77" t="str">
        <f>'Datos lib'!D625</f>
        <v>De vez en cuando (1 o 2 veces al mes)</v>
      </c>
      <c r="K626" s="77"/>
      <c r="L626" s="77" t="str">
        <f>'Datos lib'!F625</f>
        <v>F. Bellas Artes</v>
      </c>
      <c r="M626" s="77" t="str">
        <f>'Datos lib'!G625</f>
        <v>Biblioteca Maria Zambrano (Filología / Derecho)</v>
      </c>
      <c r="N626" s="77">
        <f>'Datos lib'!H625</f>
        <v>0</v>
      </c>
      <c r="O626" s="77">
        <f>'Datos lib'!I625</f>
        <v>0</v>
      </c>
      <c r="P626" s="77"/>
      <c r="Q626" s="77"/>
      <c r="R626" s="77">
        <f>'Datos lib'!J625</f>
        <v>5</v>
      </c>
      <c r="S626" s="77">
        <f>'Datos lib'!K625</f>
        <v>5</v>
      </c>
      <c r="T626" s="77">
        <f>'Datos lib'!L625</f>
        <v>4</v>
      </c>
      <c r="U626" s="77">
        <f>'Datos lib'!M625</f>
        <v>4</v>
      </c>
      <c r="V626" s="77"/>
      <c r="W626" s="77"/>
      <c r="X626" s="77">
        <f>'Datos lib'!N625</f>
        <v>3</v>
      </c>
      <c r="Y626" s="77">
        <f>'Datos lib'!O625</f>
        <v>3</v>
      </c>
      <c r="Z626" s="77">
        <f>'Datos lib'!P625</f>
        <v>5</v>
      </c>
      <c r="AA626" s="77">
        <f>'Datos lib'!Q625</f>
        <v>4</v>
      </c>
      <c r="AB626" s="77">
        <f>'Datos lib'!R625</f>
        <v>4</v>
      </c>
      <c r="AC626" s="77"/>
      <c r="AD626" s="77">
        <f>'Datos lib'!S625</f>
        <v>4</v>
      </c>
      <c r="AE626" s="77">
        <f>'Datos lib'!T625</f>
        <v>5</v>
      </c>
      <c r="AF626" s="77">
        <f>'Datos lib'!U625</f>
        <v>5</v>
      </c>
      <c r="AG626" s="77">
        <f>'Datos lib'!V625</f>
        <v>5</v>
      </c>
      <c r="AH626" s="77">
        <f>'Datos lib'!W625</f>
        <v>4</v>
      </c>
      <c r="AI626" s="77">
        <f>'Datos lib'!X625</f>
        <v>4</v>
      </c>
      <c r="AJ626" s="77">
        <f>'Datos lib'!Y625</f>
        <v>4</v>
      </c>
      <c r="AK626" s="77" t="str">
        <f>'Datos lib'!Z625</f>
        <v>No uso ninguna red social</v>
      </c>
      <c r="AL626" s="77">
        <f>'Datos lib'!AA625</f>
        <v>5</v>
      </c>
      <c r="AM626" s="77"/>
      <c r="AN626" s="77"/>
      <c r="AO626" s="77">
        <f>'Datos lib'!AB625</f>
        <v>5</v>
      </c>
      <c r="AP626" s="77">
        <f>'Datos lib'!AC625</f>
        <v>5</v>
      </c>
      <c r="AQ626" s="77">
        <f>'Datos lib'!AD625</f>
        <v>5</v>
      </c>
      <c r="AR626" s="77">
        <f>'Datos lib'!AE625</f>
        <v>5</v>
      </c>
      <c r="AS626" s="77">
        <f>'Datos lib'!AF625</f>
        <v>5</v>
      </c>
      <c r="AT626" s="77">
        <f>'Datos lib'!AG625</f>
        <v>5</v>
      </c>
      <c r="AU626" s="77">
        <f>'Datos lib'!AH625</f>
        <v>5</v>
      </c>
      <c r="AV626" s="77">
        <f>'Datos lib'!AI625</f>
        <v>4</v>
      </c>
      <c r="AW626" s="77"/>
      <c r="AX626" s="77" t="str">
        <f>'Datos lib'!AJ625</f>
        <v>No</v>
      </c>
      <c r="AY626" s="77" t="str">
        <f>'Datos lib'!AK625</f>
        <v>Sí</v>
      </c>
      <c r="AZ626" s="77" t="str">
        <f>'Datos lib'!AL625</f>
        <v>Bueno</v>
      </c>
      <c r="BA626" s="77" t="str">
        <f>'Datos lib'!AO625</f>
        <v>No</v>
      </c>
      <c r="BB626" s="77" t="str">
        <f>'Datos lib'!AM625</f>
        <v>Sí</v>
      </c>
      <c r="BC626" s="77" t="str">
        <f>'Datos lib'!AN625</f>
        <v>Bueno</v>
      </c>
      <c r="BD626" s="77"/>
      <c r="BE626" s="77"/>
      <c r="BF626" s="77" t="str">
        <f>'Datos lib'!AP625</f>
        <v>No</v>
      </c>
      <c r="BG626" s="77" t="str">
        <f>'Datos lib'!AQ625</f>
        <v>Sí</v>
      </c>
      <c r="BH626" s="77" t="str">
        <f>'Datos lib'!AR625</f>
        <v>Sí</v>
      </c>
      <c r="BI626" s="77" t="str">
        <f>'Datos lib'!AS625</f>
        <v>Normal</v>
      </c>
      <c r="BJ626" s="77" t="str">
        <f>'Datos lib'!AT625</f>
        <v>No</v>
      </c>
      <c r="BK626" s="77">
        <f>'Datos lib'!AU625</f>
        <v>0</v>
      </c>
      <c r="BL626" s="77"/>
      <c r="BM626" s="77"/>
      <c r="BN626" s="77"/>
      <c r="BO626" s="77">
        <f>'Datos lib'!AV625</f>
        <v>5</v>
      </c>
      <c r="BP626" s="77">
        <f>'Datos lib'!AW625</f>
        <v>5</v>
      </c>
      <c r="BQ626" s="77"/>
      <c r="BR626" s="77" t="str">
        <f>LEFT('Datos lib'!AX625,1)</f>
        <v>5</v>
      </c>
      <c r="BS626" s="77"/>
      <c r="BT626" s="77">
        <f>'Datos lib'!AY625</f>
        <v>0</v>
      </c>
      <c r="BU626" s="77"/>
      <c r="BV626" s="119" t="str">
        <f>'Datos lib'!A625</f>
        <v>10/04/25</v>
      </c>
    </row>
    <row r="627" spans="1:74" x14ac:dyDescent="0.2">
      <c r="A627" s="79" t="str">
        <f t="shared" si="11"/>
        <v>F. Trabajo Social</v>
      </c>
      <c r="B627" s="76" t="str">
        <f>IFERROR(VLOOKUP($A627,BLIOTECAS!$C$1:$E$27,2,FALSE),"")</f>
        <v>TRS</v>
      </c>
      <c r="C627" s="76" t="str">
        <f>IFERROR(VLOOKUP($A627,BLIOTECAS!$C$1:$E$27,3,FALSE),"")</f>
        <v>Ciencias Sociales</v>
      </c>
      <c r="D627" s="77"/>
      <c r="E627" s="77"/>
      <c r="F627" s="77"/>
      <c r="G627" s="77" t="str">
        <f>'Datos lib'!B626</f>
        <v>F. Trabajo Social</v>
      </c>
      <c r="H627" s="77"/>
      <c r="I627" s="77" t="str">
        <f>'Datos lib'!C626</f>
        <v>De vez en cuando (1 o 2 veces al mes)</v>
      </c>
      <c r="J627" s="77" t="str">
        <f>'Datos lib'!D626</f>
        <v>Frecuentemente (1 o 2 veces por semana)</v>
      </c>
      <c r="K627" s="77"/>
      <c r="L627" s="77" t="str">
        <f>'Datos lib'!F626</f>
        <v>F. Trabajo Social</v>
      </c>
      <c r="M627" s="77" t="str">
        <f>'Datos lib'!G626</f>
        <v>F. Ciencias Políticas y Sociología</v>
      </c>
      <c r="N627" s="77">
        <f>'Datos lib'!H626</f>
        <v>0</v>
      </c>
      <c r="O627" s="77">
        <f>'Datos lib'!I626</f>
        <v>0</v>
      </c>
      <c r="P627" s="77"/>
      <c r="Q627" s="77"/>
      <c r="R627" s="77">
        <f>'Datos lib'!J626</f>
        <v>5</v>
      </c>
      <c r="S627" s="77">
        <f>'Datos lib'!K626</f>
        <v>3</v>
      </c>
      <c r="T627" s="77">
        <f>'Datos lib'!L626</f>
        <v>4</v>
      </c>
      <c r="U627" s="77">
        <f>'Datos lib'!M626</f>
        <v>4</v>
      </c>
      <c r="V627" s="77"/>
      <c r="W627" s="77"/>
      <c r="X627" s="77">
        <f>'Datos lib'!N626</f>
        <v>5</v>
      </c>
      <c r="Y627" s="77">
        <f>'Datos lib'!O626</f>
        <v>3</v>
      </c>
      <c r="Z627" s="77">
        <f>'Datos lib'!P626</f>
        <v>2</v>
      </c>
      <c r="AA627" s="77">
        <f>'Datos lib'!Q626</f>
        <v>1</v>
      </c>
      <c r="AB627" s="77">
        <f>'Datos lib'!R626</f>
        <v>1</v>
      </c>
      <c r="AC627" s="77"/>
      <c r="AD627" s="77">
        <f>'Datos lib'!S626</f>
        <v>5</v>
      </c>
      <c r="AE627" s="77">
        <f>'Datos lib'!T626</f>
        <v>5</v>
      </c>
      <c r="AF627" s="77">
        <f>'Datos lib'!U626</f>
        <v>3</v>
      </c>
      <c r="AG627" s="77">
        <f>'Datos lib'!V626</f>
        <v>5</v>
      </c>
      <c r="AH627" s="77">
        <f>'Datos lib'!W626</f>
        <v>3</v>
      </c>
      <c r="AI627" s="77">
        <f>'Datos lib'!X626</f>
        <v>5</v>
      </c>
      <c r="AJ627" s="77">
        <f>'Datos lib'!Y626</f>
        <v>3</v>
      </c>
      <c r="AK627" s="77" t="str">
        <f>'Datos lib'!Z626</f>
        <v>YouTube</v>
      </c>
      <c r="AL627" s="77">
        <f>'Datos lib'!AA626</f>
        <v>2</v>
      </c>
      <c r="AM627" s="77"/>
      <c r="AN627" s="77"/>
      <c r="AO627" s="77">
        <f>'Datos lib'!AB626</f>
        <v>5</v>
      </c>
      <c r="AP627" s="77">
        <f>'Datos lib'!AC626</f>
        <v>4</v>
      </c>
      <c r="AQ627" s="77">
        <f>'Datos lib'!AD626</f>
        <v>5</v>
      </c>
      <c r="AR627" s="77">
        <f>'Datos lib'!AE626</f>
        <v>5</v>
      </c>
      <c r="AS627" s="77">
        <f>'Datos lib'!AF626</f>
        <v>5</v>
      </c>
      <c r="AT627" s="77">
        <f>'Datos lib'!AG626</f>
        <v>5</v>
      </c>
      <c r="AU627" s="77">
        <f>'Datos lib'!AH626</f>
        <v>5</v>
      </c>
      <c r="AV627" s="77">
        <f>'Datos lib'!AI626</f>
        <v>4</v>
      </c>
      <c r="AW627" s="77"/>
      <c r="AX627" s="77" t="str">
        <f>'Datos lib'!AJ626</f>
        <v>No</v>
      </c>
      <c r="AY627" s="77" t="str">
        <f>'Datos lib'!AK626</f>
        <v>Sí</v>
      </c>
      <c r="AZ627" s="77" t="str">
        <f>'Datos lib'!AL626</f>
        <v>Bueno</v>
      </c>
      <c r="BA627" s="77" t="str">
        <f>'Datos lib'!AO626</f>
        <v>Sí</v>
      </c>
      <c r="BB627" s="77" t="str">
        <f>'Datos lib'!AM626</f>
        <v>Sí</v>
      </c>
      <c r="BC627" s="77" t="str">
        <f>'Datos lib'!AN626</f>
        <v>Bueno</v>
      </c>
      <c r="BD627" s="77"/>
      <c r="BE627" s="77"/>
      <c r="BF627" s="77">
        <f>'Datos lib'!AP626</f>
        <v>0</v>
      </c>
      <c r="BG627" s="77" t="str">
        <f>'Datos lib'!AQ626</f>
        <v>No</v>
      </c>
      <c r="BH627" s="77" t="str">
        <f>'Datos lib'!AR626</f>
        <v>Sí</v>
      </c>
      <c r="BI627" s="77" t="str">
        <f>'Datos lib'!AS626</f>
        <v>Útil</v>
      </c>
      <c r="BJ627" s="77">
        <f>'Datos lib'!AT626</f>
        <v>0</v>
      </c>
      <c r="BK627" s="77">
        <f>'Datos lib'!AU626</f>
        <v>0</v>
      </c>
      <c r="BL627" s="77"/>
      <c r="BM627" s="77"/>
      <c r="BN627" s="77"/>
      <c r="BO627" s="77">
        <f>'Datos lib'!AV626</f>
        <v>5</v>
      </c>
      <c r="BP627" s="77">
        <f>'Datos lib'!AW626</f>
        <v>5</v>
      </c>
      <c r="BQ627" s="77"/>
      <c r="BR627" s="77" t="str">
        <f>LEFT('Datos lib'!AX626,1)</f>
        <v>5</v>
      </c>
      <c r="BS627" s="77"/>
      <c r="BT627" s="77">
        <f>'Datos lib'!AY626</f>
        <v>0</v>
      </c>
      <c r="BU627" s="77"/>
      <c r="BV627" s="119" t="str">
        <f>'Datos lib'!A626</f>
        <v>10/04/25</v>
      </c>
    </row>
    <row r="628" spans="1:74" x14ac:dyDescent="0.2">
      <c r="A628" s="79" t="str">
        <f t="shared" si="11"/>
        <v>F. Psicología</v>
      </c>
      <c r="B628" s="76" t="str">
        <f>IFERROR(VLOOKUP($A628,BLIOTECAS!$C$1:$E$27,2,FALSE),"")</f>
        <v>PSI</v>
      </c>
      <c r="C628" s="76" t="str">
        <f>IFERROR(VLOOKUP($A628,BLIOTECAS!$C$1:$E$27,3,FALSE),"")</f>
        <v>Ciencias de la Salud</v>
      </c>
      <c r="D628" s="77"/>
      <c r="E628" s="77"/>
      <c r="F628" s="77"/>
      <c r="G628" s="77" t="str">
        <f>'Datos lib'!B627</f>
        <v>F. Psicología</v>
      </c>
      <c r="H628" s="77"/>
      <c r="I628" s="77" t="str">
        <f>'Datos lib'!C627</f>
        <v>De vez en cuando (1 o 2 veces al mes)</v>
      </c>
      <c r="J628" s="77" t="str">
        <f>'Datos lib'!D627</f>
        <v>De vez en cuando (1 o 2 veces al mes)</v>
      </c>
      <c r="K628" s="77"/>
      <c r="L628" s="77" t="str">
        <f>'Datos lib'!F627</f>
        <v>F. Psicología</v>
      </c>
      <c r="M628" s="77" t="str">
        <f>'Datos lib'!G627</f>
        <v>F. Educación - Centro de Formación del Profesorado</v>
      </c>
      <c r="N628" s="77">
        <f>'Datos lib'!H627</f>
        <v>0</v>
      </c>
      <c r="O628" s="77">
        <f>'Datos lib'!I627</f>
        <v>0</v>
      </c>
      <c r="P628" s="77"/>
      <c r="Q628" s="77"/>
      <c r="R628" s="77">
        <f>'Datos lib'!J627</f>
        <v>5</v>
      </c>
      <c r="S628" s="77">
        <f>'Datos lib'!K627</f>
        <v>5</v>
      </c>
      <c r="T628" s="77">
        <f>'Datos lib'!L627</f>
        <v>4</v>
      </c>
      <c r="U628" s="77">
        <f>'Datos lib'!M627</f>
        <v>4</v>
      </c>
      <c r="V628" s="77"/>
      <c r="W628" s="77"/>
      <c r="X628" s="77">
        <f>'Datos lib'!N627</f>
        <v>2</v>
      </c>
      <c r="Y628" s="77">
        <f>'Datos lib'!O627</f>
        <v>2</v>
      </c>
      <c r="Z628" s="77">
        <f>'Datos lib'!P627</f>
        <v>4</v>
      </c>
      <c r="AA628" s="77">
        <f>'Datos lib'!Q627</f>
        <v>1</v>
      </c>
      <c r="AB628" s="77">
        <f>'Datos lib'!R627</f>
        <v>1</v>
      </c>
      <c r="AC628" s="77"/>
      <c r="AD628" s="77">
        <f>'Datos lib'!S627</f>
        <v>4</v>
      </c>
      <c r="AE628" s="77">
        <f>'Datos lib'!T627</f>
        <v>5</v>
      </c>
      <c r="AF628" s="77">
        <f>'Datos lib'!U627</f>
        <v>4</v>
      </c>
      <c r="AG628" s="77">
        <f>'Datos lib'!V627</f>
        <v>5</v>
      </c>
      <c r="AH628" s="77">
        <f>'Datos lib'!W627</f>
        <v>4</v>
      </c>
      <c r="AI628" s="77">
        <f>'Datos lib'!X627</f>
        <v>3</v>
      </c>
      <c r="AJ628" s="77">
        <f>'Datos lib'!Y627</f>
        <v>4</v>
      </c>
      <c r="AK628" s="77" t="str">
        <f>'Datos lib'!Z627</f>
        <v>X</v>
      </c>
      <c r="AL628" s="77">
        <f>'Datos lib'!AA627</f>
        <v>5</v>
      </c>
      <c r="AM628" s="77"/>
      <c r="AN628" s="77"/>
      <c r="AO628" s="77">
        <f>'Datos lib'!AB627</f>
        <v>5</v>
      </c>
      <c r="AP628" s="77">
        <f>'Datos lib'!AC627</f>
        <v>5</v>
      </c>
      <c r="AQ628" s="77">
        <f>'Datos lib'!AD627</f>
        <v>5</v>
      </c>
      <c r="AR628" s="77">
        <f>'Datos lib'!AE627</f>
        <v>5</v>
      </c>
      <c r="AS628" s="77">
        <f>'Datos lib'!AF627</f>
        <v>4</v>
      </c>
      <c r="AT628" s="77">
        <f>'Datos lib'!AG627</f>
        <v>4</v>
      </c>
      <c r="AU628" s="77">
        <f>'Datos lib'!AH627</f>
        <v>4</v>
      </c>
      <c r="AV628" s="77">
        <f>'Datos lib'!AI627</f>
        <v>4</v>
      </c>
      <c r="AW628" s="77"/>
      <c r="AX628" s="77" t="str">
        <f>'Datos lib'!AJ627</f>
        <v>No</v>
      </c>
      <c r="AY628" s="77" t="str">
        <f>'Datos lib'!AK627</f>
        <v>Sí</v>
      </c>
      <c r="AZ628" s="77" t="str">
        <f>'Datos lib'!AL627</f>
        <v>Bueno</v>
      </c>
      <c r="BA628" s="77" t="str">
        <f>'Datos lib'!AO627</f>
        <v>Sí</v>
      </c>
      <c r="BB628" s="77" t="str">
        <f>'Datos lib'!AM627</f>
        <v>Sí</v>
      </c>
      <c r="BC628" s="77" t="str">
        <f>'Datos lib'!AN627</f>
        <v>Bueno</v>
      </c>
      <c r="BD628" s="77"/>
      <c r="BE628" s="77"/>
      <c r="BF628" s="77" t="str">
        <f>'Datos lib'!AP627</f>
        <v>Sí</v>
      </c>
      <c r="BG628" s="77" t="str">
        <f>'Datos lib'!AQ627</f>
        <v>Sí</v>
      </c>
      <c r="BH628" s="77" t="str">
        <f>'Datos lib'!AR627</f>
        <v>Sí</v>
      </c>
      <c r="BI628" s="77" t="str">
        <f>'Datos lib'!AS627</f>
        <v>Útil</v>
      </c>
      <c r="BJ628" s="77" t="str">
        <f>'Datos lib'!AT627</f>
        <v>No</v>
      </c>
      <c r="BK628" s="77">
        <f>'Datos lib'!AU627</f>
        <v>0</v>
      </c>
      <c r="BL628" s="77"/>
      <c r="BM628" s="77"/>
      <c r="BN628" s="77"/>
      <c r="BO628" s="77">
        <f>'Datos lib'!AV627</f>
        <v>5</v>
      </c>
      <c r="BP628" s="77">
        <f>'Datos lib'!AW627</f>
        <v>5</v>
      </c>
      <c r="BQ628" s="77"/>
      <c r="BR628" s="77" t="str">
        <f>LEFT('Datos lib'!AX627,1)</f>
        <v>5</v>
      </c>
      <c r="BS628" s="77"/>
      <c r="BT628" s="77">
        <f>'Datos lib'!AY627</f>
        <v>0</v>
      </c>
      <c r="BU628" s="77"/>
      <c r="BV628" s="119" t="str">
        <f>'Datos lib'!A627</f>
        <v>11/04/25</v>
      </c>
    </row>
  </sheetData>
  <autoFilter ref="A1:BX628" xr:uid="{00000000-0009-0000-0000-000004000000}"/>
  <pageMargins left="0.75" right="0.75" top="1" bottom="1"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
  </sheetPr>
  <dimension ref="A1:AZ627"/>
  <sheetViews>
    <sheetView workbookViewId="0">
      <selection activeCell="B427" sqref="B427"/>
    </sheetView>
  </sheetViews>
  <sheetFormatPr baseColWidth="10" defaultColWidth="11.375" defaultRowHeight="12.9" x14ac:dyDescent="0.2"/>
  <cols>
    <col min="1" max="1" width="13.375" style="85" customWidth="1"/>
    <col min="2" max="2" width="31.75" customWidth="1"/>
    <col min="3" max="3" width="32.125" customWidth="1"/>
    <col min="4" max="4" width="42.125" bestFit="1" customWidth="1"/>
    <col min="5" max="5" width="9.375" customWidth="1"/>
    <col min="6" max="6" width="44.625" bestFit="1" customWidth="1"/>
  </cols>
  <sheetData>
    <row r="1" spans="1:52" x14ac:dyDescent="0.2">
      <c r="A1" s="85" t="s">
        <v>300</v>
      </c>
      <c r="B1" t="s">
        <v>301</v>
      </c>
      <c r="C1" t="s">
        <v>237</v>
      </c>
      <c r="D1" t="s">
        <v>302</v>
      </c>
      <c r="E1" t="s">
        <v>303</v>
      </c>
      <c r="F1" t="s">
        <v>240</v>
      </c>
      <c r="G1" t="s">
        <v>241</v>
      </c>
      <c r="H1" t="s">
        <v>304</v>
      </c>
      <c r="I1" t="s">
        <v>305</v>
      </c>
      <c r="J1" t="s">
        <v>306</v>
      </c>
      <c r="K1" t="s">
        <v>247</v>
      </c>
      <c r="L1" t="s">
        <v>307</v>
      </c>
      <c r="M1" t="s">
        <v>308</v>
      </c>
      <c r="N1" t="s">
        <v>309</v>
      </c>
      <c r="O1" t="s">
        <v>310</v>
      </c>
      <c r="P1" t="s">
        <v>311</v>
      </c>
      <c r="Q1" t="s">
        <v>312</v>
      </c>
      <c r="R1" t="s">
        <v>313</v>
      </c>
      <c r="S1" t="s">
        <v>314</v>
      </c>
      <c r="T1" t="s">
        <v>315</v>
      </c>
      <c r="U1" t="s">
        <v>316</v>
      </c>
      <c r="V1" t="s">
        <v>317</v>
      </c>
      <c r="W1" t="s">
        <v>318</v>
      </c>
      <c r="X1" t="s">
        <v>319</v>
      </c>
      <c r="Y1" t="s">
        <v>320</v>
      </c>
      <c r="Z1" t="s">
        <v>321</v>
      </c>
      <c r="AA1" t="s">
        <v>322</v>
      </c>
      <c r="AB1" t="s">
        <v>323</v>
      </c>
      <c r="AC1" t="s">
        <v>324</v>
      </c>
      <c r="AD1" t="s">
        <v>325</v>
      </c>
      <c r="AE1" t="s">
        <v>326</v>
      </c>
      <c r="AF1" t="s">
        <v>327</v>
      </c>
      <c r="AG1" t="s">
        <v>328</v>
      </c>
      <c r="AH1" t="s">
        <v>329</v>
      </c>
      <c r="AI1" t="s">
        <v>330</v>
      </c>
      <c r="AJ1" t="s">
        <v>331</v>
      </c>
      <c r="AK1" t="s">
        <v>332</v>
      </c>
      <c r="AL1" t="s">
        <v>333</v>
      </c>
      <c r="AM1" t="s">
        <v>334</v>
      </c>
      <c r="AN1" t="s">
        <v>335</v>
      </c>
      <c r="AO1" t="s">
        <v>336</v>
      </c>
      <c r="AP1" t="s">
        <v>337</v>
      </c>
      <c r="AQ1" t="s">
        <v>338</v>
      </c>
      <c r="AR1" t="s">
        <v>339</v>
      </c>
      <c r="AS1" t="s">
        <v>340</v>
      </c>
      <c r="AT1" t="s">
        <v>341</v>
      </c>
      <c r="AU1" t="s">
        <v>342</v>
      </c>
      <c r="AV1" t="s">
        <v>343</v>
      </c>
      <c r="AW1" t="s">
        <v>344</v>
      </c>
      <c r="AX1" t="s">
        <v>345</v>
      </c>
      <c r="AY1" t="s">
        <v>346</v>
      </c>
      <c r="AZ1" t="s">
        <v>347</v>
      </c>
    </row>
    <row r="2" spans="1:52" x14ac:dyDescent="0.2">
      <c r="A2" s="85" t="s">
        <v>348</v>
      </c>
      <c r="B2" t="s">
        <v>11</v>
      </c>
      <c r="C2" t="s">
        <v>43</v>
      </c>
      <c r="D2" t="s">
        <v>44</v>
      </c>
      <c r="F2" t="s">
        <v>11</v>
      </c>
      <c r="J2">
        <v>5</v>
      </c>
      <c r="K2">
        <v>5</v>
      </c>
      <c r="L2">
        <v>5</v>
      </c>
      <c r="M2">
        <v>4</v>
      </c>
      <c r="N2">
        <v>5</v>
      </c>
      <c r="O2">
        <v>5</v>
      </c>
      <c r="P2">
        <v>5</v>
      </c>
      <c r="Q2">
        <v>4</v>
      </c>
      <c r="R2">
        <v>4</v>
      </c>
      <c r="S2">
        <v>5</v>
      </c>
      <c r="T2">
        <v>4</v>
      </c>
      <c r="U2">
        <v>5</v>
      </c>
      <c r="V2">
        <v>5</v>
      </c>
      <c r="W2">
        <v>4</v>
      </c>
      <c r="X2">
        <v>5</v>
      </c>
      <c r="Y2">
        <v>4</v>
      </c>
      <c r="Z2" t="s">
        <v>102</v>
      </c>
      <c r="AB2">
        <v>5</v>
      </c>
      <c r="AC2">
        <v>5</v>
      </c>
      <c r="AD2">
        <v>5</v>
      </c>
      <c r="AE2">
        <v>4</v>
      </c>
      <c r="AF2">
        <v>5</v>
      </c>
      <c r="AG2">
        <v>5</v>
      </c>
      <c r="AH2">
        <v>5</v>
      </c>
      <c r="AI2">
        <v>5</v>
      </c>
      <c r="AJ2" t="s">
        <v>108</v>
      </c>
      <c r="AK2" t="s">
        <v>108</v>
      </c>
      <c r="AL2" t="s">
        <v>349</v>
      </c>
      <c r="AM2" t="s">
        <v>108</v>
      </c>
      <c r="AN2" t="s">
        <v>350</v>
      </c>
      <c r="AO2" t="s">
        <v>109</v>
      </c>
      <c r="AP2" t="s">
        <v>108</v>
      </c>
      <c r="AQ2" t="s">
        <v>108</v>
      </c>
      <c r="AR2" t="s">
        <v>109</v>
      </c>
      <c r="AT2" t="s">
        <v>108</v>
      </c>
      <c r="AV2">
        <v>5</v>
      </c>
      <c r="AW2">
        <v>5</v>
      </c>
      <c r="AX2" t="s">
        <v>351</v>
      </c>
    </row>
    <row r="3" spans="1:52" x14ac:dyDescent="0.2">
      <c r="A3" s="85" t="s">
        <v>348</v>
      </c>
      <c r="B3" t="s">
        <v>19</v>
      </c>
      <c r="C3" t="s">
        <v>44</v>
      </c>
      <c r="D3" t="s">
        <v>45</v>
      </c>
      <c r="F3" t="s">
        <v>19</v>
      </c>
      <c r="G3" t="s">
        <v>11</v>
      </c>
      <c r="J3">
        <v>5</v>
      </c>
      <c r="K3">
        <v>5</v>
      </c>
      <c r="L3">
        <v>5</v>
      </c>
      <c r="M3">
        <v>5</v>
      </c>
      <c r="N3">
        <v>5</v>
      </c>
      <c r="O3">
        <v>5</v>
      </c>
      <c r="P3">
        <v>5</v>
      </c>
      <c r="Q3">
        <v>5</v>
      </c>
      <c r="R3">
        <v>5</v>
      </c>
      <c r="S3">
        <v>5</v>
      </c>
      <c r="T3">
        <v>5</v>
      </c>
      <c r="U3">
        <v>5</v>
      </c>
      <c r="V3">
        <v>5</v>
      </c>
      <c r="W3">
        <v>5</v>
      </c>
      <c r="X3">
        <v>5</v>
      </c>
      <c r="Y3">
        <v>5</v>
      </c>
      <c r="Z3" t="s">
        <v>102</v>
      </c>
      <c r="AA3">
        <v>5</v>
      </c>
      <c r="AB3">
        <v>5</v>
      </c>
      <c r="AC3">
        <v>5</v>
      </c>
      <c r="AD3">
        <v>5</v>
      </c>
      <c r="AE3">
        <v>5</v>
      </c>
      <c r="AF3">
        <v>5</v>
      </c>
      <c r="AG3">
        <v>5</v>
      </c>
      <c r="AH3">
        <v>5</v>
      </c>
      <c r="AI3">
        <v>5</v>
      </c>
      <c r="AJ3" t="s">
        <v>108</v>
      </c>
      <c r="AK3" t="s">
        <v>108</v>
      </c>
      <c r="AL3" t="s">
        <v>352</v>
      </c>
      <c r="AM3" t="s">
        <v>108</v>
      </c>
      <c r="AN3" t="s">
        <v>352</v>
      </c>
      <c r="AO3" t="s">
        <v>109</v>
      </c>
      <c r="AP3" t="s">
        <v>108</v>
      </c>
      <c r="AQ3" t="s">
        <v>108</v>
      </c>
      <c r="AR3" t="s">
        <v>108</v>
      </c>
      <c r="AT3" t="s">
        <v>109</v>
      </c>
      <c r="AV3">
        <v>5</v>
      </c>
      <c r="AW3">
        <v>5</v>
      </c>
      <c r="AX3" t="s">
        <v>351</v>
      </c>
      <c r="AZ3" t="s">
        <v>353</v>
      </c>
    </row>
    <row r="4" spans="1:52" x14ac:dyDescent="0.2">
      <c r="A4" s="85" t="s">
        <v>348</v>
      </c>
      <c r="B4" t="s">
        <v>32</v>
      </c>
      <c r="C4" t="s">
        <v>42</v>
      </c>
      <c r="D4" t="s">
        <v>43</v>
      </c>
      <c r="F4" t="s">
        <v>32</v>
      </c>
      <c r="G4" t="s">
        <v>51</v>
      </c>
      <c r="H4" t="s">
        <v>54</v>
      </c>
      <c r="J4">
        <v>4</v>
      </c>
      <c r="K4">
        <v>4</v>
      </c>
      <c r="L4">
        <v>4</v>
      </c>
      <c r="M4">
        <v>4</v>
      </c>
      <c r="N4">
        <v>3</v>
      </c>
      <c r="O4">
        <v>2</v>
      </c>
      <c r="P4">
        <v>4</v>
      </c>
      <c r="Q4">
        <v>5</v>
      </c>
      <c r="R4">
        <v>5</v>
      </c>
      <c r="S4">
        <v>1</v>
      </c>
      <c r="T4">
        <v>1</v>
      </c>
      <c r="U4">
        <v>1</v>
      </c>
      <c r="V4">
        <v>1</v>
      </c>
      <c r="W4">
        <v>1</v>
      </c>
      <c r="X4">
        <v>1</v>
      </c>
      <c r="Y4">
        <v>1</v>
      </c>
      <c r="Z4" t="s">
        <v>102</v>
      </c>
      <c r="AA4">
        <v>1</v>
      </c>
      <c r="AB4">
        <v>1</v>
      </c>
      <c r="AC4">
        <v>1</v>
      </c>
      <c r="AD4">
        <v>1</v>
      </c>
      <c r="AE4">
        <v>1</v>
      </c>
      <c r="AF4">
        <v>1</v>
      </c>
      <c r="AG4">
        <v>1</v>
      </c>
      <c r="AH4">
        <v>1</v>
      </c>
      <c r="AI4">
        <v>1</v>
      </c>
      <c r="AJ4" t="s">
        <v>108</v>
      </c>
      <c r="AK4" t="s">
        <v>108</v>
      </c>
      <c r="AL4" t="s">
        <v>350</v>
      </c>
      <c r="AM4" t="s">
        <v>109</v>
      </c>
      <c r="AO4" t="s">
        <v>108</v>
      </c>
      <c r="AP4" t="s">
        <v>109</v>
      </c>
      <c r="AQ4" t="s">
        <v>108</v>
      </c>
      <c r="AR4" t="s">
        <v>109</v>
      </c>
      <c r="AT4" t="s">
        <v>108</v>
      </c>
      <c r="AV4">
        <v>1</v>
      </c>
      <c r="AW4">
        <v>1</v>
      </c>
      <c r="AX4" t="s">
        <v>354</v>
      </c>
    </row>
    <row r="5" spans="1:52" x14ac:dyDescent="0.2">
      <c r="A5" s="85" t="s">
        <v>348</v>
      </c>
      <c r="B5" t="s">
        <v>12</v>
      </c>
      <c r="C5" t="s">
        <v>43</v>
      </c>
      <c r="D5" t="s">
        <v>43</v>
      </c>
      <c r="F5" t="s">
        <v>12</v>
      </c>
      <c r="G5" t="s">
        <v>25</v>
      </c>
      <c r="J5">
        <v>5</v>
      </c>
      <c r="K5">
        <v>5</v>
      </c>
      <c r="L5">
        <v>5</v>
      </c>
      <c r="M5">
        <v>4</v>
      </c>
      <c r="N5">
        <v>3</v>
      </c>
      <c r="O5">
        <v>4</v>
      </c>
      <c r="P5">
        <v>5</v>
      </c>
      <c r="Q5">
        <v>4</v>
      </c>
      <c r="R5">
        <v>5</v>
      </c>
      <c r="S5">
        <v>5</v>
      </c>
      <c r="T5">
        <v>5</v>
      </c>
      <c r="U5">
        <v>5</v>
      </c>
      <c r="V5">
        <v>5</v>
      </c>
      <c r="W5">
        <v>4</v>
      </c>
      <c r="X5">
        <v>4</v>
      </c>
      <c r="Y5">
        <v>4</v>
      </c>
      <c r="Z5" t="s">
        <v>102</v>
      </c>
      <c r="AA5">
        <v>5</v>
      </c>
      <c r="AB5">
        <v>5</v>
      </c>
      <c r="AC5">
        <v>5</v>
      </c>
      <c r="AD5">
        <v>5</v>
      </c>
      <c r="AE5">
        <v>5</v>
      </c>
      <c r="AF5">
        <v>5</v>
      </c>
      <c r="AG5">
        <v>5</v>
      </c>
      <c r="AH5">
        <v>5</v>
      </c>
      <c r="AI5">
        <v>5</v>
      </c>
      <c r="AJ5" t="s">
        <v>109</v>
      </c>
      <c r="AK5" t="s">
        <v>108</v>
      </c>
      <c r="AL5" t="s">
        <v>349</v>
      </c>
      <c r="AM5" t="s">
        <v>108</v>
      </c>
      <c r="AN5" t="s">
        <v>349</v>
      </c>
      <c r="AO5" t="s">
        <v>109</v>
      </c>
      <c r="AP5" t="s">
        <v>108</v>
      </c>
      <c r="AQ5" t="s">
        <v>108</v>
      </c>
      <c r="AR5" t="s">
        <v>108</v>
      </c>
      <c r="AS5" t="s">
        <v>120</v>
      </c>
      <c r="AT5" t="s">
        <v>108</v>
      </c>
      <c r="AV5">
        <v>5</v>
      </c>
      <c r="AW5">
        <v>5</v>
      </c>
      <c r="AX5" t="s">
        <v>351</v>
      </c>
    </row>
    <row r="6" spans="1:52" x14ac:dyDescent="0.2">
      <c r="A6" s="85" t="s">
        <v>348</v>
      </c>
      <c r="B6" t="s">
        <v>11</v>
      </c>
      <c r="C6" t="s">
        <v>44</v>
      </c>
      <c r="D6" t="s">
        <v>45</v>
      </c>
      <c r="F6" t="s">
        <v>11</v>
      </c>
      <c r="G6" t="s">
        <v>51</v>
      </c>
      <c r="H6" t="s">
        <v>72</v>
      </c>
      <c r="I6" t="s">
        <v>355</v>
      </c>
      <c r="J6">
        <v>5</v>
      </c>
      <c r="K6">
        <v>5</v>
      </c>
      <c r="L6">
        <v>5</v>
      </c>
      <c r="M6">
        <v>5</v>
      </c>
      <c r="N6">
        <v>5</v>
      </c>
      <c r="O6">
        <v>4</v>
      </c>
      <c r="P6">
        <v>3</v>
      </c>
      <c r="Q6">
        <v>3</v>
      </c>
      <c r="R6">
        <v>5</v>
      </c>
      <c r="S6">
        <v>4</v>
      </c>
      <c r="T6">
        <v>5</v>
      </c>
      <c r="U6">
        <v>5</v>
      </c>
      <c r="V6">
        <v>5</v>
      </c>
      <c r="W6">
        <v>5</v>
      </c>
      <c r="X6">
        <v>4</v>
      </c>
      <c r="Y6">
        <v>5</v>
      </c>
      <c r="Z6" t="s">
        <v>102</v>
      </c>
      <c r="AA6">
        <v>5</v>
      </c>
      <c r="AB6">
        <v>5</v>
      </c>
      <c r="AC6">
        <v>5</v>
      </c>
      <c r="AD6">
        <v>5</v>
      </c>
      <c r="AE6">
        <v>5</v>
      </c>
      <c r="AF6">
        <v>5</v>
      </c>
      <c r="AH6">
        <v>5</v>
      </c>
      <c r="AI6">
        <v>5</v>
      </c>
      <c r="AJ6" t="s">
        <v>108</v>
      </c>
      <c r="AK6" t="s">
        <v>108</v>
      </c>
      <c r="AL6" t="s">
        <v>352</v>
      </c>
      <c r="AM6" t="s">
        <v>108</v>
      </c>
      <c r="AN6" t="s">
        <v>352</v>
      </c>
      <c r="AO6" t="s">
        <v>109</v>
      </c>
      <c r="AP6" t="s">
        <v>108</v>
      </c>
      <c r="AQ6" t="s">
        <v>108</v>
      </c>
      <c r="AR6" t="s">
        <v>109</v>
      </c>
      <c r="AT6" t="s">
        <v>108</v>
      </c>
      <c r="AV6">
        <v>5</v>
      </c>
      <c r="AW6">
        <v>5</v>
      </c>
      <c r="AX6" t="s">
        <v>351</v>
      </c>
      <c r="AY6" t="s">
        <v>356</v>
      </c>
    </row>
    <row r="7" spans="1:52" x14ac:dyDescent="0.2">
      <c r="A7" s="85" t="s">
        <v>348</v>
      </c>
      <c r="B7" t="s">
        <v>12</v>
      </c>
      <c r="C7" t="s">
        <v>43</v>
      </c>
      <c r="D7" t="s">
        <v>43</v>
      </c>
      <c r="F7" t="s">
        <v>12</v>
      </c>
      <c r="G7" t="s">
        <v>20</v>
      </c>
      <c r="H7" t="s">
        <v>13</v>
      </c>
      <c r="J7">
        <v>5</v>
      </c>
      <c r="K7">
        <v>5</v>
      </c>
      <c r="L7">
        <v>5</v>
      </c>
      <c r="M7">
        <v>5</v>
      </c>
      <c r="N7">
        <v>3</v>
      </c>
      <c r="O7">
        <v>2</v>
      </c>
      <c r="P7">
        <v>5</v>
      </c>
      <c r="Q7">
        <v>2</v>
      </c>
      <c r="R7">
        <v>5</v>
      </c>
      <c r="S7">
        <v>5</v>
      </c>
      <c r="T7">
        <v>3</v>
      </c>
      <c r="U7">
        <v>3</v>
      </c>
      <c r="V7">
        <v>5</v>
      </c>
      <c r="W7">
        <v>3</v>
      </c>
      <c r="X7">
        <v>5</v>
      </c>
      <c r="Y7">
        <v>5</v>
      </c>
      <c r="Z7" t="s">
        <v>102</v>
      </c>
      <c r="AA7">
        <v>5</v>
      </c>
      <c r="AB7">
        <v>5</v>
      </c>
      <c r="AC7">
        <v>5</v>
      </c>
      <c r="AD7">
        <v>5</v>
      </c>
      <c r="AE7">
        <v>5</v>
      </c>
      <c r="AF7">
        <v>5</v>
      </c>
      <c r="AG7">
        <v>5</v>
      </c>
      <c r="AH7">
        <v>5</v>
      </c>
      <c r="AJ7" t="s">
        <v>109</v>
      </c>
      <c r="AK7" t="s">
        <v>108</v>
      </c>
      <c r="AL7" t="s">
        <v>352</v>
      </c>
      <c r="AM7" t="s">
        <v>108</v>
      </c>
      <c r="AN7" t="s">
        <v>352</v>
      </c>
      <c r="AO7" t="s">
        <v>109</v>
      </c>
      <c r="AP7" t="s">
        <v>108</v>
      </c>
      <c r="AQ7" t="s">
        <v>108</v>
      </c>
      <c r="AR7" t="s">
        <v>109</v>
      </c>
      <c r="AT7" t="s">
        <v>109</v>
      </c>
      <c r="AV7">
        <v>5</v>
      </c>
      <c r="AW7">
        <v>5</v>
      </c>
      <c r="AX7" t="s">
        <v>351</v>
      </c>
    </row>
    <row r="8" spans="1:52" x14ac:dyDescent="0.2">
      <c r="A8" s="85" t="s">
        <v>348</v>
      </c>
      <c r="B8" t="s">
        <v>22</v>
      </c>
      <c r="C8" t="s">
        <v>42</v>
      </c>
      <c r="D8" t="s">
        <v>42</v>
      </c>
      <c r="J8">
        <v>5</v>
      </c>
      <c r="K8">
        <v>5</v>
      </c>
      <c r="L8">
        <v>5</v>
      </c>
      <c r="M8">
        <v>3</v>
      </c>
      <c r="N8">
        <v>1</v>
      </c>
      <c r="O8">
        <v>5</v>
      </c>
      <c r="P8">
        <v>4</v>
      </c>
      <c r="Q8">
        <v>3</v>
      </c>
      <c r="R8">
        <v>4</v>
      </c>
      <c r="S8">
        <v>4</v>
      </c>
      <c r="T8">
        <v>4</v>
      </c>
      <c r="U8">
        <v>4</v>
      </c>
      <c r="V8">
        <v>5</v>
      </c>
      <c r="W8">
        <v>4</v>
      </c>
      <c r="Z8" t="s">
        <v>102</v>
      </c>
      <c r="AA8">
        <v>1</v>
      </c>
      <c r="AB8">
        <v>4</v>
      </c>
      <c r="AJ8" t="s">
        <v>109</v>
      </c>
      <c r="AK8" t="s">
        <v>108</v>
      </c>
      <c r="AL8" t="s">
        <v>349</v>
      </c>
      <c r="AM8" t="s">
        <v>108</v>
      </c>
      <c r="AN8" t="s">
        <v>349</v>
      </c>
      <c r="AO8" t="s">
        <v>109</v>
      </c>
      <c r="AP8" t="s">
        <v>108</v>
      </c>
      <c r="AQ8" t="s">
        <v>108</v>
      </c>
      <c r="AR8" t="s">
        <v>108</v>
      </c>
      <c r="AS8" t="s">
        <v>120</v>
      </c>
      <c r="AT8" t="s">
        <v>109</v>
      </c>
      <c r="AV8">
        <v>5</v>
      </c>
      <c r="AW8">
        <v>5</v>
      </c>
      <c r="AX8" t="s">
        <v>351</v>
      </c>
    </row>
    <row r="9" spans="1:52" x14ac:dyDescent="0.2">
      <c r="A9" s="85" t="s">
        <v>348</v>
      </c>
      <c r="B9" t="s">
        <v>14</v>
      </c>
      <c r="C9" t="s">
        <v>42</v>
      </c>
      <c r="D9" t="s">
        <v>43</v>
      </c>
      <c r="F9" t="s">
        <v>14</v>
      </c>
      <c r="G9" t="s">
        <v>19</v>
      </c>
      <c r="J9">
        <v>5</v>
      </c>
      <c r="K9">
        <v>5</v>
      </c>
      <c r="L9">
        <v>4</v>
      </c>
      <c r="M9">
        <v>4</v>
      </c>
      <c r="O9">
        <v>5</v>
      </c>
      <c r="Q9">
        <v>5</v>
      </c>
      <c r="R9">
        <v>5</v>
      </c>
      <c r="S9">
        <v>4</v>
      </c>
      <c r="T9">
        <v>5</v>
      </c>
      <c r="U9">
        <v>5</v>
      </c>
      <c r="V9">
        <v>5</v>
      </c>
      <c r="W9">
        <v>5</v>
      </c>
      <c r="Y9">
        <v>5</v>
      </c>
      <c r="Z9" t="s">
        <v>102</v>
      </c>
      <c r="AA9">
        <v>5</v>
      </c>
      <c r="AB9">
        <v>5</v>
      </c>
      <c r="AC9">
        <v>5</v>
      </c>
      <c r="AD9">
        <v>5</v>
      </c>
      <c r="AE9">
        <v>5</v>
      </c>
      <c r="AF9">
        <v>5</v>
      </c>
      <c r="AG9">
        <v>5</v>
      </c>
      <c r="AH9">
        <v>5</v>
      </c>
      <c r="AI9">
        <v>5</v>
      </c>
      <c r="AJ9" t="s">
        <v>108</v>
      </c>
      <c r="AK9" t="s">
        <v>108</v>
      </c>
      <c r="AL9" t="s">
        <v>352</v>
      </c>
      <c r="AM9" t="s">
        <v>108</v>
      </c>
      <c r="AN9" t="s">
        <v>352</v>
      </c>
      <c r="AO9" t="s">
        <v>108</v>
      </c>
      <c r="AP9" t="s">
        <v>108</v>
      </c>
      <c r="AQ9" t="s">
        <v>108</v>
      </c>
      <c r="AR9" t="s">
        <v>108</v>
      </c>
      <c r="AS9" t="s">
        <v>120</v>
      </c>
      <c r="AT9" t="s">
        <v>108</v>
      </c>
      <c r="AV9">
        <v>5</v>
      </c>
      <c r="AW9">
        <v>5</v>
      </c>
      <c r="AX9" t="s">
        <v>351</v>
      </c>
    </row>
    <row r="10" spans="1:52" x14ac:dyDescent="0.2">
      <c r="A10" s="85" t="s">
        <v>348</v>
      </c>
      <c r="B10" t="s">
        <v>13</v>
      </c>
      <c r="C10" t="s">
        <v>43</v>
      </c>
      <c r="D10" t="s">
        <v>44</v>
      </c>
      <c r="J10">
        <v>5</v>
      </c>
      <c r="K10">
        <v>5</v>
      </c>
      <c r="L10">
        <v>5</v>
      </c>
      <c r="M10">
        <v>5</v>
      </c>
      <c r="N10">
        <v>1</v>
      </c>
      <c r="O10">
        <v>5</v>
      </c>
      <c r="P10">
        <v>2</v>
      </c>
      <c r="Q10">
        <v>4</v>
      </c>
      <c r="R10">
        <v>2</v>
      </c>
      <c r="S10">
        <v>5</v>
      </c>
      <c r="T10">
        <v>5</v>
      </c>
      <c r="U10">
        <v>5</v>
      </c>
      <c r="V10">
        <v>5</v>
      </c>
      <c r="W10">
        <v>5</v>
      </c>
      <c r="X10">
        <v>5</v>
      </c>
      <c r="Y10">
        <v>5</v>
      </c>
      <c r="Z10" t="s">
        <v>101</v>
      </c>
      <c r="AA10">
        <v>5</v>
      </c>
      <c r="AB10">
        <v>5</v>
      </c>
      <c r="AC10">
        <v>5</v>
      </c>
      <c r="AD10">
        <v>5</v>
      </c>
      <c r="AE10">
        <v>5</v>
      </c>
      <c r="AF10">
        <v>5</v>
      </c>
      <c r="AG10">
        <v>5</v>
      </c>
      <c r="AH10">
        <v>5</v>
      </c>
      <c r="AI10">
        <v>5</v>
      </c>
      <c r="AJ10" t="s">
        <v>108</v>
      </c>
      <c r="AK10" t="s">
        <v>108</v>
      </c>
      <c r="AL10" t="s">
        <v>349</v>
      </c>
      <c r="AM10" t="s">
        <v>108</v>
      </c>
      <c r="AN10" t="s">
        <v>349</v>
      </c>
      <c r="AO10" t="s">
        <v>108</v>
      </c>
      <c r="AP10" t="s">
        <v>108</v>
      </c>
      <c r="AQ10" t="s">
        <v>108</v>
      </c>
      <c r="AR10" t="s">
        <v>108</v>
      </c>
      <c r="AS10" t="s">
        <v>120</v>
      </c>
      <c r="AT10" t="s">
        <v>108</v>
      </c>
      <c r="AV10">
        <v>5</v>
      </c>
      <c r="AW10">
        <v>5</v>
      </c>
      <c r="AX10" t="s">
        <v>351</v>
      </c>
    </row>
    <row r="11" spans="1:52" x14ac:dyDescent="0.2">
      <c r="A11" s="85" t="s">
        <v>348</v>
      </c>
      <c r="B11" t="s">
        <v>32</v>
      </c>
      <c r="C11" t="s">
        <v>42</v>
      </c>
      <c r="D11" t="s">
        <v>42</v>
      </c>
      <c r="F11" t="s">
        <v>32</v>
      </c>
      <c r="J11">
        <v>5</v>
      </c>
      <c r="K11">
        <v>5</v>
      </c>
      <c r="L11">
        <v>5</v>
      </c>
      <c r="M11">
        <v>5</v>
      </c>
      <c r="N11">
        <v>4</v>
      </c>
      <c r="O11">
        <v>5</v>
      </c>
      <c r="P11">
        <v>4</v>
      </c>
      <c r="Q11">
        <v>5</v>
      </c>
      <c r="R11">
        <v>5</v>
      </c>
      <c r="S11">
        <v>4</v>
      </c>
      <c r="T11">
        <v>4</v>
      </c>
      <c r="U11">
        <v>4</v>
      </c>
      <c r="V11">
        <v>5</v>
      </c>
      <c r="W11">
        <v>4</v>
      </c>
      <c r="X11">
        <v>4</v>
      </c>
      <c r="Y11">
        <v>4</v>
      </c>
      <c r="Z11" t="s">
        <v>102</v>
      </c>
      <c r="AA11">
        <v>4</v>
      </c>
      <c r="AB11">
        <v>5</v>
      </c>
      <c r="AC11">
        <v>5</v>
      </c>
      <c r="AD11">
        <v>5</v>
      </c>
      <c r="AE11">
        <v>5</v>
      </c>
      <c r="AF11">
        <v>5</v>
      </c>
      <c r="AG11">
        <v>5</v>
      </c>
      <c r="AH11">
        <v>4</v>
      </c>
      <c r="AI11">
        <v>3</v>
      </c>
      <c r="AJ11" t="s">
        <v>109</v>
      </c>
      <c r="AK11" t="s">
        <v>108</v>
      </c>
      <c r="AL11" t="s">
        <v>349</v>
      </c>
      <c r="AM11" t="s">
        <v>108</v>
      </c>
      <c r="AN11" t="s">
        <v>350</v>
      </c>
      <c r="AO11" t="s">
        <v>108</v>
      </c>
      <c r="AP11" t="s">
        <v>108</v>
      </c>
      <c r="AQ11" t="s">
        <v>108</v>
      </c>
      <c r="AR11" t="s">
        <v>109</v>
      </c>
      <c r="AT11" t="s">
        <v>109</v>
      </c>
      <c r="AV11">
        <v>5</v>
      </c>
      <c r="AW11">
        <v>5</v>
      </c>
      <c r="AX11" t="s">
        <v>351</v>
      </c>
    </row>
    <row r="12" spans="1:52" x14ac:dyDescent="0.2">
      <c r="A12" s="85" t="s">
        <v>348</v>
      </c>
      <c r="B12" t="s">
        <v>10</v>
      </c>
      <c r="C12" t="s">
        <v>44</v>
      </c>
      <c r="D12" t="s">
        <v>45</v>
      </c>
      <c r="F12" t="s">
        <v>54</v>
      </c>
      <c r="G12" t="s">
        <v>51</v>
      </c>
      <c r="I12" t="s">
        <v>357</v>
      </c>
      <c r="J12">
        <v>4</v>
      </c>
      <c r="K12">
        <v>5</v>
      </c>
      <c r="L12">
        <v>4</v>
      </c>
      <c r="M12">
        <v>3</v>
      </c>
      <c r="N12">
        <v>3</v>
      </c>
      <c r="O12">
        <v>3</v>
      </c>
      <c r="P12">
        <v>4</v>
      </c>
      <c r="Q12">
        <v>4</v>
      </c>
      <c r="R12">
        <v>5</v>
      </c>
      <c r="S12">
        <v>4</v>
      </c>
      <c r="T12">
        <v>5</v>
      </c>
      <c r="U12">
        <v>5</v>
      </c>
      <c r="V12">
        <v>5</v>
      </c>
      <c r="W12">
        <v>5</v>
      </c>
      <c r="X12">
        <v>4</v>
      </c>
      <c r="Y12">
        <v>5</v>
      </c>
      <c r="Z12" t="s">
        <v>358</v>
      </c>
      <c r="AA12">
        <v>4</v>
      </c>
      <c r="AB12">
        <v>5</v>
      </c>
      <c r="AC12">
        <v>5</v>
      </c>
      <c r="AD12">
        <v>5</v>
      </c>
      <c r="AE12">
        <v>5</v>
      </c>
      <c r="AF12">
        <v>5</v>
      </c>
      <c r="AG12">
        <v>5</v>
      </c>
      <c r="AH12">
        <v>5</v>
      </c>
      <c r="AI12">
        <v>5</v>
      </c>
      <c r="AJ12" t="s">
        <v>108</v>
      </c>
      <c r="AK12" t="s">
        <v>108</v>
      </c>
      <c r="AL12" t="s">
        <v>349</v>
      </c>
      <c r="AM12" t="s">
        <v>108</v>
      </c>
      <c r="AN12" t="s">
        <v>349</v>
      </c>
      <c r="AO12" t="s">
        <v>108</v>
      </c>
      <c r="AP12" t="s">
        <v>108</v>
      </c>
      <c r="AQ12" t="s">
        <v>108</v>
      </c>
      <c r="AR12" t="s">
        <v>108</v>
      </c>
      <c r="AS12" t="s">
        <v>119</v>
      </c>
      <c r="AT12" t="s">
        <v>109</v>
      </c>
      <c r="AV12">
        <v>5</v>
      </c>
      <c r="AW12">
        <v>5</v>
      </c>
      <c r="AX12" t="s">
        <v>359</v>
      </c>
    </row>
    <row r="13" spans="1:52" x14ac:dyDescent="0.2">
      <c r="A13" s="85" t="s">
        <v>348</v>
      </c>
      <c r="B13" t="s">
        <v>10</v>
      </c>
      <c r="C13" t="s">
        <v>44</v>
      </c>
      <c r="D13" t="s">
        <v>45</v>
      </c>
      <c r="F13" t="s">
        <v>54</v>
      </c>
      <c r="G13" t="s">
        <v>25</v>
      </c>
      <c r="H13" t="s">
        <v>11</v>
      </c>
      <c r="I13" t="s">
        <v>360</v>
      </c>
      <c r="J13">
        <v>5</v>
      </c>
      <c r="K13">
        <v>5</v>
      </c>
      <c r="L13">
        <v>4</v>
      </c>
      <c r="M13">
        <v>4</v>
      </c>
      <c r="N13">
        <v>4</v>
      </c>
      <c r="O13">
        <v>5</v>
      </c>
      <c r="P13">
        <v>3</v>
      </c>
      <c r="Q13">
        <v>4</v>
      </c>
      <c r="R13">
        <v>5</v>
      </c>
      <c r="S13">
        <v>3</v>
      </c>
      <c r="T13">
        <v>2</v>
      </c>
      <c r="U13">
        <v>3</v>
      </c>
      <c r="V13">
        <v>5</v>
      </c>
      <c r="W13">
        <v>1</v>
      </c>
      <c r="X13">
        <v>3</v>
      </c>
      <c r="Y13">
        <v>2</v>
      </c>
      <c r="Z13" t="s">
        <v>102</v>
      </c>
      <c r="AA13">
        <v>3</v>
      </c>
      <c r="AB13">
        <v>5</v>
      </c>
      <c r="AC13">
        <v>5</v>
      </c>
      <c r="AD13">
        <v>5</v>
      </c>
      <c r="AE13">
        <v>3</v>
      </c>
      <c r="AF13">
        <v>5</v>
      </c>
      <c r="AG13">
        <v>5</v>
      </c>
      <c r="AH13">
        <v>3</v>
      </c>
      <c r="AI13">
        <v>2</v>
      </c>
      <c r="AJ13" t="s">
        <v>109</v>
      </c>
      <c r="AK13" t="s">
        <v>108</v>
      </c>
      <c r="AL13" t="s">
        <v>350</v>
      </c>
      <c r="AM13" t="s">
        <v>108</v>
      </c>
      <c r="AN13" t="s">
        <v>349</v>
      </c>
      <c r="AO13" t="s">
        <v>108</v>
      </c>
      <c r="AP13" t="s">
        <v>109</v>
      </c>
      <c r="AQ13" t="s">
        <v>108</v>
      </c>
      <c r="AR13" t="s">
        <v>109</v>
      </c>
      <c r="AT13" t="s">
        <v>109</v>
      </c>
      <c r="AV13">
        <v>5</v>
      </c>
      <c r="AW13">
        <v>5</v>
      </c>
      <c r="AX13" t="s">
        <v>359</v>
      </c>
    </row>
    <row r="14" spans="1:52" x14ac:dyDescent="0.2">
      <c r="A14" s="85" t="s">
        <v>348</v>
      </c>
      <c r="B14" t="s">
        <v>18</v>
      </c>
      <c r="C14" t="s">
        <v>42</v>
      </c>
      <c r="D14" t="s">
        <v>44</v>
      </c>
      <c r="F14" t="s">
        <v>18</v>
      </c>
      <c r="J14">
        <v>4</v>
      </c>
      <c r="K14">
        <v>4</v>
      </c>
      <c r="L14">
        <v>4</v>
      </c>
      <c r="M14">
        <v>4</v>
      </c>
      <c r="N14">
        <v>1</v>
      </c>
      <c r="O14">
        <v>5</v>
      </c>
      <c r="P14">
        <v>1</v>
      </c>
      <c r="Q14">
        <v>5</v>
      </c>
      <c r="R14">
        <v>5</v>
      </c>
      <c r="S14">
        <v>4</v>
      </c>
      <c r="T14">
        <v>4</v>
      </c>
      <c r="U14">
        <v>5</v>
      </c>
      <c r="V14">
        <v>5</v>
      </c>
      <c r="W14">
        <v>4</v>
      </c>
      <c r="X14">
        <v>3</v>
      </c>
      <c r="Y14">
        <v>4</v>
      </c>
      <c r="Z14" t="s">
        <v>102</v>
      </c>
      <c r="AA14">
        <v>3</v>
      </c>
      <c r="AB14">
        <v>4</v>
      </c>
      <c r="AC14">
        <v>3</v>
      </c>
      <c r="AD14">
        <v>3</v>
      </c>
      <c r="AE14">
        <v>3</v>
      </c>
      <c r="AF14">
        <v>3</v>
      </c>
      <c r="AG14">
        <v>3</v>
      </c>
      <c r="AH14">
        <v>3</v>
      </c>
      <c r="AI14">
        <v>3</v>
      </c>
      <c r="AJ14" t="s">
        <v>108</v>
      </c>
      <c r="AK14" t="s">
        <v>108</v>
      </c>
      <c r="AL14" t="s">
        <v>352</v>
      </c>
      <c r="AM14" t="s">
        <v>108</v>
      </c>
      <c r="AN14" t="s">
        <v>352</v>
      </c>
      <c r="AO14" t="s">
        <v>109</v>
      </c>
      <c r="AP14" t="s">
        <v>108</v>
      </c>
      <c r="AQ14" t="s">
        <v>108</v>
      </c>
      <c r="AR14" t="s">
        <v>108</v>
      </c>
      <c r="AS14" t="s">
        <v>119</v>
      </c>
      <c r="AT14" t="s">
        <v>108</v>
      </c>
      <c r="AV14">
        <v>5</v>
      </c>
      <c r="AW14">
        <v>5</v>
      </c>
      <c r="AX14" t="s">
        <v>351</v>
      </c>
      <c r="AY14" t="s">
        <v>361</v>
      </c>
    </row>
    <row r="15" spans="1:52" x14ac:dyDescent="0.2">
      <c r="A15" s="85" t="s">
        <v>348</v>
      </c>
      <c r="B15" t="s">
        <v>20</v>
      </c>
      <c r="C15" t="s">
        <v>45</v>
      </c>
      <c r="D15" t="s">
        <v>45</v>
      </c>
      <c r="F15" t="s">
        <v>20</v>
      </c>
      <c r="J15">
        <v>5</v>
      </c>
      <c r="K15">
        <v>5</v>
      </c>
      <c r="L15">
        <v>5</v>
      </c>
      <c r="M15">
        <v>5</v>
      </c>
      <c r="N15">
        <v>3</v>
      </c>
      <c r="O15">
        <v>3</v>
      </c>
      <c r="P15">
        <v>5</v>
      </c>
      <c r="Q15">
        <v>3</v>
      </c>
      <c r="R15">
        <v>5</v>
      </c>
      <c r="S15">
        <v>4</v>
      </c>
      <c r="T15">
        <v>4</v>
      </c>
      <c r="U15">
        <v>4</v>
      </c>
      <c r="V15">
        <v>5</v>
      </c>
      <c r="W15">
        <v>5</v>
      </c>
      <c r="X15">
        <v>4</v>
      </c>
      <c r="Y15">
        <v>5</v>
      </c>
      <c r="Z15" t="s">
        <v>102</v>
      </c>
      <c r="AA15">
        <v>5</v>
      </c>
      <c r="AB15">
        <v>5</v>
      </c>
      <c r="AC15">
        <v>3</v>
      </c>
      <c r="AD15">
        <v>3</v>
      </c>
      <c r="AE15">
        <v>3</v>
      </c>
      <c r="AF15">
        <v>3</v>
      </c>
      <c r="AG15">
        <v>3</v>
      </c>
      <c r="AH15">
        <v>4</v>
      </c>
      <c r="AI15">
        <v>3</v>
      </c>
      <c r="AJ15" t="s">
        <v>109</v>
      </c>
      <c r="AK15" t="s">
        <v>108</v>
      </c>
      <c r="AL15" t="s">
        <v>362</v>
      </c>
      <c r="AM15" t="s">
        <v>108</v>
      </c>
      <c r="AN15" t="s">
        <v>350</v>
      </c>
      <c r="AO15" t="s">
        <v>108</v>
      </c>
      <c r="AP15" t="s">
        <v>108</v>
      </c>
      <c r="AQ15" t="s">
        <v>108</v>
      </c>
      <c r="AR15" t="s">
        <v>108</v>
      </c>
      <c r="AS15" t="s">
        <v>119</v>
      </c>
      <c r="AT15" t="s">
        <v>108</v>
      </c>
      <c r="AV15">
        <v>5</v>
      </c>
      <c r="AW15">
        <v>5</v>
      </c>
      <c r="AX15" t="s">
        <v>351</v>
      </c>
    </row>
    <row r="16" spans="1:52" x14ac:dyDescent="0.2">
      <c r="A16" s="85" t="s">
        <v>348</v>
      </c>
      <c r="B16" t="s">
        <v>12</v>
      </c>
      <c r="C16" t="s">
        <v>42</v>
      </c>
      <c r="D16" t="s">
        <v>43</v>
      </c>
      <c r="F16" t="s">
        <v>12</v>
      </c>
      <c r="G16" t="s">
        <v>22</v>
      </c>
      <c r="H16" t="s">
        <v>13</v>
      </c>
      <c r="J16">
        <v>5</v>
      </c>
      <c r="K16">
        <v>5</v>
      </c>
      <c r="L16">
        <v>5</v>
      </c>
      <c r="M16">
        <v>5</v>
      </c>
      <c r="N16">
        <v>5</v>
      </c>
      <c r="O16">
        <v>5</v>
      </c>
      <c r="P16">
        <v>2</v>
      </c>
      <c r="Q16">
        <v>2</v>
      </c>
      <c r="R16">
        <v>2</v>
      </c>
      <c r="S16">
        <v>5</v>
      </c>
      <c r="T16">
        <v>5</v>
      </c>
      <c r="U16">
        <v>5</v>
      </c>
      <c r="V16">
        <v>5</v>
      </c>
      <c r="W16">
        <v>4</v>
      </c>
      <c r="X16">
        <v>5</v>
      </c>
      <c r="Y16">
        <v>5</v>
      </c>
      <c r="Z16" t="s">
        <v>363</v>
      </c>
      <c r="AA16">
        <v>4</v>
      </c>
      <c r="AB16">
        <v>5</v>
      </c>
      <c r="AC16">
        <v>5</v>
      </c>
      <c r="AD16">
        <v>5</v>
      </c>
      <c r="AE16">
        <v>5</v>
      </c>
      <c r="AF16">
        <v>5</v>
      </c>
      <c r="AG16">
        <v>5</v>
      </c>
      <c r="AH16">
        <v>5</v>
      </c>
      <c r="AI16">
        <v>5</v>
      </c>
      <c r="AJ16" t="s">
        <v>109</v>
      </c>
      <c r="AK16" t="s">
        <v>108</v>
      </c>
      <c r="AL16" t="s">
        <v>349</v>
      </c>
      <c r="AM16" t="s">
        <v>108</v>
      </c>
      <c r="AN16" t="s">
        <v>349</v>
      </c>
      <c r="AO16" t="s">
        <v>108</v>
      </c>
      <c r="AP16" t="s">
        <v>109</v>
      </c>
      <c r="AQ16" t="s">
        <v>108</v>
      </c>
      <c r="AR16" t="s">
        <v>109</v>
      </c>
      <c r="AT16" t="s">
        <v>109</v>
      </c>
      <c r="AV16">
        <v>5</v>
      </c>
      <c r="AW16">
        <v>5</v>
      </c>
      <c r="AX16" t="s">
        <v>351</v>
      </c>
    </row>
    <row r="17" spans="1:52" x14ac:dyDescent="0.2">
      <c r="A17" s="85" t="s">
        <v>348</v>
      </c>
      <c r="B17" t="s">
        <v>15</v>
      </c>
      <c r="C17" t="s">
        <v>43</v>
      </c>
      <c r="D17" t="s">
        <v>44</v>
      </c>
      <c r="F17" t="s">
        <v>15</v>
      </c>
      <c r="I17" t="s">
        <v>364</v>
      </c>
      <c r="J17">
        <v>5</v>
      </c>
      <c r="K17">
        <v>5</v>
      </c>
      <c r="L17">
        <v>5</v>
      </c>
      <c r="M17">
        <v>5</v>
      </c>
      <c r="N17">
        <v>5</v>
      </c>
      <c r="O17">
        <v>5</v>
      </c>
      <c r="P17">
        <v>5</v>
      </c>
      <c r="Q17">
        <v>5</v>
      </c>
      <c r="R17">
        <v>5</v>
      </c>
      <c r="S17">
        <v>5</v>
      </c>
      <c r="T17">
        <v>5</v>
      </c>
      <c r="U17">
        <v>5</v>
      </c>
      <c r="V17">
        <v>5</v>
      </c>
      <c r="W17">
        <v>5</v>
      </c>
      <c r="X17">
        <v>5</v>
      </c>
      <c r="Y17">
        <v>5</v>
      </c>
      <c r="Z17" t="s">
        <v>101</v>
      </c>
      <c r="AA17">
        <v>5</v>
      </c>
      <c r="AB17">
        <v>5</v>
      </c>
      <c r="AC17">
        <v>5</v>
      </c>
      <c r="AD17">
        <v>5</v>
      </c>
      <c r="AE17">
        <v>5</v>
      </c>
      <c r="AF17">
        <v>5</v>
      </c>
      <c r="AG17">
        <v>5</v>
      </c>
      <c r="AH17">
        <v>5</v>
      </c>
      <c r="AI17">
        <v>5</v>
      </c>
      <c r="AJ17" t="s">
        <v>109</v>
      </c>
      <c r="AK17" t="s">
        <v>108</v>
      </c>
      <c r="AL17" t="s">
        <v>349</v>
      </c>
      <c r="AM17" t="s">
        <v>108</v>
      </c>
      <c r="AN17" t="s">
        <v>349</v>
      </c>
      <c r="AO17" t="s">
        <v>108</v>
      </c>
      <c r="AP17" t="s">
        <v>108</v>
      </c>
      <c r="AQ17" t="s">
        <v>108</v>
      </c>
      <c r="AR17" t="s">
        <v>108</v>
      </c>
      <c r="AS17" t="s">
        <v>120</v>
      </c>
      <c r="AT17" t="s">
        <v>109</v>
      </c>
      <c r="AV17">
        <v>5</v>
      </c>
      <c r="AW17">
        <v>5</v>
      </c>
      <c r="AX17" t="s">
        <v>351</v>
      </c>
    </row>
    <row r="18" spans="1:52" x14ac:dyDescent="0.2">
      <c r="A18" s="85" t="s">
        <v>348</v>
      </c>
      <c r="B18" t="s">
        <v>13</v>
      </c>
      <c r="C18" t="s">
        <v>44</v>
      </c>
      <c r="D18" t="s">
        <v>43</v>
      </c>
      <c r="F18" t="s">
        <v>13</v>
      </c>
      <c r="J18">
        <v>5</v>
      </c>
      <c r="K18">
        <v>5</v>
      </c>
      <c r="L18">
        <v>5</v>
      </c>
      <c r="M18">
        <v>4</v>
      </c>
      <c r="N18">
        <v>1</v>
      </c>
      <c r="O18">
        <v>5</v>
      </c>
      <c r="P18">
        <v>3</v>
      </c>
      <c r="Q18">
        <v>4</v>
      </c>
      <c r="R18">
        <v>5</v>
      </c>
      <c r="S18">
        <v>4</v>
      </c>
      <c r="T18">
        <v>5</v>
      </c>
      <c r="U18">
        <v>5</v>
      </c>
      <c r="V18">
        <v>5</v>
      </c>
      <c r="W18">
        <v>5</v>
      </c>
      <c r="X18">
        <v>5</v>
      </c>
      <c r="Y18">
        <v>5</v>
      </c>
      <c r="Z18" t="s">
        <v>102</v>
      </c>
      <c r="AA18">
        <v>4</v>
      </c>
      <c r="AB18">
        <v>5</v>
      </c>
      <c r="AC18">
        <v>4</v>
      </c>
      <c r="AD18">
        <v>5</v>
      </c>
      <c r="AE18">
        <v>5</v>
      </c>
      <c r="AF18">
        <v>5</v>
      </c>
      <c r="AG18">
        <v>5</v>
      </c>
      <c r="AH18">
        <v>5</v>
      </c>
      <c r="AI18">
        <v>4</v>
      </c>
      <c r="AJ18" t="s">
        <v>109</v>
      </c>
      <c r="AK18" t="s">
        <v>108</v>
      </c>
      <c r="AL18" t="s">
        <v>352</v>
      </c>
      <c r="AM18" t="s">
        <v>108</v>
      </c>
      <c r="AN18" t="s">
        <v>349</v>
      </c>
      <c r="AO18" t="s">
        <v>108</v>
      </c>
      <c r="AP18" t="s">
        <v>108</v>
      </c>
      <c r="AQ18" t="s">
        <v>108</v>
      </c>
      <c r="AR18" t="s">
        <v>108</v>
      </c>
      <c r="AS18" t="s">
        <v>119</v>
      </c>
      <c r="AT18" t="s">
        <v>108</v>
      </c>
      <c r="AV18">
        <v>5</v>
      </c>
      <c r="AW18">
        <v>5</v>
      </c>
      <c r="AX18" t="s">
        <v>351</v>
      </c>
    </row>
    <row r="19" spans="1:52" x14ac:dyDescent="0.2">
      <c r="A19" s="85" t="s">
        <v>348</v>
      </c>
      <c r="B19" t="s">
        <v>31</v>
      </c>
      <c r="C19" t="s">
        <v>42</v>
      </c>
      <c r="D19" t="s">
        <v>44</v>
      </c>
      <c r="F19" t="s">
        <v>31</v>
      </c>
      <c r="J19">
        <v>5</v>
      </c>
      <c r="K19">
        <v>5</v>
      </c>
      <c r="L19">
        <v>5</v>
      </c>
      <c r="M19">
        <v>4</v>
      </c>
      <c r="N19">
        <v>2</v>
      </c>
      <c r="O19">
        <v>5</v>
      </c>
      <c r="P19">
        <v>2</v>
      </c>
      <c r="Q19">
        <v>2</v>
      </c>
      <c r="R19">
        <v>4</v>
      </c>
      <c r="S19">
        <v>4</v>
      </c>
      <c r="T19">
        <v>4</v>
      </c>
      <c r="U19">
        <v>4</v>
      </c>
      <c r="V19">
        <v>4</v>
      </c>
      <c r="W19">
        <v>4</v>
      </c>
      <c r="X19">
        <v>4</v>
      </c>
      <c r="Y19">
        <v>4</v>
      </c>
      <c r="Z19" t="s">
        <v>102</v>
      </c>
      <c r="AA19">
        <v>4</v>
      </c>
      <c r="AB19">
        <v>5</v>
      </c>
      <c r="AC19">
        <v>5</v>
      </c>
      <c r="AD19">
        <v>5</v>
      </c>
      <c r="AE19">
        <v>5</v>
      </c>
      <c r="AF19">
        <v>5</v>
      </c>
      <c r="AG19">
        <v>5</v>
      </c>
      <c r="AH19">
        <v>4</v>
      </c>
      <c r="AI19">
        <v>3</v>
      </c>
      <c r="AJ19" t="s">
        <v>109</v>
      </c>
      <c r="AK19" t="s">
        <v>108</v>
      </c>
      <c r="AL19" t="s">
        <v>349</v>
      </c>
      <c r="AM19" t="s">
        <v>108</v>
      </c>
      <c r="AN19" t="s">
        <v>349</v>
      </c>
      <c r="AO19" t="s">
        <v>109</v>
      </c>
      <c r="AP19" t="s">
        <v>108</v>
      </c>
      <c r="AQ19" t="s">
        <v>109</v>
      </c>
      <c r="AR19" t="s">
        <v>109</v>
      </c>
      <c r="AT19" t="s">
        <v>109</v>
      </c>
      <c r="AU19" t="s">
        <v>365</v>
      </c>
      <c r="AV19">
        <v>4</v>
      </c>
      <c r="AW19">
        <v>5</v>
      </c>
      <c r="AX19" t="s">
        <v>359</v>
      </c>
      <c r="AY19" t="s">
        <v>365</v>
      </c>
    </row>
    <row r="20" spans="1:52" x14ac:dyDescent="0.2">
      <c r="A20" s="85" t="s">
        <v>348</v>
      </c>
      <c r="B20" t="s">
        <v>34</v>
      </c>
      <c r="C20" t="s">
        <v>43</v>
      </c>
      <c r="D20" t="s">
        <v>45</v>
      </c>
      <c r="F20" t="s">
        <v>34</v>
      </c>
      <c r="G20" t="s">
        <v>26</v>
      </c>
      <c r="J20">
        <v>5</v>
      </c>
      <c r="K20">
        <v>5</v>
      </c>
      <c r="L20">
        <v>4</v>
      </c>
      <c r="M20">
        <v>4</v>
      </c>
      <c r="N20">
        <v>4</v>
      </c>
      <c r="O20">
        <v>5</v>
      </c>
      <c r="P20">
        <v>5</v>
      </c>
      <c r="Q20">
        <v>4</v>
      </c>
      <c r="R20">
        <v>4</v>
      </c>
      <c r="S20">
        <v>5</v>
      </c>
      <c r="T20">
        <v>4</v>
      </c>
      <c r="U20">
        <v>4</v>
      </c>
      <c r="V20">
        <v>5</v>
      </c>
      <c r="W20">
        <v>4</v>
      </c>
      <c r="X20">
        <v>5</v>
      </c>
      <c r="Y20">
        <v>4</v>
      </c>
      <c r="Z20" t="s">
        <v>100</v>
      </c>
      <c r="AA20">
        <v>4</v>
      </c>
      <c r="AB20">
        <v>5</v>
      </c>
      <c r="AC20">
        <v>4</v>
      </c>
      <c r="AD20">
        <v>5</v>
      </c>
      <c r="AE20">
        <v>5</v>
      </c>
      <c r="AF20">
        <v>5</v>
      </c>
      <c r="AG20">
        <v>4</v>
      </c>
      <c r="AH20">
        <v>5</v>
      </c>
      <c r="AI20">
        <v>4</v>
      </c>
      <c r="AJ20" t="s">
        <v>109</v>
      </c>
      <c r="AK20" t="s">
        <v>108</v>
      </c>
      <c r="AL20" t="s">
        <v>350</v>
      </c>
      <c r="AM20" t="s">
        <v>109</v>
      </c>
      <c r="AO20" t="s">
        <v>108</v>
      </c>
      <c r="AP20" t="s">
        <v>108</v>
      </c>
      <c r="AQ20" t="s">
        <v>108</v>
      </c>
      <c r="AR20" t="s">
        <v>108</v>
      </c>
      <c r="AS20" t="s">
        <v>119</v>
      </c>
      <c r="AT20" t="s">
        <v>109</v>
      </c>
      <c r="AV20">
        <v>5</v>
      </c>
      <c r="AW20">
        <v>5</v>
      </c>
      <c r="AX20" t="s">
        <v>359</v>
      </c>
    </row>
    <row r="21" spans="1:52" x14ac:dyDescent="0.2">
      <c r="A21" s="85" t="s">
        <v>348</v>
      </c>
      <c r="B21" t="s">
        <v>11</v>
      </c>
      <c r="C21" t="s">
        <v>42</v>
      </c>
      <c r="D21" t="s">
        <v>42</v>
      </c>
      <c r="F21" t="s">
        <v>21</v>
      </c>
      <c r="J21">
        <v>5</v>
      </c>
      <c r="K21">
        <v>5</v>
      </c>
      <c r="L21">
        <v>5</v>
      </c>
      <c r="M21">
        <v>3</v>
      </c>
      <c r="N21">
        <v>4</v>
      </c>
      <c r="O21">
        <v>4</v>
      </c>
      <c r="P21">
        <v>2</v>
      </c>
      <c r="Q21">
        <v>2</v>
      </c>
      <c r="R21">
        <v>2</v>
      </c>
      <c r="S21">
        <v>4</v>
      </c>
      <c r="T21">
        <v>5</v>
      </c>
      <c r="U21">
        <v>4</v>
      </c>
      <c r="V21">
        <v>5</v>
      </c>
      <c r="W21">
        <v>4</v>
      </c>
      <c r="X21">
        <v>5</v>
      </c>
      <c r="Y21">
        <v>4</v>
      </c>
      <c r="Z21" t="s">
        <v>102</v>
      </c>
      <c r="AA21">
        <v>5</v>
      </c>
      <c r="AB21">
        <v>5</v>
      </c>
      <c r="AC21">
        <v>5</v>
      </c>
      <c r="AD21">
        <v>5</v>
      </c>
      <c r="AE21">
        <v>5</v>
      </c>
      <c r="AF21">
        <v>5</v>
      </c>
      <c r="AG21">
        <v>5</v>
      </c>
      <c r="AH21">
        <v>5</v>
      </c>
      <c r="AI21">
        <v>3</v>
      </c>
      <c r="AJ21" t="s">
        <v>108</v>
      </c>
      <c r="AK21" t="s">
        <v>108</v>
      </c>
      <c r="AL21" t="s">
        <v>352</v>
      </c>
      <c r="AM21" t="s">
        <v>108</v>
      </c>
      <c r="AN21" t="s">
        <v>349</v>
      </c>
      <c r="AO21" t="s">
        <v>109</v>
      </c>
      <c r="AP21" t="s">
        <v>108</v>
      </c>
      <c r="AQ21" t="s">
        <v>108</v>
      </c>
      <c r="AR21" t="s">
        <v>108</v>
      </c>
      <c r="AS21" t="s">
        <v>119</v>
      </c>
      <c r="AT21" t="s">
        <v>109</v>
      </c>
      <c r="AU21" t="s">
        <v>366</v>
      </c>
      <c r="AV21">
        <v>5</v>
      </c>
      <c r="AW21">
        <v>5</v>
      </c>
      <c r="AX21" t="s">
        <v>351</v>
      </c>
    </row>
    <row r="22" spans="1:52" x14ac:dyDescent="0.2">
      <c r="A22" s="85" t="s">
        <v>348</v>
      </c>
      <c r="B22" t="s">
        <v>19</v>
      </c>
      <c r="C22" t="s">
        <v>44</v>
      </c>
      <c r="D22" t="s">
        <v>45</v>
      </c>
      <c r="F22" t="s">
        <v>19</v>
      </c>
      <c r="J22">
        <v>5</v>
      </c>
      <c r="K22">
        <v>5</v>
      </c>
      <c r="L22">
        <v>5</v>
      </c>
      <c r="M22">
        <v>5</v>
      </c>
      <c r="N22">
        <v>5</v>
      </c>
      <c r="O22">
        <v>5</v>
      </c>
      <c r="P22">
        <v>2</v>
      </c>
      <c r="Q22">
        <v>2</v>
      </c>
      <c r="R22">
        <v>2</v>
      </c>
      <c r="S22">
        <v>5</v>
      </c>
      <c r="T22">
        <v>5</v>
      </c>
      <c r="U22">
        <v>5</v>
      </c>
      <c r="V22">
        <v>5</v>
      </c>
      <c r="W22">
        <v>5</v>
      </c>
      <c r="X22">
        <v>5</v>
      </c>
      <c r="Y22">
        <v>5</v>
      </c>
      <c r="Z22" t="s">
        <v>101</v>
      </c>
      <c r="AA22">
        <v>5</v>
      </c>
      <c r="AB22">
        <v>5</v>
      </c>
      <c r="AC22">
        <v>5</v>
      </c>
      <c r="AD22">
        <v>5</v>
      </c>
      <c r="AE22">
        <v>5</v>
      </c>
      <c r="AF22">
        <v>5</v>
      </c>
      <c r="AG22">
        <v>5</v>
      </c>
      <c r="AH22">
        <v>5</v>
      </c>
      <c r="AI22">
        <v>5</v>
      </c>
      <c r="AJ22" t="s">
        <v>108</v>
      </c>
      <c r="AK22" t="s">
        <v>108</v>
      </c>
      <c r="AL22" t="s">
        <v>349</v>
      </c>
      <c r="AM22" t="s">
        <v>108</v>
      </c>
      <c r="AN22" t="s">
        <v>352</v>
      </c>
      <c r="AO22" t="s">
        <v>108</v>
      </c>
      <c r="AP22" t="s">
        <v>108</v>
      </c>
      <c r="AQ22" t="s">
        <v>108</v>
      </c>
      <c r="AR22" t="s">
        <v>108</v>
      </c>
      <c r="AS22" t="s">
        <v>120</v>
      </c>
      <c r="AT22" t="s">
        <v>108</v>
      </c>
      <c r="AV22">
        <v>5</v>
      </c>
      <c r="AW22">
        <v>5</v>
      </c>
      <c r="AX22" t="s">
        <v>351</v>
      </c>
      <c r="AY22" t="s">
        <v>367</v>
      </c>
      <c r="AZ22" t="s">
        <v>368</v>
      </c>
    </row>
    <row r="23" spans="1:52" x14ac:dyDescent="0.2">
      <c r="A23" s="85" t="s">
        <v>348</v>
      </c>
      <c r="B23" t="s">
        <v>16</v>
      </c>
      <c r="C23" t="s">
        <v>43</v>
      </c>
      <c r="D23" t="s">
        <v>44</v>
      </c>
      <c r="F23" t="s">
        <v>16</v>
      </c>
      <c r="J23">
        <v>5</v>
      </c>
      <c r="K23">
        <v>5</v>
      </c>
      <c r="L23">
        <v>4</v>
      </c>
      <c r="M23">
        <v>4</v>
      </c>
      <c r="N23">
        <v>5</v>
      </c>
      <c r="O23">
        <v>2</v>
      </c>
      <c r="P23">
        <v>3</v>
      </c>
      <c r="Q23">
        <v>4</v>
      </c>
      <c r="R23">
        <v>5</v>
      </c>
      <c r="S23">
        <v>5</v>
      </c>
      <c r="T23">
        <v>5</v>
      </c>
      <c r="U23">
        <v>5</v>
      </c>
      <c r="V23">
        <v>5</v>
      </c>
      <c r="W23">
        <v>4</v>
      </c>
      <c r="X23">
        <v>5</v>
      </c>
      <c r="Y23">
        <v>4</v>
      </c>
      <c r="Z23" t="s">
        <v>102</v>
      </c>
      <c r="AA23">
        <v>5</v>
      </c>
      <c r="AB23">
        <v>5</v>
      </c>
      <c r="AC23">
        <v>4</v>
      </c>
      <c r="AD23">
        <v>5</v>
      </c>
      <c r="AE23">
        <v>5</v>
      </c>
      <c r="AF23">
        <v>5</v>
      </c>
      <c r="AG23">
        <v>5</v>
      </c>
      <c r="AH23">
        <v>3</v>
      </c>
      <c r="AI23">
        <v>3</v>
      </c>
      <c r="AJ23" t="s">
        <v>108</v>
      </c>
      <c r="AK23" t="s">
        <v>108</v>
      </c>
      <c r="AL23" t="s">
        <v>349</v>
      </c>
      <c r="AM23" t="s">
        <v>108</v>
      </c>
      <c r="AN23" t="s">
        <v>349</v>
      </c>
      <c r="AO23" t="s">
        <v>109</v>
      </c>
      <c r="AP23" t="s">
        <v>108</v>
      </c>
      <c r="AQ23" t="s">
        <v>108</v>
      </c>
      <c r="AR23" t="s">
        <v>108</v>
      </c>
      <c r="AS23" t="s">
        <v>120</v>
      </c>
      <c r="AT23" t="s">
        <v>109</v>
      </c>
      <c r="AV23">
        <v>5</v>
      </c>
      <c r="AW23">
        <v>5</v>
      </c>
      <c r="AX23" t="s">
        <v>351</v>
      </c>
    </row>
    <row r="24" spans="1:52" x14ac:dyDescent="0.2">
      <c r="A24" s="85" t="s">
        <v>348</v>
      </c>
      <c r="B24" t="s">
        <v>27</v>
      </c>
      <c r="C24" t="s">
        <v>41</v>
      </c>
      <c r="D24" t="s">
        <v>44</v>
      </c>
      <c r="F24" t="s">
        <v>27</v>
      </c>
      <c r="J24">
        <v>5</v>
      </c>
      <c r="K24">
        <v>5</v>
      </c>
      <c r="L24">
        <v>5</v>
      </c>
      <c r="M24">
        <v>5</v>
      </c>
      <c r="N24">
        <v>1</v>
      </c>
      <c r="O24">
        <v>5</v>
      </c>
      <c r="P24">
        <v>2</v>
      </c>
      <c r="Q24">
        <v>2</v>
      </c>
      <c r="R24">
        <v>1</v>
      </c>
      <c r="S24">
        <v>4</v>
      </c>
      <c r="T24">
        <v>4</v>
      </c>
      <c r="U24">
        <v>4</v>
      </c>
      <c r="V24">
        <v>5</v>
      </c>
      <c r="W24">
        <v>3</v>
      </c>
      <c r="X24">
        <v>5</v>
      </c>
      <c r="Y24">
        <v>5</v>
      </c>
      <c r="Z24" t="s">
        <v>102</v>
      </c>
      <c r="AA24">
        <v>5</v>
      </c>
      <c r="AB24">
        <v>5</v>
      </c>
      <c r="AC24">
        <v>5</v>
      </c>
      <c r="AD24">
        <v>5</v>
      </c>
      <c r="AE24">
        <v>5</v>
      </c>
      <c r="AF24">
        <v>5</v>
      </c>
      <c r="AG24">
        <v>5</v>
      </c>
      <c r="AH24">
        <v>5</v>
      </c>
      <c r="AI24">
        <v>5</v>
      </c>
      <c r="AJ24" t="s">
        <v>109</v>
      </c>
      <c r="AK24" t="s">
        <v>108</v>
      </c>
      <c r="AL24" t="s">
        <v>352</v>
      </c>
      <c r="AM24" t="s">
        <v>108</v>
      </c>
      <c r="AN24" t="s">
        <v>352</v>
      </c>
      <c r="AO24" t="s">
        <v>109</v>
      </c>
      <c r="AP24" t="s">
        <v>108</v>
      </c>
      <c r="AQ24" t="s">
        <v>108</v>
      </c>
      <c r="AR24" t="s">
        <v>108</v>
      </c>
      <c r="AS24" t="s">
        <v>120</v>
      </c>
      <c r="AT24" t="s">
        <v>109</v>
      </c>
      <c r="AV24">
        <v>5</v>
      </c>
      <c r="AW24">
        <v>5</v>
      </c>
      <c r="AX24" t="s">
        <v>351</v>
      </c>
    </row>
    <row r="25" spans="1:52" x14ac:dyDescent="0.2">
      <c r="A25" s="85" t="s">
        <v>348</v>
      </c>
      <c r="B25" t="s">
        <v>23</v>
      </c>
      <c r="C25" t="s">
        <v>42</v>
      </c>
      <c r="D25" t="s">
        <v>45</v>
      </c>
      <c r="F25" t="s">
        <v>23</v>
      </c>
      <c r="J25">
        <v>5</v>
      </c>
      <c r="K25">
        <v>5</v>
      </c>
      <c r="L25">
        <v>4</v>
      </c>
      <c r="M25">
        <v>5</v>
      </c>
      <c r="N25">
        <v>3</v>
      </c>
      <c r="O25">
        <v>4</v>
      </c>
      <c r="P25">
        <v>5</v>
      </c>
      <c r="Q25">
        <v>5</v>
      </c>
      <c r="R25">
        <v>5</v>
      </c>
      <c r="S25">
        <v>5</v>
      </c>
      <c r="T25">
        <v>5</v>
      </c>
      <c r="U25">
        <v>5</v>
      </c>
      <c r="V25">
        <v>5</v>
      </c>
      <c r="W25">
        <v>5</v>
      </c>
      <c r="X25">
        <v>5</v>
      </c>
      <c r="Y25">
        <v>5</v>
      </c>
      <c r="Z25" t="s">
        <v>369</v>
      </c>
      <c r="AA25">
        <v>5</v>
      </c>
      <c r="AB25">
        <v>5</v>
      </c>
      <c r="AC25">
        <v>5</v>
      </c>
      <c r="AD25">
        <v>5</v>
      </c>
      <c r="AE25">
        <v>5</v>
      </c>
      <c r="AF25">
        <v>5</v>
      </c>
      <c r="AG25">
        <v>5</v>
      </c>
      <c r="AH25">
        <v>5</v>
      </c>
      <c r="AI25">
        <v>5</v>
      </c>
      <c r="AJ25" t="s">
        <v>108</v>
      </c>
      <c r="AK25" t="s">
        <v>108</v>
      </c>
      <c r="AL25" t="s">
        <v>350</v>
      </c>
      <c r="AM25" t="s">
        <v>108</v>
      </c>
      <c r="AN25" t="s">
        <v>350</v>
      </c>
      <c r="AO25" t="s">
        <v>109</v>
      </c>
      <c r="AP25" t="s">
        <v>108</v>
      </c>
      <c r="AQ25" t="s">
        <v>108</v>
      </c>
      <c r="AR25" t="s">
        <v>108</v>
      </c>
      <c r="AS25" t="s">
        <v>119</v>
      </c>
      <c r="AT25" t="s">
        <v>109</v>
      </c>
      <c r="AV25">
        <v>5</v>
      </c>
      <c r="AW25">
        <v>5</v>
      </c>
      <c r="AX25" t="s">
        <v>351</v>
      </c>
    </row>
    <row r="26" spans="1:52" x14ac:dyDescent="0.2">
      <c r="A26" s="85" t="s">
        <v>348</v>
      </c>
      <c r="B26" t="s">
        <v>18</v>
      </c>
      <c r="C26" t="s">
        <v>43</v>
      </c>
      <c r="D26" t="s">
        <v>43</v>
      </c>
      <c r="F26" t="s">
        <v>18</v>
      </c>
      <c r="J26">
        <v>5</v>
      </c>
      <c r="K26">
        <v>5</v>
      </c>
      <c r="L26">
        <v>5</v>
      </c>
      <c r="M26">
        <v>4</v>
      </c>
      <c r="N26">
        <v>5</v>
      </c>
      <c r="O26">
        <v>5</v>
      </c>
      <c r="P26">
        <v>5</v>
      </c>
      <c r="Q26">
        <v>2</v>
      </c>
      <c r="R26">
        <v>5</v>
      </c>
      <c r="S26">
        <v>3</v>
      </c>
      <c r="T26">
        <v>3</v>
      </c>
      <c r="U26">
        <v>3</v>
      </c>
      <c r="V26">
        <v>4</v>
      </c>
      <c r="W26">
        <v>3</v>
      </c>
      <c r="X26">
        <v>4</v>
      </c>
      <c r="Y26">
        <v>4</v>
      </c>
      <c r="Z26" t="s">
        <v>100</v>
      </c>
      <c r="AA26">
        <v>4</v>
      </c>
      <c r="AB26">
        <v>5</v>
      </c>
      <c r="AC26">
        <v>5</v>
      </c>
      <c r="AD26">
        <v>5</v>
      </c>
      <c r="AE26">
        <v>4</v>
      </c>
      <c r="AF26">
        <v>5</v>
      </c>
      <c r="AG26">
        <v>5</v>
      </c>
      <c r="AH26">
        <v>3</v>
      </c>
      <c r="AI26">
        <v>3</v>
      </c>
      <c r="AJ26" t="s">
        <v>109</v>
      </c>
      <c r="AK26" t="s">
        <v>108</v>
      </c>
      <c r="AL26" t="s">
        <v>362</v>
      </c>
      <c r="AM26" t="s">
        <v>108</v>
      </c>
      <c r="AN26" t="s">
        <v>350</v>
      </c>
      <c r="AO26" t="s">
        <v>109</v>
      </c>
      <c r="AP26" t="s">
        <v>108</v>
      </c>
      <c r="AQ26" t="s">
        <v>108</v>
      </c>
      <c r="AR26" t="s">
        <v>108</v>
      </c>
      <c r="AS26" t="s">
        <v>120</v>
      </c>
      <c r="AT26" t="s">
        <v>109</v>
      </c>
      <c r="AV26">
        <v>4</v>
      </c>
      <c r="AW26">
        <v>5</v>
      </c>
      <c r="AX26" t="s">
        <v>351</v>
      </c>
      <c r="AZ26" t="s">
        <v>370</v>
      </c>
    </row>
    <row r="27" spans="1:52" x14ac:dyDescent="0.2">
      <c r="A27" s="85" t="s">
        <v>348</v>
      </c>
      <c r="B27" t="s">
        <v>11</v>
      </c>
      <c r="C27" t="s">
        <v>43</v>
      </c>
      <c r="D27" t="s">
        <v>44</v>
      </c>
      <c r="F27" t="s">
        <v>11</v>
      </c>
      <c r="G27" t="s">
        <v>33</v>
      </c>
      <c r="J27">
        <v>5</v>
      </c>
      <c r="K27">
        <v>5</v>
      </c>
      <c r="L27">
        <v>5</v>
      </c>
      <c r="M27">
        <v>5</v>
      </c>
      <c r="N27">
        <v>4</v>
      </c>
      <c r="O27">
        <v>5</v>
      </c>
      <c r="P27">
        <v>4</v>
      </c>
      <c r="Q27">
        <v>4</v>
      </c>
      <c r="R27">
        <v>5</v>
      </c>
      <c r="S27">
        <v>5</v>
      </c>
      <c r="T27">
        <v>3</v>
      </c>
      <c r="U27">
        <v>2</v>
      </c>
      <c r="V27">
        <v>5</v>
      </c>
      <c r="W27">
        <v>3</v>
      </c>
      <c r="X27">
        <v>5</v>
      </c>
      <c r="Y27">
        <v>3</v>
      </c>
      <c r="Z27" t="s">
        <v>100</v>
      </c>
      <c r="AA27">
        <v>4</v>
      </c>
      <c r="AB27">
        <v>5</v>
      </c>
      <c r="AC27">
        <v>5</v>
      </c>
      <c r="AD27">
        <v>5</v>
      </c>
      <c r="AE27">
        <v>3</v>
      </c>
      <c r="AF27">
        <v>5</v>
      </c>
      <c r="AG27">
        <v>5</v>
      </c>
      <c r="AH27">
        <v>3</v>
      </c>
      <c r="AI27">
        <v>2</v>
      </c>
      <c r="AJ27" t="s">
        <v>108</v>
      </c>
      <c r="AK27" t="s">
        <v>108</v>
      </c>
      <c r="AL27" t="s">
        <v>352</v>
      </c>
      <c r="AM27" t="s">
        <v>108</v>
      </c>
      <c r="AN27" t="s">
        <v>352</v>
      </c>
      <c r="AO27" t="s">
        <v>109</v>
      </c>
      <c r="AP27" t="s">
        <v>108</v>
      </c>
      <c r="AQ27" t="s">
        <v>108</v>
      </c>
      <c r="AR27" t="s">
        <v>108</v>
      </c>
      <c r="AS27" t="s">
        <v>120</v>
      </c>
      <c r="AT27" t="s">
        <v>109</v>
      </c>
      <c r="AV27">
        <v>5</v>
      </c>
      <c r="AW27">
        <v>5</v>
      </c>
      <c r="AX27" t="s">
        <v>351</v>
      </c>
      <c r="AY27" t="s">
        <v>371</v>
      </c>
    </row>
    <row r="28" spans="1:52" x14ac:dyDescent="0.2">
      <c r="A28" s="85" t="s">
        <v>348</v>
      </c>
      <c r="B28" t="s">
        <v>12</v>
      </c>
      <c r="C28" t="s">
        <v>43</v>
      </c>
      <c r="D28" t="s">
        <v>45</v>
      </c>
      <c r="F28" t="s">
        <v>12</v>
      </c>
      <c r="G28" t="s">
        <v>51</v>
      </c>
      <c r="H28" t="s">
        <v>25</v>
      </c>
      <c r="I28" t="s">
        <v>360</v>
      </c>
      <c r="J28">
        <v>5</v>
      </c>
      <c r="K28">
        <v>5</v>
      </c>
      <c r="L28">
        <v>4</v>
      </c>
      <c r="M28">
        <v>4</v>
      </c>
      <c r="N28">
        <v>4</v>
      </c>
      <c r="O28">
        <v>4</v>
      </c>
      <c r="P28">
        <v>5</v>
      </c>
      <c r="Q28">
        <v>5</v>
      </c>
      <c r="R28">
        <v>5</v>
      </c>
      <c r="S28">
        <v>4</v>
      </c>
      <c r="T28">
        <v>4</v>
      </c>
      <c r="U28">
        <v>4</v>
      </c>
      <c r="V28">
        <v>5</v>
      </c>
      <c r="W28">
        <v>4</v>
      </c>
      <c r="X28">
        <v>5</v>
      </c>
      <c r="Y28">
        <v>5</v>
      </c>
      <c r="Z28" t="s">
        <v>358</v>
      </c>
      <c r="AA28">
        <v>5</v>
      </c>
      <c r="AB28">
        <v>5</v>
      </c>
      <c r="AC28">
        <v>4</v>
      </c>
      <c r="AD28">
        <v>4</v>
      </c>
      <c r="AE28">
        <v>5</v>
      </c>
      <c r="AF28">
        <v>5</v>
      </c>
      <c r="AG28">
        <v>5</v>
      </c>
      <c r="AH28">
        <v>5</v>
      </c>
      <c r="AI28">
        <v>5</v>
      </c>
      <c r="AJ28" t="s">
        <v>108</v>
      </c>
      <c r="AK28" t="s">
        <v>108</v>
      </c>
      <c r="AL28" t="s">
        <v>349</v>
      </c>
      <c r="AM28" t="s">
        <v>108</v>
      </c>
      <c r="AN28" t="s">
        <v>349</v>
      </c>
      <c r="AO28" t="s">
        <v>108</v>
      </c>
      <c r="AP28" t="s">
        <v>108</v>
      </c>
      <c r="AQ28" t="s">
        <v>108</v>
      </c>
      <c r="AR28" t="s">
        <v>108</v>
      </c>
      <c r="AS28" t="s">
        <v>119</v>
      </c>
      <c r="AT28" t="s">
        <v>108</v>
      </c>
      <c r="AV28">
        <v>5</v>
      </c>
      <c r="AW28">
        <v>5</v>
      </c>
      <c r="AX28" t="s">
        <v>351</v>
      </c>
    </row>
    <row r="29" spans="1:52" x14ac:dyDescent="0.2">
      <c r="A29" s="85" t="s">
        <v>348</v>
      </c>
      <c r="B29" t="s">
        <v>18</v>
      </c>
      <c r="C29" t="s">
        <v>43</v>
      </c>
      <c r="D29" t="s">
        <v>45</v>
      </c>
      <c r="F29" t="s">
        <v>18</v>
      </c>
      <c r="G29" t="s">
        <v>33</v>
      </c>
      <c r="H29" t="s">
        <v>12</v>
      </c>
      <c r="J29">
        <v>5</v>
      </c>
      <c r="K29">
        <v>4</v>
      </c>
      <c r="L29">
        <v>4</v>
      </c>
      <c r="M29">
        <v>3</v>
      </c>
      <c r="N29">
        <v>4</v>
      </c>
      <c r="O29">
        <v>5</v>
      </c>
      <c r="P29">
        <v>3</v>
      </c>
      <c r="Q29">
        <v>2</v>
      </c>
      <c r="R29">
        <v>4</v>
      </c>
      <c r="S29">
        <v>4</v>
      </c>
      <c r="T29">
        <v>5</v>
      </c>
      <c r="U29">
        <v>4</v>
      </c>
      <c r="V29">
        <v>5</v>
      </c>
      <c r="W29">
        <v>4</v>
      </c>
      <c r="X29">
        <v>5</v>
      </c>
      <c r="Y29">
        <v>4</v>
      </c>
      <c r="Z29" t="s">
        <v>102</v>
      </c>
      <c r="AA29">
        <v>4</v>
      </c>
      <c r="AB29">
        <v>5</v>
      </c>
      <c r="AC29">
        <v>3</v>
      </c>
      <c r="AD29">
        <v>5</v>
      </c>
      <c r="AE29">
        <v>4</v>
      </c>
      <c r="AF29">
        <v>5</v>
      </c>
      <c r="AG29">
        <v>5</v>
      </c>
      <c r="AH29">
        <v>5</v>
      </c>
      <c r="AI29">
        <v>4</v>
      </c>
      <c r="AJ29" t="s">
        <v>109</v>
      </c>
      <c r="AK29" t="s">
        <v>108</v>
      </c>
      <c r="AL29" t="s">
        <v>349</v>
      </c>
      <c r="AM29" t="s">
        <v>108</v>
      </c>
      <c r="AN29" t="s">
        <v>349</v>
      </c>
      <c r="AO29" t="s">
        <v>109</v>
      </c>
      <c r="AP29" t="s">
        <v>108</v>
      </c>
      <c r="AQ29" t="s">
        <v>108</v>
      </c>
      <c r="AR29" t="s">
        <v>109</v>
      </c>
      <c r="AT29" t="s">
        <v>109</v>
      </c>
      <c r="AV29">
        <v>5</v>
      </c>
      <c r="AW29">
        <v>5</v>
      </c>
      <c r="AX29" t="s">
        <v>351</v>
      </c>
    </row>
    <row r="30" spans="1:52" x14ac:dyDescent="0.2">
      <c r="A30" s="85" t="s">
        <v>348</v>
      </c>
      <c r="B30" t="s">
        <v>17</v>
      </c>
      <c r="C30" t="s">
        <v>42</v>
      </c>
      <c r="D30" t="s">
        <v>44</v>
      </c>
      <c r="F30" t="s">
        <v>17</v>
      </c>
      <c r="G30" t="s">
        <v>21</v>
      </c>
      <c r="J30">
        <v>5</v>
      </c>
      <c r="K30">
        <v>4</v>
      </c>
      <c r="L30">
        <v>4</v>
      </c>
      <c r="M30">
        <v>4</v>
      </c>
      <c r="N30">
        <v>2</v>
      </c>
      <c r="O30">
        <v>5</v>
      </c>
      <c r="P30">
        <v>4</v>
      </c>
      <c r="Q30">
        <v>2</v>
      </c>
      <c r="R30">
        <v>4</v>
      </c>
      <c r="S30">
        <v>4</v>
      </c>
      <c r="T30">
        <v>4</v>
      </c>
      <c r="U30">
        <v>5</v>
      </c>
      <c r="V30">
        <v>5</v>
      </c>
      <c r="W30">
        <v>4</v>
      </c>
      <c r="X30">
        <v>5</v>
      </c>
      <c r="Y30">
        <v>5</v>
      </c>
      <c r="Z30" t="s">
        <v>102</v>
      </c>
      <c r="AA30">
        <v>4</v>
      </c>
      <c r="AB30">
        <v>5</v>
      </c>
      <c r="AC30">
        <v>4</v>
      </c>
      <c r="AD30">
        <v>4</v>
      </c>
      <c r="AE30">
        <v>4</v>
      </c>
      <c r="AF30">
        <v>5</v>
      </c>
      <c r="AG30">
        <v>5</v>
      </c>
      <c r="AH30">
        <v>4</v>
      </c>
      <c r="AI30">
        <v>4</v>
      </c>
      <c r="AJ30" t="s">
        <v>108</v>
      </c>
      <c r="AK30" t="s">
        <v>108</v>
      </c>
      <c r="AL30" t="s">
        <v>349</v>
      </c>
      <c r="AM30" t="s">
        <v>108</v>
      </c>
      <c r="AN30" t="s">
        <v>349</v>
      </c>
      <c r="AO30" t="s">
        <v>108</v>
      </c>
      <c r="AP30" t="s">
        <v>108</v>
      </c>
      <c r="AQ30" t="s">
        <v>108</v>
      </c>
      <c r="AR30" t="s">
        <v>109</v>
      </c>
      <c r="AT30" t="s">
        <v>108</v>
      </c>
      <c r="AV30">
        <v>5</v>
      </c>
      <c r="AW30">
        <v>5</v>
      </c>
      <c r="AX30" t="s">
        <v>359</v>
      </c>
    </row>
    <row r="31" spans="1:52" x14ac:dyDescent="0.2">
      <c r="A31" s="85" t="s">
        <v>348</v>
      </c>
      <c r="B31" t="s">
        <v>30</v>
      </c>
      <c r="C31" t="s">
        <v>44</v>
      </c>
      <c r="D31" t="s">
        <v>44</v>
      </c>
      <c r="F31" t="s">
        <v>30</v>
      </c>
      <c r="G31" t="s">
        <v>11</v>
      </c>
      <c r="I31" t="s">
        <v>360</v>
      </c>
      <c r="J31">
        <v>5</v>
      </c>
      <c r="L31">
        <v>5</v>
      </c>
      <c r="N31">
        <v>5</v>
      </c>
      <c r="O31">
        <v>5</v>
      </c>
      <c r="P31">
        <v>5</v>
      </c>
      <c r="Q31">
        <v>5</v>
      </c>
      <c r="R31">
        <v>5</v>
      </c>
      <c r="S31">
        <v>5</v>
      </c>
      <c r="T31">
        <v>5</v>
      </c>
      <c r="U31">
        <v>4</v>
      </c>
      <c r="V31">
        <v>3</v>
      </c>
      <c r="W31">
        <v>4</v>
      </c>
      <c r="Y31">
        <v>3</v>
      </c>
      <c r="Z31" t="s">
        <v>99</v>
      </c>
      <c r="AA31">
        <v>4</v>
      </c>
      <c r="AB31">
        <v>5</v>
      </c>
      <c r="AC31">
        <v>5</v>
      </c>
      <c r="AD31">
        <v>5</v>
      </c>
      <c r="AE31">
        <v>5</v>
      </c>
      <c r="AF31">
        <v>5</v>
      </c>
      <c r="AG31">
        <v>5</v>
      </c>
      <c r="AH31">
        <v>5</v>
      </c>
      <c r="AI31">
        <v>5</v>
      </c>
      <c r="AJ31" t="s">
        <v>108</v>
      </c>
      <c r="AK31" t="s">
        <v>108</v>
      </c>
      <c r="AL31" t="s">
        <v>349</v>
      </c>
      <c r="AM31" t="s">
        <v>108</v>
      </c>
      <c r="AN31" t="s">
        <v>349</v>
      </c>
      <c r="AO31" t="s">
        <v>108</v>
      </c>
      <c r="AP31" t="s">
        <v>108</v>
      </c>
      <c r="AQ31" t="s">
        <v>108</v>
      </c>
      <c r="AR31" t="s">
        <v>109</v>
      </c>
      <c r="AT31" t="s">
        <v>109</v>
      </c>
      <c r="AV31">
        <v>3</v>
      </c>
      <c r="AW31">
        <v>3</v>
      </c>
      <c r="AX31" t="s">
        <v>359</v>
      </c>
    </row>
    <row r="32" spans="1:52" x14ac:dyDescent="0.2">
      <c r="A32" s="85" t="s">
        <v>348</v>
      </c>
      <c r="B32" t="s">
        <v>11</v>
      </c>
      <c r="C32" t="s">
        <v>43</v>
      </c>
      <c r="D32" t="s">
        <v>44</v>
      </c>
      <c r="F32" t="s">
        <v>11</v>
      </c>
      <c r="G32" t="s">
        <v>54</v>
      </c>
      <c r="I32" t="s">
        <v>372</v>
      </c>
      <c r="J32">
        <v>3</v>
      </c>
      <c r="K32">
        <v>4</v>
      </c>
      <c r="L32">
        <v>4</v>
      </c>
      <c r="M32">
        <v>4</v>
      </c>
      <c r="N32">
        <v>5</v>
      </c>
      <c r="P32">
        <v>5</v>
      </c>
      <c r="Q32">
        <v>3</v>
      </c>
      <c r="R32">
        <v>3</v>
      </c>
      <c r="S32">
        <v>4</v>
      </c>
      <c r="T32">
        <v>4</v>
      </c>
      <c r="U32">
        <v>4</v>
      </c>
      <c r="V32">
        <v>5</v>
      </c>
      <c r="W32">
        <v>4</v>
      </c>
      <c r="X32">
        <v>4</v>
      </c>
      <c r="Y32">
        <v>4</v>
      </c>
      <c r="Z32" t="s">
        <v>102</v>
      </c>
      <c r="AA32">
        <v>4</v>
      </c>
      <c r="AB32">
        <v>4</v>
      </c>
      <c r="AC32">
        <v>4</v>
      </c>
      <c r="AD32">
        <v>4</v>
      </c>
      <c r="AE32">
        <v>4</v>
      </c>
      <c r="AF32">
        <v>4</v>
      </c>
      <c r="AG32">
        <v>4</v>
      </c>
      <c r="AH32">
        <v>4</v>
      </c>
      <c r="AI32">
        <v>4</v>
      </c>
      <c r="AJ32" t="s">
        <v>108</v>
      </c>
      <c r="AK32" t="s">
        <v>108</v>
      </c>
      <c r="AL32" t="s">
        <v>349</v>
      </c>
      <c r="AM32" t="s">
        <v>109</v>
      </c>
      <c r="AO32" t="s">
        <v>109</v>
      </c>
      <c r="AP32" t="s">
        <v>108</v>
      </c>
      <c r="AQ32" t="s">
        <v>108</v>
      </c>
      <c r="AR32" t="s">
        <v>109</v>
      </c>
      <c r="AT32" t="s">
        <v>109</v>
      </c>
      <c r="AV32">
        <v>5</v>
      </c>
      <c r="AW32">
        <v>5</v>
      </c>
      <c r="AX32" t="s">
        <v>359</v>
      </c>
    </row>
    <row r="33" spans="1:52" x14ac:dyDescent="0.2">
      <c r="A33" s="85" t="s">
        <v>348</v>
      </c>
      <c r="B33" t="s">
        <v>19</v>
      </c>
      <c r="C33" t="s">
        <v>43</v>
      </c>
      <c r="D33" t="s">
        <v>44</v>
      </c>
      <c r="F33" t="s">
        <v>51</v>
      </c>
      <c r="G33" t="s">
        <v>16</v>
      </c>
      <c r="H33" t="s">
        <v>25</v>
      </c>
      <c r="I33" t="s">
        <v>373</v>
      </c>
      <c r="J33">
        <v>5</v>
      </c>
      <c r="K33">
        <v>5</v>
      </c>
      <c r="L33">
        <v>5</v>
      </c>
      <c r="M33">
        <v>5</v>
      </c>
      <c r="N33">
        <v>5</v>
      </c>
      <c r="O33">
        <v>4</v>
      </c>
      <c r="P33">
        <v>3</v>
      </c>
      <c r="Q33">
        <v>1</v>
      </c>
      <c r="R33">
        <v>4</v>
      </c>
      <c r="S33">
        <v>4</v>
      </c>
      <c r="T33">
        <v>4</v>
      </c>
      <c r="U33">
        <v>4</v>
      </c>
      <c r="V33">
        <v>5</v>
      </c>
      <c r="W33">
        <v>4</v>
      </c>
      <c r="X33">
        <v>5</v>
      </c>
      <c r="Y33">
        <v>4</v>
      </c>
      <c r="Z33" t="s">
        <v>100</v>
      </c>
      <c r="AA33">
        <v>4</v>
      </c>
      <c r="AB33">
        <v>5</v>
      </c>
      <c r="AC33">
        <v>5</v>
      </c>
      <c r="AD33">
        <v>5</v>
      </c>
      <c r="AE33">
        <v>5</v>
      </c>
      <c r="AF33">
        <v>4</v>
      </c>
      <c r="AG33">
        <v>4</v>
      </c>
      <c r="AH33">
        <v>5</v>
      </c>
      <c r="AI33">
        <v>4</v>
      </c>
      <c r="AJ33" t="s">
        <v>109</v>
      </c>
      <c r="AK33" t="s">
        <v>108</v>
      </c>
      <c r="AL33" t="s">
        <v>352</v>
      </c>
      <c r="AM33" t="s">
        <v>109</v>
      </c>
      <c r="AO33" t="s">
        <v>109</v>
      </c>
      <c r="AP33" t="s">
        <v>108</v>
      </c>
      <c r="AQ33" t="s">
        <v>108</v>
      </c>
      <c r="AR33" t="s">
        <v>108</v>
      </c>
      <c r="AS33" t="s">
        <v>120</v>
      </c>
      <c r="AT33" t="s">
        <v>109</v>
      </c>
      <c r="AV33">
        <v>5</v>
      </c>
      <c r="AW33">
        <v>5</v>
      </c>
      <c r="AX33" t="s">
        <v>351</v>
      </c>
    </row>
    <row r="34" spans="1:52" x14ac:dyDescent="0.2">
      <c r="A34" s="85" t="s">
        <v>348</v>
      </c>
      <c r="B34" t="s">
        <v>31</v>
      </c>
      <c r="C34" t="s">
        <v>41</v>
      </c>
      <c r="D34" t="s">
        <v>43</v>
      </c>
      <c r="J34">
        <v>4</v>
      </c>
      <c r="K34">
        <v>4</v>
      </c>
      <c r="L34">
        <v>3</v>
      </c>
      <c r="M34">
        <v>3</v>
      </c>
      <c r="N34">
        <v>4</v>
      </c>
      <c r="O34">
        <v>4</v>
      </c>
      <c r="P34">
        <v>4</v>
      </c>
      <c r="Q34">
        <v>4</v>
      </c>
      <c r="R34">
        <v>4</v>
      </c>
      <c r="S34">
        <v>4</v>
      </c>
      <c r="T34">
        <v>3</v>
      </c>
      <c r="U34">
        <v>3</v>
      </c>
      <c r="V34">
        <v>5</v>
      </c>
      <c r="W34">
        <v>4</v>
      </c>
      <c r="X34">
        <v>4</v>
      </c>
      <c r="Y34">
        <v>4</v>
      </c>
      <c r="Z34" t="s">
        <v>102</v>
      </c>
      <c r="AA34">
        <v>4</v>
      </c>
      <c r="AB34">
        <v>5</v>
      </c>
      <c r="AC34">
        <v>5</v>
      </c>
      <c r="AD34">
        <v>5</v>
      </c>
      <c r="AE34">
        <v>4</v>
      </c>
      <c r="AF34">
        <v>5</v>
      </c>
      <c r="AG34">
        <v>5</v>
      </c>
      <c r="AH34">
        <v>4</v>
      </c>
      <c r="AI34">
        <v>4</v>
      </c>
      <c r="AJ34" t="s">
        <v>109</v>
      </c>
      <c r="AK34" t="s">
        <v>108</v>
      </c>
      <c r="AL34" t="s">
        <v>349</v>
      </c>
      <c r="AM34" t="s">
        <v>108</v>
      </c>
      <c r="AN34" t="s">
        <v>349</v>
      </c>
      <c r="AO34" t="s">
        <v>109</v>
      </c>
      <c r="AP34" t="s">
        <v>109</v>
      </c>
      <c r="AQ34" t="s">
        <v>108</v>
      </c>
      <c r="AR34" t="s">
        <v>108</v>
      </c>
      <c r="AS34" t="s">
        <v>119</v>
      </c>
      <c r="AT34" t="s">
        <v>109</v>
      </c>
      <c r="AU34" t="s">
        <v>374</v>
      </c>
      <c r="AV34">
        <v>5</v>
      </c>
      <c r="AW34">
        <v>5</v>
      </c>
      <c r="AX34" t="s">
        <v>359</v>
      </c>
      <c r="AY34" t="s">
        <v>375</v>
      </c>
    </row>
    <row r="35" spans="1:52" x14ac:dyDescent="0.2">
      <c r="A35" s="85" t="s">
        <v>348</v>
      </c>
      <c r="B35" t="s">
        <v>26</v>
      </c>
      <c r="C35" t="s">
        <v>42</v>
      </c>
      <c r="D35" t="s">
        <v>45</v>
      </c>
      <c r="F35" t="s">
        <v>26</v>
      </c>
      <c r="J35">
        <v>5</v>
      </c>
      <c r="K35">
        <v>5</v>
      </c>
      <c r="L35">
        <v>5</v>
      </c>
      <c r="M35">
        <v>5</v>
      </c>
      <c r="N35">
        <v>4</v>
      </c>
      <c r="O35">
        <v>5</v>
      </c>
      <c r="P35">
        <v>3</v>
      </c>
      <c r="Q35">
        <v>1</v>
      </c>
      <c r="R35">
        <v>2</v>
      </c>
      <c r="S35">
        <v>5</v>
      </c>
      <c r="T35">
        <v>5</v>
      </c>
      <c r="U35">
        <v>5</v>
      </c>
      <c r="V35">
        <v>5</v>
      </c>
      <c r="W35">
        <v>4</v>
      </c>
      <c r="X35">
        <v>4</v>
      </c>
      <c r="Y35">
        <v>4</v>
      </c>
      <c r="Z35" t="s">
        <v>102</v>
      </c>
      <c r="AA35">
        <v>3</v>
      </c>
      <c r="AB35">
        <v>5</v>
      </c>
      <c r="AC35">
        <v>4</v>
      </c>
      <c r="AD35">
        <v>4</v>
      </c>
      <c r="AE35">
        <v>4</v>
      </c>
      <c r="AF35">
        <v>4</v>
      </c>
      <c r="AG35">
        <v>5</v>
      </c>
      <c r="AH35">
        <v>4</v>
      </c>
      <c r="AI35">
        <v>4</v>
      </c>
      <c r="AJ35" t="s">
        <v>109</v>
      </c>
      <c r="AK35" t="s">
        <v>108</v>
      </c>
      <c r="AL35" t="s">
        <v>349</v>
      </c>
      <c r="AM35" t="s">
        <v>108</v>
      </c>
      <c r="AN35" t="s">
        <v>349</v>
      </c>
      <c r="AO35" t="s">
        <v>109</v>
      </c>
      <c r="AP35" t="s">
        <v>109</v>
      </c>
      <c r="AQ35" t="s">
        <v>108</v>
      </c>
      <c r="AR35" t="s">
        <v>109</v>
      </c>
      <c r="AT35" t="s">
        <v>109</v>
      </c>
      <c r="AV35">
        <v>5</v>
      </c>
      <c r="AW35">
        <v>5</v>
      </c>
      <c r="AX35" t="s">
        <v>359</v>
      </c>
    </row>
    <row r="36" spans="1:52" x14ac:dyDescent="0.2">
      <c r="A36" s="85" t="s">
        <v>348</v>
      </c>
      <c r="B36" t="s">
        <v>10</v>
      </c>
      <c r="C36" t="s">
        <v>45</v>
      </c>
      <c r="D36" t="s">
        <v>44</v>
      </c>
      <c r="F36" t="s">
        <v>54</v>
      </c>
      <c r="G36" t="s">
        <v>51</v>
      </c>
      <c r="H36" t="s">
        <v>25</v>
      </c>
      <c r="J36">
        <v>5</v>
      </c>
      <c r="K36">
        <v>5</v>
      </c>
      <c r="L36">
        <v>3</v>
      </c>
      <c r="M36">
        <v>4</v>
      </c>
      <c r="N36">
        <v>5</v>
      </c>
      <c r="O36">
        <v>5</v>
      </c>
      <c r="P36">
        <v>4</v>
      </c>
      <c r="Q36">
        <v>3</v>
      </c>
      <c r="R36">
        <v>4</v>
      </c>
      <c r="S36">
        <v>5</v>
      </c>
      <c r="T36">
        <v>4</v>
      </c>
      <c r="U36">
        <v>4</v>
      </c>
      <c r="V36">
        <v>5</v>
      </c>
      <c r="W36">
        <v>3</v>
      </c>
      <c r="X36">
        <v>4</v>
      </c>
      <c r="Y36">
        <v>5</v>
      </c>
      <c r="Z36" t="s">
        <v>99</v>
      </c>
      <c r="AA36">
        <v>5</v>
      </c>
      <c r="AB36">
        <v>5</v>
      </c>
      <c r="AC36">
        <v>5</v>
      </c>
      <c r="AD36">
        <v>5</v>
      </c>
      <c r="AE36">
        <v>5</v>
      </c>
      <c r="AF36">
        <v>5</v>
      </c>
      <c r="AG36">
        <v>5</v>
      </c>
      <c r="AH36">
        <v>4</v>
      </c>
      <c r="AI36">
        <v>4</v>
      </c>
      <c r="AJ36" t="s">
        <v>108</v>
      </c>
      <c r="AK36" t="s">
        <v>109</v>
      </c>
      <c r="AM36" t="s">
        <v>109</v>
      </c>
      <c r="AO36" t="s">
        <v>109</v>
      </c>
      <c r="AP36" t="s">
        <v>109</v>
      </c>
      <c r="AQ36" t="s">
        <v>108</v>
      </c>
      <c r="AR36" t="s">
        <v>108</v>
      </c>
      <c r="AS36" t="s">
        <v>119</v>
      </c>
      <c r="AT36" t="s">
        <v>109</v>
      </c>
      <c r="AV36">
        <v>5</v>
      </c>
      <c r="AW36">
        <v>5</v>
      </c>
      <c r="AX36" t="s">
        <v>351</v>
      </c>
      <c r="AZ36" t="s">
        <v>376</v>
      </c>
    </row>
    <row r="37" spans="1:52" x14ac:dyDescent="0.2">
      <c r="A37" s="85" t="s">
        <v>348</v>
      </c>
      <c r="B37" t="s">
        <v>10</v>
      </c>
      <c r="C37" t="s">
        <v>42</v>
      </c>
      <c r="D37" t="s">
        <v>42</v>
      </c>
      <c r="F37" t="s">
        <v>54</v>
      </c>
      <c r="I37" t="s">
        <v>377</v>
      </c>
      <c r="J37">
        <v>5</v>
      </c>
      <c r="K37">
        <v>5</v>
      </c>
      <c r="L37">
        <v>5</v>
      </c>
      <c r="M37">
        <v>3</v>
      </c>
      <c r="N37">
        <v>1</v>
      </c>
      <c r="O37">
        <v>2</v>
      </c>
      <c r="P37">
        <v>3</v>
      </c>
      <c r="Q37">
        <v>3</v>
      </c>
      <c r="R37">
        <v>5</v>
      </c>
      <c r="S37">
        <v>3</v>
      </c>
      <c r="T37">
        <v>3</v>
      </c>
      <c r="U37">
        <v>4</v>
      </c>
      <c r="V37">
        <v>4</v>
      </c>
      <c r="W37">
        <v>4</v>
      </c>
      <c r="X37">
        <v>4</v>
      </c>
      <c r="Y37">
        <v>4</v>
      </c>
      <c r="Z37" t="s">
        <v>102</v>
      </c>
      <c r="AA37">
        <v>4</v>
      </c>
      <c r="AB37">
        <v>4</v>
      </c>
      <c r="AC37">
        <v>4</v>
      </c>
      <c r="AD37">
        <v>5</v>
      </c>
      <c r="AE37">
        <v>4</v>
      </c>
      <c r="AF37">
        <v>5</v>
      </c>
      <c r="AG37">
        <v>5</v>
      </c>
      <c r="AH37">
        <v>4</v>
      </c>
      <c r="AI37">
        <v>3</v>
      </c>
      <c r="AJ37" t="s">
        <v>109</v>
      </c>
      <c r="AK37" t="s">
        <v>108</v>
      </c>
      <c r="AL37" t="s">
        <v>350</v>
      </c>
      <c r="AM37" t="s">
        <v>108</v>
      </c>
      <c r="AN37" t="s">
        <v>349</v>
      </c>
      <c r="AO37" t="s">
        <v>109</v>
      </c>
      <c r="AP37" t="s">
        <v>108</v>
      </c>
      <c r="AQ37" t="s">
        <v>108</v>
      </c>
      <c r="AR37" t="s">
        <v>109</v>
      </c>
      <c r="AT37" t="s">
        <v>109</v>
      </c>
      <c r="AU37" t="s">
        <v>378</v>
      </c>
      <c r="AV37">
        <v>5</v>
      </c>
      <c r="AW37">
        <v>5</v>
      </c>
      <c r="AX37" t="s">
        <v>359</v>
      </c>
      <c r="AY37" t="s">
        <v>379</v>
      </c>
    </row>
    <row r="38" spans="1:52" x14ac:dyDescent="0.2">
      <c r="A38" s="85" t="s">
        <v>348</v>
      </c>
      <c r="B38" t="s">
        <v>13</v>
      </c>
      <c r="C38" t="s">
        <v>43</v>
      </c>
      <c r="D38" t="s">
        <v>44</v>
      </c>
      <c r="F38" t="s">
        <v>13</v>
      </c>
      <c r="G38" t="s">
        <v>51</v>
      </c>
      <c r="H38" t="s">
        <v>16</v>
      </c>
      <c r="I38" t="s">
        <v>380</v>
      </c>
      <c r="J38">
        <v>3</v>
      </c>
      <c r="K38">
        <v>4</v>
      </c>
      <c r="L38">
        <v>4</v>
      </c>
      <c r="M38">
        <v>3</v>
      </c>
      <c r="N38">
        <v>4</v>
      </c>
      <c r="O38">
        <v>4</v>
      </c>
      <c r="P38">
        <v>3</v>
      </c>
      <c r="Q38">
        <v>3</v>
      </c>
      <c r="R38">
        <v>4</v>
      </c>
      <c r="S38">
        <v>3</v>
      </c>
      <c r="T38">
        <v>4</v>
      </c>
      <c r="U38">
        <v>4</v>
      </c>
      <c r="V38">
        <v>4</v>
      </c>
      <c r="W38">
        <v>4</v>
      </c>
      <c r="X38">
        <v>2</v>
      </c>
      <c r="Y38">
        <v>4</v>
      </c>
      <c r="Z38" t="s">
        <v>102</v>
      </c>
      <c r="AA38">
        <v>2</v>
      </c>
      <c r="AB38">
        <v>4</v>
      </c>
      <c r="AC38">
        <v>4</v>
      </c>
      <c r="AD38">
        <v>4</v>
      </c>
      <c r="AE38">
        <v>3</v>
      </c>
      <c r="AF38">
        <v>3</v>
      </c>
      <c r="AG38">
        <v>5</v>
      </c>
      <c r="AH38">
        <v>3</v>
      </c>
      <c r="AI38">
        <v>2</v>
      </c>
      <c r="AJ38" t="s">
        <v>108</v>
      </c>
      <c r="AK38" t="s">
        <v>108</v>
      </c>
      <c r="AL38" t="s">
        <v>350</v>
      </c>
      <c r="AM38" t="s">
        <v>108</v>
      </c>
      <c r="AN38" t="s">
        <v>350</v>
      </c>
      <c r="AO38" t="s">
        <v>109</v>
      </c>
      <c r="AP38" t="s">
        <v>109</v>
      </c>
      <c r="AQ38" t="s">
        <v>109</v>
      </c>
      <c r="AR38" t="s">
        <v>108</v>
      </c>
      <c r="AS38" t="s">
        <v>119</v>
      </c>
      <c r="AT38" t="s">
        <v>109</v>
      </c>
      <c r="AV38">
        <v>3</v>
      </c>
      <c r="AW38">
        <v>3</v>
      </c>
      <c r="AX38" t="s">
        <v>381</v>
      </c>
      <c r="AY38" t="s">
        <v>382</v>
      </c>
    </row>
    <row r="39" spans="1:52" x14ac:dyDescent="0.2">
      <c r="A39" s="85" t="s">
        <v>348</v>
      </c>
      <c r="B39" t="s">
        <v>10</v>
      </c>
      <c r="C39" t="s">
        <v>45</v>
      </c>
      <c r="D39" t="s">
        <v>45</v>
      </c>
      <c r="F39" t="s">
        <v>54</v>
      </c>
      <c r="G39" t="s">
        <v>54</v>
      </c>
      <c r="H39" t="s">
        <v>11</v>
      </c>
      <c r="I39" t="s">
        <v>383</v>
      </c>
      <c r="J39">
        <v>4</v>
      </c>
      <c r="K39">
        <v>5</v>
      </c>
      <c r="L39">
        <v>4</v>
      </c>
      <c r="M39">
        <v>4</v>
      </c>
      <c r="N39">
        <v>5</v>
      </c>
      <c r="O39">
        <v>5</v>
      </c>
      <c r="P39">
        <v>4</v>
      </c>
      <c r="Q39">
        <v>4</v>
      </c>
      <c r="R39">
        <v>4</v>
      </c>
      <c r="S39">
        <v>5</v>
      </c>
      <c r="T39">
        <v>4</v>
      </c>
      <c r="U39">
        <v>4</v>
      </c>
      <c r="V39">
        <v>5</v>
      </c>
      <c r="W39">
        <v>4</v>
      </c>
      <c r="X39">
        <v>5</v>
      </c>
      <c r="Y39">
        <v>4</v>
      </c>
      <c r="Z39" t="s">
        <v>97</v>
      </c>
      <c r="AA39">
        <v>4</v>
      </c>
      <c r="AB39">
        <v>5</v>
      </c>
      <c r="AC39">
        <v>5</v>
      </c>
      <c r="AD39">
        <v>5</v>
      </c>
      <c r="AE39">
        <v>5</v>
      </c>
      <c r="AF39">
        <v>5</v>
      </c>
      <c r="AG39">
        <v>5</v>
      </c>
      <c r="AH39">
        <v>3</v>
      </c>
      <c r="AI39">
        <v>3</v>
      </c>
      <c r="AJ39" t="s">
        <v>108</v>
      </c>
      <c r="AK39" t="s">
        <v>108</v>
      </c>
      <c r="AL39" t="s">
        <v>349</v>
      </c>
      <c r="AM39" t="s">
        <v>108</v>
      </c>
      <c r="AN39" t="s">
        <v>352</v>
      </c>
      <c r="AO39" t="s">
        <v>108</v>
      </c>
      <c r="AP39" t="s">
        <v>108</v>
      </c>
      <c r="AQ39" t="s">
        <v>108</v>
      </c>
      <c r="AR39" t="s">
        <v>108</v>
      </c>
      <c r="AS39" t="s">
        <v>120</v>
      </c>
      <c r="AT39" t="s">
        <v>108</v>
      </c>
      <c r="AU39" t="s">
        <v>384</v>
      </c>
      <c r="AV39">
        <v>5</v>
      </c>
      <c r="AW39">
        <v>5</v>
      </c>
      <c r="AX39" t="s">
        <v>359</v>
      </c>
      <c r="AY39" t="s">
        <v>384</v>
      </c>
    </row>
    <row r="40" spans="1:52" x14ac:dyDescent="0.2">
      <c r="A40" s="85" t="s">
        <v>348</v>
      </c>
      <c r="B40" t="s">
        <v>16</v>
      </c>
      <c r="C40" t="s">
        <v>44</v>
      </c>
      <c r="D40" t="s">
        <v>45</v>
      </c>
      <c r="F40" t="s">
        <v>16</v>
      </c>
      <c r="I40" t="s">
        <v>385</v>
      </c>
      <c r="J40">
        <v>5</v>
      </c>
      <c r="N40">
        <v>4</v>
      </c>
      <c r="O40">
        <v>2</v>
      </c>
      <c r="P40">
        <v>5</v>
      </c>
      <c r="Q40">
        <v>5</v>
      </c>
      <c r="R40">
        <v>5</v>
      </c>
      <c r="S40">
        <v>3</v>
      </c>
      <c r="T40">
        <v>4</v>
      </c>
      <c r="U40">
        <v>2</v>
      </c>
      <c r="V40">
        <v>3</v>
      </c>
      <c r="W40">
        <v>3</v>
      </c>
      <c r="Y40">
        <v>3</v>
      </c>
      <c r="Z40" t="s">
        <v>99</v>
      </c>
      <c r="AA40">
        <v>4</v>
      </c>
      <c r="AB40">
        <v>5</v>
      </c>
      <c r="AC40">
        <v>5</v>
      </c>
      <c r="AD40">
        <v>5</v>
      </c>
      <c r="AE40">
        <v>5</v>
      </c>
      <c r="AF40">
        <v>5</v>
      </c>
      <c r="AG40">
        <v>5</v>
      </c>
      <c r="AH40">
        <v>4</v>
      </c>
      <c r="AI40">
        <v>4</v>
      </c>
      <c r="AJ40" t="s">
        <v>109</v>
      </c>
      <c r="AK40" t="s">
        <v>108</v>
      </c>
      <c r="AL40" t="s">
        <v>350</v>
      </c>
      <c r="AM40" t="s">
        <v>108</v>
      </c>
      <c r="AN40" t="s">
        <v>349</v>
      </c>
      <c r="AO40" t="s">
        <v>108</v>
      </c>
      <c r="AP40" t="s">
        <v>109</v>
      </c>
      <c r="AQ40" t="s">
        <v>108</v>
      </c>
      <c r="AR40" t="s">
        <v>108</v>
      </c>
      <c r="AS40" t="s">
        <v>117</v>
      </c>
      <c r="AT40" t="s">
        <v>109</v>
      </c>
      <c r="AV40">
        <v>5</v>
      </c>
      <c r="AW40">
        <v>5</v>
      </c>
      <c r="AX40" t="s">
        <v>359</v>
      </c>
    </row>
    <row r="41" spans="1:52" x14ac:dyDescent="0.2">
      <c r="A41" s="85" t="s">
        <v>348</v>
      </c>
      <c r="B41" t="s">
        <v>25</v>
      </c>
      <c r="C41" t="s">
        <v>45</v>
      </c>
      <c r="D41" t="s">
        <v>45</v>
      </c>
      <c r="F41" t="s">
        <v>25</v>
      </c>
      <c r="G41" t="s">
        <v>54</v>
      </c>
      <c r="H41" t="s">
        <v>11</v>
      </c>
      <c r="J41">
        <v>5</v>
      </c>
      <c r="K41">
        <v>5</v>
      </c>
      <c r="L41">
        <v>5</v>
      </c>
      <c r="M41">
        <v>5</v>
      </c>
      <c r="N41">
        <v>5</v>
      </c>
      <c r="O41">
        <v>4</v>
      </c>
      <c r="P41">
        <v>5</v>
      </c>
      <c r="Q41">
        <v>4</v>
      </c>
      <c r="R41">
        <v>5</v>
      </c>
      <c r="S41">
        <v>5</v>
      </c>
      <c r="T41">
        <v>5</v>
      </c>
      <c r="U41">
        <v>5</v>
      </c>
      <c r="V41">
        <v>5</v>
      </c>
      <c r="W41">
        <v>2</v>
      </c>
      <c r="X41">
        <v>5</v>
      </c>
      <c r="Y41">
        <v>4</v>
      </c>
      <c r="Z41" t="s">
        <v>102</v>
      </c>
      <c r="AB41">
        <v>5</v>
      </c>
      <c r="AC41">
        <v>5</v>
      </c>
      <c r="AD41">
        <v>4</v>
      </c>
      <c r="AE41">
        <v>5</v>
      </c>
      <c r="AF41">
        <v>5</v>
      </c>
      <c r="AG41">
        <v>5</v>
      </c>
      <c r="AH41">
        <v>5</v>
      </c>
      <c r="AI41">
        <v>5</v>
      </c>
      <c r="AJ41" t="s">
        <v>108</v>
      </c>
      <c r="AK41" t="s">
        <v>108</v>
      </c>
      <c r="AL41" t="s">
        <v>350</v>
      </c>
      <c r="AM41" t="s">
        <v>108</v>
      </c>
      <c r="AN41" t="s">
        <v>350</v>
      </c>
      <c r="AO41" t="s">
        <v>109</v>
      </c>
      <c r="AP41" t="s">
        <v>108</v>
      </c>
      <c r="AQ41" t="s">
        <v>108</v>
      </c>
      <c r="AR41" t="s">
        <v>109</v>
      </c>
      <c r="AT41" t="s">
        <v>109</v>
      </c>
      <c r="AV41">
        <v>5</v>
      </c>
      <c r="AW41">
        <v>5</v>
      </c>
      <c r="AX41" t="s">
        <v>351</v>
      </c>
    </row>
    <row r="42" spans="1:52" x14ac:dyDescent="0.2">
      <c r="A42" s="85" t="s">
        <v>348</v>
      </c>
      <c r="B42" t="s">
        <v>25</v>
      </c>
      <c r="C42" t="s">
        <v>44</v>
      </c>
      <c r="D42" t="s">
        <v>45</v>
      </c>
      <c r="F42" t="s">
        <v>25</v>
      </c>
      <c r="G42" t="s">
        <v>11</v>
      </c>
      <c r="H42" t="s">
        <v>54</v>
      </c>
      <c r="J42">
        <v>3</v>
      </c>
      <c r="K42">
        <v>5</v>
      </c>
      <c r="L42">
        <v>5</v>
      </c>
      <c r="M42">
        <v>4</v>
      </c>
      <c r="N42">
        <v>3</v>
      </c>
      <c r="O42">
        <v>3</v>
      </c>
      <c r="P42">
        <v>2</v>
      </c>
      <c r="Q42">
        <v>4</v>
      </c>
      <c r="R42">
        <v>4</v>
      </c>
      <c r="S42">
        <v>4</v>
      </c>
      <c r="T42">
        <v>3</v>
      </c>
      <c r="U42">
        <v>3</v>
      </c>
      <c r="V42">
        <v>1</v>
      </c>
      <c r="W42">
        <v>3</v>
      </c>
      <c r="X42">
        <v>1</v>
      </c>
      <c r="Y42">
        <v>3</v>
      </c>
      <c r="Z42" t="s">
        <v>102</v>
      </c>
      <c r="AA42">
        <v>3</v>
      </c>
      <c r="AB42">
        <v>1</v>
      </c>
      <c r="AC42">
        <v>4</v>
      </c>
      <c r="AD42">
        <v>4</v>
      </c>
      <c r="AE42">
        <v>1</v>
      </c>
      <c r="AF42">
        <v>2</v>
      </c>
      <c r="AG42">
        <v>3</v>
      </c>
      <c r="AH42">
        <v>3</v>
      </c>
      <c r="AI42">
        <v>3</v>
      </c>
      <c r="AJ42" t="s">
        <v>109</v>
      </c>
      <c r="AK42" t="s">
        <v>108</v>
      </c>
      <c r="AL42" t="s">
        <v>350</v>
      </c>
      <c r="AM42" t="s">
        <v>108</v>
      </c>
      <c r="AN42" t="s">
        <v>349</v>
      </c>
      <c r="AO42" t="s">
        <v>109</v>
      </c>
      <c r="AP42" t="s">
        <v>108</v>
      </c>
      <c r="AQ42" t="s">
        <v>109</v>
      </c>
      <c r="AR42" t="s">
        <v>109</v>
      </c>
      <c r="AT42" t="s">
        <v>109</v>
      </c>
      <c r="AV42">
        <v>2</v>
      </c>
      <c r="AW42">
        <v>2</v>
      </c>
      <c r="AX42" t="s">
        <v>381</v>
      </c>
    </row>
    <row r="43" spans="1:52" x14ac:dyDescent="0.2">
      <c r="A43" s="85" t="s">
        <v>348</v>
      </c>
      <c r="B43" t="s">
        <v>19</v>
      </c>
      <c r="C43" t="s">
        <v>43</v>
      </c>
      <c r="D43" t="s">
        <v>43</v>
      </c>
      <c r="F43" t="s">
        <v>19</v>
      </c>
      <c r="J43">
        <v>5</v>
      </c>
      <c r="K43">
        <v>4</v>
      </c>
      <c r="L43">
        <v>4</v>
      </c>
      <c r="M43">
        <v>2</v>
      </c>
      <c r="N43">
        <v>2</v>
      </c>
      <c r="O43">
        <v>4</v>
      </c>
      <c r="P43">
        <v>5</v>
      </c>
      <c r="Q43">
        <v>2</v>
      </c>
      <c r="R43">
        <v>4</v>
      </c>
      <c r="S43">
        <v>4</v>
      </c>
      <c r="T43">
        <v>4</v>
      </c>
      <c r="U43">
        <v>3</v>
      </c>
      <c r="V43">
        <v>5</v>
      </c>
      <c r="W43">
        <v>3</v>
      </c>
      <c r="X43">
        <v>4</v>
      </c>
      <c r="Y43">
        <v>3</v>
      </c>
      <c r="Z43" t="s">
        <v>102</v>
      </c>
      <c r="AA43">
        <v>3</v>
      </c>
      <c r="AB43">
        <v>5</v>
      </c>
      <c r="AC43">
        <v>4</v>
      </c>
      <c r="AD43">
        <v>4</v>
      </c>
      <c r="AE43">
        <v>4</v>
      </c>
      <c r="AF43">
        <v>4</v>
      </c>
      <c r="AG43">
        <v>3</v>
      </c>
      <c r="AH43">
        <v>3</v>
      </c>
      <c r="AI43">
        <v>3</v>
      </c>
      <c r="AJ43" t="s">
        <v>109</v>
      </c>
      <c r="AK43" t="s">
        <v>109</v>
      </c>
      <c r="AM43" t="s">
        <v>109</v>
      </c>
      <c r="AO43" t="s">
        <v>109</v>
      </c>
      <c r="AP43" t="s">
        <v>109</v>
      </c>
      <c r="AQ43" t="s">
        <v>108</v>
      </c>
      <c r="AR43" t="s">
        <v>108</v>
      </c>
      <c r="AS43" t="s">
        <v>118</v>
      </c>
      <c r="AT43" t="s">
        <v>109</v>
      </c>
      <c r="AV43">
        <v>5</v>
      </c>
      <c r="AW43">
        <v>5</v>
      </c>
      <c r="AX43" t="s">
        <v>359</v>
      </c>
    </row>
    <row r="44" spans="1:52" x14ac:dyDescent="0.2">
      <c r="A44" s="85" t="s">
        <v>348</v>
      </c>
      <c r="B44" t="s">
        <v>22</v>
      </c>
      <c r="C44" t="s">
        <v>43</v>
      </c>
      <c r="D44" t="s">
        <v>45</v>
      </c>
      <c r="F44" t="s">
        <v>22</v>
      </c>
      <c r="J44">
        <v>5</v>
      </c>
      <c r="K44">
        <v>5</v>
      </c>
      <c r="L44">
        <v>5</v>
      </c>
      <c r="M44">
        <v>5</v>
      </c>
      <c r="N44">
        <v>5</v>
      </c>
      <c r="O44">
        <v>5</v>
      </c>
      <c r="P44">
        <v>3</v>
      </c>
      <c r="R44">
        <v>3</v>
      </c>
      <c r="S44">
        <v>5</v>
      </c>
      <c r="T44">
        <v>5</v>
      </c>
      <c r="U44">
        <v>5</v>
      </c>
      <c r="V44">
        <v>5</v>
      </c>
      <c r="W44">
        <v>5</v>
      </c>
      <c r="X44">
        <v>5</v>
      </c>
      <c r="Y44">
        <v>5</v>
      </c>
      <c r="Z44" t="s">
        <v>386</v>
      </c>
      <c r="AA44">
        <v>5</v>
      </c>
      <c r="AB44">
        <v>5</v>
      </c>
      <c r="AC44">
        <v>5</v>
      </c>
      <c r="AD44">
        <v>5</v>
      </c>
      <c r="AE44">
        <v>5</v>
      </c>
      <c r="AF44">
        <v>5</v>
      </c>
      <c r="AG44">
        <v>5</v>
      </c>
      <c r="AH44">
        <v>5</v>
      </c>
      <c r="AI44">
        <v>5</v>
      </c>
      <c r="AJ44" t="s">
        <v>109</v>
      </c>
      <c r="AK44" t="s">
        <v>108</v>
      </c>
      <c r="AL44" t="s">
        <v>349</v>
      </c>
      <c r="AM44" t="s">
        <v>108</v>
      </c>
      <c r="AN44" t="s">
        <v>349</v>
      </c>
      <c r="AO44" t="s">
        <v>109</v>
      </c>
      <c r="AP44" t="s">
        <v>108</v>
      </c>
      <c r="AQ44" t="s">
        <v>108</v>
      </c>
      <c r="AR44" t="s">
        <v>108</v>
      </c>
      <c r="AS44" t="s">
        <v>119</v>
      </c>
      <c r="AT44" t="s">
        <v>109</v>
      </c>
      <c r="AV44">
        <v>5</v>
      </c>
      <c r="AW44">
        <v>5</v>
      </c>
      <c r="AX44" t="s">
        <v>351</v>
      </c>
    </row>
    <row r="45" spans="1:52" x14ac:dyDescent="0.2">
      <c r="A45" s="85" t="s">
        <v>348</v>
      </c>
      <c r="B45" t="s">
        <v>22</v>
      </c>
      <c r="C45" t="s">
        <v>42</v>
      </c>
      <c r="D45" t="s">
        <v>42</v>
      </c>
      <c r="F45" t="s">
        <v>22</v>
      </c>
      <c r="G45" t="s">
        <v>19</v>
      </c>
      <c r="J45">
        <v>5</v>
      </c>
      <c r="K45">
        <v>5</v>
      </c>
      <c r="L45">
        <v>5</v>
      </c>
      <c r="M45">
        <v>5</v>
      </c>
      <c r="N45">
        <v>3</v>
      </c>
      <c r="O45">
        <v>5</v>
      </c>
      <c r="P45">
        <v>5</v>
      </c>
      <c r="Q45">
        <v>3</v>
      </c>
      <c r="R45">
        <v>5</v>
      </c>
      <c r="S45">
        <v>5</v>
      </c>
      <c r="T45">
        <v>5</v>
      </c>
      <c r="U45">
        <v>5</v>
      </c>
      <c r="V45">
        <v>5</v>
      </c>
      <c r="W45">
        <v>5</v>
      </c>
      <c r="X45">
        <v>5</v>
      </c>
      <c r="Y45">
        <v>5</v>
      </c>
      <c r="Z45" t="s">
        <v>99</v>
      </c>
      <c r="AA45">
        <v>5</v>
      </c>
      <c r="AB45">
        <v>5</v>
      </c>
      <c r="AC45">
        <v>5</v>
      </c>
      <c r="AD45">
        <v>5</v>
      </c>
      <c r="AE45">
        <v>5</v>
      </c>
      <c r="AF45">
        <v>5</v>
      </c>
      <c r="AG45">
        <v>5</v>
      </c>
      <c r="AH45">
        <v>5</v>
      </c>
      <c r="AI45">
        <v>5</v>
      </c>
      <c r="AJ45" t="s">
        <v>109</v>
      </c>
      <c r="AK45" t="s">
        <v>108</v>
      </c>
      <c r="AL45" t="s">
        <v>350</v>
      </c>
      <c r="AM45" t="s">
        <v>108</v>
      </c>
      <c r="AN45" t="s">
        <v>350</v>
      </c>
      <c r="AO45" t="s">
        <v>109</v>
      </c>
      <c r="AP45" t="s">
        <v>108</v>
      </c>
      <c r="AQ45" t="s">
        <v>108</v>
      </c>
      <c r="AR45" t="s">
        <v>109</v>
      </c>
      <c r="AT45" t="s">
        <v>109</v>
      </c>
      <c r="AV45">
        <v>5</v>
      </c>
      <c r="AW45">
        <v>5</v>
      </c>
      <c r="AX45" t="s">
        <v>359</v>
      </c>
    </row>
    <row r="46" spans="1:52" x14ac:dyDescent="0.2">
      <c r="A46" s="85" t="s">
        <v>348</v>
      </c>
      <c r="B46" t="s">
        <v>24</v>
      </c>
      <c r="C46" t="s">
        <v>42</v>
      </c>
      <c r="D46" t="s">
        <v>45</v>
      </c>
      <c r="F46" t="s">
        <v>76</v>
      </c>
      <c r="G46" t="s">
        <v>51</v>
      </c>
      <c r="J46">
        <v>4</v>
      </c>
      <c r="K46">
        <v>4</v>
      </c>
      <c r="L46">
        <v>4</v>
      </c>
      <c r="M46">
        <v>4</v>
      </c>
      <c r="N46">
        <v>2</v>
      </c>
      <c r="O46">
        <v>4</v>
      </c>
      <c r="P46">
        <v>1</v>
      </c>
      <c r="Q46">
        <v>5</v>
      </c>
      <c r="R46">
        <v>1</v>
      </c>
      <c r="S46">
        <v>2</v>
      </c>
      <c r="T46">
        <v>1</v>
      </c>
      <c r="U46">
        <v>1</v>
      </c>
      <c r="V46">
        <v>4</v>
      </c>
      <c r="W46">
        <v>1</v>
      </c>
      <c r="X46">
        <v>4</v>
      </c>
      <c r="Y46">
        <v>1</v>
      </c>
      <c r="Z46" t="s">
        <v>102</v>
      </c>
      <c r="AA46">
        <v>2</v>
      </c>
      <c r="AB46">
        <v>4</v>
      </c>
      <c r="AC46">
        <v>5</v>
      </c>
      <c r="AD46">
        <v>5</v>
      </c>
      <c r="AE46">
        <v>3</v>
      </c>
      <c r="AF46">
        <v>5</v>
      </c>
      <c r="AG46">
        <v>5</v>
      </c>
      <c r="AH46">
        <v>3</v>
      </c>
      <c r="AI46">
        <v>3</v>
      </c>
      <c r="AJ46" t="s">
        <v>108</v>
      </c>
      <c r="AK46" t="s">
        <v>108</v>
      </c>
      <c r="AL46" t="s">
        <v>349</v>
      </c>
      <c r="AM46" t="s">
        <v>108</v>
      </c>
      <c r="AN46" t="s">
        <v>349</v>
      </c>
      <c r="AO46" t="s">
        <v>109</v>
      </c>
      <c r="AP46" t="s">
        <v>109</v>
      </c>
      <c r="AQ46" t="s">
        <v>108</v>
      </c>
      <c r="AR46" t="s">
        <v>108</v>
      </c>
      <c r="AS46" t="s">
        <v>120</v>
      </c>
      <c r="AT46" t="s">
        <v>109</v>
      </c>
      <c r="AV46">
        <v>4</v>
      </c>
      <c r="AW46">
        <v>4</v>
      </c>
      <c r="AX46" t="s">
        <v>381</v>
      </c>
    </row>
    <row r="47" spans="1:52" x14ac:dyDescent="0.2">
      <c r="A47" s="85" t="s">
        <v>348</v>
      </c>
      <c r="B47" t="s">
        <v>24</v>
      </c>
      <c r="C47" t="s">
        <v>43</v>
      </c>
      <c r="D47" t="s">
        <v>45</v>
      </c>
      <c r="F47" t="s">
        <v>51</v>
      </c>
      <c r="I47" t="s">
        <v>387</v>
      </c>
      <c r="J47">
        <v>5</v>
      </c>
      <c r="K47">
        <v>4</v>
      </c>
      <c r="L47">
        <v>4</v>
      </c>
      <c r="M47">
        <v>5</v>
      </c>
      <c r="N47">
        <v>4</v>
      </c>
      <c r="O47">
        <v>4</v>
      </c>
      <c r="P47">
        <v>3</v>
      </c>
      <c r="Q47">
        <v>2</v>
      </c>
      <c r="R47">
        <v>3</v>
      </c>
      <c r="S47">
        <v>4</v>
      </c>
      <c r="T47">
        <v>4</v>
      </c>
      <c r="U47">
        <v>4</v>
      </c>
      <c r="V47">
        <v>5</v>
      </c>
      <c r="W47">
        <v>4</v>
      </c>
      <c r="X47">
        <v>3</v>
      </c>
      <c r="Y47">
        <v>4</v>
      </c>
      <c r="Z47" t="s">
        <v>102</v>
      </c>
      <c r="AA47">
        <v>1</v>
      </c>
      <c r="AB47">
        <v>5</v>
      </c>
      <c r="AC47">
        <v>5</v>
      </c>
      <c r="AD47">
        <v>5</v>
      </c>
      <c r="AE47">
        <v>5</v>
      </c>
      <c r="AF47">
        <v>5</v>
      </c>
      <c r="AG47">
        <v>5</v>
      </c>
      <c r="AH47">
        <v>4</v>
      </c>
      <c r="AI47">
        <v>3</v>
      </c>
      <c r="AJ47" t="s">
        <v>109</v>
      </c>
      <c r="AK47" t="s">
        <v>108</v>
      </c>
      <c r="AL47" t="s">
        <v>349</v>
      </c>
      <c r="AM47" t="s">
        <v>108</v>
      </c>
      <c r="AN47" t="s">
        <v>349</v>
      </c>
      <c r="AO47" t="s">
        <v>109</v>
      </c>
      <c r="AP47" t="s">
        <v>109</v>
      </c>
      <c r="AQ47" t="s">
        <v>109</v>
      </c>
      <c r="AR47" t="s">
        <v>109</v>
      </c>
      <c r="AT47" t="s">
        <v>109</v>
      </c>
      <c r="AV47">
        <v>5</v>
      </c>
      <c r="AW47">
        <v>5</v>
      </c>
      <c r="AX47" t="s">
        <v>351</v>
      </c>
    </row>
    <row r="48" spans="1:52" x14ac:dyDescent="0.2">
      <c r="A48" s="85" t="s">
        <v>348</v>
      </c>
      <c r="B48" t="s">
        <v>20</v>
      </c>
      <c r="C48" t="s">
        <v>45</v>
      </c>
      <c r="D48" t="s">
        <v>45</v>
      </c>
      <c r="F48" t="s">
        <v>20</v>
      </c>
      <c r="J48">
        <v>5</v>
      </c>
      <c r="K48">
        <v>4</v>
      </c>
      <c r="L48">
        <v>4</v>
      </c>
      <c r="M48">
        <v>5</v>
      </c>
      <c r="N48">
        <v>5</v>
      </c>
      <c r="O48">
        <v>5</v>
      </c>
      <c r="P48">
        <v>4</v>
      </c>
      <c r="Q48">
        <v>3</v>
      </c>
      <c r="R48">
        <v>3</v>
      </c>
      <c r="S48">
        <v>5</v>
      </c>
      <c r="T48">
        <v>5</v>
      </c>
      <c r="U48">
        <v>5</v>
      </c>
      <c r="V48">
        <v>5</v>
      </c>
      <c r="W48">
        <v>3</v>
      </c>
      <c r="X48">
        <v>5</v>
      </c>
      <c r="Y48">
        <v>4</v>
      </c>
      <c r="Z48" t="s">
        <v>102</v>
      </c>
      <c r="AA48">
        <v>4</v>
      </c>
      <c r="AB48">
        <v>5</v>
      </c>
      <c r="AC48">
        <v>5</v>
      </c>
      <c r="AD48">
        <v>5</v>
      </c>
      <c r="AE48">
        <v>5</v>
      </c>
      <c r="AF48">
        <v>5</v>
      </c>
      <c r="AG48">
        <v>5</v>
      </c>
      <c r="AH48">
        <v>5</v>
      </c>
      <c r="AI48">
        <v>5</v>
      </c>
      <c r="AJ48" t="s">
        <v>109</v>
      </c>
      <c r="AK48" t="s">
        <v>108</v>
      </c>
      <c r="AL48" t="s">
        <v>350</v>
      </c>
      <c r="AM48" t="s">
        <v>108</v>
      </c>
      <c r="AN48" t="s">
        <v>349</v>
      </c>
      <c r="AO48" t="s">
        <v>108</v>
      </c>
      <c r="AP48" t="s">
        <v>109</v>
      </c>
      <c r="AQ48" t="s">
        <v>108</v>
      </c>
      <c r="AR48" t="s">
        <v>108</v>
      </c>
      <c r="AS48" t="s">
        <v>119</v>
      </c>
      <c r="AT48" t="s">
        <v>109</v>
      </c>
      <c r="AV48">
        <v>5</v>
      </c>
      <c r="AW48">
        <v>5</v>
      </c>
      <c r="AX48" t="s">
        <v>351</v>
      </c>
      <c r="AY48" t="s">
        <v>388</v>
      </c>
    </row>
    <row r="49" spans="1:52" x14ac:dyDescent="0.2">
      <c r="A49" s="85" t="s">
        <v>348</v>
      </c>
      <c r="B49" t="s">
        <v>27</v>
      </c>
      <c r="C49" t="s">
        <v>43</v>
      </c>
      <c r="D49" t="s">
        <v>44</v>
      </c>
      <c r="F49" t="s">
        <v>27</v>
      </c>
      <c r="G49" t="s">
        <v>51</v>
      </c>
      <c r="H49" t="s">
        <v>17</v>
      </c>
      <c r="J49">
        <v>4</v>
      </c>
      <c r="K49">
        <v>4</v>
      </c>
      <c r="L49">
        <v>3</v>
      </c>
      <c r="M49">
        <v>4</v>
      </c>
      <c r="N49">
        <v>3</v>
      </c>
      <c r="O49">
        <v>4</v>
      </c>
      <c r="P49">
        <v>3</v>
      </c>
      <c r="Q49">
        <v>2</v>
      </c>
      <c r="R49">
        <v>4</v>
      </c>
      <c r="S49">
        <v>4</v>
      </c>
      <c r="T49">
        <v>4</v>
      </c>
      <c r="U49">
        <v>4</v>
      </c>
      <c r="V49">
        <v>5</v>
      </c>
      <c r="W49">
        <v>4</v>
      </c>
      <c r="X49">
        <v>3</v>
      </c>
      <c r="Y49">
        <v>4</v>
      </c>
      <c r="Z49" t="s">
        <v>102</v>
      </c>
      <c r="AA49">
        <v>4</v>
      </c>
      <c r="AB49">
        <v>5</v>
      </c>
      <c r="AC49">
        <v>5</v>
      </c>
      <c r="AD49">
        <v>5</v>
      </c>
      <c r="AE49">
        <v>4</v>
      </c>
      <c r="AF49">
        <v>4</v>
      </c>
      <c r="AG49">
        <v>5</v>
      </c>
      <c r="AH49">
        <v>5</v>
      </c>
      <c r="AI49">
        <v>5</v>
      </c>
      <c r="AJ49" t="s">
        <v>109</v>
      </c>
      <c r="AK49" t="s">
        <v>108</v>
      </c>
      <c r="AL49" t="s">
        <v>349</v>
      </c>
      <c r="AM49" t="s">
        <v>108</v>
      </c>
      <c r="AN49" t="s">
        <v>352</v>
      </c>
      <c r="AO49" t="s">
        <v>108</v>
      </c>
      <c r="AP49" t="s">
        <v>108</v>
      </c>
      <c r="AQ49" t="s">
        <v>108</v>
      </c>
      <c r="AR49" t="s">
        <v>108</v>
      </c>
      <c r="AS49" t="s">
        <v>119</v>
      </c>
      <c r="AT49" t="s">
        <v>109</v>
      </c>
      <c r="AV49">
        <v>5</v>
      </c>
      <c r="AW49">
        <v>5</v>
      </c>
      <c r="AX49" t="s">
        <v>359</v>
      </c>
    </row>
    <row r="50" spans="1:52" x14ac:dyDescent="0.2">
      <c r="A50" s="85" t="s">
        <v>348</v>
      </c>
      <c r="B50" t="s">
        <v>17</v>
      </c>
      <c r="C50" t="s">
        <v>42</v>
      </c>
      <c r="D50" t="s">
        <v>42</v>
      </c>
      <c r="J50">
        <v>3</v>
      </c>
      <c r="K50">
        <v>3</v>
      </c>
      <c r="L50">
        <v>3</v>
      </c>
      <c r="M50">
        <v>3</v>
      </c>
      <c r="N50">
        <v>2</v>
      </c>
      <c r="O50">
        <v>2</v>
      </c>
      <c r="P50">
        <v>4</v>
      </c>
      <c r="Q50">
        <v>5</v>
      </c>
      <c r="R50">
        <v>5</v>
      </c>
      <c r="S50">
        <v>2</v>
      </c>
      <c r="T50">
        <v>2</v>
      </c>
      <c r="U50">
        <v>2</v>
      </c>
      <c r="V50">
        <v>3</v>
      </c>
      <c r="W50">
        <v>2</v>
      </c>
      <c r="X50">
        <v>3</v>
      </c>
      <c r="Y50">
        <v>2</v>
      </c>
      <c r="Z50" t="s">
        <v>102</v>
      </c>
      <c r="AA50">
        <v>3</v>
      </c>
      <c r="AB50">
        <v>3</v>
      </c>
      <c r="AC50">
        <v>3</v>
      </c>
      <c r="AD50">
        <v>3</v>
      </c>
      <c r="AE50">
        <v>3</v>
      </c>
      <c r="AF50">
        <v>3</v>
      </c>
      <c r="AG50">
        <v>3</v>
      </c>
      <c r="AH50">
        <v>3</v>
      </c>
      <c r="AI50">
        <v>3</v>
      </c>
      <c r="AJ50" t="s">
        <v>109</v>
      </c>
      <c r="AK50" t="s">
        <v>108</v>
      </c>
      <c r="AL50" t="s">
        <v>350</v>
      </c>
      <c r="AM50" t="s">
        <v>108</v>
      </c>
      <c r="AN50" t="s">
        <v>389</v>
      </c>
      <c r="AO50" t="s">
        <v>108</v>
      </c>
      <c r="AP50" t="s">
        <v>109</v>
      </c>
      <c r="AQ50" t="s">
        <v>108</v>
      </c>
      <c r="AR50" t="s">
        <v>109</v>
      </c>
      <c r="AT50" t="s">
        <v>109</v>
      </c>
      <c r="AU50" t="s">
        <v>390</v>
      </c>
      <c r="AV50">
        <v>5</v>
      </c>
      <c r="AW50">
        <v>5</v>
      </c>
      <c r="AX50" t="s">
        <v>354</v>
      </c>
      <c r="AY50" t="s">
        <v>391</v>
      </c>
    </row>
    <row r="51" spans="1:52" x14ac:dyDescent="0.2">
      <c r="A51" s="85" t="s">
        <v>348</v>
      </c>
      <c r="B51" t="s">
        <v>13</v>
      </c>
      <c r="C51" t="s">
        <v>43</v>
      </c>
      <c r="D51" t="s">
        <v>43</v>
      </c>
      <c r="F51" t="s">
        <v>13</v>
      </c>
      <c r="G51" t="s">
        <v>25</v>
      </c>
      <c r="H51" t="s">
        <v>18</v>
      </c>
      <c r="J51">
        <v>5</v>
      </c>
      <c r="K51">
        <v>5</v>
      </c>
      <c r="L51">
        <v>5</v>
      </c>
      <c r="M51">
        <v>4</v>
      </c>
      <c r="N51">
        <v>1</v>
      </c>
      <c r="O51">
        <v>2</v>
      </c>
      <c r="P51">
        <v>5</v>
      </c>
      <c r="Q51">
        <v>5</v>
      </c>
      <c r="R51">
        <v>5</v>
      </c>
      <c r="S51">
        <v>3</v>
      </c>
      <c r="T51">
        <v>1</v>
      </c>
      <c r="U51">
        <v>2</v>
      </c>
      <c r="V51">
        <v>5</v>
      </c>
      <c r="W51">
        <v>4</v>
      </c>
      <c r="X51">
        <v>4</v>
      </c>
      <c r="Y51">
        <v>2</v>
      </c>
      <c r="Z51" t="s">
        <v>102</v>
      </c>
      <c r="AA51">
        <v>1</v>
      </c>
      <c r="AB51">
        <v>5</v>
      </c>
      <c r="AC51">
        <v>5</v>
      </c>
      <c r="AD51">
        <v>5</v>
      </c>
      <c r="AE51">
        <v>5</v>
      </c>
      <c r="AF51">
        <v>5</v>
      </c>
      <c r="AG51">
        <v>5</v>
      </c>
      <c r="AH51">
        <v>4</v>
      </c>
      <c r="AI51">
        <v>4</v>
      </c>
      <c r="AJ51" t="s">
        <v>109</v>
      </c>
      <c r="AK51" t="s">
        <v>108</v>
      </c>
      <c r="AL51" t="s">
        <v>352</v>
      </c>
      <c r="AM51" t="s">
        <v>108</v>
      </c>
      <c r="AN51" t="s">
        <v>352</v>
      </c>
      <c r="AO51" t="s">
        <v>109</v>
      </c>
      <c r="AP51" t="s">
        <v>108</v>
      </c>
      <c r="AQ51" t="s">
        <v>108</v>
      </c>
      <c r="AR51" t="s">
        <v>108</v>
      </c>
      <c r="AS51" t="s">
        <v>120</v>
      </c>
      <c r="AT51" t="s">
        <v>109</v>
      </c>
      <c r="AV51">
        <v>5</v>
      </c>
      <c r="AW51">
        <v>5</v>
      </c>
      <c r="AX51" t="s">
        <v>359</v>
      </c>
    </row>
    <row r="52" spans="1:52" x14ac:dyDescent="0.2">
      <c r="A52" s="85" t="s">
        <v>348</v>
      </c>
      <c r="B52" t="s">
        <v>14</v>
      </c>
      <c r="C52" t="s">
        <v>42</v>
      </c>
      <c r="D52" t="s">
        <v>45</v>
      </c>
      <c r="F52" t="s">
        <v>14</v>
      </c>
      <c r="J52">
        <v>5</v>
      </c>
      <c r="K52">
        <v>4</v>
      </c>
      <c r="L52">
        <v>4</v>
      </c>
      <c r="N52">
        <v>2</v>
      </c>
      <c r="O52">
        <v>5</v>
      </c>
      <c r="P52">
        <v>1</v>
      </c>
      <c r="Q52">
        <v>4</v>
      </c>
      <c r="R52">
        <v>4</v>
      </c>
      <c r="S52">
        <v>4</v>
      </c>
      <c r="T52">
        <v>4</v>
      </c>
      <c r="U52">
        <v>5</v>
      </c>
      <c r="V52">
        <v>5</v>
      </c>
      <c r="W52">
        <v>4</v>
      </c>
      <c r="X52">
        <v>5</v>
      </c>
      <c r="Y52">
        <v>5</v>
      </c>
      <c r="Z52" t="s">
        <v>102</v>
      </c>
      <c r="AA52">
        <v>4</v>
      </c>
      <c r="AB52">
        <v>4</v>
      </c>
      <c r="AC52">
        <v>4</v>
      </c>
      <c r="AD52">
        <v>4</v>
      </c>
      <c r="AE52">
        <v>4</v>
      </c>
      <c r="AF52">
        <v>4</v>
      </c>
      <c r="AG52">
        <v>4</v>
      </c>
      <c r="AH52">
        <v>4</v>
      </c>
      <c r="AI52">
        <v>4</v>
      </c>
      <c r="AJ52" t="s">
        <v>109</v>
      </c>
      <c r="AK52" t="s">
        <v>108</v>
      </c>
      <c r="AL52" t="s">
        <v>349</v>
      </c>
      <c r="AM52" t="s">
        <v>108</v>
      </c>
      <c r="AN52" t="s">
        <v>349</v>
      </c>
      <c r="AO52" t="s">
        <v>109</v>
      </c>
      <c r="AP52" t="s">
        <v>109</v>
      </c>
      <c r="AQ52" t="s">
        <v>108</v>
      </c>
      <c r="AR52" t="s">
        <v>109</v>
      </c>
      <c r="AT52" t="s">
        <v>109</v>
      </c>
      <c r="AV52">
        <v>5</v>
      </c>
      <c r="AW52">
        <v>5</v>
      </c>
      <c r="AX52" t="s">
        <v>359</v>
      </c>
    </row>
    <row r="53" spans="1:52" x14ac:dyDescent="0.2">
      <c r="A53" s="85" t="s">
        <v>348</v>
      </c>
      <c r="B53" t="s">
        <v>23</v>
      </c>
      <c r="C53" t="s">
        <v>42</v>
      </c>
      <c r="D53" t="s">
        <v>43</v>
      </c>
      <c r="F53" t="s">
        <v>23</v>
      </c>
      <c r="J53">
        <v>4</v>
      </c>
      <c r="K53">
        <v>4</v>
      </c>
      <c r="L53">
        <v>4</v>
      </c>
      <c r="M53">
        <v>4</v>
      </c>
      <c r="N53">
        <v>4</v>
      </c>
      <c r="O53">
        <v>4</v>
      </c>
      <c r="P53">
        <v>4</v>
      </c>
      <c r="Q53">
        <v>4</v>
      </c>
      <c r="R53">
        <v>4</v>
      </c>
      <c r="S53">
        <v>2</v>
      </c>
      <c r="T53">
        <v>3</v>
      </c>
      <c r="U53">
        <v>2</v>
      </c>
      <c r="Y53">
        <v>3</v>
      </c>
      <c r="Z53" t="s">
        <v>102</v>
      </c>
      <c r="AB53">
        <v>5</v>
      </c>
      <c r="AC53">
        <v>3</v>
      </c>
      <c r="AD53">
        <v>4</v>
      </c>
      <c r="AE53">
        <v>3</v>
      </c>
      <c r="AF53">
        <v>5</v>
      </c>
      <c r="AG53">
        <v>4</v>
      </c>
      <c r="AJ53" t="s">
        <v>109</v>
      </c>
      <c r="AK53" t="s">
        <v>108</v>
      </c>
      <c r="AL53" t="s">
        <v>350</v>
      </c>
      <c r="AM53" t="s">
        <v>109</v>
      </c>
      <c r="AO53" t="s">
        <v>109</v>
      </c>
      <c r="AQ53" t="s">
        <v>109</v>
      </c>
      <c r="AR53" t="s">
        <v>109</v>
      </c>
      <c r="AT53" t="s">
        <v>109</v>
      </c>
      <c r="AV53">
        <v>5</v>
      </c>
      <c r="AW53">
        <v>5</v>
      </c>
      <c r="AX53" t="s">
        <v>381</v>
      </c>
      <c r="AY53" t="s">
        <v>392</v>
      </c>
    </row>
    <row r="54" spans="1:52" x14ac:dyDescent="0.2">
      <c r="A54" s="85" t="s">
        <v>348</v>
      </c>
      <c r="B54" t="s">
        <v>10</v>
      </c>
      <c r="C54" t="s">
        <v>44</v>
      </c>
      <c r="D54" t="s">
        <v>44</v>
      </c>
      <c r="F54" t="s">
        <v>54</v>
      </c>
      <c r="G54" t="s">
        <v>51</v>
      </c>
      <c r="H54" t="s">
        <v>72</v>
      </c>
      <c r="J54">
        <v>3</v>
      </c>
      <c r="K54">
        <v>4</v>
      </c>
      <c r="L54">
        <v>4</v>
      </c>
      <c r="M54">
        <v>3</v>
      </c>
      <c r="N54">
        <v>4</v>
      </c>
      <c r="O54">
        <v>4</v>
      </c>
      <c r="P54">
        <v>4</v>
      </c>
      <c r="Q54">
        <v>4</v>
      </c>
      <c r="R54">
        <v>4</v>
      </c>
      <c r="S54">
        <v>3</v>
      </c>
      <c r="T54">
        <v>3</v>
      </c>
      <c r="U54">
        <v>3</v>
      </c>
      <c r="V54">
        <v>4</v>
      </c>
      <c r="W54">
        <v>3</v>
      </c>
      <c r="X54">
        <v>3</v>
      </c>
      <c r="Y54">
        <v>3</v>
      </c>
      <c r="Z54" t="s">
        <v>102</v>
      </c>
      <c r="AA54">
        <v>3</v>
      </c>
      <c r="AB54">
        <v>3</v>
      </c>
      <c r="AC54">
        <v>4</v>
      </c>
      <c r="AD54">
        <v>4</v>
      </c>
      <c r="AE54">
        <v>4</v>
      </c>
      <c r="AF54">
        <v>4</v>
      </c>
      <c r="AG54">
        <v>4</v>
      </c>
      <c r="AH54">
        <v>2</v>
      </c>
      <c r="AI54">
        <v>2</v>
      </c>
      <c r="AJ54" t="s">
        <v>109</v>
      </c>
      <c r="AK54" t="s">
        <v>108</v>
      </c>
      <c r="AL54" t="s">
        <v>349</v>
      </c>
      <c r="AM54" t="s">
        <v>108</v>
      </c>
      <c r="AN54" t="s">
        <v>349</v>
      </c>
      <c r="AO54" t="s">
        <v>108</v>
      </c>
      <c r="AP54" t="s">
        <v>108</v>
      </c>
      <c r="AQ54" t="s">
        <v>108</v>
      </c>
      <c r="AR54" t="s">
        <v>109</v>
      </c>
      <c r="AT54" t="s">
        <v>109</v>
      </c>
      <c r="AV54">
        <v>4</v>
      </c>
      <c r="AW54">
        <v>4</v>
      </c>
      <c r="AX54" t="s">
        <v>359</v>
      </c>
      <c r="AY54" t="s">
        <v>393</v>
      </c>
    </row>
    <row r="55" spans="1:52" x14ac:dyDescent="0.2">
      <c r="A55" s="85" t="s">
        <v>348</v>
      </c>
      <c r="B55" t="s">
        <v>26</v>
      </c>
      <c r="C55" t="s">
        <v>44</v>
      </c>
      <c r="D55" t="s">
        <v>44</v>
      </c>
      <c r="F55" t="s">
        <v>26</v>
      </c>
      <c r="G55" t="s">
        <v>23</v>
      </c>
      <c r="J55">
        <v>5</v>
      </c>
      <c r="K55">
        <v>5</v>
      </c>
      <c r="L55">
        <v>5</v>
      </c>
      <c r="M55">
        <v>5</v>
      </c>
      <c r="N55">
        <v>5</v>
      </c>
      <c r="O55">
        <v>4</v>
      </c>
      <c r="P55">
        <v>4</v>
      </c>
      <c r="Q55">
        <v>3</v>
      </c>
      <c r="R55">
        <v>3</v>
      </c>
      <c r="S55">
        <v>5</v>
      </c>
      <c r="T55">
        <v>5</v>
      </c>
      <c r="U55">
        <v>5</v>
      </c>
      <c r="V55">
        <v>5</v>
      </c>
      <c r="W55">
        <v>5</v>
      </c>
      <c r="X55">
        <v>5</v>
      </c>
      <c r="Y55">
        <v>5</v>
      </c>
      <c r="Z55" t="s">
        <v>102</v>
      </c>
      <c r="AA55">
        <v>5</v>
      </c>
      <c r="AB55">
        <v>5</v>
      </c>
      <c r="AC55">
        <v>5</v>
      </c>
      <c r="AD55">
        <v>5</v>
      </c>
      <c r="AE55">
        <v>5</v>
      </c>
      <c r="AF55">
        <v>5</v>
      </c>
      <c r="AG55">
        <v>5</v>
      </c>
      <c r="AH55">
        <v>5</v>
      </c>
      <c r="AI55">
        <v>5</v>
      </c>
      <c r="AJ55" t="s">
        <v>108</v>
      </c>
      <c r="AK55" t="s">
        <v>108</v>
      </c>
      <c r="AL55" t="s">
        <v>350</v>
      </c>
      <c r="AM55" t="s">
        <v>108</v>
      </c>
      <c r="AN55" t="s">
        <v>352</v>
      </c>
      <c r="AO55" t="s">
        <v>109</v>
      </c>
      <c r="AP55" t="s">
        <v>108</v>
      </c>
      <c r="AQ55" t="s">
        <v>108</v>
      </c>
      <c r="AR55" t="s">
        <v>108</v>
      </c>
      <c r="AS55" t="s">
        <v>120</v>
      </c>
      <c r="AT55" t="s">
        <v>108</v>
      </c>
      <c r="AV55">
        <v>5</v>
      </c>
      <c r="AW55">
        <v>5</v>
      </c>
      <c r="AX55" t="s">
        <v>351</v>
      </c>
    </row>
    <row r="56" spans="1:52" x14ac:dyDescent="0.2">
      <c r="A56" s="85" t="s">
        <v>348</v>
      </c>
      <c r="B56" t="s">
        <v>13</v>
      </c>
      <c r="C56" t="s">
        <v>43</v>
      </c>
      <c r="D56" t="s">
        <v>43</v>
      </c>
      <c r="F56" t="s">
        <v>13</v>
      </c>
      <c r="G56" t="s">
        <v>16</v>
      </c>
      <c r="J56">
        <v>5</v>
      </c>
      <c r="K56">
        <v>5</v>
      </c>
      <c r="L56">
        <v>5</v>
      </c>
      <c r="M56">
        <v>5</v>
      </c>
      <c r="N56">
        <v>5</v>
      </c>
      <c r="O56">
        <v>5</v>
      </c>
      <c r="P56">
        <v>2</v>
      </c>
      <c r="Q56">
        <v>5</v>
      </c>
      <c r="R56">
        <v>5</v>
      </c>
      <c r="S56">
        <v>5</v>
      </c>
      <c r="T56">
        <v>5</v>
      </c>
      <c r="U56">
        <v>5</v>
      </c>
      <c r="V56">
        <v>5</v>
      </c>
      <c r="W56">
        <v>5</v>
      </c>
      <c r="X56">
        <v>5</v>
      </c>
      <c r="Y56">
        <v>5</v>
      </c>
      <c r="Z56" t="s">
        <v>99</v>
      </c>
      <c r="AA56">
        <v>5</v>
      </c>
      <c r="AB56">
        <v>5</v>
      </c>
      <c r="AC56">
        <v>5</v>
      </c>
      <c r="AD56">
        <v>5</v>
      </c>
      <c r="AE56">
        <v>5</v>
      </c>
      <c r="AF56">
        <v>5</v>
      </c>
      <c r="AG56">
        <v>5</v>
      </c>
      <c r="AH56">
        <v>5</v>
      </c>
      <c r="AI56">
        <v>5</v>
      </c>
      <c r="AJ56" t="s">
        <v>108</v>
      </c>
      <c r="AK56" t="s">
        <v>108</v>
      </c>
      <c r="AL56" t="s">
        <v>352</v>
      </c>
      <c r="AM56" t="s">
        <v>108</v>
      </c>
      <c r="AN56" t="s">
        <v>352</v>
      </c>
      <c r="AO56" t="s">
        <v>108</v>
      </c>
      <c r="AP56" t="s">
        <v>108</v>
      </c>
      <c r="AQ56" t="s">
        <v>108</v>
      </c>
      <c r="AR56" t="s">
        <v>108</v>
      </c>
      <c r="AS56" t="s">
        <v>120</v>
      </c>
      <c r="AT56" t="s">
        <v>108</v>
      </c>
      <c r="AV56">
        <v>5</v>
      </c>
      <c r="AW56">
        <v>5</v>
      </c>
      <c r="AX56" t="s">
        <v>351</v>
      </c>
    </row>
    <row r="57" spans="1:52" x14ac:dyDescent="0.2">
      <c r="A57" s="85" t="s">
        <v>348</v>
      </c>
      <c r="B57" t="s">
        <v>23</v>
      </c>
      <c r="C57" t="s">
        <v>43</v>
      </c>
      <c r="D57" t="s">
        <v>45</v>
      </c>
      <c r="F57" t="s">
        <v>23</v>
      </c>
      <c r="G57" t="s">
        <v>51</v>
      </c>
      <c r="H57" t="s">
        <v>28</v>
      </c>
      <c r="I57" t="s">
        <v>394</v>
      </c>
      <c r="J57">
        <v>5</v>
      </c>
      <c r="K57">
        <v>4</v>
      </c>
      <c r="L57">
        <v>5</v>
      </c>
      <c r="M57">
        <v>4</v>
      </c>
      <c r="N57">
        <v>4</v>
      </c>
      <c r="O57">
        <v>4</v>
      </c>
      <c r="P57">
        <v>3</v>
      </c>
      <c r="Q57">
        <v>4</v>
      </c>
      <c r="R57">
        <v>4</v>
      </c>
      <c r="S57">
        <v>3</v>
      </c>
      <c r="T57">
        <v>4</v>
      </c>
      <c r="U57">
        <v>5</v>
      </c>
      <c r="V57">
        <v>5</v>
      </c>
      <c r="W57">
        <v>4</v>
      </c>
      <c r="X57">
        <v>4</v>
      </c>
      <c r="Y57">
        <v>5</v>
      </c>
      <c r="Z57" t="s">
        <v>102</v>
      </c>
      <c r="AA57">
        <v>5</v>
      </c>
      <c r="AB57">
        <v>5</v>
      </c>
      <c r="AC57">
        <v>5</v>
      </c>
      <c r="AD57">
        <v>5</v>
      </c>
      <c r="AE57">
        <v>5</v>
      </c>
      <c r="AF57">
        <v>5</v>
      </c>
      <c r="AG57">
        <v>5</v>
      </c>
      <c r="AH57">
        <v>5</v>
      </c>
      <c r="AI57">
        <v>5</v>
      </c>
      <c r="AJ57" t="s">
        <v>108</v>
      </c>
      <c r="AK57" t="s">
        <v>108</v>
      </c>
      <c r="AL57" t="s">
        <v>349</v>
      </c>
      <c r="AM57" t="s">
        <v>108</v>
      </c>
      <c r="AN57" t="s">
        <v>352</v>
      </c>
      <c r="AO57" t="s">
        <v>109</v>
      </c>
      <c r="AP57" t="s">
        <v>108</v>
      </c>
      <c r="AQ57" t="s">
        <v>108</v>
      </c>
      <c r="AR57" t="s">
        <v>108</v>
      </c>
      <c r="AS57" t="s">
        <v>120</v>
      </c>
      <c r="AT57" t="s">
        <v>109</v>
      </c>
      <c r="AV57">
        <v>5</v>
      </c>
      <c r="AW57">
        <v>5</v>
      </c>
      <c r="AX57" t="s">
        <v>351</v>
      </c>
    </row>
    <row r="58" spans="1:52" x14ac:dyDescent="0.2">
      <c r="A58" s="85" t="s">
        <v>348</v>
      </c>
      <c r="B58" t="s">
        <v>15</v>
      </c>
      <c r="C58" t="s">
        <v>44</v>
      </c>
      <c r="D58" t="s">
        <v>44</v>
      </c>
      <c r="F58" t="s">
        <v>15</v>
      </c>
      <c r="G58" t="s">
        <v>15</v>
      </c>
      <c r="H58" t="s">
        <v>15</v>
      </c>
      <c r="J58">
        <v>5</v>
      </c>
      <c r="K58">
        <v>5</v>
      </c>
      <c r="L58">
        <v>5</v>
      </c>
      <c r="M58">
        <v>5</v>
      </c>
      <c r="N58">
        <v>5</v>
      </c>
      <c r="O58">
        <v>5</v>
      </c>
      <c r="P58">
        <v>5</v>
      </c>
      <c r="Q58">
        <v>5</v>
      </c>
      <c r="R58">
        <v>5</v>
      </c>
      <c r="S58">
        <v>5</v>
      </c>
      <c r="T58">
        <v>5</v>
      </c>
      <c r="U58">
        <v>5</v>
      </c>
      <c r="V58">
        <v>5</v>
      </c>
      <c r="W58">
        <v>5</v>
      </c>
      <c r="X58">
        <v>5</v>
      </c>
      <c r="Y58">
        <v>5</v>
      </c>
      <c r="Z58" t="s">
        <v>99</v>
      </c>
      <c r="AA58">
        <v>5</v>
      </c>
      <c r="AB58">
        <v>5</v>
      </c>
      <c r="AC58">
        <v>5</v>
      </c>
      <c r="AD58">
        <v>5</v>
      </c>
      <c r="AE58">
        <v>5</v>
      </c>
      <c r="AF58">
        <v>5</v>
      </c>
      <c r="AG58">
        <v>5</v>
      </c>
      <c r="AH58">
        <v>5</v>
      </c>
      <c r="AI58">
        <v>5</v>
      </c>
      <c r="AJ58" t="s">
        <v>108</v>
      </c>
      <c r="AK58" t="s">
        <v>108</v>
      </c>
      <c r="AL58" t="s">
        <v>352</v>
      </c>
      <c r="AM58" t="s">
        <v>108</v>
      </c>
      <c r="AN58" t="s">
        <v>352</v>
      </c>
      <c r="AO58" t="s">
        <v>108</v>
      </c>
      <c r="AP58" t="s">
        <v>108</v>
      </c>
      <c r="AQ58" t="s">
        <v>108</v>
      </c>
      <c r="AR58" t="s">
        <v>108</v>
      </c>
      <c r="AS58" t="s">
        <v>120</v>
      </c>
      <c r="AT58" t="s">
        <v>108</v>
      </c>
      <c r="AV58">
        <v>5</v>
      </c>
      <c r="AW58">
        <v>5</v>
      </c>
      <c r="AX58" t="s">
        <v>351</v>
      </c>
    </row>
    <row r="59" spans="1:52" x14ac:dyDescent="0.2">
      <c r="A59" s="85" t="s">
        <v>348</v>
      </c>
      <c r="B59" t="s">
        <v>14</v>
      </c>
      <c r="C59" t="s">
        <v>42</v>
      </c>
      <c r="D59" t="s">
        <v>43</v>
      </c>
      <c r="F59" t="s">
        <v>14</v>
      </c>
      <c r="J59">
        <v>5</v>
      </c>
      <c r="K59">
        <v>5</v>
      </c>
      <c r="L59">
        <v>5</v>
      </c>
      <c r="M59">
        <v>5</v>
      </c>
      <c r="N59">
        <v>1</v>
      </c>
      <c r="O59">
        <v>5</v>
      </c>
      <c r="P59">
        <v>5</v>
      </c>
      <c r="Q59">
        <v>5</v>
      </c>
      <c r="R59">
        <v>5</v>
      </c>
      <c r="S59">
        <v>5</v>
      </c>
      <c r="T59">
        <v>5</v>
      </c>
      <c r="U59">
        <v>5</v>
      </c>
      <c r="V59">
        <v>5</v>
      </c>
      <c r="W59">
        <v>5</v>
      </c>
      <c r="X59">
        <v>5</v>
      </c>
      <c r="Y59">
        <v>5</v>
      </c>
      <c r="Z59" t="s">
        <v>102</v>
      </c>
      <c r="AA59">
        <v>5</v>
      </c>
      <c r="AB59">
        <v>5</v>
      </c>
      <c r="AC59">
        <v>5</v>
      </c>
      <c r="AD59">
        <v>5</v>
      </c>
      <c r="AE59">
        <v>5</v>
      </c>
      <c r="AF59">
        <v>5</v>
      </c>
      <c r="AG59">
        <v>5</v>
      </c>
      <c r="AH59">
        <v>5</v>
      </c>
      <c r="AI59">
        <v>5</v>
      </c>
      <c r="AJ59" t="s">
        <v>108</v>
      </c>
      <c r="AK59" t="s">
        <v>108</v>
      </c>
      <c r="AL59" t="s">
        <v>349</v>
      </c>
      <c r="AM59" t="s">
        <v>108</v>
      </c>
      <c r="AN59" t="s">
        <v>349</v>
      </c>
      <c r="AO59" t="s">
        <v>108</v>
      </c>
      <c r="AP59" t="s">
        <v>108</v>
      </c>
      <c r="AQ59" t="s">
        <v>108</v>
      </c>
      <c r="AR59" t="s">
        <v>109</v>
      </c>
      <c r="AT59" t="s">
        <v>108</v>
      </c>
      <c r="AV59">
        <v>5</v>
      </c>
      <c r="AW59">
        <v>5</v>
      </c>
      <c r="AX59" t="s">
        <v>351</v>
      </c>
    </row>
    <row r="60" spans="1:52" x14ac:dyDescent="0.2">
      <c r="A60" s="85" t="s">
        <v>348</v>
      </c>
      <c r="B60" t="s">
        <v>27</v>
      </c>
      <c r="C60" t="s">
        <v>42</v>
      </c>
      <c r="D60" t="s">
        <v>44</v>
      </c>
      <c r="F60" t="s">
        <v>27</v>
      </c>
      <c r="J60">
        <v>5</v>
      </c>
      <c r="N60">
        <v>3</v>
      </c>
      <c r="O60">
        <v>5</v>
      </c>
      <c r="P60">
        <v>3</v>
      </c>
      <c r="Q60">
        <v>2</v>
      </c>
      <c r="R60">
        <v>2</v>
      </c>
      <c r="S60">
        <v>5</v>
      </c>
      <c r="T60">
        <v>5</v>
      </c>
      <c r="U60">
        <v>5</v>
      </c>
      <c r="V60">
        <v>5</v>
      </c>
      <c r="W60">
        <v>4</v>
      </c>
      <c r="X60">
        <v>5</v>
      </c>
      <c r="Y60">
        <v>5</v>
      </c>
      <c r="Z60" t="s">
        <v>102</v>
      </c>
      <c r="AA60">
        <v>5</v>
      </c>
      <c r="AB60">
        <v>5</v>
      </c>
      <c r="AC60">
        <v>5</v>
      </c>
      <c r="AD60">
        <v>5</v>
      </c>
      <c r="AE60">
        <v>5</v>
      </c>
      <c r="AF60">
        <v>5</v>
      </c>
      <c r="AG60">
        <v>5</v>
      </c>
      <c r="AH60">
        <v>5</v>
      </c>
      <c r="AI60">
        <v>5</v>
      </c>
      <c r="AJ60" t="s">
        <v>108</v>
      </c>
      <c r="AK60" t="s">
        <v>108</v>
      </c>
      <c r="AL60" t="s">
        <v>349</v>
      </c>
      <c r="AM60" t="s">
        <v>108</v>
      </c>
      <c r="AN60" t="s">
        <v>349</v>
      </c>
      <c r="AO60" t="s">
        <v>108</v>
      </c>
      <c r="AP60" t="s">
        <v>108</v>
      </c>
      <c r="AQ60" t="s">
        <v>108</v>
      </c>
      <c r="AR60" t="s">
        <v>109</v>
      </c>
      <c r="AT60" t="s">
        <v>109</v>
      </c>
      <c r="AV60">
        <v>5</v>
      </c>
      <c r="AW60">
        <v>5</v>
      </c>
      <c r="AX60" t="s">
        <v>351</v>
      </c>
    </row>
    <row r="61" spans="1:52" x14ac:dyDescent="0.2">
      <c r="A61" s="85" t="s">
        <v>348</v>
      </c>
      <c r="B61" t="s">
        <v>23</v>
      </c>
      <c r="C61" t="s">
        <v>43</v>
      </c>
      <c r="D61" t="s">
        <v>45</v>
      </c>
      <c r="F61" t="s">
        <v>23</v>
      </c>
      <c r="G61" t="s">
        <v>28</v>
      </c>
      <c r="H61" t="s">
        <v>31</v>
      </c>
      <c r="J61">
        <v>5</v>
      </c>
      <c r="K61">
        <v>5</v>
      </c>
      <c r="L61">
        <v>5</v>
      </c>
      <c r="M61">
        <v>5</v>
      </c>
      <c r="N61">
        <v>3</v>
      </c>
      <c r="O61">
        <v>5</v>
      </c>
      <c r="P61">
        <v>4</v>
      </c>
      <c r="Q61">
        <v>4</v>
      </c>
      <c r="R61">
        <v>4</v>
      </c>
      <c r="S61">
        <v>4</v>
      </c>
      <c r="T61">
        <v>5</v>
      </c>
      <c r="U61">
        <v>5</v>
      </c>
      <c r="V61">
        <v>5</v>
      </c>
      <c r="W61">
        <v>5</v>
      </c>
      <c r="X61">
        <v>5</v>
      </c>
      <c r="Y61">
        <v>5</v>
      </c>
      <c r="Z61" t="s">
        <v>102</v>
      </c>
      <c r="AA61">
        <v>4</v>
      </c>
      <c r="AB61">
        <v>5</v>
      </c>
      <c r="AC61">
        <v>4</v>
      </c>
      <c r="AD61">
        <v>5</v>
      </c>
      <c r="AE61">
        <v>5</v>
      </c>
      <c r="AF61">
        <v>5</v>
      </c>
      <c r="AG61">
        <v>5</v>
      </c>
      <c r="AH61">
        <v>4</v>
      </c>
      <c r="AI61">
        <v>4</v>
      </c>
      <c r="AJ61" t="s">
        <v>109</v>
      </c>
      <c r="AK61" t="s">
        <v>108</v>
      </c>
      <c r="AL61" t="s">
        <v>349</v>
      </c>
      <c r="AM61" t="s">
        <v>108</v>
      </c>
      <c r="AN61" t="s">
        <v>349</v>
      </c>
      <c r="AO61" t="s">
        <v>109</v>
      </c>
      <c r="AP61" t="s">
        <v>109</v>
      </c>
      <c r="AQ61" t="s">
        <v>108</v>
      </c>
      <c r="AR61" t="s">
        <v>108</v>
      </c>
      <c r="AS61" t="s">
        <v>120</v>
      </c>
      <c r="AT61" t="s">
        <v>108</v>
      </c>
      <c r="AV61">
        <v>5</v>
      </c>
      <c r="AW61">
        <v>5</v>
      </c>
      <c r="AX61" t="s">
        <v>351</v>
      </c>
    </row>
    <row r="62" spans="1:52" x14ac:dyDescent="0.2">
      <c r="A62" s="85" t="s">
        <v>348</v>
      </c>
      <c r="B62" t="s">
        <v>27</v>
      </c>
      <c r="C62" t="s">
        <v>42</v>
      </c>
      <c r="D62" t="s">
        <v>45</v>
      </c>
      <c r="F62" t="s">
        <v>27</v>
      </c>
      <c r="G62" t="s">
        <v>17</v>
      </c>
      <c r="H62" t="s">
        <v>23</v>
      </c>
      <c r="J62">
        <v>5</v>
      </c>
      <c r="K62">
        <v>4</v>
      </c>
      <c r="L62">
        <v>4</v>
      </c>
      <c r="N62">
        <v>4</v>
      </c>
      <c r="O62">
        <v>5</v>
      </c>
      <c r="P62">
        <v>2</v>
      </c>
      <c r="Q62">
        <v>3</v>
      </c>
      <c r="R62">
        <v>4</v>
      </c>
      <c r="S62">
        <v>4</v>
      </c>
      <c r="T62">
        <v>4</v>
      </c>
      <c r="U62">
        <v>5</v>
      </c>
      <c r="V62">
        <v>4</v>
      </c>
      <c r="W62">
        <v>4</v>
      </c>
      <c r="Y62">
        <v>5</v>
      </c>
      <c r="Z62" t="s">
        <v>102</v>
      </c>
      <c r="AA62">
        <v>4</v>
      </c>
      <c r="AB62">
        <v>4</v>
      </c>
      <c r="AC62">
        <v>5</v>
      </c>
      <c r="AD62">
        <v>5</v>
      </c>
      <c r="AE62">
        <v>5</v>
      </c>
      <c r="AF62">
        <v>5</v>
      </c>
      <c r="AG62">
        <v>5</v>
      </c>
      <c r="AJ62" t="s">
        <v>109</v>
      </c>
      <c r="AK62" t="s">
        <v>108</v>
      </c>
      <c r="AL62" t="s">
        <v>349</v>
      </c>
      <c r="AM62" t="s">
        <v>108</v>
      </c>
      <c r="AN62" t="s">
        <v>349</v>
      </c>
      <c r="AO62" t="s">
        <v>109</v>
      </c>
      <c r="AP62" t="s">
        <v>109</v>
      </c>
      <c r="AQ62" t="s">
        <v>108</v>
      </c>
      <c r="AR62" t="s">
        <v>109</v>
      </c>
      <c r="AT62" t="s">
        <v>109</v>
      </c>
      <c r="AV62">
        <v>4</v>
      </c>
      <c r="AW62">
        <v>4</v>
      </c>
      <c r="AX62" t="s">
        <v>359</v>
      </c>
    </row>
    <row r="63" spans="1:52" x14ac:dyDescent="0.2">
      <c r="A63" s="85" t="s">
        <v>348</v>
      </c>
      <c r="B63" t="s">
        <v>10</v>
      </c>
      <c r="C63" t="s">
        <v>44</v>
      </c>
      <c r="D63" t="s">
        <v>43</v>
      </c>
      <c r="F63" t="s">
        <v>51</v>
      </c>
      <c r="G63" t="s">
        <v>54</v>
      </c>
      <c r="J63">
        <v>4</v>
      </c>
      <c r="K63">
        <v>3</v>
      </c>
      <c r="L63">
        <v>4</v>
      </c>
      <c r="M63">
        <v>4</v>
      </c>
      <c r="N63">
        <v>3</v>
      </c>
      <c r="O63">
        <v>3</v>
      </c>
      <c r="P63">
        <v>3</v>
      </c>
      <c r="Q63">
        <v>5</v>
      </c>
      <c r="R63">
        <v>5</v>
      </c>
      <c r="S63">
        <v>4</v>
      </c>
      <c r="T63">
        <v>4</v>
      </c>
      <c r="U63">
        <v>4</v>
      </c>
      <c r="V63">
        <v>1</v>
      </c>
      <c r="W63">
        <v>3</v>
      </c>
      <c r="X63">
        <v>3</v>
      </c>
      <c r="Y63">
        <v>3</v>
      </c>
      <c r="Z63" t="s">
        <v>102</v>
      </c>
      <c r="AA63">
        <v>2</v>
      </c>
      <c r="AB63">
        <v>4</v>
      </c>
      <c r="AC63">
        <v>4</v>
      </c>
      <c r="AD63">
        <v>3</v>
      </c>
      <c r="AE63">
        <v>3</v>
      </c>
      <c r="AF63">
        <v>4</v>
      </c>
      <c r="AG63">
        <v>5</v>
      </c>
      <c r="AH63">
        <v>3</v>
      </c>
      <c r="AI63">
        <v>3</v>
      </c>
      <c r="AJ63" t="s">
        <v>109</v>
      </c>
      <c r="AK63" t="s">
        <v>108</v>
      </c>
      <c r="AL63" t="s">
        <v>389</v>
      </c>
      <c r="AM63" t="s">
        <v>108</v>
      </c>
      <c r="AN63" t="s">
        <v>350</v>
      </c>
      <c r="AO63" t="s">
        <v>109</v>
      </c>
      <c r="AP63" t="s">
        <v>109</v>
      </c>
      <c r="AQ63" t="s">
        <v>108</v>
      </c>
      <c r="AR63" t="s">
        <v>109</v>
      </c>
      <c r="AT63" t="s">
        <v>109</v>
      </c>
      <c r="AV63">
        <v>1</v>
      </c>
      <c r="AW63">
        <v>1</v>
      </c>
      <c r="AX63" t="s">
        <v>354</v>
      </c>
    </row>
    <row r="64" spans="1:52" x14ac:dyDescent="0.2">
      <c r="A64" s="85" t="s">
        <v>348</v>
      </c>
      <c r="B64" t="s">
        <v>11</v>
      </c>
      <c r="C64" t="s">
        <v>43</v>
      </c>
      <c r="D64" t="s">
        <v>45</v>
      </c>
      <c r="F64" t="s">
        <v>11</v>
      </c>
      <c r="G64" t="s">
        <v>25</v>
      </c>
      <c r="H64" t="s">
        <v>54</v>
      </c>
      <c r="I64" t="s">
        <v>395</v>
      </c>
      <c r="J64">
        <v>5</v>
      </c>
      <c r="K64">
        <v>5</v>
      </c>
      <c r="L64">
        <v>3</v>
      </c>
      <c r="M64">
        <v>1</v>
      </c>
      <c r="N64">
        <v>5</v>
      </c>
      <c r="O64">
        <v>2</v>
      </c>
      <c r="P64">
        <v>4</v>
      </c>
      <c r="Q64">
        <v>5</v>
      </c>
      <c r="R64">
        <v>2</v>
      </c>
      <c r="S64">
        <v>1</v>
      </c>
      <c r="T64">
        <v>4</v>
      </c>
      <c r="U64">
        <v>3</v>
      </c>
      <c r="V64">
        <v>4</v>
      </c>
      <c r="W64">
        <v>3</v>
      </c>
      <c r="X64">
        <v>2</v>
      </c>
      <c r="Y64">
        <v>4</v>
      </c>
      <c r="Z64" t="s">
        <v>102</v>
      </c>
      <c r="AA64">
        <v>3</v>
      </c>
      <c r="AB64">
        <v>5</v>
      </c>
      <c r="AC64">
        <v>5</v>
      </c>
      <c r="AD64">
        <v>5</v>
      </c>
      <c r="AE64">
        <v>5</v>
      </c>
      <c r="AF64">
        <v>5</v>
      </c>
      <c r="AG64">
        <v>5</v>
      </c>
      <c r="AH64">
        <v>5</v>
      </c>
      <c r="AI64">
        <v>5</v>
      </c>
      <c r="AJ64" t="s">
        <v>108</v>
      </c>
      <c r="AK64" t="s">
        <v>108</v>
      </c>
      <c r="AL64" t="s">
        <v>349</v>
      </c>
      <c r="AM64" t="s">
        <v>108</v>
      </c>
      <c r="AN64" t="s">
        <v>349</v>
      </c>
      <c r="AO64" t="s">
        <v>108</v>
      </c>
      <c r="AP64" t="s">
        <v>109</v>
      </c>
      <c r="AQ64" t="s">
        <v>108</v>
      </c>
      <c r="AR64" t="s">
        <v>108</v>
      </c>
      <c r="AS64" t="s">
        <v>119</v>
      </c>
      <c r="AT64" t="s">
        <v>109</v>
      </c>
      <c r="AV64">
        <v>3</v>
      </c>
      <c r="AW64">
        <v>4</v>
      </c>
      <c r="AX64" t="s">
        <v>381</v>
      </c>
      <c r="AY64" t="s">
        <v>396</v>
      </c>
      <c r="AZ64" t="s">
        <v>397</v>
      </c>
    </row>
    <row r="65" spans="1:52" x14ac:dyDescent="0.2">
      <c r="A65" s="85" t="s">
        <v>348</v>
      </c>
      <c r="B65" t="s">
        <v>10</v>
      </c>
      <c r="C65" t="s">
        <v>44</v>
      </c>
      <c r="D65" t="s">
        <v>45</v>
      </c>
      <c r="F65" t="s">
        <v>54</v>
      </c>
      <c r="G65" t="s">
        <v>51</v>
      </c>
      <c r="I65" t="s">
        <v>398</v>
      </c>
      <c r="J65">
        <v>5</v>
      </c>
      <c r="K65">
        <v>4</v>
      </c>
      <c r="L65">
        <v>3</v>
      </c>
      <c r="M65">
        <v>3</v>
      </c>
      <c r="N65">
        <v>4</v>
      </c>
      <c r="O65">
        <v>2</v>
      </c>
      <c r="P65">
        <v>4</v>
      </c>
      <c r="Q65">
        <v>4</v>
      </c>
      <c r="R65">
        <v>2</v>
      </c>
      <c r="S65">
        <v>2</v>
      </c>
      <c r="T65">
        <v>1</v>
      </c>
      <c r="U65">
        <v>1</v>
      </c>
      <c r="V65">
        <v>5</v>
      </c>
      <c r="W65">
        <v>2</v>
      </c>
      <c r="X65">
        <v>4</v>
      </c>
      <c r="Y65">
        <v>2</v>
      </c>
      <c r="Z65" t="s">
        <v>102</v>
      </c>
      <c r="AA65">
        <v>3</v>
      </c>
      <c r="AB65">
        <v>4</v>
      </c>
      <c r="AC65">
        <v>4</v>
      </c>
      <c r="AD65">
        <v>5</v>
      </c>
      <c r="AE65">
        <v>4</v>
      </c>
      <c r="AF65">
        <v>5</v>
      </c>
      <c r="AG65">
        <v>5</v>
      </c>
      <c r="AH65">
        <v>1</v>
      </c>
      <c r="AI65">
        <v>1</v>
      </c>
      <c r="AJ65" t="s">
        <v>108</v>
      </c>
      <c r="AK65" t="s">
        <v>108</v>
      </c>
      <c r="AL65" t="s">
        <v>350</v>
      </c>
      <c r="AM65" t="s">
        <v>108</v>
      </c>
      <c r="AN65" t="s">
        <v>362</v>
      </c>
      <c r="AO65" t="s">
        <v>108</v>
      </c>
      <c r="AP65" t="s">
        <v>108</v>
      </c>
      <c r="AQ65" t="s">
        <v>108</v>
      </c>
      <c r="AR65" t="s">
        <v>108</v>
      </c>
      <c r="AS65" t="s">
        <v>120</v>
      </c>
      <c r="AT65" t="s">
        <v>108</v>
      </c>
      <c r="AV65">
        <v>5</v>
      </c>
      <c r="AW65">
        <v>5</v>
      </c>
      <c r="AX65" t="s">
        <v>381</v>
      </c>
      <c r="AY65" t="s">
        <v>399</v>
      </c>
    </row>
    <row r="66" spans="1:52" x14ac:dyDescent="0.2">
      <c r="A66" s="85" t="s">
        <v>348</v>
      </c>
      <c r="B66" t="s">
        <v>16</v>
      </c>
      <c r="C66" t="s">
        <v>44</v>
      </c>
      <c r="D66" t="s">
        <v>44</v>
      </c>
      <c r="F66" t="s">
        <v>16</v>
      </c>
      <c r="G66" t="s">
        <v>13</v>
      </c>
      <c r="I66" t="s">
        <v>400</v>
      </c>
      <c r="J66">
        <v>5</v>
      </c>
      <c r="K66">
        <v>5</v>
      </c>
      <c r="L66">
        <v>5</v>
      </c>
      <c r="M66">
        <v>4</v>
      </c>
      <c r="N66">
        <v>5</v>
      </c>
      <c r="O66">
        <v>4</v>
      </c>
      <c r="P66">
        <v>4</v>
      </c>
      <c r="Q66">
        <v>4</v>
      </c>
      <c r="R66">
        <v>4</v>
      </c>
      <c r="S66">
        <v>4</v>
      </c>
      <c r="T66">
        <v>2</v>
      </c>
      <c r="U66">
        <v>2</v>
      </c>
      <c r="V66">
        <v>5</v>
      </c>
      <c r="W66">
        <v>2</v>
      </c>
      <c r="X66">
        <v>3</v>
      </c>
      <c r="Y66">
        <v>2</v>
      </c>
      <c r="Z66" t="s">
        <v>102</v>
      </c>
      <c r="AA66">
        <v>3</v>
      </c>
      <c r="AB66">
        <v>5</v>
      </c>
      <c r="AC66">
        <v>5</v>
      </c>
      <c r="AD66">
        <v>5</v>
      </c>
      <c r="AE66">
        <v>4</v>
      </c>
      <c r="AF66">
        <v>4</v>
      </c>
      <c r="AG66">
        <v>4</v>
      </c>
      <c r="AH66">
        <v>4</v>
      </c>
      <c r="AI66">
        <v>3</v>
      </c>
      <c r="AJ66" t="s">
        <v>109</v>
      </c>
      <c r="AK66" t="s">
        <v>109</v>
      </c>
      <c r="AM66" t="s">
        <v>109</v>
      </c>
      <c r="AO66" t="s">
        <v>109</v>
      </c>
      <c r="AP66" t="s">
        <v>108</v>
      </c>
      <c r="AQ66" t="s">
        <v>109</v>
      </c>
      <c r="AR66" t="s">
        <v>109</v>
      </c>
      <c r="AT66" t="s">
        <v>109</v>
      </c>
      <c r="AV66">
        <v>5</v>
      </c>
      <c r="AW66">
        <v>5</v>
      </c>
      <c r="AX66" t="s">
        <v>359</v>
      </c>
      <c r="AY66" t="s">
        <v>401</v>
      </c>
      <c r="AZ66" t="s">
        <v>402</v>
      </c>
    </row>
    <row r="67" spans="1:52" x14ac:dyDescent="0.2">
      <c r="A67" s="85" t="s">
        <v>348</v>
      </c>
      <c r="B67" t="s">
        <v>12</v>
      </c>
      <c r="C67" t="s">
        <v>43</v>
      </c>
      <c r="D67" t="s">
        <v>45</v>
      </c>
      <c r="F67" t="s">
        <v>12</v>
      </c>
      <c r="G67" t="s">
        <v>11</v>
      </c>
      <c r="H67" t="s">
        <v>20</v>
      </c>
      <c r="J67">
        <v>5</v>
      </c>
      <c r="K67">
        <v>5</v>
      </c>
      <c r="L67">
        <v>5</v>
      </c>
      <c r="M67">
        <v>4</v>
      </c>
      <c r="N67">
        <v>3</v>
      </c>
      <c r="O67">
        <v>5</v>
      </c>
      <c r="P67">
        <v>3</v>
      </c>
      <c r="Q67">
        <v>4</v>
      </c>
      <c r="R67">
        <v>4</v>
      </c>
      <c r="S67">
        <v>5</v>
      </c>
      <c r="T67">
        <v>4</v>
      </c>
      <c r="U67">
        <v>5</v>
      </c>
      <c r="V67">
        <v>5</v>
      </c>
      <c r="W67">
        <v>4</v>
      </c>
      <c r="X67">
        <v>5</v>
      </c>
      <c r="Y67">
        <v>5</v>
      </c>
      <c r="Z67" t="s">
        <v>102</v>
      </c>
      <c r="AA67">
        <v>4</v>
      </c>
      <c r="AB67">
        <v>5</v>
      </c>
      <c r="AC67">
        <v>5</v>
      </c>
      <c r="AD67">
        <v>4</v>
      </c>
      <c r="AE67">
        <v>4</v>
      </c>
      <c r="AF67">
        <v>5</v>
      </c>
      <c r="AG67">
        <v>5</v>
      </c>
      <c r="AH67">
        <v>5</v>
      </c>
      <c r="AI67">
        <v>5</v>
      </c>
      <c r="AJ67" t="s">
        <v>109</v>
      </c>
      <c r="AK67" t="s">
        <v>108</v>
      </c>
      <c r="AL67" t="s">
        <v>350</v>
      </c>
      <c r="AM67" t="s">
        <v>108</v>
      </c>
      <c r="AN67" t="s">
        <v>350</v>
      </c>
      <c r="AO67" t="s">
        <v>108</v>
      </c>
      <c r="AP67" t="s">
        <v>108</v>
      </c>
      <c r="AQ67" t="s">
        <v>108</v>
      </c>
      <c r="AR67" t="s">
        <v>108</v>
      </c>
      <c r="AS67" t="s">
        <v>119</v>
      </c>
      <c r="AT67" t="s">
        <v>109</v>
      </c>
      <c r="AV67">
        <v>5</v>
      </c>
      <c r="AW67">
        <v>5</v>
      </c>
      <c r="AX67" t="s">
        <v>359</v>
      </c>
    </row>
    <row r="68" spans="1:52" x14ac:dyDescent="0.2">
      <c r="A68" s="85" t="s">
        <v>348</v>
      </c>
      <c r="B68" t="s">
        <v>26</v>
      </c>
      <c r="C68" t="s">
        <v>44</v>
      </c>
      <c r="D68" t="s">
        <v>44</v>
      </c>
      <c r="F68" t="s">
        <v>26</v>
      </c>
      <c r="J68">
        <v>5</v>
      </c>
      <c r="K68">
        <v>5</v>
      </c>
      <c r="L68">
        <v>5</v>
      </c>
      <c r="M68">
        <v>5</v>
      </c>
      <c r="N68">
        <v>4</v>
      </c>
      <c r="O68">
        <v>4</v>
      </c>
      <c r="P68">
        <v>2</v>
      </c>
      <c r="Q68">
        <v>2</v>
      </c>
      <c r="R68">
        <v>2</v>
      </c>
      <c r="S68">
        <v>5</v>
      </c>
      <c r="T68">
        <v>5</v>
      </c>
      <c r="U68">
        <v>5</v>
      </c>
      <c r="V68">
        <v>5</v>
      </c>
      <c r="W68">
        <v>5</v>
      </c>
      <c r="X68">
        <v>5</v>
      </c>
      <c r="Y68">
        <v>5</v>
      </c>
      <c r="Z68" t="s">
        <v>102</v>
      </c>
      <c r="AA68">
        <v>5</v>
      </c>
      <c r="AB68">
        <v>5</v>
      </c>
      <c r="AC68">
        <v>5</v>
      </c>
      <c r="AD68">
        <v>5</v>
      </c>
      <c r="AE68">
        <v>5</v>
      </c>
      <c r="AF68">
        <v>5</v>
      </c>
      <c r="AG68">
        <v>5</v>
      </c>
      <c r="AJ68" t="s">
        <v>109</v>
      </c>
      <c r="AK68" t="s">
        <v>108</v>
      </c>
      <c r="AL68" t="s">
        <v>352</v>
      </c>
      <c r="AM68" t="s">
        <v>108</v>
      </c>
      <c r="AN68" t="s">
        <v>352</v>
      </c>
      <c r="AO68" t="s">
        <v>108</v>
      </c>
      <c r="AP68" t="s">
        <v>108</v>
      </c>
      <c r="AQ68" t="s">
        <v>108</v>
      </c>
      <c r="AR68" t="s">
        <v>109</v>
      </c>
      <c r="AT68" t="s">
        <v>109</v>
      </c>
      <c r="AV68">
        <v>5</v>
      </c>
      <c r="AW68">
        <v>5</v>
      </c>
      <c r="AX68" t="s">
        <v>351</v>
      </c>
    </row>
    <row r="69" spans="1:52" x14ac:dyDescent="0.2">
      <c r="A69" s="85" t="s">
        <v>348</v>
      </c>
      <c r="B69" t="s">
        <v>30</v>
      </c>
      <c r="C69" t="s">
        <v>44</v>
      </c>
      <c r="D69" t="s">
        <v>44</v>
      </c>
      <c r="F69" t="s">
        <v>30</v>
      </c>
      <c r="G69" t="s">
        <v>51</v>
      </c>
      <c r="J69">
        <v>5</v>
      </c>
      <c r="K69">
        <v>5</v>
      </c>
      <c r="L69">
        <v>5</v>
      </c>
      <c r="M69">
        <v>3</v>
      </c>
      <c r="N69">
        <v>5</v>
      </c>
      <c r="O69">
        <v>1</v>
      </c>
      <c r="P69">
        <v>4</v>
      </c>
      <c r="Q69">
        <v>1</v>
      </c>
      <c r="R69">
        <v>3</v>
      </c>
      <c r="S69">
        <v>4</v>
      </c>
      <c r="T69">
        <v>5</v>
      </c>
      <c r="U69">
        <v>4</v>
      </c>
      <c r="V69">
        <v>5</v>
      </c>
      <c r="W69">
        <v>3</v>
      </c>
      <c r="X69">
        <v>3</v>
      </c>
      <c r="Y69">
        <v>4</v>
      </c>
      <c r="Z69" t="s">
        <v>102</v>
      </c>
      <c r="AA69">
        <v>5</v>
      </c>
      <c r="AB69">
        <v>5</v>
      </c>
      <c r="AC69">
        <v>5</v>
      </c>
      <c r="AD69">
        <v>5</v>
      </c>
      <c r="AE69">
        <v>5</v>
      </c>
      <c r="AF69">
        <v>5</v>
      </c>
      <c r="AG69">
        <v>5</v>
      </c>
      <c r="AH69">
        <v>5</v>
      </c>
      <c r="AJ69" t="s">
        <v>108</v>
      </c>
      <c r="AK69" t="s">
        <v>108</v>
      </c>
      <c r="AL69" t="s">
        <v>349</v>
      </c>
      <c r="AM69" t="s">
        <v>108</v>
      </c>
      <c r="AN69" t="s">
        <v>350</v>
      </c>
      <c r="AO69" t="s">
        <v>108</v>
      </c>
      <c r="AP69" t="s">
        <v>108</v>
      </c>
      <c r="AQ69" t="s">
        <v>108</v>
      </c>
      <c r="AR69" t="s">
        <v>108</v>
      </c>
      <c r="AS69" t="s">
        <v>120</v>
      </c>
      <c r="AT69" t="s">
        <v>108</v>
      </c>
      <c r="AV69">
        <v>5</v>
      </c>
      <c r="AW69">
        <v>5</v>
      </c>
      <c r="AX69" t="s">
        <v>351</v>
      </c>
      <c r="AY69" t="s">
        <v>403</v>
      </c>
    </row>
    <row r="70" spans="1:52" x14ac:dyDescent="0.2">
      <c r="A70" s="85" t="s">
        <v>348</v>
      </c>
      <c r="B70" t="s">
        <v>25</v>
      </c>
      <c r="C70" t="s">
        <v>44</v>
      </c>
      <c r="D70" t="s">
        <v>45</v>
      </c>
      <c r="F70" t="s">
        <v>25</v>
      </c>
      <c r="G70" t="s">
        <v>54</v>
      </c>
      <c r="H70" t="s">
        <v>76</v>
      </c>
      <c r="J70">
        <v>4</v>
      </c>
      <c r="K70">
        <v>4</v>
      </c>
      <c r="L70">
        <v>4</v>
      </c>
      <c r="M70">
        <v>4</v>
      </c>
      <c r="N70">
        <v>4</v>
      </c>
      <c r="O70">
        <v>2</v>
      </c>
      <c r="P70">
        <v>4</v>
      </c>
      <c r="Q70">
        <v>3</v>
      </c>
      <c r="R70">
        <v>3</v>
      </c>
      <c r="S70">
        <v>3</v>
      </c>
      <c r="T70">
        <v>2</v>
      </c>
      <c r="U70">
        <v>3</v>
      </c>
      <c r="V70">
        <v>1</v>
      </c>
      <c r="W70">
        <v>2</v>
      </c>
      <c r="X70">
        <v>2</v>
      </c>
      <c r="Y70">
        <v>2</v>
      </c>
      <c r="Z70" t="s">
        <v>386</v>
      </c>
      <c r="AA70">
        <v>2</v>
      </c>
      <c r="AB70">
        <v>2</v>
      </c>
      <c r="AC70">
        <v>5</v>
      </c>
      <c r="AD70">
        <v>5</v>
      </c>
      <c r="AE70">
        <v>5</v>
      </c>
      <c r="AF70">
        <v>5</v>
      </c>
      <c r="AG70">
        <v>5</v>
      </c>
      <c r="AH70">
        <v>4</v>
      </c>
      <c r="AI70">
        <v>4</v>
      </c>
      <c r="AJ70" t="s">
        <v>108</v>
      </c>
      <c r="AK70" t="s">
        <v>108</v>
      </c>
      <c r="AL70" t="s">
        <v>349</v>
      </c>
      <c r="AM70" t="s">
        <v>109</v>
      </c>
      <c r="AO70" t="s">
        <v>109</v>
      </c>
      <c r="AP70" t="s">
        <v>109</v>
      </c>
      <c r="AQ70" t="s">
        <v>109</v>
      </c>
      <c r="AR70" t="s">
        <v>109</v>
      </c>
      <c r="AT70" t="s">
        <v>109</v>
      </c>
      <c r="AV70">
        <v>2</v>
      </c>
      <c r="AW70">
        <v>1</v>
      </c>
      <c r="AX70" t="s">
        <v>381</v>
      </c>
    </row>
    <row r="71" spans="1:52" x14ac:dyDescent="0.2">
      <c r="A71" s="85" t="s">
        <v>348</v>
      </c>
      <c r="B71" t="s">
        <v>365</v>
      </c>
      <c r="C71" t="s">
        <v>43</v>
      </c>
      <c r="D71" t="s">
        <v>44</v>
      </c>
      <c r="F71" t="s">
        <v>51</v>
      </c>
      <c r="J71">
        <v>4</v>
      </c>
      <c r="K71">
        <v>4</v>
      </c>
      <c r="L71">
        <v>4</v>
      </c>
      <c r="M71">
        <v>4</v>
      </c>
      <c r="N71">
        <v>4</v>
      </c>
      <c r="O71">
        <v>5</v>
      </c>
      <c r="P71">
        <v>3</v>
      </c>
      <c r="Q71">
        <v>3</v>
      </c>
      <c r="R71">
        <v>5</v>
      </c>
      <c r="S71">
        <v>4</v>
      </c>
      <c r="T71">
        <v>4</v>
      </c>
      <c r="U71">
        <v>4</v>
      </c>
      <c r="V71">
        <v>4</v>
      </c>
      <c r="W71">
        <v>3</v>
      </c>
      <c r="X71">
        <v>4</v>
      </c>
      <c r="Z71" t="s">
        <v>97</v>
      </c>
      <c r="AA71">
        <v>4</v>
      </c>
      <c r="AB71">
        <v>4</v>
      </c>
      <c r="AC71">
        <v>4</v>
      </c>
      <c r="AD71">
        <v>4</v>
      </c>
      <c r="AE71">
        <v>4</v>
      </c>
      <c r="AF71">
        <v>4</v>
      </c>
      <c r="AG71">
        <v>3</v>
      </c>
      <c r="AH71">
        <v>3</v>
      </c>
      <c r="AI71">
        <v>3</v>
      </c>
      <c r="AJ71" t="s">
        <v>109</v>
      </c>
      <c r="AK71" t="s">
        <v>108</v>
      </c>
      <c r="AL71" t="s">
        <v>349</v>
      </c>
      <c r="AM71" t="s">
        <v>108</v>
      </c>
      <c r="AN71" t="s">
        <v>349</v>
      </c>
      <c r="AO71" t="s">
        <v>108</v>
      </c>
      <c r="AP71" t="s">
        <v>108</v>
      </c>
      <c r="AQ71" t="s">
        <v>108</v>
      </c>
      <c r="AR71" t="s">
        <v>109</v>
      </c>
      <c r="AT71" t="s">
        <v>108</v>
      </c>
      <c r="AU71" t="s">
        <v>404</v>
      </c>
      <c r="AV71">
        <v>4</v>
      </c>
      <c r="AW71">
        <v>4</v>
      </c>
      <c r="AX71" t="s">
        <v>359</v>
      </c>
    </row>
    <row r="72" spans="1:52" x14ac:dyDescent="0.2">
      <c r="A72" s="85" t="s">
        <v>348</v>
      </c>
      <c r="B72" t="s">
        <v>26</v>
      </c>
      <c r="C72" t="s">
        <v>44</v>
      </c>
      <c r="D72" t="s">
        <v>43</v>
      </c>
      <c r="F72" t="s">
        <v>26</v>
      </c>
      <c r="G72" t="s">
        <v>51</v>
      </c>
      <c r="J72">
        <v>5</v>
      </c>
      <c r="K72">
        <v>3</v>
      </c>
      <c r="L72">
        <v>3</v>
      </c>
      <c r="M72">
        <v>3</v>
      </c>
      <c r="N72">
        <v>4</v>
      </c>
      <c r="O72">
        <v>2</v>
      </c>
      <c r="P72">
        <v>1</v>
      </c>
      <c r="Q72">
        <v>2</v>
      </c>
      <c r="R72">
        <v>3</v>
      </c>
      <c r="S72">
        <v>4</v>
      </c>
      <c r="T72">
        <v>5</v>
      </c>
      <c r="U72">
        <v>3</v>
      </c>
      <c r="V72">
        <v>3</v>
      </c>
      <c r="W72">
        <v>5</v>
      </c>
      <c r="X72">
        <v>4</v>
      </c>
      <c r="Y72">
        <v>3</v>
      </c>
      <c r="Z72" t="s">
        <v>102</v>
      </c>
      <c r="AA72">
        <v>2</v>
      </c>
      <c r="AB72">
        <v>5</v>
      </c>
      <c r="AC72">
        <v>3</v>
      </c>
      <c r="AD72">
        <v>3</v>
      </c>
      <c r="AE72">
        <v>3</v>
      </c>
      <c r="AF72">
        <v>4</v>
      </c>
      <c r="AG72">
        <v>3</v>
      </c>
      <c r="AH72">
        <v>3</v>
      </c>
      <c r="AI72">
        <v>3</v>
      </c>
      <c r="AJ72" t="s">
        <v>109</v>
      </c>
      <c r="AK72" t="s">
        <v>109</v>
      </c>
      <c r="AM72" t="s">
        <v>109</v>
      </c>
      <c r="AO72" t="s">
        <v>108</v>
      </c>
      <c r="AP72" t="s">
        <v>109</v>
      </c>
      <c r="AQ72" t="s">
        <v>108</v>
      </c>
      <c r="AR72" t="s">
        <v>109</v>
      </c>
      <c r="AT72" t="s">
        <v>109</v>
      </c>
      <c r="AV72">
        <v>5</v>
      </c>
      <c r="AW72">
        <v>4</v>
      </c>
      <c r="AX72" t="s">
        <v>359</v>
      </c>
    </row>
    <row r="73" spans="1:52" x14ac:dyDescent="0.2">
      <c r="A73" s="85" t="s">
        <v>348</v>
      </c>
      <c r="B73" t="s">
        <v>11</v>
      </c>
      <c r="C73" t="s">
        <v>43</v>
      </c>
      <c r="D73" t="s">
        <v>45</v>
      </c>
      <c r="F73" t="s">
        <v>11</v>
      </c>
      <c r="G73" t="s">
        <v>51</v>
      </c>
      <c r="J73">
        <v>5</v>
      </c>
      <c r="K73">
        <v>5</v>
      </c>
      <c r="L73">
        <v>5</v>
      </c>
      <c r="M73">
        <v>5</v>
      </c>
      <c r="N73">
        <v>5</v>
      </c>
      <c r="O73">
        <v>5</v>
      </c>
      <c r="P73">
        <v>5</v>
      </c>
      <c r="Q73">
        <v>5</v>
      </c>
      <c r="R73">
        <v>5</v>
      </c>
      <c r="S73">
        <v>5</v>
      </c>
      <c r="T73">
        <v>5</v>
      </c>
      <c r="U73">
        <v>5</v>
      </c>
      <c r="V73">
        <v>5</v>
      </c>
      <c r="W73">
        <v>5</v>
      </c>
      <c r="X73">
        <v>5</v>
      </c>
      <c r="Y73">
        <v>5</v>
      </c>
      <c r="Z73" t="s">
        <v>102</v>
      </c>
      <c r="AA73">
        <v>5</v>
      </c>
      <c r="AB73">
        <v>5</v>
      </c>
      <c r="AC73">
        <v>5</v>
      </c>
      <c r="AD73">
        <v>5</v>
      </c>
      <c r="AE73">
        <v>5</v>
      </c>
      <c r="AF73">
        <v>5</v>
      </c>
      <c r="AG73">
        <v>5</v>
      </c>
      <c r="AH73">
        <v>5</v>
      </c>
      <c r="AI73">
        <v>5</v>
      </c>
      <c r="AJ73" t="s">
        <v>108</v>
      </c>
      <c r="AK73" t="s">
        <v>108</v>
      </c>
      <c r="AL73" t="s">
        <v>352</v>
      </c>
      <c r="AM73" t="s">
        <v>108</v>
      </c>
      <c r="AN73" t="s">
        <v>352</v>
      </c>
      <c r="AO73" t="s">
        <v>108</v>
      </c>
      <c r="AP73" t="s">
        <v>108</v>
      </c>
      <c r="AQ73" t="s">
        <v>108</v>
      </c>
      <c r="AR73" t="s">
        <v>108</v>
      </c>
      <c r="AT73" t="s">
        <v>108</v>
      </c>
      <c r="AV73">
        <v>5</v>
      </c>
      <c r="AW73">
        <v>5</v>
      </c>
      <c r="AX73" t="s">
        <v>351</v>
      </c>
    </row>
    <row r="74" spans="1:52" x14ac:dyDescent="0.2">
      <c r="A74" s="85" t="s">
        <v>348</v>
      </c>
      <c r="B74" t="s">
        <v>15</v>
      </c>
      <c r="C74" t="s">
        <v>43</v>
      </c>
      <c r="D74" t="s">
        <v>44</v>
      </c>
      <c r="F74" t="s">
        <v>15</v>
      </c>
      <c r="J74">
        <v>5</v>
      </c>
      <c r="K74">
        <v>5</v>
      </c>
      <c r="L74">
        <v>5</v>
      </c>
      <c r="M74">
        <v>5</v>
      </c>
      <c r="N74">
        <v>2</v>
      </c>
      <c r="O74">
        <v>5</v>
      </c>
      <c r="P74">
        <v>3</v>
      </c>
      <c r="Q74">
        <v>4</v>
      </c>
      <c r="R74">
        <v>5</v>
      </c>
      <c r="S74">
        <v>5</v>
      </c>
      <c r="T74">
        <v>4</v>
      </c>
      <c r="U74">
        <v>4</v>
      </c>
      <c r="V74">
        <v>5</v>
      </c>
      <c r="W74">
        <v>5</v>
      </c>
      <c r="X74">
        <v>4</v>
      </c>
      <c r="Y74">
        <v>5</v>
      </c>
      <c r="Z74" t="s">
        <v>102</v>
      </c>
      <c r="AA74">
        <v>5</v>
      </c>
      <c r="AB74">
        <v>5</v>
      </c>
      <c r="AC74">
        <v>5</v>
      </c>
      <c r="AD74">
        <v>5</v>
      </c>
      <c r="AE74">
        <v>5</v>
      </c>
      <c r="AF74">
        <v>5</v>
      </c>
      <c r="AG74">
        <v>5</v>
      </c>
      <c r="AH74">
        <v>5</v>
      </c>
      <c r="AI74">
        <v>5</v>
      </c>
      <c r="AJ74" t="s">
        <v>109</v>
      </c>
      <c r="AK74" t="s">
        <v>108</v>
      </c>
      <c r="AL74" t="s">
        <v>349</v>
      </c>
      <c r="AM74" t="s">
        <v>108</v>
      </c>
      <c r="AN74" t="s">
        <v>349</v>
      </c>
      <c r="AO74" t="s">
        <v>109</v>
      </c>
      <c r="AP74" t="s">
        <v>108</v>
      </c>
      <c r="AQ74" t="s">
        <v>108</v>
      </c>
      <c r="AR74" t="s">
        <v>108</v>
      </c>
      <c r="AS74" t="s">
        <v>120</v>
      </c>
      <c r="AT74" t="s">
        <v>109</v>
      </c>
      <c r="AV74">
        <v>5</v>
      </c>
      <c r="AW74">
        <v>5</v>
      </c>
      <c r="AX74" t="s">
        <v>351</v>
      </c>
    </row>
    <row r="75" spans="1:52" x14ac:dyDescent="0.2">
      <c r="A75" s="85" t="s">
        <v>348</v>
      </c>
      <c r="B75" t="s">
        <v>13</v>
      </c>
      <c r="C75" t="s">
        <v>42</v>
      </c>
      <c r="D75" t="s">
        <v>42</v>
      </c>
      <c r="F75" t="s">
        <v>13</v>
      </c>
      <c r="G75" t="s">
        <v>51</v>
      </c>
      <c r="H75" t="s">
        <v>72</v>
      </c>
      <c r="J75">
        <v>5</v>
      </c>
      <c r="K75">
        <v>5</v>
      </c>
      <c r="L75">
        <v>5</v>
      </c>
      <c r="M75">
        <v>5</v>
      </c>
      <c r="N75">
        <v>2</v>
      </c>
      <c r="O75">
        <v>2</v>
      </c>
      <c r="P75">
        <v>5</v>
      </c>
      <c r="Q75">
        <v>5</v>
      </c>
      <c r="R75">
        <v>5</v>
      </c>
      <c r="S75">
        <v>3</v>
      </c>
      <c r="T75">
        <v>3</v>
      </c>
      <c r="U75">
        <v>3</v>
      </c>
      <c r="V75">
        <v>3</v>
      </c>
      <c r="W75">
        <v>2</v>
      </c>
      <c r="X75">
        <v>3</v>
      </c>
      <c r="Y75">
        <v>3</v>
      </c>
      <c r="Z75" t="s">
        <v>386</v>
      </c>
      <c r="AA75">
        <v>4</v>
      </c>
      <c r="AB75">
        <v>4</v>
      </c>
      <c r="AC75">
        <v>5</v>
      </c>
      <c r="AD75">
        <v>5</v>
      </c>
      <c r="AE75">
        <v>4</v>
      </c>
      <c r="AF75">
        <v>4</v>
      </c>
      <c r="AG75">
        <v>4</v>
      </c>
      <c r="AH75">
        <v>4</v>
      </c>
      <c r="AI75">
        <v>4</v>
      </c>
      <c r="AJ75" t="s">
        <v>109</v>
      </c>
      <c r="AK75" t="s">
        <v>108</v>
      </c>
      <c r="AL75" t="s">
        <v>350</v>
      </c>
      <c r="AM75" t="s">
        <v>108</v>
      </c>
      <c r="AN75" t="s">
        <v>352</v>
      </c>
      <c r="AO75" t="s">
        <v>109</v>
      </c>
      <c r="AP75" t="s">
        <v>108</v>
      </c>
      <c r="AQ75" t="s">
        <v>108</v>
      </c>
      <c r="AR75" t="s">
        <v>109</v>
      </c>
      <c r="AT75" t="s">
        <v>109</v>
      </c>
      <c r="AV75">
        <v>3</v>
      </c>
      <c r="AW75">
        <v>3</v>
      </c>
      <c r="AX75" t="s">
        <v>381</v>
      </c>
      <c r="AY75" t="s">
        <v>405</v>
      </c>
    </row>
    <row r="76" spans="1:52" x14ac:dyDescent="0.2">
      <c r="A76" s="85" t="s">
        <v>348</v>
      </c>
      <c r="B76" t="s">
        <v>10</v>
      </c>
      <c r="C76" t="s">
        <v>44</v>
      </c>
      <c r="D76" t="s">
        <v>44</v>
      </c>
      <c r="F76" t="s">
        <v>51</v>
      </c>
      <c r="G76" t="s">
        <v>54</v>
      </c>
      <c r="J76">
        <v>4</v>
      </c>
      <c r="K76">
        <v>5</v>
      </c>
      <c r="L76">
        <v>5</v>
      </c>
      <c r="M76">
        <v>5</v>
      </c>
      <c r="N76">
        <v>5</v>
      </c>
      <c r="O76">
        <v>2</v>
      </c>
      <c r="P76">
        <v>3</v>
      </c>
      <c r="Q76">
        <v>2</v>
      </c>
      <c r="R76">
        <v>4</v>
      </c>
      <c r="S76">
        <v>4</v>
      </c>
      <c r="T76">
        <v>5</v>
      </c>
      <c r="U76">
        <v>5</v>
      </c>
      <c r="V76">
        <v>5</v>
      </c>
      <c r="W76">
        <v>5</v>
      </c>
      <c r="X76">
        <v>5</v>
      </c>
      <c r="Y76">
        <v>5</v>
      </c>
      <c r="Z76" t="s">
        <v>102</v>
      </c>
      <c r="AA76">
        <v>5</v>
      </c>
      <c r="AB76">
        <v>5</v>
      </c>
      <c r="AC76">
        <v>5</v>
      </c>
      <c r="AD76">
        <v>5</v>
      </c>
      <c r="AE76">
        <v>5</v>
      </c>
      <c r="AF76">
        <v>5</v>
      </c>
      <c r="AG76">
        <v>5</v>
      </c>
      <c r="AH76">
        <v>5</v>
      </c>
      <c r="AI76">
        <v>5</v>
      </c>
      <c r="AJ76" t="s">
        <v>108</v>
      </c>
      <c r="AK76" t="s">
        <v>108</v>
      </c>
      <c r="AL76" t="s">
        <v>350</v>
      </c>
      <c r="AM76" t="s">
        <v>108</v>
      </c>
      <c r="AN76" t="s">
        <v>349</v>
      </c>
      <c r="AO76" t="s">
        <v>109</v>
      </c>
      <c r="AP76" t="s">
        <v>109</v>
      </c>
      <c r="AQ76" t="s">
        <v>108</v>
      </c>
      <c r="AR76" t="s">
        <v>109</v>
      </c>
      <c r="AT76" t="s">
        <v>109</v>
      </c>
      <c r="AV76">
        <v>5</v>
      </c>
      <c r="AW76">
        <v>5</v>
      </c>
      <c r="AX76" t="s">
        <v>351</v>
      </c>
    </row>
    <row r="77" spans="1:52" x14ac:dyDescent="0.2">
      <c r="A77" s="85" t="s">
        <v>348</v>
      </c>
      <c r="B77" t="s">
        <v>27</v>
      </c>
      <c r="C77" t="s">
        <v>42</v>
      </c>
      <c r="D77" t="s">
        <v>45</v>
      </c>
      <c r="N77">
        <v>1</v>
      </c>
      <c r="O77">
        <v>4</v>
      </c>
      <c r="P77">
        <v>3</v>
      </c>
      <c r="Q77">
        <v>2</v>
      </c>
      <c r="R77">
        <v>2</v>
      </c>
      <c r="S77">
        <v>5</v>
      </c>
      <c r="T77">
        <v>4</v>
      </c>
      <c r="U77">
        <v>5</v>
      </c>
      <c r="V77">
        <v>5</v>
      </c>
      <c r="W77">
        <v>4</v>
      </c>
      <c r="X77">
        <v>4</v>
      </c>
      <c r="Y77">
        <v>5</v>
      </c>
      <c r="Z77" t="s">
        <v>102</v>
      </c>
      <c r="AA77">
        <v>4</v>
      </c>
      <c r="AJ77" t="s">
        <v>108</v>
      </c>
      <c r="AK77" t="s">
        <v>108</v>
      </c>
      <c r="AL77" t="s">
        <v>349</v>
      </c>
      <c r="AM77" t="s">
        <v>108</v>
      </c>
      <c r="AN77" t="s">
        <v>349</v>
      </c>
      <c r="AO77" t="s">
        <v>109</v>
      </c>
      <c r="AP77" t="s">
        <v>109</v>
      </c>
      <c r="AQ77" t="s">
        <v>108</v>
      </c>
      <c r="AR77" t="s">
        <v>108</v>
      </c>
      <c r="AS77" t="s">
        <v>119</v>
      </c>
      <c r="AT77" t="s">
        <v>109</v>
      </c>
      <c r="AV77">
        <v>5</v>
      </c>
      <c r="AW77">
        <v>5</v>
      </c>
      <c r="AX77" t="s">
        <v>359</v>
      </c>
    </row>
    <row r="78" spans="1:52" x14ac:dyDescent="0.2">
      <c r="A78" s="85" t="s">
        <v>348</v>
      </c>
      <c r="B78" t="s">
        <v>21</v>
      </c>
      <c r="C78" t="s">
        <v>42</v>
      </c>
      <c r="D78" t="s">
        <v>43</v>
      </c>
      <c r="J78">
        <v>5</v>
      </c>
      <c r="K78">
        <v>5</v>
      </c>
      <c r="L78">
        <v>5</v>
      </c>
      <c r="M78">
        <v>5</v>
      </c>
      <c r="N78">
        <v>5</v>
      </c>
      <c r="O78">
        <v>5</v>
      </c>
      <c r="Q78">
        <v>5</v>
      </c>
      <c r="R78">
        <v>5</v>
      </c>
      <c r="S78">
        <v>5</v>
      </c>
      <c r="T78">
        <v>5</v>
      </c>
      <c r="U78">
        <v>5</v>
      </c>
      <c r="V78">
        <v>5</v>
      </c>
      <c r="W78">
        <v>5</v>
      </c>
      <c r="X78">
        <v>5</v>
      </c>
      <c r="Y78">
        <v>5</v>
      </c>
      <c r="Z78" t="s">
        <v>102</v>
      </c>
      <c r="AA78">
        <v>5</v>
      </c>
      <c r="AB78">
        <v>5</v>
      </c>
      <c r="AC78">
        <v>5</v>
      </c>
      <c r="AD78">
        <v>5</v>
      </c>
      <c r="AE78">
        <v>5</v>
      </c>
      <c r="AF78">
        <v>5</v>
      </c>
      <c r="AG78">
        <v>5</v>
      </c>
      <c r="AH78">
        <v>5</v>
      </c>
      <c r="AI78">
        <v>5</v>
      </c>
      <c r="AJ78" t="s">
        <v>109</v>
      </c>
      <c r="AK78" t="s">
        <v>109</v>
      </c>
      <c r="AM78" t="s">
        <v>108</v>
      </c>
      <c r="AO78" t="s">
        <v>108</v>
      </c>
      <c r="AP78" t="s">
        <v>108</v>
      </c>
      <c r="AQ78" t="s">
        <v>108</v>
      </c>
      <c r="AR78" t="s">
        <v>109</v>
      </c>
      <c r="AT78" t="s">
        <v>108</v>
      </c>
      <c r="AV78">
        <v>5</v>
      </c>
      <c r="AW78">
        <v>5</v>
      </c>
      <c r="AX78" t="s">
        <v>351</v>
      </c>
    </row>
    <row r="79" spans="1:52" x14ac:dyDescent="0.2">
      <c r="A79" s="85" t="s">
        <v>348</v>
      </c>
      <c r="B79" t="s">
        <v>10</v>
      </c>
      <c r="C79" t="s">
        <v>43</v>
      </c>
      <c r="D79" t="s">
        <v>44</v>
      </c>
      <c r="F79" t="s">
        <v>51</v>
      </c>
      <c r="G79" t="s">
        <v>13</v>
      </c>
      <c r="H79" t="s">
        <v>27</v>
      </c>
      <c r="J79">
        <v>5</v>
      </c>
      <c r="K79">
        <v>5</v>
      </c>
      <c r="L79">
        <v>5</v>
      </c>
      <c r="M79">
        <v>5</v>
      </c>
      <c r="N79">
        <v>3</v>
      </c>
      <c r="O79">
        <v>5</v>
      </c>
      <c r="P79">
        <v>3</v>
      </c>
      <c r="Q79">
        <v>3</v>
      </c>
      <c r="R79">
        <v>3</v>
      </c>
      <c r="S79">
        <v>3</v>
      </c>
      <c r="T79">
        <v>3</v>
      </c>
      <c r="U79">
        <v>3</v>
      </c>
      <c r="V79">
        <v>5</v>
      </c>
      <c r="W79">
        <v>3</v>
      </c>
      <c r="X79">
        <v>5</v>
      </c>
      <c r="Y79">
        <v>4</v>
      </c>
      <c r="Z79" t="s">
        <v>406</v>
      </c>
      <c r="AA79">
        <v>5</v>
      </c>
      <c r="AB79">
        <v>5</v>
      </c>
      <c r="AC79">
        <v>5</v>
      </c>
      <c r="AD79">
        <v>5</v>
      </c>
      <c r="AE79">
        <v>4</v>
      </c>
      <c r="AF79">
        <v>4</v>
      </c>
      <c r="AG79">
        <v>4</v>
      </c>
      <c r="AH79">
        <v>3</v>
      </c>
      <c r="AI79">
        <v>3</v>
      </c>
      <c r="AJ79" t="s">
        <v>109</v>
      </c>
      <c r="AK79" t="s">
        <v>108</v>
      </c>
      <c r="AL79" t="s">
        <v>349</v>
      </c>
      <c r="AM79" t="s">
        <v>108</v>
      </c>
      <c r="AN79" t="s">
        <v>349</v>
      </c>
      <c r="AO79" t="s">
        <v>108</v>
      </c>
      <c r="AP79" t="s">
        <v>108</v>
      </c>
      <c r="AQ79" t="s">
        <v>108</v>
      </c>
      <c r="AR79" t="s">
        <v>108</v>
      </c>
      <c r="AS79" t="s">
        <v>120</v>
      </c>
      <c r="AT79" t="s">
        <v>109</v>
      </c>
      <c r="AV79">
        <v>5</v>
      </c>
      <c r="AW79">
        <v>5</v>
      </c>
      <c r="AX79" t="s">
        <v>351</v>
      </c>
    </row>
    <row r="80" spans="1:52" x14ac:dyDescent="0.2">
      <c r="A80" s="85" t="s">
        <v>348</v>
      </c>
      <c r="B80" t="s">
        <v>10</v>
      </c>
      <c r="C80" t="s">
        <v>43</v>
      </c>
      <c r="D80" t="s">
        <v>45</v>
      </c>
      <c r="F80" t="s">
        <v>54</v>
      </c>
      <c r="G80" t="s">
        <v>25</v>
      </c>
      <c r="H80" t="s">
        <v>51</v>
      </c>
      <c r="J80">
        <v>1</v>
      </c>
      <c r="K80">
        <v>5</v>
      </c>
      <c r="L80">
        <v>5</v>
      </c>
      <c r="M80">
        <v>5</v>
      </c>
      <c r="N80">
        <v>3</v>
      </c>
      <c r="O80">
        <v>5</v>
      </c>
      <c r="P80">
        <v>3</v>
      </c>
      <c r="Q80">
        <v>5</v>
      </c>
      <c r="R80">
        <v>5</v>
      </c>
      <c r="S80">
        <v>5</v>
      </c>
      <c r="T80">
        <v>5</v>
      </c>
      <c r="U80">
        <v>5</v>
      </c>
      <c r="V80">
        <v>5</v>
      </c>
      <c r="W80">
        <v>4</v>
      </c>
      <c r="X80">
        <v>5</v>
      </c>
      <c r="Y80">
        <v>5</v>
      </c>
      <c r="Z80" t="s">
        <v>102</v>
      </c>
      <c r="AA80">
        <v>5</v>
      </c>
      <c r="AB80">
        <v>5</v>
      </c>
      <c r="AC80">
        <v>5</v>
      </c>
      <c r="AD80">
        <v>5</v>
      </c>
      <c r="AE80">
        <v>5</v>
      </c>
      <c r="AF80">
        <v>5</v>
      </c>
      <c r="AG80">
        <v>5</v>
      </c>
      <c r="AH80">
        <v>5</v>
      </c>
      <c r="AI80">
        <v>5</v>
      </c>
      <c r="AJ80" t="s">
        <v>108</v>
      </c>
      <c r="AK80" t="s">
        <v>108</v>
      </c>
      <c r="AL80" t="s">
        <v>349</v>
      </c>
      <c r="AM80" t="s">
        <v>108</v>
      </c>
      <c r="AN80" t="s">
        <v>349</v>
      </c>
      <c r="AO80" t="s">
        <v>108</v>
      </c>
      <c r="AP80" t="s">
        <v>108</v>
      </c>
      <c r="AQ80" t="s">
        <v>108</v>
      </c>
      <c r="AR80" t="s">
        <v>108</v>
      </c>
      <c r="AS80" t="s">
        <v>120</v>
      </c>
      <c r="AT80" t="s">
        <v>108</v>
      </c>
      <c r="AV80">
        <v>5</v>
      </c>
      <c r="AW80">
        <v>5</v>
      </c>
      <c r="AX80" t="s">
        <v>351</v>
      </c>
      <c r="AY80" t="s">
        <v>407</v>
      </c>
    </row>
    <row r="81" spans="1:52" x14ac:dyDescent="0.2">
      <c r="A81" s="85" t="s">
        <v>348</v>
      </c>
      <c r="B81" t="s">
        <v>11</v>
      </c>
      <c r="C81" t="s">
        <v>43</v>
      </c>
      <c r="D81" t="s">
        <v>44</v>
      </c>
      <c r="F81" t="s">
        <v>11</v>
      </c>
      <c r="I81" t="s">
        <v>408</v>
      </c>
      <c r="J81">
        <v>4</v>
      </c>
      <c r="K81">
        <v>5</v>
      </c>
      <c r="L81">
        <v>3</v>
      </c>
      <c r="M81">
        <v>2</v>
      </c>
      <c r="N81">
        <v>4</v>
      </c>
      <c r="O81">
        <v>4</v>
      </c>
      <c r="P81">
        <v>4</v>
      </c>
      <c r="Q81">
        <v>5</v>
      </c>
      <c r="R81">
        <v>5</v>
      </c>
      <c r="S81">
        <v>4</v>
      </c>
      <c r="T81">
        <v>2</v>
      </c>
      <c r="U81">
        <v>3</v>
      </c>
      <c r="V81">
        <v>4</v>
      </c>
      <c r="W81">
        <v>5</v>
      </c>
      <c r="X81">
        <v>5</v>
      </c>
      <c r="Y81">
        <v>3</v>
      </c>
      <c r="Z81" t="s">
        <v>102</v>
      </c>
      <c r="AA81">
        <v>3</v>
      </c>
      <c r="AB81">
        <v>4</v>
      </c>
      <c r="AC81">
        <v>5</v>
      </c>
      <c r="AD81">
        <v>4</v>
      </c>
      <c r="AE81">
        <v>2</v>
      </c>
      <c r="AF81">
        <v>5</v>
      </c>
      <c r="AG81">
        <v>5</v>
      </c>
      <c r="AH81">
        <v>4</v>
      </c>
      <c r="AI81">
        <v>4</v>
      </c>
      <c r="AJ81" t="s">
        <v>109</v>
      </c>
      <c r="AK81" t="s">
        <v>108</v>
      </c>
      <c r="AL81" t="s">
        <v>349</v>
      </c>
      <c r="AM81" t="s">
        <v>109</v>
      </c>
      <c r="AO81" t="s">
        <v>109</v>
      </c>
      <c r="AP81" t="s">
        <v>109</v>
      </c>
      <c r="AQ81" t="s">
        <v>109</v>
      </c>
      <c r="AR81" t="s">
        <v>109</v>
      </c>
      <c r="AT81" t="s">
        <v>108</v>
      </c>
      <c r="AV81">
        <v>5</v>
      </c>
      <c r="AW81">
        <v>4</v>
      </c>
      <c r="AX81" t="s">
        <v>359</v>
      </c>
      <c r="AY81" t="s">
        <v>409</v>
      </c>
    </row>
    <row r="82" spans="1:52" x14ac:dyDescent="0.2">
      <c r="A82" s="85" t="s">
        <v>348</v>
      </c>
      <c r="B82" t="s">
        <v>26</v>
      </c>
      <c r="C82" t="s">
        <v>42</v>
      </c>
      <c r="D82" t="s">
        <v>45</v>
      </c>
      <c r="F82" t="s">
        <v>26</v>
      </c>
      <c r="J82">
        <v>5</v>
      </c>
      <c r="K82">
        <v>5</v>
      </c>
      <c r="L82">
        <v>5</v>
      </c>
      <c r="M82">
        <v>4</v>
      </c>
      <c r="N82">
        <v>3</v>
      </c>
      <c r="O82">
        <v>4</v>
      </c>
      <c r="P82">
        <v>1</v>
      </c>
      <c r="Q82">
        <v>2</v>
      </c>
      <c r="R82">
        <v>2</v>
      </c>
      <c r="S82">
        <v>5</v>
      </c>
      <c r="T82">
        <v>5</v>
      </c>
      <c r="U82">
        <v>5</v>
      </c>
      <c r="V82">
        <v>5</v>
      </c>
      <c r="W82">
        <v>5</v>
      </c>
      <c r="X82">
        <v>5</v>
      </c>
      <c r="Y82">
        <v>5</v>
      </c>
      <c r="Z82" t="s">
        <v>100</v>
      </c>
      <c r="AA82">
        <v>5</v>
      </c>
      <c r="AB82">
        <v>5</v>
      </c>
      <c r="AC82">
        <v>5</v>
      </c>
      <c r="AD82">
        <v>5</v>
      </c>
      <c r="AE82">
        <v>5</v>
      </c>
      <c r="AF82">
        <v>5</v>
      </c>
      <c r="AG82">
        <v>5</v>
      </c>
      <c r="AH82">
        <v>5</v>
      </c>
      <c r="AI82">
        <v>5</v>
      </c>
      <c r="AJ82" t="s">
        <v>108</v>
      </c>
      <c r="AK82" t="s">
        <v>108</v>
      </c>
      <c r="AL82" t="s">
        <v>352</v>
      </c>
      <c r="AM82" t="s">
        <v>108</v>
      </c>
      <c r="AN82" t="s">
        <v>352</v>
      </c>
      <c r="AO82" t="s">
        <v>108</v>
      </c>
      <c r="AP82" t="s">
        <v>108</v>
      </c>
      <c r="AQ82" t="s">
        <v>108</v>
      </c>
      <c r="AR82" t="s">
        <v>109</v>
      </c>
      <c r="AT82" t="s">
        <v>109</v>
      </c>
      <c r="AV82">
        <v>5</v>
      </c>
      <c r="AW82">
        <v>5</v>
      </c>
      <c r="AX82" t="s">
        <v>351</v>
      </c>
    </row>
    <row r="83" spans="1:52" x14ac:dyDescent="0.2">
      <c r="A83" s="85" t="s">
        <v>348</v>
      </c>
      <c r="B83" t="s">
        <v>27</v>
      </c>
      <c r="C83" t="s">
        <v>41</v>
      </c>
      <c r="D83" t="s">
        <v>44</v>
      </c>
      <c r="F83" t="s">
        <v>27</v>
      </c>
      <c r="I83" t="s">
        <v>410</v>
      </c>
      <c r="O83">
        <v>5</v>
      </c>
      <c r="Q83">
        <v>2</v>
      </c>
      <c r="S83">
        <v>3</v>
      </c>
      <c r="T83">
        <v>3</v>
      </c>
      <c r="U83">
        <v>5</v>
      </c>
      <c r="V83">
        <v>5</v>
      </c>
      <c r="W83">
        <v>3</v>
      </c>
      <c r="X83">
        <v>4</v>
      </c>
      <c r="Y83">
        <v>5</v>
      </c>
      <c r="Z83" t="s">
        <v>102</v>
      </c>
      <c r="AA83">
        <v>4</v>
      </c>
      <c r="AJ83" t="s">
        <v>109</v>
      </c>
      <c r="AK83" t="s">
        <v>108</v>
      </c>
      <c r="AL83" t="s">
        <v>349</v>
      </c>
      <c r="AM83" t="s">
        <v>108</v>
      </c>
      <c r="AN83" t="s">
        <v>352</v>
      </c>
      <c r="AO83" t="s">
        <v>108</v>
      </c>
      <c r="AP83" t="s">
        <v>108</v>
      </c>
      <c r="AQ83" t="s">
        <v>108</v>
      </c>
      <c r="AR83" t="s">
        <v>108</v>
      </c>
      <c r="AS83" t="s">
        <v>120</v>
      </c>
      <c r="AT83" t="s">
        <v>109</v>
      </c>
      <c r="AV83">
        <v>5</v>
      </c>
      <c r="AW83">
        <v>5</v>
      </c>
      <c r="AX83" t="s">
        <v>359</v>
      </c>
      <c r="AZ83" t="s">
        <v>411</v>
      </c>
    </row>
    <row r="84" spans="1:52" x14ac:dyDescent="0.2">
      <c r="A84" s="85" t="s">
        <v>348</v>
      </c>
      <c r="B84" t="s">
        <v>26</v>
      </c>
      <c r="C84" t="s">
        <v>44</v>
      </c>
      <c r="D84" t="s">
        <v>45</v>
      </c>
      <c r="F84" t="s">
        <v>26</v>
      </c>
      <c r="G84" t="s">
        <v>25</v>
      </c>
      <c r="I84" t="s">
        <v>412</v>
      </c>
      <c r="J84">
        <v>5</v>
      </c>
      <c r="K84">
        <v>4</v>
      </c>
      <c r="L84">
        <v>4</v>
      </c>
      <c r="M84">
        <v>4</v>
      </c>
      <c r="N84">
        <v>5</v>
      </c>
      <c r="O84">
        <v>5</v>
      </c>
      <c r="P84">
        <v>5</v>
      </c>
      <c r="Q84">
        <v>4</v>
      </c>
      <c r="R84">
        <v>4</v>
      </c>
      <c r="S84">
        <v>4</v>
      </c>
      <c r="T84">
        <v>5</v>
      </c>
      <c r="U84">
        <v>4</v>
      </c>
      <c r="V84">
        <v>5</v>
      </c>
      <c r="W84">
        <v>3</v>
      </c>
      <c r="X84">
        <v>5</v>
      </c>
      <c r="Y84">
        <v>4</v>
      </c>
      <c r="Z84" t="s">
        <v>102</v>
      </c>
      <c r="AA84">
        <v>4</v>
      </c>
      <c r="AB84">
        <v>5</v>
      </c>
      <c r="AC84">
        <v>4</v>
      </c>
      <c r="AD84">
        <v>5</v>
      </c>
      <c r="AE84">
        <v>5</v>
      </c>
      <c r="AF84">
        <v>5</v>
      </c>
      <c r="AG84">
        <v>4</v>
      </c>
      <c r="AH84">
        <v>5</v>
      </c>
      <c r="AI84">
        <v>5</v>
      </c>
      <c r="AJ84" t="s">
        <v>108</v>
      </c>
      <c r="AK84" t="s">
        <v>108</v>
      </c>
      <c r="AL84" t="s">
        <v>349</v>
      </c>
      <c r="AM84" t="s">
        <v>108</v>
      </c>
      <c r="AN84" t="s">
        <v>349</v>
      </c>
      <c r="AO84" t="s">
        <v>108</v>
      </c>
      <c r="AP84" t="s">
        <v>108</v>
      </c>
      <c r="AQ84" t="s">
        <v>108</v>
      </c>
      <c r="AR84" t="s">
        <v>108</v>
      </c>
      <c r="AS84" t="s">
        <v>119</v>
      </c>
      <c r="AT84" t="s">
        <v>108</v>
      </c>
      <c r="AV84">
        <v>5</v>
      </c>
      <c r="AW84">
        <v>5</v>
      </c>
      <c r="AX84" t="s">
        <v>351</v>
      </c>
    </row>
    <row r="85" spans="1:52" x14ac:dyDescent="0.2">
      <c r="A85" s="85" t="s">
        <v>348</v>
      </c>
      <c r="B85" t="s">
        <v>10</v>
      </c>
      <c r="C85" t="s">
        <v>42</v>
      </c>
      <c r="D85" t="s">
        <v>43</v>
      </c>
      <c r="F85" t="s">
        <v>54</v>
      </c>
      <c r="I85" t="s">
        <v>413</v>
      </c>
      <c r="J85">
        <v>5</v>
      </c>
      <c r="K85">
        <v>5</v>
      </c>
      <c r="L85">
        <v>5</v>
      </c>
      <c r="M85">
        <v>4</v>
      </c>
      <c r="N85">
        <v>3</v>
      </c>
      <c r="O85">
        <v>4</v>
      </c>
      <c r="P85">
        <v>5</v>
      </c>
      <c r="Q85">
        <v>5</v>
      </c>
      <c r="R85">
        <v>5</v>
      </c>
      <c r="S85">
        <v>3</v>
      </c>
      <c r="T85">
        <v>3</v>
      </c>
      <c r="U85">
        <v>3</v>
      </c>
      <c r="V85">
        <v>5</v>
      </c>
      <c r="W85">
        <v>4</v>
      </c>
      <c r="X85">
        <v>4</v>
      </c>
      <c r="Y85">
        <v>4</v>
      </c>
      <c r="Z85" t="s">
        <v>102</v>
      </c>
      <c r="AA85">
        <v>3</v>
      </c>
      <c r="AB85">
        <v>4</v>
      </c>
      <c r="AC85">
        <v>4</v>
      </c>
      <c r="AD85">
        <v>4</v>
      </c>
      <c r="AE85">
        <v>4</v>
      </c>
      <c r="AF85">
        <v>4</v>
      </c>
      <c r="AG85">
        <v>3</v>
      </c>
      <c r="AH85">
        <v>3</v>
      </c>
      <c r="AI85">
        <v>3</v>
      </c>
      <c r="AJ85" t="s">
        <v>108</v>
      </c>
      <c r="AK85" t="s">
        <v>108</v>
      </c>
      <c r="AL85" t="s">
        <v>349</v>
      </c>
      <c r="AM85" t="s">
        <v>108</v>
      </c>
      <c r="AN85" t="s">
        <v>349</v>
      </c>
      <c r="AO85" t="s">
        <v>109</v>
      </c>
      <c r="AP85" t="s">
        <v>108</v>
      </c>
      <c r="AQ85" t="s">
        <v>108</v>
      </c>
      <c r="AR85" t="s">
        <v>108</v>
      </c>
      <c r="AS85" t="s">
        <v>120</v>
      </c>
      <c r="AT85" t="s">
        <v>108</v>
      </c>
      <c r="AU85" t="s">
        <v>414</v>
      </c>
      <c r="AV85">
        <v>5</v>
      </c>
      <c r="AW85">
        <v>5</v>
      </c>
      <c r="AX85" t="s">
        <v>359</v>
      </c>
      <c r="AZ85" t="s">
        <v>415</v>
      </c>
    </row>
    <row r="86" spans="1:52" x14ac:dyDescent="0.2">
      <c r="A86" s="85" t="s">
        <v>348</v>
      </c>
      <c r="B86" t="s">
        <v>18</v>
      </c>
      <c r="C86" t="s">
        <v>42</v>
      </c>
      <c r="D86" t="s">
        <v>44</v>
      </c>
      <c r="F86" t="s">
        <v>18</v>
      </c>
      <c r="G86" t="s">
        <v>51</v>
      </c>
      <c r="J86">
        <v>5</v>
      </c>
      <c r="K86">
        <v>5</v>
      </c>
      <c r="L86">
        <v>5</v>
      </c>
      <c r="M86">
        <v>5</v>
      </c>
      <c r="N86">
        <v>2</v>
      </c>
      <c r="O86">
        <v>5</v>
      </c>
      <c r="P86">
        <v>2</v>
      </c>
      <c r="Q86">
        <v>3</v>
      </c>
      <c r="R86">
        <v>3</v>
      </c>
      <c r="S86">
        <v>5</v>
      </c>
      <c r="T86">
        <v>5</v>
      </c>
      <c r="U86">
        <v>5</v>
      </c>
      <c r="V86">
        <v>5</v>
      </c>
      <c r="W86">
        <v>5</v>
      </c>
      <c r="X86">
        <v>5</v>
      </c>
      <c r="Y86">
        <v>5</v>
      </c>
      <c r="Z86" t="s">
        <v>102</v>
      </c>
      <c r="AA86">
        <v>5</v>
      </c>
      <c r="AB86">
        <v>5</v>
      </c>
      <c r="AC86">
        <v>5</v>
      </c>
      <c r="AD86">
        <v>5</v>
      </c>
      <c r="AE86">
        <v>5</v>
      </c>
      <c r="AF86">
        <v>5</v>
      </c>
      <c r="AG86">
        <v>5</v>
      </c>
      <c r="AH86">
        <v>5</v>
      </c>
      <c r="AI86">
        <v>5</v>
      </c>
      <c r="AJ86" t="s">
        <v>108</v>
      </c>
      <c r="AK86" t="s">
        <v>108</v>
      </c>
      <c r="AL86" t="s">
        <v>349</v>
      </c>
      <c r="AM86" t="s">
        <v>108</v>
      </c>
      <c r="AN86" t="s">
        <v>352</v>
      </c>
      <c r="AO86" t="s">
        <v>108</v>
      </c>
      <c r="AP86" t="s">
        <v>108</v>
      </c>
      <c r="AQ86" t="s">
        <v>108</v>
      </c>
      <c r="AR86" t="s">
        <v>108</v>
      </c>
      <c r="AS86" t="s">
        <v>120</v>
      </c>
      <c r="AT86" t="s">
        <v>108</v>
      </c>
      <c r="AV86">
        <v>5</v>
      </c>
      <c r="AW86">
        <v>5</v>
      </c>
      <c r="AX86" t="s">
        <v>351</v>
      </c>
      <c r="AY86" t="s">
        <v>416</v>
      </c>
    </row>
    <row r="87" spans="1:52" x14ac:dyDescent="0.2">
      <c r="A87" s="85" t="s">
        <v>348</v>
      </c>
      <c r="B87" t="s">
        <v>11</v>
      </c>
      <c r="C87" t="s">
        <v>43</v>
      </c>
      <c r="D87" t="s">
        <v>45</v>
      </c>
      <c r="F87" t="s">
        <v>11</v>
      </c>
      <c r="J87">
        <v>5</v>
      </c>
      <c r="K87">
        <v>5</v>
      </c>
      <c r="L87">
        <v>3</v>
      </c>
      <c r="M87">
        <v>3</v>
      </c>
      <c r="N87">
        <v>4</v>
      </c>
      <c r="O87">
        <v>5</v>
      </c>
      <c r="P87">
        <v>4</v>
      </c>
      <c r="Q87">
        <v>4</v>
      </c>
      <c r="R87">
        <v>4</v>
      </c>
      <c r="S87">
        <v>5</v>
      </c>
      <c r="T87">
        <v>4</v>
      </c>
      <c r="U87">
        <v>2</v>
      </c>
      <c r="V87">
        <v>5</v>
      </c>
      <c r="W87">
        <v>4</v>
      </c>
      <c r="X87">
        <v>4</v>
      </c>
      <c r="Y87">
        <v>4</v>
      </c>
      <c r="Z87" t="s">
        <v>99</v>
      </c>
      <c r="AA87">
        <v>4</v>
      </c>
      <c r="AB87">
        <v>5</v>
      </c>
      <c r="AC87">
        <v>5</v>
      </c>
      <c r="AD87">
        <v>5</v>
      </c>
      <c r="AE87">
        <v>5</v>
      </c>
      <c r="AF87">
        <v>5</v>
      </c>
      <c r="AG87">
        <v>5</v>
      </c>
      <c r="AH87">
        <v>4</v>
      </c>
      <c r="AI87">
        <v>4</v>
      </c>
      <c r="AJ87" t="s">
        <v>108</v>
      </c>
      <c r="AK87" t="s">
        <v>108</v>
      </c>
      <c r="AL87" t="s">
        <v>349</v>
      </c>
      <c r="AM87" t="s">
        <v>108</v>
      </c>
      <c r="AN87" t="s">
        <v>349</v>
      </c>
      <c r="AO87" t="s">
        <v>109</v>
      </c>
      <c r="AP87" t="s">
        <v>108</v>
      </c>
      <c r="AQ87" t="s">
        <v>108</v>
      </c>
      <c r="AR87" t="s">
        <v>109</v>
      </c>
      <c r="AT87" t="s">
        <v>109</v>
      </c>
      <c r="AV87">
        <v>5</v>
      </c>
      <c r="AW87">
        <v>5</v>
      </c>
      <c r="AX87" t="s">
        <v>359</v>
      </c>
      <c r="AY87" t="s">
        <v>417</v>
      </c>
      <c r="AZ87" t="s">
        <v>418</v>
      </c>
    </row>
    <row r="88" spans="1:52" x14ac:dyDescent="0.2">
      <c r="A88" s="85" t="s">
        <v>348</v>
      </c>
      <c r="B88" t="s">
        <v>18</v>
      </c>
      <c r="C88" t="s">
        <v>43</v>
      </c>
      <c r="D88" t="s">
        <v>44</v>
      </c>
      <c r="F88" t="s">
        <v>18</v>
      </c>
      <c r="J88">
        <v>5</v>
      </c>
      <c r="K88">
        <v>5</v>
      </c>
      <c r="L88">
        <v>3</v>
      </c>
      <c r="M88">
        <v>3</v>
      </c>
      <c r="N88">
        <v>5</v>
      </c>
      <c r="O88">
        <v>5</v>
      </c>
      <c r="P88">
        <v>2</v>
      </c>
      <c r="Q88">
        <v>2</v>
      </c>
      <c r="R88">
        <v>2</v>
      </c>
      <c r="S88">
        <v>5</v>
      </c>
      <c r="T88">
        <v>5</v>
      </c>
      <c r="U88">
        <v>5</v>
      </c>
      <c r="V88">
        <v>5</v>
      </c>
      <c r="W88">
        <v>4</v>
      </c>
      <c r="X88">
        <v>4</v>
      </c>
      <c r="Y88">
        <v>3</v>
      </c>
      <c r="Z88" t="s">
        <v>102</v>
      </c>
      <c r="AA88">
        <v>5</v>
      </c>
      <c r="AB88">
        <v>5</v>
      </c>
      <c r="AC88">
        <v>5</v>
      </c>
      <c r="AD88">
        <v>5</v>
      </c>
      <c r="AE88">
        <v>5</v>
      </c>
      <c r="AF88">
        <v>5</v>
      </c>
      <c r="AG88">
        <v>5</v>
      </c>
      <c r="AH88">
        <v>5</v>
      </c>
      <c r="AI88">
        <v>5</v>
      </c>
      <c r="AJ88" t="s">
        <v>109</v>
      </c>
      <c r="AK88" t="s">
        <v>108</v>
      </c>
      <c r="AL88" t="s">
        <v>352</v>
      </c>
      <c r="AM88" t="s">
        <v>108</v>
      </c>
      <c r="AN88" t="s">
        <v>352</v>
      </c>
      <c r="AO88" t="s">
        <v>108</v>
      </c>
      <c r="AP88" t="s">
        <v>109</v>
      </c>
      <c r="AQ88" t="s">
        <v>108</v>
      </c>
      <c r="AR88" t="s">
        <v>108</v>
      </c>
      <c r="AS88" t="s">
        <v>120</v>
      </c>
      <c r="AT88" t="s">
        <v>109</v>
      </c>
      <c r="AV88">
        <v>5</v>
      </c>
      <c r="AW88">
        <v>5</v>
      </c>
      <c r="AX88" t="s">
        <v>351</v>
      </c>
    </row>
    <row r="89" spans="1:52" x14ac:dyDescent="0.2">
      <c r="A89" s="85" t="s">
        <v>348</v>
      </c>
      <c r="B89" t="s">
        <v>10</v>
      </c>
      <c r="C89" t="s">
        <v>43</v>
      </c>
      <c r="D89" t="s">
        <v>43</v>
      </c>
      <c r="F89" t="s">
        <v>51</v>
      </c>
      <c r="G89" t="s">
        <v>30</v>
      </c>
      <c r="H89" t="s">
        <v>54</v>
      </c>
      <c r="J89">
        <v>5</v>
      </c>
      <c r="K89">
        <v>3</v>
      </c>
      <c r="L89">
        <v>4</v>
      </c>
      <c r="M89">
        <v>4</v>
      </c>
      <c r="N89">
        <v>5</v>
      </c>
      <c r="O89">
        <v>3</v>
      </c>
      <c r="P89">
        <v>5</v>
      </c>
      <c r="Q89">
        <v>5</v>
      </c>
      <c r="R89">
        <v>5</v>
      </c>
      <c r="S89">
        <v>4</v>
      </c>
      <c r="T89">
        <v>4</v>
      </c>
      <c r="U89">
        <v>4</v>
      </c>
      <c r="V89">
        <v>5</v>
      </c>
      <c r="W89">
        <v>4</v>
      </c>
      <c r="X89">
        <v>4</v>
      </c>
      <c r="Y89">
        <v>4</v>
      </c>
      <c r="Z89" t="s">
        <v>102</v>
      </c>
      <c r="AA89">
        <v>4</v>
      </c>
      <c r="AB89">
        <v>4</v>
      </c>
      <c r="AC89">
        <v>5</v>
      </c>
      <c r="AD89">
        <v>5</v>
      </c>
      <c r="AE89">
        <v>5</v>
      </c>
      <c r="AF89">
        <v>4</v>
      </c>
      <c r="AG89">
        <v>5</v>
      </c>
      <c r="AH89">
        <v>4</v>
      </c>
      <c r="AI89">
        <v>4</v>
      </c>
      <c r="AJ89" t="s">
        <v>109</v>
      </c>
      <c r="AK89" t="s">
        <v>108</v>
      </c>
      <c r="AL89" t="s">
        <v>349</v>
      </c>
      <c r="AM89" t="s">
        <v>109</v>
      </c>
      <c r="AO89" t="s">
        <v>109</v>
      </c>
      <c r="AP89" t="s">
        <v>109</v>
      </c>
      <c r="AQ89" t="s">
        <v>109</v>
      </c>
      <c r="AR89" t="s">
        <v>109</v>
      </c>
      <c r="AT89" t="s">
        <v>109</v>
      </c>
      <c r="AV89">
        <v>5</v>
      </c>
      <c r="AW89">
        <v>5</v>
      </c>
      <c r="AX89" t="s">
        <v>351</v>
      </c>
    </row>
    <row r="90" spans="1:52" x14ac:dyDescent="0.2">
      <c r="A90" s="85" t="s">
        <v>348</v>
      </c>
      <c r="B90" t="s">
        <v>26</v>
      </c>
      <c r="C90" t="s">
        <v>42</v>
      </c>
      <c r="D90" t="s">
        <v>44</v>
      </c>
      <c r="F90" t="s">
        <v>26</v>
      </c>
      <c r="G90" t="s">
        <v>11</v>
      </c>
      <c r="J90">
        <v>5</v>
      </c>
      <c r="K90">
        <v>5</v>
      </c>
      <c r="L90">
        <v>5</v>
      </c>
      <c r="M90">
        <v>3</v>
      </c>
      <c r="N90">
        <v>5</v>
      </c>
      <c r="O90">
        <v>5</v>
      </c>
      <c r="P90">
        <v>4</v>
      </c>
      <c r="Q90">
        <v>1</v>
      </c>
      <c r="R90">
        <v>4</v>
      </c>
      <c r="S90">
        <v>4</v>
      </c>
      <c r="T90">
        <v>5</v>
      </c>
      <c r="U90">
        <v>5</v>
      </c>
      <c r="V90">
        <v>5</v>
      </c>
      <c r="W90">
        <v>4</v>
      </c>
      <c r="X90">
        <v>5</v>
      </c>
      <c r="Y90">
        <v>3</v>
      </c>
      <c r="Z90" t="s">
        <v>102</v>
      </c>
      <c r="AA90">
        <v>3</v>
      </c>
      <c r="AB90">
        <v>5</v>
      </c>
      <c r="AC90">
        <v>5</v>
      </c>
      <c r="AD90">
        <v>5</v>
      </c>
      <c r="AE90">
        <v>5</v>
      </c>
      <c r="AF90">
        <v>5</v>
      </c>
      <c r="AG90">
        <v>5</v>
      </c>
      <c r="AH90">
        <v>4</v>
      </c>
      <c r="AI90">
        <v>5</v>
      </c>
      <c r="AJ90" t="s">
        <v>109</v>
      </c>
      <c r="AK90" t="s">
        <v>108</v>
      </c>
      <c r="AL90" t="s">
        <v>362</v>
      </c>
      <c r="AM90" t="s">
        <v>109</v>
      </c>
      <c r="AO90" t="s">
        <v>108</v>
      </c>
      <c r="AP90" t="s">
        <v>109</v>
      </c>
      <c r="AQ90" t="s">
        <v>108</v>
      </c>
      <c r="AR90" t="s">
        <v>109</v>
      </c>
      <c r="AT90" t="s">
        <v>109</v>
      </c>
      <c r="AV90">
        <v>5</v>
      </c>
      <c r="AW90">
        <v>5</v>
      </c>
      <c r="AX90" t="s">
        <v>351</v>
      </c>
    </row>
    <row r="91" spans="1:52" x14ac:dyDescent="0.2">
      <c r="A91" s="85" t="s">
        <v>348</v>
      </c>
      <c r="B91" t="s">
        <v>23</v>
      </c>
      <c r="C91" t="s">
        <v>42</v>
      </c>
      <c r="D91" t="s">
        <v>44</v>
      </c>
      <c r="J91">
        <v>5</v>
      </c>
      <c r="K91">
        <v>5</v>
      </c>
      <c r="L91">
        <v>5</v>
      </c>
      <c r="M91">
        <v>5</v>
      </c>
      <c r="N91">
        <v>3</v>
      </c>
      <c r="O91">
        <v>5</v>
      </c>
      <c r="P91">
        <v>3</v>
      </c>
      <c r="Q91">
        <v>4</v>
      </c>
      <c r="R91">
        <v>3</v>
      </c>
      <c r="S91">
        <v>5</v>
      </c>
      <c r="T91">
        <v>4</v>
      </c>
      <c r="U91">
        <v>4</v>
      </c>
      <c r="V91">
        <v>5</v>
      </c>
      <c r="W91">
        <v>3</v>
      </c>
      <c r="X91">
        <v>5</v>
      </c>
      <c r="Y91">
        <v>5</v>
      </c>
      <c r="Z91" t="s">
        <v>102</v>
      </c>
      <c r="AA91">
        <v>5</v>
      </c>
      <c r="AB91">
        <v>5</v>
      </c>
      <c r="AC91">
        <v>5</v>
      </c>
      <c r="AD91">
        <v>5</v>
      </c>
      <c r="AE91">
        <v>5</v>
      </c>
      <c r="AF91">
        <v>5</v>
      </c>
      <c r="AG91">
        <v>4</v>
      </c>
      <c r="AH91">
        <v>5</v>
      </c>
      <c r="AI91">
        <v>5</v>
      </c>
      <c r="AJ91" t="s">
        <v>109</v>
      </c>
      <c r="AK91" t="s">
        <v>108</v>
      </c>
      <c r="AM91" t="s">
        <v>108</v>
      </c>
      <c r="AO91" t="s">
        <v>109</v>
      </c>
      <c r="AP91" t="s">
        <v>108</v>
      </c>
      <c r="AQ91" t="s">
        <v>108</v>
      </c>
      <c r="AR91" t="s">
        <v>108</v>
      </c>
      <c r="AS91" t="s">
        <v>120</v>
      </c>
      <c r="AT91" t="s">
        <v>109</v>
      </c>
      <c r="AV91">
        <v>5</v>
      </c>
      <c r="AW91">
        <v>5</v>
      </c>
      <c r="AX91" t="s">
        <v>351</v>
      </c>
    </row>
    <row r="92" spans="1:52" x14ac:dyDescent="0.2">
      <c r="A92" s="85" t="s">
        <v>348</v>
      </c>
      <c r="B92" t="s">
        <v>22</v>
      </c>
      <c r="C92" t="s">
        <v>43</v>
      </c>
      <c r="D92" t="s">
        <v>42</v>
      </c>
      <c r="F92" t="s">
        <v>17</v>
      </c>
      <c r="G92" t="s">
        <v>22</v>
      </c>
      <c r="I92" t="s">
        <v>419</v>
      </c>
      <c r="J92">
        <v>5</v>
      </c>
      <c r="K92">
        <v>5</v>
      </c>
      <c r="L92">
        <v>5</v>
      </c>
      <c r="M92">
        <v>5</v>
      </c>
      <c r="N92">
        <v>5</v>
      </c>
      <c r="O92">
        <v>4</v>
      </c>
      <c r="P92">
        <v>5</v>
      </c>
      <c r="Q92">
        <v>1</v>
      </c>
      <c r="R92">
        <v>1</v>
      </c>
      <c r="S92">
        <v>4</v>
      </c>
      <c r="T92">
        <v>5</v>
      </c>
      <c r="U92">
        <v>3</v>
      </c>
      <c r="V92">
        <v>5</v>
      </c>
      <c r="W92">
        <v>5</v>
      </c>
      <c r="X92">
        <v>3</v>
      </c>
      <c r="Y92">
        <v>5</v>
      </c>
      <c r="Z92" t="s">
        <v>102</v>
      </c>
      <c r="AA92">
        <v>3</v>
      </c>
      <c r="AB92">
        <v>5</v>
      </c>
      <c r="AC92">
        <v>3</v>
      </c>
      <c r="AD92">
        <v>4</v>
      </c>
      <c r="AE92">
        <v>4</v>
      </c>
      <c r="AF92">
        <v>5</v>
      </c>
      <c r="AG92">
        <v>5</v>
      </c>
      <c r="AH92">
        <v>5</v>
      </c>
      <c r="AI92">
        <v>3</v>
      </c>
      <c r="AJ92" t="s">
        <v>109</v>
      </c>
      <c r="AK92" t="s">
        <v>108</v>
      </c>
      <c r="AL92" t="s">
        <v>389</v>
      </c>
      <c r="AM92" t="s">
        <v>109</v>
      </c>
      <c r="AO92" t="s">
        <v>109</v>
      </c>
      <c r="AP92" t="s">
        <v>109</v>
      </c>
      <c r="AQ92" t="s">
        <v>109</v>
      </c>
      <c r="AR92" t="s">
        <v>109</v>
      </c>
      <c r="AT92" t="s">
        <v>108</v>
      </c>
      <c r="AV92">
        <v>5</v>
      </c>
      <c r="AW92">
        <v>5</v>
      </c>
      <c r="AX92" t="s">
        <v>351</v>
      </c>
      <c r="AY92" t="s">
        <v>420</v>
      </c>
      <c r="AZ92" t="s">
        <v>421</v>
      </c>
    </row>
    <row r="93" spans="1:52" x14ac:dyDescent="0.2">
      <c r="A93" s="85" t="s">
        <v>348</v>
      </c>
      <c r="B93" t="s">
        <v>18</v>
      </c>
      <c r="C93" t="s">
        <v>42</v>
      </c>
      <c r="D93" t="s">
        <v>45</v>
      </c>
      <c r="F93" t="s">
        <v>18</v>
      </c>
      <c r="J93">
        <v>5</v>
      </c>
      <c r="K93">
        <v>5</v>
      </c>
      <c r="L93">
        <v>5</v>
      </c>
      <c r="M93">
        <v>4</v>
      </c>
      <c r="N93">
        <v>5</v>
      </c>
      <c r="O93">
        <v>3</v>
      </c>
      <c r="P93">
        <v>4</v>
      </c>
      <c r="Q93">
        <v>5</v>
      </c>
      <c r="R93">
        <v>5</v>
      </c>
      <c r="S93">
        <v>4</v>
      </c>
      <c r="T93">
        <v>5</v>
      </c>
      <c r="U93">
        <v>5</v>
      </c>
      <c r="V93">
        <v>5</v>
      </c>
      <c r="W93">
        <v>4</v>
      </c>
      <c r="X93">
        <v>4</v>
      </c>
      <c r="Y93">
        <v>4</v>
      </c>
      <c r="Z93" t="s">
        <v>97</v>
      </c>
      <c r="AA93">
        <v>4</v>
      </c>
      <c r="AB93">
        <v>5</v>
      </c>
      <c r="AC93">
        <v>4</v>
      </c>
      <c r="AD93">
        <v>4</v>
      </c>
      <c r="AE93">
        <v>5</v>
      </c>
      <c r="AF93">
        <v>4</v>
      </c>
      <c r="AG93">
        <v>5</v>
      </c>
      <c r="AH93">
        <v>5</v>
      </c>
      <c r="AI93">
        <v>5</v>
      </c>
      <c r="AJ93" t="s">
        <v>109</v>
      </c>
      <c r="AK93" t="s">
        <v>108</v>
      </c>
      <c r="AL93" t="s">
        <v>350</v>
      </c>
      <c r="AM93" t="s">
        <v>108</v>
      </c>
      <c r="AN93" t="s">
        <v>349</v>
      </c>
      <c r="AO93" t="s">
        <v>108</v>
      </c>
      <c r="AP93" t="s">
        <v>109</v>
      </c>
      <c r="AQ93" t="s">
        <v>108</v>
      </c>
      <c r="AR93" t="s">
        <v>108</v>
      </c>
      <c r="AS93" t="s">
        <v>119</v>
      </c>
      <c r="AT93" t="s">
        <v>108</v>
      </c>
      <c r="AV93">
        <v>4</v>
      </c>
      <c r="AW93">
        <v>5</v>
      </c>
      <c r="AX93" t="s">
        <v>351</v>
      </c>
    </row>
    <row r="94" spans="1:52" x14ac:dyDescent="0.2">
      <c r="A94" s="85" t="s">
        <v>348</v>
      </c>
      <c r="B94" t="s">
        <v>10</v>
      </c>
      <c r="C94" t="s">
        <v>44</v>
      </c>
      <c r="D94" t="s">
        <v>45</v>
      </c>
      <c r="F94" t="s">
        <v>54</v>
      </c>
      <c r="G94" t="s">
        <v>11</v>
      </c>
      <c r="J94">
        <v>4</v>
      </c>
      <c r="K94">
        <v>5</v>
      </c>
      <c r="L94">
        <v>5</v>
      </c>
      <c r="M94">
        <v>3</v>
      </c>
      <c r="N94">
        <v>4</v>
      </c>
      <c r="O94">
        <v>3</v>
      </c>
      <c r="P94">
        <v>3</v>
      </c>
      <c r="Q94">
        <v>3</v>
      </c>
      <c r="R94">
        <v>5</v>
      </c>
      <c r="S94">
        <v>4</v>
      </c>
      <c r="T94">
        <v>2</v>
      </c>
      <c r="U94">
        <v>4</v>
      </c>
      <c r="V94">
        <v>5</v>
      </c>
      <c r="W94">
        <v>3</v>
      </c>
      <c r="Y94">
        <v>3</v>
      </c>
      <c r="Z94" t="s">
        <v>102</v>
      </c>
      <c r="AA94">
        <v>4</v>
      </c>
      <c r="AB94">
        <v>5</v>
      </c>
      <c r="AC94">
        <v>5</v>
      </c>
      <c r="AD94">
        <v>5</v>
      </c>
      <c r="AE94">
        <v>4</v>
      </c>
      <c r="AF94">
        <v>4</v>
      </c>
      <c r="AG94">
        <v>5</v>
      </c>
      <c r="AH94">
        <v>3</v>
      </c>
      <c r="AI94">
        <v>3</v>
      </c>
      <c r="AJ94" t="s">
        <v>108</v>
      </c>
      <c r="AK94" t="s">
        <v>109</v>
      </c>
      <c r="AM94" t="s">
        <v>109</v>
      </c>
      <c r="AO94" t="s">
        <v>109</v>
      </c>
      <c r="AP94" t="s">
        <v>108</v>
      </c>
      <c r="AQ94" t="s">
        <v>108</v>
      </c>
      <c r="AR94" t="s">
        <v>109</v>
      </c>
      <c r="AT94" t="s">
        <v>109</v>
      </c>
      <c r="AV94">
        <v>5</v>
      </c>
      <c r="AW94">
        <v>5</v>
      </c>
      <c r="AX94" t="s">
        <v>351</v>
      </c>
      <c r="AY94" t="s">
        <v>422</v>
      </c>
    </row>
    <row r="95" spans="1:52" x14ac:dyDescent="0.2">
      <c r="A95" s="85" t="s">
        <v>348</v>
      </c>
      <c r="B95" t="s">
        <v>14</v>
      </c>
      <c r="C95" t="s">
        <v>44</v>
      </c>
      <c r="D95" t="s">
        <v>44</v>
      </c>
      <c r="F95" t="s">
        <v>14</v>
      </c>
      <c r="J95">
        <v>5</v>
      </c>
      <c r="K95">
        <v>5</v>
      </c>
      <c r="L95">
        <v>5</v>
      </c>
      <c r="M95">
        <v>5</v>
      </c>
      <c r="N95">
        <v>3</v>
      </c>
      <c r="O95">
        <v>3</v>
      </c>
      <c r="P95">
        <v>2</v>
      </c>
      <c r="Q95">
        <v>2</v>
      </c>
      <c r="R95">
        <v>3</v>
      </c>
      <c r="S95">
        <v>5</v>
      </c>
      <c r="T95">
        <v>5</v>
      </c>
      <c r="U95">
        <v>5</v>
      </c>
      <c r="V95">
        <v>5</v>
      </c>
      <c r="W95">
        <v>5</v>
      </c>
      <c r="X95">
        <v>5</v>
      </c>
      <c r="Y95">
        <v>5</v>
      </c>
      <c r="Z95" t="s">
        <v>102</v>
      </c>
      <c r="AA95">
        <v>5</v>
      </c>
      <c r="AB95">
        <v>5</v>
      </c>
      <c r="AC95">
        <v>4</v>
      </c>
      <c r="AD95">
        <v>5</v>
      </c>
      <c r="AE95">
        <v>5</v>
      </c>
      <c r="AF95">
        <v>5</v>
      </c>
      <c r="AG95">
        <v>5</v>
      </c>
      <c r="AH95">
        <v>5</v>
      </c>
      <c r="AI95">
        <v>5</v>
      </c>
      <c r="AJ95" t="s">
        <v>108</v>
      </c>
      <c r="AK95" t="s">
        <v>108</v>
      </c>
      <c r="AL95" t="s">
        <v>349</v>
      </c>
      <c r="AM95" t="s">
        <v>108</v>
      </c>
      <c r="AN95" t="s">
        <v>349</v>
      </c>
      <c r="AO95" t="s">
        <v>108</v>
      </c>
      <c r="AP95" t="s">
        <v>109</v>
      </c>
      <c r="AQ95" t="s">
        <v>108</v>
      </c>
      <c r="AR95" t="s">
        <v>109</v>
      </c>
      <c r="AT95" t="s">
        <v>108</v>
      </c>
      <c r="AV95">
        <v>5</v>
      </c>
      <c r="AW95">
        <v>5</v>
      </c>
      <c r="AX95" t="s">
        <v>351</v>
      </c>
    </row>
    <row r="96" spans="1:52" x14ac:dyDescent="0.2">
      <c r="A96" s="85" t="s">
        <v>348</v>
      </c>
      <c r="B96" t="s">
        <v>24</v>
      </c>
      <c r="C96" t="s">
        <v>43</v>
      </c>
      <c r="D96" t="s">
        <v>45</v>
      </c>
      <c r="F96" t="s">
        <v>76</v>
      </c>
      <c r="G96" t="s">
        <v>51</v>
      </c>
      <c r="H96" t="s">
        <v>25</v>
      </c>
      <c r="J96">
        <v>5</v>
      </c>
      <c r="K96">
        <v>5</v>
      </c>
      <c r="L96">
        <v>5</v>
      </c>
      <c r="M96">
        <v>5</v>
      </c>
      <c r="N96">
        <v>4</v>
      </c>
      <c r="O96">
        <v>5</v>
      </c>
      <c r="P96">
        <v>2</v>
      </c>
      <c r="Q96">
        <v>3</v>
      </c>
      <c r="R96">
        <v>5</v>
      </c>
      <c r="S96">
        <v>4</v>
      </c>
      <c r="T96">
        <v>4</v>
      </c>
      <c r="U96">
        <v>5</v>
      </c>
      <c r="V96">
        <v>5</v>
      </c>
      <c r="W96">
        <v>4</v>
      </c>
      <c r="X96">
        <v>5</v>
      </c>
      <c r="Y96">
        <v>4</v>
      </c>
      <c r="Z96" t="s">
        <v>100</v>
      </c>
      <c r="AA96">
        <v>5</v>
      </c>
      <c r="AB96">
        <v>5</v>
      </c>
      <c r="AC96">
        <v>5</v>
      </c>
      <c r="AD96">
        <v>5</v>
      </c>
      <c r="AE96">
        <v>5</v>
      </c>
      <c r="AF96">
        <v>5</v>
      </c>
      <c r="AG96">
        <v>5</v>
      </c>
      <c r="AH96">
        <v>3</v>
      </c>
      <c r="AI96">
        <v>3</v>
      </c>
      <c r="AJ96" t="s">
        <v>108</v>
      </c>
      <c r="AK96" t="s">
        <v>108</v>
      </c>
      <c r="AL96" t="s">
        <v>349</v>
      </c>
      <c r="AM96" t="s">
        <v>108</v>
      </c>
      <c r="AN96" t="s">
        <v>349</v>
      </c>
      <c r="AO96" t="s">
        <v>108</v>
      </c>
      <c r="AP96" t="s">
        <v>108</v>
      </c>
      <c r="AQ96" t="s">
        <v>108</v>
      </c>
      <c r="AR96" t="s">
        <v>108</v>
      </c>
      <c r="AS96" t="s">
        <v>119</v>
      </c>
      <c r="AT96" t="s">
        <v>109</v>
      </c>
      <c r="AU96" t="s">
        <v>423</v>
      </c>
      <c r="AV96">
        <v>5</v>
      </c>
      <c r="AW96">
        <v>5</v>
      </c>
      <c r="AX96" t="s">
        <v>359</v>
      </c>
      <c r="AY96" t="s">
        <v>423</v>
      </c>
    </row>
    <row r="97" spans="1:52" x14ac:dyDescent="0.2">
      <c r="A97" s="85" t="s">
        <v>348</v>
      </c>
      <c r="B97" t="s">
        <v>25</v>
      </c>
      <c r="C97" t="s">
        <v>43</v>
      </c>
      <c r="D97" t="s">
        <v>43</v>
      </c>
      <c r="F97" t="s">
        <v>25</v>
      </c>
      <c r="G97" t="s">
        <v>54</v>
      </c>
      <c r="J97">
        <v>5</v>
      </c>
      <c r="K97">
        <v>5</v>
      </c>
      <c r="L97">
        <v>5</v>
      </c>
      <c r="M97">
        <v>5</v>
      </c>
      <c r="N97">
        <v>5</v>
      </c>
      <c r="O97">
        <v>5</v>
      </c>
      <c r="P97">
        <v>5</v>
      </c>
      <c r="Q97">
        <v>3</v>
      </c>
      <c r="R97">
        <v>3</v>
      </c>
      <c r="S97">
        <v>5</v>
      </c>
      <c r="T97">
        <v>5</v>
      </c>
      <c r="U97">
        <v>5</v>
      </c>
      <c r="V97">
        <v>5</v>
      </c>
      <c r="W97">
        <v>5</v>
      </c>
      <c r="X97">
        <v>5</v>
      </c>
      <c r="Y97">
        <v>5</v>
      </c>
      <c r="Z97" t="s">
        <v>100</v>
      </c>
      <c r="AA97">
        <v>5</v>
      </c>
      <c r="AB97">
        <v>5</v>
      </c>
      <c r="AC97">
        <v>5</v>
      </c>
      <c r="AD97">
        <v>5</v>
      </c>
      <c r="AE97">
        <v>5</v>
      </c>
      <c r="AF97">
        <v>5</v>
      </c>
      <c r="AG97">
        <v>5</v>
      </c>
      <c r="AH97">
        <v>5</v>
      </c>
      <c r="AI97">
        <v>5</v>
      </c>
      <c r="AJ97" t="s">
        <v>108</v>
      </c>
      <c r="AK97" t="s">
        <v>108</v>
      </c>
      <c r="AL97" t="s">
        <v>349</v>
      </c>
      <c r="AM97" t="s">
        <v>109</v>
      </c>
      <c r="AO97" t="s">
        <v>109</v>
      </c>
      <c r="AP97" t="s">
        <v>108</v>
      </c>
      <c r="AQ97" t="s">
        <v>108</v>
      </c>
      <c r="AR97" t="s">
        <v>109</v>
      </c>
      <c r="AT97" t="s">
        <v>108</v>
      </c>
      <c r="AV97">
        <v>5</v>
      </c>
      <c r="AW97">
        <v>5</v>
      </c>
      <c r="AX97" t="s">
        <v>351</v>
      </c>
    </row>
    <row r="98" spans="1:52" x14ac:dyDescent="0.2">
      <c r="A98" s="85" t="s">
        <v>348</v>
      </c>
      <c r="B98" t="s">
        <v>17</v>
      </c>
      <c r="C98" t="s">
        <v>42</v>
      </c>
      <c r="D98" t="s">
        <v>43</v>
      </c>
      <c r="F98" t="s">
        <v>17</v>
      </c>
      <c r="J98">
        <v>5</v>
      </c>
      <c r="K98">
        <v>5</v>
      </c>
      <c r="L98">
        <v>5</v>
      </c>
      <c r="M98">
        <v>5</v>
      </c>
      <c r="N98">
        <v>2</v>
      </c>
      <c r="O98">
        <v>5</v>
      </c>
      <c r="P98">
        <v>2</v>
      </c>
      <c r="Q98">
        <v>1</v>
      </c>
      <c r="R98">
        <v>5</v>
      </c>
      <c r="S98">
        <v>4</v>
      </c>
      <c r="T98">
        <v>4</v>
      </c>
      <c r="U98">
        <v>4</v>
      </c>
      <c r="V98">
        <v>5</v>
      </c>
      <c r="W98">
        <v>2</v>
      </c>
      <c r="X98">
        <v>4</v>
      </c>
      <c r="Y98">
        <v>4</v>
      </c>
      <c r="Z98" t="s">
        <v>102</v>
      </c>
      <c r="AA98">
        <v>4</v>
      </c>
      <c r="AB98">
        <v>4</v>
      </c>
      <c r="AC98">
        <v>4</v>
      </c>
      <c r="AD98">
        <v>4</v>
      </c>
      <c r="AE98">
        <v>3</v>
      </c>
      <c r="AF98">
        <v>3</v>
      </c>
      <c r="AG98">
        <v>4</v>
      </c>
      <c r="AH98">
        <v>4</v>
      </c>
      <c r="AI98">
        <v>3</v>
      </c>
      <c r="AJ98" t="s">
        <v>109</v>
      </c>
      <c r="AK98" t="s">
        <v>108</v>
      </c>
      <c r="AL98" t="s">
        <v>349</v>
      </c>
      <c r="AM98" t="s">
        <v>108</v>
      </c>
      <c r="AN98" t="s">
        <v>349</v>
      </c>
      <c r="AO98" t="s">
        <v>109</v>
      </c>
      <c r="AP98" t="s">
        <v>108</v>
      </c>
      <c r="AQ98" t="s">
        <v>108</v>
      </c>
      <c r="AR98" t="s">
        <v>109</v>
      </c>
      <c r="AT98" t="s">
        <v>109</v>
      </c>
      <c r="AV98">
        <v>5</v>
      </c>
      <c r="AW98">
        <v>5</v>
      </c>
      <c r="AX98" t="s">
        <v>359</v>
      </c>
    </row>
    <row r="99" spans="1:52" x14ac:dyDescent="0.2">
      <c r="A99" s="85" t="s">
        <v>348</v>
      </c>
      <c r="B99" t="s">
        <v>18</v>
      </c>
      <c r="C99" t="s">
        <v>43</v>
      </c>
      <c r="D99" t="s">
        <v>44</v>
      </c>
      <c r="F99" t="s">
        <v>18</v>
      </c>
      <c r="G99" t="s">
        <v>12</v>
      </c>
      <c r="H99" t="s">
        <v>20</v>
      </c>
      <c r="J99">
        <v>5</v>
      </c>
      <c r="K99">
        <v>5</v>
      </c>
      <c r="L99">
        <v>5</v>
      </c>
      <c r="M99">
        <v>4</v>
      </c>
      <c r="N99">
        <v>3</v>
      </c>
      <c r="O99">
        <v>3</v>
      </c>
      <c r="P99">
        <v>2</v>
      </c>
      <c r="Q99">
        <v>1</v>
      </c>
      <c r="R99">
        <v>2</v>
      </c>
      <c r="S99">
        <v>4</v>
      </c>
      <c r="T99">
        <v>5</v>
      </c>
      <c r="U99">
        <v>4</v>
      </c>
      <c r="V99">
        <v>5</v>
      </c>
      <c r="W99">
        <v>5</v>
      </c>
      <c r="X99">
        <v>4</v>
      </c>
      <c r="Y99">
        <v>4</v>
      </c>
      <c r="Z99" t="s">
        <v>102</v>
      </c>
      <c r="AA99">
        <v>5</v>
      </c>
      <c r="AB99">
        <v>5</v>
      </c>
      <c r="AC99">
        <v>5</v>
      </c>
      <c r="AD99">
        <v>5</v>
      </c>
      <c r="AE99">
        <v>5</v>
      </c>
      <c r="AF99">
        <v>5</v>
      </c>
      <c r="AG99">
        <v>5</v>
      </c>
      <c r="AH99">
        <v>4</v>
      </c>
      <c r="AI99">
        <v>3</v>
      </c>
      <c r="AJ99" t="s">
        <v>108</v>
      </c>
      <c r="AK99" t="s">
        <v>108</v>
      </c>
      <c r="AL99" t="s">
        <v>349</v>
      </c>
      <c r="AM99" t="s">
        <v>108</v>
      </c>
      <c r="AN99" t="s">
        <v>349</v>
      </c>
      <c r="AO99" t="s">
        <v>108</v>
      </c>
      <c r="AP99" t="s">
        <v>108</v>
      </c>
      <c r="AQ99" t="s">
        <v>108</v>
      </c>
      <c r="AR99" t="s">
        <v>109</v>
      </c>
      <c r="AT99" t="s">
        <v>109</v>
      </c>
      <c r="AV99">
        <v>5</v>
      </c>
      <c r="AW99">
        <v>5</v>
      </c>
      <c r="AX99" t="s">
        <v>351</v>
      </c>
    </row>
    <row r="100" spans="1:52" x14ac:dyDescent="0.2">
      <c r="A100" s="85" t="s">
        <v>348</v>
      </c>
      <c r="B100" t="s">
        <v>13</v>
      </c>
      <c r="C100" t="s">
        <v>42</v>
      </c>
      <c r="D100" t="s">
        <v>43</v>
      </c>
      <c r="F100" t="s">
        <v>13</v>
      </c>
      <c r="J100">
        <v>5</v>
      </c>
      <c r="K100">
        <v>5</v>
      </c>
      <c r="L100">
        <v>5</v>
      </c>
      <c r="M100">
        <v>5</v>
      </c>
      <c r="N100">
        <v>4</v>
      </c>
      <c r="O100">
        <v>4</v>
      </c>
      <c r="P100">
        <v>5</v>
      </c>
      <c r="Q100">
        <v>5</v>
      </c>
      <c r="R100">
        <v>5</v>
      </c>
      <c r="S100">
        <v>5</v>
      </c>
      <c r="T100">
        <v>5</v>
      </c>
      <c r="U100">
        <v>5</v>
      </c>
      <c r="V100">
        <v>5</v>
      </c>
      <c r="W100">
        <v>5</v>
      </c>
      <c r="X100">
        <v>5</v>
      </c>
      <c r="Y100">
        <v>5</v>
      </c>
      <c r="Z100" t="s">
        <v>102</v>
      </c>
      <c r="AA100">
        <v>5</v>
      </c>
      <c r="AB100">
        <v>5</v>
      </c>
      <c r="AC100">
        <v>5</v>
      </c>
      <c r="AD100">
        <v>5</v>
      </c>
      <c r="AE100">
        <v>5</v>
      </c>
      <c r="AF100">
        <v>5</v>
      </c>
      <c r="AG100">
        <v>5</v>
      </c>
      <c r="AH100">
        <v>5</v>
      </c>
      <c r="AI100">
        <v>5</v>
      </c>
      <c r="AJ100" t="s">
        <v>108</v>
      </c>
      <c r="AK100" t="s">
        <v>108</v>
      </c>
      <c r="AL100" t="s">
        <v>352</v>
      </c>
      <c r="AM100" t="s">
        <v>108</v>
      </c>
      <c r="AN100" t="s">
        <v>352</v>
      </c>
      <c r="AO100" t="s">
        <v>108</v>
      </c>
      <c r="AP100" t="s">
        <v>108</v>
      </c>
      <c r="AQ100" t="s">
        <v>108</v>
      </c>
      <c r="AR100" t="s">
        <v>108</v>
      </c>
      <c r="AS100" t="s">
        <v>120</v>
      </c>
      <c r="AT100" t="s">
        <v>108</v>
      </c>
      <c r="AV100">
        <v>5</v>
      </c>
      <c r="AW100">
        <v>5</v>
      </c>
      <c r="AX100" t="s">
        <v>351</v>
      </c>
    </row>
    <row r="101" spans="1:52" x14ac:dyDescent="0.2">
      <c r="A101" s="85" t="s">
        <v>348</v>
      </c>
      <c r="B101" t="s">
        <v>12</v>
      </c>
      <c r="C101" t="s">
        <v>43</v>
      </c>
      <c r="D101" t="s">
        <v>44</v>
      </c>
      <c r="F101" t="s">
        <v>12</v>
      </c>
      <c r="G101" t="s">
        <v>18</v>
      </c>
      <c r="J101">
        <v>5</v>
      </c>
      <c r="K101">
        <v>5</v>
      </c>
      <c r="L101">
        <v>5</v>
      </c>
      <c r="M101">
        <v>5</v>
      </c>
      <c r="N101">
        <v>3</v>
      </c>
      <c r="O101">
        <v>5</v>
      </c>
      <c r="P101">
        <v>2</v>
      </c>
      <c r="Q101">
        <v>4</v>
      </c>
      <c r="R101">
        <v>5</v>
      </c>
      <c r="S101">
        <v>5</v>
      </c>
      <c r="T101">
        <v>5</v>
      </c>
      <c r="U101">
        <v>5</v>
      </c>
      <c r="V101">
        <v>5</v>
      </c>
      <c r="W101">
        <v>5</v>
      </c>
      <c r="X101">
        <v>5</v>
      </c>
      <c r="Y101">
        <v>5</v>
      </c>
      <c r="Z101" t="s">
        <v>102</v>
      </c>
      <c r="AA101">
        <v>5</v>
      </c>
      <c r="AB101">
        <v>5</v>
      </c>
      <c r="AC101">
        <v>5</v>
      </c>
      <c r="AD101">
        <v>5</v>
      </c>
      <c r="AE101">
        <v>5</v>
      </c>
      <c r="AF101">
        <v>5</v>
      </c>
      <c r="AG101">
        <v>5</v>
      </c>
      <c r="AH101">
        <v>5</v>
      </c>
      <c r="AI101">
        <v>5</v>
      </c>
      <c r="AJ101" t="s">
        <v>109</v>
      </c>
      <c r="AK101" t="s">
        <v>108</v>
      </c>
      <c r="AL101" t="s">
        <v>352</v>
      </c>
      <c r="AM101" t="s">
        <v>108</v>
      </c>
      <c r="AN101" t="s">
        <v>352</v>
      </c>
      <c r="AO101" t="s">
        <v>109</v>
      </c>
      <c r="AP101" t="s">
        <v>108</v>
      </c>
      <c r="AQ101" t="s">
        <v>108</v>
      </c>
      <c r="AR101" t="s">
        <v>108</v>
      </c>
      <c r="AS101" t="s">
        <v>120</v>
      </c>
      <c r="AT101" t="s">
        <v>108</v>
      </c>
      <c r="AU101" t="s">
        <v>424</v>
      </c>
      <c r="AV101">
        <v>5</v>
      </c>
      <c r="AW101">
        <v>5</v>
      </c>
      <c r="AX101" t="s">
        <v>351</v>
      </c>
      <c r="AZ101" t="s">
        <v>425</v>
      </c>
    </row>
    <row r="102" spans="1:52" x14ac:dyDescent="0.2">
      <c r="A102" s="85" t="s">
        <v>348</v>
      </c>
      <c r="B102" t="s">
        <v>16</v>
      </c>
      <c r="C102" t="s">
        <v>45</v>
      </c>
      <c r="D102" t="s">
        <v>45</v>
      </c>
      <c r="F102" t="s">
        <v>16</v>
      </c>
      <c r="I102" t="s">
        <v>426</v>
      </c>
      <c r="J102">
        <v>5</v>
      </c>
      <c r="K102">
        <v>5</v>
      </c>
      <c r="L102">
        <v>2</v>
      </c>
      <c r="M102">
        <v>3</v>
      </c>
      <c r="N102">
        <v>4</v>
      </c>
      <c r="O102">
        <v>4</v>
      </c>
      <c r="P102">
        <v>1</v>
      </c>
      <c r="Q102">
        <v>2</v>
      </c>
      <c r="R102">
        <v>1</v>
      </c>
      <c r="S102">
        <v>5</v>
      </c>
      <c r="T102">
        <v>5</v>
      </c>
      <c r="U102">
        <v>5</v>
      </c>
      <c r="V102">
        <v>5</v>
      </c>
      <c r="W102">
        <v>5</v>
      </c>
      <c r="X102">
        <v>5</v>
      </c>
      <c r="Y102">
        <v>5</v>
      </c>
      <c r="Z102" t="s">
        <v>100</v>
      </c>
      <c r="AA102">
        <v>4</v>
      </c>
      <c r="AB102">
        <v>5</v>
      </c>
      <c r="AC102">
        <v>5</v>
      </c>
      <c r="AD102">
        <v>5</v>
      </c>
      <c r="AE102">
        <v>5</v>
      </c>
      <c r="AF102">
        <v>5</v>
      </c>
      <c r="AG102">
        <v>5</v>
      </c>
      <c r="AH102">
        <v>5</v>
      </c>
      <c r="AI102">
        <v>5</v>
      </c>
      <c r="AJ102" t="s">
        <v>109</v>
      </c>
      <c r="AK102" t="s">
        <v>108</v>
      </c>
      <c r="AL102" t="s">
        <v>349</v>
      </c>
      <c r="AM102" t="s">
        <v>109</v>
      </c>
      <c r="AO102" t="s">
        <v>109</v>
      </c>
      <c r="AP102" t="s">
        <v>109</v>
      </c>
      <c r="AQ102" t="s">
        <v>108</v>
      </c>
      <c r="AR102" t="s">
        <v>108</v>
      </c>
      <c r="AS102" t="s">
        <v>120</v>
      </c>
      <c r="AT102" t="s">
        <v>108</v>
      </c>
      <c r="AV102">
        <v>5</v>
      </c>
      <c r="AW102">
        <v>5</v>
      </c>
      <c r="AX102" t="s">
        <v>359</v>
      </c>
      <c r="AY102" t="s">
        <v>427</v>
      </c>
    </row>
    <row r="103" spans="1:52" x14ac:dyDescent="0.2">
      <c r="A103" s="85" t="s">
        <v>348</v>
      </c>
      <c r="B103" t="s">
        <v>10</v>
      </c>
      <c r="C103" t="s">
        <v>43</v>
      </c>
      <c r="D103" t="s">
        <v>45</v>
      </c>
      <c r="F103" t="s">
        <v>51</v>
      </c>
      <c r="G103" t="s">
        <v>54</v>
      </c>
      <c r="I103" t="s">
        <v>428</v>
      </c>
      <c r="J103">
        <v>3</v>
      </c>
      <c r="K103">
        <v>5</v>
      </c>
      <c r="L103">
        <v>4</v>
      </c>
      <c r="M103">
        <v>3</v>
      </c>
      <c r="N103">
        <v>5</v>
      </c>
      <c r="O103">
        <v>5</v>
      </c>
      <c r="P103">
        <v>5</v>
      </c>
      <c r="Q103">
        <v>5</v>
      </c>
      <c r="R103">
        <v>5</v>
      </c>
      <c r="S103">
        <v>4</v>
      </c>
      <c r="T103">
        <v>5</v>
      </c>
      <c r="U103">
        <v>3</v>
      </c>
      <c r="V103">
        <v>5</v>
      </c>
      <c r="W103">
        <v>4</v>
      </c>
      <c r="X103">
        <v>4</v>
      </c>
      <c r="Y103">
        <v>4</v>
      </c>
      <c r="Z103" t="s">
        <v>102</v>
      </c>
      <c r="AA103">
        <v>4</v>
      </c>
      <c r="AB103">
        <v>5</v>
      </c>
      <c r="AC103">
        <v>4</v>
      </c>
      <c r="AD103">
        <v>5</v>
      </c>
      <c r="AE103">
        <v>4</v>
      </c>
      <c r="AF103">
        <v>5</v>
      </c>
      <c r="AG103">
        <v>5</v>
      </c>
      <c r="AH103">
        <v>4</v>
      </c>
      <c r="AI103">
        <v>3</v>
      </c>
      <c r="AJ103" t="s">
        <v>108</v>
      </c>
      <c r="AK103" t="s">
        <v>108</v>
      </c>
      <c r="AL103" t="s">
        <v>350</v>
      </c>
      <c r="AM103" t="s">
        <v>108</v>
      </c>
      <c r="AN103" t="s">
        <v>350</v>
      </c>
      <c r="AO103" t="s">
        <v>109</v>
      </c>
      <c r="AP103" t="s">
        <v>109</v>
      </c>
      <c r="AQ103" t="s">
        <v>108</v>
      </c>
      <c r="AR103" t="s">
        <v>108</v>
      </c>
      <c r="AS103" t="s">
        <v>119</v>
      </c>
      <c r="AT103" t="s">
        <v>108</v>
      </c>
      <c r="AU103" t="s">
        <v>429</v>
      </c>
      <c r="AV103">
        <v>5</v>
      </c>
      <c r="AW103">
        <v>5</v>
      </c>
      <c r="AX103" t="s">
        <v>351</v>
      </c>
      <c r="AY103" t="s">
        <v>430</v>
      </c>
    </row>
    <row r="104" spans="1:52" x14ac:dyDescent="0.2">
      <c r="A104" s="85" t="s">
        <v>348</v>
      </c>
      <c r="B104" t="s">
        <v>26</v>
      </c>
      <c r="C104" t="s">
        <v>42</v>
      </c>
      <c r="D104" t="s">
        <v>45</v>
      </c>
      <c r="F104" t="s">
        <v>26</v>
      </c>
      <c r="J104">
        <v>5</v>
      </c>
      <c r="K104">
        <v>4</v>
      </c>
      <c r="L104">
        <v>3</v>
      </c>
      <c r="M104">
        <v>2</v>
      </c>
      <c r="N104">
        <v>5</v>
      </c>
      <c r="O104">
        <v>5</v>
      </c>
      <c r="P104">
        <v>3</v>
      </c>
      <c r="Q104">
        <v>3</v>
      </c>
      <c r="R104">
        <v>2</v>
      </c>
      <c r="S104">
        <v>4</v>
      </c>
      <c r="T104">
        <v>4</v>
      </c>
      <c r="U104">
        <v>4</v>
      </c>
      <c r="V104">
        <v>5</v>
      </c>
      <c r="W104">
        <v>1</v>
      </c>
      <c r="X104">
        <v>4</v>
      </c>
      <c r="Y104">
        <v>2</v>
      </c>
      <c r="Z104" t="s">
        <v>102</v>
      </c>
      <c r="AA104">
        <v>5</v>
      </c>
      <c r="AB104">
        <v>5</v>
      </c>
      <c r="AC104">
        <v>5</v>
      </c>
      <c r="AD104">
        <v>5</v>
      </c>
      <c r="AE104">
        <v>5</v>
      </c>
      <c r="AF104">
        <v>5</v>
      </c>
      <c r="AG104">
        <v>4</v>
      </c>
      <c r="AH104">
        <v>5</v>
      </c>
      <c r="AI104">
        <v>4</v>
      </c>
      <c r="AJ104" t="s">
        <v>109</v>
      </c>
      <c r="AK104" t="s">
        <v>108</v>
      </c>
      <c r="AL104" t="s">
        <v>349</v>
      </c>
      <c r="AM104" t="s">
        <v>108</v>
      </c>
      <c r="AN104" t="s">
        <v>349</v>
      </c>
      <c r="AO104" t="s">
        <v>109</v>
      </c>
      <c r="AP104" t="s">
        <v>108</v>
      </c>
      <c r="AQ104" t="s">
        <v>108</v>
      </c>
      <c r="AR104" t="s">
        <v>109</v>
      </c>
      <c r="AT104" t="s">
        <v>109</v>
      </c>
      <c r="AV104">
        <v>5</v>
      </c>
      <c r="AW104">
        <v>5</v>
      </c>
      <c r="AX104" t="s">
        <v>359</v>
      </c>
    </row>
    <row r="105" spans="1:52" x14ac:dyDescent="0.2">
      <c r="A105" s="85" t="s">
        <v>348</v>
      </c>
      <c r="B105" t="s">
        <v>19</v>
      </c>
      <c r="C105" t="s">
        <v>43</v>
      </c>
      <c r="D105" t="s">
        <v>44</v>
      </c>
      <c r="F105" t="s">
        <v>19</v>
      </c>
      <c r="J105">
        <v>5</v>
      </c>
      <c r="K105">
        <v>4</v>
      </c>
      <c r="L105">
        <v>4</v>
      </c>
      <c r="M105">
        <v>4</v>
      </c>
      <c r="N105">
        <v>4</v>
      </c>
      <c r="O105">
        <v>4</v>
      </c>
      <c r="P105">
        <v>4</v>
      </c>
      <c r="Q105">
        <v>4</v>
      </c>
      <c r="R105">
        <v>3</v>
      </c>
      <c r="S105">
        <v>2</v>
      </c>
      <c r="T105">
        <v>4</v>
      </c>
      <c r="U105">
        <v>4</v>
      </c>
      <c r="V105">
        <v>5</v>
      </c>
      <c r="W105">
        <v>4</v>
      </c>
      <c r="X105">
        <v>4</v>
      </c>
      <c r="Y105">
        <v>4</v>
      </c>
      <c r="Z105" t="s">
        <v>431</v>
      </c>
      <c r="AA105">
        <v>4</v>
      </c>
      <c r="AB105">
        <v>5</v>
      </c>
      <c r="AC105">
        <v>5</v>
      </c>
      <c r="AD105">
        <v>5</v>
      </c>
      <c r="AE105">
        <v>5</v>
      </c>
      <c r="AF105">
        <v>5</v>
      </c>
      <c r="AG105">
        <v>5</v>
      </c>
      <c r="AH105">
        <v>5</v>
      </c>
      <c r="AI105">
        <v>5</v>
      </c>
      <c r="AJ105" t="s">
        <v>108</v>
      </c>
      <c r="AK105" t="s">
        <v>108</v>
      </c>
      <c r="AL105" t="s">
        <v>349</v>
      </c>
      <c r="AM105" t="s">
        <v>108</v>
      </c>
      <c r="AN105" t="s">
        <v>349</v>
      </c>
      <c r="AO105" t="s">
        <v>109</v>
      </c>
      <c r="AP105" t="s">
        <v>108</v>
      </c>
      <c r="AQ105" t="s">
        <v>108</v>
      </c>
      <c r="AR105" t="s">
        <v>108</v>
      </c>
      <c r="AS105" t="s">
        <v>118</v>
      </c>
      <c r="AT105" t="s">
        <v>108</v>
      </c>
      <c r="AV105">
        <v>5</v>
      </c>
      <c r="AW105">
        <v>5</v>
      </c>
      <c r="AX105" t="s">
        <v>359</v>
      </c>
    </row>
    <row r="106" spans="1:52" x14ac:dyDescent="0.2">
      <c r="A106" s="85" t="s">
        <v>348</v>
      </c>
      <c r="B106" t="s">
        <v>10</v>
      </c>
      <c r="C106" t="s">
        <v>45</v>
      </c>
      <c r="D106" t="s">
        <v>45</v>
      </c>
      <c r="F106" t="s">
        <v>54</v>
      </c>
      <c r="G106" t="s">
        <v>54</v>
      </c>
      <c r="H106" t="s">
        <v>25</v>
      </c>
      <c r="I106" t="s">
        <v>432</v>
      </c>
      <c r="J106">
        <v>1</v>
      </c>
      <c r="K106">
        <v>5</v>
      </c>
      <c r="L106">
        <v>5</v>
      </c>
      <c r="M106">
        <v>5</v>
      </c>
      <c r="N106">
        <v>5</v>
      </c>
      <c r="O106">
        <v>5</v>
      </c>
      <c r="P106">
        <v>3</v>
      </c>
      <c r="Q106">
        <v>3</v>
      </c>
      <c r="R106">
        <v>3</v>
      </c>
      <c r="S106">
        <v>5</v>
      </c>
      <c r="T106">
        <v>4</v>
      </c>
      <c r="U106">
        <v>4</v>
      </c>
      <c r="V106">
        <v>5</v>
      </c>
      <c r="W106">
        <v>3</v>
      </c>
      <c r="X106">
        <v>3</v>
      </c>
      <c r="Y106">
        <v>3</v>
      </c>
      <c r="Z106" t="s">
        <v>102</v>
      </c>
      <c r="AA106">
        <v>4</v>
      </c>
      <c r="AB106">
        <v>5</v>
      </c>
      <c r="AC106">
        <v>5</v>
      </c>
      <c r="AD106">
        <v>5</v>
      </c>
      <c r="AE106">
        <v>5</v>
      </c>
      <c r="AF106">
        <v>5</v>
      </c>
      <c r="AG106">
        <v>5</v>
      </c>
      <c r="AH106">
        <v>3</v>
      </c>
      <c r="AI106">
        <v>4</v>
      </c>
      <c r="AJ106" t="s">
        <v>109</v>
      </c>
      <c r="AK106" t="s">
        <v>108</v>
      </c>
      <c r="AL106" t="s">
        <v>352</v>
      </c>
      <c r="AM106" t="s">
        <v>108</v>
      </c>
      <c r="AN106" t="s">
        <v>352</v>
      </c>
      <c r="AO106" t="s">
        <v>109</v>
      </c>
      <c r="AP106" t="s">
        <v>109</v>
      </c>
      <c r="AQ106" t="s">
        <v>108</v>
      </c>
      <c r="AR106" t="s">
        <v>108</v>
      </c>
      <c r="AS106" t="s">
        <v>117</v>
      </c>
      <c r="AT106" t="s">
        <v>108</v>
      </c>
      <c r="AU106" t="s">
        <v>433</v>
      </c>
      <c r="AV106">
        <v>5</v>
      </c>
      <c r="AW106">
        <v>5</v>
      </c>
      <c r="AX106" t="s">
        <v>359</v>
      </c>
      <c r="AY106" t="s">
        <v>434</v>
      </c>
      <c r="AZ106" t="s">
        <v>435</v>
      </c>
    </row>
    <row r="107" spans="1:52" x14ac:dyDescent="0.2">
      <c r="A107" s="85" t="s">
        <v>348</v>
      </c>
      <c r="B107" t="s">
        <v>23</v>
      </c>
      <c r="C107" t="s">
        <v>42</v>
      </c>
      <c r="D107" t="s">
        <v>45</v>
      </c>
      <c r="F107" t="s">
        <v>23</v>
      </c>
      <c r="J107">
        <v>4</v>
      </c>
      <c r="K107">
        <v>4</v>
      </c>
      <c r="L107">
        <v>4</v>
      </c>
      <c r="M107">
        <v>4</v>
      </c>
      <c r="N107">
        <v>2</v>
      </c>
      <c r="O107">
        <v>5</v>
      </c>
      <c r="P107">
        <v>3</v>
      </c>
      <c r="Q107">
        <v>2</v>
      </c>
      <c r="R107">
        <v>3</v>
      </c>
      <c r="S107">
        <v>4</v>
      </c>
      <c r="T107">
        <v>4</v>
      </c>
      <c r="U107">
        <v>4</v>
      </c>
      <c r="V107">
        <v>3</v>
      </c>
      <c r="W107">
        <v>3</v>
      </c>
      <c r="X107">
        <v>3</v>
      </c>
      <c r="Y107">
        <v>3</v>
      </c>
      <c r="Z107" t="s">
        <v>102</v>
      </c>
      <c r="AA107">
        <v>3</v>
      </c>
      <c r="AB107">
        <v>4</v>
      </c>
      <c r="AC107">
        <v>4</v>
      </c>
      <c r="AD107">
        <v>4</v>
      </c>
      <c r="AE107">
        <v>4</v>
      </c>
      <c r="AF107">
        <v>4</v>
      </c>
      <c r="AG107">
        <v>4</v>
      </c>
      <c r="AH107">
        <v>4</v>
      </c>
      <c r="AI107">
        <v>4</v>
      </c>
      <c r="AJ107" t="s">
        <v>109</v>
      </c>
      <c r="AK107" t="s">
        <v>108</v>
      </c>
      <c r="AL107" t="s">
        <v>349</v>
      </c>
      <c r="AM107" t="s">
        <v>108</v>
      </c>
      <c r="AN107" t="s">
        <v>349</v>
      </c>
      <c r="AO107" t="s">
        <v>108</v>
      </c>
      <c r="AP107" t="s">
        <v>108</v>
      </c>
      <c r="AQ107" t="s">
        <v>108</v>
      </c>
      <c r="AR107" t="s">
        <v>109</v>
      </c>
      <c r="AT107" t="s">
        <v>109</v>
      </c>
      <c r="AV107">
        <v>4</v>
      </c>
      <c r="AW107">
        <v>4</v>
      </c>
      <c r="AX107" t="s">
        <v>359</v>
      </c>
    </row>
    <row r="108" spans="1:52" x14ac:dyDescent="0.2">
      <c r="A108" s="85" t="s">
        <v>348</v>
      </c>
      <c r="B108" t="s">
        <v>17</v>
      </c>
      <c r="C108" t="s">
        <v>42</v>
      </c>
      <c r="D108" t="s">
        <v>44</v>
      </c>
      <c r="F108" t="s">
        <v>17</v>
      </c>
      <c r="J108">
        <v>5</v>
      </c>
      <c r="K108">
        <v>5</v>
      </c>
      <c r="L108">
        <v>5</v>
      </c>
      <c r="M108">
        <v>3</v>
      </c>
      <c r="N108">
        <v>2</v>
      </c>
      <c r="O108">
        <v>5</v>
      </c>
      <c r="P108">
        <v>4</v>
      </c>
      <c r="Q108">
        <v>3</v>
      </c>
      <c r="R108">
        <v>4</v>
      </c>
      <c r="S108">
        <v>4</v>
      </c>
      <c r="T108">
        <v>5</v>
      </c>
      <c r="U108">
        <v>5</v>
      </c>
      <c r="V108">
        <v>5</v>
      </c>
      <c r="W108">
        <v>5</v>
      </c>
      <c r="X108">
        <v>5</v>
      </c>
      <c r="Y108">
        <v>5</v>
      </c>
      <c r="Z108" t="s">
        <v>386</v>
      </c>
      <c r="AA108">
        <v>5</v>
      </c>
      <c r="AB108">
        <v>5</v>
      </c>
      <c r="AC108">
        <v>5</v>
      </c>
      <c r="AD108">
        <v>5</v>
      </c>
      <c r="AE108">
        <v>5</v>
      </c>
      <c r="AF108">
        <v>5</v>
      </c>
      <c r="AG108">
        <v>5</v>
      </c>
      <c r="AH108">
        <v>5</v>
      </c>
      <c r="AI108">
        <v>4</v>
      </c>
      <c r="AJ108" t="s">
        <v>109</v>
      </c>
      <c r="AK108" t="s">
        <v>108</v>
      </c>
      <c r="AL108" t="s">
        <v>350</v>
      </c>
      <c r="AM108" t="s">
        <v>108</v>
      </c>
      <c r="AN108" t="s">
        <v>349</v>
      </c>
      <c r="AO108" t="s">
        <v>108</v>
      </c>
      <c r="AP108" t="s">
        <v>108</v>
      </c>
      <c r="AQ108" t="s">
        <v>108</v>
      </c>
      <c r="AR108" t="s">
        <v>108</v>
      </c>
      <c r="AS108" t="s">
        <v>119</v>
      </c>
      <c r="AT108" t="s">
        <v>109</v>
      </c>
      <c r="AV108">
        <v>5</v>
      </c>
      <c r="AW108">
        <v>5</v>
      </c>
      <c r="AX108" t="s">
        <v>351</v>
      </c>
      <c r="AZ108" t="s">
        <v>436</v>
      </c>
    </row>
    <row r="109" spans="1:52" x14ac:dyDescent="0.2">
      <c r="A109" s="85" t="s">
        <v>348</v>
      </c>
      <c r="B109" t="s">
        <v>27</v>
      </c>
      <c r="C109" t="s">
        <v>42</v>
      </c>
      <c r="D109" t="s">
        <v>45</v>
      </c>
      <c r="J109">
        <v>3</v>
      </c>
      <c r="K109">
        <v>3</v>
      </c>
      <c r="L109">
        <v>3</v>
      </c>
      <c r="M109">
        <v>3</v>
      </c>
      <c r="N109">
        <v>1</v>
      </c>
      <c r="O109">
        <v>5</v>
      </c>
      <c r="P109">
        <v>3</v>
      </c>
      <c r="Q109">
        <v>4</v>
      </c>
      <c r="R109">
        <v>5</v>
      </c>
      <c r="S109">
        <v>3</v>
      </c>
      <c r="T109">
        <v>1</v>
      </c>
      <c r="U109">
        <v>1</v>
      </c>
      <c r="V109">
        <v>2</v>
      </c>
      <c r="W109">
        <v>1</v>
      </c>
      <c r="X109">
        <v>1</v>
      </c>
      <c r="Y109">
        <v>1</v>
      </c>
      <c r="Z109" t="s">
        <v>102</v>
      </c>
      <c r="AA109">
        <v>3</v>
      </c>
      <c r="AB109">
        <v>4</v>
      </c>
      <c r="AC109">
        <v>3</v>
      </c>
      <c r="AD109">
        <v>3</v>
      </c>
      <c r="AE109">
        <v>3</v>
      </c>
      <c r="AF109">
        <v>3</v>
      </c>
      <c r="AG109">
        <v>2</v>
      </c>
      <c r="AH109">
        <v>1</v>
      </c>
      <c r="AI109">
        <v>2</v>
      </c>
      <c r="AJ109" t="s">
        <v>109</v>
      </c>
      <c r="AK109" t="s">
        <v>108</v>
      </c>
      <c r="AL109" t="s">
        <v>349</v>
      </c>
      <c r="AM109" t="s">
        <v>108</v>
      </c>
      <c r="AN109" t="s">
        <v>349</v>
      </c>
      <c r="AO109" t="s">
        <v>109</v>
      </c>
      <c r="AP109" t="s">
        <v>109</v>
      </c>
      <c r="AQ109" t="s">
        <v>109</v>
      </c>
      <c r="AR109" t="s">
        <v>109</v>
      </c>
      <c r="AT109" t="s">
        <v>109</v>
      </c>
      <c r="AU109" t="s">
        <v>437</v>
      </c>
      <c r="AV109">
        <v>2</v>
      </c>
      <c r="AW109">
        <v>5</v>
      </c>
      <c r="AX109" t="s">
        <v>354</v>
      </c>
      <c r="AY109" t="s">
        <v>438</v>
      </c>
    </row>
    <row r="110" spans="1:52" x14ac:dyDescent="0.2">
      <c r="A110" s="85" t="s">
        <v>348</v>
      </c>
      <c r="B110" t="s">
        <v>27</v>
      </c>
      <c r="C110" t="s">
        <v>41</v>
      </c>
      <c r="D110" t="s">
        <v>43</v>
      </c>
      <c r="N110">
        <v>1</v>
      </c>
      <c r="O110">
        <v>4</v>
      </c>
      <c r="Q110">
        <v>5</v>
      </c>
      <c r="R110">
        <v>5</v>
      </c>
      <c r="S110">
        <v>3</v>
      </c>
      <c r="T110">
        <v>1</v>
      </c>
      <c r="U110">
        <v>1</v>
      </c>
      <c r="V110">
        <v>5</v>
      </c>
      <c r="W110">
        <v>1</v>
      </c>
      <c r="Y110">
        <v>3</v>
      </c>
      <c r="Z110" t="s">
        <v>102</v>
      </c>
      <c r="AA110">
        <v>5</v>
      </c>
      <c r="AJ110" t="s">
        <v>108</v>
      </c>
      <c r="AK110" t="s">
        <v>108</v>
      </c>
      <c r="AL110" t="s">
        <v>350</v>
      </c>
      <c r="AM110" t="s">
        <v>108</v>
      </c>
      <c r="AN110" t="s">
        <v>352</v>
      </c>
      <c r="AO110" t="s">
        <v>109</v>
      </c>
      <c r="AP110" t="s">
        <v>108</v>
      </c>
      <c r="AQ110" t="s">
        <v>108</v>
      </c>
      <c r="AR110" t="s">
        <v>108</v>
      </c>
      <c r="AS110" t="s">
        <v>120</v>
      </c>
      <c r="AT110" t="s">
        <v>109</v>
      </c>
      <c r="AV110">
        <v>5</v>
      </c>
      <c r="AW110">
        <v>5</v>
      </c>
      <c r="AX110" t="s">
        <v>381</v>
      </c>
    </row>
    <row r="111" spans="1:52" x14ac:dyDescent="0.2">
      <c r="A111" s="85" t="s">
        <v>348</v>
      </c>
      <c r="B111" t="s">
        <v>26</v>
      </c>
      <c r="C111" t="s">
        <v>43</v>
      </c>
      <c r="D111" t="s">
        <v>43</v>
      </c>
      <c r="F111" t="s">
        <v>26</v>
      </c>
      <c r="J111">
        <v>5</v>
      </c>
      <c r="K111">
        <v>5</v>
      </c>
      <c r="L111">
        <v>5</v>
      </c>
      <c r="M111">
        <v>4</v>
      </c>
      <c r="N111">
        <v>2</v>
      </c>
      <c r="O111">
        <v>5</v>
      </c>
      <c r="P111">
        <v>2</v>
      </c>
      <c r="Q111">
        <v>3</v>
      </c>
      <c r="R111">
        <v>4</v>
      </c>
      <c r="S111">
        <v>5</v>
      </c>
      <c r="T111">
        <v>5</v>
      </c>
      <c r="U111">
        <v>5</v>
      </c>
      <c r="V111">
        <v>5</v>
      </c>
      <c r="W111">
        <v>4</v>
      </c>
      <c r="X111">
        <v>5</v>
      </c>
      <c r="Y111">
        <v>5</v>
      </c>
      <c r="Z111" t="s">
        <v>102</v>
      </c>
      <c r="AA111">
        <v>5</v>
      </c>
      <c r="AB111">
        <v>5</v>
      </c>
      <c r="AC111">
        <v>3</v>
      </c>
      <c r="AD111">
        <v>4</v>
      </c>
      <c r="AE111">
        <v>5</v>
      </c>
      <c r="AF111">
        <v>5</v>
      </c>
      <c r="AG111">
        <v>5</v>
      </c>
      <c r="AH111">
        <v>4</v>
      </c>
      <c r="AI111">
        <v>3</v>
      </c>
      <c r="AJ111" t="s">
        <v>109</v>
      </c>
      <c r="AK111" t="s">
        <v>108</v>
      </c>
      <c r="AL111" t="s">
        <v>349</v>
      </c>
      <c r="AM111" t="s">
        <v>108</v>
      </c>
      <c r="AN111" t="s">
        <v>352</v>
      </c>
      <c r="AO111" t="s">
        <v>108</v>
      </c>
      <c r="AP111" t="s">
        <v>108</v>
      </c>
      <c r="AQ111" t="s">
        <v>108</v>
      </c>
      <c r="AR111" t="s">
        <v>108</v>
      </c>
      <c r="AS111" t="s">
        <v>119</v>
      </c>
      <c r="AT111" t="s">
        <v>109</v>
      </c>
      <c r="AV111">
        <v>5</v>
      </c>
      <c r="AW111">
        <v>5</v>
      </c>
      <c r="AX111" t="s">
        <v>351</v>
      </c>
    </row>
    <row r="112" spans="1:52" x14ac:dyDescent="0.2">
      <c r="A112" s="85" t="s">
        <v>348</v>
      </c>
      <c r="B112" t="s">
        <v>30</v>
      </c>
      <c r="C112" t="s">
        <v>44</v>
      </c>
      <c r="D112" t="s">
        <v>44</v>
      </c>
      <c r="F112" t="s">
        <v>30</v>
      </c>
      <c r="G112" t="s">
        <v>51</v>
      </c>
      <c r="J112">
        <v>4</v>
      </c>
      <c r="K112">
        <v>3</v>
      </c>
      <c r="L112">
        <v>4</v>
      </c>
      <c r="M112">
        <v>4</v>
      </c>
      <c r="N112">
        <v>3</v>
      </c>
      <c r="O112">
        <v>4</v>
      </c>
      <c r="P112">
        <v>3</v>
      </c>
      <c r="Q112">
        <v>3</v>
      </c>
      <c r="R112">
        <v>3</v>
      </c>
      <c r="S112">
        <v>4</v>
      </c>
      <c r="T112">
        <v>4</v>
      </c>
      <c r="U112">
        <v>4</v>
      </c>
      <c r="V112">
        <v>4</v>
      </c>
      <c r="W112">
        <v>3</v>
      </c>
      <c r="X112">
        <v>4</v>
      </c>
      <c r="Y112">
        <v>4</v>
      </c>
      <c r="Z112" t="s">
        <v>102</v>
      </c>
      <c r="AA112">
        <v>3</v>
      </c>
      <c r="AB112">
        <v>5</v>
      </c>
      <c r="AC112">
        <v>4</v>
      </c>
      <c r="AD112">
        <v>4</v>
      </c>
      <c r="AE112">
        <v>4</v>
      </c>
      <c r="AF112">
        <v>4</v>
      </c>
      <c r="AG112">
        <v>5</v>
      </c>
      <c r="AH112">
        <v>4</v>
      </c>
      <c r="AI112">
        <v>3</v>
      </c>
      <c r="AJ112" t="s">
        <v>108</v>
      </c>
      <c r="AK112" t="s">
        <v>108</v>
      </c>
      <c r="AL112" t="s">
        <v>349</v>
      </c>
      <c r="AM112" t="s">
        <v>108</v>
      </c>
      <c r="AN112" t="s">
        <v>349</v>
      </c>
      <c r="AO112" t="s">
        <v>108</v>
      </c>
      <c r="AP112" t="s">
        <v>108</v>
      </c>
      <c r="AQ112" t="s">
        <v>108</v>
      </c>
      <c r="AR112" t="s">
        <v>109</v>
      </c>
      <c r="AT112" t="s">
        <v>108</v>
      </c>
      <c r="AV112">
        <v>4</v>
      </c>
      <c r="AW112">
        <v>4</v>
      </c>
      <c r="AX112" t="s">
        <v>351</v>
      </c>
    </row>
    <row r="113" spans="1:52" x14ac:dyDescent="0.2">
      <c r="A113" s="85" t="s">
        <v>348</v>
      </c>
      <c r="B113" t="s">
        <v>23</v>
      </c>
      <c r="C113" t="s">
        <v>43</v>
      </c>
      <c r="D113" t="s">
        <v>43</v>
      </c>
      <c r="F113" t="s">
        <v>23</v>
      </c>
      <c r="J113">
        <v>5</v>
      </c>
      <c r="K113">
        <v>5</v>
      </c>
      <c r="L113">
        <v>5</v>
      </c>
      <c r="N113">
        <v>3</v>
      </c>
      <c r="O113">
        <v>5</v>
      </c>
      <c r="P113">
        <v>1</v>
      </c>
      <c r="Q113">
        <v>3</v>
      </c>
      <c r="R113">
        <v>4</v>
      </c>
      <c r="S113">
        <v>5</v>
      </c>
      <c r="T113">
        <v>4</v>
      </c>
      <c r="U113">
        <v>5</v>
      </c>
      <c r="V113">
        <v>5</v>
      </c>
      <c r="W113">
        <v>4</v>
      </c>
      <c r="X113">
        <v>5</v>
      </c>
      <c r="Y113">
        <v>4</v>
      </c>
      <c r="Z113" t="s">
        <v>102</v>
      </c>
      <c r="AA113">
        <v>4</v>
      </c>
      <c r="AB113">
        <v>5</v>
      </c>
      <c r="AC113">
        <v>5</v>
      </c>
      <c r="AD113">
        <v>5</v>
      </c>
      <c r="AE113">
        <v>4</v>
      </c>
      <c r="AF113">
        <v>5</v>
      </c>
      <c r="AG113">
        <v>5</v>
      </c>
      <c r="AH113">
        <v>4</v>
      </c>
      <c r="AI113">
        <v>4</v>
      </c>
      <c r="AJ113" t="s">
        <v>109</v>
      </c>
      <c r="AK113" t="s">
        <v>108</v>
      </c>
      <c r="AL113" t="s">
        <v>349</v>
      </c>
      <c r="AM113" t="s">
        <v>109</v>
      </c>
      <c r="AO113" t="s">
        <v>109</v>
      </c>
      <c r="AP113" t="s">
        <v>108</v>
      </c>
      <c r="AQ113" t="s">
        <v>108</v>
      </c>
      <c r="AR113" t="s">
        <v>109</v>
      </c>
      <c r="AT113" t="s">
        <v>108</v>
      </c>
      <c r="AV113">
        <v>5</v>
      </c>
      <c r="AW113">
        <v>5</v>
      </c>
      <c r="AX113" t="s">
        <v>359</v>
      </c>
    </row>
    <row r="114" spans="1:52" x14ac:dyDescent="0.2">
      <c r="A114" s="85" t="s">
        <v>348</v>
      </c>
      <c r="B114" t="s">
        <v>27</v>
      </c>
      <c r="C114" t="s">
        <v>41</v>
      </c>
      <c r="D114" t="s">
        <v>43</v>
      </c>
      <c r="F114" t="s">
        <v>27</v>
      </c>
      <c r="O114">
        <v>4</v>
      </c>
      <c r="R114">
        <v>5</v>
      </c>
      <c r="V114">
        <v>5</v>
      </c>
      <c r="X114">
        <v>5</v>
      </c>
      <c r="Y114">
        <v>4</v>
      </c>
      <c r="AA114">
        <v>5</v>
      </c>
      <c r="AJ114" t="s">
        <v>108</v>
      </c>
      <c r="AK114" t="s">
        <v>108</v>
      </c>
      <c r="AL114" t="s">
        <v>349</v>
      </c>
      <c r="AM114" t="s">
        <v>108</v>
      </c>
      <c r="AN114" t="s">
        <v>349</v>
      </c>
      <c r="AO114" t="s">
        <v>108</v>
      </c>
      <c r="AP114" t="s">
        <v>109</v>
      </c>
      <c r="AQ114" t="s">
        <v>108</v>
      </c>
      <c r="AR114" t="s">
        <v>109</v>
      </c>
      <c r="AT114" t="s">
        <v>109</v>
      </c>
      <c r="AV114">
        <v>5</v>
      </c>
      <c r="AW114">
        <v>5</v>
      </c>
      <c r="AX114" t="s">
        <v>351</v>
      </c>
    </row>
    <row r="115" spans="1:52" x14ac:dyDescent="0.2">
      <c r="A115" s="85" t="s">
        <v>348</v>
      </c>
      <c r="B115" t="s">
        <v>31</v>
      </c>
      <c r="C115" t="s">
        <v>43</v>
      </c>
      <c r="D115" t="s">
        <v>45</v>
      </c>
      <c r="F115" t="s">
        <v>31</v>
      </c>
      <c r="G115" t="s">
        <v>32</v>
      </c>
      <c r="H115" t="s">
        <v>17</v>
      </c>
      <c r="J115">
        <v>5</v>
      </c>
      <c r="K115">
        <v>4</v>
      </c>
      <c r="L115">
        <v>3</v>
      </c>
      <c r="M115">
        <v>4</v>
      </c>
      <c r="N115">
        <v>3</v>
      </c>
      <c r="O115">
        <v>5</v>
      </c>
      <c r="P115">
        <v>5</v>
      </c>
      <c r="Q115">
        <v>5</v>
      </c>
      <c r="R115">
        <v>5</v>
      </c>
      <c r="S115">
        <v>3</v>
      </c>
      <c r="T115">
        <v>4</v>
      </c>
      <c r="U115">
        <v>3</v>
      </c>
      <c r="V115">
        <v>5</v>
      </c>
      <c r="W115">
        <v>4</v>
      </c>
      <c r="X115">
        <v>5</v>
      </c>
      <c r="Y115">
        <v>4</v>
      </c>
      <c r="Z115" t="s">
        <v>102</v>
      </c>
      <c r="AA115">
        <v>4</v>
      </c>
      <c r="AB115">
        <v>5</v>
      </c>
      <c r="AC115">
        <v>5</v>
      </c>
      <c r="AD115">
        <v>4</v>
      </c>
      <c r="AE115">
        <v>5</v>
      </c>
      <c r="AF115">
        <v>5</v>
      </c>
      <c r="AG115">
        <v>5</v>
      </c>
      <c r="AH115">
        <v>5</v>
      </c>
      <c r="AI115">
        <v>4</v>
      </c>
      <c r="AJ115" t="s">
        <v>109</v>
      </c>
      <c r="AK115" t="s">
        <v>109</v>
      </c>
      <c r="AM115" t="s">
        <v>109</v>
      </c>
      <c r="AO115" t="s">
        <v>109</v>
      </c>
      <c r="AP115" t="s">
        <v>109</v>
      </c>
      <c r="AQ115" t="s">
        <v>109</v>
      </c>
      <c r="AR115" t="s">
        <v>109</v>
      </c>
      <c r="AT115" t="s">
        <v>109</v>
      </c>
      <c r="AV115">
        <v>5</v>
      </c>
      <c r="AW115">
        <v>5</v>
      </c>
      <c r="AX115" t="s">
        <v>351</v>
      </c>
    </row>
    <row r="116" spans="1:52" x14ac:dyDescent="0.2">
      <c r="A116" s="85" t="s">
        <v>348</v>
      </c>
      <c r="B116" t="s">
        <v>24</v>
      </c>
      <c r="C116" t="s">
        <v>43</v>
      </c>
      <c r="D116" t="s">
        <v>45</v>
      </c>
      <c r="F116" t="s">
        <v>51</v>
      </c>
      <c r="G116" t="s">
        <v>439</v>
      </c>
      <c r="J116">
        <v>5</v>
      </c>
      <c r="K116">
        <v>4</v>
      </c>
      <c r="L116">
        <v>5</v>
      </c>
      <c r="N116">
        <v>4</v>
      </c>
      <c r="O116">
        <v>5</v>
      </c>
      <c r="P116">
        <v>2</v>
      </c>
      <c r="Q116">
        <v>1</v>
      </c>
      <c r="R116">
        <v>2</v>
      </c>
      <c r="S116">
        <v>4</v>
      </c>
      <c r="T116">
        <v>4</v>
      </c>
      <c r="U116">
        <v>3</v>
      </c>
      <c r="V116">
        <v>5</v>
      </c>
      <c r="W116">
        <v>3</v>
      </c>
      <c r="X116">
        <v>4</v>
      </c>
      <c r="Y116">
        <v>4</v>
      </c>
      <c r="Z116" t="s">
        <v>102</v>
      </c>
      <c r="AA116">
        <v>4</v>
      </c>
      <c r="AB116">
        <v>4</v>
      </c>
      <c r="AC116">
        <v>5</v>
      </c>
      <c r="AD116">
        <v>5</v>
      </c>
      <c r="AE116">
        <v>5</v>
      </c>
      <c r="AF116">
        <v>5</v>
      </c>
      <c r="AG116">
        <v>5</v>
      </c>
      <c r="AH116">
        <v>4</v>
      </c>
      <c r="AI116">
        <v>4</v>
      </c>
      <c r="AJ116" t="s">
        <v>108</v>
      </c>
      <c r="AK116" t="s">
        <v>108</v>
      </c>
      <c r="AL116" t="s">
        <v>349</v>
      </c>
      <c r="AM116" t="s">
        <v>108</v>
      </c>
      <c r="AN116" t="s">
        <v>350</v>
      </c>
      <c r="AO116" t="s">
        <v>108</v>
      </c>
      <c r="AP116" t="s">
        <v>108</v>
      </c>
      <c r="AQ116" t="s">
        <v>108</v>
      </c>
      <c r="AR116" t="s">
        <v>108</v>
      </c>
      <c r="AS116" t="s">
        <v>118</v>
      </c>
      <c r="AT116" t="s">
        <v>108</v>
      </c>
      <c r="AV116">
        <v>5</v>
      </c>
      <c r="AW116">
        <v>5</v>
      </c>
      <c r="AX116" t="s">
        <v>351</v>
      </c>
    </row>
    <row r="117" spans="1:52" x14ac:dyDescent="0.2">
      <c r="A117" s="85" t="s">
        <v>348</v>
      </c>
      <c r="B117" t="s">
        <v>25</v>
      </c>
      <c r="C117" t="s">
        <v>43</v>
      </c>
      <c r="D117" t="s">
        <v>45</v>
      </c>
      <c r="F117" t="s">
        <v>25</v>
      </c>
      <c r="J117">
        <v>5</v>
      </c>
      <c r="K117">
        <v>5</v>
      </c>
      <c r="L117">
        <v>5</v>
      </c>
      <c r="M117">
        <v>4</v>
      </c>
      <c r="N117">
        <v>3</v>
      </c>
      <c r="O117">
        <v>5</v>
      </c>
      <c r="P117">
        <v>5</v>
      </c>
      <c r="Q117">
        <v>3</v>
      </c>
      <c r="R117">
        <v>4</v>
      </c>
      <c r="S117">
        <v>5</v>
      </c>
      <c r="T117">
        <v>5</v>
      </c>
      <c r="U117">
        <v>5</v>
      </c>
      <c r="V117">
        <v>5</v>
      </c>
      <c r="W117">
        <v>4</v>
      </c>
      <c r="X117">
        <v>5</v>
      </c>
      <c r="Y117">
        <v>4</v>
      </c>
      <c r="Z117" t="s">
        <v>102</v>
      </c>
      <c r="AA117">
        <v>4</v>
      </c>
      <c r="AB117">
        <v>5</v>
      </c>
      <c r="AC117">
        <v>5</v>
      </c>
      <c r="AD117">
        <v>5</v>
      </c>
      <c r="AE117">
        <v>5</v>
      </c>
      <c r="AF117">
        <v>5</v>
      </c>
      <c r="AG117">
        <v>5</v>
      </c>
      <c r="AH117">
        <v>5</v>
      </c>
      <c r="AI117">
        <v>5</v>
      </c>
      <c r="AJ117" t="s">
        <v>109</v>
      </c>
      <c r="AK117" t="s">
        <v>109</v>
      </c>
      <c r="AM117" t="s">
        <v>109</v>
      </c>
      <c r="AO117" t="s">
        <v>109</v>
      </c>
      <c r="AP117" t="s">
        <v>108</v>
      </c>
      <c r="AQ117" t="s">
        <v>108</v>
      </c>
      <c r="AR117" t="s">
        <v>109</v>
      </c>
      <c r="AT117" t="s">
        <v>109</v>
      </c>
      <c r="AV117">
        <v>5</v>
      </c>
      <c r="AW117">
        <v>5</v>
      </c>
      <c r="AX117" t="s">
        <v>351</v>
      </c>
    </row>
    <row r="118" spans="1:52" x14ac:dyDescent="0.2">
      <c r="A118" s="85" t="s">
        <v>348</v>
      </c>
      <c r="B118" t="s">
        <v>10</v>
      </c>
      <c r="C118" t="s">
        <v>43</v>
      </c>
      <c r="D118" t="s">
        <v>43</v>
      </c>
      <c r="F118" t="s">
        <v>25</v>
      </c>
      <c r="G118" t="s">
        <v>54</v>
      </c>
      <c r="H118" t="s">
        <v>51</v>
      </c>
      <c r="J118">
        <v>5</v>
      </c>
      <c r="K118">
        <v>5</v>
      </c>
      <c r="L118">
        <v>4</v>
      </c>
      <c r="M118">
        <v>2</v>
      </c>
      <c r="N118">
        <v>4</v>
      </c>
      <c r="O118">
        <v>5</v>
      </c>
      <c r="P118">
        <v>1</v>
      </c>
      <c r="Q118">
        <v>5</v>
      </c>
      <c r="R118">
        <v>5</v>
      </c>
      <c r="T118">
        <v>4</v>
      </c>
      <c r="U118">
        <v>4</v>
      </c>
      <c r="W118">
        <v>3</v>
      </c>
      <c r="Y118">
        <v>3</v>
      </c>
      <c r="Z118" t="s">
        <v>102</v>
      </c>
      <c r="AA118">
        <v>4</v>
      </c>
      <c r="AB118">
        <v>4</v>
      </c>
      <c r="AC118">
        <v>4</v>
      </c>
      <c r="AE118">
        <v>5</v>
      </c>
      <c r="AF118">
        <v>4</v>
      </c>
      <c r="AG118">
        <v>4</v>
      </c>
      <c r="AH118">
        <v>5</v>
      </c>
      <c r="AJ118" t="s">
        <v>109</v>
      </c>
      <c r="AK118" t="s">
        <v>109</v>
      </c>
      <c r="AM118" t="s">
        <v>109</v>
      </c>
      <c r="AO118" t="s">
        <v>109</v>
      </c>
      <c r="AP118" t="s">
        <v>109</v>
      </c>
      <c r="AQ118" t="s">
        <v>108</v>
      </c>
      <c r="AR118" t="s">
        <v>109</v>
      </c>
      <c r="AT118" t="s">
        <v>109</v>
      </c>
      <c r="AW118">
        <v>5</v>
      </c>
      <c r="AX118" t="s">
        <v>359</v>
      </c>
      <c r="AY118" t="s">
        <v>440</v>
      </c>
      <c r="AZ118" t="s">
        <v>441</v>
      </c>
    </row>
    <row r="119" spans="1:52" x14ac:dyDescent="0.2">
      <c r="A119" s="85" t="s">
        <v>348</v>
      </c>
      <c r="B119" t="s">
        <v>28</v>
      </c>
      <c r="C119" t="s">
        <v>43</v>
      </c>
      <c r="D119" t="s">
        <v>44</v>
      </c>
      <c r="F119" t="s">
        <v>17</v>
      </c>
      <c r="G119" t="s">
        <v>19</v>
      </c>
      <c r="H119" t="s">
        <v>27</v>
      </c>
      <c r="J119">
        <v>5</v>
      </c>
      <c r="K119">
        <v>4</v>
      </c>
      <c r="L119">
        <v>4</v>
      </c>
      <c r="M119">
        <v>4</v>
      </c>
      <c r="N119">
        <v>3</v>
      </c>
      <c r="O119">
        <v>3</v>
      </c>
      <c r="P119">
        <v>5</v>
      </c>
      <c r="Q119">
        <v>5</v>
      </c>
      <c r="R119">
        <v>5</v>
      </c>
      <c r="S119">
        <v>4</v>
      </c>
      <c r="T119">
        <v>4</v>
      </c>
      <c r="U119">
        <v>5</v>
      </c>
      <c r="V119">
        <v>5</v>
      </c>
      <c r="W119">
        <v>5</v>
      </c>
      <c r="X119">
        <v>5</v>
      </c>
      <c r="Y119">
        <v>5</v>
      </c>
      <c r="Z119" t="s">
        <v>102</v>
      </c>
      <c r="AB119">
        <v>5</v>
      </c>
      <c r="AC119">
        <v>5</v>
      </c>
      <c r="AD119">
        <v>5</v>
      </c>
      <c r="AE119">
        <v>5</v>
      </c>
      <c r="AF119">
        <v>5</v>
      </c>
      <c r="AG119">
        <v>5</v>
      </c>
      <c r="AH119">
        <v>5</v>
      </c>
      <c r="AJ119" t="s">
        <v>109</v>
      </c>
      <c r="AK119" t="s">
        <v>108</v>
      </c>
      <c r="AL119" t="s">
        <v>349</v>
      </c>
      <c r="AM119" t="s">
        <v>108</v>
      </c>
      <c r="AN119" t="s">
        <v>349</v>
      </c>
      <c r="AO119" t="s">
        <v>109</v>
      </c>
      <c r="AP119" t="s">
        <v>108</v>
      </c>
      <c r="AQ119" t="s">
        <v>109</v>
      </c>
      <c r="AR119" t="s">
        <v>109</v>
      </c>
      <c r="AT119" t="s">
        <v>109</v>
      </c>
      <c r="AV119">
        <v>5</v>
      </c>
      <c r="AW119">
        <v>5</v>
      </c>
      <c r="AX119" t="s">
        <v>351</v>
      </c>
    </row>
    <row r="120" spans="1:52" x14ac:dyDescent="0.2">
      <c r="A120" s="85" t="s">
        <v>348</v>
      </c>
      <c r="B120" t="s">
        <v>13</v>
      </c>
      <c r="C120" t="s">
        <v>43</v>
      </c>
      <c r="D120" t="s">
        <v>43</v>
      </c>
      <c r="F120" t="s">
        <v>13</v>
      </c>
      <c r="G120" t="s">
        <v>72</v>
      </c>
      <c r="I120" t="s">
        <v>442</v>
      </c>
      <c r="J120">
        <v>5</v>
      </c>
      <c r="K120">
        <v>5</v>
      </c>
      <c r="L120">
        <v>5</v>
      </c>
      <c r="M120">
        <v>5</v>
      </c>
      <c r="N120">
        <v>5</v>
      </c>
      <c r="O120">
        <v>5</v>
      </c>
      <c r="P120">
        <v>4</v>
      </c>
      <c r="Q120">
        <v>4</v>
      </c>
      <c r="R120">
        <v>4</v>
      </c>
      <c r="S120">
        <v>4</v>
      </c>
      <c r="T120">
        <v>5</v>
      </c>
      <c r="U120">
        <v>4</v>
      </c>
      <c r="V120">
        <v>5</v>
      </c>
      <c r="W120">
        <v>4</v>
      </c>
      <c r="X120">
        <v>4</v>
      </c>
      <c r="Y120">
        <v>4</v>
      </c>
      <c r="Z120" t="s">
        <v>102</v>
      </c>
      <c r="AA120">
        <v>5</v>
      </c>
      <c r="AB120">
        <v>5</v>
      </c>
      <c r="AC120">
        <v>5</v>
      </c>
      <c r="AD120">
        <v>5</v>
      </c>
      <c r="AE120">
        <v>5</v>
      </c>
      <c r="AF120">
        <v>5</v>
      </c>
      <c r="AG120">
        <v>4</v>
      </c>
      <c r="AH120">
        <v>5</v>
      </c>
      <c r="AI120">
        <v>5</v>
      </c>
      <c r="AJ120" t="s">
        <v>109</v>
      </c>
      <c r="AK120" t="s">
        <v>108</v>
      </c>
      <c r="AL120" t="s">
        <v>350</v>
      </c>
      <c r="AM120" t="s">
        <v>108</v>
      </c>
      <c r="AN120" t="s">
        <v>362</v>
      </c>
      <c r="AO120" t="s">
        <v>109</v>
      </c>
      <c r="AP120" t="s">
        <v>108</v>
      </c>
      <c r="AQ120" t="s">
        <v>108</v>
      </c>
      <c r="AR120" t="s">
        <v>108</v>
      </c>
      <c r="AS120" t="s">
        <v>119</v>
      </c>
      <c r="AT120" t="s">
        <v>109</v>
      </c>
      <c r="AV120">
        <v>5</v>
      </c>
      <c r="AW120">
        <v>4</v>
      </c>
      <c r="AX120" t="s">
        <v>351</v>
      </c>
    </row>
    <row r="121" spans="1:52" x14ac:dyDescent="0.2">
      <c r="A121" s="85" t="s">
        <v>348</v>
      </c>
      <c r="B121" t="s">
        <v>31</v>
      </c>
      <c r="C121" t="s">
        <v>42</v>
      </c>
      <c r="D121" t="s">
        <v>44</v>
      </c>
      <c r="F121" t="s">
        <v>31</v>
      </c>
      <c r="G121" t="s">
        <v>27</v>
      </c>
      <c r="H121" t="s">
        <v>51</v>
      </c>
      <c r="J121">
        <v>5</v>
      </c>
      <c r="K121">
        <v>5</v>
      </c>
      <c r="L121">
        <v>3</v>
      </c>
      <c r="M121">
        <v>4</v>
      </c>
      <c r="N121">
        <v>3</v>
      </c>
      <c r="O121">
        <v>5</v>
      </c>
      <c r="P121">
        <v>2</v>
      </c>
      <c r="Q121">
        <v>4</v>
      </c>
      <c r="R121">
        <v>5</v>
      </c>
      <c r="S121">
        <v>4</v>
      </c>
      <c r="T121">
        <v>4</v>
      </c>
      <c r="U121">
        <v>4</v>
      </c>
      <c r="V121">
        <v>5</v>
      </c>
      <c r="W121">
        <v>3</v>
      </c>
      <c r="X121">
        <v>4</v>
      </c>
      <c r="Y121">
        <v>4</v>
      </c>
      <c r="Z121" t="s">
        <v>102</v>
      </c>
      <c r="AA121">
        <v>4</v>
      </c>
      <c r="AB121">
        <v>5</v>
      </c>
      <c r="AC121">
        <v>5</v>
      </c>
      <c r="AD121">
        <v>4</v>
      </c>
      <c r="AE121">
        <v>4</v>
      </c>
      <c r="AF121">
        <v>4</v>
      </c>
      <c r="AG121">
        <v>4</v>
      </c>
      <c r="AH121">
        <v>4</v>
      </c>
      <c r="AI121">
        <v>4</v>
      </c>
      <c r="AJ121" t="s">
        <v>108</v>
      </c>
      <c r="AK121" t="s">
        <v>108</v>
      </c>
      <c r="AL121" t="s">
        <v>352</v>
      </c>
      <c r="AM121" t="s">
        <v>108</v>
      </c>
      <c r="AN121" t="s">
        <v>352</v>
      </c>
      <c r="AO121" t="s">
        <v>108</v>
      </c>
      <c r="AP121" t="s">
        <v>108</v>
      </c>
      <c r="AQ121" t="s">
        <v>108</v>
      </c>
      <c r="AR121" t="s">
        <v>108</v>
      </c>
      <c r="AS121" t="s">
        <v>119</v>
      </c>
      <c r="AT121" t="s">
        <v>109</v>
      </c>
      <c r="AV121">
        <v>4</v>
      </c>
      <c r="AW121">
        <v>5</v>
      </c>
      <c r="AX121" t="s">
        <v>351</v>
      </c>
    </row>
    <row r="122" spans="1:52" x14ac:dyDescent="0.2">
      <c r="A122" s="85" t="s">
        <v>348</v>
      </c>
      <c r="B122" t="s">
        <v>15</v>
      </c>
      <c r="C122" t="s">
        <v>44</v>
      </c>
      <c r="D122" t="s">
        <v>44</v>
      </c>
      <c r="F122" t="s">
        <v>15</v>
      </c>
      <c r="G122" t="s">
        <v>27</v>
      </c>
      <c r="J122">
        <v>5</v>
      </c>
      <c r="K122">
        <v>5</v>
      </c>
      <c r="L122">
        <v>5</v>
      </c>
      <c r="M122">
        <v>5</v>
      </c>
      <c r="N122">
        <v>3</v>
      </c>
      <c r="O122">
        <v>4</v>
      </c>
      <c r="P122">
        <v>3</v>
      </c>
      <c r="Q122">
        <v>1</v>
      </c>
      <c r="R122">
        <v>2</v>
      </c>
      <c r="S122">
        <v>5</v>
      </c>
      <c r="T122">
        <v>5</v>
      </c>
      <c r="U122">
        <v>5</v>
      </c>
      <c r="V122">
        <v>5</v>
      </c>
      <c r="W122">
        <v>5</v>
      </c>
      <c r="X122">
        <v>5</v>
      </c>
      <c r="Y122">
        <v>5</v>
      </c>
      <c r="Z122" t="s">
        <v>386</v>
      </c>
      <c r="AA122">
        <v>5</v>
      </c>
      <c r="AB122">
        <v>5</v>
      </c>
      <c r="AC122">
        <v>5</v>
      </c>
      <c r="AD122">
        <v>5</v>
      </c>
      <c r="AE122">
        <v>5</v>
      </c>
      <c r="AF122">
        <v>5</v>
      </c>
      <c r="AG122">
        <v>5</v>
      </c>
      <c r="AH122">
        <v>5</v>
      </c>
      <c r="AI122">
        <v>5</v>
      </c>
      <c r="AJ122" t="s">
        <v>108</v>
      </c>
      <c r="AK122" t="s">
        <v>108</v>
      </c>
      <c r="AL122" t="s">
        <v>352</v>
      </c>
      <c r="AM122" t="s">
        <v>108</v>
      </c>
      <c r="AN122" t="s">
        <v>349</v>
      </c>
      <c r="AO122" t="s">
        <v>108</v>
      </c>
      <c r="AP122" t="s">
        <v>108</v>
      </c>
      <c r="AQ122" t="s">
        <v>108</v>
      </c>
      <c r="AR122" t="s">
        <v>108</v>
      </c>
      <c r="AS122" t="s">
        <v>120</v>
      </c>
      <c r="AT122" t="s">
        <v>108</v>
      </c>
      <c r="AV122">
        <v>5</v>
      </c>
      <c r="AW122">
        <v>5</v>
      </c>
      <c r="AX122" t="s">
        <v>351</v>
      </c>
      <c r="AZ122" t="s">
        <v>443</v>
      </c>
    </row>
    <row r="123" spans="1:52" x14ac:dyDescent="0.2">
      <c r="A123" s="85" t="s">
        <v>348</v>
      </c>
      <c r="B123" t="s">
        <v>10</v>
      </c>
      <c r="C123" t="s">
        <v>44</v>
      </c>
      <c r="D123" t="s">
        <v>44</v>
      </c>
      <c r="F123" t="s">
        <v>54</v>
      </c>
      <c r="G123" t="s">
        <v>25</v>
      </c>
      <c r="H123" t="s">
        <v>11</v>
      </c>
      <c r="J123">
        <v>4</v>
      </c>
      <c r="K123">
        <v>5</v>
      </c>
      <c r="L123">
        <v>4</v>
      </c>
      <c r="M123">
        <v>3</v>
      </c>
      <c r="N123">
        <v>4</v>
      </c>
      <c r="O123">
        <v>3</v>
      </c>
      <c r="P123">
        <v>5</v>
      </c>
      <c r="Q123">
        <v>4</v>
      </c>
      <c r="R123">
        <v>3</v>
      </c>
      <c r="S123">
        <v>3</v>
      </c>
      <c r="T123">
        <v>3</v>
      </c>
      <c r="U123">
        <v>4</v>
      </c>
      <c r="V123">
        <v>4</v>
      </c>
      <c r="W123">
        <v>3</v>
      </c>
      <c r="X123">
        <v>4</v>
      </c>
      <c r="Y123">
        <v>4</v>
      </c>
      <c r="Z123" t="s">
        <v>102</v>
      </c>
      <c r="AA123">
        <v>3</v>
      </c>
      <c r="AB123">
        <v>4</v>
      </c>
      <c r="AC123">
        <v>4</v>
      </c>
      <c r="AD123">
        <v>4</v>
      </c>
      <c r="AE123">
        <v>4</v>
      </c>
      <c r="AF123">
        <v>4</v>
      </c>
      <c r="AG123">
        <v>5</v>
      </c>
      <c r="AH123">
        <v>5</v>
      </c>
      <c r="AI123">
        <v>4</v>
      </c>
      <c r="AJ123" t="s">
        <v>109</v>
      </c>
      <c r="AK123" t="s">
        <v>108</v>
      </c>
      <c r="AL123" t="s">
        <v>350</v>
      </c>
      <c r="AM123" t="s">
        <v>108</v>
      </c>
      <c r="AN123" t="s">
        <v>349</v>
      </c>
      <c r="AO123" t="s">
        <v>109</v>
      </c>
      <c r="AP123" t="s">
        <v>108</v>
      </c>
      <c r="AQ123" t="s">
        <v>108</v>
      </c>
      <c r="AT123" t="s">
        <v>109</v>
      </c>
      <c r="AV123">
        <v>4</v>
      </c>
      <c r="AW123">
        <v>5</v>
      </c>
      <c r="AX123" t="s">
        <v>359</v>
      </c>
    </row>
    <row r="124" spans="1:52" x14ac:dyDescent="0.2">
      <c r="A124" s="85" t="s">
        <v>348</v>
      </c>
      <c r="B124" t="s">
        <v>11</v>
      </c>
      <c r="C124" t="s">
        <v>45</v>
      </c>
      <c r="D124" t="s">
        <v>45</v>
      </c>
      <c r="F124" t="s">
        <v>51</v>
      </c>
      <c r="G124" t="s">
        <v>54</v>
      </c>
      <c r="H124" t="s">
        <v>76</v>
      </c>
      <c r="I124" t="s">
        <v>444</v>
      </c>
      <c r="J124">
        <v>4</v>
      </c>
      <c r="K124">
        <v>5</v>
      </c>
      <c r="L124">
        <v>5</v>
      </c>
      <c r="M124">
        <v>4</v>
      </c>
      <c r="N124">
        <v>5</v>
      </c>
      <c r="O124">
        <v>5</v>
      </c>
      <c r="P124">
        <v>5</v>
      </c>
      <c r="Q124">
        <v>4</v>
      </c>
      <c r="R124">
        <v>4</v>
      </c>
      <c r="S124">
        <v>4</v>
      </c>
      <c r="T124">
        <v>4</v>
      </c>
      <c r="U124">
        <v>4</v>
      </c>
      <c r="V124">
        <v>5</v>
      </c>
      <c r="W124">
        <v>3</v>
      </c>
      <c r="X124">
        <v>4</v>
      </c>
      <c r="Y124">
        <v>4</v>
      </c>
      <c r="Z124" t="s">
        <v>102</v>
      </c>
      <c r="AA124">
        <v>5</v>
      </c>
      <c r="AB124">
        <v>5</v>
      </c>
      <c r="AC124">
        <v>5</v>
      </c>
      <c r="AD124">
        <v>5</v>
      </c>
      <c r="AE124">
        <v>5</v>
      </c>
      <c r="AF124">
        <v>5</v>
      </c>
      <c r="AG124">
        <v>5</v>
      </c>
      <c r="AH124">
        <v>5</v>
      </c>
      <c r="AI124">
        <v>5</v>
      </c>
      <c r="AJ124" t="s">
        <v>108</v>
      </c>
      <c r="AK124" t="s">
        <v>108</v>
      </c>
      <c r="AL124" t="s">
        <v>349</v>
      </c>
      <c r="AM124" t="s">
        <v>108</v>
      </c>
      <c r="AN124" t="s">
        <v>350</v>
      </c>
      <c r="AO124" t="s">
        <v>108</v>
      </c>
      <c r="AP124" t="s">
        <v>108</v>
      </c>
      <c r="AQ124" t="s">
        <v>108</v>
      </c>
      <c r="AR124" t="s">
        <v>109</v>
      </c>
      <c r="AT124" t="s">
        <v>109</v>
      </c>
      <c r="AV124">
        <v>5</v>
      </c>
      <c r="AW124">
        <v>5</v>
      </c>
      <c r="AX124" t="s">
        <v>351</v>
      </c>
    </row>
    <row r="125" spans="1:52" x14ac:dyDescent="0.2">
      <c r="A125" s="85" t="s">
        <v>348</v>
      </c>
      <c r="B125" t="s">
        <v>10</v>
      </c>
      <c r="C125" t="s">
        <v>44</v>
      </c>
      <c r="D125" t="s">
        <v>45</v>
      </c>
      <c r="F125" t="s">
        <v>54</v>
      </c>
      <c r="G125" t="s">
        <v>11</v>
      </c>
      <c r="H125" t="s">
        <v>51</v>
      </c>
      <c r="J125">
        <v>5</v>
      </c>
      <c r="K125">
        <v>5</v>
      </c>
      <c r="L125">
        <v>5</v>
      </c>
      <c r="M125">
        <v>3</v>
      </c>
      <c r="N125">
        <v>5</v>
      </c>
      <c r="O125">
        <v>4</v>
      </c>
      <c r="P125">
        <v>3</v>
      </c>
      <c r="Q125">
        <v>4</v>
      </c>
      <c r="R125">
        <v>4</v>
      </c>
      <c r="S125">
        <v>3</v>
      </c>
      <c r="T125">
        <v>4</v>
      </c>
      <c r="U125">
        <v>3</v>
      </c>
      <c r="V125">
        <v>5</v>
      </c>
      <c r="W125">
        <v>4</v>
      </c>
      <c r="X125">
        <v>1</v>
      </c>
      <c r="Y125">
        <v>3</v>
      </c>
      <c r="Z125" t="s">
        <v>102</v>
      </c>
      <c r="AA125">
        <v>1</v>
      </c>
      <c r="AB125">
        <v>5</v>
      </c>
      <c r="AC125">
        <v>5</v>
      </c>
      <c r="AD125">
        <v>5</v>
      </c>
      <c r="AE125">
        <v>5</v>
      </c>
      <c r="AF125">
        <v>5</v>
      </c>
      <c r="AG125">
        <v>5</v>
      </c>
      <c r="AH125">
        <v>5</v>
      </c>
      <c r="AI125">
        <v>5</v>
      </c>
      <c r="AJ125" t="s">
        <v>108</v>
      </c>
      <c r="AK125" t="s">
        <v>108</v>
      </c>
      <c r="AL125" t="s">
        <v>350</v>
      </c>
      <c r="AM125" t="s">
        <v>108</v>
      </c>
      <c r="AN125" t="s">
        <v>350</v>
      </c>
      <c r="AO125" t="s">
        <v>109</v>
      </c>
      <c r="AP125" t="s">
        <v>108</v>
      </c>
      <c r="AQ125" t="s">
        <v>108</v>
      </c>
      <c r="AR125" t="s">
        <v>108</v>
      </c>
      <c r="AS125" t="s">
        <v>117</v>
      </c>
      <c r="AT125" t="s">
        <v>109</v>
      </c>
      <c r="AV125">
        <v>5</v>
      </c>
      <c r="AW125">
        <v>5</v>
      </c>
      <c r="AX125" t="s">
        <v>359</v>
      </c>
    </row>
    <row r="126" spans="1:52" x14ac:dyDescent="0.2">
      <c r="A126" s="85" t="s">
        <v>348</v>
      </c>
      <c r="B126" t="s">
        <v>24</v>
      </c>
      <c r="C126" t="s">
        <v>44</v>
      </c>
      <c r="D126" t="s">
        <v>45</v>
      </c>
      <c r="F126" t="s">
        <v>76</v>
      </c>
      <c r="G126" t="s">
        <v>51</v>
      </c>
      <c r="H126" t="s">
        <v>18</v>
      </c>
      <c r="J126">
        <v>4</v>
      </c>
      <c r="K126">
        <v>4</v>
      </c>
      <c r="L126">
        <v>4</v>
      </c>
      <c r="M126">
        <v>4</v>
      </c>
      <c r="N126">
        <v>5</v>
      </c>
      <c r="O126">
        <v>5</v>
      </c>
      <c r="P126">
        <v>3</v>
      </c>
      <c r="Q126">
        <v>5</v>
      </c>
      <c r="R126">
        <v>5</v>
      </c>
      <c r="S126">
        <v>4</v>
      </c>
      <c r="T126">
        <v>4</v>
      </c>
      <c r="U126">
        <v>4</v>
      </c>
      <c r="V126">
        <v>5</v>
      </c>
      <c r="W126">
        <v>5</v>
      </c>
      <c r="X126">
        <v>3</v>
      </c>
      <c r="Y126">
        <v>4</v>
      </c>
      <c r="Z126" t="s">
        <v>445</v>
      </c>
      <c r="AA126">
        <v>5</v>
      </c>
      <c r="AB126">
        <v>5</v>
      </c>
      <c r="AC126">
        <v>5</v>
      </c>
      <c r="AD126">
        <v>5</v>
      </c>
      <c r="AE126">
        <v>5</v>
      </c>
      <c r="AF126">
        <v>5</v>
      </c>
      <c r="AG126">
        <v>5</v>
      </c>
      <c r="AH126">
        <v>4</v>
      </c>
      <c r="AI126">
        <v>4</v>
      </c>
      <c r="AJ126" t="s">
        <v>108</v>
      </c>
      <c r="AK126" t="s">
        <v>108</v>
      </c>
      <c r="AL126" t="s">
        <v>349</v>
      </c>
      <c r="AM126" t="s">
        <v>108</v>
      </c>
      <c r="AN126" t="s">
        <v>349</v>
      </c>
      <c r="AO126" t="s">
        <v>108</v>
      </c>
      <c r="AP126" t="s">
        <v>108</v>
      </c>
      <c r="AQ126" t="s">
        <v>108</v>
      </c>
      <c r="AR126" t="s">
        <v>108</v>
      </c>
      <c r="AS126" t="s">
        <v>119</v>
      </c>
      <c r="AT126" t="s">
        <v>108</v>
      </c>
      <c r="AV126">
        <v>5</v>
      </c>
      <c r="AW126">
        <v>5</v>
      </c>
      <c r="AX126" t="s">
        <v>351</v>
      </c>
    </row>
    <row r="127" spans="1:52" x14ac:dyDescent="0.2">
      <c r="A127" s="85" t="s">
        <v>348</v>
      </c>
      <c r="B127" t="s">
        <v>11</v>
      </c>
      <c r="C127" t="s">
        <v>43</v>
      </c>
      <c r="D127" t="s">
        <v>45</v>
      </c>
      <c r="F127" t="s">
        <v>11</v>
      </c>
      <c r="J127">
        <v>4</v>
      </c>
      <c r="L127">
        <v>4</v>
      </c>
      <c r="M127">
        <v>3</v>
      </c>
      <c r="N127">
        <v>2</v>
      </c>
      <c r="O127">
        <v>5</v>
      </c>
      <c r="P127">
        <v>4</v>
      </c>
      <c r="Q127">
        <v>4</v>
      </c>
      <c r="R127">
        <v>4</v>
      </c>
      <c r="S127">
        <v>4</v>
      </c>
      <c r="T127">
        <v>3</v>
      </c>
      <c r="U127">
        <v>3</v>
      </c>
      <c r="V127">
        <v>5</v>
      </c>
      <c r="W127">
        <v>4</v>
      </c>
      <c r="X127">
        <v>4</v>
      </c>
      <c r="Y127">
        <v>4</v>
      </c>
      <c r="Z127" t="s">
        <v>102</v>
      </c>
      <c r="AA127">
        <v>4</v>
      </c>
      <c r="AB127">
        <v>5</v>
      </c>
      <c r="AC127">
        <v>4</v>
      </c>
      <c r="AD127">
        <v>5</v>
      </c>
      <c r="AE127">
        <v>5</v>
      </c>
      <c r="AF127">
        <v>5</v>
      </c>
      <c r="AG127">
        <v>5</v>
      </c>
      <c r="AH127">
        <v>5</v>
      </c>
      <c r="AI127">
        <v>4</v>
      </c>
      <c r="AJ127" t="s">
        <v>109</v>
      </c>
      <c r="AK127" t="s">
        <v>108</v>
      </c>
      <c r="AL127" t="s">
        <v>349</v>
      </c>
      <c r="AM127" t="s">
        <v>108</v>
      </c>
      <c r="AN127" t="s">
        <v>349</v>
      </c>
      <c r="AO127" t="s">
        <v>109</v>
      </c>
      <c r="AP127" t="s">
        <v>108</v>
      </c>
      <c r="AQ127" t="s">
        <v>108</v>
      </c>
      <c r="AR127" t="s">
        <v>108</v>
      </c>
      <c r="AS127" t="s">
        <v>119</v>
      </c>
      <c r="AT127" t="s">
        <v>109</v>
      </c>
      <c r="AV127">
        <v>5</v>
      </c>
      <c r="AW127">
        <v>5</v>
      </c>
      <c r="AX127" t="s">
        <v>359</v>
      </c>
      <c r="AY127" t="s">
        <v>446</v>
      </c>
    </row>
    <row r="128" spans="1:52" x14ac:dyDescent="0.2">
      <c r="A128" s="85" t="s">
        <v>348</v>
      </c>
      <c r="B128" t="s">
        <v>19</v>
      </c>
      <c r="C128" t="s">
        <v>43</v>
      </c>
      <c r="D128" t="s">
        <v>41</v>
      </c>
      <c r="F128" t="s">
        <v>19</v>
      </c>
      <c r="J128">
        <v>4</v>
      </c>
      <c r="K128">
        <v>4</v>
      </c>
      <c r="L128">
        <v>4</v>
      </c>
      <c r="M128">
        <v>3</v>
      </c>
      <c r="N128">
        <v>3</v>
      </c>
      <c r="O128">
        <v>1</v>
      </c>
      <c r="P128">
        <v>3</v>
      </c>
      <c r="Q128">
        <v>1</v>
      </c>
      <c r="R128">
        <v>4</v>
      </c>
      <c r="S128">
        <v>4</v>
      </c>
      <c r="T128">
        <v>4</v>
      </c>
      <c r="U128">
        <v>4</v>
      </c>
      <c r="V128">
        <v>5</v>
      </c>
      <c r="W128">
        <v>4</v>
      </c>
      <c r="X128">
        <v>4</v>
      </c>
      <c r="Y128">
        <v>3</v>
      </c>
      <c r="Z128" t="s">
        <v>102</v>
      </c>
      <c r="AA128">
        <v>3</v>
      </c>
      <c r="AB128">
        <v>4</v>
      </c>
      <c r="AC128">
        <v>4</v>
      </c>
      <c r="AD128">
        <v>5</v>
      </c>
      <c r="AE128">
        <v>5</v>
      </c>
      <c r="AF128">
        <v>5</v>
      </c>
      <c r="AG128">
        <v>4</v>
      </c>
      <c r="AH128">
        <v>4</v>
      </c>
      <c r="AI128">
        <v>4</v>
      </c>
      <c r="AJ128" t="s">
        <v>109</v>
      </c>
      <c r="AK128" t="s">
        <v>109</v>
      </c>
      <c r="AM128" t="s">
        <v>109</v>
      </c>
      <c r="AO128" t="s">
        <v>109</v>
      </c>
      <c r="AP128" t="s">
        <v>109</v>
      </c>
      <c r="AQ128" t="s">
        <v>109</v>
      </c>
      <c r="AR128" t="s">
        <v>109</v>
      </c>
      <c r="AT128" t="s">
        <v>109</v>
      </c>
      <c r="AV128">
        <v>5</v>
      </c>
      <c r="AW128">
        <v>5</v>
      </c>
      <c r="AX128" t="s">
        <v>359</v>
      </c>
      <c r="AY128" t="s">
        <v>447</v>
      </c>
    </row>
    <row r="129" spans="1:51" x14ac:dyDescent="0.2">
      <c r="A129" s="85" t="s">
        <v>348</v>
      </c>
      <c r="B129" t="s">
        <v>21</v>
      </c>
      <c r="C129" t="s">
        <v>42</v>
      </c>
      <c r="D129" t="s">
        <v>43</v>
      </c>
      <c r="F129" t="s">
        <v>21</v>
      </c>
      <c r="J129">
        <v>4</v>
      </c>
      <c r="K129">
        <v>4</v>
      </c>
      <c r="L129">
        <v>4</v>
      </c>
      <c r="M129">
        <v>4</v>
      </c>
      <c r="N129">
        <v>2</v>
      </c>
      <c r="O129">
        <v>5</v>
      </c>
      <c r="P129">
        <v>2</v>
      </c>
      <c r="Q129">
        <v>3</v>
      </c>
      <c r="R129">
        <v>5</v>
      </c>
      <c r="S129">
        <v>4</v>
      </c>
      <c r="T129">
        <v>4</v>
      </c>
      <c r="U129">
        <v>4</v>
      </c>
      <c r="V129">
        <v>5</v>
      </c>
      <c r="W129">
        <v>4</v>
      </c>
      <c r="X129">
        <v>4</v>
      </c>
      <c r="Y129">
        <v>4</v>
      </c>
      <c r="Z129" t="s">
        <v>102</v>
      </c>
      <c r="AA129">
        <v>3</v>
      </c>
      <c r="AB129">
        <v>5</v>
      </c>
      <c r="AC129">
        <v>4</v>
      </c>
      <c r="AD129">
        <v>4</v>
      </c>
      <c r="AE129">
        <v>4</v>
      </c>
      <c r="AF129">
        <v>4</v>
      </c>
      <c r="AG129">
        <v>4</v>
      </c>
      <c r="AH129">
        <v>4</v>
      </c>
      <c r="AI129">
        <v>4</v>
      </c>
      <c r="AJ129" t="s">
        <v>109</v>
      </c>
      <c r="AK129" t="s">
        <v>108</v>
      </c>
      <c r="AL129" t="s">
        <v>349</v>
      </c>
      <c r="AM129" t="s">
        <v>108</v>
      </c>
      <c r="AN129" t="s">
        <v>349</v>
      </c>
      <c r="AO129" t="s">
        <v>109</v>
      </c>
      <c r="AP129" t="s">
        <v>109</v>
      </c>
      <c r="AQ129" t="s">
        <v>109</v>
      </c>
      <c r="AR129" t="s">
        <v>109</v>
      </c>
      <c r="AT129" t="s">
        <v>109</v>
      </c>
      <c r="AV129">
        <v>5</v>
      </c>
      <c r="AW129">
        <v>5</v>
      </c>
      <c r="AX129" t="s">
        <v>359</v>
      </c>
    </row>
    <row r="130" spans="1:51" x14ac:dyDescent="0.2">
      <c r="A130" s="85" t="s">
        <v>348</v>
      </c>
      <c r="B130" t="s">
        <v>15</v>
      </c>
      <c r="C130" t="s">
        <v>42</v>
      </c>
      <c r="D130" t="s">
        <v>44</v>
      </c>
      <c r="F130" t="s">
        <v>15</v>
      </c>
      <c r="J130">
        <v>5</v>
      </c>
      <c r="K130">
        <v>4</v>
      </c>
      <c r="L130">
        <v>5</v>
      </c>
      <c r="M130">
        <v>5</v>
      </c>
      <c r="N130">
        <v>5</v>
      </c>
      <c r="O130">
        <v>5</v>
      </c>
      <c r="P130">
        <v>4</v>
      </c>
      <c r="Q130">
        <v>4</v>
      </c>
      <c r="R130">
        <v>5</v>
      </c>
      <c r="S130">
        <v>5</v>
      </c>
      <c r="T130">
        <v>5</v>
      </c>
      <c r="U130">
        <v>5</v>
      </c>
      <c r="V130">
        <v>5</v>
      </c>
      <c r="W130">
        <v>5</v>
      </c>
      <c r="X130">
        <v>5</v>
      </c>
      <c r="Y130">
        <v>5</v>
      </c>
      <c r="Z130" t="s">
        <v>100</v>
      </c>
      <c r="AA130">
        <v>5</v>
      </c>
      <c r="AB130">
        <v>5</v>
      </c>
      <c r="AC130">
        <v>4</v>
      </c>
      <c r="AD130">
        <v>4</v>
      </c>
      <c r="AE130">
        <v>5</v>
      </c>
      <c r="AF130">
        <v>5</v>
      </c>
      <c r="AG130">
        <v>5</v>
      </c>
      <c r="AH130">
        <v>5</v>
      </c>
      <c r="AJ130" t="s">
        <v>108</v>
      </c>
      <c r="AK130" t="s">
        <v>108</v>
      </c>
      <c r="AL130" t="s">
        <v>349</v>
      </c>
      <c r="AM130" t="s">
        <v>108</v>
      </c>
      <c r="AN130" t="s">
        <v>349</v>
      </c>
      <c r="AO130" t="s">
        <v>109</v>
      </c>
      <c r="AP130" t="s">
        <v>109</v>
      </c>
      <c r="AQ130" t="s">
        <v>108</v>
      </c>
      <c r="AR130" t="s">
        <v>108</v>
      </c>
      <c r="AS130" t="s">
        <v>120</v>
      </c>
      <c r="AT130" t="s">
        <v>108</v>
      </c>
      <c r="AV130">
        <v>5</v>
      </c>
      <c r="AW130">
        <v>5</v>
      </c>
      <c r="AX130" t="s">
        <v>351</v>
      </c>
    </row>
    <row r="131" spans="1:51" x14ac:dyDescent="0.2">
      <c r="A131" s="85" t="s">
        <v>348</v>
      </c>
      <c r="B131" t="s">
        <v>365</v>
      </c>
      <c r="C131" t="s">
        <v>43</v>
      </c>
      <c r="D131" t="s">
        <v>44</v>
      </c>
      <c r="F131" t="s">
        <v>12</v>
      </c>
      <c r="J131">
        <v>5</v>
      </c>
      <c r="K131">
        <v>5</v>
      </c>
      <c r="L131">
        <v>5</v>
      </c>
      <c r="M131">
        <v>5</v>
      </c>
      <c r="N131">
        <v>3</v>
      </c>
      <c r="O131">
        <v>5</v>
      </c>
      <c r="P131">
        <v>2</v>
      </c>
      <c r="Q131">
        <v>4</v>
      </c>
      <c r="R131">
        <v>4</v>
      </c>
      <c r="S131">
        <v>4</v>
      </c>
      <c r="T131">
        <v>4</v>
      </c>
      <c r="U131">
        <v>3</v>
      </c>
      <c r="V131">
        <v>5</v>
      </c>
      <c r="W131">
        <v>4</v>
      </c>
      <c r="X131">
        <v>4</v>
      </c>
      <c r="Y131">
        <v>4</v>
      </c>
      <c r="Z131" t="s">
        <v>448</v>
      </c>
      <c r="AA131">
        <v>4</v>
      </c>
      <c r="AB131">
        <v>5</v>
      </c>
      <c r="AC131">
        <v>4</v>
      </c>
      <c r="AD131">
        <v>5</v>
      </c>
      <c r="AE131">
        <v>5</v>
      </c>
      <c r="AF131">
        <v>4</v>
      </c>
      <c r="AG131">
        <v>5</v>
      </c>
      <c r="AH131">
        <v>5</v>
      </c>
      <c r="AI131">
        <v>5</v>
      </c>
      <c r="AJ131" t="s">
        <v>109</v>
      </c>
      <c r="AK131" t="s">
        <v>108</v>
      </c>
      <c r="AM131" t="s">
        <v>108</v>
      </c>
      <c r="AV131">
        <v>5</v>
      </c>
      <c r="AW131">
        <v>5</v>
      </c>
      <c r="AX131" t="s">
        <v>351</v>
      </c>
    </row>
    <row r="132" spans="1:51" x14ac:dyDescent="0.2">
      <c r="A132" s="85" t="s">
        <v>348</v>
      </c>
      <c r="B132" t="s">
        <v>11</v>
      </c>
      <c r="C132" t="s">
        <v>43</v>
      </c>
      <c r="D132" t="s">
        <v>45</v>
      </c>
      <c r="F132" t="s">
        <v>11</v>
      </c>
      <c r="G132" t="s">
        <v>51</v>
      </c>
      <c r="H132" t="s">
        <v>16</v>
      </c>
      <c r="I132" t="s">
        <v>449</v>
      </c>
      <c r="J132">
        <v>5</v>
      </c>
      <c r="K132">
        <v>5</v>
      </c>
      <c r="L132">
        <v>5</v>
      </c>
      <c r="M132">
        <v>4</v>
      </c>
      <c r="N132">
        <v>5</v>
      </c>
      <c r="O132">
        <v>5</v>
      </c>
      <c r="P132">
        <v>3</v>
      </c>
      <c r="Q132">
        <v>3</v>
      </c>
      <c r="R132">
        <v>4</v>
      </c>
      <c r="S132">
        <v>4</v>
      </c>
      <c r="T132">
        <v>3</v>
      </c>
      <c r="U132">
        <v>3</v>
      </c>
      <c r="V132">
        <v>5</v>
      </c>
      <c r="W132">
        <v>2</v>
      </c>
      <c r="X132">
        <v>5</v>
      </c>
      <c r="Y132">
        <v>2</v>
      </c>
      <c r="Z132" t="s">
        <v>102</v>
      </c>
      <c r="AA132">
        <v>1</v>
      </c>
      <c r="AB132">
        <v>5</v>
      </c>
      <c r="AC132">
        <v>5</v>
      </c>
      <c r="AD132">
        <v>5</v>
      </c>
      <c r="AE132">
        <v>5</v>
      </c>
      <c r="AF132">
        <v>5</v>
      </c>
      <c r="AG132">
        <v>5</v>
      </c>
      <c r="AH132">
        <v>5</v>
      </c>
      <c r="AI132">
        <v>5</v>
      </c>
      <c r="AJ132" t="s">
        <v>108</v>
      </c>
      <c r="AK132" t="s">
        <v>108</v>
      </c>
      <c r="AL132" t="s">
        <v>389</v>
      </c>
      <c r="AM132" t="s">
        <v>108</v>
      </c>
      <c r="AN132" t="s">
        <v>349</v>
      </c>
      <c r="AO132" t="s">
        <v>108</v>
      </c>
      <c r="AP132" t="s">
        <v>108</v>
      </c>
      <c r="AQ132" t="s">
        <v>108</v>
      </c>
      <c r="AR132" t="s">
        <v>109</v>
      </c>
      <c r="AT132" t="s">
        <v>108</v>
      </c>
      <c r="AV132">
        <v>5</v>
      </c>
      <c r="AW132">
        <v>5</v>
      </c>
      <c r="AX132" t="s">
        <v>351</v>
      </c>
      <c r="AY132" t="s">
        <v>450</v>
      </c>
    </row>
    <row r="133" spans="1:51" x14ac:dyDescent="0.2">
      <c r="A133" s="85" t="s">
        <v>348</v>
      </c>
      <c r="B133" t="s">
        <v>11</v>
      </c>
      <c r="C133" t="s">
        <v>44</v>
      </c>
      <c r="D133" t="s">
        <v>45</v>
      </c>
      <c r="F133" t="s">
        <v>11</v>
      </c>
      <c r="G133" t="s">
        <v>54</v>
      </c>
      <c r="H133" t="s">
        <v>25</v>
      </c>
      <c r="I133" t="s">
        <v>451</v>
      </c>
      <c r="J133">
        <v>5</v>
      </c>
      <c r="K133">
        <v>5</v>
      </c>
      <c r="L133">
        <v>5</v>
      </c>
      <c r="M133">
        <v>4</v>
      </c>
      <c r="N133">
        <v>5</v>
      </c>
      <c r="O133">
        <v>5</v>
      </c>
      <c r="P133">
        <v>4</v>
      </c>
      <c r="Q133">
        <v>5</v>
      </c>
      <c r="R133">
        <v>5</v>
      </c>
      <c r="S133">
        <v>4</v>
      </c>
      <c r="T133">
        <v>4</v>
      </c>
      <c r="U133">
        <v>5</v>
      </c>
      <c r="V133">
        <v>4</v>
      </c>
      <c r="W133">
        <v>4</v>
      </c>
      <c r="X133">
        <v>3</v>
      </c>
      <c r="Y133">
        <v>4</v>
      </c>
      <c r="Z133" t="s">
        <v>102</v>
      </c>
      <c r="AA133">
        <v>4</v>
      </c>
      <c r="AB133">
        <v>4</v>
      </c>
      <c r="AC133">
        <v>5</v>
      </c>
      <c r="AD133">
        <v>5</v>
      </c>
      <c r="AE133">
        <v>5</v>
      </c>
      <c r="AF133">
        <v>5</v>
      </c>
      <c r="AG133">
        <v>5</v>
      </c>
      <c r="AH133">
        <v>4</v>
      </c>
      <c r="AI133">
        <v>4</v>
      </c>
      <c r="AJ133" t="s">
        <v>108</v>
      </c>
      <c r="AK133" t="s">
        <v>108</v>
      </c>
      <c r="AL133" t="s">
        <v>349</v>
      </c>
      <c r="AM133" t="s">
        <v>108</v>
      </c>
      <c r="AN133" t="s">
        <v>349</v>
      </c>
      <c r="AO133" t="s">
        <v>108</v>
      </c>
      <c r="AP133" t="s">
        <v>108</v>
      </c>
      <c r="AQ133" t="s">
        <v>108</v>
      </c>
      <c r="AR133" t="s">
        <v>109</v>
      </c>
      <c r="AT133" t="s">
        <v>109</v>
      </c>
      <c r="AV133">
        <v>5</v>
      </c>
      <c r="AW133">
        <v>5</v>
      </c>
      <c r="AX133" t="s">
        <v>351</v>
      </c>
      <c r="AY133" t="s">
        <v>452</v>
      </c>
    </row>
    <row r="134" spans="1:51" x14ac:dyDescent="0.2">
      <c r="A134" s="85" t="s">
        <v>348</v>
      </c>
      <c r="B134" t="s">
        <v>12</v>
      </c>
      <c r="C134" t="s">
        <v>44</v>
      </c>
      <c r="D134" t="s">
        <v>45</v>
      </c>
      <c r="F134" t="s">
        <v>12</v>
      </c>
      <c r="G134" t="s">
        <v>20</v>
      </c>
      <c r="H134" t="s">
        <v>18</v>
      </c>
      <c r="J134">
        <v>5</v>
      </c>
      <c r="K134">
        <v>4</v>
      </c>
      <c r="L134">
        <v>4</v>
      </c>
      <c r="M134">
        <v>3</v>
      </c>
      <c r="N134">
        <v>4</v>
      </c>
      <c r="O134">
        <v>4</v>
      </c>
      <c r="P134">
        <v>3</v>
      </c>
      <c r="Q134">
        <v>3</v>
      </c>
      <c r="R134">
        <v>3</v>
      </c>
      <c r="S134">
        <v>3</v>
      </c>
      <c r="T134">
        <v>4</v>
      </c>
      <c r="U134">
        <v>4</v>
      </c>
      <c r="V134">
        <v>5</v>
      </c>
      <c r="W134">
        <v>4</v>
      </c>
      <c r="X134">
        <v>4</v>
      </c>
      <c r="Y134">
        <v>4</v>
      </c>
      <c r="Z134" t="s">
        <v>102</v>
      </c>
      <c r="AA134">
        <v>4</v>
      </c>
      <c r="AB134">
        <v>5</v>
      </c>
      <c r="AC134">
        <v>5</v>
      </c>
      <c r="AD134">
        <v>4</v>
      </c>
      <c r="AE134">
        <v>4</v>
      </c>
      <c r="AF134">
        <v>4</v>
      </c>
      <c r="AG134">
        <v>4</v>
      </c>
      <c r="AH134">
        <v>4</v>
      </c>
      <c r="AI134">
        <v>3</v>
      </c>
      <c r="AJ134" t="s">
        <v>108</v>
      </c>
      <c r="AK134" t="s">
        <v>108</v>
      </c>
      <c r="AL134" t="s">
        <v>349</v>
      </c>
      <c r="AM134" t="s">
        <v>108</v>
      </c>
      <c r="AN134" t="s">
        <v>349</v>
      </c>
      <c r="AO134" t="s">
        <v>108</v>
      </c>
      <c r="AP134" t="s">
        <v>109</v>
      </c>
      <c r="AQ134" t="s">
        <v>108</v>
      </c>
      <c r="AR134" t="s">
        <v>109</v>
      </c>
      <c r="AT134" t="s">
        <v>109</v>
      </c>
      <c r="AV134">
        <v>5</v>
      </c>
      <c r="AW134">
        <v>5</v>
      </c>
      <c r="AX134" t="s">
        <v>359</v>
      </c>
    </row>
    <row r="135" spans="1:51" x14ac:dyDescent="0.2">
      <c r="A135" s="85" t="s">
        <v>348</v>
      </c>
      <c r="B135" t="s">
        <v>23</v>
      </c>
      <c r="C135" t="s">
        <v>42</v>
      </c>
      <c r="D135" t="s">
        <v>43</v>
      </c>
      <c r="F135" t="s">
        <v>28</v>
      </c>
      <c r="G135" t="s">
        <v>21</v>
      </c>
      <c r="H135" t="s">
        <v>25</v>
      </c>
      <c r="J135">
        <v>5</v>
      </c>
      <c r="K135">
        <v>5</v>
      </c>
      <c r="L135">
        <v>5</v>
      </c>
      <c r="M135">
        <v>4</v>
      </c>
      <c r="N135">
        <v>3</v>
      </c>
      <c r="O135">
        <v>5</v>
      </c>
      <c r="P135">
        <v>1</v>
      </c>
      <c r="Q135">
        <v>2</v>
      </c>
      <c r="R135">
        <v>5</v>
      </c>
      <c r="S135">
        <v>4</v>
      </c>
      <c r="T135">
        <v>4</v>
      </c>
      <c r="U135">
        <v>4</v>
      </c>
      <c r="V135">
        <v>4</v>
      </c>
      <c r="W135">
        <v>3</v>
      </c>
      <c r="X135">
        <v>4</v>
      </c>
      <c r="Y135">
        <v>4</v>
      </c>
      <c r="Z135" t="s">
        <v>102</v>
      </c>
      <c r="AA135">
        <v>4</v>
      </c>
      <c r="AB135">
        <v>5</v>
      </c>
      <c r="AC135">
        <v>4</v>
      </c>
      <c r="AD135">
        <v>4</v>
      </c>
      <c r="AE135">
        <v>4</v>
      </c>
      <c r="AF135">
        <v>5</v>
      </c>
      <c r="AG135">
        <v>5</v>
      </c>
      <c r="AH135">
        <v>5</v>
      </c>
      <c r="AJ135" t="s">
        <v>109</v>
      </c>
      <c r="AK135" t="s">
        <v>108</v>
      </c>
      <c r="AL135" t="s">
        <v>349</v>
      </c>
      <c r="AM135" t="s">
        <v>108</v>
      </c>
      <c r="AN135" t="s">
        <v>352</v>
      </c>
      <c r="AO135" t="s">
        <v>109</v>
      </c>
      <c r="AP135" t="s">
        <v>108</v>
      </c>
      <c r="AQ135" t="s">
        <v>108</v>
      </c>
      <c r="AR135" t="s">
        <v>109</v>
      </c>
      <c r="AT135" t="s">
        <v>109</v>
      </c>
      <c r="AV135">
        <v>4</v>
      </c>
      <c r="AW135">
        <v>4</v>
      </c>
      <c r="AX135" t="s">
        <v>351</v>
      </c>
      <c r="AY135" t="s">
        <v>453</v>
      </c>
    </row>
    <row r="136" spans="1:51" x14ac:dyDescent="0.2">
      <c r="A136" s="85" t="s">
        <v>348</v>
      </c>
      <c r="B136" t="s">
        <v>10</v>
      </c>
      <c r="C136" t="s">
        <v>43</v>
      </c>
      <c r="D136" t="s">
        <v>44</v>
      </c>
      <c r="F136" t="s">
        <v>54</v>
      </c>
      <c r="G136" t="s">
        <v>51</v>
      </c>
      <c r="J136">
        <v>5</v>
      </c>
      <c r="K136">
        <v>5</v>
      </c>
      <c r="L136">
        <v>5</v>
      </c>
      <c r="M136">
        <v>5</v>
      </c>
      <c r="N136">
        <v>5</v>
      </c>
      <c r="O136">
        <v>5</v>
      </c>
      <c r="P136">
        <v>5</v>
      </c>
      <c r="Q136">
        <v>5</v>
      </c>
      <c r="R136">
        <v>5</v>
      </c>
      <c r="S136">
        <v>5</v>
      </c>
      <c r="T136">
        <v>5</v>
      </c>
      <c r="U136">
        <v>5</v>
      </c>
      <c r="V136">
        <v>5</v>
      </c>
      <c r="W136">
        <v>5</v>
      </c>
      <c r="X136">
        <v>5</v>
      </c>
      <c r="Y136">
        <v>5</v>
      </c>
      <c r="Z136" t="s">
        <v>99</v>
      </c>
      <c r="AA136">
        <v>4</v>
      </c>
      <c r="AB136">
        <v>5</v>
      </c>
      <c r="AC136">
        <v>5</v>
      </c>
      <c r="AD136">
        <v>5</v>
      </c>
      <c r="AE136">
        <v>5</v>
      </c>
      <c r="AF136">
        <v>5</v>
      </c>
      <c r="AG136">
        <v>5</v>
      </c>
      <c r="AH136">
        <v>5</v>
      </c>
      <c r="AI136">
        <v>5</v>
      </c>
      <c r="AJ136" t="s">
        <v>109</v>
      </c>
      <c r="AK136" t="s">
        <v>108</v>
      </c>
      <c r="AL136" t="s">
        <v>352</v>
      </c>
      <c r="AM136" t="s">
        <v>108</v>
      </c>
      <c r="AN136" t="s">
        <v>349</v>
      </c>
      <c r="AO136" t="s">
        <v>108</v>
      </c>
      <c r="AP136" t="s">
        <v>108</v>
      </c>
      <c r="AQ136" t="s">
        <v>108</v>
      </c>
      <c r="AR136" t="s">
        <v>108</v>
      </c>
      <c r="AS136" t="s">
        <v>120</v>
      </c>
      <c r="AT136" t="s">
        <v>108</v>
      </c>
      <c r="AU136" t="s">
        <v>454</v>
      </c>
      <c r="AV136">
        <v>5</v>
      </c>
      <c r="AW136">
        <v>5</v>
      </c>
      <c r="AX136" t="s">
        <v>351</v>
      </c>
    </row>
    <row r="137" spans="1:51" x14ac:dyDescent="0.2">
      <c r="A137" s="85" t="s">
        <v>348</v>
      </c>
      <c r="B137" t="s">
        <v>12</v>
      </c>
      <c r="C137" t="s">
        <v>44</v>
      </c>
      <c r="D137" t="s">
        <v>45</v>
      </c>
      <c r="F137" t="s">
        <v>12</v>
      </c>
      <c r="G137" t="s">
        <v>20</v>
      </c>
      <c r="J137">
        <v>5</v>
      </c>
      <c r="K137">
        <v>5</v>
      </c>
      <c r="L137">
        <v>5</v>
      </c>
      <c r="M137">
        <v>5</v>
      </c>
      <c r="N137">
        <v>5</v>
      </c>
      <c r="O137">
        <v>5</v>
      </c>
      <c r="P137">
        <v>2</v>
      </c>
      <c r="Q137">
        <v>5</v>
      </c>
      <c r="R137">
        <v>3</v>
      </c>
      <c r="S137">
        <v>5</v>
      </c>
      <c r="T137">
        <v>5</v>
      </c>
      <c r="U137">
        <v>4</v>
      </c>
      <c r="V137">
        <v>5</v>
      </c>
      <c r="W137">
        <v>4</v>
      </c>
      <c r="X137">
        <v>5</v>
      </c>
      <c r="Y137">
        <v>5</v>
      </c>
      <c r="Z137" t="s">
        <v>102</v>
      </c>
      <c r="AA137">
        <v>4</v>
      </c>
      <c r="AB137">
        <v>5</v>
      </c>
      <c r="AC137">
        <v>5</v>
      </c>
      <c r="AD137">
        <v>5</v>
      </c>
      <c r="AE137">
        <v>5</v>
      </c>
      <c r="AF137">
        <v>5</v>
      </c>
      <c r="AG137">
        <v>5</v>
      </c>
      <c r="AH137">
        <v>4</v>
      </c>
      <c r="AI137">
        <v>4</v>
      </c>
      <c r="AJ137" t="s">
        <v>109</v>
      </c>
      <c r="AK137" t="s">
        <v>108</v>
      </c>
      <c r="AL137" t="s">
        <v>350</v>
      </c>
      <c r="AM137" t="s">
        <v>108</v>
      </c>
      <c r="AN137" t="s">
        <v>352</v>
      </c>
      <c r="AO137" t="s">
        <v>108</v>
      </c>
      <c r="AP137" t="s">
        <v>108</v>
      </c>
      <c r="AQ137" t="s">
        <v>108</v>
      </c>
      <c r="AR137" t="s">
        <v>108</v>
      </c>
      <c r="AS137" t="s">
        <v>120</v>
      </c>
      <c r="AT137" t="s">
        <v>108</v>
      </c>
      <c r="AV137">
        <v>5</v>
      </c>
      <c r="AW137">
        <v>5</v>
      </c>
      <c r="AX137" t="s">
        <v>351</v>
      </c>
    </row>
    <row r="138" spans="1:51" x14ac:dyDescent="0.2">
      <c r="A138" s="85" t="s">
        <v>348</v>
      </c>
      <c r="B138" t="s">
        <v>27</v>
      </c>
      <c r="C138" t="s">
        <v>42</v>
      </c>
      <c r="D138" t="s">
        <v>45</v>
      </c>
      <c r="F138" t="s">
        <v>27</v>
      </c>
      <c r="J138">
        <v>5</v>
      </c>
      <c r="K138">
        <v>5</v>
      </c>
      <c r="L138">
        <v>5</v>
      </c>
      <c r="M138">
        <v>5</v>
      </c>
      <c r="N138">
        <v>3</v>
      </c>
      <c r="O138">
        <v>5</v>
      </c>
      <c r="P138">
        <v>1</v>
      </c>
      <c r="Q138">
        <v>5</v>
      </c>
      <c r="R138">
        <v>5</v>
      </c>
      <c r="S138">
        <v>5</v>
      </c>
      <c r="T138">
        <v>5</v>
      </c>
      <c r="U138">
        <v>5</v>
      </c>
      <c r="V138">
        <v>5</v>
      </c>
      <c r="W138">
        <v>5</v>
      </c>
      <c r="X138">
        <v>5</v>
      </c>
      <c r="Y138">
        <v>5</v>
      </c>
      <c r="Z138" t="s">
        <v>102</v>
      </c>
      <c r="AA138">
        <v>5</v>
      </c>
      <c r="AB138">
        <v>5</v>
      </c>
      <c r="AC138">
        <v>5</v>
      </c>
      <c r="AD138">
        <v>5</v>
      </c>
      <c r="AE138">
        <v>5</v>
      </c>
      <c r="AF138">
        <v>5</v>
      </c>
      <c r="AG138">
        <v>5</v>
      </c>
      <c r="AH138">
        <v>5</v>
      </c>
      <c r="AI138">
        <v>5</v>
      </c>
      <c r="AJ138" t="s">
        <v>108</v>
      </c>
      <c r="AK138" t="s">
        <v>108</v>
      </c>
      <c r="AL138" t="s">
        <v>352</v>
      </c>
      <c r="AM138" t="s">
        <v>108</v>
      </c>
      <c r="AN138" t="s">
        <v>352</v>
      </c>
      <c r="AO138" t="s">
        <v>108</v>
      </c>
      <c r="AP138" t="s">
        <v>108</v>
      </c>
      <c r="AQ138" t="s">
        <v>108</v>
      </c>
      <c r="AR138" t="s">
        <v>108</v>
      </c>
      <c r="AS138" t="s">
        <v>120</v>
      </c>
      <c r="AT138" t="s">
        <v>108</v>
      </c>
      <c r="AV138">
        <v>5</v>
      </c>
      <c r="AW138">
        <v>5</v>
      </c>
      <c r="AX138" t="s">
        <v>351</v>
      </c>
    </row>
    <row r="139" spans="1:51" x14ac:dyDescent="0.2">
      <c r="A139" s="85" t="s">
        <v>348</v>
      </c>
      <c r="B139" t="s">
        <v>14</v>
      </c>
      <c r="C139" t="s">
        <v>43</v>
      </c>
      <c r="D139" t="s">
        <v>42</v>
      </c>
      <c r="F139" t="s">
        <v>14</v>
      </c>
      <c r="G139" t="s">
        <v>14</v>
      </c>
      <c r="H139" t="s">
        <v>27</v>
      </c>
      <c r="I139" t="s">
        <v>109</v>
      </c>
      <c r="Q139">
        <v>4</v>
      </c>
      <c r="R139">
        <v>5</v>
      </c>
      <c r="S139">
        <v>4</v>
      </c>
      <c r="T139">
        <v>5</v>
      </c>
      <c r="U139">
        <v>5</v>
      </c>
      <c r="V139">
        <v>5</v>
      </c>
      <c r="W139">
        <v>3</v>
      </c>
      <c r="X139">
        <v>5</v>
      </c>
      <c r="Y139">
        <v>5</v>
      </c>
      <c r="Z139" t="s">
        <v>102</v>
      </c>
      <c r="AA139">
        <v>5</v>
      </c>
      <c r="AB139">
        <v>5</v>
      </c>
      <c r="AC139">
        <v>5</v>
      </c>
      <c r="AE139">
        <v>5</v>
      </c>
      <c r="AF139">
        <v>5</v>
      </c>
      <c r="AG139">
        <v>4</v>
      </c>
      <c r="AH139">
        <v>4</v>
      </c>
      <c r="AI139">
        <v>4</v>
      </c>
      <c r="AJ139" t="s">
        <v>109</v>
      </c>
      <c r="AK139" t="s">
        <v>109</v>
      </c>
      <c r="AM139" t="s">
        <v>109</v>
      </c>
      <c r="AO139" t="s">
        <v>108</v>
      </c>
      <c r="AP139" t="s">
        <v>109</v>
      </c>
      <c r="AQ139" t="s">
        <v>108</v>
      </c>
      <c r="AR139" t="s">
        <v>108</v>
      </c>
      <c r="AS139" t="s">
        <v>119</v>
      </c>
      <c r="AT139" t="s">
        <v>109</v>
      </c>
      <c r="AU139" t="s">
        <v>455</v>
      </c>
      <c r="AV139">
        <v>5</v>
      </c>
      <c r="AW139">
        <v>5</v>
      </c>
      <c r="AX139" t="s">
        <v>351</v>
      </c>
    </row>
    <row r="140" spans="1:51" x14ac:dyDescent="0.2">
      <c r="A140" s="85" t="s">
        <v>348</v>
      </c>
      <c r="B140" t="s">
        <v>21</v>
      </c>
      <c r="C140" t="s">
        <v>43</v>
      </c>
      <c r="D140" t="s">
        <v>45</v>
      </c>
      <c r="F140" t="s">
        <v>21</v>
      </c>
      <c r="J140">
        <v>5</v>
      </c>
      <c r="K140">
        <v>5</v>
      </c>
      <c r="L140">
        <v>5</v>
      </c>
      <c r="M140">
        <v>5</v>
      </c>
      <c r="N140">
        <v>5</v>
      </c>
      <c r="O140">
        <v>5</v>
      </c>
      <c r="P140">
        <v>5</v>
      </c>
      <c r="Q140">
        <v>5</v>
      </c>
      <c r="R140">
        <v>5</v>
      </c>
      <c r="S140">
        <v>5</v>
      </c>
      <c r="T140">
        <v>5</v>
      </c>
      <c r="U140">
        <v>5</v>
      </c>
      <c r="V140">
        <v>5</v>
      </c>
      <c r="W140">
        <v>5</v>
      </c>
      <c r="X140">
        <v>5</v>
      </c>
      <c r="Y140">
        <v>5</v>
      </c>
      <c r="Z140" t="s">
        <v>102</v>
      </c>
      <c r="AA140">
        <v>5</v>
      </c>
      <c r="AB140">
        <v>5</v>
      </c>
      <c r="AC140">
        <v>5</v>
      </c>
      <c r="AD140">
        <v>5</v>
      </c>
      <c r="AE140">
        <v>5</v>
      </c>
      <c r="AF140">
        <v>5</v>
      </c>
      <c r="AG140">
        <v>5</v>
      </c>
      <c r="AH140">
        <v>5</v>
      </c>
      <c r="AI140">
        <v>5</v>
      </c>
      <c r="AJ140" t="s">
        <v>109</v>
      </c>
      <c r="AK140" t="s">
        <v>108</v>
      </c>
      <c r="AL140" t="s">
        <v>352</v>
      </c>
      <c r="AM140" t="s">
        <v>109</v>
      </c>
      <c r="AO140" t="s">
        <v>109</v>
      </c>
      <c r="AP140" t="s">
        <v>108</v>
      </c>
      <c r="AQ140" t="s">
        <v>108</v>
      </c>
      <c r="AR140" t="s">
        <v>109</v>
      </c>
      <c r="AT140" t="s">
        <v>108</v>
      </c>
      <c r="AV140">
        <v>5</v>
      </c>
      <c r="AW140">
        <v>5</v>
      </c>
      <c r="AX140" t="s">
        <v>351</v>
      </c>
    </row>
    <row r="141" spans="1:51" x14ac:dyDescent="0.2">
      <c r="A141" s="85" t="s">
        <v>348</v>
      </c>
      <c r="B141" t="s">
        <v>11</v>
      </c>
      <c r="C141" t="s">
        <v>44</v>
      </c>
      <c r="D141" t="s">
        <v>45</v>
      </c>
      <c r="F141" t="s">
        <v>11</v>
      </c>
      <c r="G141" t="s">
        <v>54</v>
      </c>
      <c r="H141" t="s">
        <v>16</v>
      </c>
      <c r="I141" t="s">
        <v>456</v>
      </c>
      <c r="J141">
        <v>3</v>
      </c>
      <c r="K141">
        <v>3</v>
      </c>
      <c r="L141">
        <v>4</v>
      </c>
      <c r="M141">
        <v>2</v>
      </c>
      <c r="N141">
        <v>4</v>
      </c>
      <c r="O141">
        <v>5</v>
      </c>
      <c r="P141">
        <v>2</v>
      </c>
      <c r="Q141">
        <v>4</v>
      </c>
      <c r="R141">
        <v>3</v>
      </c>
      <c r="S141">
        <v>4</v>
      </c>
      <c r="T141">
        <v>4</v>
      </c>
      <c r="U141">
        <v>4</v>
      </c>
      <c r="V141">
        <v>3</v>
      </c>
      <c r="W141">
        <v>2</v>
      </c>
      <c r="X141">
        <v>2</v>
      </c>
      <c r="Y141">
        <v>3</v>
      </c>
      <c r="Z141" t="s">
        <v>102</v>
      </c>
      <c r="AA141">
        <v>3</v>
      </c>
      <c r="AB141">
        <v>5</v>
      </c>
      <c r="AC141">
        <v>5</v>
      </c>
      <c r="AD141">
        <v>5</v>
      </c>
      <c r="AE141">
        <v>5</v>
      </c>
      <c r="AF141">
        <v>5</v>
      </c>
      <c r="AG141">
        <v>5</v>
      </c>
      <c r="AH141">
        <v>3</v>
      </c>
      <c r="AI141">
        <v>3</v>
      </c>
      <c r="AJ141" t="s">
        <v>108</v>
      </c>
      <c r="AK141" t="s">
        <v>109</v>
      </c>
      <c r="AM141" t="s">
        <v>109</v>
      </c>
      <c r="AO141" t="s">
        <v>108</v>
      </c>
      <c r="AP141" t="s">
        <v>109</v>
      </c>
      <c r="AQ141" t="s">
        <v>108</v>
      </c>
      <c r="AR141" t="s">
        <v>109</v>
      </c>
      <c r="AT141" t="s">
        <v>108</v>
      </c>
      <c r="AV141">
        <v>4</v>
      </c>
      <c r="AW141">
        <v>5</v>
      </c>
      <c r="AX141" t="s">
        <v>359</v>
      </c>
    </row>
    <row r="142" spans="1:51" x14ac:dyDescent="0.2">
      <c r="A142" s="85" t="s">
        <v>348</v>
      </c>
      <c r="B142" t="s">
        <v>22</v>
      </c>
      <c r="C142" t="s">
        <v>43</v>
      </c>
      <c r="D142" t="s">
        <v>43</v>
      </c>
      <c r="F142" t="s">
        <v>22</v>
      </c>
      <c r="G142" t="s">
        <v>20</v>
      </c>
      <c r="H142" t="s">
        <v>19</v>
      </c>
      <c r="J142">
        <v>5</v>
      </c>
      <c r="K142">
        <v>5</v>
      </c>
      <c r="L142">
        <v>4</v>
      </c>
      <c r="M142">
        <v>3</v>
      </c>
      <c r="N142">
        <v>4</v>
      </c>
      <c r="O142">
        <v>4</v>
      </c>
      <c r="P142">
        <v>2</v>
      </c>
      <c r="Q142">
        <v>4</v>
      </c>
      <c r="R142">
        <v>4</v>
      </c>
      <c r="S142">
        <v>4</v>
      </c>
      <c r="T142">
        <v>4</v>
      </c>
      <c r="U142">
        <v>5</v>
      </c>
      <c r="V142">
        <v>5</v>
      </c>
      <c r="W142">
        <v>4</v>
      </c>
      <c r="X142">
        <v>5</v>
      </c>
      <c r="Y142">
        <v>4</v>
      </c>
      <c r="Z142" t="s">
        <v>102</v>
      </c>
      <c r="AA142">
        <v>4</v>
      </c>
      <c r="AB142">
        <v>5</v>
      </c>
      <c r="AC142">
        <v>5</v>
      </c>
      <c r="AD142">
        <v>5</v>
      </c>
      <c r="AE142">
        <v>5</v>
      </c>
      <c r="AF142">
        <v>5</v>
      </c>
      <c r="AG142">
        <v>5</v>
      </c>
      <c r="AH142">
        <v>5</v>
      </c>
      <c r="AI142">
        <v>5</v>
      </c>
      <c r="AJ142" t="s">
        <v>109</v>
      </c>
      <c r="AK142" t="s">
        <v>108</v>
      </c>
      <c r="AL142" t="s">
        <v>349</v>
      </c>
      <c r="AM142" t="s">
        <v>108</v>
      </c>
      <c r="AN142" t="s">
        <v>352</v>
      </c>
      <c r="AO142" t="s">
        <v>109</v>
      </c>
      <c r="AP142" t="s">
        <v>108</v>
      </c>
      <c r="AQ142" t="s">
        <v>109</v>
      </c>
      <c r="AR142" t="s">
        <v>109</v>
      </c>
      <c r="AT142" t="s">
        <v>109</v>
      </c>
      <c r="AV142">
        <v>5</v>
      </c>
      <c r="AW142">
        <v>5</v>
      </c>
      <c r="AX142" t="s">
        <v>351</v>
      </c>
      <c r="AY142" t="s">
        <v>457</v>
      </c>
    </row>
    <row r="143" spans="1:51" x14ac:dyDescent="0.2">
      <c r="A143" s="85" t="s">
        <v>348</v>
      </c>
      <c r="B143" t="s">
        <v>365</v>
      </c>
      <c r="C143" t="s">
        <v>42</v>
      </c>
      <c r="D143" t="s">
        <v>43</v>
      </c>
      <c r="F143" t="s">
        <v>22</v>
      </c>
      <c r="J143">
        <v>5</v>
      </c>
      <c r="K143">
        <v>5</v>
      </c>
      <c r="L143">
        <v>5</v>
      </c>
      <c r="M143">
        <v>3</v>
      </c>
      <c r="N143">
        <v>5</v>
      </c>
      <c r="O143">
        <v>5</v>
      </c>
      <c r="P143">
        <v>5</v>
      </c>
      <c r="Q143">
        <v>5</v>
      </c>
      <c r="R143">
        <v>5</v>
      </c>
      <c r="S143">
        <v>4</v>
      </c>
      <c r="T143">
        <v>4</v>
      </c>
      <c r="U143">
        <v>4</v>
      </c>
      <c r="V143">
        <v>5</v>
      </c>
      <c r="W143">
        <v>4</v>
      </c>
      <c r="X143">
        <v>5</v>
      </c>
      <c r="Y143">
        <v>5</v>
      </c>
      <c r="Z143" t="s">
        <v>102</v>
      </c>
      <c r="AA143">
        <v>3</v>
      </c>
      <c r="AB143">
        <v>5</v>
      </c>
      <c r="AC143">
        <v>3</v>
      </c>
      <c r="AD143">
        <v>3</v>
      </c>
      <c r="AE143">
        <v>5</v>
      </c>
      <c r="AF143">
        <v>5</v>
      </c>
      <c r="AG143">
        <v>5</v>
      </c>
      <c r="AJ143" t="s">
        <v>109</v>
      </c>
      <c r="AK143" t="s">
        <v>108</v>
      </c>
      <c r="AM143" t="s">
        <v>108</v>
      </c>
      <c r="AO143" t="s">
        <v>109</v>
      </c>
      <c r="AP143" t="s">
        <v>108</v>
      </c>
      <c r="AQ143" t="s">
        <v>108</v>
      </c>
      <c r="AR143" t="s">
        <v>109</v>
      </c>
      <c r="AT143" t="s">
        <v>109</v>
      </c>
      <c r="AV143">
        <v>5</v>
      </c>
      <c r="AW143">
        <v>5</v>
      </c>
      <c r="AX143" t="s">
        <v>351</v>
      </c>
    </row>
    <row r="144" spans="1:51" x14ac:dyDescent="0.2">
      <c r="A144" s="85" t="s">
        <v>348</v>
      </c>
      <c r="B144" t="s">
        <v>20</v>
      </c>
      <c r="C144" t="s">
        <v>43</v>
      </c>
      <c r="D144" t="s">
        <v>43</v>
      </c>
      <c r="F144" t="s">
        <v>20</v>
      </c>
      <c r="G144" t="s">
        <v>12</v>
      </c>
      <c r="J144">
        <v>5</v>
      </c>
      <c r="K144">
        <v>5</v>
      </c>
      <c r="L144">
        <v>5</v>
      </c>
      <c r="M144">
        <v>5</v>
      </c>
      <c r="N144">
        <v>3</v>
      </c>
      <c r="O144">
        <v>4</v>
      </c>
      <c r="P144">
        <v>4</v>
      </c>
      <c r="Q144">
        <v>5</v>
      </c>
      <c r="R144">
        <v>5</v>
      </c>
      <c r="S144">
        <v>4</v>
      </c>
      <c r="T144">
        <v>4</v>
      </c>
      <c r="U144">
        <v>4</v>
      </c>
      <c r="V144">
        <v>5</v>
      </c>
      <c r="W144">
        <v>4</v>
      </c>
      <c r="X144">
        <v>5</v>
      </c>
      <c r="Y144">
        <v>4</v>
      </c>
      <c r="Z144" t="s">
        <v>102</v>
      </c>
      <c r="AA144">
        <v>5</v>
      </c>
      <c r="AB144">
        <v>5</v>
      </c>
      <c r="AC144">
        <v>5</v>
      </c>
      <c r="AD144">
        <v>5</v>
      </c>
      <c r="AE144">
        <v>5</v>
      </c>
      <c r="AF144">
        <v>5</v>
      </c>
      <c r="AG144">
        <v>4</v>
      </c>
      <c r="AH144">
        <v>4</v>
      </c>
      <c r="AI144">
        <v>4</v>
      </c>
      <c r="AJ144" t="s">
        <v>109</v>
      </c>
      <c r="AK144" t="s">
        <v>109</v>
      </c>
      <c r="AM144" t="s">
        <v>109</v>
      </c>
      <c r="AO144" t="s">
        <v>109</v>
      </c>
      <c r="AP144" t="s">
        <v>108</v>
      </c>
      <c r="AQ144" t="s">
        <v>108</v>
      </c>
      <c r="AR144" t="s">
        <v>108</v>
      </c>
      <c r="AS144" t="s">
        <v>119</v>
      </c>
      <c r="AT144" t="s">
        <v>109</v>
      </c>
      <c r="AU144" t="s">
        <v>458</v>
      </c>
      <c r="AV144">
        <v>5</v>
      </c>
      <c r="AW144">
        <v>5</v>
      </c>
      <c r="AX144" t="s">
        <v>351</v>
      </c>
      <c r="AY144" t="s">
        <v>459</v>
      </c>
    </row>
    <row r="145" spans="1:52" x14ac:dyDescent="0.2">
      <c r="A145" s="85" t="s">
        <v>348</v>
      </c>
      <c r="B145" t="s">
        <v>23</v>
      </c>
      <c r="C145" t="s">
        <v>43</v>
      </c>
      <c r="D145" t="s">
        <v>45</v>
      </c>
      <c r="F145" t="s">
        <v>23</v>
      </c>
      <c r="J145">
        <v>5</v>
      </c>
      <c r="K145">
        <v>5</v>
      </c>
      <c r="L145">
        <v>5</v>
      </c>
      <c r="M145">
        <v>5</v>
      </c>
      <c r="N145">
        <v>5</v>
      </c>
      <c r="O145">
        <v>5</v>
      </c>
      <c r="P145">
        <v>5</v>
      </c>
      <c r="Q145">
        <v>5</v>
      </c>
      <c r="R145">
        <v>5</v>
      </c>
      <c r="S145">
        <v>5</v>
      </c>
      <c r="T145">
        <v>5</v>
      </c>
      <c r="U145">
        <v>5</v>
      </c>
      <c r="V145">
        <v>5</v>
      </c>
      <c r="W145">
        <v>5</v>
      </c>
      <c r="X145">
        <v>5</v>
      </c>
      <c r="Y145">
        <v>5</v>
      </c>
      <c r="Z145" t="s">
        <v>102</v>
      </c>
      <c r="AA145">
        <v>5</v>
      </c>
      <c r="AB145">
        <v>5</v>
      </c>
      <c r="AC145">
        <v>5</v>
      </c>
      <c r="AD145">
        <v>5</v>
      </c>
      <c r="AE145">
        <v>5</v>
      </c>
      <c r="AF145">
        <v>5</v>
      </c>
      <c r="AG145">
        <v>5</v>
      </c>
      <c r="AH145">
        <v>5</v>
      </c>
      <c r="AI145">
        <v>5</v>
      </c>
      <c r="AJ145" t="s">
        <v>109</v>
      </c>
      <c r="AK145" t="s">
        <v>108</v>
      </c>
      <c r="AL145" t="s">
        <v>352</v>
      </c>
      <c r="AM145" t="s">
        <v>108</v>
      </c>
      <c r="AN145" t="s">
        <v>352</v>
      </c>
      <c r="AO145" t="s">
        <v>108</v>
      </c>
      <c r="AP145" t="s">
        <v>108</v>
      </c>
      <c r="AQ145" t="s">
        <v>108</v>
      </c>
      <c r="AR145" t="s">
        <v>108</v>
      </c>
      <c r="AS145" t="s">
        <v>120</v>
      </c>
      <c r="AT145" t="s">
        <v>108</v>
      </c>
      <c r="AV145">
        <v>5</v>
      </c>
      <c r="AW145">
        <v>5</v>
      </c>
      <c r="AX145" t="s">
        <v>351</v>
      </c>
    </row>
    <row r="146" spans="1:52" x14ac:dyDescent="0.2">
      <c r="A146" s="85" t="s">
        <v>348</v>
      </c>
      <c r="B146" t="s">
        <v>10</v>
      </c>
      <c r="C146" t="s">
        <v>44</v>
      </c>
      <c r="D146" t="s">
        <v>45</v>
      </c>
      <c r="F146" t="s">
        <v>54</v>
      </c>
      <c r="G146" t="s">
        <v>25</v>
      </c>
      <c r="H146" t="s">
        <v>51</v>
      </c>
      <c r="I146" t="s">
        <v>460</v>
      </c>
      <c r="J146">
        <v>5</v>
      </c>
      <c r="K146">
        <v>5</v>
      </c>
      <c r="L146">
        <v>5</v>
      </c>
      <c r="M146">
        <v>5</v>
      </c>
      <c r="N146">
        <v>5</v>
      </c>
      <c r="O146">
        <v>5</v>
      </c>
      <c r="P146">
        <v>5</v>
      </c>
      <c r="Q146">
        <v>2</v>
      </c>
      <c r="R146">
        <v>4</v>
      </c>
      <c r="S146">
        <v>4</v>
      </c>
      <c r="T146">
        <v>5</v>
      </c>
      <c r="U146">
        <v>5</v>
      </c>
      <c r="V146">
        <v>5</v>
      </c>
      <c r="W146">
        <v>5</v>
      </c>
      <c r="X146">
        <v>4</v>
      </c>
      <c r="Y146">
        <v>4</v>
      </c>
      <c r="Z146" t="s">
        <v>102</v>
      </c>
      <c r="AA146">
        <v>5</v>
      </c>
      <c r="AB146">
        <v>5</v>
      </c>
      <c r="AC146">
        <v>5</v>
      </c>
      <c r="AD146">
        <v>5</v>
      </c>
      <c r="AE146">
        <v>5</v>
      </c>
      <c r="AF146">
        <v>4</v>
      </c>
      <c r="AG146">
        <v>5</v>
      </c>
      <c r="AH146">
        <v>2</v>
      </c>
      <c r="AI146">
        <v>2</v>
      </c>
      <c r="AJ146" t="s">
        <v>109</v>
      </c>
      <c r="AK146" t="s">
        <v>108</v>
      </c>
      <c r="AL146" t="s">
        <v>350</v>
      </c>
      <c r="AM146" t="s">
        <v>108</v>
      </c>
      <c r="AN146" t="s">
        <v>350</v>
      </c>
      <c r="AO146" t="s">
        <v>109</v>
      </c>
      <c r="AP146" t="s">
        <v>108</v>
      </c>
      <c r="AQ146" t="s">
        <v>108</v>
      </c>
      <c r="AR146" t="s">
        <v>108</v>
      </c>
      <c r="AS146" t="s">
        <v>119</v>
      </c>
      <c r="AT146" t="s">
        <v>109</v>
      </c>
      <c r="AV146">
        <v>5</v>
      </c>
      <c r="AW146">
        <v>5</v>
      </c>
      <c r="AX146" t="s">
        <v>351</v>
      </c>
      <c r="AY146" t="s">
        <v>461</v>
      </c>
    </row>
    <row r="147" spans="1:52" x14ac:dyDescent="0.2">
      <c r="A147" s="85" t="s">
        <v>348</v>
      </c>
      <c r="B147" t="s">
        <v>19</v>
      </c>
      <c r="C147" t="s">
        <v>42</v>
      </c>
      <c r="D147" t="s">
        <v>42</v>
      </c>
      <c r="F147" t="s">
        <v>19</v>
      </c>
      <c r="I147" t="s">
        <v>462</v>
      </c>
      <c r="J147">
        <v>4</v>
      </c>
      <c r="K147">
        <v>4</v>
      </c>
      <c r="L147">
        <v>5</v>
      </c>
      <c r="M147">
        <v>4</v>
      </c>
      <c r="N147">
        <v>2</v>
      </c>
      <c r="O147">
        <v>2</v>
      </c>
      <c r="P147">
        <v>4</v>
      </c>
      <c r="Q147">
        <v>4</v>
      </c>
      <c r="R147">
        <v>5</v>
      </c>
      <c r="S147">
        <v>3</v>
      </c>
      <c r="T147">
        <v>3</v>
      </c>
      <c r="U147">
        <v>3</v>
      </c>
      <c r="V147">
        <v>3</v>
      </c>
      <c r="W147">
        <v>3</v>
      </c>
      <c r="X147">
        <v>3</v>
      </c>
      <c r="Y147">
        <v>3</v>
      </c>
      <c r="Z147" t="s">
        <v>102</v>
      </c>
      <c r="AA147">
        <v>5</v>
      </c>
      <c r="AB147">
        <v>5</v>
      </c>
      <c r="AC147">
        <v>4</v>
      </c>
      <c r="AD147">
        <v>4</v>
      </c>
      <c r="AE147">
        <v>3</v>
      </c>
      <c r="AF147">
        <v>3</v>
      </c>
      <c r="AG147">
        <v>3</v>
      </c>
      <c r="AH147">
        <v>3</v>
      </c>
      <c r="AI147">
        <v>3</v>
      </c>
      <c r="AJ147" t="s">
        <v>109</v>
      </c>
      <c r="AK147" t="s">
        <v>108</v>
      </c>
      <c r="AL147" t="s">
        <v>352</v>
      </c>
      <c r="AM147" t="s">
        <v>108</v>
      </c>
      <c r="AN147" t="s">
        <v>352</v>
      </c>
      <c r="AO147" t="s">
        <v>108</v>
      </c>
      <c r="AP147" t="s">
        <v>108</v>
      </c>
      <c r="AQ147" t="s">
        <v>108</v>
      </c>
      <c r="AR147" t="s">
        <v>108</v>
      </c>
      <c r="AS147" t="s">
        <v>120</v>
      </c>
      <c r="AT147" t="s">
        <v>108</v>
      </c>
      <c r="AU147" t="s">
        <v>463</v>
      </c>
      <c r="AV147">
        <v>5</v>
      </c>
      <c r="AW147">
        <v>5</v>
      </c>
      <c r="AX147" t="s">
        <v>351</v>
      </c>
      <c r="AY147" t="s">
        <v>464</v>
      </c>
      <c r="AZ147" t="s">
        <v>465</v>
      </c>
    </row>
    <row r="148" spans="1:52" x14ac:dyDescent="0.2">
      <c r="A148" s="85" t="s">
        <v>348</v>
      </c>
      <c r="B148" t="s">
        <v>25</v>
      </c>
      <c r="C148" t="s">
        <v>44</v>
      </c>
      <c r="D148" t="s">
        <v>44</v>
      </c>
      <c r="F148" t="s">
        <v>25</v>
      </c>
      <c r="J148">
        <v>5</v>
      </c>
      <c r="K148">
        <v>5</v>
      </c>
      <c r="L148">
        <v>5</v>
      </c>
      <c r="M148">
        <v>5</v>
      </c>
      <c r="N148">
        <v>5</v>
      </c>
      <c r="O148">
        <v>5</v>
      </c>
      <c r="P148">
        <v>1</v>
      </c>
      <c r="Q148">
        <v>1</v>
      </c>
      <c r="R148">
        <v>2</v>
      </c>
      <c r="S148">
        <v>5</v>
      </c>
      <c r="T148">
        <v>5</v>
      </c>
      <c r="U148">
        <v>5</v>
      </c>
      <c r="V148">
        <v>5</v>
      </c>
      <c r="W148">
        <v>5</v>
      </c>
      <c r="X148">
        <v>5</v>
      </c>
      <c r="Y148">
        <v>5</v>
      </c>
      <c r="Z148" t="s">
        <v>102</v>
      </c>
      <c r="AA148">
        <v>5</v>
      </c>
      <c r="AB148">
        <v>5</v>
      </c>
      <c r="AC148">
        <v>5</v>
      </c>
      <c r="AD148">
        <v>5</v>
      </c>
      <c r="AE148">
        <v>5</v>
      </c>
      <c r="AF148">
        <v>5</v>
      </c>
      <c r="AG148">
        <v>5</v>
      </c>
      <c r="AH148">
        <v>5</v>
      </c>
      <c r="AI148">
        <v>5</v>
      </c>
      <c r="AJ148" t="s">
        <v>108</v>
      </c>
      <c r="AK148" t="s">
        <v>108</v>
      </c>
      <c r="AL148" t="s">
        <v>349</v>
      </c>
      <c r="AM148" t="s">
        <v>108</v>
      </c>
      <c r="AN148" t="s">
        <v>349</v>
      </c>
      <c r="AO148" t="s">
        <v>108</v>
      </c>
      <c r="AP148" t="s">
        <v>108</v>
      </c>
      <c r="AQ148" t="s">
        <v>108</v>
      </c>
      <c r="AR148" t="s">
        <v>108</v>
      </c>
      <c r="AS148" t="s">
        <v>120</v>
      </c>
      <c r="AT148" t="s">
        <v>108</v>
      </c>
      <c r="AV148">
        <v>5</v>
      </c>
      <c r="AW148">
        <v>5</v>
      </c>
      <c r="AX148" t="s">
        <v>351</v>
      </c>
      <c r="AY148" t="s">
        <v>466</v>
      </c>
    </row>
    <row r="149" spans="1:52" x14ac:dyDescent="0.2">
      <c r="A149" s="85" t="s">
        <v>348</v>
      </c>
      <c r="B149" t="s">
        <v>10</v>
      </c>
      <c r="C149" t="s">
        <v>43</v>
      </c>
      <c r="D149" t="s">
        <v>44</v>
      </c>
      <c r="F149" t="s">
        <v>54</v>
      </c>
      <c r="G149" t="s">
        <v>11</v>
      </c>
      <c r="H149" t="s">
        <v>13</v>
      </c>
      <c r="I149" t="s">
        <v>467</v>
      </c>
      <c r="J149">
        <v>4</v>
      </c>
      <c r="K149">
        <v>4</v>
      </c>
      <c r="L149">
        <v>4</v>
      </c>
      <c r="M149">
        <v>4</v>
      </c>
      <c r="N149">
        <v>4</v>
      </c>
      <c r="O149">
        <v>5</v>
      </c>
      <c r="P149">
        <v>5</v>
      </c>
      <c r="Q149">
        <v>5</v>
      </c>
      <c r="R149">
        <v>5</v>
      </c>
      <c r="S149">
        <v>4</v>
      </c>
      <c r="T149">
        <v>4</v>
      </c>
      <c r="U149">
        <v>3</v>
      </c>
      <c r="V149">
        <v>5</v>
      </c>
      <c r="W149">
        <v>2</v>
      </c>
      <c r="X149">
        <v>2</v>
      </c>
      <c r="Y149">
        <v>3</v>
      </c>
      <c r="Z149" t="s">
        <v>102</v>
      </c>
      <c r="AA149">
        <v>4</v>
      </c>
      <c r="AB149">
        <v>3</v>
      </c>
      <c r="AC149">
        <v>5</v>
      </c>
      <c r="AD149">
        <v>4</v>
      </c>
      <c r="AE149">
        <v>3</v>
      </c>
      <c r="AF149">
        <v>3</v>
      </c>
      <c r="AG149">
        <v>4</v>
      </c>
      <c r="AH149">
        <v>4</v>
      </c>
      <c r="AI149">
        <v>5</v>
      </c>
      <c r="AJ149" t="s">
        <v>108</v>
      </c>
      <c r="AK149" t="s">
        <v>108</v>
      </c>
      <c r="AL149" t="s">
        <v>350</v>
      </c>
      <c r="AM149" t="s">
        <v>108</v>
      </c>
      <c r="AN149" t="s">
        <v>362</v>
      </c>
      <c r="AO149" t="s">
        <v>108</v>
      </c>
      <c r="AP149" t="s">
        <v>109</v>
      </c>
      <c r="AQ149" t="s">
        <v>108</v>
      </c>
      <c r="AR149" t="s">
        <v>108</v>
      </c>
      <c r="AS149" t="s">
        <v>119</v>
      </c>
      <c r="AT149" t="s">
        <v>108</v>
      </c>
      <c r="AU149" t="s">
        <v>468</v>
      </c>
      <c r="AV149">
        <v>5</v>
      </c>
      <c r="AW149">
        <v>5</v>
      </c>
      <c r="AX149" t="s">
        <v>359</v>
      </c>
    </row>
    <row r="150" spans="1:52" x14ac:dyDescent="0.2">
      <c r="A150" s="85" t="s">
        <v>348</v>
      </c>
      <c r="B150" t="s">
        <v>33</v>
      </c>
      <c r="C150" t="s">
        <v>44</v>
      </c>
      <c r="D150" t="s">
        <v>43</v>
      </c>
      <c r="F150" t="s">
        <v>33</v>
      </c>
      <c r="J150">
        <v>5</v>
      </c>
      <c r="K150">
        <v>4</v>
      </c>
      <c r="L150">
        <v>4</v>
      </c>
      <c r="N150">
        <v>2</v>
      </c>
      <c r="O150">
        <v>3</v>
      </c>
      <c r="P150">
        <v>4</v>
      </c>
      <c r="Q150">
        <v>4</v>
      </c>
      <c r="R150">
        <v>5</v>
      </c>
      <c r="S150">
        <v>4</v>
      </c>
      <c r="T150">
        <v>4</v>
      </c>
      <c r="U150">
        <v>4</v>
      </c>
      <c r="V150">
        <v>5</v>
      </c>
      <c r="W150">
        <v>4</v>
      </c>
      <c r="X150">
        <v>5</v>
      </c>
      <c r="Y150">
        <v>4</v>
      </c>
      <c r="Z150" t="s">
        <v>102</v>
      </c>
      <c r="AB150">
        <v>5</v>
      </c>
      <c r="AC150">
        <v>5</v>
      </c>
      <c r="AD150">
        <v>5</v>
      </c>
      <c r="AE150">
        <v>5</v>
      </c>
      <c r="AF150">
        <v>5</v>
      </c>
      <c r="AG150">
        <v>5</v>
      </c>
      <c r="AH150">
        <v>4</v>
      </c>
      <c r="AI150">
        <v>4</v>
      </c>
      <c r="AJ150" t="s">
        <v>109</v>
      </c>
      <c r="AK150" t="s">
        <v>108</v>
      </c>
      <c r="AL150" t="s">
        <v>349</v>
      </c>
      <c r="AM150" t="s">
        <v>109</v>
      </c>
      <c r="AO150" t="s">
        <v>108</v>
      </c>
      <c r="AP150" t="s">
        <v>109</v>
      </c>
      <c r="AQ150" t="s">
        <v>109</v>
      </c>
      <c r="AR150" t="s">
        <v>109</v>
      </c>
      <c r="AT150" t="s">
        <v>109</v>
      </c>
      <c r="AV150">
        <v>5</v>
      </c>
      <c r="AW150">
        <v>5</v>
      </c>
      <c r="AX150" t="s">
        <v>351</v>
      </c>
    </row>
    <row r="151" spans="1:52" x14ac:dyDescent="0.2">
      <c r="A151" s="85" t="s">
        <v>348</v>
      </c>
      <c r="B151" t="s">
        <v>14</v>
      </c>
      <c r="C151" t="s">
        <v>43</v>
      </c>
      <c r="D151" t="s">
        <v>44</v>
      </c>
      <c r="F151" t="s">
        <v>14</v>
      </c>
      <c r="G151" t="s">
        <v>27</v>
      </c>
      <c r="H151" t="s">
        <v>11</v>
      </c>
      <c r="I151" t="s">
        <v>469</v>
      </c>
      <c r="J151">
        <v>5</v>
      </c>
      <c r="K151">
        <v>4</v>
      </c>
      <c r="L151">
        <v>3</v>
      </c>
      <c r="M151">
        <v>4</v>
      </c>
      <c r="N151">
        <v>4</v>
      </c>
      <c r="O151">
        <v>5</v>
      </c>
      <c r="P151">
        <v>3</v>
      </c>
      <c r="Q151">
        <v>3</v>
      </c>
      <c r="R151">
        <v>4</v>
      </c>
      <c r="S151">
        <v>4</v>
      </c>
      <c r="T151">
        <v>4</v>
      </c>
      <c r="U151">
        <v>4</v>
      </c>
      <c r="V151">
        <v>5</v>
      </c>
      <c r="W151">
        <v>3</v>
      </c>
      <c r="X151">
        <v>4</v>
      </c>
      <c r="Y151">
        <v>4</v>
      </c>
      <c r="Z151" t="s">
        <v>102</v>
      </c>
      <c r="AA151">
        <v>5</v>
      </c>
      <c r="AB151">
        <v>5</v>
      </c>
      <c r="AC151">
        <v>5</v>
      </c>
      <c r="AD151">
        <v>5</v>
      </c>
      <c r="AE151">
        <v>5</v>
      </c>
      <c r="AF151">
        <v>5</v>
      </c>
      <c r="AG151">
        <v>4</v>
      </c>
      <c r="AH151">
        <v>4</v>
      </c>
      <c r="AI151">
        <v>4</v>
      </c>
      <c r="AJ151" t="s">
        <v>108</v>
      </c>
      <c r="AK151" t="s">
        <v>108</v>
      </c>
      <c r="AL151" t="s">
        <v>349</v>
      </c>
      <c r="AM151" t="s">
        <v>108</v>
      </c>
      <c r="AN151" t="s">
        <v>349</v>
      </c>
      <c r="AO151" t="s">
        <v>108</v>
      </c>
      <c r="AP151" t="s">
        <v>108</v>
      </c>
      <c r="AQ151" t="s">
        <v>108</v>
      </c>
      <c r="AR151" t="s">
        <v>108</v>
      </c>
      <c r="AS151" t="s">
        <v>120</v>
      </c>
      <c r="AT151" t="s">
        <v>109</v>
      </c>
      <c r="AV151">
        <v>5</v>
      </c>
      <c r="AW151">
        <v>5</v>
      </c>
      <c r="AX151" t="s">
        <v>351</v>
      </c>
      <c r="AY151" t="s">
        <v>470</v>
      </c>
    </row>
    <row r="152" spans="1:52" x14ac:dyDescent="0.2">
      <c r="A152" s="85" t="s">
        <v>348</v>
      </c>
      <c r="B152" t="s">
        <v>35</v>
      </c>
      <c r="C152" t="s">
        <v>43</v>
      </c>
      <c r="D152" t="s">
        <v>44</v>
      </c>
      <c r="F152" t="s">
        <v>35</v>
      </c>
      <c r="G152" t="s">
        <v>27</v>
      </c>
      <c r="J152">
        <v>5</v>
      </c>
      <c r="K152">
        <v>5</v>
      </c>
      <c r="L152">
        <v>5</v>
      </c>
      <c r="M152">
        <v>4</v>
      </c>
      <c r="N152">
        <v>3</v>
      </c>
      <c r="O152">
        <v>5</v>
      </c>
      <c r="P152">
        <v>2</v>
      </c>
      <c r="Q152">
        <v>3</v>
      </c>
      <c r="R152">
        <v>4</v>
      </c>
      <c r="S152">
        <v>4</v>
      </c>
      <c r="T152">
        <v>4</v>
      </c>
      <c r="U152">
        <v>4</v>
      </c>
      <c r="V152">
        <v>5</v>
      </c>
      <c r="W152">
        <v>4</v>
      </c>
      <c r="X152">
        <v>4</v>
      </c>
      <c r="Y152">
        <v>4</v>
      </c>
      <c r="Z152" t="s">
        <v>358</v>
      </c>
      <c r="AA152">
        <v>4</v>
      </c>
      <c r="AB152">
        <v>5</v>
      </c>
      <c r="AC152">
        <v>5</v>
      </c>
      <c r="AD152">
        <v>5</v>
      </c>
      <c r="AE152">
        <v>5</v>
      </c>
      <c r="AF152">
        <v>5</v>
      </c>
      <c r="AG152">
        <v>5</v>
      </c>
      <c r="AH152">
        <v>4</v>
      </c>
      <c r="AI152">
        <v>3</v>
      </c>
      <c r="AJ152" t="s">
        <v>109</v>
      </c>
      <c r="AK152" t="s">
        <v>108</v>
      </c>
      <c r="AL152" t="s">
        <v>352</v>
      </c>
      <c r="AM152" t="s">
        <v>108</v>
      </c>
      <c r="AN152" t="s">
        <v>352</v>
      </c>
      <c r="AO152" t="s">
        <v>109</v>
      </c>
      <c r="AP152" t="s">
        <v>108</v>
      </c>
      <c r="AQ152" t="s">
        <v>108</v>
      </c>
      <c r="AR152" t="s">
        <v>108</v>
      </c>
      <c r="AS152" t="s">
        <v>120</v>
      </c>
      <c r="AT152" t="s">
        <v>108</v>
      </c>
      <c r="AV152">
        <v>5</v>
      </c>
      <c r="AW152">
        <v>5</v>
      </c>
      <c r="AX152" t="s">
        <v>351</v>
      </c>
    </row>
    <row r="153" spans="1:52" x14ac:dyDescent="0.2">
      <c r="A153" s="85" t="s">
        <v>348</v>
      </c>
      <c r="B153" t="s">
        <v>24</v>
      </c>
      <c r="C153" t="s">
        <v>45</v>
      </c>
      <c r="D153" t="s">
        <v>45</v>
      </c>
      <c r="F153" t="s">
        <v>76</v>
      </c>
      <c r="G153" t="s">
        <v>51</v>
      </c>
      <c r="H153" t="s">
        <v>25</v>
      </c>
      <c r="I153" t="s">
        <v>471</v>
      </c>
      <c r="J153">
        <v>5</v>
      </c>
      <c r="K153">
        <v>5</v>
      </c>
      <c r="L153">
        <v>5</v>
      </c>
      <c r="M153">
        <v>5</v>
      </c>
      <c r="N153">
        <v>5</v>
      </c>
      <c r="O153">
        <v>4</v>
      </c>
      <c r="P153">
        <v>2</v>
      </c>
      <c r="Q153">
        <v>3</v>
      </c>
      <c r="R153">
        <v>4</v>
      </c>
      <c r="S153">
        <v>5</v>
      </c>
      <c r="T153">
        <v>5</v>
      </c>
      <c r="U153">
        <v>5</v>
      </c>
      <c r="V153">
        <v>5</v>
      </c>
      <c r="W153">
        <v>5</v>
      </c>
      <c r="X153">
        <v>5</v>
      </c>
      <c r="Y153">
        <v>5</v>
      </c>
      <c r="Z153" t="s">
        <v>386</v>
      </c>
      <c r="AA153">
        <v>5</v>
      </c>
      <c r="AB153">
        <v>5</v>
      </c>
      <c r="AC153">
        <v>5</v>
      </c>
      <c r="AD153">
        <v>5</v>
      </c>
      <c r="AE153">
        <v>5</v>
      </c>
      <c r="AF153">
        <v>5</v>
      </c>
      <c r="AG153">
        <v>5</v>
      </c>
      <c r="AH153">
        <v>5</v>
      </c>
      <c r="AI153">
        <v>5</v>
      </c>
      <c r="AJ153" t="s">
        <v>108</v>
      </c>
      <c r="AK153" t="s">
        <v>108</v>
      </c>
      <c r="AL153" t="s">
        <v>349</v>
      </c>
      <c r="AM153" t="s">
        <v>108</v>
      </c>
      <c r="AN153" t="s">
        <v>352</v>
      </c>
      <c r="AO153" t="s">
        <v>108</v>
      </c>
      <c r="AP153" t="s">
        <v>108</v>
      </c>
      <c r="AQ153" t="s">
        <v>108</v>
      </c>
      <c r="AR153" t="s">
        <v>108</v>
      </c>
      <c r="AS153" t="s">
        <v>119</v>
      </c>
      <c r="AT153" t="s">
        <v>108</v>
      </c>
      <c r="AV153">
        <v>5</v>
      </c>
      <c r="AW153">
        <v>5</v>
      </c>
      <c r="AX153" t="s">
        <v>351</v>
      </c>
      <c r="AY153" t="s">
        <v>472</v>
      </c>
      <c r="AZ153" t="s">
        <v>473</v>
      </c>
    </row>
    <row r="154" spans="1:52" x14ac:dyDescent="0.2">
      <c r="A154" s="85" t="s">
        <v>348</v>
      </c>
      <c r="B154" t="s">
        <v>365</v>
      </c>
      <c r="C154" t="s">
        <v>43</v>
      </c>
      <c r="D154" t="s">
        <v>44</v>
      </c>
      <c r="F154" t="s">
        <v>12</v>
      </c>
      <c r="G154" t="s">
        <v>20</v>
      </c>
      <c r="H154" t="s">
        <v>18</v>
      </c>
      <c r="J154">
        <v>5</v>
      </c>
      <c r="K154">
        <v>5</v>
      </c>
      <c r="L154">
        <v>5</v>
      </c>
      <c r="M154">
        <v>5</v>
      </c>
      <c r="N154">
        <v>4</v>
      </c>
      <c r="O154">
        <v>5</v>
      </c>
      <c r="P154">
        <v>3</v>
      </c>
      <c r="Q154">
        <v>3</v>
      </c>
      <c r="R154">
        <v>4</v>
      </c>
      <c r="S154">
        <v>5</v>
      </c>
      <c r="T154">
        <v>4</v>
      </c>
      <c r="U154">
        <v>4</v>
      </c>
      <c r="V154">
        <v>5</v>
      </c>
      <c r="W154">
        <v>4</v>
      </c>
      <c r="X154">
        <v>5</v>
      </c>
      <c r="Y154">
        <v>5</v>
      </c>
      <c r="Z154" t="s">
        <v>102</v>
      </c>
      <c r="AA154">
        <v>5</v>
      </c>
      <c r="AB154">
        <v>5</v>
      </c>
      <c r="AC154">
        <v>4</v>
      </c>
      <c r="AD154">
        <v>5</v>
      </c>
      <c r="AE154">
        <v>5</v>
      </c>
      <c r="AF154">
        <v>5</v>
      </c>
      <c r="AG154">
        <v>5</v>
      </c>
      <c r="AH154">
        <v>5</v>
      </c>
      <c r="AI154">
        <v>5</v>
      </c>
      <c r="AJ154" t="s">
        <v>109</v>
      </c>
      <c r="AK154" t="s">
        <v>108</v>
      </c>
      <c r="AL154" t="s">
        <v>349</v>
      </c>
      <c r="AM154" t="s">
        <v>108</v>
      </c>
      <c r="AN154" t="s">
        <v>352</v>
      </c>
      <c r="AO154" t="s">
        <v>109</v>
      </c>
      <c r="AP154" t="s">
        <v>108</v>
      </c>
      <c r="AQ154" t="s">
        <v>109</v>
      </c>
      <c r="AR154" t="s">
        <v>108</v>
      </c>
      <c r="AS154" t="s">
        <v>120</v>
      </c>
      <c r="AT154" t="s">
        <v>108</v>
      </c>
      <c r="AV154">
        <v>5</v>
      </c>
      <c r="AW154">
        <v>5</v>
      </c>
      <c r="AX154" t="s">
        <v>351</v>
      </c>
    </row>
    <row r="155" spans="1:52" x14ac:dyDescent="0.2">
      <c r="A155" s="85" t="s">
        <v>348</v>
      </c>
      <c r="B155" t="s">
        <v>21</v>
      </c>
      <c r="C155" t="s">
        <v>43</v>
      </c>
      <c r="D155" t="s">
        <v>45</v>
      </c>
      <c r="F155" t="s">
        <v>21</v>
      </c>
      <c r="J155">
        <v>4</v>
      </c>
      <c r="K155">
        <v>5</v>
      </c>
      <c r="L155">
        <v>5</v>
      </c>
      <c r="M155">
        <v>4</v>
      </c>
      <c r="N155">
        <v>3</v>
      </c>
      <c r="O155">
        <v>5</v>
      </c>
      <c r="P155">
        <v>4</v>
      </c>
      <c r="Q155">
        <v>4</v>
      </c>
      <c r="R155">
        <v>4</v>
      </c>
      <c r="S155">
        <v>4</v>
      </c>
      <c r="T155">
        <v>3</v>
      </c>
      <c r="U155">
        <v>3</v>
      </c>
      <c r="V155">
        <v>4</v>
      </c>
      <c r="W155">
        <v>2</v>
      </c>
      <c r="X155">
        <v>3</v>
      </c>
      <c r="Y155">
        <v>2</v>
      </c>
      <c r="Z155" t="s">
        <v>102</v>
      </c>
      <c r="AA155">
        <v>4</v>
      </c>
      <c r="AB155">
        <v>5</v>
      </c>
      <c r="AC155">
        <v>4</v>
      </c>
      <c r="AD155">
        <v>4</v>
      </c>
      <c r="AE155">
        <v>5</v>
      </c>
      <c r="AF155">
        <v>5</v>
      </c>
      <c r="AG155">
        <v>4</v>
      </c>
      <c r="AH155">
        <v>4</v>
      </c>
      <c r="AI155">
        <v>3</v>
      </c>
      <c r="AJ155" t="s">
        <v>109</v>
      </c>
      <c r="AK155" t="s">
        <v>108</v>
      </c>
      <c r="AL155" t="s">
        <v>350</v>
      </c>
      <c r="AM155" t="s">
        <v>108</v>
      </c>
      <c r="AN155" t="s">
        <v>350</v>
      </c>
      <c r="AO155" t="s">
        <v>108</v>
      </c>
      <c r="AP155" t="s">
        <v>108</v>
      </c>
      <c r="AQ155" t="s">
        <v>108</v>
      </c>
      <c r="AR155" t="s">
        <v>109</v>
      </c>
      <c r="AT155" t="s">
        <v>109</v>
      </c>
      <c r="AV155">
        <v>4</v>
      </c>
      <c r="AW155">
        <v>4</v>
      </c>
      <c r="AX155" t="s">
        <v>359</v>
      </c>
    </row>
    <row r="156" spans="1:52" x14ac:dyDescent="0.2">
      <c r="A156" s="85" t="s">
        <v>348</v>
      </c>
      <c r="B156" t="s">
        <v>16</v>
      </c>
      <c r="C156" t="s">
        <v>43</v>
      </c>
      <c r="D156" t="s">
        <v>44</v>
      </c>
      <c r="F156" t="s">
        <v>16</v>
      </c>
      <c r="G156" t="s">
        <v>11</v>
      </c>
      <c r="H156" t="s">
        <v>17</v>
      </c>
      <c r="I156" t="s">
        <v>474</v>
      </c>
      <c r="J156">
        <v>5</v>
      </c>
      <c r="K156">
        <v>5</v>
      </c>
      <c r="L156">
        <v>4</v>
      </c>
      <c r="M156">
        <v>4</v>
      </c>
      <c r="N156">
        <v>3</v>
      </c>
      <c r="O156">
        <v>5</v>
      </c>
      <c r="P156">
        <v>3</v>
      </c>
      <c r="Q156">
        <v>3</v>
      </c>
      <c r="R156">
        <v>4</v>
      </c>
      <c r="S156">
        <v>4</v>
      </c>
      <c r="T156">
        <v>4</v>
      </c>
      <c r="U156">
        <v>5</v>
      </c>
      <c r="V156">
        <v>5</v>
      </c>
      <c r="W156">
        <v>4</v>
      </c>
      <c r="X156">
        <v>5</v>
      </c>
      <c r="Y156">
        <v>4</v>
      </c>
      <c r="AA156">
        <v>5</v>
      </c>
      <c r="AB156">
        <v>5</v>
      </c>
      <c r="AC156">
        <v>4</v>
      </c>
      <c r="AD156">
        <v>3</v>
      </c>
      <c r="AE156">
        <v>4</v>
      </c>
      <c r="AF156">
        <v>4</v>
      </c>
      <c r="AG156">
        <v>4</v>
      </c>
      <c r="AH156">
        <v>4</v>
      </c>
      <c r="AI156">
        <v>4</v>
      </c>
      <c r="AJ156" t="s">
        <v>108</v>
      </c>
      <c r="AK156" t="s">
        <v>108</v>
      </c>
      <c r="AL156" t="s">
        <v>349</v>
      </c>
      <c r="AM156" t="s">
        <v>108</v>
      </c>
      <c r="AN156" t="s">
        <v>349</v>
      </c>
      <c r="AO156" t="s">
        <v>108</v>
      </c>
      <c r="AP156" t="s">
        <v>108</v>
      </c>
      <c r="AQ156" t="s">
        <v>108</v>
      </c>
      <c r="AR156" t="s">
        <v>108</v>
      </c>
      <c r="AS156" t="s">
        <v>120</v>
      </c>
      <c r="AT156" t="s">
        <v>108</v>
      </c>
      <c r="AV156">
        <v>5</v>
      </c>
      <c r="AW156">
        <v>5</v>
      </c>
      <c r="AX156" t="s">
        <v>351</v>
      </c>
    </row>
    <row r="157" spans="1:52" x14ac:dyDescent="0.2">
      <c r="A157" s="85" t="s">
        <v>348</v>
      </c>
      <c r="B157" t="s">
        <v>11</v>
      </c>
      <c r="C157" t="s">
        <v>44</v>
      </c>
      <c r="D157" t="s">
        <v>45</v>
      </c>
      <c r="F157" t="s">
        <v>11</v>
      </c>
      <c r="G157" t="s">
        <v>51</v>
      </c>
      <c r="H157" t="s">
        <v>16</v>
      </c>
      <c r="J157">
        <v>5</v>
      </c>
      <c r="K157">
        <v>5</v>
      </c>
      <c r="L157">
        <v>4</v>
      </c>
      <c r="M157">
        <v>4</v>
      </c>
      <c r="N157">
        <v>3</v>
      </c>
      <c r="O157">
        <v>5</v>
      </c>
      <c r="P157">
        <v>5</v>
      </c>
      <c r="Q157">
        <v>4</v>
      </c>
      <c r="R157">
        <v>3</v>
      </c>
      <c r="S157">
        <v>4</v>
      </c>
      <c r="T157">
        <v>3</v>
      </c>
      <c r="U157">
        <v>4</v>
      </c>
      <c r="V157">
        <v>4</v>
      </c>
      <c r="W157">
        <v>4</v>
      </c>
      <c r="X157">
        <v>2</v>
      </c>
      <c r="Y157">
        <v>3</v>
      </c>
      <c r="Z157" t="s">
        <v>475</v>
      </c>
      <c r="AA157">
        <v>4</v>
      </c>
      <c r="AB157">
        <v>4</v>
      </c>
      <c r="AC157">
        <v>4</v>
      </c>
      <c r="AD157">
        <v>5</v>
      </c>
      <c r="AE157">
        <v>5</v>
      </c>
      <c r="AF157">
        <v>5</v>
      </c>
      <c r="AG157">
        <v>5</v>
      </c>
      <c r="AH157">
        <v>4</v>
      </c>
      <c r="AI157">
        <v>4</v>
      </c>
      <c r="AJ157" t="s">
        <v>108</v>
      </c>
      <c r="AK157" t="s">
        <v>108</v>
      </c>
      <c r="AL157" t="s">
        <v>349</v>
      </c>
      <c r="AM157" t="s">
        <v>108</v>
      </c>
      <c r="AN157" t="s">
        <v>349</v>
      </c>
      <c r="AO157" t="s">
        <v>109</v>
      </c>
      <c r="AP157" t="s">
        <v>108</v>
      </c>
      <c r="AQ157" t="s">
        <v>108</v>
      </c>
      <c r="AR157" t="s">
        <v>109</v>
      </c>
      <c r="AT157" t="s">
        <v>109</v>
      </c>
      <c r="AV157">
        <v>4</v>
      </c>
      <c r="AW157">
        <v>5</v>
      </c>
      <c r="AX157" t="s">
        <v>351</v>
      </c>
    </row>
    <row r="158" spans="1:52" x14ac:dyDescent="0.2">
      <c r="A158" s="85" t="s">
        <v>348</v>
      </c>
      <c r="B158" t="s">
        <v>12</v>
      </c>
      <c r="C158" t="s">
        <v>44</v>
      </c>
      <c r="D158" t="s">
        <v>45</v>
      </c>
      <c r="F158" t="s">
        <v>12</v>
      </c>
      <c r="G158" t="s">
        <v>20</v>
      </c>
      <c r="H158" t="s">
        <v>51</v>
      </c>
      <c r="I158" t="s">
        <v>476</v>
      </c>
      <c r="J158">
        <v>4</v>
      </c>
      <c r="K158">
        <v>5</v>
      </c>
      <c r="L158">
        <v>5</v>
      </c>
      <c r="M158">
        <v>5</v>
      </c>
      <c r="N158">
        <v>5</v>
      </c>
      <c r="O158">
        <v>5</v>
      </c>
      <c r="P158">
        <v>3</v>
      </c>
      <c r="Q158">
        <v>3</v>
      </c>
      <c r="R158">
        <v>4</v>
      </c>
      <c r="S158">
        <v>5</v>
      </c>
      <c r="T158">
        <v>5</v>
      </c>
      <c r="U158">
        <v>5</v>
      </c>
      <c r="V158">
        <v>5</v>
      </c>
      <c r="W158">
        <v>5</v>
      </c>
      <c r="X158">
        <v>5</v>
      </c>
      <c r="Y158">
        <v>5</v>
      </c>
      <c r="Z158" t="s">
        <v>102</v>
      </c>
      <c r="AA158">
        <v>5</v>
      </c>
      <c r="AB158">
        <v>5</v>
      </c>
      <c r="AC158">
        <v>5</v>
      </c>
      <c r="AD158">
        <v>5</v>
      </c>
      <c r="AE158">
        <v>5</v>
      </c>
      <c r="AF158">
        <v>5</v>
      </c>
      <c r="AG158">
        <v>5</v>
      </c>
      <c r="AH158">
        <v>5</v>
      </c>
      <c r="AI158">
        <v>4</v>
      </c>
      <c r="AJ158" t="s">
        <v>109</v>
      </c>
      <c r="AK158" t="s">
        <v>108</v>
      </c>
      <c r="AL158" t="s">
        <v>349</v>
      </c>
      <c r="AM158" t="s">
        <v>108</v>
      </c>
      <c r="AN158" t="s">
        <v>349</v>
      </c>
      <c r="AO158" t="s">
        <v>109</v>
      </c>
      <c r="AP158" t="s">
        <v>108</v>
      </c>
      <c r="AQ158" t="s">
        <v>108</v>
      </c>
      <c r="AR158" t="s">
        <v>109</v>
      </c>
      <c r="AT158" t="s">
        <v>109</v>
      </c>
      <c r="AV158">
        <v>5</v>
      </c>
      <c r="AW158">
        <v>5</v>
      </c>
      <c r="AX158" t="s">
        <v>351</v>
      </c>
    </row>
    <row r="159" spans="1:52" x14ac:dyDescent="0.2">
      <c r="A159" s="85" t="s">
        <v>348</v>
      </c>
      <c r="B159" t="s">
        <v>11</v>
      </c>
      <c r="C159" t="s">
        <v>42</v>
      </c>
      <c r="D159" t="s">
        <v>43</v>
      </c>
      <c r="F159" t="s">
        <v>11</v>
      </c>
      <c r="G159" t="s">
        <v>21</v>
      </c>
      <c r="H159" t="s">
        <v>28</v>
      </c>
      <c r="J159">
        <v>5</v>
      </c>
      <c r="K159">
        <v>5</v>
      </c>
      <c r="L159">
        <v>4</v>
      </c>
      <c r="M159">
        <v>3</v>
      </c>
      <c r="N159">
        <v>4</v>
      </c>
      <c r="O159">
        <v>4</v>
      </c>
      <c r="P159">
        <v>4</v>
      </c>
      <c r="Q159">
        <v>4</v>
      </c>
      <c r="R159">
        <v>5</v>
      </c>
      <c r="S159">
        <v>4</v>
      </c>
      <c r="T159">
        <v>4</v>
      </c>
      <c r="U159">
        <v>3</v>
      </c>
      <c r="V159">
        <v>5</v>
      </c>
      <c r="W159">
        <v>2</v>
      </c>
      <c r="X159">
        <v>3</v>
      </c>
      <c r="Y159">
        <v>2</v>
      </c>
      <c r="Z159" t="s">
        <v>100</v>
      </c>
      <c r="AA159">
        <v>4</v>
      </c>
      <c r="AB159">
        <v>5</v>
      </c>
      <c r="AC159">
        <v>5</v>
      </c>
      <c r="AD159">
        <v>5</v>
      </c>
      <c r="AE159">
        <v>3</v>
      </c>
      <c r="AF159">
        <v>4</v>
      </c>
      <c r="AG159">
        <v>4</v>
      </c>
      <c r="AH159">
        <v>3</v>
      </c>
      <c r="AI159">
        <v>3</v>
      </c>
      <c r="AJ159" t="s">
        <v>108</v>
      </c>
      <c r="AK159" t="s">
        <v>108</v>
      </c>
      <c r="AL159" t="s">
        <v>350</v>
      </c>
      <c r="AM159" t="s">
        <v>108</v>
      </c>
      <c r="AN159" t="s">
        <v>350</v>
      </c>
      <c r="AO159" t="s">
        <v>108</v>
      </c>
      <c r="AP159" t="s">
        <v>108</v>
      </c>
      <c r="AQ159" t="s">
        <v>108</v>
      </c>
      <c r="AR159" t="s">
        <v>108</v>
      </c>
      <c r="AS159" t="s">
        <v>119</v>
      </c>
      <c r="AT159" t="s">
        <v>108</v>
      </c>
      <c r="AV159">
        <v>4</v>
      </c>
      <c r="AW159">
        <v>5</v>
      </c>
      <c r="AX159" t="s">
        <v>351</v>
      </c>
    </row>
    <row r="160" spans="1:52" x14ac:dyDescent="0.2">
      <c r="A160" s="85" t="s">
        <v>348</v>
      </c>
      <c r="B160" t="s">
        <v>12</v>
      </c>
      <c r="C160" t="s">
        <v>45</v>
      </c>
      <c r="D160" t="s">
        <v>45</v>
      </c>
      <c r="F160" t="s">
        <v>12</v>
      </c>
      <c r="G160" t="s">
        <v>11</v>
      </c>
      <c r="H160" t="s">
        <v>20</v>
      </c>
      <c r="J160">
        <v>5</v>
      </c>
      <c r="K160">
        <v>5</v>
      </c>
      <c r="L160">
        <v>5</v>
      </c>
      <c r="M160">
        <v>4</v>
      </c>
      <c r="N160">
        <v>4</v>
      </c>
      <c r="O160">
        <v>4</v>
      </c>
      <c r="P160">
        <v>5</v>
      </c>
      <c r="Q160">
        <v>5</v>
      </c>
      <c r="R160">
        <v>3</v>
      </c>
      <c r="S160">
        <v>4</v>
      </c>
      <c r="T160">
        <v>4</v>
      </c>
      <c r="U160">
        <v>4</v>
      </c>
      <c r="V160">
        <v>5</v>
      </c>
      <c r="W160">
        <v>5</v>
      </c>
      <c r="X160">
        <v>5</v>
      </c>
      <c r="Y160">
        <v>5</v>
      </c>
      <c r="Z160" t="s">
        <v>102</v>
      </c>
      <c r="AA160">
        <v>4</v>
      </c>
      <c r="AB160">
        <v>5</v>
      </c>
      <c r="AC160">
        <v>5</v>
      </c>
      <c r="AD160">
        <v>5</v>
      </c>
      <c r="AE160">
        <v>5</v>
      </c>
      <c r="AF160">
        <v>5</v>
      </c>
      <c r="AG160">
        <v>5</v>
      </c>
      <c r="AH160">
        <v>5</v>
      </c>
      <c r="AI160">
        <v>3</v>
      </c>
      <c r="AJ160" t="s">
        <v>108</v>
      </c>
      <c r="AK160" t="s">
        <v>108</v>
      </c>
      <c r="AL160" t="s">
        <v>349</v>
      </c>
      <c r="AM160" t="s">
        <v>108</v>
      </c>
      <c r="AN160" t="s">
        <v>349</v>
      </c>
      <c r="AO160" t="s">
        <v>108</v>
      </c>
      <c r="AP160" t="s">
        <v>108</v>
      </c>
      <c r="AQ160" t="s">
        <v>108</v>
      </c>
      <c r="AR160" t="s">
        <v>108</v>
      </c>
      <c r="AS160" t="s">
        <v>119</v>
      </c>
      <c r="AT160" t="s">
        <v>109</v>
      </c>
      <c r="AV160">
        <v>5</v>
      </c>
      <c r="AW160">
        <v>5</v>
      </c>
      <c r="AX160" t="s">
        <v>359</v>
      </c>
    </row>
    <row r="161" spans="1:52" x14ac:dyDescent="0.2">
      <c r="A161" s="85" t="s">
        <v>348</v>
      </c>
      <c r="B161" t="s">
        <v>24</v>
      </c>
      <c r="C161" t="s">
        <v>42</v>
      </c>
      <c r="D161" t="s">
        <v>43</v>
      </c>
      <c r="F161" t="s">
        <v>76</v>
      </c>
      <c r="J161">
        <v>3</v>
      </c>
      <c r="K161">
        <v>5</v>
      </c>
      <c r="L161">
        <v>5</v>
      </c>
      <c r="M161">
        <v>3</v>
      </c>
      <c r="N161">
        <v>3</v>
      </c>
      <c r="O161">
        <v>3</v>
      </c>
      <c r="P161">
        <v>3</v>
      </c>
      <c r="Q161">
        <v>4</v>
      </c>
      <c r="R161">
        <v>4</v>
      </c>
      <c r="S161">
        <v>4</v>
      </c>
      <c r="T161">
        <v>4</v>
      </c>
      <c r="U161">
        <v>4</v>
      </c>
      <c r="V161">
        <v>5</v>
      </c>
      <c r="W161">
        <v>3</v>
      </c>
      <c r="Y161">
        <v>3</v>
      </c>
      <c r="Z161" t="s">
        <v>102</v>
      </c>
      <c r="AA161">
        <v>4</v>
      </c>
      <c r="AB161">
        <v>5</v>
      </c>
      <c r="AC161">
        <v>4</v>
      </c>
      <c r="AD161">
        <v>4</v>
      </c>
      <c r="AE161">
        <v>4</v>
      </c>
      <c r="AF161">
        <v>5</v>
      </c>
      <c r="AG161">
        <v>5</v>
      </c>
      <c r="AH161">
        <v>4</v>
      </c>
      <c r="AJ161" t="s">
        <v>109</v>
      </c>
      <c r="AK161" t="s">
        <v>108</v>
      </c>
      <c r="AL161" t="s">
        <v>350</v>
      </c>
      <c r="AM161" t="s">
        <v>108</v>
      </c>
      <c r="AN161" t="s">
        <v>350</v>
      </c>
      <c r="AO161" t="s">
        <v>109</v>
      </c>
      <c r="AP161" t="s">
        <v>108</v>
      </c>
      <c r="AQ161" t="s">
        <v>108</v>
      </c>
      <c r="AR161" t="s">
        <v>109</v>
      </c>
      <c r="AT161" t="s">
        <v>109</v>
      </c>
      <c r="AV161">
        <v>5</v>
      </c>
      <c r="AW161">
        <v>5</v>
      </c>
      <c r="AX161" t="s">
        <v>359</v>
      </c>
    </row>
    <row r="162" spans="1:52" x14ac:dyDescent="0.2">
      <c r="A162" s="85" t="s">
        <v>348</v>
      </c>
      <c r="B162" t="s">
        <v>21</v>
      </c>
      <c r="C162" t="s">
        <v>43</v>
      </c>
      <c r="D162" t="s">
        <v>45</v>
      </c>
      <c r="F162" t="s">
        <v>21</v>
      </c>
      <c r="J162">
        <v>5</v>
      </c>
      <c r="K162">
        <v>5</v>
      </c>
      <c r="L162">
        <v>5</v>
      </c>
      <c r="M162">
        <v>4</v>
      </c>
      <c r="N162">
        <v>5</v>
      </c>
      <c r="O162">
        <v>5</v>
      </c>
      <c r="P162">
        <v>4</v>
      </c>
      <c r="Q162">
        <v>3</v>
      </c>
      <c r="R162">
        <v>4</v>
      </c>
      <c r="S162">
        <v>5</v>
      </c>
      <c r="T162">
        <v>4</v>
      </c>
      <c r="U162">
        <v>4</v>
      </c>
      <c r="V162">
        <v>5</v>
      </c>
      <c r="W162">
        <v>4</v>
      </c>
      <c r="X162">
        <v>5</v>
      </c>
      <c r="Y162">
        <v>5</v>
      </c>
      <c r="Z162" t="s">
        <v>102</v>
      </c>
      <c r="AA162">
        <v>5</v>
      </c>
      <c r="AB162">
        <v>5</v>
      </c>
      <c r="AC162">
        <v>5</v>
      </c>
      <c r="AD162">
        <v>5</v>
      </c>
      <c r="AE162">
        <v>5</v>
      </c>
      <c r="AF162">
        <v>5</v>
      </c>
      <c r="AG162">
        <v>5</v>
      </c>
      <c r="AH162">
        <v>5</v>
      </c>
      <c r="AI162">
        <v>5</v>
      </c>
      <c r="AJ162" t="s">
        <v>109</v>
      </c>
      <c r="AK162" t="s">
        <v>109</v>
      </c>
      <c r="AM162" t="s">
        <v>109</v>
      </c>
      <c r="AO162" t="s">
        <v>109</v>
      </c>
      <c r="AP162" t="s">
        <v>109</v>
      </c>
      <c r="AQ162" t="s">
        <v>108</v>
      </c>
      <c r="AR162" t="s">
        <v>109</v>
      </c>
      <c r="AT162" t="s">
        <v>109</v>
      </c>
      <c r="AV162">
        <v>5</v>
      </c>
      <c r="AW162">
        <v>5</v>
      </c>
      <c r="AX162" t="s">
        <v>351</v>
      </c>
    </row>
    <row r="163" spans="1:52" x14ac:dyDescent="0.2">
      <c r="A163" s="85" t="s">
        <v>348</v>
      </c>
      <c r="B163" t="s">
        <v>19</v>
      </c>
      <c r="C163" t="s">
        <v>43</v>
      </c>
      <c r="D163" t="s">
        <v>45</v>
      </c>
      <c r="F163" t="s">
        <v>19</v>
      </c>
      <c r="J163">
        <v>5</v>
      </c>
      <c r="K163">
        <v>4</v>
      </c>
      <c r="L163">
        <v>4</v>
      </c>
      <c r="M163">
        <v>4</v>
      </c>
      <c r="N163">
        <v>5</v>
      </c>
      <c r="O163">
        <v>5</v>
      </c>
      <c r="P163">
        <v>3</v>
      </c>
      <c r="Q163">
        <v>4</v>
      </c>
      <c r="R163">
        <v>4</v>
      </c>
      <c r="S163">
        <v>5</v>
      </c>
      <c r="T163">
        <v>4</v>
      </c>
      <c r="U163">
        <v>5</v>
      </c>
      <c r="V163">
        <v>5</v>
      </c>
      <c r="W163">
        <v>5</v>
      </c>
      <c r="X163">
        <v>5</v>
      </c>
      <c r="Y163">
        <v>5</v>
      </c>
      <c r="Z163" t="s">
        <v>102</v>
      </c>
      <c r="AA163">
        <v>5</v>
      </c>
      <c r="AB163">
        <v>5</v>
      </c>
      <c r="AC163">
        <v>5</v>
      </c>
      <c r="AD163">
        <v>5</v>
      </c>
      <c r="AE163">
        <v>5</v>
      </c>
      <c r="AF163">
        <v>5</v>
      </c>
      <c r="AG163">
        <v>5</v>
      </c>
      <c r="AH163">
        <v>5</v>
      </c>
      <c r="AI163">
        <v>5</v>
      </c>
      <c r="AJ163" t="s">
        <v>109</v>
      </c>
      <c r="AK163" t="s">
        <v>108</v>
      </c>
      <c r="AL163" t="s">
        <v>349</v>
      </c>
      <c r="AM163" t="s">
        <v>108</v>
      </c>
      <c r="AN163" t="s">
        <v>349</v>
      </c>
      <c r="AO163" t="s">
        <v>108</v>
      </c>
      <c r="AP163" t="s">
        <v>108</v>
      </c>
      <c r="AQ163" t="s">
        <v>108</v>
      </c>
      <c r="AR163" t="s">
        <v>109</v>
      </c>
      <c r="AT163" t="s">
        <v>108</v>
      </c>
      <c r="AV163">
        <v>5</v>
      </c>
      <c r="AW163">
        <v>5</v>
      </c>
      <c r="AX163" t="s">
        <v>351</v>
      </c>
      <c r="AY163" t="s">
        <v>477</v>
      </c>
    </row>
    <row r="164" spans="1:52" x14ac:dyDescent="0.2">
      <c r="A164" s="85" t="s">
        <v>348</v>
      </c>
      <c r="B164" t="s">
        <v>23</v>
      </c>
      <c r="C164" t="s">
        <v>42</v>
      </c>
      <c r="D164" t="s">
        <v>45</v>
      </c>
      <c r="F164" t="s">
        <v>23</v>
      </c>
      <c r="J164">
        <v>5</v>
      </c>
      <c r="K164">
        <v>5</v>
      </c>
      <c r="L164">
        <v>5</v>
      </c>
      <c r="M164">
        <v>5</v>
      </c>
      <c r="N164">
        <v>1</v>
      </c>
      <c r="O164">
        <v>5</v>
      </c>
      <c r="P164">
        <v>2</v>
      </c>
      <c r="Q164">
        <v>2</v>
      </c>
      <c r="R164">
        <v>2</v>
      </c>
      <c r="S164">
        <v>3</v>
      </c>
      <c r="T164">
        <v>5</v>
      </c>
      <c r="U164">
        <v>5</v>
      </c>
      <c r="V164">
        <v>5</v>
      </c>
      <c r="W164">
        <v>4</v>
      </c>
      <c r="X164">
        <v>5</v>
      </c>
      <c r="Y164">
        <v>5</v>
      </c>
      <c r="Z164" t="s">
        <v>478</v>
      </c>
      <c r="AA164">
        <v>3</v>
      </c>
      <c r="AB164">
        <v>5</v>
      </c>
      <c r="AC164">
        <v>5</v>
      </c>
      <c r="AD164">
        <v>5</v>
      </c>
      <c r="AE164">
        <v>5</v>
      </c>
      <c r="AF164">
        <v>5</v>
      </c>
      <c r="AG164">
        <v>5</v>
      </c>
      <c r="AH164">
        <v>5</v>
      </c>
      <c r="AI164">
        <v>5</v>
      </c>
      <c r="AJ164" t="s">
        <v>109</v>
      </c>
      <c r="AK164" t="s">
        <v>108</v>
      </c>
      <c r="AL164" t="s">
        <v>349</v>
      </c>
      <c r="AM164" t="s">
        <v>108</v>
      </c>
      <c r="AN164" t="s">
        <v>349</v>
      </c>
      <c r="AO164" t="s">
        <v>109</v>
      </c>
      <c r="AP164" t="s">
        <v>109</v>
      </c>
      <c r="AQ164" t="s">
        <v>108</v>
      </c>
      <c r="AR164" t="s">
        <v>109</v>
      </c>
      <c r="AT164" t="s">
        <v>109</v>
      </c>
      <c r="AV164">
        <v>5</v>
      </c>
      <c r="AW164">
        <v>5</v>
      </c>
      <c r="AX164" t="s">
        <v>359</v>
      </c>
      <c r="AY164" t="s">
        <v>479</v>
      </c>
    </row>
    <row r="165" spans="1:52" x14ac:dyDescent="0.2">
      <c r="A165" s="85" t="s">
        <v>348</v>
      </c>
      <c r="B165" t="s">
        <v>11</v>
      </c>
      <c r="C165" t="s">
        <v>44</v>
      </c>
      <c r="D165" t="s">
        <v>45</v>
      </c>
      <c r="F165" t="s">
        <v>11</v>
      </c>
      <c r="G165" t="s">
        <v>51</v>
      </c>
      <c r="H165" t="s">
        <v>12</v>
      </c>
      <c r="I165" t="s">
        <v>480</v>
      </c>
      <c r="J165">
        <v>4</v>
      </c>
      <c r="K165">
        <v>5</v>
      </c>
      <c r="L165">
        <v>4</v>
      </c>
      <c r="M165">
        <v>4</v>
      </c>
      <c r="N165">
        <v>4</v>
      </c>
      <c r="O165">
        <v>2</v>
      </c>
      <c r="P165">
        <v>3</v>
      </c>
      <c r="Q165">
        <v>4</v>
      </c>
      <c r="R165">
        <v>3</v>
      </c>
      <c r="S165">
        <v>4</v>
      </c>
      <c r="T165">
        <v>3</v>
      </c>
      <c r="U165">
        <v>3</v>
      </c>
      <c r="V165">
        <v>4</v>
      </c>
      <c r="W165">
        <v>3</v>
      </c>
      <c r="X165">
        <v>4</v>
      </c>
      <c r="Y165">
        <v>3</v>
      </c>
      <c r="Z165" t="s">
        <v>102</v>
      </c>
      <c r="AA165">
        <v>4</v>
      </c>
      <c r="AB165">
        <v>4</v>
      </c>
      <c r="AC165">
        <v>5</v>
      </c>
      <c r="AD165">
        <v>5</v>
      </c>
      <c r="AE165">
        <v>4</v>
      </c>
      <c r="AF165">
        <v>5</v>
      </c>
      <c r="AG165">
        <v>5</v>
      </c>
      <c r="AH165">
        <v>4</v>
      </c>
      <c r="AI165">
        <v>4</v>
      </c>
      <c r="AJ165" t="s">
        <v>108</v>
      </c>
      <c r="AK165" t="s">
        <v>108</v>
      </c>
      <c r="AL165" t="s">
        <v>349</v>
      </c>
      <c r="AM165" t="s">
        <v>108</v>
      </c>
      <c r="AN165" t="s">
        <v>349</v>
      </c>
      <c r="AO165" t="s">
        <v>108</v>
      </c>
      <c r="AP165" t="s">
        <v>108</v>
      </c>
      <c r="AQ165" t="s">
        <v>108</v>
      </c>
      <c r="AR165" t="s">
        <v>109</v>
      </c>
      <c r="AT165" t="s">
        <v>109</v>
      </c>
      <c r="AU165" t="s">
        <v>481</v>
      </c>
      <c r="AV165">
        <v>5</v>
      </c>
      <c r="AW165">
        <v>5</v>
      </c>
      <c r="AX165" t="s">
        <v>351</v>
      </c>
      <c r="AY165" t="s">
        <v>482</v>
      </c>
    </row>
    <row r="166" spans="1:52" x14ac:dyDescent="0.2">
      <c r="A166" s="85" t="s">
        <v>348</v>
      </c>
      <c r="B166" t="s">
        <v>12</v>
      </c>
      <c r="C166" t="s">
        <v>43</v>
      </c>
      <c r="D166" t="s">
        <v>44</v>
      </c>
      <c r="F166" t="s">
        <v>12</v>
      </c>
      <c r="G166" t="s">
        <v>20</v>
      </c>
      <c r="H166" t="s">
        <v>18</v>
      </c>
      <c r="J166">
        <v>5</v>
      </c>
      <c r="K166">
        <v>5</v>
      </c>
      <c r="L166">
        <v>4</v>
      </c>
      <c r="M166">
        <v>4</v>
      </c>
      <c r="N166">
        <v>2</v>
      </c>
      <c r="O166">
        <v>5</v>
      </c>
      <c r="P166">
        <v>2</v>
      </c>
      <c r="Q166">
        <v>5</v>
      </c>
      <c r="R166">
        <v>5</v>
      </c>
      <c r="S166">
        <v>4</v>
      </c>
      <c r="T166">
        <v>4</v>
      </c>
      <c r="U166">
        <v>4</v>
      </c>
      <c r="V166">
        <v>5</v>
      </c>
      <c r="W166">
        <v>4</v>
      </c>
      <c r="X166">
        <v>5</v>
      </c>
      <c r="Y166">
        <v>4</v>
      </c>
      <c r="Z166" t="s">
        <v>100</v>
      </c>
      <c r="AA166">
        <v>4</v>
      </c>
      <c r="AB166">
        <v>5</v>
      </c>
      <c r="AC166">
        <v>5</v>
      </c>
      <c r="AD166">
        <v>5</v>
      </c>
      <c r="AE166">
        <v>5</v>
      </c>
      <c r="AF166">
        <v>5</v>
      </c>
      <c r="AG166">
        <v>5</v>
      </c>
      <c r="AH166">
        <v>4</v>
      </c>
      <c r="AI166">
        <v>3</v>
      </c>
      <c r="AJ166" t="s">
        <v>109</v>
      </c>
      <c r="AK166" t="s">
        <v>108</v>
      </c>
      <c r="AL166" t="s">
        <v>350</v>
      </c>
      <c r="AM166" t="s">
        <v>108</v>
      </c>
      <c r="AN166" t="s">
        <v>350</v>
      </c>
      <c r="AO166" t="s">
        <v>109</v>
      </c>
      <c r="AP166" t="s">
        <v>108</v>
      </c>
      <c r="AQ166" t="s">
        <v>108</v>
      </c>
      <c r="AR166" t="s">
        <v>108</v>
      </c>
      <c r="AS166" t="s">
        <v>119</v>
      </c>
      <c r="AT166" t="s">
        <v>109</v>
      </c>
      <c r="AU166" t="s">
        <v>483</v>
      </c>
      <c r="AV166">
        <v>5</v>
      </c>
      <c r="AW166">
        <v>5</v>
      </c>
      <c r="AX166" t="s">
        <v>359</v>
      </c>
      <c r="AY166" t="s">
        <v>484</v>
      </c>
    </row>
    <row r="167" spans="1:52" x14ac:dyDescent="0.2">
      <c r="A167" s="85" t="s">
        <v>348</v>
      </c>
      <c r="B167" t="s">
        <v>27</v>
      </c>
      <c r="C167" t="s">
        <v>43</v>
      </c>
      <c r="D167" t="s">
        <v>44</v>
      </c>
      <c r="F167" t="s">
        <v>27</v>
      </c>
      <c r="G167" t="s">
        <v>51</v>
      </c>
      <c r="H167" t="s">
        <v>29</v>
      </c>
      <c r="J167">
        <v>5</v>
      </c>
      <c r="K167">
        <v>5</v>
      </c>
      <c r="L167">
        <v>5</v>
      </c>
      <c r="M167">
        <v>5</v>
      </c>
      <c r="N167">
        <v>5</v>
      </c>
      <c r="O167">
        <v>5</v>
      </c>
      <c r="P167">
        <v>3</v>
      </c>
      <c r="Q167">
        <v>2</v>
      </c>
      <c r="R167">
        <v>3</v>
      </c>
      <c r="S167">
        <v>5</v>
      </c>
      <c r="T167">
        <v>5</v>
      </c>
      <c r="U167">
        <v>5</v>
      </c>
      <c r="V167">
        <v>5</v>
      </c>
      <c r="W167">
        <v>5</v>
      </c>
      <c r="X167">
        <v>5</v>
      </c>
      <c r="Y167">
        <v>5</v>
      </c>
      <c r="Z167" t="s">
        <v>102</v>
      </c>
      <c r="AA167">
        <v>5</v>
      </c>
      <c r="AB167">
        <v>5</v>
      </c>
      <c r="AC167">
        <v>5</v>
      </c>
      <c r="AD167">
        <v>5</v>
      </c>
      <c r="AE167">
        <v>5</v>
      </c>
      <c r="AF167">
        <v>5</v>
      </c>
      <c r="AG167">
        <v>5</v>
      </c>
      <c r="AH167">
        <v>5</v>
      </c>
      <c r="AI167">
        <v>5</v>
      </c>
      <c r="AJ167" t="s">
        <v>108</v>
      </c>
      <c r="AK167" t="s">
        <v>108</v>
      </c>
      <c r="AL167" t="s">
        <v>349</v>
      </c>
      <c r="AM167" t="s">
        <v>108</v>
      </c>
      <c r="AN167" t="s">
        <v>349</v>
      </c>
      <c r="AO167" t="s">
        <v>108</v>
      </c>
      <c r="AP167" t="s">
        <v>108</v>
      </c>
      <c r="AQ167" t="s">
        <v>108</v>
      </c>
      <c r="AR167" t="s">
        <v>108</v>
      </c>
      <c r="AS167" t="s">
        <v>120</v>
      </c>
      <c r="AT167" t="s">
        <v>108</v>
      </c>
      <c r="AU167" t="s">
        <v>485</v>
      </c>
      <c r="AV167">
        <v>5</v>
      </c>
      <c r="AW167">
        <v>5</v>
      </c>
      <c r="AX167" t="s">
        <v>351</v>
      </c>
      <c r="AY167" t="s">
        <v>486</v>
      </c>
    </row>
    <row r="168" spans="1:52" x14ac:dyDescent="0.2">
      <c r="A168" s="85" t="s">
        <v>348</v>
      </c>
      <c r="B168" t="s">
        <v>28</v>
      </c>
      <c r="C168" t="s">
        <v>41</v>
      </c>
      <c r="D168" t="s">
        <v>42</v>
      </c>
      <c r="N168">
        <v>1</v>
      </c>
      <c r="O168">
        <v>5</v>
      </c>
      <c r="P168">
        <v>1</v>
      </c>
      <c r="Q168">
        <v>3</v>
      </c>
      <c r="R168">
        <v>3</v>
      </c>
      <c r="S168">
        <v>2</v>
      </c>
      <c r="T168">
        <v>3</v>
      </c>
      <c r="U168">
        <v>3</v>
      </c>
      <c r="V168">
        <v>3</v>
      </c>
      <c r="W168">
        <v>3</v>
      </c>
      <c r="X168">
        <v>3</v>
      </c>
      <c r="Y168">
        <v>3</v>
      </c>
      <c r="Z168" t="s">
        <v>102</v>
      </c>
      <c r="AA168">
        <v>4</v>
      </c>
      <c r="AJ168" t="s">
        <v>108</v>
      </c>
      <c r="AK168" t="s">
        <v>108</v>
      </c>
      <c r="AL168" t="s">
        <v>349</v>
      </c>
      <c r="AM168" t="s">
        <v>108</v>
      </c>
      <c r="AN168" t="s">
        <v>349</v>
      </c>
      <c r="AO168" t="s">
        <v>109</v>
      </c>
      <c r="AP168" t="s">
        <v>109</v>
      </c>
      <c r="AQ168" t="s">
        <v>109</v>
      </c>
      <c r="AR168" t="s">
        <v>109</v>
      </c>
      <c r="AT168" t="s">
        <v>109</v>
      </c>
      <c r="AV168">
        <v>3</v>
      </c>
      <c r="AW168">
        <v>3</v>
      </c>
      <c r="AX168" t="s">
        <v>381</v>
      </c>
    </row>
    <row r="169" spans="1:52" x14ac:dyDescent="0.2">
      <c r="A169" s="85" t="s">
        <v>348</v>
      </c>
      <c r="B169" t="s">
        <v>17</v>
      </c>
      <c r="C169" t="s">
        <v>42</v>
      </c>
      <c r="D169" t="s">
        <v>44</v>
      </c>
      <c r="F169" t="s">
        <v>17</v>
      </c>
      <c r="J169">
        <v>5</v>
      </c>
      <c r="K169">
        <v>5</v>
      </c>
      <c r="L169">
        <v>5</v>
      </c>
      <c r="M169">
        <v>2</v>
      </c>
      <c r="N169">
        <v>1</v>
      </c>
      <c r="O169">
        <v>5</v>
      </c>
      <c r="P169">
        <v>3</v>
      </c>
      <c r="Q169">
        <v>5</v>
      </c>
      <c r="R169">
        <v>5</v>
      </c>
      <c r="S169">
        <v>2</v>
      </c>
      <c r="T169">
        <v>4</v>
      </c>
      <c r="U169">
        <v>2</v>
      </c>
      <c r="V169">
        <v>5</v>
      </c>
      <c r="W169">
        <v>3</v>
      </c>
      <c r="X169">
        <v>4</v>
      </c>
      <c r="Y169">
        <v>4</v>
      </c>
      <c r="Z169" t="s">
        <v>99</v>
      </c>
      <c r="AA169">
        <v>5</v>
      </c>
      <c r="AB169">
        <v>5</v>
      </c>
      <c r="AC169">
        <v>5</v>
      </c>
      <c r="AD169">
        <v>5</v>
      </c>
      <c r="AE169">
        <v>5</v>
      </c>
      <c r="AF169">
        <v>5</v>
      </c>
      <c r="AG169">
        <v>3</v>
      </c>
      <c r="AH169">
        <v>4</v>
      </c>
      <c r="AI169">
        <v>4</v>
      </c>
      <c r="AJ169" t="s">
        <v>108</v>
      </c>
      <c r="AK169" t="s">
        <v>108</v>
      </c>
      <c r="AL169" t="s">
        <v>349</v>
      </c>
      <c r="AM169" t="s">
        <v>108</v>
      </c>
      <c r="AN169" t="s">
        <v>350</v>
      </c>
      <c r="AO169" t="s">
        <v>108</v>
      </c>
      <c r="AP169" t="s">
        <v>108</v>
      </c>
      <c r="AQ169" t="s">
        <v>108</v>
      </c>
      <c r="AR169" t="s">
        <v>109</v>
      </c>
      <c r="AT169" t="s">
        <v>108</v>
      </c>
      <c r="AV169">
        <v>5</v>
      </c>
      <c r="AW169">
        <v>5</v>
      </c>
      <c r="AX169" t="s">
        <v>359</v>
      </c>
    </row>
    <row r="170" spans="1:52" x14ac:dyDescent="0.2">
      <c r="A170" s="85" t="s">
        <v>348</v>
      </c>
      <c r="B170" t="s">
        <v>31</v>
      </c>
      <c r="C170" t="s">
        <v>44</v>
      </c>
      <c r="D170" t="s">
        <v>43</v>
      </c>
      <c r="F170" t="s">
        <v>31</v>
      </c>
      <c r="G170" t="s">
        <v>27</v>
      </c>
      <c r="H170" t="s">
        <v>17</v>
      </c>
      <c r="J170">
        <v>5</v>
      </c>
      <c r="K170">
        <v>4</v>
      </c>
      <c r="L170">
        <v>4</v>
      </c>
      <c r="M170">
        <v>4</v>
      </c>
      <c r="N170">
        <v>4</v>
      </c>
      <c r="O170">
        <v>4</v>
      </c>
      <c r="P170">
        <v>4</v>
      </c>
      <c r="Q170">
        <v>4</v>
      </c>
      <c r="R170">
        <v>5</v>
      </c>
      <c r="S170">
        <v>5</v>
      </c>
      <c r="T170">
        <v>5</v>
      </c>
      <c r="U170">
        <v>5</v>
      </c>
      <c r="V170">
        <v>5</v>
      </c>
      <c r="W170">
        <v>5</v>
      </c>
      <c r="X170">
        <v>5</v>
      </c>
      <c r="Y170">
        <v>5</v>
      </c>
      <c r="Z170" t="s">
        <v>102</v>
      </c>
      <c r="AA170">
        <v>5</v>
      </c>
      <c r="AB170">
        <v>5</v>
      </c>
      <c r="AC170">
        <v>5</v>
      </c>
      <c r="AD170">
        <v>5</v>
      </c>
      <c r="AE170">
        <v>5</v>
      </c>
      <c r="AF170">
        <v>5</v>
      </c>
      <c r="AG170">
        <v>5</v>
      </c>
      <c r="AH170">
        <v>5</v>
      </c>
      <c r="AI170">
        <v>5</v>
      </c>
      <c r="AJ170" t="s">
        <v>108</v>
      </c>
      <c r="AK170" t="s">
        <v>108</v>
      </c>
      <c r="AL170" t="s">
        <v>349</v>
      </c>
      <c r="AM170" t="s">
        <v>108</v>
      </c>
      <c r="AN170" t="s">
        <v>349</v>
      </c>
      <c r="AO170" t="s">
        <v>108</v>
      </c>
      <c r="AP170" t="s">
        <v>108</v>
      </c>
      <c r="AQ170" t="s">
        <v>108</v>
      </c>
      <c r="AR170" t="s">
        <v>108</v>
      </c>
      <c r="AS170" t="s">
        <v>119</v>
      </c>
      <c r="AT170" t="s">
        <v>108</v>
      </c>
      <c r="AU170" t="s">
        <v>487</v>
      </c>
      <c r="AV170">
        <v>5</v>
      </c>
      <c r="AW170">
        <v>5</v>
      </c>
      <c r="AX170" t="s">
        <v>351</v>
      </c>
    </row>
    <row r="171" spans="1:52" x14ac:dyDescent="0.2">
      <c r="A171" s="85" t="s">
        <v>348</v>
      </c>
      <c r="B171" t="s">
        <v>12</v>
      </c>
      <c r="C171" t="s">
        <v>44</v>
      </c>
      <c r="D171" t="s">
        <v>44</v>
      </c>
      <c r="F171" t="s">
        <v>12</v>
      </c>
      <c r="G171" t="s">
        <v>20</v>
      </c>
      <c r="H171" t="s">
        <v>51</v>
      </c>
      <c r="I171" t="s">
        <v>488</v>
      </c>
      <c r="J171">
        <v>5</v>
      </c>
      <c r="K171">
        <v>5</v>
      </c>
      <c r="L171">
        <v>5</v>
      </c>
      <c r="M171">
        <v>5</v>
      </c>
      <c r="N171">
        <v>5</v>
      </c>
      <c r="O171">
        <v>3</v>
      </c>
      <c r="P171">
        <v>1</v>
      </c>
      <c r="Q171">
        <v>1</v>
      </c>
      <c r="R171">
        <v>2</v>
      </c>
      <c r="S171">
        <v>5</v>
      </c>
      <c r="T171">
        <v>5</v>
      </c>
      <c r="U171">
        <v>5</v>
      </c>
      <c r="V171">
        <v>5</v>
      </c>
      <c r="W171">
        <v>5</v>
      </c>
      <c r="X171">
        <v>5</v>
      </c>
      <c r="Y171">
        <v>5</v>
      </c>
      <c r="Z171" t="s">
        <v>102</v>
      </c>
      <c r="AA171">
        <v>5</v>
      </c>
      <c r="AB171">
        <v>5</v>
      </c>
      <c r="AC171">
        <v>5</v>
      </c>
      <c r="AD171">
        <v>5</v>
      </c>
      <c r="AE171">
        <v>5</v>
      </c>
      <c r="AF171">
        <v>5</v>
      </c>
      <c r="AG171">
        <v>5</v>
      </c>
      <c r="AH171">
        <v>5</v>
      </c>
      <c r="AI171">
        <v>5</v>
      </c>
      <c r="AJ171" t="s">
        <v>108</v>
      </c>
      <c r="AK171" t="s">
        <v>108</v>
      </c>
      <c r="AL171" t="s">
        <v>352</v>
      </c>
      <c r="AM171" t="s">
        <v>108</v>
      </c>
      <c r="AN171" t="s">
        <v>352</v>
      </c>
      <c r="AO171" t="s">
        <v>108</v>
      </c>
      <c r="AP171" t="s">
        <v>108</v>
      </c>
      <c r="AQ171" t="s">
        <v>108</v>
      </c>
      <c r="AR171" t="s">
        <v>108</v>
      </c>
      <c r="AS171" t="s">
        <v>120</v>
      </c>
      <c r="AT171" t="s">
        <v>109</v>
      </c>
      <c r="AU171" t="s">
        <v>489</v>
      </c>
      <c r="AV171">
        <v>5</v>
      </c>
      <c r="AW171">
        <v>5</v>
      </c>
      <c r="AX171" t="s">
        <v>351</v>
      </c>
      <c r="AY171" t="s">
        <v>490</v>
      </c>
      <c r="AZ171" t="s">
        <v>491</v>
      </c>
    </row>
    <row r="172" spans="1:52" x14ac:dyDescent="0.2">
      <c r="A172" s="85" t="s">
        <v>348</v>
      </c>
      <c r="B172" t="s">
        <v>16</v>
      </c>
      <c r="C172" t="s">
        <v>44</v>
      </c>
      <c r="D172" t="s">
        <v>45</v>
      </c>
      <c r="F172" t="s">
        <v>16</v>
      </c>
      <c r="G172" t="s">
        <v>51</v>
      </c>
      <c r="H172" t="s">
        <v>25</v>
      </c>
      <c r="J172">
        <v>5</v>
      </c>
      <c r="K172">
        <v>4</v>
      </c>
      <c r="L172">
        <v>4</v>
      </c>
      <c r="M172">
        <v>4</v>
      </c>
      <c r="N172">
        <v>4</v>
      </c>
      <c r="O172">
        <v>3</v>
      </c>
      <c r="P172">
        <v>3</v>
      </c>
      <c r="Q172">
        <v>4</v>
      </c>
      <c r="R172">
        <v>4</v>
      </c>
      <c r="S172">
        <v>5</v>
      </c>
      <c r="T172">
        <v>4</v>
      </c>
      <c r="U172">
        <v>4</v>
      </c>
      <c r="V172">
        <v>5</v>
      </c>
      <c r="W172">
        <v>4</v>
      </c>
      <c r="X172">
        <v>4</v>
      </c>
      <c r="Y172">
        <v>4</v>
      </c>
      <c r="Z172" t="s">
        <v>99</v>
      </c>
      <c r="AA172">
        <v>4</v>
      </c>
      <c r="AB172">
        <v>4</v>
      </c>
      <c r="AC172">
        <v>5</v>
      </c>
      <c r="AD172">
        <v>5</v>
      </c>
      <c r="AE172">
        <v>5</v>
      </c>
      <c r="AF172">
        <v>5</v>
      </c>
      <c r="AG172">
        <v>5</v>
      </c>
      <c r="AH172">
        <v>5</v>
      </c>
      <c r="AI172">
        <v>3</v>
      </c>
      <c r="AJ172" t="s">
        <v>109</v>
      </c>
      <c r="AK172" t="s">
        <v>108</v>
      </c>
      <c r="AL172" t="s">
        <v>349</v>
      </c>
      <c r="AM172" t="s">
        <v>108</v>
      </c>
      <c r="AN172" t="s">
        <v>349</v>
      </c>
      <c r="AO172" t="s">
        <v>109</v>
      </c>
      <c r="AP172" t="s">
        <v>109</v>
      </c>
      <c r="AQ172" t="s">
        <v>108</v>
      </c>
      <c r="AR172" t="s">
        <v>109</v>
      </c>
      <c r="AT172" t="s">
        <v>108</v>
      </c>
      <c r="AV172">
        <v>5</v>
      </c>
      <c r="AW172">
        <v>5</v>
      </c>
      <c r="AX172" t="s">
        <v>351</v>
      </c>
    </row>
    <row r="173" spans="1:52" x14ac:dyDescent="0.2">
      <c r="A173" s="85" t="s">
        <v>348</v>
      </c>
      <c r="B173" t="s">
        <v>34</v>
      </c>
      <c r="C173" t="s">
        <v>42</v>
      </c>
      <c r="D173" t="s">
        <v>43</v>
      </c>
      <c r="F173" t="s">
        <v>34</v>
      </c>
      <c r="J173">
        <v>5</v>
      </c>
      <c r="K173">
        <v>5</v>
      </c>
      <c r="L173">
        <v>5</v>
      </c>
      <c r="M173">
        <v>5</v>
      </c>
      <c r="N173">
        <v>3</v>
      </c>
      <c r="O173">
        <v>5</v>
      </c>
      <c r="P173">
        <v>2</v>
      </c>
      <c r="Q173">
        <v>4</v>
      </c>
      <c r="R173">
        <v>4</v>
      </c>
      <c r="S173">
        <v>5</v>
      </c>
      <c r="T173">
        <v>5</v>
      </c>
      <c r="U173">
        <v>4</v>
      </c>
      <c r="V173">
        <v>5</v>
      </c>
      <c r="W173">
        <v>3</v>
      </c>
      <c r="X173">
        <v>5</v>
      </c>
      <c r="Y173">
        <v>3</v>
      </c>
      <c r="Z173" t="s">
        <v>102</v>
      </c>
      <c r="AA173">
        <v>4</v>
      </c>
      <c r="AB173">
        <v>5</v>
      </c>
      <c r="AC173">
        <v>5</v>
      </c>
      <c r="AD173">
        <v>5</v>
      </c>
      <c r="AE173">
        <v>5</v>
      </c>
      <c r="AF173">
        <v>5</v>
      </c>
      <c r="AG173">
        <v>4</v>
      </c>
      <c r="AH173">
        <v>5</v>
      </c>
      <c r="AI173">
        <v>4</v>
      </c>
      <c r="AJ173" t="s">
        <v>108</v>
      </c>
      <c r="AK173" t="s">
        <v>108</v>
      </c>
      <c r="AL173" t="s">
        <v>350</v>
      </c>
      <c r="AM173" t="s">
        <v>108</v>
      </c>
      <c r="AN173" t="s">
        <v>362</v>
      </c>
      <c r="AO173" t="s">
        <v>108</v>
      </c>
      <c r="AP173" t="s">
        <v>109</v>
      </c>
      <c r="AQ173" t="s">
        <v>108</v>
      </c>
      <c r="AR173" t="s">
        <v>108</v>
      </c>
      <c r="AS173" t="s">
        <v>118</v>
      </c>
      <c r="AT173" t="s">
        <v>109</v>
      </c>
      <c r="AV173">
        <v>5</v>
      </c>
      <c r="AW173">
        <v>5</v>
      </c>
      <c r="AX173" t="s">
        <v>351</v>
      </c>
    </row>
    <row r="174" spans="1:52" x14ac:dyDescent="0.2">
      <c r="A174" s="85" t="s">
        <v>348</v>
      </c>
      <c r="B174" t="s">
        <v>28</v>
      </c>
      <c r="C174" t="s">
        <v>42</v>
      </c>
      <c r="D174" t="s">
        <v>43</v>
      </c>
      <c r="F174" t="s">
        <v>28</v>
      </c>
      <c r="J174">
        <v>5</v>
      </c>
      <c r="K174">
        <v>5</v>
      </c>
      <c r="AV174">
        <v>5</v>
      </c>
      <c r="AW174">
        <v>5</v>
      </c>
      <c r="AX174" t="s">
        <v>351</v>
      </c>
    </row>
    <row r="175" spans="1:52" x14ac:dyDescent="0.2">
      <c r="A175" s="85" t="s">
        <v>348</v>
      </c>
      <c r="B175" t="s">
        <v>27</v>
      </c>
      <c r="C175" t="s">
        <v>43</v>
      </c>
      <c r="D175" t="s">
        <v>44</v>
      </c>
      <c r="F175" t="s">
        <v>27</v>
      </c>
      <c r="G175" t="s">
        <v>15</v>
      </c>
      <c r="J175">
        <v>5</v>
      </c>
      <c r="K175">
        <v>5</v>
      </c>
      <c r="L175">
        <v>5</v>
      </c>
      <c r="M175">
        <v>5</v>
      </c>
      <c r="N175">
        <v>5</v>
      </c>
      <c r="O175">
        <v>5</v>
      </c>
      <c r="P175">
        <v>5</v>
      </c>
      <c r="Q175">
        <v>5</v>
      </c>
      <c r="R175">
        <v>5</v>
      </c>
      <c r="S175">
        <v>5</v>
      </c>
      <c r="T175">
        <v>5</v>
      </c>
      <c r="U175">
        <v>5</v>
      </c>
      <c r="V175">
        <v>5</v>
      </c>
      <c r="W175">
        <v>5</v>
      </c>
      <c r="X175">
        <v>5</v>
      </c>
      <c r="Y175">
        <v>4</v>
      </c>
      <c r="Z175" t="s">
        <v>492</v>
      </c>
      <c r="AA175">
        <v>4</v>
      </c>
      <c r="AB175">
        <v>5</v>
      </c>
      <c r="AC175">
        <v>5</v>
      </c>
      <c r="AD175">
        <v>5</v>
      </c>
      <c r="AE175">
        <v>5</v>
      </c>
      <c r="AF175">
        <v>5</v>
      </c>
      <c r="AG175">
        <v>5</v>
      </c>
      <c r="AH175">
        <v>5</v>
      </c>
      <c r="AI175">
        <v>5</v>
      </c>
      <c r="AJ175" t="s">
        <v>109</v>
      </c>
      <c r="AK175" t="s">
        <v>108</v>
      </c>
      <c r="AL175" t="s">
        <v>350</v>
      </c>
      <c r="AM175" t="s">
        <v>108</v>
      </c>
      <c r="AN175" t="s">
        <v>350</v>
      </c>
      <c r="AO175" t="s">
        <v>108</v>
      </c>
      <c r="AP175" t="s">
        <v>108</v>
      </c>
      <c r="AQ175" t="s">
        <v>108</v>
      </c>
      <c r="AR175" t="s">
        <v>108</v>
      </c>
      <c r="AS175" t="s">
        <v>120</v>
      </c>
      <c r="AT175" t="s">
        <v>109</v>
      </c>
      <c r="AV175">
        <v>5</v>
      </c>
      <c r="AW175">
        <v>5</v>
      </c>
      <c r="AX175" t="s">
        <v>351</v>
      </c>
    </row>
    <row r="176" spans="1:52" x14ac:dyDescent="0.2">
      <c r="A176" s="85" t="s">
        <v>348</v>
      </c>
      <c r="B176" t="s">
        <v>12</v>
      </c>
      <c r="C176" t="s">
        <v>43</v>
      </c>
      <c r="D176" t="s">
        <v>44</v>
      </c>
      <c r="F176" t="s">
        <v>12</v>
      </c>
      <c r="G176" t="s">
        <v>20</v>
      </c>
      <c r="H176" t="s">
        <v>22</v>
      </c>
      <c r="J176">
        <v>4</v>
      </c>
      <c r="K176">
        <v>4</v>
      </c>
      <c r="L176">
        <v>4</v>
      </c>
      <c r="M176">
        <v>3</v>
      </c>
      <c r="N176">
        <v>3</v>
      </c>
      <c r="O176">
        <v>4</v>
      </c>
      <c r="P176">
        <v>5</v>
      </c>
      <c r="Q176">
        <v>3</v>
      </c>
      <c r="R176">
        <v>3</v>
      </c>
      <c r="S176">
        <v>4</v>
      </c>
      <c r="T176">
        <v>4</v>
      </c>
      <c r="U176">
        <v>4</v>
      </c>
      <c r="V176">
        <v>5</v>
      </c>
      <c r="W176">
        <v>4</v>
      </c>
      <c r="X176">
        <v>5</v>
      </c>
      <c r="Y176">
        <v>4</v>
      </c>
      <c r="Z176" t="s">
        <v>102</v>
      </c>
      <c r="AA176">
        <v>5</v>
      </c>
      <c r="AB176">
        <v>5</v>
      </c>
      <c r="AC176">
        <v>5</v>
      </c>
      <c r="AD176">
        <v>5</v>
      </c>
      <c r="AE176">
        <v>5</v>
      </c>
      <c r="AF176">
        <v>5</v>
      </c>
      <c r="AG176">
        <v>5</v>
      </c>
      <c r="AH176">
        <v>4</v>
      </c>
      <c r="AI176">
        <v>4</v>
      </c>
      <c r="AJ176" t="s">
        <v>108</v>
      </c>
      <c r="AK176" t="s">
        <v>108</v>
      </c>
      <c r="AL176" t="s">
        <v>349</v>
      </c>
      <c r="AM176" t="s">
        <v>108</v>
      </c>
      <c r="AN176" t="s">
        <v>350</v>
      </c>
      <c r="AO176" t="s">
        <v>108</v>
      </c>
      <c r="AP176" t="s">
        <v>108</v>
      </c>
      <c r="AQ176" t="s">
        <v>108</v>
      </c>
      <c r="AR176" t="s">
        <v>108</v>
      </c>
      <c r="AS176" t="s">
        <v>119</v>
      </c>
      <c r="AT176" t="s">
        <v>109</v>
      </c>
      <c r="AV176">
        <v>5</v>
      </c>
      <c r="AW176">
        <v>5</v>
      </c>
      <c r="AX176" t="s">
        <v>351</v>
      </c>
    </row>
    <row r="177" spans="1:51" x14ac:dyDescent="0.2">
      <c r="A177" s="85" t="s">
        <v>348</v>
      </c>
      <c r="B177" t="s">
        <v>13</v>
      </c>
      <c r="C177" t="s">
        <v>42</v>
      </c>
      <c r="D177" t="s">
        <v>44</v>
      </c>
      <c r="F177" t="s">
        <v>13</v>
      </c>
      <c r="J177">
        <v>5</v>
      </c>
      <c r="K177">
        <v>5</v>
      </c>
      <c r="L177">
        <v>5</v>
      </c>
      <c r="M177">
        <v>4</v>
      </c>
      <c r="N177">
        <v>1</v>
      </c>
      <c r="O177">
        <v>5</v>
      </c>
      <c r="P177">
        <v>4</v>
      </c>
      <c r="Q177">
        <v>4</v>
      </c>
      <c r="R177">
        <v>5</v>
      </c>
      <c r="S177">
        <v>4</v>
      </c>
      <c r="T177">
        <v>4</v>
      </c>
      <c r="U177">
        <v>5</v>
      </c>
      <c r="V177">
        <v>5</v>
      </c>
      <c r="W177">
        <v>4</v>
      </c>
      <c r="X177">
        <v>4</v>
      </c>
      <c r="Y177">
        <v>5</v>
      </c>
      <c r="Z177" t="s">
        <v>100</v>
      </c>
      <c r="AA177">
        <v>5</v>
      </c>
      <c r="AB177">
        <v>5</v>
      </c>
      <c r="AC177">
        <v>5</v>
      </c>
      <c r="AD177">
        <v>4</v>
      </c>
      <c r="AE177">
        <v>5</v>
      </c>
      <c r="AF177">
        <v>5</v>
      </c>
      <c r="AG177">
        <v>5</v>
      </c>
      <c r="AH177">
        <v>4</v>
      </c>
      <c r="AI177">
        <v>4</v>
      </c>
      <c r="AJ177" t="s">
        <v>109</v>
      </c>
      <c r="AK177" t="s">
        <v>108</v>
      </c>
      <c r="AL177" t="s">
        <v>352</v>
      </c>
      <c r="AM177" t="s">
        <v>108</v>
      </c>
      <c r="AN177" t="s">
        <v>349</v>
      </c>
      <c r="AO177" t="s">
        <v>108</v>
      </c>
      <c r="AP177" t="s">
        <v>108</v>
      </c>
      <c r="AQ177" t="s">
        <v>108</v>
      </c>
      <c r="AR177" t="s">
        <v>108</v>
      </c>
      <c r="AS177" t="s">
        <v>120</v>
      </c>
      <c r="AT177" t="s">
        <v>109</v>
      </c>
      <c r="AV177">
        <v>5</v>
      </c>
      <c r="AW177">
        <v>5</v>
      </c>
      <c r="AX177" t="s">
        <v>351</v>
      </c>
    </row>
    <row r="178" spans="1:51" x14ac:dyDescent="0.2">
      <c r="A178" s="85" t="s">
        <v>348</v>
      </c>
      <c r="B178" t="s">
        <v>26</v>
      </c>
      <c r="C178" t="s">
        <v>42</v>
      </c>
      <c r="D178" t="s">
        <v>44</v>
      </c>
      <c r="F178" t="s">
        <v>26</v>
      </c>
      <c r="G178" t="s">
        <v>32</v>
      </c>
      <c r="H178" t="s">
        <v>28</v>
      </c>
      <c r="J178">
        <v>5</v>
      </c>
      <c r="K178">
        <v>5</v>
      </c>
      <c r="L178">
        <v>4</v>
      </c>
      <c r="M178">
        <v>4</v>
      </c>
      <c r="N178">
        <v>4</v>
      </c>
      <c r="O178">
        <v>5</v>
      </c>
      <c r="P178">
        <v>5</v>
      </c>
      <c r="Q178">
        <v>5</v>
      </c>
      <c r="R178">
        <v>5</v>
      </c>
      <c r="S178">
        <v>5</v>
      </c>
      <c r="T178">
        <v>4</v>
      </c>
      <c r="U178">
        <v>4</v>
      </c>
      <c r="V178">
        <v>5</v>
      </c>
      <c r="W178">
        <v>4</v>
      </c>
      <c r="X178">
        <v>4</v>
      </c>
      <c r="Y178">
        <v>4</v>
      </c>
      <c r="Z178" t="s">
        <v>102</v>
      </c>
      <c r="AA178">
        <v>5</v>
      </c>
      <c r="AB178">
        <v>5</v>
      </c>
      <c r="AC178">
        <v>4</v>
      </c>
      <c r="AD178">
        <v>4</v>
      </c>
      <c r="AE178">
        <v>5</v>
      </c>
      <c r="AF178">
        <v>5</v>
      </c>
      <c r="AG178">
        <v>5</v>
      </c>
      <c r="AH178">
        <v>5</v>
      </c>
      <c r="AI178">
        <v>4</v>
      </c>
      <c r="AJ178" t="s">
        <v>108</v>
      </c>
      <c r="AK178" t="s">
        <v>108</v>
      </c>
      <c r="AL178" t="s">
        <v>349</v>
      </c>
      <c r="AM178" t="s">
        <v>109</v>
      </c>
      <c r="AO178" t="s">
        <v>109</v>
      </c>
      <c r="AP178" t="s">
        <v>109</v>
      </c>
      <c r="AQ178" t="s">
        <v>108</v>
      </c>
      <c r="AR178" t="s">
        <v>108</v>
      </c>
      <c r="AS178" t="s">
        <v>120</v>
      </c>
      <c r="AT178" t="s">
        <v>109</v>
      </c>
      <c r="AV178">
        <v>5</v>
      </c>
      <c r="AW178">
        <v>5</v>
      </c>
      <c r="AX178" t="s">
        <v>351</v>
      </c>
    </row>
    <row r="179" spans="1:51" x14ac:dyDescent="0.2">
      <c r="A179" s="85" t="s">
        <v>348</v>
      </c>
      <c r="B179" t="s">
        <v>16</v>
      </c>
      <c r="C179" t="s">
        <v>42</v>
      </c>
      <c r="D179" t="s">
        <v>42</v>
      </c>
      <c r="F179" t="s">
        <v>16</v>
      </c>
      <c r="J179">
        <v>5</v>
      </c>
      <c r="K179">
        <v>5</v>
      </c>
      <c r="L179">
        <v>4</v>
      </c>
      <c r="M179">
        <v>3</v>
      </c>
      <c r="N179">
        <v>4</v>
      </c>
      <c r="O179">
        <v>2</v>
      </c>
      <c r="P179">
        <v>5</v>
      </c>
      <c r="Q179">
        <v>3</v>
      </c>
      <c r="R179">
        <v>2</v>
      </c>
      <c r="S179">
        <v>3</v>
      </c>
      <c r="T179">
        <v>4</v>
      </c>
      <c r="U179">
        <v>2</v>
      </c>
      <c r="V179">
        <v>3</v>
      </c>
      <c r="W179">
        <v>3</v>
      </c>
      <c r="X179">
        <v>2</v>
      </c>
      <c r="Y179">
        <v>3</v>
      </c>
      <c r="Z179" t="s">
        <v>102</v>
      </c>
      <c r="AA179">
        <v>2</v>
      </c>
      <c r="AB179">
        <v>4</v>
      </c>
      <c r="AC179">
        <v>3</v>
      </c>
      <c r="AD179">
        <v>5</v>
      </c>
      <c r="AE179">
        <v>4</v>
      </c>
      <c r="AF179">
        <v>3</v>
      </c>
      <c r="AG179">
        <v>3</v>
      </c>
      <c r="AH179">
        <v>2</v>
      </c>
      <c r="AI179">
        <v>2</v>
      </c>
      <c r="AJ179" t="s">
        <v>108</v>
      </c>
      <c r="AK179" t="s">
        <v>109</v>
      </c>
      <c r="AM179" t="s">
        <v>109</v>
      </c>
      <c r="AO179" t="s">
        <v>109</v>
      </c>
      <c r="AP179" t="s">
        <v>109</v>
      </c>
      <c r="AQ179" t="s">
        <v>108</v>
      </c>
      <c r="AR179" t="s">
        <v>108</v>
      </c>
      <c r="AS179" t="s">
        <v>119</v>
      </c>
      <c r="AT179" t="s">
        <v>108</v>
      </c>
      <c r="AU179" t="s">
        <v>493</v>
      </c>
      <c r="AV179">
        <v>4</v>
      </c>
      <c r="AW179">
        <v>4</v>
      </c>
      <c r="AX179" t="s">
        <v>359</v>
      </c>
      <c r="AY179" t="s">
        <v>494</v>
      </c>
    </row>
    <row r="180" spans="1:51" x14ac:dyDescent="0.2">
      <c r="A180" s="85" t="s">
        <v>348</v>
      </c>
      <c r="B180" t="s">
        <v>11</v>
      </c>
      <c r="C180" t="s">
        <v>45</v>
      </c>
      <c r="D180" t="s">
        <v>45</v>
      </c>
      <c r="F180" t="s">
        <v>30</v>
      </c>
      <c r="G180" t="s">
        <v>51</v>
      </c>
      <c r="H180" t="s">
        <v>11</v>
      </c>
      <c r="I180" t="s">
        <v>495</v>
      </c>
      <c r="J180">
        <v>5</v>
      </c>
      <c r="K180">
        <v>5</v>
      </c>
      <c r="L180">
        <v>3</v>
      </c>
      <c r="M180">
        <v>2</v>
      </c>
      <c r="N180">
        <v>4</v>
      </c>
      <c r="O180">
        <v>4</v>
      </c>
      <c r="P180">
        <v>5</v>
      </c>
      <c r="Q180">
        <v>4</v>
      </c>
      <c r="R180">
        <v>4</v>
      </c>
      <c r="S180">
        <v>4</v>
      </c>
      <c r="T180">
        <v>3</v>
      </c>
      <c r="V180">
        <v>4</v>
      </c>
      <c r="W180">
        <v>3</v>
      </c>
      <c r="X180">
        <v>4</v>
      </c>
      <c r="Y180">
        <v>3</v>
      </c>
      <c r="Z180" t="s">
        <v>496</v>
      </c>
      <c r="AA180">
        <v>4</v>
      </c>
      <c r="AB180">
        <v>3</v>
      </c>
      <c r="AC180">
        <v>5</v>
      </c>
      <c r="AD180">
        <v>5</v>
      </c>
      <c r="AE180">
        <v>5</v>
      </c>
      <c r="AF180">
        <v>5</v>
      </c>
      <c r="AG180">
        <v>5</v>
      </c>
      <c r="AH180">
        <v>5</v>
      </c>
      <c r="AI180">
        <v>5</v>
      </c>
      <c r="AJ180" t="s">
        <v>108</v>
      </c>
      <c r="AK180" t="s">
        <v>108</v>
      </c>
      <c r="AL180" t="s">
        <v>389</v>
      </c>
      <c r="AM180" t="s">
        <v>108</v>
      </c>
      <c r="AN180" t="s">
        <v>349</v>
      </c>
      <c r="AO180" t="s">
        <v>108</v>
      </c>
      <c r="AP180" t="s">
        <v>108</v>
      </c>
      <c r="AQ180" t="s">
        <v>108</v>
      </c>
      <c r="AR180" t="s">
        <v>108</v>
      </c>
      <c r="AS180" t="s">
        <v>120</v>
      </c>
      <c r="AT180" t="s">
        <v>108</v>
      </c>
      <c r="AV180">
        <v>4</v>
      </c>
      <c r="AW180">
        <v>4</v>
      </c>
      <c r="AX180" t="s">
        <v>381</v>
      </c>
      <c r="AY180" t="s">
        <v>497</v>
      </c>
    </row>
    <row r="181" spans="1:51" x14ac:dyDescent="0.2">
      <c r="A181" s="85" t="s">
        <v>348</v>
      </c>
      <c r="B181" t="s">
        <v>32</v>
      </c>
      <c r="C181" t="s">
        <v>43</v>
      </c>
      <c r="D181" t="s">
        <v>43</v>
      </c>
      <c r="F181" t="s">
        <v>32</v>
      </c>
      <c r="J181">
        <v>5</v>
      </c>
      <c r="N181">
        <v>5</v>
      </c>
      <c r="O181">
        <v>4</v>
      </c>
      <c r="P181">
        <v>4</v>
      </c>
      <c r="Q181">
        <v>4</v>
      </c>
      <c r="R181">
        <v>5</v>
      </c>
      <c r="S181">
        <v>4</v>
      </c>
      <c r="T181">
        <v>4</v>
      </c>
      <c r="U181">
        <v>4</v>
      </c>
      <c r="V181">
        <v>5</v>
      </c>
      <c r="W181">
        <v>4</v>
      </c>
      <c r="X181">
        <v>5</v>
      </c>
      <c r="Y181">
        <v>4</v>
      </c>
      <c r="Z181" t="s">
        <v>102</v>
      </c>
      <c r="AB181">
        <v>5</v>
      </c>
      <c r="AC181">
        <v>5</v>
      </c>
      <c r="AD181">
        <v>5</v>
      </c>
      <c r="AE181">
        <v>5</v>
      </c>
      <c r="AF181">
        <v>3</v>
      </c>
      <c r="AG181">
        <v>5</v>
      </c>
      <c r="AH181">
        <v>5</v>
      </c>
      <c r="AJ181" t="s">
        <v>109</v>
      </c>
      <c r="AK181" t="s">
        <v>109</v>
      </c>
      <c r="AM181" t="s">
        <v>109</v>
      </c>
      <c r="AO181" t="s">
        <v>109</v>
      </c>
      <c r="AP181" t="s">
        <v>109</v>
      </c>
      <c r="AQ181" t="s">
        <v>108</v>
      </c>
      <c r="AR181" t="s">
        <v>109</v>
      </c>
      <c r="AT181" t="s">
        <v>109</v>
      </c>
      <c r="AV181">
        <v>5</v>
      </c>
      <c r="AW181">
        <v>5</v>
      </c>
      <c r="AX181" t="s">
        <v>351</v>
      </c>
    </row>
    <row r="182" spans="1:51" x14ac:dyDescent="0.2">
      <c r="A182" s="85" t="s">
        <v>348</v>
      </c>
      <c r="B182" t="s">
        <v>10</v>
      </c>
      <c r="C182" t="s">
        <v>43</v>
      </c>
      <c r="D182" t="s">
        <v>44</v>
      </c>
      <c r="F182" t="s">
        <v>54</v>
      </c>
      <c r="G182" t="s">
        <v>25</v>
      </c>
      <c r="H182" t="s">
        <v>51</v>
      </c>
      <c r="J182">
        <v>4</v>
      </c>
      <c r="K182">
        <v>5</v>
      </c>
      <c r="L182">
        <v>4</v>
      </c>
      <c r="M182">
        <v>4</v>
      </c>
      <c r="N182">
        <v>4</v>
      </c>
      <c r="O182">
        <v>3</v>
      </c>
      <c r="P182">
        <v>5</v>
      </c>
      <c r="Q182">
        <v>3</v>
      </c>
      <c r="R182">
        <v>4</v>
      </c>
      <c r="S182">
        <v>3</v>
      </c>
      <c r="T182">
        <v>4</v>
      </c>
      <c r="U182">
        <v>3</v>
      </c>
      <c r="V182">
        <v>5</v>
      </c>
      <c r="W182">
        <v>4</v>
      </c>
      <c r="X182">
        <v>4</v>
      </c>
      <c r="Y182">
        <v>4</v>
      </c>
      <c r="Z182" t="s">
        <v>100</v>
      </c>
      <c r="AA182">
        <v>4</v>
      </c>
      <c r="AB182">
        <v>5</v>
      </c>
      <c r="AC182">
        <v>4</v>
      </c>
      <c r="AD182">
        <v>4</v>
      </c>
      <c r="AE182">
        <v>4</v>
      </c>
      <c r="AF182">
        <v>4</v>
      </c>
      <c r="AG182">
        <v>5</v>
      </c>
      <c r="AH182">
        <v>4</v>
      </c>
      <c r="AI182">
        <v>4</v>
      </c>
      <c r="AJ182" t="s">
        <v>108</v>
      </c>
      <c r="AK182" t="s">
        <v>108</v>
      </c>
      <c r="AL182" t="s">
        <v>350</v>
      </c>
      <c r="AM182" t="s">
        <v>108</v>
      </c>
      <c r="AN182" t="s">
        <v>349</v>
      </c>
      <c r="AO182" t="s">
        <v>108</v>
      </c>
      <c r="AP182" t="s">
        <v>108</v>
      </c>
      <c r="AQ182" t="s">
        <v>108</v>
      </c>
      <c r="AR182" t="s">
        <v>109</v>
      </c>
      <c r="AT182" t="s">
        <v>109</v>
      </c>
      <c r="AV182">
        <v>5</v>
      </c>
      <c r="AW182">
        <v>5</v>
      </c>
      <c r="AX182" t="s">
        <v>359</v>
      </c>
    </row>
    <row r="183" spans="1:51" x14ac:dyDescent="0.2">
      <c r="A183" s="85" t="s">
        <v>348</v>
      </c>
      <c r="B183" t="s">
        <v>35</v>
      </c>
      <c r="C183" t="s">
        <v>42</v>
      </c>
      <c r="D183" t="s">
        <v>44</v>
      </c>
      <c r="F183" t="s">
        <v>35</v>
      </c>
      <c r="G183" t="s">
        <v>17</v>
      </c>
      <c r="J183">
        <v>4</v>
      </c>
      <c r="K183">
        <v>4</v>
      </c>
      <c r="L183">
        <v>4</v>
      </c>
      <c r="M183">
        <v>4</v>
      </c>
      <c r="N183">
        <v>5</v>
      </c>
      <c r="O183">
        <v>5</v>
      </c>
      <c r="P183">
        <v>2</v>
      </c>
      <c r="Q183">
        <v>2</v>
      </c>
      <c r="R183">
        <v>2</v>
      </c>
      <c r="S183">
        <v>5</v>
      </c>
      <c r="T183">
        <v>5</v>
      </c>
      <c r="U183">
        <v>5</v>
      </c>
      <c r="V183">
        <v>5</v>
      </c>
      <c r="W183">
        <v>5</v>
      </c>
      <c r="X183">
        <v>5</v>
      </c>
      <c r="Y183">
        <v>5</v>
      </c>
      <c r="Z183" t="s">
        <v>100</v>
      </c>
      <c r="AA183">
        <v>4</v>
      </c>
      <c r="AB183">
        <v>5</v>
      </c>
      <c r="AC183">
        <v>5</v>
      </c>
      <c r="AD183">
        <v>5</v>
      </c>
      <c r="AE183">
        <v>5</v>
      </c>
      <c r="AF183">
        <v>5</v>
      </c>
      <c r="AG183">
        <v>5</v>
      </c>
      <c r="AH183">
        <v>5</v>
      </c>
      <c r="AI183">
        <v>5</v>
      </c>
      <c r="AJ183" t="s">
        <v>109</v>
      </c>
      <c r="AK183" t="s">
        <v>108</v>
      </c>
      <c r="AL183" t="s">
        <v>349</v>
      </c>
      <c r="AM183" t="s">
        <v>108</v>
      </c>
      <c r="AN183" t="s">
        <v>349</v>
      </c>
      <c r="AO183" t="s">
        <v>109</v>
      </c>
      <c r="AP183" t="s">
        <v>108</v>
      </c>
      <c r="AQ183" t="s">
        <v>108</v>
      </c>
      <c r="AR183" t="s">
        <v>108</v>
      </c>
      <c r="AS183" t="s">
        <v>120</v>
      </c>
      <c r="AT183" t="s">
        <v>109</v>
      </c>
      <c r="AV183">
        <v>5</v>
      </c>
      <c r="AW183">
        <v>5</v>
      </c>
      <c r="AX183" t="s">
        <v>351</v>
      </c>
    </row>
    <row r="184" spans="1:51" x14ac:dyDescent="0.2">
      <c r="A184" s="85" t="s">
        <v>348</v>
      </c>
      <c r="B184" t="s">
        <v>31</v>
      </c>
      <c r="C184" t="s">
        <v>42</v>
      </c>
      <c r="D184" t="s">
        <v>45</v>
      </c>
      <c r="F184" t="s">
        <v>31</v>
      </c>
      <c r="G184" t="s">
        <v>51</v>
      </c>
      <c r="J184">
        <v>5</v>
      </c>
      <c r="K184">
        <v>5</v>
      </c>
      <c r="L184">
        <v>5</v>
      </c>
      <c r="M184">
        <v>5</v>
      </c>
      <c r="N184">
        <v>1</v>
      </c>
      <c r="O184">
        <v>5</v>
      </c>
      <c r="P184">
        <v>5</v>
      </c>
      <c r="Q184">
        <v>4</v>
      </c>
      <c r="R184">
        <v>5</v>
      </c>
      <c r="S184">
        <v>5</v>
      </c>
      <c r="T184">
        <v>5</v>
      </c>
      <c r="U184">
        <v>5</v>
      </c>
      <c r="V184">
        <v>5</v>
      </c>
      <c r="W184">
        <v>5</v>
      </c>
      <c r="X184">
        <v>5</v>
      </c>
      <c r="Y184">
        <v>5</v>
      </c>
      <c r="Z184" t="s">
        <v>102</v>
      </c>
      <c r="AA184">
        <v>5</v>
      </c>
      <c r="AB184">
        <v>5</v>
      </c>
      <c r="AC184">
        <v>5</v>
      </c>
      <c r="AD184">
        <v>5</v>
      </c>
      <c r="AE184">
        <v>5</v>
      </c>
      <c r="AF184">
        <v>5</v>
      </c>
      <c r="AG184">
        <v>5</v>
      </c>
      <c r="AH184">
        <v>5</v>
      </c>
      <c r="AI184">
        <v>5</v>
      </c>
      <c r="AJ184" t="s">
        <v>108</v>
      </c>
      <c r="AK184" t="s">
        <v>108</v>
      </c>
      <c r="AL184" t="s">
        <v>352</v>
      </c>
      <c r="AM184" t="s">
        <v>108</v>
      </c>
      <c r="AN184" t="s">
        <v>352</v>
      </c>
      <c r="AO184" t="s">
        <v>108</v>
      </c>
      <c r="AP184" t="s">
        <v>108</v>
      </c>
      <c r="AQ184" t="s">
        <v>108</v>
      </c>
      <c r="AR184" t="s">
        <v>108</v>
      </c>
      <c r="AS184" t="s">
        <v>120</v>
      </c>
      <c r="AT184" t="s">
        <v>108</v>
      </c>
      <c r="AV184">
        <v>5</v>
      </c>
      <c r="AW184">
        <v>5</v>
      </c>
      <c r="AX184" t="s">
        <v>351</v>
      </c>
    </row>
    <row r="185" spans="1:51" x14ac:dyDescent="0.2">
      <c r="A185" s="85" t="s">
        <v>348</v>
      </c>
      <c r="B185" t="s">
        <v>23</v>
      </c>
      <c r="C185" t="s">
        <v>42</v>
      </c>
      <c r="D185" t="s">
        <v>43</v>
      </c>
      <c r="F185" t="s">
        <v>23</v>
      </c>
      <c r="G185" t="s">
        <v>51</v>
      </c>
      <c r="J185">
        <v>5</v>
      </c>
      <c r="K185">
        <v>5</v>
      </c>
      <c r="L185">
        <v>5</v>
      </c>
      <c r="M185">
        <v>5</v>
      </c>
      <c r="N185">
        <v>3</v>
      </c>
      <c r="O185">
        <v>5</v>
      </c>
      <c r="P185">
        <v>2</v>
      </c>
      <c r="Q185">
        <v>3</v>
      </c>
      <c r="R185">
        <v>4</v>
      </c>
      <c r="S185">
        <v>5</v>
      </c>
      <c r="T185">
        <v>5</v>
      </c>
      <c r="U185">
        <v>5</v>
      </c>
      <c r="V185">
        <v>5</v>
      </c>
      <c r="W185">
        <v>5</v>
      </c>
      <c r="X185">
        <v>5</v>
      </c>
      <c r="Y185">
        <v>5</v>
      </c>
      <c r="Z185" t="s">
        <v>102</v>
      </c>
      <c r="AA185">
        <v>5</v>
      </c>
      <c r="AB185">
        <v>5</v>
      </c>
      <c r="AC185">
        <v>5</v>
      </c>
      <c r="AD185">
        <v>5</v>
      </c>
      <c r="AE185">
        <v>5</v>
      </c>
      <c r="AF185">
        <v>5</v>
      </c>
      <c r="AG185">
        <v>5</v>
      </c>
      <c r="AH185">
        <v>5</v>
      </c>
      <c r="AI185">
        <v>5</v>
      </c>
      <c r="AJ185" t="s">
        <v>108</v>
      </c>
      <c r="AK185" t="s">
        <v>108</v>
      </c>
      <c r="AL185" t="s">
        <v>352</v>
      </c>
      <c r="AM185" t="s">
        <v>108</v>
      </c>
      <c r="AN185" t="s">
        <v>349</v>
      </c>
      <c r="AO185" t="s">
        <v>109</v>
      </c>
      <c r="AP185" t="s">
        <v>109</v>
      </c>
      <c r="AQ185" t="s">
        <v>108</v>
      </c>
      <c r="AR185" t="s">
        <v>109</v>
      </c>
      <c r="AT185" t="s">
        <v>109</v>
      </c>
      <c r="AV185">
        <v>5</v>
      </c>
      <c r="AW185">
        <v>5</v>
      </c>
      <c r="AX185" t="s">
        <v>351</v>
      </c>
    </row>
    <row r="186" spans="1:51" x14ac:dyDescent="0.2">
      <c r="A186" s="85" t="s">
        <v>348</v>
      </c>
      <c r="B186" t="s">
        <v>22</v>
      </c>
      <c r="C186" t="s">
        <v>43</v>
      </c>
      <c r="D186" t="s">
        <v>42</v>
      </c>
      <c r="F186" t="s">
        <v>22</v>
      </c>
      <c r="J186">
        <v>5</v>
      </c>
      <c r="K186">
        <v>5</v>
      </c>
      <c r="L186">
        <v>4</v>
      </c>
      <c r="M186">
        <v>4</v>
      </c>
      <c r="N186">
        <v>4</v>
      </c>
      <c r="O186">
        <v>2</v>
      </c>
      <c r="P186">
        <v>4</v>
      </c>
      <c r="Q186">
        <v>5</v>
      </c>
      <c r="R186">
        <v>5</v>
      </c>
      <c r="S186">
        <v>4</v>
      </c>
      <c r="T186">
        <v>4</v>
      </c>
      <c r="U186">
        <v>4</v>
      </c>
      <c r="V186">
        <v>5</v>
      </c>
      <c r="W186">
        <v>5</v>
      </c>
      <c r="X186">
        <v>3</v>
      </c>
      <c r="Y186">
        <v>5</v>
      </c>
      <c r="Z186" t="s">
        <v>102</v>
      </c>
      <c r="AA186">
        <v>4</v>
      </c>
      <c r="AB186">
        <v>5</v>
      </c>
      <c r="AC186">
        <v>5</v>
      </c>
      <c r="AD186">
        <v>5</v>
      </c>
      <c r="AE186">
        <v>5</v>
      </c>
      <c r="AF186">
        <v>5</v>
      </c>
      <c r="AG186">
        <v>5</v>
      </c>
      <c r="AH186">
        <v>5</v>
      </c>
      <c r="AI186">
        <v>5</v>
      </c>
      <c r="AJ186" t="s">
        <v>108</v>
      </c>
      <c r="AK186" t="s">
        <v>108</v>
      </c>
      <c r="AL186" t="s">
        <v>352</v>
      </c>
      <c r="AM186" t="s">
        <v>108</v>
      </c>
      <c r="AN186" t="s">
        <v>349</v>
      </c>
      <c r="AO186" t="s">
        <v>109</v>
      </c>
      <c r="AP186" t="s">
        <v>109</v>
      </c>
      <c r="AQ186" t="s">
        <v>108</v>
      </c>
      <c r="AR186" t="s">
        <v>109</v>
      </c>
      <c r="AT186" t="s">
        <v>109</v>
      </c>
      <c r="AV186">
        <v>5</v>
      </c>
      <c r="AW186">
        <v>5</v>
      </c>
      <c r="AX186" t="s">
        <v>359</v>
      </c>
    </row>
    <row r="187" spans="1:51" x14ac:dyDescent="0.2">
      <c r="A187" s="85" t="s">
        <v>348</v>
      </c>
      <c r="B187" t="s">
        <v>18</v>
      </c>
      <c r="C187" t="s">
        <v>43</v>
      </c>
      <c r="D187" t="s">
        <v>43</v>
      </c>
      <c r="F187" t="s">
        <v>18</v>
      </c>
      <c r="G187" t="s">
        <v>22</v>
      </c>
      <c r="I187" t="s">
        <v>444</v>
      </c>
      <c r="J187">
        <v>4</v>
      </c>
      <c r="K187">
        <v>4</v>
      </c>
      <c r="L187">
        <v>4</v>
      </c>
      <c r="M187">
        <v>4</v>
      </c>
      <c r="N187">
        <v>1</v>
      </c>
      <c r="O187">
        <v>5</v>
      </c>
      <c r="P187">
        <v>4</v>
      </c>
      <c r="Q187">
        <v>5</v>
      </c>
      <c r="R187">
        <v>5</v>
      </c>
      <c r="S187">
        <v>4</v>
      </c>
      <c r="T187">
        <v>4</v>
      </c>
      <c r="U187">
        <v>4</v>
      </c>
      <c r="V187">
        <v>5</v>
      </c>
      <c r="W187">
        <v>3</v>
      </c>
      <c r="X187">
        <v>4</v>
      </c>
      <c r="Y187">
        <v>4</v>
      </c>
      <c r="Z187" t="s">
        <v>102</v>
      </c>
      <c r="AA187">
        <v>5</v>
      </c>
      <c r="AB187">
        <v>4</v>
      </c>
      <c r="AC187">
        <v>4</v>
      </c>
      <c r="AD187">
        <v>5</v>
      </c>
      <c r="AE187">
        <v>4</v>
      </c>
      <c r="AF187">
        <v>5</v>
      </c>
      <c r="AG187">
        <v>4</v>
      </c>
      <c r="AH187">
        <v>4</v>
      </c>
      <c r="AJ187" t="s">
        <v>108</v>
      </c>
      <c r="AK187" t="s">
        <v>108</v>
      </c>
      <c r="AL187" t="s">
        <v>349</v>
      </c>
      <c r="AM187" t="s">
        <v>108</v>
      </c>
      <c r="AN187" t="s">
        <v>349</v>
      </c>
      <c r="AO187" t="s">
        <v>108</v>
      </c>
      <c r="AP187" t="s">
        <v>109</v>
      </c>
      <c r="AQ187" t="s">
        <v>108</v>
      </c>
      <c r="AR187" t="s">
        <v>108</v>
      </c>
      <c r="AS187" t="s">
        <v>119</v>
      </c>
      <c r="AT187" t="s">
        <v>109</v>
      </c>
      <c r="AV187">
        <v>4</v>
      </c>
      <c r="AW187">
        <v>5</v>
      </c>
      <c r="AX187" t="s">
        <v>351</v>
      </c>
    </row>
    <row r="188" spans="1:51" x14ac:dyDescent="0.2">
      <c r="A188" s="85" t="s">
        <v>348</v>
      </c>
      <c r="B188" t="s">
        <v>10</v>
      </c>
      <c r="C188" t="s">
        <v>43</v>
      </c>
      <c r="D188" t="s">
        <v>44</v>
      </c>
      <c r="F188" t="s">
        <v>54</v>
      </c>
      <c r="G188" t="s">
        <v>25</v>
      </c>
      <c r="H188" t="s">
        <v>51</v>
      </c>
      <c r="J188">
        <v>4</v>
      </c>
      <c r="K188">
        <v>4</v>
      </c>
      <c r="L188">
        <v>4</v>
      </c>
      <c r="M188">
        <v>4</v>
      </c>
      <c r="N188">
        <v>4</v>
      </c>
      <c r="O188">
        <v>3</v>
      </c>
      <c r="P188">
        <v>5</v>
      </c>
      <c r="Q188">
        <v>3</v>
      </c>
      <c r="R188">
        <v>3</v>
      </c>
      <c r="S188">
        <v>4</v>
      </c>
      <c r="T188">
        <v>4</v>
      </c>
      <c r="U188">
        <v>3</v>
      </c>
      <c r="V188">
        <v>5</v>
      </c>
      <c r="W188">
        <v>4</v>
      </c>
      <c r="X188">
        <v>4</v>
      </c>
      <c r="Y188">
        <v>4</v>
      </c>
      <c r="Z188" t="s">
        <v>100</v>
      </c>
      <c r="AA188">
        <v>4</v>
      </c>
      <c r="AB188">
        <v>5</v>
      </c>
      <c r="AC188">
        <v>4</v>
      </c>
      <c r="AD188">
        <v>4</v>
      </c>
      <c r="AE188">
        <v>4</v>
      </c>
      <c r="AF188">
        <v>4</v>
      </c>
      <c r="AG188">
        <v>5</v>
      </c>
      <c r="AH188">
        <v>4</v>
      </c>
      <c r="AI188">
        <v>4</v>
      </c>
      <c r="AJ188" t="s">
        <v>108</v>
      </c>
      <c r="AK188" t="s">
        <v>108</v>
      </c>
      <c r="AL188" t="s">
        <v>350</v>
      </c>
      <c r="AM188" t="s">
        <v>108</v>
      </c>
      <c r="AN188" t="s">
        <v>349</v>
      </c>
      <c r="AO188" t="s">
        <v>108</v>
      </c>
      <c r="AP188" t="s">
        <v>108</v>
      </c>
      <c r="AQ188" t="s">
        <v>108</v>
      </c>
      <c r="AR188" t="s">
        <v>109</v>
      </c>
      <c r="AT188" t="s">
        <v>109</v>
      </c>
      <c r="AV188">
        <v>5</v>
      </c>
      <c r="AW188">
        <v>5</v>
      </c>
      <c r="AX188" t="s">
        <v>359</v>
      </c>
    </row>
    <row r="189" spans="1:51" x14ac:dyDescent="0.2">
      <c r="A189" s="85" t="s">
        <v>348</v>
      </c>
      <c r="B189" t="s">
        <v>26</v>
      </c>
      <c r="C189" t="s">
        <v>42</v>
      </c>
      <c r="D189" t="s">
        <v>43</v>
      </c>
      <c r="F189" t="s">
        <v>26</v>
      </c>
      <c r="J189">
        <v>1</v>
      </c>
      <c r="K189">
        <v>1</v>
      </c>
      <c r="L189">
        <v>1</v>
      </c>
      <c r="M189">
        <v>1</v>
      </c>
      <c r="N189">
        <v>1</v>
      </c>
      <c r="O189">
        <v>1</v>
      </c>
      <c r="P189">
        <v>4</v>
      </c>
      <c r="Q189">
        <v>5</v>
      </c>
      <c r="R189">
        <v>5</v>
      </c>
      <c r="S189">
        <v>3</v>
      </c>
      <c r="T189">
        <v>3</v>
      </c>
      <c r="U189">
        <v>1</v>
      </c>
      <c r="V189">
        <v>3</v>
      </c>
      <c r="W189">
        <v>1</v>
      </c>
      <c r="X189">
        <v>1</v>
      </c>
      <c r="Y189">
        <v>1</v>
      </c>
      <c r="Z189" t="s">
        <v>102</v>
      </c>
      <c r="AA189">
        <v>1</v>
      </c>
      <c r="AB189">
        <v>2</v>
      </c>
      <c r="AC189">
        <v>1</v>
      </c>
      <c r="AD189">
        <v>1</v>
      </c>
      <c r="AE189">
        <v>1</v>
      </c>
      <c r="AF189">
        <v>1</v>
      </c>
      <c r="AG189">
        <v>1</v>
      </c>
      <c r="AH189">
        <v>1</v>
      </c>
      <c r="AI189">
        <v>1</v>
      </c>
      <c r="AJ189" t="s">
        <v>109</v>
      </c>
      <c r="AK189" t="s">
        <v>109</v>
      </c>
      <c r="AM189" t="s">
        <v>109</v>
      </c>
      <c r="AO189" t="s">
        <v>109</v>
      </c>
      <c r="AP189" t="s">
        <v>109</v>
      </c>
      <c r="AQ189" t="s">
        <v>109</v>
      </c>
      <c r="AR189" t="s">
        <v>109</v>
      </c>
      <c r="AT189" t="s">
        <v>109</v>
      </c>
      <c r="AV189">
        <v>3</v>
      </c>
      <c r="AW189">
        <v>3</v>
      </c>
      <c r="AX189" t="s">
        <v>498</v>
      </c>
      <c r="AY189" t="s">
        <v>499</v>
      </c>
    </row>
    <row r="190" spans="1:51" x14ac:dyDescent="0.2">
      <c r="A190" s="85" t="s">
        <v>348</v>
      </c>
      <c r="B190" t="s">
        <v>18</v>
      </c>
      <c r="C190" t="s">
        <v>43</v>
      </c>
      <c r="D190" t="s">
        <v>44</v>
      </c>
      <c r="F190" t="s">
        <v>18</v>
      </c>
      <c r="I190" t="s">
        <v>500</v>
      </c>
      <c r="J190">
        <v>5</v>
      </c>
      <c r="K190">
        <v>5</v>
      </c>
      <c r="L190">
        <v>5</v>
      </c>
      <c r="M190">
        <v>5</v>
      </c>
      <c r="N190">
        <v>4</v>
      </c>
      <c r="O190">
        <v>5</v>
      </c>
      <c r="P190">
        <v>3</v>
      </c>
      <c r="Q190">
        <v>2</v>
      </c>
      <c r="R190">
        <v>5</v>
      </c>
      <c r="S190">
        <v>4</v>
      </c>
      <c r="T190">
        <v>5</v>
      </c>
      <c r="U190">
        <v>4</v>
      </c>
      <c r="V190">
        <v>5</v>
      </c>
      <c r="W190">
        <v>4</v>
      </c>
      <c r="X190">
        <v>5</v>
      </c>
      <c r="Y190">
        <v>4</v>
      </c>
      <c r="Z190" t="s">
        <v>102</v>
      </c>
      <c r="AB190">
        <v>5</v>
      </c>
      <c r="AC190">
        <v>4</v>
      </c>
      <c r="AD190">
        <v>5</v>
      </c>
      <c r="AE190">
        <v>5</v>
      </c>
      <c r="AF190">
        <v>5</v>
      </c>
      <c r="AG190">
        <v>5</v>
      </c>
      <c r="AH190">
        <v>5</v>
      </c>
      <c r="AI190">
        <v>4</v>
      </c>
      <c r="AJ190" t="s">
        <v>109</v>
      </c>
      <c r="AK190" t="s">
        <v>108</v>
      </c>
      <c r="AL190" t="s">
        <v>352</v>
      </c>
      <c r="AM190" t="s">
        <v>108</v>
      </c>
      <c r="AN190" t="s">
        <v>349</v>
      </c>
      <c r="AO190" t="s">
        <v>109</v>
      </c>
      <c r="AP190" t="s">
        <v>108</v>
      </c>
      <c r="AQ190" t="s">
        <v>108</v>
      </c>
      <c r="AR190" t="s">
        <v>108</v>
      </c>
      <c r="AS190" t="s">
        <v>120</v>
      </c>
      <c r="AT190" t="s">
        <v>108</v>
      </c>
      <c r="AU190" t="s">
        <v>501</v>
      </c>
      <c r="AV190">
        <v>5</v>
      </c>
      <c r="AW190">
        <v>5</v>
      </c>
      <c r="AX190" t="s">
        <v>351</v>
      </c>
    </row>
    <row r="191" spans="1:51" x14ac:dyDescent="0.2">
      <c r="A191" s="85" t="s">
        <v>348</v>
      </c>
      <c r="B191" t="s">
        <v>365</v>
      </c>
      <c r="C191" t="s">
        <v>41</v>
      </c>
      <c r="D191" t="s">
        <v>43</v>
      </c>
      <c r="J191">
        <v>5</v>
      </c>
      <c r="K191">
        <v>4</v>
      </c>
      <c r="L191">
        <v>5</v>
      </c>
      <c r="M191">
        <v>1</v>
      </c>
      <c r="N191">
        <v>1</v>
      </c>
      <c r="O191">
        <v>2</v>
      </c>
      <c r="P191">
        <v>5</v>
      </c>
      <c r="Q191">
        <v>2</v>
      </c>
      <c r="R191">
        <v>5</v>
      </c>
      <c r="S191">
        <v>2</v>
      </c>
      <c r="T191">
        <v>3</v>
      </c>
      <c r="U191">
        <v>2</v>
      </c>
      <c r="V191">
        <v>4</v>
      </c>
      <c r="W191">
        <v>2</v>
      </c>
      <c r="X191">
        <v>1</v>
      </c>
      <c r="Y191">
        <v>3</v>
      </c>
      <c r="Z191" t="s">
        <v>102</v>
      </c>
      <c r="AA191">
        <v>2</v>
      </c>
      <c r="AB191">
        <v>3</v>
      </c>
      <c r="AC191">
        <v>2</v>
      </c>
      <c r="AD191">
        <v>2</v>
      </c>
      <c r="AE191">
        <v>2</v>
      </c>
      <c r="AF191">
        <v>2</v>
      </c>
      <c r="AG191">
        <v>3</v>
      </c>
      <c r="AH191">
        <v>2</v>
      </c>
      <c r="AI191">
        <v>2</v>
      </c>
      <c r="AJ191" t="s">
        <v>108</v>
      </c>
      <c r="AK191" t="s">
        <v>108</v>
      </c>
      <c r="AL191" t="s">
        <v>350</v>
      </c>
      <c r="AM191" t="s">
        <v>108</v>
      </c>
      <c r="AN191" t="s">
        <v>349</v>
      </c>
      <c r="AO191" t="s">
        <v>109</v>
      </c>
      <c r="AP191" t="s">
        <v>108</v>
      </c>
      <c r="AQ191" t="s">
        <v>108</v>
      </c>
      <c r="AR191" t="s">
        <v>109</v>
      </c>
      <c r="AT191" t="s">
        <v>109</v>
      </c>
      <c r="AV191">
        <v>3</v>
      </c>
      <c r="AW191">
        <v>4</v>
      </c>
      <c r="AX191" t="s">
        <v>354</v>
      </c>
    </row>
    <row r="192" spans="1:51" x14ac:dyDescent="0.2">
      <c r="A192" s="85" t="s">
        <v>348</v>
      </c>
      <c r="B192" t="s">
        <v>13</v>
      </c>
      <c r="C192" t="s">
        <v>43</v>
      </c>
      <c r="D192" t="s">
        <v>43</v>
      </c>
      <c r="F192" t="s">
        <v>13</v>
      </c>
      <c r="I192" t="s">
        <v>502</v>
      </c>
      <c r="J192">
        <v>4</v>
      </c>
      <c r="K192">
        <v>4</v>
      </c>
      <c r="L192">
        <v>4</v>
      </c>
      <c r="M192">
        <v>5</v>
      </c>
      <c r="N192">
        <v>5</v>
      </c>
      <c r="O192">
        <v>4</v>
      </c>
      <c r="P192">
        <v>5</v>
      </c>
      <c r="Q192">
        <v>4</v>
      </c>
      <c r="R192">
        <v>3</v>
      </c>
      <c r="S192">
        <v>5</v>
      </c>
      <c r="T192">
        <v>3</v>
      </c>
      <c r="U192">
        <v>4</v>
      </c>
      <c r="V192">
        <v>5</v>
      </c>
      <c r="W192">
        <v>4</v>
      </c>
      <c r="X192">
        <v>5</v>
      </c>
      <c r="Y192">
        <v>5</v>
      </c>
      <c r="Z192" t="s">
        <v>102</v>
      </c>
      <c r="AA192">
        <v>5</v>
      </c>
      <c r="AB192">
        <v>5</v>
      </c>
      <c r="AC192">
        <v>5</v>
      </c>
      <c r="AD192">
        <v>5</v>
      </c>
      <c r="AE192">
        <v>5</v>
      </c>
      <c r="AF192">
        <v>5</v>
      </c>
      <c r="AG192">
        <v>5</v>
      </c>
      <c r="AH192">
        <v>5</v>
      </c>
      <c r="AI192">
        <v>5</v>
      </c>
      <c r="AJ192" t="s">
        <v>109</v>
      </c>
      <c r="AK192" t="s">
        <v>109</v>
      </c>
      <c r="AM192" t="s">
        <v>108</v>
      </c>
      <c r="AN192" t="s">
        <v>352</v>
      </c>
      <c r="AO192" t="s">
        <v>109</v>
      </c>
      <c r="AP192" t="s">
        <v>109</v>
      </c>
      <c r="AQ192" t="s">
        <v>109</v>
      </c>
      <c r="AR192" t="s">
        <v>108</v>
      </c>
      <c r="AS192" t="s">
        <v>120</v>
      </c>
      <c r="AT192" t="s">
        <v>109</v>
      </c>
      <c r="AV192">
        <v>5</v>
      </c>
      <c r="AW192">
        <v>5</v>
      </c>
      <c r="AX192" t="s">
        <v>351</v>
      </c>
    </row>
    <row r="193" spans="1:52" x14ac:dyDescent="0.2">
      <c r="A193" s="85" t="s">
        <v>348</v>
      </c>
      <c r="B193" t="s">
        <v>12</v>
      </c>
      <c r="C193" t="s">
        <v>42</v>
      </c>
      <c r="D193" t="s">
        <v>44</v>
      </c>
      <c r="F193" t="s">
        <v>12</v>
      </c>
      <c r="G193" t="s">
        <v>20</v>
      </c>
      <c r="H193" t="s">
        <v>51</v>
      </c>
      <c r="J193">
        <v>4</v>
      </c>
      <c r="K193">
        <v>4</v>
      </c>
      <c r="L193">
        <v>4</v>
      </c>
      <c r="M193">
        <v>4</v>
      </c>
      <c r="N193">
        <v>2</v>
      </c>
      <c r="O193">
        <v>5</v>
      </c>
      <c r="P193">
        <v>2</v>
      </c>
      <c r="Q193">
        <v>3</v>
      </c>
      <c r="R193">
        <v>4</v>
      </c>
      <c r="S193">
        <v>4</v>
      </c>
      <c r="T193">
        <v>4</v>
      </c>
      <c r="U193">
        <v>4</v>
      </c>
      <c r="V193">
        <v>5</v>
      </c>
      <c r="W193">
        <v>4</v>
      </c>
      <c r="X193">
        <v>4</v>
      </c>
      <c r="Y193">
        <v>4</v>
      </c>
      <c r="Z193" t="s">
        <v>100</v>
      </c>
      <c r="AA193">
        <v>4</v>
      </c>
      <c r="AB193">
        <v>5</v>
      </c>
      <c r="AC193">
        <v>4</v>
      </c>
      <c r="AD193">
        <v>4</v>
      </c>
      <c r="AE193">
        <v>4</v>
      </c>
      <c r="AF193">
        <v>4</v>
      </c>
      <c r="AG193">
        <v>5</v>
      </c>
      <c r="AH193">
        <v>5</v>
      </c>
      <c r="AI193">
        <v>5</v>
      </c>
      <c r="AJ193" t="s">
        <v>109</v>
      </c>
      <c r="AK193" t="s">
        <v>108</v>
      </c>
      <c r="AL193" t="s">
        <v>349</v>
      </c>
      <c r="AM193" t="s">
        <v>109</v>
      </c>
      <c r="AO193" t="s">
        <v>108</v>
      </c>
      <c r="AP193" t="s">
        <v>108</v>
      </c>
      <c r="AQ193" t="s">
        <v>108</v>
      </c>
      <c r="AR193" t="s">
        <v>108</v>
      </c>
      <c r="AS193" t="s">
        <v>120</v>
      </c>
      <c r="AT193" t="s">
        <v>108</v>
      </c>
      <c r="AV193">
        <v>5</v>
      </c>
      <c r="AW193">
        <v>5</v>
      </c>
      <c r="AX193" t="s">
        <v>359</v>
      </c>
    </row>
    <row r="194" spans="1:52" x14ac:dyDescent="0.2">
      <c r="A194" s="85" t="s">
        <v>348</v>
      </c>
      <c r="B194" t="s">
        <v>20</v>
      </c>
      <c r="C194" t="s">
        <v>43</v>
      </c>
      <c r="D194" t="s">
        <v>45</v>
      </c>
      <c r="F194" t="s">
        <v>20</v>
      </c>
      <c r="I194" t="s">
        <v>109</v>
      </c>
      <c r="J194">
        <v>5</v>
      </c>
      <c r="K194">
        <v>4</v>
      </c>
      <c r="L194">
        <v>4</v>
      </c>
      <c r="M194">
        <v>4</v>
      </c>
      <c r="N194">
        <v>3</v>
      </c>
      <c r="O194">
        <v>5</v>
      </c>
      <c r="P194">
        <v>4</v>
      </c>
      <c r="Q194">
        <v>4</v>
      </c>
      <c r="R194">
        <v>4</v>
      </c>
      <c r="S194">
        <v>4</v>
      </c>
      <c r="T194">
        <v>4</v>
      </c>
      <c r="U194">
        <v>4</v>
      </c>
      <c r="V194">
        <v>5</v>
      </c>
      <c r="W194">
        <v>4</v>
      </c>
      <c r="X194">
        <v>4</v>
      </c>
      <c r="Y194">
        <v>4</v>
      </c>
      <c r="Z194" t="s">
        <v>102</v>
      </c>
      <c r="AA194">
        <v>4</v>
      </c>
      <c r="AB194">
        <v>5</v>
      </c>
      <c r="AC194">
        <v>5</v>
      </c>
      <c r="AD194">
        <v>5</v>
      </c>
      <c r="AE194">
        <v>5</v>
      </c>
      <c r="AF194">
        <v>5</v>
      </c>
      <c r="AG194">
        <v>5</v>
      </c>
      <c r="AH194">
        <v>5</v>
      </c>
      <c r="AI194">
        <v>5</v>
      </c>
      <c r="AJ194" t="s">
        <v>109</v>
      </c>
      <c r="AK194" t="s">
        <v>108</v>
      </c>
      <c r="AL194" t="s">
        <v>349</v>
      </c>
      <c r="AM194" t="s">
        <v>108</v>
      </c>
      <c r="AN194" t="s">
        <v>352</v>
      </c>
      <c r="AO194" t="s">
        <v>109</v>
      </c>
      <c r="AP194" t="s">
        <v>108</v>
      </c>
      <c r="AQ194" t="s">
        <v>108</v>
      </c>
      <c r="AR194" t="s">
        <v>108</v>
      </c>
      <c r="AS194" t="s">
        <v>120</v>
      </c>
      <c r="AT194" t="s">
        <v>109</v>
      </c>
      <c r="AV194">
        <v>5</v>
      </c>
      <c r="AW194">
        <v>5</v>
      </c>
      <c r="AX194" t="s">
        <v>351</v>
      </c>
    </row>
    <row r="195" spans="1:52" x14ac:dyDescent="0.2">
      <c r="A195" s="85" t="s">
        <v>348</v>
      </c>
      <c r="B195" t="s">
        <v>10</v>
      </c>
      <c r="C195" t="s">
        <v>44</v>
      </c>
      <c r="D195" t="s">
        <v>45</v>
      </c>
      <c r="F195" t="s">
        <v>54</v>
      </c>
      <c r="G195" t="s">
        <v>25</v>
      </c>
      <c r="H195" t="s">
        <v>27</v>
      </c>
      <c r="J195">
        <v>5</v>
      </c>
      <c r="K195">
        <v>5</v>
      </c>
      <c r="L195">
        <v>3</v>
      </c>
      <c r="M195">
        <v>3</v>
      </c>
      <c r="N195">
        <v>4</v>
      </c>
      <c r="O195">
        <v>5</v>
      </c>
      <c r="P195">
        <v>5</v>
      </c>
      <c r="Q195">
        <v>4</v>
      </c>
      <c r="R195">
        <v>4</v>
      </c>
      <c r="S195">
        <v>4</v>
      </c>
      <c r="T195">
        <v>5</v>
      </c>
      <c r="U195">
        <v>5</v>
      </c>
      <c r="V195">
        <v>5</v>
      </c>
      <c r="W195">
        <v>5</v>
      </c>
      <c r="X195">
        <v>5</v>
      </c>
      <c r="Y195">
        <v>5</v>
      </c>
      <c r="Z195" t="s">
        <v>503</v>
      </c>
      <c r="AA195">
        <v>5</v>
      </c>
      <c r="AB195">
        <v>5</v>
      </c>
      <c r="AC195">
        <v>5</v>
      </c>
      <c r="AD195">
        <v>5</v>
      </c>
      <c r="AE195">
        <v>5</v>
      </c>
      <c r="AF195">
        <v>5</v>
      </c>
      <c r="AG195">
        <v>5</v>
      </c>
      <c r="AH195">
        <v>4</v>
      </c>
      <c r="AI195">
        <v>4</v>
      </c>
      <c r="AJ195" t="s">
        <v>108</v>
      </c>
      <c r="AK195" t="s">
        <v>108</v>
      </c>
      <c r="AL195" t="s">
        <v>349</v>
      </c>
      <c r="AM195" t="s">
        <v>108</v>
      </c>
      <c r="AN195" t="s">
        <v>349</v>
      </c>
      <c r="AO195" t="s">
        <v>109</v>
      </c>
      <c r="AP195" t="s">
        <v>109</v>
      </c>
      <c r="AQ195" t="s">
        <v>108</v>
      </c>
      <c r="AR195" t="s">
        <v>108</v>
      </c>
      <c r="AS195" t="s">
        <v>120</v>
      </c>
      <c r="AT195" t="s">
        <v>109</v>
      </c>
      <c r="AV195">
        <v>5</v>
      </c>
      <c r="AW195">
        <v>5</v>
      </c>
      <c r="AX195" t="s">
        <v>351</v>
      </c>
    </row>
    <row r="196" spans="1:52" x14ac:dyDescent="0.2">
      <c r="A196" s="85" t="s">
        <v>348</v>
      </c>
      <c r="B196" t="s">
        <v>24</v>
      </c>
      <c r="C196" t="s">
        <v>42</v>
      </c>
      <c r="D196" t="s">
        <v>44</v>
      </c>
      <c r="F196" t="s">
        <v>51</v>
      </c>
      <c r="J196">
        <v>5</v>
      </c>
      <c r="K196">
        <v>5</v>
      </c>
      <c r="L196">
        <v>5</v>
      </c>
      <c r="M196">
        <v>4</v>
      </c>
      <c r="N196">
        <v>4</v>
      </c>
      <c r="O196">
        <v>5</v>
      </c>
      <c r="P196">
        <v>2</v>
      </c>
      <c r="Q196">
        <v>1</v>
      </c>
      <c r="R196">
        <v>5</v>
      </c>
      <c r="S196">
        <v>4</v>
      </c>
      <c r="T196">
        <v>4</v>
      </c>
      <c r="U196">
        <v>2</v>
      </c>
      <c r="V196">
        <v>5</v>
      </c>
      <c r="W196">
        <v>3</v>
      </c>
      <c r="X196">
        <v>5</v>
      </c>
      <c r="Y196">
        <v>4</v>
      </c>
      <c r="Z196" t="s">
        <v>102</v>
      </c>
      <c r="AA196">
        <v>4</v>
      </c>
      <c r="AB196">
        <v>5</v>
      </c>
      <c r="AC196">
        <v>5</v>
      </c>
      <c r="AD196">
        <v>5</v>
      </c>
      <c r="AE196">
        <v>4</v>
      </c>
      <c r="AF196">
        <v>4</v>
      </c>
      <c r="AG196">
        <v>4</v>
      </c>
      <c r="AH196">
        <v>3</v>
      </c>
      <c r="AI196">
        <v>3</v>
      </c>
      <c r="AJ196" t="s">
        <v>109</v>
      </c>
      <c r="AK196" t="s">
        <v>108</v>
      </c>
      <c r="AL196" t="s">
        <v>349</v>
      </c>
      <c r="AM196" t="s">
        <v>108</v>
      </c>
      <c r="AN196" t="s">
        <v>349</v>
      </c>
      <c r="AO196" t="s">
        <v>109</v>
      </c>
      <c r="AP196" t="s">
        <v>108</v>
      </c>
      <c r="AQ196" t="s">
        <v>108</v>
      </c>
      <c r="AR196" t="s">
        <v>108</v>
      </c>
      <c r="AS196" t="s">
        <v>119</v>
      </c>
      <c r="AT196" t="s">
        <v>109</v>
      </c>
      <c r="AV196">
        <v>5</v>
      </c>
      <c r="AW196">
        <v>5</v>
      </c>
      <c r="AX196" t="s">
        <v>359</v>
      </c>
    </row>
    <row r="197" spans="1:52" x14ac:dyDescent="0.2">
      <c r="A197" s="85" t="s">
        <v>348</v>
      </c>
      <c r="B197" t="s">
        <v>31</v>
      </c>
      <c r="C197" t="s">
        <v>43</v>
      </c>
      <c r="D197" t="s">
        <v>45</v>
      </c>
      <c r="F197" t="s">
        <v>31</v>
      </c>
      <c r="J197">
        <v>5</v>
      </c>
      <c r="K197">
        <v>4</v>
      </c>
      <c r="L197">
        <v>4</v>
      </c>
      <c r="M197">
        <v>4</v>
      </c>
      <c r="N197">
        <v>2</v>
      </c>
      <c r="O197">
        <v>5</v>
      </c>
      <c r="P197">
        <v>4</v>
      </c>
      <c r="Q197">
        <v>4</v>
      </c>
      <c r="R197">
        <v>5</v>
      </c>
      <c r="S197">
        <v>4</v>
      </c>
      <c r="T197">
        <v>5</v>
      </c>
      <c r="U197">
        <v>5</v>
      </c>
      <c r="V197">
        <v>5</v>
      </c>
      <c r="W197">
        <v>4</v>
      </c>
      <c r="X197">
        <v>5</v>
      </c>
      <c r="Y197">
        <v>5</v>
      </c>
      <c r="Z197" t="s">
        <v>102</v>
      </c>
      <c r="AA197">
        <v>4</v>
      </c>
      <c r="AB197">
        <v>5</v>
      </c>
      <c r="AC197">
        <v>5</v>
      </c>
      <c r="AD197">
        <v>5</v>
      </c>
      <c r="AE197">
        <v>5</v>
      </c>
      <c r="AF197">
        <v>5</v>
      </c>
      <c r="AG197">
        <v>4</v>
      </c>
      <c r="AH197">
        <v>5</v>
      </c>
      <c r="AI197">
        <v>5</v>
      </c>
      <c r="AJ197" t="s">
        <v>109</v>
      </c>
      <c r="AK197" t="s">
        <v>108</v>
      </c>
      <c r="AL197" t="s">
        <v>349</v>
      </c>
      <c r="AM197" t="s">
        <v>108</v>
      </c>
      <c r="AN197" t="s">
        <v>349</v>
      </c>
      <c r="AO197" t="s">
        <v>108</v>
      </c>
      <c r="AP197" t="s">
        <v>109</v>
      </c>
      <c r="AQ197" t="s">
        <v>108</v>
      </c>
      <c r="AR197" t="s">
        <v>108</v>
      </c>
      <c r="AS197" t="s">
        <v>120</v>
      </c>
      <c r="AT197" t="s">
        <v>109</v>
      </c>
      <c r="AV197">
        <v>5</v>
      </c>
      <c r="AW197">
        <v>5</v>
      </c>
      <c r="AX197" t="s">
        <v>351</v>
      </c>
    </row>
    <row r="198" spans="1:52" x14ac:dyDescent="0.2">
      <c r="A198" s="85" t="s">
        <v>348</v>
      </c>
      <c r="B198" t="s">
        <v>36</v>
      </c>
      <c r="C198" t="s">
        <v>42</v>
      </c>
      <c r="D198" t="s">
        <v>43</v>
      </c>
      <c r="F198" t="s">
        <v>23</v>
      </c>
      <c r="G198" t="s">
        <v>17</v>
      </c>
      <c r="H198" t="s">
        <v>27</v>
      </c>
      <c r="J198">
        <v>4</v>
      </c>
      <c r="K198">
        <v>5</v>
      </c>
      <c r="L198">
        <v>4</v>
      </c>
      <c r="M198">
        <v>3</v>
      </c>
      <c r="N198">
        <v>1</v>
      </c>
      <c r="O198">
        <v>4</v>
      </c>
      <c r="P198">
        <v>5</v>
      </c>
      <c r="Q198">
        <v>4</v>
      </c>
      <c r="R198">
        <v>4</v>
      </c>
      <c r="S198">
        <v>4</v>
      </c>
      <c r="T198">
        <v>3</v>
      </c>
      <c r="U198">
        <v>3</v>
      </c>
      <c r="V198">
        <v>5</v>
      </c>
      <c r="W198">
        <v>4</v>
      </c>
      <c r="Y198">
        <v>4</v>
      </c>
      <c r="Z198" t="s">
        <v>99</v>
      </c>
      <c r="AA198">
        <v>4</v>
      </c>
      <c r="AB198">
        <v>5</v>
      </c>
      <c r="AC198">
        <v>5</v>
      </c>
      <c r="AD198">
        <v>5</v>
      </c>
      <c r="AE198">
        <v>5</v>
      </c>
      <c r="AF198">
        <v>5</v>
      </c>
      <c r="AG198">
        <v>5</v>
      </c>
      <c r="AH198">
        <v>5</v>
      </c>
      <c r="AI198">
        <v>5</v>
      </c>
      <c r="AJ198" t="s">
        <v>109</v>
      </c>
      <c r="AK198" t="s">
        <v>108</v>
      </c>
      <c r="AL198" t="s">
        <v>349</v>
      </c>
      <c r="AM198" t="s">
        <v>108</v>
      </c>
      <c r="AN198" t="s">
        <v>349</v>
      </c>
      <c r="AO198" t="s">
        <v>109</v>
      </c>
      <c r="AP198" t="s">
        <v>109</v>
      </c>
      <c r="AQ198" t="s">
        <v>108</v>
      </c>
      <c r="AR198" t="s">
        <v>108</v>
      </c>
      <c r="AS198" t="s">
        <v>120</v>
      </c>
      <c r="AT198" t="s">
        <v>109</v>
      </c>
      <c r="AV198">
        <v>4</v>
      </c>
      <c r="AW198">
        <v>5</v>
      </c>
      <c r="AX198" t="s">
        <v>359</v>
      </c>
    </row>
    <row r="199" spans="1:52" x14ac:dyDescent="0.2">
      <c r="A199" s="85" t="s">
        <v>348</v>
      </c>
      <c r="B199" t="s">
        <v>21</v>
      </c>
      <c r="C199" t="s">
        <v>42</v>
      </c>
      <c r="D199" t="s">
        <v>45</v>
      </c>
      <c r="F199" t="s">
        <v>21</v>
      </c>
      <c r="J199">
        <v>5</v>
      </c>
      <c r="K199">
        <v>5</v>
      </c>
      <c r="L199">
        <v>5</v>
      </c>
      <c r="M199">
        <v>3</v>
      </c>
      <c r="N199">
        <v>5</v>
      </c>
      <c r="O199">
        <v>5</v>
      </c>
      <c r="P199">
        <v>5</v>
      </c>
      <c r="Q199">
        <v>5</v>
      </c>
      <c r="R199">
        <v>5</v>
      </c>
      <c r="S199">
        <v>5</v>
      </c>
      <c r="T199">
        <v>5</v>
      </c>
      <c r="U199">
        <v>5</v>
      </c>
      <c r="V199">
        <v>5</v>
      </c>
      <c r="W199">
        <v>5</v>
      </c>
      <c r="X199">
        <v>3</v>
      </c>
      <c r="Y199">
        <v>4</v>
      </c>
      <c r="AA199">
        <v>3</v>
      </c>
      <c r="AB199">
        <v>5</v>
      </c>
      <c r="AC199">
        <v>5</v>
      </c>
      <c r="AD199">
        <v>5</v>
      </c>
      <c r="AE199">
        <v>5</v>
      </c>
      <c r="AF199">
        <v>5</v>
      </c>
      <c r="AG199">
        <v>5</v>
      </c>
      <c r="AH199">
        <v>5</v>
      </c>
      <c r="AI199">
        <v>5</v>
      </c>
      <c r="AJ199" t="s">
        <v>108</v>
      </c>
      <c r="AK199" t="s">
        <v>108</v>
      </c>
      <c r="AL199" t="s">
        <v>349</v>
      </c>
      <c r="AM199" t="s">
        <v>108</v>
      </c>
      <c r="AN199" t="s">
        <v>352</v>
      </c>
      <c r="AO199" t="s">
        <v>109</v>
      </c>
      <c r="AP199" t="s">
        <v>108</v>
      </c>
      <c r="AQ199" t="s">
        <v>108</v>
      </c>
      <c r="AR199" t="s">
        <v>108</v>
      </c>
      <c r="AS199" t="s">
        <v>119</v>
      </c>
      <c r="AT199" t="s">
        <v>109</v>
      </c>
      <c r="AV199">
        <v>5</v>
      </c>
      <c r="AW199">
        <v>5</v>
      </c>
      <c r="AX199" t="s">
        <v>351</v>
      </c>
    </row>
    <row r="200" spans="1:52" x14ac:dyDescent="0.2">
      <c r="A200" s="85" t="s">
        <v>348</v>
      </c>
      <c r="B200" t="s">
        <v>12</v>
      </c>
      <c r="C200" t="s">
        <v>42</v>
      </c>
      <c r="D200" t="s">
        <v>43</v>
      </c>
      <c r="F200" t="s">
        <v>12</v>
      </c>
      <c r="G200" t="s">
        <v>12</v>
      </c>
      <c r="H200" t="s">
        <v>51</v>
      </c>
      <c r="J200">
        <v>5</v>
      </c>
      <c r="K200">
        <v>5</v>
      </c>
      <c r="L200">
        <v>5</v>
      </c>
      <c r="M200">
        <v>5</v>
      </c>
      <c r="N200">
        <v>5</v>
      </c>
      <c r="O200">
        <v>5</v>
      </c>
      <c r="P200">
        <v>5</v>
      </c>
      <c r="Q200">
        <v>5</v>
      </c>
      <c r="R200">
        <v>5</v>
      </c>
      <c r="S200">
        <v>5</v>
      </c>
      <c r="T200">
        <v>5</v>
      </c>
      <c r="U200">
        <v>5</v>
      </c>
      <c r="V200">
        <v>5</v>
      </c>
      <c r="W200">
        <v>5</v>
      </c>
      <c r="X200">
        <v>5</v>
      </c>
      <c r="Y200">
        <v>5</v>
      </c>
      <c r="Z200" t="s">
        <v>96</v>
      </c>
      <c r="AA200">
        <v>5</v>
      </c>
      <c r="AB200">
        <v>5</v>
      </c>
      <c r="AC200">
        <v>5</v>
      </c>
      <c r="AD200">
        <v>5</v>
      </c>
      <c r="AE200">
        <v>5</v>
      </c>
      <c r="AF200">
        <v>5</v>
      </c>
      <c r="AG200">
        <v>5</v>
      </c>
      <c r="AH200">
        <v>5</v>
      </c>
      <c r="AI200">
        <v>5</v>
      </c>
      <c r="AJ200" t="s">
        <v>109</v>
      </c>
      <c r="AK200" t="s">
        <v>108</v>
      </c>
      <c r="AL200" t="s">
        <v>352</v>
      </c>
      <c r="AM200" t="s">
        <v>108</v>
      </c>
      <c r="AN200" t="s">
        <v>352</v>
      </c>
      <c r="AO200" t="s">
        <v>109</v>
      </c>
      <c r="AP200" t="s">
        <v>108</v>
      </c>
      <c r="AQ200" t="s">
        <v>108</v>
      </c>
      <c r="AR200" t="s">
        <v>108</v>
      </c>
      <c r="AS200" t="s">
        <v>120</v>
      </c>
      <c r="AT200" t="s">
        <v>108</v>
      </c>
      <c r="AV200">
        <v>5</v>
      </c>
      <c r="AW200">
        <v>5</v>
      </c>
      <c r="AX200" t="s">
        <v>351</v>
      </c>
    </row>
    <row r="201" spans="1:52" x14ac:dyDescent="0.2">
      <c r="A201" s="85" t="s">
        <v>348</v>
      </c>
      <c r="B201" t="s">
        <v>16</v>
      </c>
      <c r="C201" t="s">
        <v>44</v>
      </c>
      <c r="D201" t="s">
        <v>44</v>
      </c>
      <c r="F201" t="s">
        <v>16</v>
      </c>
      <c r="G201" t="s">
        <v>13</v>
      </c>
      <c r="J201">
        <v>5</v>
      </c>
      <c r="K201">
        <v>5</v>
      </c>
      <c r="L201">
        <v>5</v>
      </c>
      <c r="M201">
        <v>3</v>
      </c>
      <c r="N201">
        <v>4</v>
      </c>
      <c r="O201">
        <v>3</v>
      </c>
      <c r="P201">
        <v>3</v>
      </c>
      <c r="Q201">
        <v>4</v>
      </c>
      <c r="R201">
        <v>3</v>
      </c>
      <c r="S201">
        <v>4</v>
      </c>
      <c r="T201">
        <v>4</v>
      </c>
      <c r="U201">
        <v>3</v>
      </c>
      <c r="V201">
        <v>5</v>
      </c>
      <c r="W201">
        <v>3</v>
      </c>
      <c r="X201">
        <v>5</v>
      </c>
      <c r="Y201">
        <v>3</v>
      </c>
      <c r="Z201" t="s">
        <v>102</v>
      </c>
      <c r="AB201">
        <v>5</v>
      </c>
      <c r="AC201">
        <v>5</v>
      </c>
      <c r="AD201">
        <v>5</v>
      </c>
      <c r="AE201">
        <v>5</v>
      </c>
      <c r="AF201">
        <v>5</v>
      </c>
      <c r="AG201">
        <v>5</v>
      </c>
      <c r="AH201">
        <v>4</v>
      </c>
      <c r="AI201">
        <v>3</v>
      </c>
      <c r="AJ201" t="s">
        <v>108</v>
      </c>
      <c r="AK201" t="s">
        <v>108</v>
      </c>
      <c r="AL201" t="s">
        <v>349</v>
      </c>
      <c r="AM201" t="s">
        <v>108</v>
      </c>
      <c r="AN201" t="s">
        <v>349</v>
      </c>
      <c r="AO201" t="s">
        <v>108</v>
      </c>
      <c r="AP201" t="s">
        <v>109</v>
      </c>
      <c r="AQ201" t="s">
        <v>108</v>
      </c>
      <c r="AR201" t="s">
        <v>109</v>
      </c>
      <c r="AT201" t="s">
        <v>108</v>
      </c>
      <c r="AV201">
        <v>5</v>
      </c>
      <c r="AW201">
        <v>5</v>
      </c>
      <c r="AX201" t="s">
        <v>351</v>
      </c>
    </row>
    <row r="202" spans="1:52" x14ac:dyDescent="0.2">
      <c r="A202" s="85" t="s">
        <v>348</v>
      </c>
      <c r="B202" t="s">
        <v>10</v>
      </c>
      <c r="C202" t="s">
        <v>42</v>
      </c>
      <c r="D202" t="s">
        <v>42</v>
      </c>
      <c r="F202" t="s">
        <v>51</v>
      </c>
      <c r="G202" t="s">
        <v>11</v>
      </c>
      <c r="I202" t="s">
        <v>444</v>
      </c>
      <c r="J202">
        <v>5</v>
      </c>
      <c r="K202">
        <v>5</v>
      </c>
      <c r="L202">
        <v>5</v>
      </c>
      <c r="M202">
        <v>3</v>
      </c>
      <c r="N202">
        <v>1</v>
      </c>
      <c r="O202">
        <v>2</v>
      </c>
      <c r="P202">
        <v>4</v>
      </c>
      <c r="Q202">
        <v>5</v>
      </c>
      <c r="R202">
        <v>5</v>
      </c>
      <c r="S202">
        <v>1</v>
      </c>
      <c r="T202">
        <v>3</v>
      </c>
      <c r="U202">
        <v>3</v>
      </c>
      <c r="V202">
        <v>5</v>
      </c>
      <c r="W202">
        <v>4</v>
      </c>
      <c r="X202">
        <v>3</v>
      </c>
      <c r="Y202">
        <v>4</v>
      </c>
      <c r="Z202" t="s">
        <v>102</v>
      </c>
      <c r="AA202">
        <v>3</v>
      </c>
      <c r="AB202">
        <v>5</v>
      </c>
      <c r="AC202">
        <v>3</v>
      </c>
      <c r="AD202">
        <v>3</v>
      </c>
      <c r="AE202">
        <v>3</v>
      </c>
      <c r="AF202">
        <v>3</v>
      </c>
      <c r="AG202">
        <v>3</v>
      </c>
      <c r="AH202">
        <v>3</v>
      </c>
      <c r="AI202">
        <v>3</v>
      </c>
      <c r="AJ202" t="s">
        <v>108</v>
      </c>
      <c r="AK202" t="s">
        <v>108</v>
      </c>
      <c r="AL202" t="s">
        <v>349</v>
      </c>
      <c r="AM202" t="s">
        <v>108</v>
      </c>
      <c r="AN202" t="s">
        <v>349</v>
      </c>
      <c r="AO202" t="s">
        <v>108</v>
      </c>
      <c r="AP202" t="s">
        <v>108</v>
      </c>
      <c r="AQ202" t="s">
        <v>108</v>
      </c>
      <c r="AR202" t="s">
        <v>109</v>
      </c>
      <c r="AT202" t="s">
        <v>109</v>
      </c>
      <c r="AV202">
        <v>5</v>
      </c>
      <c r="AW202">
        <v>5</v>
      </c>
      <c r="AX202" t="s">
        <v>354</v>
      </c>
      <c r="AY202" t="s">
        <v>504</v>
      </c>
    </row>
    <row r="203" spans="1:52" x14ac:dyDescent="0.2">
      <c r="A203" s="85" t="s">
        <v>348</v>
      </c>
      <c r="B203" t="s">
        <v>32</v>
      </c>
      <c r="C203" t="s">
        <v>42</v>
      </c>
      <c r="D203" t="s">
        <v>42</v>
      </c>
      <c r="F203" t="s">
        <v>32</v>
      </c>
      <c r="J203">
        <v>5</v>
      </c>
      <c r="K203">
        <v>5</v>
      </c>
      <c r="L203">
        <v>5</v>
      </c>
      <c r="M203">
        <v>4</v>
      </c>
      <c r="N203">
        <v>3</v>
      </c>
      <c r="O203">
        <v>5</v>
      </c>
      <c r="P203">
        <v>1</v>
      </c>
      <c r="Q203">
        <v>3</v>
      </c>
      <c r="R203">
        <v>4</v>
      </c>
      <c r="S203">
        <v>5</v>
      </c>
      <c r="T203">
        <v>5</v>
      </c>
      <c r="U203">
        <v>5</v>
      </c>
      <c r="V203">
        <v>5</v>
      </c>
      <c r="W203">
        <v>5</v>
      </c>
      <c r="X203">
        <v>5</v>
      </c>
      <c r="Y203">
        <v>5</v>
      </c>
      <c r="Z203" t="s">
        <v>102</v>
      </c>
      <c r="AA203">
        <v>5</v>
      </c>
      <c r="AB203">
        <v>5</v>
      </c>
      <c r="AC203">
        <v>2</v>
      </c>
      <c r="AD203">
        <v>4</v>
      </c>
      <c r="AE203">
        <v>5</v>
      </c>
      <c r="AF203">
        <v>5</v>
      </c>
      <c r="AG203">
        <v>5</v>
      </c>
      <c r="AH203">
        <v>5</v>
      </c>
      <c r="AI203">
        <v>5</v>
      </c>
      <c r="AJ203" t="s">
        <v>109</v>
      </c>
      <c r="AK203" t="s">
        <v>108</v>
      </c>
      <c r="AL203" t="s">
        <v>352</v>
      </c>
      <c r="AM203" t="s">
        <v>108</v>
      </c>
      <c r="AN203" t="s">
        <v>352</v>
      </c>
      <c r="AO203" t="s">
        <v>109</v>
      </c>
      <c r="AP203" t="s">
        <v>108</v>
      </c>
      <c r="AQ203" t="s">
        <v>108</v>
      </c>
      <c r="AR203" t="s">
        <v>109</v>
      </c>
      <c r="AT203" t="s">
        <v>109</v>
      </c>
      <c r="AV203">
        <v>5</v>
      </c>
      <c r="AW203">
        <v>5</v>
      </c>
      <c r="AX203" t="s">
        <v>359</v>
      </c>
    </row>
    <row r="204" spans="1:52" x14ac:dyDescent="0.2">
      <c r="A204" s="85" t="s">
        <v>348</v>
      </c>
      <c r="B204" t="s">
        <v>24</v>
      </c>
      <c r="C204" t="s">
        <v>42</v>
      </c>
      <c r="D204" t="s">
        <v>44</v>
      </c>
      <c r="F204" t="s">
        <v>51</v>
      </c>
      <c r="G204" t="s">
        <v>439</v>
      </c>
      <c r="J204">
        <v>5</v>
      </c>
      <c r="K204">
        <v>5</v>
      </c>
      <c r="L204">
        <v>5</v>
      </c>
      <c r="M204">
        <v>5</v>
      </c>
      <c r="N204">
        <v>1</v>
      </c>
      <c r="O204">
        <v>5</v>
      </c>
      <c r="P204">
        <v>3</v>
      </c>
      <c r="Q204">
        <v>1</v>
      </c>
      <c r="R204">
        <v>4</v>
      </c>
      <c r="S204">
        <v>5</v>
      </c>
      <c r="T204">
        <v>1</v>
      </c>
      <c r="U204">
        <v>4</v>
      </c>
      <c r="V204">
        <v>5</v>
      </c>
      <c r="W204">
        <v>5</v>
      </c>
      <c r="X204">
        <v>5</v>
      </c>
      <c r="Y204">
        <v>5</v>
      </c>
      <c r="Z204" t="s">
        <v>102</v>
      </c>
      <c r="AA204">
        <v>5</v>
      </c>
      <c r="AB204">
        <v>5</v>
      </c>
      <c r="AC204">
        <v>5</v>
      </c>
      <c r="AD204">
        <v>5</v>
      </c>
      <c r="AE204">
        <v>3</v>
      </c>
      <c r="AF204">
        <v>5</v>
      </c>
      <c r="AG204">
        <v>5</v>
      </c>
      <c r="AH204">
        <v>5</v>
      </c>
      <c r="AI204">
        <v>5</v>
      </c>
      <c r="AJ204" t="s">
        <v>109</v>
      </c>
      <c r="AK204" t="s">
        <v>108</v>
      </c>
      <c r="AL204" t="s">
        <v>352</v>
      </c>
      <c r="AM204" t="s">
        <v>108</v>
      </c>
      <c r="AN204" t="s">
        <v>349</v>
      </c>
      <c r="AO204" t="s">
        <v>108</v>
      </c>
      <c r="AP204" t="s">
        <v>108</v>
      </c>
      <c r="AQ204" t="s">
        <v>108</v>
      </c>
      <c r="AR204" t="s">
        <v>108</v>
      </c>
      <c r="AS204" t="s">
        <v>120</v>
      </c>
      <c r="AT204" t="s">
        <v>109</v>
      </c>
      <c r="AV204">
        <v>5</v>
      </c>
      <c r="AW204">
        <v>5</v>
      </c>
      <c r="AX204" t="s">
        <v>359</v>
      </c>
      <c r="AY204" t="s">
        <v>505</v>
      </c>
      <c r="AZ204" t="s">
        <v>506</v>
      </c>
    </row>
    <row r="205" spans="1:52" x14ac:dyDescent="0.2">
      <c r="A205" s="85" t="s">
        <v>348</v>
      </c>
      <c r="B205" t="s">
        <v>18</v>
      </c>
      <c r="C205" t="s">
        <v>42</v>
      </c>
      <c r="D205" t="s">
        <v>45</v>
      </c>
      <c r="F205" t="s">
        <v>18</v>
      </c>
      <c r="N205">
        <v>1</v>
      </c>
      <c r="O205">
        <v>5</v>
      </c>
      <c r="P205">
        <v>3</v>
      </c>
      <c r="Q205">
        <v>4</v>
      </c>
      <c r="R205">
        <v>3</v>
      </c>
      <c r="S205">
        <v>4</v>
      </c>
      <c r="T205">
        <v>4</v>
      </c>
      <c r="U205">
        <v>5</v>
      </c>
      <c r="V205">
        <v>4</v>
      </c>
      <c r="W205">
        <v>4</v>
      </c>
      <c r="X205">
        <v>4</v>
      </c>
      <c r="Y205">
        <v>5</v>
      </c>
      <c r="Z205" t="s">
        <v>102</v>
      </c>
      <c r="AA205">
        <v>3</v>
      </c>
      <c r="AG205">
        <v>5</v>
      </c>
      <c r="AH205">
        <v>4</v>
      </c>
      <c r="AJ205" t="s">
        <v>109</v>
      </c>
      <c r="AK205" t="s">
        <v>108</v>
      </c>
      <c r="AL205" t="s">
        <v>349</v>
      </c>
      <c r="AM205" t="s">
        <v>108</v>
      </c>
      <c r="AN205" t="s">
        <v>352</v>
      </c>
      <c r="AO205" t="s">
        <v>108</v>
      </c>
      <c r="AP205" t="s">
        <v>108</v>
      </c>
      <c r="AQ205" t="s">
        <v>108</v>
      </c>
      <c r="AR205" t="s">
        <v>108</v>
      </c>
      <c r="AS205" t="s">
        <v>118</v>
      </c>
      <c r="AT205" t="s">
        <v>108</v>
      </c>
      <c r="AV205">
        <v>5</v>
      </c>
      <c r="AW205">
        <v>5</v>
      </c>
      <c r="AX205" t="s">
        <v>351</v>
      </c>
    </row>
    <row r="206" spans="1:52" x14ac:dyDescent="0.2">
      <c r="A206" s="85" t="s">
        <v>348</v>
      </c>
      <c r="B206" t="s">
        <v>10</v>
      </c>
      <c r="C206" t="s">
        <v>43</v>
      </c>
      <c r="D206" t="s">
        <v>45</v>
      </c>
      <c r="F206" t="s">
        <v>51</v>
      </c>
      <c r="G206" t="s">
        <v>54</v>
      </c>
      <c r="J206">
        <v>5</v>
      </c>
      <c r="K206">
        <v>5</v>
      </c>
      <c r="L206">
        <v>5</v>
      </c>
      <c r="M206">
        <v>4</v>
      </c>
      <c r="N206">
        <v>5</v>
      </c>
      <c r="O206">
        <v>5</v>
      </c>
      <c r="P206">
        <v>5</v>
      </c>
      <c r="Q206">
        <v>5</v>
      </c>
      <c r="R206">
        <v>5</v>
      </c>
      <c r="S206">
        <v>4</v>
      </c>
      <c r="T206">
        <v>4</v>
      </c>
      <c r="U206">
        <v>4</v>
      </c>
      <c r="V206">
        <v>4</v>
      </c>
      <c r="W206">
        <v>5</v>
      </c>
      <c r="X206">
        <v>4</v>
      </c>
      <c r="Y206">
        <v>5</v>
      </c>
      <c r="Z206" t="s">
        <v>99</v>
      </c>
      <c r="AA206">
        <v>4</v>
      </c>
      <c r="AB206">
        <v>5</v>
      </c>
      <c r="AC206">
        <v>5</v>
      </c>
      <c r="AD206">
        <v>4</v>
      </c>
      <c r="AE206">
        <v>5</v>
      </c>
      <c r="AF206">
        <v>4</v>
      </c>
      <c r="AG206">
        <v>5</v>
      </c>
      <c r="AH206">
        <v>5</v>
      </c>
      <c r="AI206">
        <v>5</v>
      </c>
      <c r="AJ206" t="s">
        <v>108</v>
      </c>
      <c r="AK206" t="s">
        <v>108</v>
      </c>
      <c r="AL206" t="s">
        <v>350</v>
      </c>
      <c r="AM206" t="s">
        <v>108</v>
      </c>
      <c r="AN206" t="s">
        <v>350</v>
      </c>
      <c r="AO206" t="s">
        <v>109</v>
      </c>
      <c r="AP206" t="s">
        <v>108</v>
      </c>
      <c r="AQ206" t="s">
        <v>108</v>
      </c>
      <c r="AR206" t="s">
        <v>109</v>
      </c>
      <c r="AT206" t="s">
        <v>109</v>
      </c>
      <c r="AV206">
        <v>5</v>
      </c>
      <c r="AW206">
        <v>5</v>
      </c>
      <c r="AX206" t="s">
        <v>359</v>
      </c>
    </row>
    <row r="207" spans="1:52" x14ac:dyDescent="0.2">
      <c r="A207" s="85" t="s">
        <v>348</v>
      </c>
      <c r="B207" t="s">
        <v>14</v>
      </c>
      <c r="C207" t="s">
        <v>42</v>
      </c>
      <c r="D207" t="s">
        <v>44</v>
      </c>
      <c r="F207" t="s">
        <v>14</v>
      </c>
      <c r="J207">
        <v>3</v>
      </c>
      <c r="K207">
        <v>4</v>
      </c>
      <c r="L207">
        <v>4</v>
      </c>
      <c r="M207">
        <v>4</v>
      </c>
      <c r="N207">
        <v>2</v>
      </c>
      <c r="O207">
        <v>5</v>
      </c>
      <c r="P207">
        <v>4</v>
      </c>
      <c r="Q207">
        <v>5</v>
      </c>
      <c r="R207">
        <v>5</v>
      </c>
      <c r="S207">
        <v>4</v>
      </c>
      <c r="T207">
        <v>4</v>
      </c>
      <c r="U207">
        <v>5</v>
      </c>
      <c r="V207">
        <v>5</v>
      </c>
      <c r="W207">
        <v>4</v>
      </c>
      <c r="X207">
        <v>5</v>
      </c>
      <c r="Y207">
        <v>5</v>
      </c>
      <c r="Z207" t="s">
        <v>99</v>
      </c>
      <c r="AA207">
        <v>5</v>
      </c>
      <c r="AB207">
        <v>5</v>
      </c>
      <c r="AC207">
        <v>5</v>
      </c>
      <c r="AD207">
        <v>5</v>
      </c>
      <c r="AE207">
        <v>5</v>
      </c>
      <c r="AF207">
        <v>5</v>
      </c>
      <c r="AG207">
        <v>5</v>
      </c>
      <c r="AH207">
        <v>5</v>
      </c>
      <c r="AI207">
        <v>5</v>
      </c>
      <c r="AJ207" t="s">
        <v>108</v>
      </c>
      <c r="AK207" t="s">
        <v>108</v>
      </c>
      <c r="AL207" t="s">
        <v>349</v>
      </c>
      <c r="AM207" t="s">
        <v>108</v>
      </c>
      <c r="AN207" t="s">
        <v>352</v>
      </c>
      <c r="AO207" t="s">
        <v>108</v>
      </c>
      <c r="AP207" t="s">
        <v>109</v>
      </c>
      <c r="AQ207" t="s">
        <v>108</v>
      </c>
      <c r="AR207" t="s">
        <v>108</v>
      </c>
      <c r="AS207" t="s">
        <v>120</v>
      </c>
      <c r="AT207" t="s">
        <v>108</v>
      </c>
      <c r="AV207">
        <v>5</v>
      </c>
      <c r="AW207">
        <v>5</v>
      </c>
      <c r="AX207" t="s">
        <v>359</v>
      </c>
    </row>
    <row r="208" spans="1:52" x14ac:dyDescent="0.2">
      <c r="A208" s="85" t="s">
        <v>348</v>
      </c>
      <c r="B208" t="s">
        <v>23</v>
      </c>
      <c r="C208" t="s">
        <v>41</v>
      </c>
      <c r="D208" t="s">
        <v>45</v>
      </c>
      <c r="F208" t="s">
        <v>23</v>
      </c>
      <c r="J208">
        <v>4</v>
      </c>
      <c r="K208">
        <v>4</v>
      </c>
      <c r="L208">
        <v>4</v>
      </c>
      <c r="M208">
        <v>4</v>
      </c>
      <c r="N208">
        <v>2</v>
      </c>
      <c r="O208">
        <v>5</v>
      </c>
      <c r="P208">
        <v>4</v>
      </c>
      <c r="Q208">
        <v>4</v>
      </c>
      <c r="R208">
        <v>4</v>
      </c>
      <c r="S208">
        <v>2</v>
      </c>
      <c r="T208">
        <v>5</v>
      </c>
      <c r="U208">
        <v>5</v>
      </c>
      <c r="V208">
        <v>5</v>
      </c>
      <c r="W208">
        <v>3</v>
      </c>
      <c r="X208">
        <v>4</v>
      </c>
      <c r="Y208">
        <v>4</v>
      </c>
      <c r="Z208" t="s">
        <v>102</v>
      </c>
      <c r="AA208">
        <v>4</v>
      </c>
      <c r="AB208">
        <v>4</v>
      </c>
      <c r="AC208">
        <v>4</v>
      </c>
      <c r="AD208">
        <v>4</v>
      </c>
      <c r="AE208">
        <v>4</v>
      </c>
      <c r="AF208">
        <v>4</v>
      </c>
      <c r="AG208">
        <v>3</v>
      </c>
      <c r="AH208">
        <v>3</v>
      </c>
      <c r="AI208">
        <v>3</v>
      </c>
      <c r="AJ208" t="s">
        <v>109</v>
      </c>
      <c r="AK208" t="s">
        <v>108</v>
      </c>
      <c r="AL208" t="s">
        <v>349</v>
      </c>
      <c r="AM208" t="s">
        <v>108</v>
      </c>
      <c r="AN208" t="s">
        <v>349</v>
      </c>
      <c r="AO208" t="s">
        <v>108</v>
      </c>
      <c r="AP208" t="s">
        <v>109</v>
      </c>
      <c r="AQ208" t="s">
        <v>108</v>
      </c>
      <c r="AR208" t="s">
        <v>108</v>
      </c>
      <c r="AS208" t="s">
        <v>118</v>
      </c>
      <c r="AT208" t="s">
        <v>109</v>
      </c>
      <c r="AV208">
        <v>4</v>
      </c>
      <c r="AW208">
        <v>5</v>
      </c>
      <c r="AX208" t="s">
        <v>359</v>
      </c>
      <c r="AY208" t="s">
        <v>507</v>
      </c>
      <c r="AZ208" t="s">
        <v>508</v>
      </c>
    </row>
    <row r="209" spans="1:52" x14ac:dyDescent="0.2">
      <c r="A209" s="85" t="s">
        <v>348</v>
      </c>
      <c r="B209" t="s">
        <v>19</v>
      </c>
      <c r="C209" t="s">
        <v>44</v>
      </c>
      <c r="D209" t="s">
        <v>43</v>
      </c>
      <c r="F209" t="s">
        <v>19</v>
      </c>
      <c r="J209">
        <v>5</v>
      </c>
      <c r="K209">
        <v>5</v>
      </c>
      <c r="L209">
        <v>5</v>
      </c>
      <c r="M209">
        <v>5</v>
      </c>
      <c r="N209">
        <v>5</v>
      </c>
      <c r="O209">
        <v>3</v>
      </c>
      <c r="P209">
        <v>4</v>
      </c>
      <c r="Q209">
        <v>4</v>
      </c>
      <c r="R209">
        <v>3</v>
      </c>
      <c r="S209">
        <v>4</v>
      </c>
      <c r="T209">
        <v>5</v>
      </c>
      <c r="U209">
        <v>3</v>
      </c>
      <c r="V209">
        <v>5</v>
      </c>
      <c r="W209">
        <v>5</v>
      </c>
      <c r="X209">
        <v>4</v>
      </c>
      <c r="Y209">
        <v>5</v>
      </c>
      <c r="Z209" t="s">
        <v>96</v>
      </c>
      <c r="AA209">
        <v>5</v>
      </c>
      <c r="AB209">
        <v>5</v>
      </c>
      <c r="AC209">
        <v>5</v>
      </c>
      <c r="AD209">
        <v>5</v>
      </c>
      <c r="AE209">
        <v>5</v>
      </c>
      <c r="AF209">
        <v>5</v>
      </c>
      <c r="AG209">
        <v>5</v>
      </c>
      <c r="AH209">
        <v>5</v>
      </c>
      <c r="AI209">
        <v>3</v>
      </c>
      <c r="AJ209" t="s">
        <v>109</v>
      </c>
      <c r="AK209" t="s">
        <v>108</v>
      </c>
      <c r="AL209" t="s">
        <v>349</v>
      </c>
      <c r="AM209" t="s">
        <v>109</v>
      </c>
      <c r="AO209" t="s">
        <v>109</v>
      </c>
      <c r="AP209" t="s">
        <v>109</v>
      </c>
      <c r="AQ209" t="s">
        <v>109</v>
      </c>
      <c r="AR209" t="s">
        <v>109</v>
      </c>
      <c r="AT209" t="s">
        <v>109</v>
      </c>
      <c r="AV209">
        <v>5</v>
      </c>
      <c r="AW209">
        <v>5</v>
      </c>
      <c r="AX209" t="s">
        <v>359</v>
      </c>
    </row>
    <row r="210" spans="1:52" x14ac:dyDescent="0.2">
      <c r="A210" s="85" t="s">
        <v>348</v>
      </c>
      <c r="B210" t="s">
        <v>14</v>
      </c>
      <c r="C210" t="s">
        <v>42</v>
      </c>
      <c r="D210" t="s">
        <v>44</v>
      </c>
      <c r="F210" t="s">
        <v>14</v>
      </c>
      <c r="J210">
        <v>5</v>
      </c>
      <c r="K210">
        <v>4</v>
      </c>
      <c r="L210">
        <v>4</v>
      </c>
      <c r="M210">
        <v>4</v>
      </c>
      <c r="N210">
        <v>5</v>
      </c>
      <c r="O210">
        <v>5</v>
      </c>
      <c r="P210">
        <v>3</v>
      </c>
      <c r="Q210">
        <v>3</v>
      </c>
      <c r="R210">
        <v>4</v>
      </c>
      <c r="S210">
        <v>4</v>
      </c>
      <c r="T210">
        <v>4</v>
      </c>
      <c r="U210">
        <v>5</v>
      </c>
      <c r="V210">
        <v>5</v>
      </c>
      <c r="W210">
        <v>3</v>
      </c>
      <c r="X210">
        <v>5</v>
      </c>
      <c r="Y210">
        <v>5</v>
      </c>
      <c r="Z210" t="s">
        <v>102</v>
      </c>
      <c r="AA210">
        <v>4</v>
      </c>
      <c r="AB210">
        <v>5</v>
      </c>
      <c r="AC210">
        <v>4</v>
      </c>
      <c r="AD210">
        <v>4</v>
      </c>
      <c r="AE210">
        <v>5</v>
      </c>
      <c r="AF210">
        <v>5</v>
      </c>
      <c r="AG210">
        <v>4</v>
      </c>
      <c r="AH210">
        <v>5</v>
      </c>
      <c r="AI210">
        <v>5</v>
      </c>
      <c r="AJ210" t="s">
        <v>109</v>
      </c>
      <c r="AK210" t="s">
        <v>108</v>
      </c>
      <c r="AL210" t="s">
        <v>349</v>
      </c>
      <c r="AM210" t="s">
        <v>108</v>
      </c>
      <c r="AN210" t="s">
        <v>349</v>
      </c>
      <c r="AO210" t="s">
        <v>108</v>
      </c>
      <c r="AP210" t="s">
        <v>108</v>
      </c>
      <c r="AQ210" t="s">
        <v>108</v>
      </c>
      <c r="AR210" t="s">
        <v>108</v>
      </c>
      <c r="AS210" t="s">
        <v>120</v>
      </c>
      <c r="AT210" t="s">
        <v>109</v>
      </c>
      <c r="AV210">
        <v>5</v>
      </c>
      <c r="AW210">
        <v>5</v>
      </c>
      <c r="AX210" t="s">
        <v>351</v>
      </c>
    </row>
    <row r="211" spans="1:52" x14ac:dyDescent="0.2">
      <c r="A211" s="85" t="s">
        <v>348</v>
      </c>
      <c r="B211" t="s">
        <v>23</v>
      </c>
      <c r="C211" t="s">
        <v>42</v>
      </c>
      <c r="D211" t="s">
        <v>45</v>
      </c>
      <c r="F211" t="s">
        <v>23</v>
      </c>
      <c r="J211">
        <v>5</v>
      </c>
      <c r="K211">
        <v>5</v>
      </c>
      <c r="L211">
        <v>5</v>
      </c>
      <c r="M211">
        <v>5</v>
      </c>
      <c r="N211">
        <v>5</v>
      </c>
      <c r="O211">
        <v>5</v>
      </c>
      <c r="P211">
        <v>5</v>
      </c>
      <c r="Q211">
        <v>5</v>
      </c>
      <c r="R211">
        <v>5</v>
      </c>
      <c r="S211">
        <v>5</v>
      </c>
      <c r="T211">
        <v>5</v>
      </c>
      <c r="U211">
        <v>5</v>
      </c>
      <c r="V211">
        <v>5</v>
      </c>
      <c r="W211">
        <v>5</v>
      </c>
      <c r="X211">
        <v>5</v>
      </c>
      <c r="Y211">
        <v>5</v>
      </c>
      <c r="Z211" t="s">
        <v>101</v>
      </c>
      <c r="AA211">
        <v>5</v>
      </c>
      <c r="AB211">
        <v>5</v>
      </c>
      <c r="AC211">
        <v>5</v>
      </c>
      <c r="AD211">
        <v>5</v>
      </c>
      <c r="AE211">
        <v>5</v>
      </c>
      <c r="AF211">
        <v>5</v>
      </c>
      <c r="AG211">
        <v>5</v>
      </c>
      <c r="AH211">
        <v>5</v>
      </c>
      <c r="AI211">
        <v>5</v>
      </c>
      <c r="AJ211" t="s">
        <v>109</v>
      </c>
      <c r="AK211" t="s">
        <v>108</v>
      </c>
      <c r="AL211" t="s">
        <v>350</v>
      </c>
      <c r="AM211" t="s">
        <v>108</v>
      </c>
      <c r="AN211" t="s">
        <v>349</v>
      </c>
      <c r="AO211" t="s">
        <v>109</v>
      </c>
      <c r="AP211" t="s">
        <v>108</v>
      </c>
      <c r="AQ211" t="s">
        <v>108</v>
      </c>
      <c r="AR211" t="s">
        <v>109</v>
      </c>
      <c r="AT211" t="s">
        <v>109</v>
      </c>
      <c r="AV211">
        <v>4</v>
      </c>
      <c r="AW211">
        <v>5</v>
      </c>
      <c r="AX211" t="s">
        <v>351</v>
      </c>
    </row>
    <row r="212" spans="1:52" x14ac:dyDescent="0.2">
      <c r="A212" s="85" t="s">
        <v>348</v>
      </c>
      <c r="B212" t="s">
        <v>19</v>
      </c>
      <c r="C212" t="s">
        <v>42</v>
      </c>
      <c r="D212" t="s">
        <v>43</v>
      </c>
      <c r="F212" t="s">
        <v>19</v>
      </c>
      <c r="G212" t="s">
        <v>19</v>
      </c>
      <c r="H212" t="s">
        <v>19</v>
      </c>
      <c r="I212" t="s">
        <v>109</v>
      </c>
      <c r="J212">
        <v>4</v>
      </c>
      <c r="K212">
        <v>4</v>
      </c>
      <c r="L212">
        <v>4</v>
      </c>
      <c r="M212">
        <v>4</v>
      </c>
      <c r="N212">
        <v>4</v>
      </c>
      <c r="O212">
        <v>4</v>
      </c>
      <c r="P212">
        <v>4</v>
      </c>
      <c r="Q212">
        <v>4</v>
      </c>
      <c r="R212">
        <v>4</v>
      </c>
      <c r="S212">
        <v>4</v>
      </c>
      <c r="T212">
        <v>4</v>
      </c>
      <c r="U212">
        <v>4</v>
      </c>
      <c r="V212">
        <v>4</v>
      </c>
      <c r="W212">
        <v>4</v>
      </c>
      <c r="X212">
        <v>4</v>
      </c>
      <c r="Y212">
        <v>4</v>
      </c>
      <c r="Z212" t="s">
        <v>102</v>
      </c>
      <c r="AA212">
        <v>4</v>
      </c>
      <c r="AB212">
        <v>4</v>
      </c>
      <c r="AC212">
        <v>4</v>
      </c>
      <c r="AD212">
        <v>4</v>
      </c>
      <c r="AE212">
        <v>4</v>
      </c>
      <c r="AF212">
        <v>4</v>
      </c>
      <c r="AG212">
        <v>4</v>
      </c>
      <c r="AH212">
        <v>4</v>
      </c>
      <c r="AI212">
        <v>4</v>
      </c>
      <c r="AJ212" t="s">
        <v>109</v>
      </c>
      <c r="AK212" t="s">
        <v>109</v>
      </c>
      <c r="AO212" t="s">
        <v>109</v>
      </c>
      <c r="AQ212" t="s">
        <v>109</v>
      </c>
      <c r="AR212" t="s">
        <v>108</v>
      </c>
      <c r="AS212" t="s">
        <v>120</v>
      </c>
      <c r="AT212" t="s">
        <v>108</v>
      </c>
      <c r="AW212">
        <v>4</v>
      </c>
      <c r="AX212" t="s">
        <v>359</v>
      </c>
      <c r="AY212" t="s">
        <v>509</v>
      </c>
    </row>
    <row r="213" spans="1:52" x14ac:dyDescent="0.2">
      <c r="A213" s="85" t="s">
        <v>348</v>
      </c>
      <c r="B213" t="s">
        <v>15</v>
      </c>
      <c r="C213" t="s">
        <v>43</v>
      </c>
      <c r="D213" t="s">
        <v>43</v>
      </c>
      <c r="F213" t="s">
        <v>15</v>
      </c>
      <c r="G213" t="s">
        <v>27</v>
      </c>
      <c r="J213">
        <v>5</v>
      </c>
      <c r="K213">
        <v>5</v>
      </c>
      <c r="L213">
        <v>5</v>
      </c>
      <c r="M213">
        <v>5</v>
      </c>
      <c r="N213">
        <v>5</v>
      </c>
      <c r="O213">
        <v>5</v>
      </c>
      <c r="P213">
        <v>5</v>
      </c>
      <c r="Q213">
        <v>2</v>
      </c>
      <c r="R213">
        <v>3</v>
      </c>
      <c r="S213">
        <v>5</v>
      </c>
      <c r="T213">
        <v>5</v>
      </c>
      <c r="U213">
        <v>5</v>
      </c>
      <c r="V213">
        <v>5</v>
      </c>
      <c r="W213">
        <v>4</v>
      </c>
      <c r="X213">
        <v>5</v>
      </c>
      <c r="Y213">
        <v>5</v>
      </c>
      <c r="Z213" t="s">
        <v>101</v>
      </c>
      <c r="AA213">
        <v>5</v>
      </c>
      <c r="AB213">
        <v>5</v>
      </c>
      <c r="AC213">
        <v>5</v>
      </c>
      <c r="AD213">
        <v>5</v>
      </c>
      <c r="AE213">
        <v>5</v>
      </c>
      <c r="AF213">
        <v>5</v>
      </c>
      <c r="AG213">
        <v>5</v>
      </c>
      <c r="AH213">
        <v>5</v>
      </c>
      <c r="AI213">
        <v>5</v>
      </c>
      <c r="AJ213" t="s">
        <v>109</v>
      </c>
      <c r="AK213" t="s">
        <v>108</v>
      </c>
      <c r="AL213" t="s">
        <v>349</v>
      </c>
      <c r="AM213" t="s">
        <v>108</v>
      </c>
      <c r="AN213" t="s">
        <v>352</v>
      </c>
      <c r="AO213" t="s">
        <v>108</v>
      </c>
      <c r="AP213" t="s">
        <v>108</v>
      </c>
      <c r="AQ213" t="s">
        <v>108</v>
      </c>
      <c r="AR213" t="s">
        <v>108</v>
      </c>
      <c r="AS213" t="s">
        <v>120</v>
      </c>
      <c r="AT213" t="s">
        <v>109</v>
      </c>
      <c r="AU213" t="s">
        <v>510</v>
      </c>
      <c r="AV213">
        <v>5</v>
      </c>
      <c r="AW213">
        <v>5</v>
      </c>
      <c r="AX213" t="s">
        <v>351</v>
      </c>
      <c r="AY213" t="s">
        <v>511</v>
      </c>
    </row>
    <row r="214" spans="1:52" x14ac:dyDescent="0.2">
      <c r="A214" s="85" t="s">
        <v>348</v>
      </c>
      <c r="B214" t="s">
        <v>12</v>
      </c>
      <c r="C214" t="s">
        <v>43</v>
      </c>
      <c r="D214" t="s">
        <v>44</v>
      </c>
      <c r="F214" t="s">
        <v>12</v>
      </c>
      <c r="G214" t="s">
        <v>11</v>
      </c>
      <c r="H214" t="s">
        <v>54</v>
      </c>
      <c r="I214" t="s">
        <v>512</v>
      </c>
      <c r="J214">
        <v>4</v>
      </c>
      <c r="K214">
        <v>4</v>
      </c>
      <c r="L214">
        <v>4</v>
      </c>
      <c r="M214">
        <v>4</v>
      </c>
      <c r="N214">
        <v>3</v>
      </c>
      <c r="O214">
        <v>3</v>
      </c>
      <c r="P214">
        <v>4</v>
      </c>
      <c r="Q214">
        <v>3</v>
      </c>
      <c r="R214">
        <v>4</v>
      </c>
      <c r="S214">
        <v>3</v>
      </c>
      <c r="T214">
        <v>3</v>
      </c>
      <c r="U214">
        <v>3</v>
      </c>
      <c r="V214">
        <v>5</v>
      </c>
      <c r="W214">
        <v>3</v>
      </c>
      <c r="X214">
        <v>4</v>
      </c>
      <c r="Y214">
        <v>3</v>
      </c>
      <c r="Z214" t="s">
        <v>102</v>
      </c>
      <c r="AA214">
        <v>3</v>
      </c>
      <c r="AB214">
        <v>5</v>
      </c>
      <c r="AC214">
        <v>4</v>
      </c>
      <c r="AD214">
        <v>4</v>
      </c>
      <c r="AE214">
        <v>4</v>
      </c>
      <c r="AF214">
        <v>4</v>
      </c>
      <c r="AG214">
        <v>4</v>
      </c>
      <c r="AH214">
        <v>4</v>
      </c>
      <c r="AI214">
        <v>4</v>
      </c>
      <c r="AJ214" t="s">
        <v>108</v>
      </c>
      <c r="AK214" t="s">
        <v>108</v>
      </c>
      <c r="AL214" t="s">
        <v>349</v>
      </c>
      <c r="AM214" t="s">
        <v>108</v>
      </c>
      <c r="AN214" t="s">
        <v>349</v>
      </c>
      <c r="AO214" t="s">
        <v>108</v>
      </c>
      <c r="AP214" t="s">
        <v>108</v>
      </c>
      <c r="AQ214" t="s">
        <v>108</v>
      </c>
      <c r="AR214" t="s">
        <v>108</v>
      </c>
      <c r="AS214" t="s">
        <v>119</v>
      </c>
      <c r="AT214" t="s">
        <v>108</v>
      </c>
      <c r="AV214">
        <v>5</v>
      </c>
      <c r="AW214">
        <v>5</v>
      </c>
      <c r="AX214" t="s">
        <v>359</v>
      </c>
    </row>
    <row r="215" spans="1:52" x14ac:dyDescent="0.2">
      <c r="A215" s="85" t="s">
        <v>348</v>
      </c>
      <c r="B215" t="s">
        <v>24</v>
      </c>
      <c r="C215" t="s">
        <v>42</v>
      </c>
      <c r="D215" t="s">
        <v>44</v>
      </c>
      <c r="F215" t="s">
        <v>76</v>
      </c>
      <c r="G215" t="s">
        <v>51</v>
      </c>
      <c r="J215">
        <v>5</v>
      </c>
      <c r="K215">
        <v>5</v>
      </c>
      <c r="L215">
        <v>5</v>
      </c>
      <c r="M215">
        <v>4</v>
      </c>
      <c r="N215">
        <v>2</v>
      </c>
      <c r="O215">
        <v>5</v>
      </c>
      <c r="P215">
        <v>2</v>
      </c>
      <c r="Q215">
        <v>1</v>
      </c>
      <c r="R215">
        <v>4</v>
      </c>
      <c r="S215">
        <v>4</v>
      </c>
      <c r="T215">
        <v>4</v>
      </c>
      <c r="U215">
        <v>4</v>
      </c>
      <c r="V215">
        <v>4</v>
      </c>
      <c r="W215">
        <v>3</v>
      </c>
      <c r="X215">
        <v>5</v>
      </c>
      <c r="Y215">
        <v>4</v>
      </c>
      <c r="Z215" t="s">
        <v>102</v>
      </c>
      <c r="AA215">
        <v>5</v>
      </c>
      <c r="AB215">
        <v>4</v>
      </c>
      <c r="AC215">
        <v>5</v>
      </c>
      <c r="AD215">
        <v>4</v>
      </c>
      <c r="AE215">
        <v>4</v>
      </c>
      <c r="AF215">
        <v>5</v>
      </c>
      <c r="AG215">
        <v>5</v>
      </c>
      <c r="AH215">
        <v>4</v>
      </c>
      <c r="AI215">
        <v>4</v>
      </c>
      <c r="AJ215" t="s">
        <v>108</v>
      </c>
      <c r="AK215" t="s">
        <v>108</v>
      </c>
      <c r="AL215" t="s">
        <v>352</v>
      </c>
      <c r="AM215" t="s">
        <v>108</v>
      </c>
      <c r="AN215" t="s">
        <v>349</v>
      </c>
      <c r="AO215" t="s">
        <v>109</v>
      </c>
      <c r="AP215" t="s">
        <v>108</v>
      </c>
      <c r="AQ215" t="s">
        <v>108</v>
      </c>
      <c r="AR215" t="s">
        <v>108</v>
      </c>
      <c r="AS215" t="s">
        <v>119</v>
      </c>
      <c r="AT215" t="s">
        <v>109</v>
      </c>
      <c r="AV215">
        <v>5</v>
      </c>
      <c r="AW215">
        <v>5</v>
      </c>
      <c r="AX215" t="s">
        <v>359</v>
      </c>
    </row>
    <row r="216" spans="1:52" x14ac:dyDescent="0.2">
      <c r="A216" s="85" t="s">
        <v>348</v>
      </c>
      <c r="B216" t="s">
        <v>18</v>
      </c>
      <c r="C216" t="s">
        <v>44</v>
      </c>
      <c r="D216" t="s">
        <v>45</v>
      </c>
      <c r="F216" t="s">
        <v>18</v>
      </c>
      <c r="G216" t="s">
        <v>12</v>
      </c>
      <c r="H216" t="s">
        <v>76</v>
      </c>
      <c r="I216" t="s">
        <v>513</v>
      </c>
      <c r="J216">
        <v>5</v>
      </c>
      <c r="K216">
        <v>5</v>
      </c>
      <c r="L216">
        <v>5</v>
      </c>
      <c r="M216">
        <v>4</v>
      </c>
      <c r="N216">
        <v>5</v>
      </c>
      <c r="O216">
        <v>5</v>
      </c>
      <c r="P216">
        <v>5</v>
      </c>
      <c r="Q216">
        <v>5</v>
      </c>
      <c r="R216">
        <v>5</v>
      </c>
      <c r="S216">
        <v>4</v>
      </c>
      <c r="T216">
        <v>4</v>
      </c>
      <c r="U216">
        <v>5</v>
      </c>
      <c r="V216">
        <v>5</v>
      </c>
      <c r="W216">
        <v>5</v>
      </c>
      <c r="X216">
        <v>5</v>
      </c>
      <c r="Y216">
        <v>5</v>
      </c>
      <c r="Z216" t="s">
        <v>102</v>
      </c>
      <c r="AA216">
        <v>5</v>
      </c>
      <c r="AB216">
        <v>5</v>
      </c>
      <c r="AC216">
        <v>5</v>
      </c>
      <c r="AD216">
        <v>5</v>
      </c>
      <c r="AE216">
        <v>5</v>
      </c>
      <c r="AF216">
        <v>5</v>
      </c>
      <c r="AG216">
        <v>5</v>
      </c>
      <c r="AI216">
        <v>5</v>
      </c>
      <c r="AJ216" t="s">
        <v>108</v>
      </c>
      <c r="AK216" t="s">
        <v>108</v>
      </c>
      <c r="AL216" t="s">
        <v>352</v>
      </c>
      <c r="AM216" t="s">
        <v>108</v>
      </c>
      <c r="AN216" t="s">
        <v>352</v>
      </c>
      <c r="AO216" t="s">
        <v>108</v>
      </c>
      <c r="AP216" t="s">
        <v>109</v>
      </c>
      <c r="AQ216" t="s">
        <v>108</v>
      </c>
      <c r="AR216" t="s">
        <v>109</v>
      </c>
      <c r="AT216" t="s">
        <v>109</v>
      </c>
      <c r="AV216">
        <v>5</v>
      </c>
      <c r="AW216">
        <v>5</v>
      </c>
      <c r="AX216" t="s">
        <v>351</v>
      </c>
      <c r="AY216" t="s">
        <v>514</v>
      </c>
      <c r="AZ216" t="s">
        <v>515</v>
      </c>
    </row>
    <row r="217" spans="1:52" x14ac:dyDescent="0.2">
      <c r="A217" s="85" t="s">
        <v>348</v>
      </c>
      <c r="B217" t="s">
        <v>32</v>
      </c>
      <c r="C217" t="s">
        <v>43</v>
      </c>
      <c r="D217" t="s">
        <v>43</v>
      </c>
      <c r="F217" t="s">
        <v>32</v>
      </c>
      <c r="J217">
        <v>5</v>
      </c>
      <c r="L217">
        <v>5</v>
      </c>
      <c r="N217">
        <v>5</v>
      </c>
      <c r="O217">
        <v>5</v>
      </c>
      <c r="P217">
        <v>5</v>
      </c>
      <c r="Q217">
        <v>2</v>
      </c>
      <c r="R217">
        <v>5</v>
      </c>
      <c r="S217">
        <v>4</v>
      </c>
      <c r="T217">
        <v>5</v>
      </c>
      <c r="U217">
        <v>5</v>
      </c>
      <c r="V217">
        <v>5</v>
      </c>
      <c r="W217">
        <v>2</v>
      </c>
      <c r="X217">
        <v>5</v>
      </c>
      <c r="Y217">
        <v>2</v>
      </c>
      <c r="Z217" t="s">
        <v>102</v>
      </c>
      <c r="AA217">
        <v>5</v>
      </c>
      <c r="AB217">
        <v>5</v>
      </c>
      <c r="AC217">
        <v>3</v>
      </c>
      <c r="AE217">
        <v>4</v>
      </c>
      <c r="AF217">
        <v>4</v>
      </c>
      <c r="AG217">
        <v>4</v>
      </c>
      <c r="AH217">
        <v>3</v>
      </c>
      <c r="AJ217" t="s">
        <v>109</v>
      </c>
      <c r="AK217" t="s">
        <v>109</v>
      </c>
      <c r="AM217" t="s">
        <v>109</v>
      </c>
      <c r="AO217" t="s">
        <v>109</v>
      </c>
      <c r="AP217" t="s">
        <v>108</v>
      </c>
      <c r="AQ217" t="s">
        <v>108</v>
      </c>
      <c r="AR217" t="s">
        <v>109</v>
      </c>
      <c r="AT217" t="s">
        <v>109</v>
      </c>
      <c r="AV217">
        <v>5</v>
      </c>
      <c r="AW217">
        <v>5</v>
      </c>
      <c r="AX217" t="s">
        <v>351</v>
      </c>
    </row>
    <row r="218" spans="1:52" x14ac:dyDescent="0.2">
      <c r="A218" s="85" t="s">
        <v>348</v>
      </c>
      <c r="B218" t="s">
        <v>23</v>
      </c>
      <c r="C218" t="s">
        <v>42</v>
      </c>
      <c r="D218" t="s">
        <v>44</v>
      </c>
      <c r="F218" t="s">
        <v>23</v>
      </c>
      <c r="J218">
        <v>5</v>
      </c>
      <c r="K218">
        <v>4</v>
      </c>
      <c r="L218">
        <v>4</v>
      </c>
      <c r="M218">
        <v>4</v>
      </c>
      <c r="N218">
        <v>4</v>
      </c>
      <c r="O218">
        <v>5</v>
      </c>
      <c r="P218">
        <v>4</v>
      </c>
      <c r="Q218">
        <v>4</v>
      </c>
      <c r="R218">
        <v>3</v>
      </c>
      <c r="S218">
        <v>4</v>
      </c>
      <c r="T218">
        <v>5</v>
      </c>
      <c r="U218">
        <v>5</v>
      </c>
      <c r="V218">
        <v>5</v>
      </c>
      <c r="W218">
        <v>3</v>
      </c>
      <c r="X218">
        <v>5</v>
      </c>
      <c r="Y218">
        <v>4</v>
      </c>
      <c r="Z218" t="s">
        <v>102</v>
      </c>
      <c r="AA218">
        <v>4</v>
      </c>
      <c r="AB218">
        <v>4</v>
      </c>
      <c r="AC218">
        <v>4</v>
      </c>
      <c r="AD218">
        <v>5</v>
      </c>
      <c r="AE218">
        <v>5</v>
      </c>
      <c r="AF218">
        <v>4</v>
      </c>
      <c r="AG218">
        <v>5</v>
      </c>
      <c r="AH218">
        <v>5</v>
      </c>
      <c r="AI218">
        <v>4</v>
      </c>
      <c r="AJ218" t="s">
        <v>108</v>
      </c>
      <c r="AK218" t="s">
        <v>108</v>
      </c>
      <c r="AL218" t="s">
        <v>350</v>
      </c>
      <c r="AM218" t="s">
        <v>108</v>
      </c>
      <c r="AN218" t="s">
        <v>349</v>
      </c>
      <c r="AO218" t="s">
        <v>108</v>
      </c>
      <c r="AP218" t="s">
        <v>108</v>
      </c>
      <c r="AQ218" t="s">
        <v>108</v>
      </c>
      <c r="AR218" t="s">
        <v>108</v>
      </c>
      <c r="AS218" t="s">
        <v>120</v>
      </c>
      <c r="AT218" t="s">
        <v>108</v>
      </c>
      <c r="AV218">
        <v>5</v>
      </c>
      <c r="AW218">
        <v>5</v>
      </c>
      <c r="AX218" t="s">
        <v>351</v>
      </c>
    </row>
    <row r="219" spans="1:52" x14ac:dyDescent="0.2">
      <c r="A219" s="85" t="s">
        <v>348</v>
      </c>
      <c r="B219" t="s">
        <v>31</v>
      </c>
      <c r="C219" t="s">
        <v>44</v>
      </c>
      <c r="D219" t="s">
        <v>43</v>
      </c>
      <c r="F219" t="s">
        <v>31</v>
      </c>
      <c r="J219">
        <v>5</v>
      </c>
      <c r="K219">
        <v>5</v>
      </c>
      <c r="L219">
        <v>5</v>
      </c>
      <c r="M219">
        <v>5</v>
      </c>
      <c r="N219">
        <v>5</v>
      </c>
      <c r="O219">
        <v>4</v>
      </c>
      <c r="P219">
        <v>4</v>
      </c>
      <c r="R219">
        <v>4</v>
      </c>
      <c r="S219">
        <v>4</v>
      </c>
      <c r="T219">
        <v>4</v>
      </c>
      <c r="U219">
        <v>4</v>
      </c>
      <c r="V219">
        <v>5</v>
      </c>
      <c r="W219">
        <v>4</v>
      </c>
      <c r="X219">
        <v>5</v>
      </c>
      <c r="Y219">
        <v>5</v>
      </c>
      <c r="Z219" t="s">
        <v>102</v>
      </c>
      <c r="AA219">
        <v>5</v>
      </c>
      <c r="AB219">
        <v>5</v>
      </c>
      <c r="AC219">
        <v>5</v>
      </c>
      <c r="AD219">
        <v>5</v>
      </c>
      <c r="AE219">
        <v>4</v>
      </c>
      <c r="AF219">
        <v>4</v>
      </c>
      <c r="AG219">
        <v>5</v>
      </c>
      <c r="AH219">
        <v>5</v>
      </c>
      <c r="AI219">
        <v>5</v>
      </c>
      <c r="AJ219" t="s">
        <v>108</v>
      </c>
      <c r="AK219" t="s">
        <v>108</v>
      </c>
      <c r="AL219" t="s">
        <v>349</v>
      </c>
      <c r="AM219" t="s">
        <v>108</v>
      </c>
      <c r="AN219" t="s">
        <v>349</v>
      </c>
      <c r="AO219" t="s">
        <v>109</v>
      </c>
      <c r="AP219" t="s">
        <v>108</v>
      </c>
      <c r="AQ219" t="s">
        <v>108</v>
      </c>
      <c r="AR219" t="s">
        <v>108</v>
      </c>
      <c r="AS219" t="s">
        <v>119</v>
      </c>
      <c r="AT219" t="s">
        <v>108</v>
      </c>
      <c r="AV219">
        <v>5</v>
      </c>
      <c r="AW219">
        <v>5</v>
      </c>
      <c r="AX219" t="s">
        <v>351</v>
      </c>
    </row>
    <row r="220" spans="1:52" x14ac:dyDescent="0.2">
      <c r="A220" s="85" t="s">
        <v>348</v>
      </c>
      <c r="B220" t="s">
        <v>16</v>
      </c>
      <c r="C220" t="s">
        <v>44</v>
      </c>
      <c r="D220" t="s">
        <v>44</v>
      </c>
      <c r="F220" t="s">
        <v>16</v>
      </c>
      <c r="G220" t="s">
        <v>51</v>
      </c>
      <c r="H220" t="s">
        <v>54</v>
      </c>
      <c r="J220">
        <v>4</v>
      </c>
      <c r="K220">
        <v>4</v>
      </c>
      <c r="L220">
        <v>4</v>
      </c>
      <c r="M220">
        <v>2</v>
      </c>
      <c r="N220">
        <v>5</v>
      </c>
      <c r="O220">
        <v>3</v>
      </c>
      <c r="P220">
        <v>2</v>
      </c>
      <c r="Q220">
        <v>2</v>
      </c>
      <c r="R220">
        <v>5</v>
      </c>
      <c r="S220">
        <v>4</v>
      </c>
      <c r="T220">
        <v>4</v>
      </c>
      <c r="U220">
        <v>4</v>
      </c>
      <c r="V220">
        <v>5</v>
      </c>
      <c r="W220">
        <v>4</v>
      </c>
      <c r="X220">
        <v>4</v>
      </c>
      <c r="Y220">
        <v>4</v>
      </c>
      <c r="Z220" t="s">
        <v>102</v>
      </c>
      <c r="AA220">
        <v>5</v>
      </c>
      <c r="AB220">
        <v>5</v>
      </c>
      <c r="AC220">
        <v>5</v>
      </c>
      <c r="AD220">
        <v>5</v>
      </c>
      <c r="AE220">
        <v>4</v>
      </c>
      <c r="AF220">
        <v>5</v>
      </c>
      <c r="AG220">
        <v>5</v>
      </c>
      <c r="AH220">
        <v>4</v>
      </c>
      <c r="AI220">
        <v>4</v>
      </c>
      <c r="AJ220" t="s">
        <v>109</v>
      </c>
      <c r="AK220" t="s">
        <v>108</v>
      </c>
      <c r="AL220" t="s">
        <v>349</v>
      </c>
      <c r="AM220" t="s">
        <v>109</v>
      </c>
      <c r="AO220" t="s">
        <v>108</v>
      </c>
      <c r="AP220" t="s">
        <v>109</v>
      </c>
      <c r="AQ220" t="s">
        <v>108</v>
      </c>
      <c r="AR220" t="s">
        <v>108</v>
      </c>
      <c r="AS220" t="s">
        <v>120</v>
      </c>
      <c r="AT220" t="s">
        <v>109</v>
      </c>
      <c r="AV220">
        <v>5</v>
      </c>
      <c r="AW220">
        <v>5</v>
      </c>
      <c r="AX220" t="s">
        <v>351</v>
      </c>
    </row>
    <row r="221" spans="1:52" x14ac:dyDescent="0.2">
      <c r="A221" s="85" t="s">
        <v>348</v>
      </c>
      <c r="B221" t="s">
        <v>12</v>
      </c>
      <c r="C221" t="s">
        <v>44</v>
      </c>
      <c r="D221" t="s">
        <v>45</v>
      </c>
      <c r="F221" t="s">
        <v>12</v>
      </c>
      <c r="J221">
        <v>5</v>
      </c>
      <c r="K221">
        <v>5</v>
      </c>
      <c r="L221">
        <v>5</v>
      </c>
      <c r="M221">
        <v>5</v>
      </c>
      <c r="N221">
        <v>5</v>
      </c>
      <c r="O221">
        <v>5</v>
      </c>
      <c r="P221">
        <v>5</v>
      </c>
      <c r="Q221">
        <v>5</v>
      </c>
      <c r="R221">
        <v>5</v>
      </c>
      <c r="S221">
        <v>5</v>
      </c>
      <c r="T221">
        <v>5</v>
      </c>
      <c r="U221">
        <v>5</v>
      </c>
      <c r="V221">
        <v>5</v>
      </c>
      <c r="W221">
        <v>5</v>
      </c>
      <c r="X221">
        <v>5</v>
      </c>
      <c r="Y221">
        <v>5</v>
      </c>
      <c r="Z221" t="s">
        <v>102</v>
      </c>
      <c r="AA221">
        <v>5</v>
      </c>
      <c r="AB221">
        <v>5</v>
      </c>
      <c r="AC221">
        <v>5</v>
      </c>
      <c r="AD221">
        <v>5</v>
      </c>
      <c r="AE221">
        <v>5</v>
      </c>
      <c r="AF221">
        <v>5</v>
      </c>
      <c r="AG221">
        <v>5</v>
      </c>
      <c r="AH221">
        <v>5</v>
      </c>
      <c r="AI221">
        <v>5</v>
      </c>
      <c r="AJ221" t="s">
        <v>108</v>
      </c>
      <c r="AK221" t="s">
        <v>108</v>
      </c>
      <c r="AL221" t="s">
        <v>349</v>
      </c>
      <c r="AM221" t="s">
        <v>108</v>
      </c>
      <c r="AN221" t="s">
        <v>349</v>
      </c>
      <c r="AO221" t="s">
        <v>108</v>
      </c>
      <c r="AP221" t="s">
        <v>109</v>
      </c>
      <c r="AQ221" t="s">
        <v>108</v>
      </c>
      <c r="AR221" t="s">
        <v>109</v>
      </c>
      <c r="AT221" t="s">
        <v>108</v>
      </c>
      <c r="AV221">
        <v>5</v>
      </c>
      <c r="AW221">
        <v>5</v>
      </c>
      <c r="AX221" t="s">
        <v>351</v>
      </c>
    </row>
    <row r="222" spans="1:52" x14ac:dyDescent="0.2">
      <c r="A222" s="85" t="s">
        <v>348</v>
      </c>
      <c r="B222" t="s">
        <v>13</v>
      </c>
      <c r="C222" t="s">
        <v>43</v>
      </c>
      <c r="D222" t="s">
        <v>42</v>
      </c>
      <c r="F222" t="s">
        <v>13</v>
      </c>
      <c r="G222" t="s">
        <v>51</v>
      </c>
      <c r="H222" t="s">
        <v>72</v>
      </c>
      <c r="J222">
        <v>5</v>
      </c>
      <c r="K222">
        <v>5</v>
      </c>
      <c r="L222">
        <v>5</v>
      </c>
      <c r="M222">
        <v>4</v>
      </c>
      <c r="N222">
        <v>5</v>
      </c>
      <c r="O222">
        <v>4</v>
      </c>
      <c r="P222">
        <v>5</v>
      </c>
      <c r="Q222">
        <v>4</v>
      </c>
      <c r="R222">
        <v>4</v>
      </c>
      <c r="S222">
        <v>4</v>
      </c>
      <c r="T222">
        <v>3</v>
      </c>
      <c r="U222">
        <v>3</v>
      </c>
      <c r="V222">
        <v>5</v>
      </c>
      <c r="W222">
        <v>4</v>
      </c>
      <c r="X222">
        <v>5</v>
      </c>
      <c r="Y222">
        <v>5</v>
      </c>
      <c r="Z222" t="s">
        <v>516</v>
      </c>
      <c r="AA222">
        <v>5</v>
      </c>
      <c r="AB222">
        <v>5</v>
      </c>
      <c r="AC222">
        <v>5</v>
      </c>
      <c r="AD222">
        <v>5</v>
      </c>
      <c r="AE222">
        <v>5</v>
      </c>
      <c r="AF222">
        <v>5</v>
      </c>
      <c r="AG222">
        <v>4</v>
      </c>
      <c r="AH222">
        <v>4</v>
      </c>
      <c r="AI222">
        <v>4</v>
      </c>
      <c r="AJ222" t="s">
        <v>109</v>
      </c>
      <c r="AK222" t="s">
        <v>109</v>
      </c>
      <c r="AM222" t="s">
        <v>109</v>
      </c>
      <c r="AO222" t="s">
        <v>109</v>
      </c>
      <c r="AP222" t="s">
        <v>109</v>
      </c>
      <c r="AQ222" t="s">
        <v>109</v>
      </c>
      <c r="AR222" t="s">
        <v>109</v>
      </c>
      <c r="AT222" t="s">
        <v>109</v>
      </c>
      <c r="AV222">
        <v>5</v>
      </c>
      <c r="AW222">
        <v>5</v>
      </c>
      <c r="AX222" t="s">
        <v>351</v>
      </c>
    </row>
    <row r="223" spans="1:52" x14ac:dyDescent="0.2">
      <c r="A223" s="85" t="s">
        <v>348</v>
      </c>
      <c r="B223" t="s">
        <v>36</v>
      </c>
      <c r="C223" t="s">
        <v>43</v>
      </c>
      <c r="D223" t="s">
        <v>45</v>
      </c>
      <c r="F223" t="s">
        <v>51</v>
      </c>
      <c r="G223" t="s">
        <v>30</v>
      </c>
      <c r="J223">
        <v>5</v>
      </c>
      <c r="K223">
        <v>5</v>
      </c>
      <c r="L223">
        <v>4</v>
      </c>
      <c r="M223">
        <v>3</v>
      </c>
      <c r="N223">
        <v>5</v>
      </c>
      <c r="O223">
        <v>5</v>
      </c>
      <c r="P223">
        <v>2</v>
      </c>
      <c r="Q223">
        <v>5</v>
      </c>
      <c r="R223">
        <v>5</v>
      </c>
      <c r="S223">
        <v>3</v>
      </c>
      <c r="T223">
        <v>4</v>
      </c>
      <c r="U223">
        <v>5</v>
      </c>
      <c r="V223">
        <v>5</v>
      </c>
      <c r="W223">
        <v>2</v>
      </c>
      <c r="X223">
        <v>2</v>
      </c>
      <c r="Y223">
        <v>1</v>
      </c>
      <c r="Z223" t="s">
        <v>517</v>
      </c>
      <c r="AA223">
        <v>5</v>
      </c>
      <c r="AB223">
        <v>5</v>
      </c>
      <c r="AC223">
        <v>5</v>
      </c>
      <c r="AD223">
        <v>5</v>
      </c>
      <c r="AE223">
        <v>5</v>
      </c>
      <c r="AF223">
        <v>5</v>
      </c>
      <c r="AG223">
        <v>5</v>
      </c>
      <c r="AH223">
        <v>5</v>
      </c>
      <c r="AI223">
        <v>4</v>
      </c>
      <c r="AJ223" t="s">
        <v>108</v>
      </c>
      <c r="AK223" t="s">
        <v>108</v>
      </c>
      <c r="AL223" t="s">
        <v>350</v>
      </c>
      <c r="AM223" t="s">
        <v>108</v>
      </c>
      <c r="AN223" t="s">
        <v>349</v>
      </c>
      <c r="AO223" t="s">
        <v>108</v>
      </c>
      <c r="AP223" t="s">
        <v>108</v>
      </c>
      <c r="AQ223" t="s">
        <v>108</v>
      </c>
      <c r="AR223" t="s">
        <v>108</v>
      </c>
      <c r="AS223" t="s">
        <v>119</v>
      </c>
      <c r="AT223" t="s">
        <v>109</v>
      </c>
      <c r="AV223">
        <v>5</v>
      </c>
      <c r="AW223">
        <v>3</v>
      </c>
      <c r="AX223" t="s">
        <v>359</v>
      </c>
    </row>
    <row r="224" spans="1:52" x14ac:dyDescent="0.2">
      <c r="A224" s="85" t="s">
        <v>348</v>
      </c>
      <c r="B224" t="s">
        <v>24</v>
      </c>
      <c r="C224" t="s">
        <v>44</v>
      </c>
      <c r="D224" t="s">
        <v>45</v>
      </c>
      <c r="F224" t="s">
        <v>76</v>
      </c>
      <c r="G224" t="s">
        <v>51</v>
      </c>
      <c r="J224">
        <v>5</v>
      </c>
      <c r="K224">
        <v>4</v>
      </c>
      <c r="L224">
        <v>4</v>
      </c>
      <c r="M224">
        <v>4</v>
      </c>
      <c r="N224">
        <v>5</v>
      </c>
      <c r="O224">
        <v>4</v>
      </c>
      <c r="P224">
        <v>2</v>
      </c>
      <c r="Q224">
        <v>2</v>
      </c>
      <c r="R224">
        <v>3</v>
      </c>
      <c r="S224">
        <v>5</v>
      </c>
      <c r="T224">
        <v>5</v>
      </c>
      <c r="U224">
        <v>5</v>
      </c>
      <c r="V224">
        <v>5</v>
      </c>
      <c r="W224">
        <v>3</v>
      </c>
      <c r="X224">
        <v>5</v>
      </c>
      <c r="Y224">
        <v>4</v>
      </c>
      <c r="Z224" t="s">
        <v>102</v>
      </c>
      <c r="AA224">
        <v>5</v>
      </c>
      <c r="AB224">
        <v>5</v>
      </c>
      <c r="AC224">
        <v>5</v>
      </c>
      <c r="AD224">
        <v>5</v>
      </c>
      <c r="AE224">
        <v>5</v>
      </c>
      <c r="AF224">
        <v>5</v>
      </c>
      <c r="AG224">
        <v>5</v>
      </c>
      <c r="AH224">
        <v>5</v>
      </c>
      <c r="AI224">
        <v>5</v>
      </c>
      <c r="AJ224" t="s">
        <v>109</v>
      </c>
      <c r="AK224" t="s">
        <v>108</v>
      </c>
      <c r="AL224" t="s">
        <v>352</v>
      </c>
      <c r="AM224" t="s">
        <v>108</v>
      </c>
      <c r="AN224" t="s">
        <v>352</v>
      </c>
      <c r="AO224" t="s">
        <v>109</v>
      </c>
      <c r="AP224" t="s">
        <v>108</v>
      </c>
      <c r="AQ224" t="s">
        <v>108</v>
      </c>
      <c r="AR224" t="s">
        <v>109</v>
      </c>
      <c r="AT224" t="s">
        <v>108</v>
      </c>
      <c r="AV224">
        <v>5</v>
      </c>
      <c r="AW224">
        <v>5</v>
      </c>
      <c r="AX224" t="s">
        <v>351</v>
      </c>
      <c r="AY224" t="s">
        <v>518</v>
      </c>
    </row>
    <row r="225" spans="1:52" x14ac:dyDescent="0.2">
      <c r="A225" s="85" t="s">
        <v>348</v>
      </c>
      <c r="B225" t="s">
        <v>10</v>
      </c>
      <c r="C225" t="s">
        <v>43</v>
      </c>
      <c r="D225" t="s">
        <v>44</v>
      </c>
      <c r="F225" t="s">
        <v>51</v>
      </c>
      <c r="G225" t="s">
        <v>54</v>
      </c>
      <c r="H225" t="s">
        <v>13</v>
      </c>
      <c r="I225" t="s">
        <v>519</v>
      </c>
      <c r="J225">
        <v>5</v>
      </c>
      <c r="K225">
        <v>5</v>
      </c>
      <c r="L225">
        <v>5</v>
      </c>
      <c r="M225">
        <v>5</v>
      </c>
      <c r="N225">
        <v>4</v>
      </c>
      <c r="O225">
        <v>4</v>
      </c>
      <c r="P225">
        <v>4</v>
      </c>
      <c r="Q225">
        <v>3</v>
      </c>
      <c r="R225">
        <v>4</v>
      </c>
      <c r="S225">
        <v>4</v>
      </c>
      <c r="T225">
        <v>5</v>
      </c>
      <c r="U225">
        <v>5</v>
      </c>
      <c r="V225">
        <v>5</v>
      </c>
      <c r="W225">
        <v>5</v>
      </c>
      <c r="Z225" t="s">
        <v>102</v>
      </c>
      <c r="AB225">
        <v>5</v>
      </c>
      <c r="AC225">
        <v>5</v>
      </c>
      <c r="AD225">
        <v>5</v>
      </c>
      <c r="AE225">
        <v>5</v>
      </c>
      <c r="AF225">
        <v>5</v>
      </c>
      <c r="AG225">
        <v>5</v>
      </c>
      <c r="AH225">
        <v>5</v>
      </c>
      <c r="AI225">
        <v>4</v>
      </c>
      <c r="AJ225" t="s">
        <v>109</v>
      </c>
      <c r="AK225" t="s">
        <v>108</v>
      </c>
      <c r="AL225" t="s">
        <v>352</v>
      </c>
      <c r="AM225" t="s">
        <v>108</v>
      </c>
      <c r="AN225" t="s">
        <v>352</v>
      </c>
      <c r="AO225" t="s">
        <v>108</v>
      </c>
      <c r="AP225" t="s">
        <v>109</v>
      </c>
      <c r="AQ225" t="s">
        <v>108</v>
      </c>
      <c r="AR225" t="s">
        <v>109</v>
      </c>
      <c r="AT225" t="s">
        <v>109</v>
      </c>
      <c r="AV225">
        <v>5</v>
      </c>
      <c r="AW225">
        <v>5</v>
      </c>
      <c r="AX225" t="s">
        <v>351</v>
      </c>
    </row>
    <row r="226" spans="1:52" x14ac:dyDescent="0.2">
      <c r="A226" s="85" t="s">
        <v>348</v>
      </c>
      <c r="B226" t="s">
        <v>13</v>
      </c>
      <c r="C226" t="s">
        <v>43</v>
      </c>
      <c r="D226" t="s">
        <v>43</v>
      </c>
      <c r="F226" t="s">
        <v>13</v>
      </c>
      <c r="G226" t="s">
        <v>72</v>
      </c>
      <c r="J226">
        <v>5</v>
      </c>
      <c r="K226">
        <v>5</v>
      </c>
      <c r="L226">
        <v>5</v>
      </c>
      <c r="M226">
        <v>5</v>
      </c>
      <c r="N226">
        <v>5</v>
      </c>
      <c r="O226">
        <v>4</v>
      </c>
      <c r="P226">
        <v>4</v>
      </c>
      <c r="Q226">
        <v>5</v>
      </c>
      <c r="R226">
        <v>2</v>
      </c>
      <c r="S226">
        <v>4</v>
      </c>
      <c r="T226">
        <v>4</v>
      </c>
      <c r="U226">
        <v>4</v>
      </c>
      <c r="V226">
        <v>5</v>
      </c>
      <c r="W226">
        <v>4</v>
      </c>
      <c r="X226">
        <v>4</v>
      </c>
      <c r="Y226">
        <v>4</v>
      </c>
      <c r="Z226" t="s">
        <v>96</v>
      </c>
      <c r="AA226">
        <v>5</v>
      </c>
      <c r="AB226">
        <v>5</v>
      </c>
      <c r="AC226">
        <v>4</v>
      </c>
      <c r="AD226">
        <v>5</v>
      </c>
      <c r="AE226">
        <v>5</v>
      </c>
      <c r="AF226">
        <v>5</v>
      </c>
      <c r="AG226">
        <v>5</v>
      </c>
      <c r="AH226">
        <v>5</v>
      </c>
      <c r="AI226">
        <v>5</v>
      </c>
      <c r="AJ226" t="s">
        <v>109</v>
      </c>
      <c r="AK226" t="s">
        <v>109</v>
      </c>
      <c r="AM226" t="s">
        <v>109</v>
      </c>
      <c r="AO226" t="s">
        <v>108</v>
      </c>
      <c r="AP226" t="s">
        <v>109</v>
      </c>
      <c r="AQ226" t="s">
        <v>108</v>
      </c>
      <c r="AR226" t="s">
        <v>109</v>
      </c>
      <c r="AT226" t="s">
        <v>109</v>
      </c>
      <c r="AV226">
        <v>5</v>
      </c>
      <c r="AW226">
        <v>5</v>
      </c>
      <c r="AX226" t="s">
        <v>351</v>
      </c>
      <c r="AY226" t="s">
        <v>520</v>
      </c>
    </row>
    <row r="227" spans="1:52" x14ac:dyDescent="0.2">
      <c r="A227" s="85" t="s">
        <v>348</v>
      </c>
      <c r="B227" t="s">
        <v>11</v>
      </c>
      <c r="C227" t="s">
        <v>44</v>
      </c>
      <c r="D227" t="s">
        <v>43</v>
      </c>
      <c r="F227" t="s">
        <v>51</v>
      </c>
      <c r="J227">
        <v>5</v>
      </c>
      <c r="K227">
        <v>5</v>
      </c>
      <c r="L227">
        <v>5</v>
      </c>
      <c r="M227">
        <v>4</v>
      </c>
      <c r="N227">
        <v>4</v>
      </c>
      <c r="O227">
        <v>4</v>
      </c>
      <c r="P227">
        <v>5</v>
      </c>
      <c r="Q227">
        <v>4</v>
      </c>
      <c r="R227">
        <v>4</v>
      </c>
      <c r="S227">
        <v>4</v>
      </c>
      <c r="T227">
        <v>4</v>
      </c>
      <c r="U227">
        <v>4</v>
      </c>
      <c r="V227">
        <v>4</v>
      </c>
      <c r="W227">
        <v>4</v>
      </c>
      <c r="X227">
        <v>4</v>
      </c>
      <c r="Y227">
        <v>4</v>
      </c>
      <c r="Z227" t="s">
        <v>97</v>
      </c>
      <c r="AA227">
        <v>4</v>
      </c>
      <c r="AB227">
        <v>5</v>
      </c>
      <c r="AC227">
        <v>5</v>
      </c>
      <c r="AD227">
        <v>5</v>
      </c>
      <c r="AE227">
        <v>5</v>
      </c>
      <c r="AF227">
        <v>5</v>
      </c>
      <c r="AG227">
        <v>5</v>
      </c>
      <c r="AH227">
        <v>5</v>
      </c>
      <c r="AI227">
        <v>5</v>
      </c>
      <c r="AJ227" t="s">
        <v>108</v>
      </c>
      <c r="AK227" t="s">
        <v>108</v>
      </c>
      <c r="AL227" t="s">
        <v>350</v>
      </c>
      <c r="AM227" t="s">
        <v>108</v>
      </c>
      <c r="AN227" t="s">
        <v>350</v>
      </c>
      <c r="AO227" t="s">
        <v>109</v>
      </c>
      <c r="AP227" t="s">
        <v>109</v>
      </c>
      <c r="AQ227" t="s">
        <v>108</v>
      </c>
      <c r="AR227" t="s">
        <v>109</v>
      </c>
      <c r="AT227" t="s">
        <v>108</v>
      </c>
      <c r="AV227">
        <v>4</v>
      </c>
      <c r="AW227">
        <v>4</v>
      </c>
      <c r="AX227" t="s">
        <v>359</v>
      </c>
    </row>
    <row r="228" spans="1:52" x14ac:dyDescent="0.2">
      <c r="A228" s="85" t="s">
        <v>348</v>
      </c>
      <c r="B228" t="s">
        <v>11</v>
      </c>
      <c r="C228" t="s">
        <v>43</v>
      </c>
      <c r="D228" t="s">
        <v>45</v>
      </c>
      <c r="F228" t="s">
        <v>11</v>
      </c>
      <c r="J228">
        <v>2</v>
      </c>
      <c r="K228">
        <v>3</v>
      </c>
      <c r="L228">
        <v>2</v>
      </c>
      <c r="M228">
        <v>1</v>
      </c>
      <c r="N228">
        <v>2</v>
      </c>
      <c r="O228">
        <v>2</v>
      </c>
      <c r="P228">
        <v>3</v>
      </c>
      <c r="Q228">
        <v>4</v>
      </c>
      <c r="R228">
        <v>4</v>
      </c>
      <c r="S228">
        <v>2</v>
      </c>
      <c r="T228">
        <v>2</v>
      </c>
      <c r="U228">
        <v>2</v>
      </c>
      <c r="V228">
        <v>2</v>
      </c>
      <c r="W228">
        <v>3</v>
      </c>
      <c r="X228">
        <v>1</v>
      </c>
      <c r="Y228">
        <v>1</v>
      </c>
      <c r="Z228" t="s">
        <v>102</v>
      </c>
      <c r="AA228">
        <v>2</v>
      </c>
      <c r="AB228">
        <v>2</v>
      </c>
      <c r="AC228">
        <v>1</v>
      </c>
      <c r="AD228">
        <v>2</v>
      </c>
      <c r="AE228">
        <v>1</v>
      </c>
      <c r="AF228">
        <v>2</v>
      </c>
      <c r="AG228">
        <v>2</v>
      </c>
      <c r="AH228">
        <v>3</v>
      </c>
      <c r="AI228">
        <v>4</v>
      </c>
      <c r="AJ228" t="s">
        <v>109</v>
      </c>
      <c r="AK228" t="s">
        <v>108</v>
      </c>
      <c r="AL228" t="s">
        <v>389</v>
      </c>
      <c r="AM228" t="s">
        <v>108</v>
      </c>
      <c r="AN228" t="s">
        <v>350</v>
      </c>
      <c r="AO228" t="s">
        <v>109</v>
      </c>
      <c r="AP228" t="s">
        <v>109</v>
      </c>
      <c r="AQ228" t="s">
        <v>109</v>
      </c>
      <c r="AR228" t="s">
        <v>109</v>
      </c>
      <c r="AV228">
        <v>1</v>
      </c>
      <c r="AW228">
        <v>2</v>
      </c>
      <c r="AX228" t="s">
        <v>354</v>
      </c>
    </row>
    <row r="229" spans="1:52" x14ac:dyDescent="0.2">
      <c r="A229" s="85" t="s">
        <v>348</v>
      </c>
      <c r="B229" t="s">
        <v>23</v>
      </c>
      <c r="C229" t="s">
        <v>42</v>
      </c>
      <c r="D229" t="s">
        <v>45</v>
      </c>
      <c r="J229">
        <v>5</v>
      </c>
      <c r="K229">
        <v>5</v>
      </c>
      <c r="L229">
        <v>4</v>
      </c>
      <c r="M229">
        <v>2</v>
      </c>
      <c r="N229">
        <v>1</v>
      </c>
      <c r="O229">
        <v>5</v>
      </c>
      <c r="P229">
        <v>5</v>
      </c>
      <c r="Q229">
        <v>5</v>
      </c>
      <c r="R229">
        <v>5</v>
      </c>
      <c r="S229">
        <v>1</v>
      </c>
      <c r="T229">
        <v>5</v>
      </c>
      <c r="U229">
        <v>1</v>
      </c>
      <c r="V229">
        <v>5</v>
      </c>
      <c r="W229">
        <v>3</v>
      </c>
      <c r="X229">
        <v>3</v>
      </c>
      <c r="Y229">
        <v>3</v>
      </c>
      <c r="Z229" t="s">
        <v>102</v>
      </c>
      <c r="AA229">
        <v>3</v>
      </c>
      <c r="AB229">
        <v>5</v>
      </c>
      <c r="AC229">
        <v>5</v>
      </c>
      <c r="AD229">
        <v>5</v>
      </c>
      <c r="AE229">
        <v>5</v>
      </c>
      <c r="AF229">
        <v>5</v>
      </c>
      <c r="AG229">
        <v>5</v>
      </c>
      <c r="AH229">
        <v>3</v>
      </c>
      <c r="AI229">
        <v>3</v>
      </c>
      <c r="AJ229" t="s">
        <v>108</v>
      </c>
      <c r="AK229" t="s">
        <v>108</v>
      </c>
      <c r="AL229" t="s">
        <v>362</v>
      </c>
      <c r="AM229" t="s">
        <v>108</v>
      </c>
      <c r="AN229" t="s">
        <v>362</v>
      </c>
      <c r="AO229" t="s">
        <v>108</v>
      </c>
      <c r="AP229" t="s">
        <v>109</v>
      </c>
      <c r="AQ229" t="s">
        <v>108</v>
      </c>
      <c r="AR229" t="s">
        <v>109</v>
      </c>
      <c r="AT229" t="s">
        <v>109</v>
      </c>
      <c r="AU229" t="s">
        <v>521</v>
      </c>
      <c r="AV229">
        <v>5</v>
      </c>
      <c r="AW229">
        <v>5</v>
      </c>
      <c r="AX229" t="s">
        <v>354</v>
      </c>
      <c r="AY229" t="s">
        <v>522</v>
      </c>
      <c r="AZ229" t="s">
        <v>523</v>
      </c>
    </row>
    <row r="230" spans="1:52" x14ac:dyDescent="0.2">
      <c r="A230" s="85" t="s">
        <v>348</v>
      </c>
      <c r="B230" t="s">
        <v>16</v>
      </c>
      <c r="C230" t="s">
        <v>41</v>
      </c>
      <c r="D230" t="s">
        <v>41</v>
      </c>
      <c r="J230">
        <v>5</v>
      </c>
      <c r="K230">
        <v>5</v>
      </c>
      <c r="L230">
        <v>5</v>
      </c>
      <c r="M230">
        <v>4</v>
      </c>
      <c r="N230">
        <v>2</v>
      </c>
      <c r="O230">
        <v>1</v>
      </c>
      <c r="P230">
        <v>5</v>
      </c>
      <c r="Q230">
        <v>3</v>
      </c>
      <c r="R230">
        <v>4</v>
      </c>
      <c r="S230">
        <v>3</v>
      </c>
      <c r="T230">
        <v>5</v>
      </c>
      <c r="U230">
        <v>5</v>
      </c>
      <c r="V230">
        <v>5</v>
      </c>
      <c r="W230">
        <v>5</v>
      </c>
      <c r="X230">
        <v>4</v>
      </c>
      <c r="Y230">
        <v>3</v>
      </c>
      <c r="Z230" t="s">
        <v>102</v>
      </c>
      <c r="AA230">
        <v>4</v>
      </c>
      <c r="AB230">
        <v>5</v>
      </c>
      <c r="AC230">
        <v>5</v>
      </c>
      <c r="AD230">
        <v>5</v>
      </c>
      <c r="AE230">
        <v>5</v>
      </c>
      <c r="AF230">
        <v>5</v>
      </c>
      <c r="AG230">
        <v>5</v>
      </c>
      <c r="AH230">
        <v>5</v>
      </c>
      <c r="AI230">
        <v>5</v>
      </c>
      <c r="AJ230" t="s">
        <v>109</v>
      </c>
      <c r="AK230" t="s">
        <v>108</v>
      </c>
      <c r="AL230" t="s">
        <v>349</v>
      </c>
      <c r="AM230" t="s">
        <v>108</v>
      </c>
      <c r="AN230" t="s">
        <v>349</v>
      </c>
      <c r="AO230" t="s">
        <v>109</v>
      </c>
      <c r="AP230" t="s">
        <v>109</v>
      </c>
      <c r="AQ230" t="s">
        <v>108</v>
      </c>
      <c r="AR230" t="s">
        <v>108</v>
      </c>
      <c r="AS230" t="s">
        <v>120</v>
      </c>
      <c r="AT230" t="s">
        <v>109</v>
      </c>
      <c r="AU230" t="s">
        <v>524</v>
      </c>
      <c r="AV230">
        <v>5</v>
      </c>
      <c r="AW230">
        <v>5</v>
      </c>
      <c r="AX230" t="s">
        <v>351</v>
      </c>
    </row>
    <row r="231" spans="1:52" x14ac:dyDescent="0.2">
      <c r="A231" s="85" t="s">
        <v>348</v>
      </c>
      <c r="B231" t="s">
        <v>15</v>
      </c>
      <c r="C231" t="s">
        <v>44</v>
      </c>
      <c r="D231" t="s">
        <v>44</v>
      </c>
      <c r="F231" t="s">
        <v>15</v>
      </c>
      <c r="G231" t="s">
        <v>27</v>
      </c>
      <c r="J231">
        <v>5</v>
      </c>
      <c r="K231">
        <v>5</v>
      </c>
      <c r="L231">
        <v>5</v>
      </c>
      <c r="M231">
        <v>5</v>
      </c>
      <c r="N231">
        <v>4</v>
      </c>
      <c r="O231">
        <v>5</v>
      </c>
      <c r="P231">
        <v>2</v>
      </c>
      <c r="Q231">
        <v>5</v>
      </c>
      <c r="R231">
        <v>5</v>
      </c>
      <c r="S231">
        <v>5</v>
      </c>
      <c r="T231">
        <v>5</v>
      </c>
      <c r="U231">
        <v>5</v>
      </c>
      <c r="V231">
        <v>5</v>
      </c>
      <c r="W231">
        <v>5</v>
      </c>
      <c r="X231">
        <v>5</v>
      </c>
      <c r="Y231">
        <v>5</v>
      </c>
      <c r="Z231" t="s">
        <v>369</v>
      </c>
      <c r="AA231">
        <v>5</v>
      </c>
      <c r="AB231">
        <v>5</v>
      </c>
      <c r="AC231">
        <v>5</v>
      </c>
      <c r="AD231">
        <v>5</v>
      </c>
      <c r="AE231">
        <v>5</v>
      </c>
      <c r="AF231">
        <v>5</v>
      </c>
      <c r="AG231">
        <v>5</v>
      </c>
      <c r="AH231">
        <v>5</v>
      </c>
      <c r="AI231">
        <v>5</v>
      </c>
      <c r="AJ231" t="s">
        <v>109</v>
      </c>
      <c r="AK231" t="s">
        <v>108</v>
      </c>
      <c r="AL231" t="s">
        <v>352</v>
      </c>
      <c r="AM231" t="s">
        <v>108</v>
      </c>
      <c r="AN231" t="s">
        <v>352</v>
      </c>
      <c r="AO231" t="s">
        <v>108</v>
      </c>
      <c r="AP231" t="s">
        <v>108</v>
      </c>
      <c r="AQ231" t="s">
        <v>108</v>
      </c>
      <c r="AR231" t="s">
        <v>108</v>
      </c>
      <c r="AS231" t="s">
        <v>120</v>
      </c>
      <c r="AT231" t="s">
        <v>108</v>
      </c>
      <c r="AV231">
        <v>5</v>
      </c>
      <c r="AW231">
        <v>5</v>
      </c>
      <c r="AX231" t="s">
        <v>351</v>
      </c>
      <c r="AY231" t="s">
        <v>525</v>
      </c>
    </row>
    <row r="232" spans="1:52" x14ac:dyDescent="0.2">
      <c r="A232" s="85" t="s">
        <v>348</v>
      </c>
      <c r="B232" t="s">
        <v>23</v>
      </c>
      <c r="C232" t="s">
        <v>43</v>
      </c>
      <c r="D232" t="s">
        <v>44</v>
      </c>
      <c r="F232" t="s">
        <v>23</v>
      </c>
      <c r="G232" t="s">
        <v>17</v>
      </c>
      <c r="J232">
        <v>5</v>
      </c>
      <c r="K232">
        <v>5</v>
      </c>
      <c r="L232">
        <v>5</v>
      </c>
      <c r="M232">
        <v>4</v>
      </c>
      <c r="N232">
        <v>5</v>
      </c>
      <c r="O232">
        <v>5</v>
      </c>
      <c r="P232">
        <v>4</v>
      </c>
      <c r="Q232">
        <v>4</v>
      </c>
      <c r="R232">
        <v>4</v>
      </c>
      <c r="S232">
        <v>4</v>
      </c>
      <c r="T232">
        <v>4</v>
      </c>
      <c r="U232">
        <v>4</v>
      </c>
      <c r="V232">
        <v>5</v>
      </c>
      <c r="W232">
        <v>3</v>
      </c>
      <c r="X232">
        <v>5</v>
      </c>
      <c r="Y232">
        <v>5</v>
      </c>
      <c r="Z232" t="s">
        <v>386</v>
      </c>
      <c r="AA232">
        <v>5</v>
      </c>
      <c r="AB232">
        <v>5</v>
      </c>
      <c r="AC232">
        <v>5</v>
      </c>
      <c r="AD232">
        <v>5</v>
      </c>
      <c r="AE232">
        <v>5</v>
      </c>
      <c r="AF232">
        <v>5</v>
      </c>
      <c r="AG232">
        <v>5</v>
      </c>
      <c r="AH232">
        <v>5</v>
      </c>
      <c r="AI232">
        <v>5</v>
      </c>
      <c r="AJ232" t="s">
        <v>108</v>
      </c>
      <c r="AK232" t="s">
        <v>108</v>
      </c>
      <c r="AL232" t="s">
        <v>349</v>
      </c>
      <c r="AM232" t="s">
        <v>108</v>
      </c>
      <c r="AN232" t="s">
        <v>349</v>
      </c>
      <c r="AO232" t="s">
        <v>108</v>
      </c>
      <c r="AP232" t="s">
        <v>108</v>
      </c>
      <c r="AQ232" t="s">
        <v>108</v>
      </c>
      <c r="AR232" t="s">
        <v>109</v>
      </c>
      <c r="AT232" t="s">
        <v>109</v>
      </c>
      <c r="AV232">
        <v>5</v>
      </c>
      <c r="AW232">
        <v>5</v>
      </c>
      <c r="AX232" t="s">
        <v>351</v>
      </c>
    </row>
    <row r="233" spans="1:52" x14ac:dyDescent="0.2">
      <c r="A233" s="85" t="s">
        <v>348</v>
      </c>
      <c r="B233" t="s">
        <v>23</v>
      </c>
      <c r="C233" t="s">
        <v>42</v>
      </c>
      <c r="D233" t="s">
        <v>45</v>
      </c>
      <c r="F233" t="s">
        <v>23</v>
      </c>
      <c r="G233" t="s">
        <v>23</v>
      </c>
      <c r="H233" t="s">
        <v>23</v>
      </c>
      <c r="J233">
        <v>5</v>
      </c>
      <c r="K233">
        <v>5</v>
      </c>
      <c r="L233">
        <v>5</v>
      </c>
      <c r="M233">
        <v>5</v>
      </c>
      <c r="N233">
        <v>2</v>
      </c>
      <c r="O233">
        <v>5</v>
      </c>
      <c r="P233">
        <v>2</v>
      </c>
      <c r="Q233">
        <v>2</v>
      </c>
      <c r="R233">
        <v>4</v>
      </c>
      <c r="S233">
        <v>5</v>
      </c>
      <c r="T233">
        <v>5</v>
      </c>
      <c r="U233">
        <v>5</v>
      </c>
      <c r="V233">
        <v>5</v>
      </c>
      <c r="W233">
        <v>5</v>
      </c>
      <c r="X233">
        <v>5</v>
      </c>
      <c r="Y233">
        <v>5</v>
      </c>
      <c r="Z233" t="s">
        <v>102</v>
      </c>
      <c r="AA233">
        <v>5</v>
      </c>
      <c r="AB233">
        <v>5</v>
      </c>
      <c r="AC233">
        <v>5</v>
      </c>
      <c r="AD233">
        <v>5</v>
      </c>
      <c r="AE233">
        <v>5</v>
      </c>
      <c r="AF233">
        <v>5</v>
      </c>
      <c r="AG233">
        <v>5</v>
      </c>
      <c r="AH233">
        <v>5</v>
      </c>
      <c r="AI233">
        <v>5</v>
      </c>
      <c r="AJ233" t="s">
        <v>109</v>
      </c>
      <c r="AK233" t="s">
        <v>108</v>
      </c>
      <c r="AL233" t="s">
        <v>349</v>
      </c>
      <c r="AM233" t="s">
        <v>108</v>
      </c>
      <c r="AN233" t="s">
        <v>349</v>
      </c>
      <c r="AO233" t="s">
        <v>108</v>
      </c>
      <c r="AP233" t="s">
        <v>108</v>
      </c>
      <c r="AQ233" t="s">
        <v>108</v>
      </c>
      <c r="AR233" t="s">
        <v>108</v>
      </c>
      <c r="AS233" t="s">
        <v>120</v>
      </c>
      <c r="AT233" t="s">
        <v>108</v>
      </c>
      <c r="AU233" t="s">
        <v>526</v>
      </c>
      <c r="AV233">
        <v>5</v>
      </c>
      <c r="AW233">
        <v>5</v>
      </c>
      <c r="AX233" t="s">
        <v>351</v>
      </c>
      <c r="AY233" t="s">
        <v>527</v>
      </c>
      <c r="AZ233" t="s">
        <v>528</v>
      </c>
    </row>
    <row r="234" spans="1:52" x14ac:dyDescent="0.2">
      <c r="A234" s="85" t="s">
        <v>348</v>
      </c>
      <c r="B234" t="s">
        <v>18</v>
      </c>
      <c r="C234" t="s">
        <v>43</v>
      </c>
      <c r="D234" t="s">
        <v>44</v>
      </c>
      <c r="F234" t="s">
        <v>18</v>
      </c>
      <c r="J234">
        <v>5</v>
      </c>
      <c r="K234">
        <v>5</v>
      </c>
      <c r="L234">
        <v>5</v>
      </c>
      <c r="M234">
        <v>5</v>
      </c>
      <c r="N234">
        <v>4</v>
      </c>
      <c r="O234">
        <v>5</v>
      </c>
      <c r="P234">
        <v>4</v>
      </c>
      <c r="Q234">
        <v>4</v>
      </c>
      <c r="R234">
        <v>4</v>
      </c>
      <c r="S234">
        <v>4</v>
      </c>
      <c r="T234">
        <v>4</v>
      </c>
      <c r="U234">
        <v>4</v>
      </c>
      <c r="V234">
        <v>5</v>
      </c>
      <c r="W234">
        <v>4</v>
      </c>
      <c r="X234">
        <v>5</v>
      </c>
      <c r="Y234">
        <v>4</v>
      </c>
      <c r="Z234" t="s">
        <v>102</v>
      </c>
      <c r="AA234">
        <v>3</v>
      </c>
      <c r="AB234">
        <v>4</v>
      </c>
      <c r="AC234">
        <v>4</v>
      </c>
      <c r="AD234">
        <v>4</v>
      </c>
      <c r="AE234">
        <v>4</v>
      </c>
      <c r="AF234">
        <v>4</v>
      </c>
      <c r="AG234">
        <v>4</v>
      </c>
      <c r="AH234">
        <v>4</v>
      </c>
      <c r="AI234">
        <v>4</v>
      </c>
      <c r="AJ234" t="s">
        <v>109</v>
      </c>
      <c r="AK234" t="s">
        <v>108</v>
      </c>
      <c r="AL234" t="s">
        <v>349</v>
      </c>
      <c r="AM234" t="s">
        <v>108</v>
      </c>
      <c r="AN234" t="s">
        <v>349</v>
      </c>
      <c r="AO234" t="s">
        <v>109</v>
      </c>
      <c r="AP234" t="s">
        <v>108</v>
      </c>
      <c r="AQ234" t="s">
        <v>109</v>
      </c>
      <c r="AR234" t="s">
        <v>109</v>
      </c>
      <c r="AT234" t="s">
        <v>109</v>
      </c>
      <c r="AV234">
        <v>5</v>
      </c>
      <c r="AW234">
        <v>5</v>
      </c>
      <c r="AX234" t="s">
        <v>351</v>
      </c>
    </row>
    <row r="235" spans="1:52" x14ac:dyDescent="0.2">
      <c r="A235" s="85" t="s">
        <v>348</v>
      </c>
      <c r="B235" t="s">
        <v>11</v>
      </c>
      <c r="C235" t="s">
        <v>44</v>
      </c>
      <c r="D235" t="s">
        <v>45</v>
      </c>
      <c r="F235" t="s">
        <v>11</v>
      </c>
      <c r="G235" t="s">
        <v>439</v>
      </c>
      <c r="H235" t="s">
        <v>51</v>
      </c>
      <c r="I235" t="s">
        <v>529</v>
      </c>
      <c r="J235">
        <v>5</v>
      </c>
      <c r="K235">
        <v>5</v>
      </c>
      <c r="L235">
        <v>5</v>
      </c>
      <c r="M235">
        <v>4</v>
      </c>
      <c r="N235">
        <v>5</v>
      </c>
      <c r="O235">
        <v>5</v>
      </c>
      <c r="P235">
        <v>5</v>
      </c>
      <c r="Q235">
        <v>3</v>
      </c>
      <c r="R235">
        <v>5</v>
      </c>
      <c r="S235">
        <v>4</v>
      </c>
      <c r="T235">
        <v>4</v>
      </c>
      <c r="U235">
        <v>4</v>
      </c>
      <c r="V235">
        <v>5</v>
      </c>
      <c r="W235">
        <v>4</v>
      </c>
      <c r="X235">
        <v>5</v>
      </c>
      <c r="Y235">
        <v>4</v>
      </c>
      <c r="Z235" t="s">
        <v>102</v>
      </c>
      <c r="AA235">
        <v>5</v>
      </c>
      <c r="AB235">
        <v>5</v>
      </c>
      <c r="AC235">
        <v>5</v>
      </c>
      <c r="AD235">
        <v>5</v>
      </c>
      <c r="AE235">
        <v>5</v>
      </c>
      <c r="AF235">
        <v>5</v>
      </c>
      <c r="AG235">
        <v>5</v>
      </c>
      <c r="AH235">
        <v>5</v>
      </c>
      <c r="AI235">
        <v>5</v>
      </c>
      <c r="AJ235" t="s">
        <v>108</v>
      </c>
      <c r="AK235" t="s">
        <v>108</v>
      </c>
      <c r="AL235" t="s">
        <v>349</v>
      </c>
      <c r="AM235" t="s">
        <v>108</v>
      </c>
      <c r="AN235" t="s">
        <v>349</v>
      </c>
      <c r="AO235" t="s">
        <v>108</v>
      </c>
      <c r="AP235" t="s">
        <v>109</v>
      </c>
      <c r="AQ235" t="s">
        <v>108</v>
      </c>
      <c r="AR235" t="s">
        <v>108</v>
      </c>
      <c r="AS235" t="s">
        <v>119</v>
      </c>
      <c r="AT235" t="s">
        <v>108</v>
      </c>
      <c r="AV235">
        <v>5</v>
      </c>
      <c r="AW235">
        <v>5</v>
      </c>
      <c r="AX235" t="s">
        <v>351</v>
      </c>
      <c r="AY235" t="s">
        <v>530</v>
      </c>
    </row>
    <row r="236" spans="1:52" x14ac:dyDescent="0.2">
      <c r="A236" s="85" t="s">
        <v>348</v>
      </c>
      <c r="B236" t="s">
        <v>18</v>
      </c>
      <c r="C236" t="s">
        <v>43</v>
      </c>
      <c r="D236" t="s">
        <v>44</v>
      </c>
      <c r="F236" t="s">
        <v>18</v>
      </c>
      <c r="G236" t="s">
        <v>13</v>
      </c>
      <c r="H236" t="s">
        <v>33</v>
      </c>
      <c r="J236">
        <v>5</v>
      </c>
      <c r="K236">
        <v>5</v>
      </c>
      <c r="L236">
        <v>4</v>
      </c>
      <c r="M236">
        <v>4</v>
      </c>
      <c r="N236">
        <v>4</v>
      </c>
      <c r="O236">
        <v>4</v>
      </c>
      <c r="P236">
        <v>4</v>
      </c>
      <c r="Q236">
        <v>2</v>
      </c>
      <c r="R236">
        <v>2</v>
      </c>
      <c r="S236">
        <v>5</v>
      </c>
      <c r="T236">
        <v>4</v>
      </c>
      <c r="U236">
        <v>4</v>
      </c>
      <c r="V236">
        <v>5</v>
      </c>
      <c r="W236">
        <v>4</v>
      </c>
      <c r="X236">
        <v>5</v>
      </c>
      <c r="Y236">
        <v>4</v>
      </c>
      <c r="Z236" t="s">
        <v>369</v>
      </c>
      <c r="AA236">
        <v>3</v>
      </c>
      <c r="AB236">
        <v>5</v>
      </c>
      <c r="AC236">
        <v>5</v>
      </c>
      <c r="AD236">
        <v>5</v>
      </c>
      <c r="AE236">
        <v>5</v>
      </c>
      <c r="AF236">
        <v>5</v>
      </c>
      <c r="AG236">
        <v>5</v>
      </c>
      <c r="AH236">
        <v>5</v>
      </c>
      <c r="AI236">
        <v>5</v>
      </c>
      <c r="AJ236" t="s">
        <v>109</v>
      </c>
      <c r="AK236" t="s">
        <v>108</v>
      </c>
      <c r="AL236" t="s">
        <v>349</v>
      </c>
      <c r="AM236" t="s">
        <v>108</v>
      </c>
      <c r="AN236" t="s">
        <v>349</v>
      </c>
      <c r="AO236" t="s">
        <v>108</v>
      </c>
      <c r="AP236" t="s">
        <v>108</v>
      </c>
      <c r="AQ236" t="s">
        <v>108</v>
      </c>
      <c r="AR236" t="s">
        <v>108</v>
      </c>
      <c r="AS236" t="s">
        <v>119</v>
      </c>
      <c r="AT236" t="s">
        <v>109</v>
      </c>
      <c r="AU236" t="s">
        <v>531</v>
      </c>
      <c r="AV236">
        <v>5</v>
      </c>
      <c r="AW236">
        <v>5</v>
      </c>
      <c r="AX236" t="s">
        <v>351</v>
      </c>
    </row>
    <row r="237" spans="1:52" x14ac:dyDescent="0.2">
      <c r="A237" s="85" t="s">
        <v>348</v>
      </c>
      <c r="B237" t="s">
        <v>26</v>
      </c>
      <c r="C237" t="s">
        <v>43</v>
      </c>
      <c r="D237" t="s">
        <v>45</v>
      </c>
      <c r="F237" t="s">
        <v>26</v>
      </c>
      <c r="G237" t="s">
        <v>11</v>
      </c>
      <c r="J237">
        <v>5</v>
      </c>
      <c r="K237">
        <v>5</v>
      </c>
      <c r="L237">
        <v>5</v>
      </c>
      <c r="M237">
        <v>4</v>
      </c>
      <c r="N237">
        <v>5</v>
      </c>
      <c r="O237">
        <v>5</v>
      </c>
      <c r="P237">
        <v>4</v>
      </c>
      <c r="Q237">
        <v>4</v>
      </c>
      <c r="R237">
        <v>4</v>
      </c>
      <c r="S237">
        <v>5</v>
      </c>
      <c r="T237">
        <v>4</v>
      </c>
      <c r="U237">
        <v>4</v>
      </c>
      <c r="V237">
        <v>4</v>
      </c>
      <c r="W237">
        <v>3</v>
      </c>
      <c r="X237">
        <v>4</v>
      </c>
      <c r="Y237">
        <v>4</v>
      </c>
      <c r="Z237" t="s">
        <v>102</v>
      </c>
      <c r="AA237">
        <v>5</v>
      </c>
      <c r="AB237">
        <v>5</v>
      </c>
      <c r="AC237">
        <v>5</v>
      </c>
      <c r="AD237">
        <v>5</v>
      </c>
      <c r="AE237">
        <v>5</v>
      </c>
      <c r="AF237">
        <v>5</v>
      </c>
      <c r="AG237">
        <v>5</v>
      </c>
      <c r="AH237">
        <v>5</v>
      </c>
      <c r="AI237">
        <v>4</v>
      </c>
      <c r="AJ237" t="s">
        <v>108</v>
      </c>
      <c r="AK237" t="s">
        <v>108</v>
      </c>
      <c r="AM237" t="s">
        <v>108</v>
      </c>
      <c r="AO237" t="s">
        <v>108</v>
      </c>
      <c r="AP237" t="s">
        <v>108</v>
      </c>
      <c r="AQ237" t="s">
        <v>108</v>
      </c>
      <c r="AR237" t="s">
        <v>109</v>
      </c>
      <c r="AT237" t="s">
        <v>108</v>
      </c>
      <c r="AV237">
        <v>4</v>
      </c>
      <c r="AW237">
        <v>5</v>
      </c>
      <c r="AX237" t="s">
        <v>351</v>
      </c>
    </row>
    <row r="238" spans="1:52" x14ac:dyDescent="0.2">
      <c r="A238" s="85" t="s">
        <v>348</v>
      </c>
      <c r="B238" t="s">
        <v>10</v>
      </c>
      <c r="C238" t="s">
        <v>43</v>
      </c>
      <c r="D238" t="s">
        <v>45</v>
      </c>
      <c r="F238" t="s">
        <v>51</v>
      </c>
      <c r="G238" t="s">
        <v>54</v>
      </c>
      <c r="J238">
        <v>5</v>
      </c>
      <c r="K238">
        <v>4</v>
      </c>
      <c r="L238">
        <v>5</v>
      </c>
      <c r="M238">
        <v>3</v>
      </c>
      <c r="N238">
        <v>4</v>
      </c>
      <c r="O238">
        <v>4</v>
      </c>
      <c r="P238">
        <v>4</v>
      </c>
      <c r="Q238">
        <v>4</v>
      </c>
      <c r="R238">
        <v>5</v>
      </c>
      <c r="S238">
        <v>4</v>
      </c>
      <c r="T238">
        <v>4</v>
      </c>
      <c r="U238">
        <v>4</v>
      </c>
      <c r="V238">
        <v>5</v>
      </c>
      <c r="W238">
        <v>5</v>
      </c>
      <c r="X238">
        <v>3</v>
      </c>
      <c r="Y238">
        <v>5</v>
      </c>
      <c r="Z238" t="s">
        <v>102</v>
      </c>
      <c r="AA238">
        <v>5</v>
      </c>
      <c r="AB238">
        <v>5</v>
      </c>
      <c r="AC238">
        <v>4</v>
      </c>
      <c r="AD238">
        <v>5</v>
      </c>
      <c r="AE238">
        <v>5</v>
      </c>
      <c r="AF238">
        <v>5</v>
      </c>
      <c r="AG238">
        <v>5</v>
      </c>
      <c r="AH238">
        <v>4</v>
      </c>
      <c r="AI238">
        <v>4</v>
      </c>
      <c r="AJ238" t="s">
        <v>108</v>
      </c>
      <c r="AK238" t="s">
        <v>109</v>
      </c>
      <c r="AM238" t="s">
        <v>109</v>
      </c>
      <c r="AO238" t="s">
        <v>108</v>
      </c>
      <c r="AQ238" t="s">
        <v>108</v>
      </c>
      <c r="AR238" t="s">
        <v>108</v>
      </c>
      <c r="AS238" t="s">
        <v>119</v>
      </c>
      <c r="AT238" t="s">
        <v>109</v>
      </c>
      <c r="AV238">
        <v>5</v>
      </c>
      <c r="AW238">
        <v>5</v>
      </c>
      <c r="AX238" t="s">
        <v>359</v>
      </c>
    </row>
    <row r="239" spans="1:52" x14ac:dyDescent="0.2">
      <c r="A239" s="85" t="s">
        <v>348</v>
      </c>
      <c r="B239" t="s">
        <v>11</v>
      </c>
      <c r="C239" t="s">
        <v>44</v>
      </c>
      <c r="D239" t="s">
        <v>45</v>
      </c>
      <c r="F239" t="s">
        <v>11</v>
      </c>
      <c r="G239" t="s">
        <v>54</v>
      </c>
      <c r="H239" t="s">
        <v>76</v>
      </c>
      <c r="I239" t="s">
        <v>355</v>
      </c>
      <c r="J239">
        <v>5</v>
      </c>
      <c r="K239">
        <v>5</v>
      </c>
      <c r="L239">
        <v>5</v>
      </c>
      <c r="M239">
        <v>4</v>
      </c>
      <c r="N239">
        <v>4</v>
      </c>
      <c r="O239">
        <v>4</v>
      </c>
      <c r="P239">
        <v>4</v>
      </c>
      <c r="Q239">
        <v>4</v>
      </c>
      <c r="R239">
        <v>3</v>
      </c>
      <c r="S239">
        <v>5</v>
      </c>
      <c r="T239">
        <v>5</v>
      </c>
      <c r="U239">
        <v>4</v>
      </c>
      <c r="V239">
        <v>5</v>
      </c>
      <c r="W239">
        <v>4</v>
      </c>
      <c r="X239">
        <v>5</v>
      </c>
      <c r="Y239">
        <v>5</v>
      </c>
      <c r="Z239" t="s">
        <v>102</v>
      </c>
      <c r="AA239">
        <v>4</v>
      </c>
      <c r="AB239">
        <v>5</v>
      </c>
      <c r="AC239">
        <v>5</v>
      </c>
      <c r="AD239">
        <v>5</v>
      </c>
      <c r="AE239">
        <v>5</v>
      </c>
      <c r="AF239">
        <v>5</v>
      </c>
      <c r="AG239">
        <v>5</v>
      </c>
      <c r="AH239">
        <v>5</v>
      </c>
      <c r="AI239">
        <v>5</v>
      </c>
      <c r="AJ239" t="s">
        <v>108</v>
      </c>
      <c r="AK239" t="s">
        <v>108</v>
      </c>
      <c r="AL239" t="s">
        <v>349</v>
      </c>
      <c r="AM239" t="s">
        <v>108</v>
      </c>
      <c r="AN239" t="s">
        <v>349</v>
      </c>
      <c r="AO239" t="s">
        <v>108</v>
      </c>
      <c r="AP239" t="s">
        <v>108</v>
      </c>
      <c r="AQ239" t="s">
        <v>108</v>
      </c>
      <c r="AR239" t="s">
        <v>109</v>
      </c>
      <c r="AT239" t="s">
        <v>108</v>
      </c>
      <c r="AV239">
        <v>5</v>
      </c>
      <c r="AW239">
        <v>5</v>
      </c>
      <c r="AX239" t="s">
        <v>351</v>
      </c>
    </row>
    <row r="240" spans="1:52" x14ac:dyDescent="0.2">
      <c r="A240" s="85" t="s">
        <v>348</v>
      </c>
      <c r="B240" t="s">
        <v>10</v>
      </c>
      <c r="C240" t="s">
        <v>43</v>
      </c>
      <c r="D240" t="s">
        <v>44</v>
      </c>
      <c r="F240" t="s">
        <v>54</v>
      </c>
      <c r="G240" t="s">
        <v>51</v>
      </c>
      <c r="H240" t="s">
        <v>13</v>
      </c>
      <c r="I240" t="s">
        <v>532</v>
      </c>
      <c r="J240">
        <v>5</v>
      </c>
      <c r="K240">
        <v>4</v>
      </c>
      <c r="L240">
        <v>4</v>
      </c>
      <c r="M240">
        <v>4</v>
      </c>
      <c r="N240">
        <v>5</v>
      </c>
      <c r="O240">
        <v>3</v>
      </c>
      <c r="P240">
        <v>4</v>
      </c>
      <c r="Q240">
        <v>3</v>
      </c>
      <c r="R240">
        <v>3</v>
      </c>
      <c r="S240">
        <v>5</v>
      </c>
      <c r="T240">
        <v>5</v>
      </c>
      <c r="U240">
        <v>3</v>
      </c>
      <c r="V240">
        <v>5</v>
      </c>
      <c r="W240">
        <v>4</v>
      </c>
      <c r="X240">
        <v>3</v>
      </c>
      <c r="Y240">
        <v>3</v>
      </c>
      <c r="Z240" t="s">
        <v>102</v>
      </c>
      <c r="AA240">
        <v>4</v>
      </c>
      <c r="AB240">
        <v>5</v>
      </c>
      <c r="AC240">
        <v>5</v>
      </c>
      <c r="AD240">
        <v>5</v>
      </c>
      <c r="AE240">
        <v>5</v>
      </c>
      <c r="AF240">
        <v>5</v>
      </c>
      <c r="AG240">
        <v>5</v>
      </c>
      <c r="AH240">
        <v>4</v>
      </c>
      <c r="AI240">
        <v>4</v>
      </c>
      <c r="AJ240" t="s">
        <v>109</v>
      </c>
      <c r="AK240" t="s">
        <v>108</v>
      </c>
      <c r="AL240" t="s">
        <v>350</v>
      </c>
      <c r="AM240" t="s">
        <v>108</v>
      </c>
      <c r="AN240" t="s">
        <v>350</v>
      </c>
      <c r="AO240" t="s">
        <v>109</v>
      </c>
      <c r="AP240" t="s">
        <v>109</v>
      </c>
      <c r="AQ240" t="s">
        <v>108</v>
      </c>
      <c r="AR240" t="s">
        <v>108</v>
      </c>
      <c r="AS240" t="s">
        <v>119</v>
      </c>
      <c r="AT240" t="s">
        <v>108</v>
      </c>
      <c r="AV240">
        <v>5</v>
      </c>
      <c r="AW240">
        <v>5</v>
      </c>
      <c r="AX240" t="s">
        <v>351</v>
      </c>
      <c r="AY240" t="s">
        <v>533</v>
      </c>
    </row>
    <row r="241" spans="1:52" x14ac:dyDescent="0.2">
      <c r="A241" s="85" t="s">
        <v>348</v>
      </c>
      <c r="B241" t="s">
        <v>31</v>
      </c>
      <c r="C241" t="s">
        <v>43</v>
      </c>
      <c r="D241" t="s">
        <v>43</v>
      </c>
      <c r="F241" t="s">
        <v>31</v>
      </c>
      <c r="G241" t="s">
        <v>27</v>
      </c>
      <c r="H241" t="s">
        <v>30</v>
      </c>
      <c r="J241">
        <v>4</v>
      </c>
      <c r="K241">
        <v>4</v>
      </c>
      <c r="L241">
        <v>3</v>
      </c>
      <c r="M241">
        <v>3</v>
      </c>
      <c r="N241">
        <v>4</v>
      </c>
      <c r="O241">
        <v>3</v>
      </c>
      <c r="P241">
        <v>4</v>
      </c>
      <c r="Q241">
        <v>2</v>
      </c>
      <c r="R241">
        <v>2</v>
      </c>
      <c r="S241">
        <v>3</v>
      </c>
      <c r="T241">
        <v>3</v>
      </c>
      <c r="U241">
        <v>4</v>
      </c>
      <c r="V241">
        <v>5</v>
      </c>
      <c r="W241">
        <v>3</v>
      </c>
      <c r="X241">
        <v>4</v>
      </c>
      <c r="Y241">
        <v>3</v>
      </c>
      <c r="Z241" t="s">
        <v>102</v>
      </c>
      <c r="AA241">
        <v>3</v>
      </c>
      <c r="AB241">
        <v>4</v>
      </c>
      <c r="AC241">
        <v>5</v>
      </c>
      <c r="AD241">
        <v>4</v>
      </c>
      <c r="AE241">
        <v>5</v>
      </c>
      <c r="AF241">
        <v>5</v>
      </c>
      <c r="AG241">
        <v>5</v>
      </c>
      <c r="AH241">
        <v>4</v>
      </c>
      <c r="AI241">
        <v>4</v>
      </c>
      <c r="AJ241" t="s">
        <v>108</v>
      </c>
      <c r="AK241" t="s">
        <v>108</v>
      </c>
      <c r="AL241" t="s">
        <v>349</v>
      </c>
      <c r="AM241" t="s">
        <v>108</v>
      </c>
      <c r="AN241" t="s">
        <v>349</v>
      </c>
      <c r="AO241" t="s">
        <v>109</v>
      </c>
      <c r="AP241" t="s">
        <v>108</v>
      </c>
      <c r="AQ241" t="s">
        <v>108</v>
      </c>
      <c r="AR241" t="s">
        <v>109</v>
      </c>
      <c r="AT241" t="s">
        <v>109</v>
      </c>
      <c r="AV241">
        <v>5</v>
      </c>
      <c r="AW241">
        <v>5</v>
      </c>
      <c r="AX241" t="s">
        <v>359</v>
      </c>
    </row>
    <row r="242" spans="1:52" x14ac:dyDescent="0.2">
      <c r="A242" s="85" t="s">
        <v>348</v>
      </c>
      <c r="B242" t="s">
        <v>365</v>
      </c>
      <c r="C242" t="s">
        <v>43</v>
      </c>
      <c r="D242" t="s">
        <v>43</v>
      </c>
      <c r="F242" t="s">
        <v>76</v>
      </c>
      <c r="G242" t="s">
        <v>18</v>
      </c>
      <c r="J242">
        <v>4</v>
      </c>
      <c r="K242">
        <v>5</v>
      </c>
      <c r="L242">
        <v>4</v>
      </c>
      <c r="M242">
        <v>4</v>
      </c>
      <c r="N242">
        <v>4</v>
      </c>
      <c r="O242">
        <v>4</v>
      </c>
      <c r="P242">
        <v>4</v>
      </c>
      <c r="Q242">
        <v>4</v>
      </c>
      <c r="R242">
        <v>4</v>
      </c>
      <c r="S242">
        <v>4</v>
      </c>
      <c r="T242">
        <v>4</v>
      </c>
      <c r="U242">
        <v>4</v>
      </c>
      <c r="V242">
        <v>4</v>
      </c>
      <c r="W242">
        <v>4</v>
      </c>
      <c r="X242">
        <v>5</v>
      </c>
      <c r="Z242" t="s">
        <v>102</v>
      </c>
      <c r="AA242">
        <v>5</v>
      </c>
      <c r="AB242">
        <v>4</v>
      </c>
      <c r="AC242">
        <v>4</v>
      </c>
      <c r="AD242">
        <v>4</v>
      </c>
      <c r="AE242">
        <v>4</v>
      </c>
      <c r="AF242">
        <v>4</v>
      </c>
      <c r="AG242">
        <v>4</v>
      </c>
      <c r="AH242">
        <v>4</v>
      </c>
      <c r="AI242">
        <v>4</v>
      </c>
      <c r="AJ242" t="s">
        <v>108</v>
      </c>
      <c r="AK242" t="s">
        <v>108</v>
      </c>
      <c r="AL242" t="s">
        <v>349</v>
      </c>
      <c r="AM242" t="s">
        <v>108</v>
      </c>
      <c r="AN242" t="s">
        <v>349</v>
      </c>
      <c r="AO242" t="s">
        <v>109</v>
      </c>
      <c r="AP242" t="s">
        <v>108</v>
      </c>
      <c r="AQ242" t="s">
        <v>108</v>
      </c>
      <c r="AR242" t="s">
        <v>108</v>
      </c>
      <c r="AV242">
        <v>4</v>
      </c>
      <c r="AW242">
        <v>4</v>
      </c>
      <c r="AX242" t="s">
        <v>498</v>
      </c>
      <c r="AY242" t="s">
        <v>534</v>
      </c>
    </row>
    <row r="243" spans="1:52" x14ac:dyDescent="0.2">
      <c r="A243" s="85" t="s">
        <v>348</v>
      </c>
      <c r="B243" t="s">
        <v>10</v>
      </c>
      <c r="C243" t="s">
        <v>44</v>
      </c>
      <c r="D243" t="s">
        <v>45</v>
      </c>
      <c r="F243" t="s">
        <v>51</v>
      </c>
      <c r="G243" t="s">
        <v>54</v>
      </c>
      <c r="H243" t="s">
        <v>11</v>
      </c>
      <c r="J243">
        <v>5</v>
      </c>
      <c r="K243">
        <v>5</v>
      </c>
      <c r="L243">
        <v>5</v>
      </c>
      <c r="M243">
        <v>4</v>
      </c>
      <c r="N243">
        <v>4</v>
      </c>
      <c r="O243">
        <v>4</v>
      </c>
      <c r="P243">
        <v>3</v>
      </c>
      <c r="Q243">
        <v>2</v>
      </c>
      <c r="R243">
        <v>3</v>
      </c>
      <c r="S243">
        <v>5</v>
      </c>
      <c r="T243">
        <v>4</v>
      </c>
      <c r="U243">
        <v>4</v>
      </c>
      <c r="V243">
        <v>5</v>
      </c>
      <c r="W243">
        <v>4</v>
      </c>
      <c r="X243">
        <v>3</v>
      </c>
      <c r="Y243">
        <v>3</v>
      </c>
      <c r="Z243" t="s">
        <v>102</v>
      </c>
      <c r="AA243">
        <v>4</v>
      </c>
      <c r="AB243">
        <v>5</v>
      </c>
      <c r="AC243">
        <v>5</v>
      </c>
      <c r="AD243">
        <v>5</v>
      </c>
      <c r="AE243">
        <v>5</v>
      </c>
      <c r="AF243">
        <v>5</v>
      </c>
      <c r="AG243">
        <v>4</v>
      </c>
      <c r="AH243">
        <v>4</v>
      </c>
      <c r="AI243">
        <v>4</v>
      </c>
      <c r="AJ243" t="s">
        <v>108</v>
      </c>
      <c r="AK243" t="s">
        <v>108</v>
      </c>
      <c r="AL243" t="s">
        <v>349</v>
      </c>
      <c r="AM243" t="s">
        <v>108</v>
      </c>
      <c r="AN243" t="s">
        <v>352</v>
      </c>
      <c r="AO243" t="s">
        <v>108</v>
      </c>
      <c r="AP243" t="s">
        <v>108</v>
      </c>
      <c r="AQ243" t="s">
        <v>108</v>
      </c>
      <c r="AR243" t="s">
        <v>109</v>
      </c>
      <c r="AT243" t="s">
        <v>108</v>
      </c>
      <c r="AV243">
        <v>5</v>
      </c>
      <c r="AW243">
        <v>5</v>
      </c>
      <c r="AX243" t="s">
        <v>498</v>
      </c>
      <c r="AY243" t="s">
        <v>535</v>
      </c>
      <c r="AZ243" t="s">
        <v>536</v>
      </c>
    </row>
    <row r="244" spans="1:52" x14ac:dyDescent="0.2">
      <c r="A244" s="85" t="s">
        <v>348</v>
      </c>
      <c r="B244" t="s">
        <v>19</v>
      </c>
      <c r="C244" t="s">
        <v>44</v>
      </c>
      <c r="D244" t="s">
        <v>45</v>
      </c>
      <c r="F244" t="s">
        <v>19</v>
      </c>
      <c r="G244" t="s">
        <v>25</v>
      </c>
      <c r="H244" t="s">
        <v>20</v>
      </c>
      <c r="I244" t="s">
        <v>537</v>
      </c>
      <c r="J244">
        <v>4</v>
      </c>
      <c r="K244">
        <v>3</v>
      </c>
      <c r="L244">
        <v>4</v>
      </c>
      <c r="M244">
        <v>2</v>
      </c>
      <c r="N244">
        <v>5</v>
      </c>
      <c r="O244">
        <v>5</v>
      </c>
      <c r="P244">
        <v>3</v>
      </c>
      <c r="Q244">
        <v>3</v>
      </c>
      <c r="R244">
        <v>3</v>
      </c>
      <c r="S244">
        <v>5</v>
      </c>
      <c r="T244">
        <v>5</v>
      </c>
      <c r="U244">
        <v>4</v>
      </c>
      <c r="V244">
        <v>5</v>
      </c>
      <c r="W244">
        <v>4</v>
      </c>
      <c r="X244">
        <v>2</v>
      </c>
      <c r="Y244">
        <v>4</v>
      </c>
      <c r="Z244" t="s">
        <v>102</v>
      </c>
      <c r="AA244">
        <v>5</v>
      </c>
      <c r="AB244">
        <v>5</v>
      </c>
      <c r="AC244">
        <v>4</v>
      </c>
      <c r="AD244">
        <v>5</v>
      </c>
      <c r="AE244">
        <v>5</v>
      </c>
      <c r="AF244">
        <v>5</v>
      </c>
      <c r="AG244">
        <v>5</v>
      </c>
      <c r="AH244">
        <v>5</v>
      </c>
      <c r="AI244">
        <v>5</v>
      </c>
      <c r="AJ244" t="s">
        <v>109</v>
      </c>
      <c r="AK244" t="s">
        <v>109</v>
      </c>
      <c r="AM244" t="s">
        <v>108</v>
      </c>
      <c r="AN244" t="s">
        <v>349</v>
      </c>
      <c r="AO244" t="s">
        <v>109</v>
      </c>
      <c r="AP244" t="s">
        <v>109</v>
      </c>
      <c r="AQ244" t="s">
        <v>108</v>
      </c>
      <c r="AR244" t="s">
        <v>108</v>
      </c>
      <c r="AS244" t="s">
        <v>120</v>
      </c>
      <c r="AT244" t="s">
        <v>108</v>
      </c>
      <c r="AV244">
        <v>5</v>
      </c>
      <c r="AW244">
        <v>5</v>
      </c>
      <c r="AX244" t="s">
        <v>351</v>
      </c>
    </row>
    <row r="245" spans="1:52" x14ac:dyDescent="0.2">
      <c r="A245" s="85" t="s">
        <v>348</v>
      </c>
      <c r="B245" t="s">
        <v>31</v>
      </c>
      <c r="C245" t="s">
        <v>45</v>
      </c>
      <c r="D245" t="s">
        <v>45</v>
      </c>
      <c r="F245" t="s">
        <v>31</v>
      </c>
      <c r="G245" t="s">
        <v>27</v>
      </c>
      <c r="H245" t="s">
        <v>15</v>
      </c>
      <c r="I245" t="s">
        <v>538</v>
      </c>
      <c r="J245">
        <v>5</v>
      </c>
      <c r="K245">
        <v>3</v>
      </c>
      <c r="L245">
        <v>3</v>
      </c>
      <c r="M245">
        <v>2</v>
      </c>
      <c r="N245">
        <v>4</v>
      </c>
      <c r="O245">
        <v>5</v>
      </c>
      <c r="P245">
        <v>2</v>
      </c>
      <c r="Q245">
        <v>3</v>
      </c>
      <c r="R245">
        <v>4</v>
      </c>
      <c r="S245">
        <v>4</v>
      </c>
      <c r="T245">
        <v>4</v>
      </c>
      <c r="U245">
        <v>4</v>
      </c>
      <c r="V245">
        <v>5</v>
      </c>
      <c r="W245">
        <v>2</v>
      </c>
      <c r="X245">
        <v>3</v>
      </c>
      <c r="Y245">
        <v>3</v>
      </c>
      <c r="Z245" t="s">
        <v>96</v>
      </c>
      <c r="AA245">
        <v>4</v>
      </c>
      <c r="AB245">
        <v>5</v>
      </c>
      <c r="AC245">
        <v>5</v>
      </c>
      <c r="AD245">
        <v>5</v>
      </c>
      <c r="AE245">
        <v>4</v>
      </c>
      <c r="AF245">
        <v>4</v>
      </c>
      <c r="AG245">
        <v>4</v>
      </c>
      <c r="AH245">
        <v>3</v>
      </c>
      <c r="AI245">
        <v>3</v>
      </c>
      <c r="AJ245" t="s">
        <v>109</v>
      </c>
      <c r="AK245" t="s">
        <v>108</v>
      </c>
      <c r="AL245" t="s">
        <v>350</v>
      </c>
      <c r="AM245" t="s">
        <v>108</v>
      </c>
      <c r="AN245" t="s">
        <v>349</v>
      </c>
      <c r="AO245" t="s">
        <v>109</v>
      </c>
      <c r="AP245" t="s">
        <v>108</v>
      </c>
      <c r="AQ245" t="s">
        <v>108</v>
      </c>
      <c r="AR245" t="s">
        <v>109</v>
      </c>
      <c r="AT245" t="s">
        <v>108</v>
      </c>
      <c r="AV245">
        <v>5</v>
      </c>
      <c r="AW245">
        <v>5</v>
      </c>
      <c r="AX245" t="s">
        <v>359</v>
      </c>
    </row>
    <row r="246" spans="1:52" x14ac:dyDescent="0.2">
      <c r="A246" s="85" t="s">
        <v>348</v>
      </c>
      <c r="B246" t="s">
        <v>12</v>
      </c>
      <c r="C246" t="s">
        <v>44</v>
      </c>
      <c r="D246" t="s">
        <v>45</v>
      </c>
      <c r="F246" t="s">
        <v>51</v>
      </c>
      <c r="G246" t="s">
        <v>18</v>
      </c>
      <c r="H246" t="s">
        <v>12</v>
      </c>
      <c r="J246">
        <v>5</v>
      </c>
      <c r="K246">
        <v>5</v>
      </c>
      <c r="L246">
        <v>4</v>
      </c>
      <c r="M246">
        <v>5</v>
      </c>
      <c r="N246">
        <v>5</v>
      </c>
      <c r="O246">
        <v>3</v>
      </c>
      <c r="P246">
        <v>3</v>
      </c>
      <c r="Q246">
        <v>3</v>
      </c>
      <c r="R246">
        <v>2</v>
      </c>
      <c r="S246">
        <v>4</v>
      </c>
      <c r="T246">
        <v>5</v>
      </c>
      <c r="U246">
        <v>4</v>
      </c>
      <c r="V246">
        <v>5</v>
      </c>
      <c r="W246">
        <v>5</v>
      </c>
      <c r="X246">
        <v>5</v>
      </c>
      <c r="Y246">
        <v>5</v>
      </c>
      <c r="Z246" t="s">
        <v>102</v>
      </c>
      <c r="AA246">
        <v>4</v>
      </c>
      <c r="AB246">
        <v>5</v>
      </c>
      <c r="AC246">
        <v>5</v>
      </c>
      <c r="AD246">
        <v>5</v>
      </c>
      <c r="AE246">
        <v>5</v>
      </c>
      <c r="AF246">
        <v>5</v>
      </c>
      <c r="AG246">
        <v>5</v>
      </c>
      <c r="AH246">
        <v>5</v>
      </c>
      <c r="AI246">
        <v>5</v>
      </c>
      <c r="AJ246" t="s">
        <v>108</v>
      </c>
      <c r="AK246" t="s">
        <v>108</v>
      </c>
      <c r="AL246" t="s">
        <v>350</v>
      </c>
      <c r="AM246" t="s">
        <v>108</v>
      </c>
      <c r="AN246" t="s">
        <v>349</v>
      </c>
      <c r="AO246" t="s">
        <v>109</v>
      </c>
      <c r="AP246" t="s">
        <v>108</v>
      </c>
      <c r="AQ246" t="s">
        <v>108</v>
      </c>
      <c r="AR246" t="s">
        <v>108</v>
      </c>
      <c r="AS246" t="s">
        <v>119</v>
      </c>
      <c r="AT246" t="s">
        <v>108</v>
      </c>
      <c r="AV246">
        <v>5</v>
      </c>
      <c r="AW246">
        <v>5</v>
      </c>
      <c r="AX246" t="s">
        <v>351</v>
      </c>
    </row>
    <row r="247" spans="1:52" x14ac:dyDescent="0.2">
      <c r="A247" s="85" t="s">
        <v>348</v>
      </c>
      <c r="B247" t="s">
        <v>18</v>
      </c>
      <c r="C247" t="s">
        <v>43</v>
      </c>
      <c r="D247" t="s">
        <v>45</v>
      </c>
      <c r="F247" t="s">
        <v>18</v>
      </c>
      <c r="G247" t="s">
        <v>12</v>
      </c>
      <c r="H247" t="s">
        <v>22</v>
      </c>
      <c r="J247">
        <v>5</v>
      </c>
      <c r="K247">
        <v>5</v>
      </c>
      <c r="L247">
        <v>5</v>
      </c>
      <c r="M247">
        <v>5</v>
      </c>
      <c r="N247">
        <v>5</v>
      </c>
      <c r="O247">
        <v>5</v>
      </c>
      <c r="P247">
        <v>1</v>
      </c>
      <c r="Q247">
        <v>1</v>
      </c>
      <c r="R247">
        <v>1</v>
      </c>
      <c r="S247">
        <v>5</v>
      </c>
      <c r="T247">
        <v>5</v>
      </c>
      <c r="U247">
        <v>5</v>
      </c>
      <c r="V247">
        <v>5</v>
      </c>
      <c r="W247">
        <v>4</v>
      </c>
      <c r="X247">
        <v>5</v>
      </c>
      <c r="Y247">
        <v>4</v>
      </c>
      <c r="Z247" t="s">
        <v>102</v>
      </c>
      <c r="AA247">
        <v>3</v>
      </c>
      <c r="AB247">
        <v>5</v>
      </c>
      <c r="AC247">
        <v>5</v>
      </c>
      <c r="AD247">
        <v>5</v>
      </c>
      <c r="AE247">
        <v>5</v>
      </c>
      <c r="AF247">
        <v>5</v>
      </c>
      <c r="AG247">
        <v>5</v>
      </c>
      <c r="AH247">
        <v>5</v>
      </c>
      <c r="AI247">
        <v>5</v>
      </c>
      <c r="AJ247" t="s">
        <v>108</v>
      </c>
      <c r="AK247" t="s">
        <v>108</v>
      </c>
      <c r="AL247" t="s">
        <v>349</v>
      </c>
      <c r="AM247" t="s">
        <v>108</v>
      </c>
      <c r="AN247" t="s">
        <v>349</v>
      </c>
      <c r="AO247" t="s">
        <v>108</v>
      </c>
      <c r="AP247" t="s">
        <v>108</v>
      </c>
      <c r="AQ247" t="s">
        <v>108</v>
      </c>
      <c r="AR247" t="s">
        <v>108</v>
      </c>
      <c r="AS247" t="s">
        <v>119</v>
      </c>
      <c r="AT247" t="s">
        <v>108</v>
      </c>
      <c r="AV247">
        <v>5</v>
      </c>
      <c r="AW247">
        <v>5</v>
      </c>
      <c r="AX247" t="s">
        <v>351</v>
      </c>
    </row>
    <row r="248" spans="1:52" x14ac:dyDescent="0.2">
      <c r="A248" s="85" t="s">
        <v>348</v>
      </c>
      <c r="B248" t="s">
        <v>10</v>
      </c>
      <c r="C248" t="s">
        <v>43</v>
      </c>
      <c r="D248" t="s">
        <v>44</v>
      </c>
      <c r="F248" t="s">
        <v>51</v>
      </c>
      <c r="G248" t="s">
        <v>54</v>
      </c>
      <c r="I248" t="s">
        <v>360</v>
      </c>
      <c r="J248">
        <v>5</v>
      </c>
      <c r="K248">
        <v>5</v>
      </c>
      <c r="L248">
        <v>4</v>
      </c>
      <c r="M248">
        <v>4</v>
      </c>
      <c r="N248">
        <v>3</v>
      </c>
      <c r="O248">
        <v>4</v>
      </c>
      <c r="P248">
        <v>4</v>
      </c>
      <c r="Q248">
        <v>4</v>
      </c>
      <c r="R248">
        <v>4</v>
      </c>
      <c r="S248">
        <v>3</v>
      </c>
      <c r="T248">
        <v>4</v>
      </c>
      <c r="U248">
        <v>5</v>
      </c>
      <c r="V248">
        <v>5</v>
      </c>
      <c r="W248">
        <v>5</v>
      </c>
      <c r="X248">
        <v>3</v>
      </c>
      <c r="Y248">
        <v>5</v>
      </c>
      <c r="Z248" t="s">
        <v>102</v>
      </c>
      <c r="AA248">
        <v>4</v>
      </c>
      <c r="AB248">
        <v>5</v>
      </c>
      <c r="AC248">
        <v>4</v>
      </c>
      <c r="AD248">
        <v>4</v>
      </c>
      <c r="AE248">
        <v>4</v>
      </c>
      <c r="AF248">
        <v>5</v>
      </c>
      <c r="AG248">
        <v>5</v>
      </c>
      <c r="AH248">
        <v>5</v>
      </c>
      <c r="AI248">
        <v>5</v>
      </c>
      <c r="AJ248" t="s">
        <v>108</v>
      </c>
      <c r="AK248" t="s">
        <v>108</v>
      </c>
      <c r="AL248" t="s">
        <v>350</v>
      </c>
      <c r="AM248" t="s">
        <v>108</v>
      </c>
      <c r="AN248" t="s">
        <v>349</v>
      </c>
      <c r="AO248" t="s">
        <v>108</v>
      </c>
      <c r="AP248" t="s">
        <v>108</v>
      </c>
      <c r="AQ248" t="s">
        <v>108</v>
      </c>
      <c r="AR248" t="s">
        <v>109</v>
      </c>
      <c r="AT248" t="s">
        <v>109</v>
      </c>
      <c r="AV248">
        <v>5</v>
      </c>
      <c r="AW248">
        <v>5</v>
      </c>
      <c r="AX248" t="s">
        <v>359</v>
      </c>
    </row>
    <row r="249" spans="1:52" x14ac:dyDescent="0.2">
      <c r="A249" s="85" t="s">
        <v>348</v>
      </c>
      <c r="B249" t="s">
        <v>24</v>
      </c>
      <c r="C249" t="s">
        <v>44</v>
      </c>
      <c r="D249" t="s">
        <v>45</v>
      </c>
      <c r="F249" t="s">
        <v>51</v>
      </c>
      <c r="G249" t="s">
        <v>439</v>
      </c>
      <c r="J249">
        <v>5</v>
      </c>
      <c r="K249">
        <v>5</v>
      </c>
      <c r="L249">
        <v>5</v>
      </c>
      <c r="M249">
        <v>5</v>
      </c>
      <c r="N249">
        <v>3</v>
      </c>
      <c r="O249">
        <v>5</v>
      </c>
      <c r="P249">
        <v>4</v>
      </c>
      <c r="Q249">
        <v>3</v>
      </c>
      <c r="R249">
        <v>2</v>
      </c>
      <c r="S249">
        <v>5</v>
      </c>
      <c r="T249">
        <v>5</v>
      </c>
      <c r="U249">
        <v>5</v>
      </c>
      <c r="V249">
        <v>5</v>
      </c>
      <c r="W249">
        <v>5</v>
      </c>
      <c r="X249">
        <v>5</v>
      </c>
      <c r="Y249">
        <v>5</v>
      </c>
      <c r="Z249" t="s">
        <v>102</v>
      </c>
      <c r="AA249">
        <v>5</v>
      </c>
      <c r="AB249">
        <v>5</v>
      </c>
      <c r="AC249">
        <v>5</v>
      </c>
      <c r="AD249">
        <v>5</v>
      </c>
      <c r="AE249">
        <v>5</v>
      </c>
      <c r="AF249">
        <v>5</v>
      </c>
      <c r="AG249">
        <v>5</v>
      </c>
      <c r="AH249">
        <v>5</v>
      </c>
      <c r="AI249">
        <v>5</v>
      </c>
      <c r="AJ249" t="s">
        <v>108</v>
      </c>
      <c r="AK249" t="s">
        <v>108</v>
      </c>
      <c r="AL249" t="s">
        <v>349</v>
      </c>
      <c r="AM249" t="s">
        <v>108</v>
      </c>
      <c r="AN249" t="s">
        <v>352</v>
      </c>
      <c r="AO249" t="s">
        <v>109</v>
      </c>
      <c r="AP249" t="s">
        <v>108</v>
      </c>
      <c r="AQ249" t="s">
        <v>108</v>
      </c>
      <c r="AR249" t="s">
        <v>108</v>
      </c>
      <c r="AS249" t="s">
        <v>119</v>
      </c>
      <c r="AT249" t="s">
        <v>109</v>
      </c>
      <c r="AV249">
        <v>5</v>
      </c>
      <c r="AW249">
        <v>5</v>
      </c>
      <c r="AX249" t="s">
        <v>351</v>
      </c>
    </row>
    <row r="250" spans="1:52" x14ac:dyDescent="0.2">
      <c r="A250" s="85" t="s">
        <v>348</v>
      </c>
      <c r="B250" t="s">
        <v>11</v>
      </c>
      <c r="C250" t="s">
        <v>44</v>
      </c>
      <c r="D250" t="s">
        <v>45</v>
      </c>
      <c r="F250" t="s">
        <v>11</v>
      </c>
      <c r="G250" t="s">
        <v>51</v>
      </c>
      <c r="H250" t="s">
        <v>16</v>
      </c>
      <c r="J250">
        <v>5</v>
      </c>
      <c r="K250">
        <v>3</v>
      </c>
      <c r="L250">
        <v>3</v>
      </c>
      <c r="M250">
        <v>4</v>
      </c>
      <c r="N250">
        <v>2</v>
      </c>
      <c r="O250">
        <v>5</v>
      </c>
      <c r="P250">
        <v>5</v>
      </c>
      <c r="Q250">
        <v>4</v>
      </c>
      <c r="R250">
        <v>4</v>
      </c>
      <c r="S250">
        <v>4</v>
      </c>
      <c r="T250">
        <v>4</v>
      </c>
      <c r="U250">
        <v>4</v>
      </c>
      <c r="V250">
        <v>5</v>
      </c>
      <c r="W250">
        <v>5</v>
      </c>
      <c r="X250">
        <v>5</v>
      </c>
      <c r="Y250">
        <v>5</v>
      </c>
      <c r="Z250" t="s">
        <v>102</v>
      </c>
      <c r="AA250">
        <v>5</v>
      </c>
      <c r="AB250">
        <v>5</v>
      </c>
      <c r="AC250">
        <v>5</v>
      </c>
      <c r="AD250">
        <v>5</v>
      </c>
      <c r="AE250">
        <v>5</v>
      </c>
      <c r="AF250">
        <v>5</v>
      </c>
      <c r="AG250">
        <v>5</v>
      </c>
      <c r="AH250">
        <v>5</v>
      </c>
      <c r="AI250">
        <v>5</v>
      </c>
      <c r="AJ250" t="s">
        <v>108</v>
      </c>
      <c r="AK250" t="s">
        <v>108</v>
      </c>
      <c r="AL250" t="s">
        <v>350</v>
      </c>
      <c r="AM250" t="s">
        <v>108</v>
      </c>
      <c r="AN250" t="s">
        <v>349</v>
      </c>
      <c r="AO250" t="s">
        <v>109</v>
      </c>
      <c r="AP250" t="s">
        <v>109</v>
      </c>
      <c r="AQ250" t="s">
        <v>108</v>
      </c>
      <c r="AR250" t="s">
        <v>108</v>
      </c>
      <c r="AS250" t="s">
        <v>120</v>
      </c>
      <c r="AT250" t="s">
        <v>108</v>
      </c>
      <c r="AV250">
        <v>5</v>
      </c>
      <c r="AW250">
        <v>5</v>
      </c>
      <c r="AX250" t="s">
        <v>351</v>
      </c>
    </row>
    <row r="251" spans="1:52" x14ac:dyDescent="0.2">
      <c r="A251" s="85" t="s">
        <v>348</v>
      </c>
      <c r="B251" t="s">
        <v>11</v>
      </c>
      <c r="C251" t="s">
        <v>44</v>
      </c>
      <c r="D251" t="s">
        <v>44</v>
      </c>
      <c r="F251" t="s">
        <v>11</v>
      </c>
      <c r="G251" t="s">
        <v>51</v>
      </c>
      <c r="J251">
        <v>4</v>
      </c>
      <c r="K251">
        <v>5</v>
      </c>
      <c r="L251">
        <v>3</v>
      </c>
      <c r="M251">
        <v>4</v>
      </c>
      <c r="N251">
        <v>5</v>
      </c>
      <c r="O251">
        <v>3</v>
      </c>
      <c r="P251">
        <v>5</v>
      </c>
      <c r="Q251">
        <v>2</v>
      </c>
      <c r="R251">
        <v>4</v>
      </c>
      <c r="S251">
        <v>4</v>
      </c>
      <c r="T251">
        <v>4</v>
      </c>
      <c r="U251">
        <v>4</v>
      </c>
      <c r="V251">
        <v>5</v>
      </c>
      <c r="W251">
        <v>3</v>
      </c>
      <c r="X251">
        <v>5</v>
      </c>
      <c r="Y251">
        <v>4</v>
      </c>
      <c r="Z251" t="s">
        <v>102</v>
      </c>
      <c r="AA251">
        <v>3</v>
      </c>
      <c r="AB251">
        <v>5</v>
      </c>
      <c r="AC251">
        <v>5</v>
      </c>
      <c r="AD251">
        <v>5</v>
      </c>
      <c r="AE251">
        <v>5</v>
      </c>
      <c r="AF251">
        <v>5</v>
      </c>
      <c r="AG251">
        <v>5</v>
      </c>
      <c r="AH251">
        <v>4</v>
      </c>
      <c r="AI251">
        <v>4</v>
      </c>
      <c r="AJ251" t="s">
        <v>109</v>
      </c>
      <c r="AK251" t="s">
        <v>108</v>
      </c>
      <c r="AL251" t="s">
        <v>350</v>
      </c>
      <c r="AM251" t="s">
        <v>108</v>
      </c>
      <c r="AN251" t="s">
        <v>350</v>
      </c>
      <c r="AO251" t="s">
        <v>108</v>
      </c>
      <c r="AP251" t="s">
        <v>109</v>
      </c>
      <c r="AQ251" t="s">
        <v>108</v>
      </c>
      <c r="AR251" t="s">
        <v>108</v>
      </c>
      <c r="AS251" t="s">
        <v>119</v>
      </c>
      <c r="AT251" t="s">
        <v>108</v>
      </c>
      <c r="AV251">
        <v>5</v>
      </c>
      <c r="AW251">
        <v>5</v>
      </c>
      <c r="AX251" t="s">
        <v>359</v>
      </c>
      <c r="AY251" t="s">
        <v>539</v>
      </c>
    </row>
    <row r="252" spans="1:52" x14ac:dyDescent="0.2">
      <c r="A252" s="85" t="s">
        <v>348</v>
      </c>
      <c r="B252" t="s">
        <v>11</v>
      </c>
      <c r="C252" t="s">
        <v>43</v>
      </c>
      <c r="D252" t="s">
        <v>44</v>
      </c>
      <c r="F252" t="s">
        <v>11</v>
      </c>
      <c r="G252" t="s">
        <v>54</v>
      </c>
      <c r="I252" t="s">
        <v>444</v>
      </c>
      <c r="J252">
        <v>4</v>
      </c>
      <c r="K252">
        <v>1</v>
      </c>
      <c r="L252">
        <v>2</v>
      </c>
      <c r="M252">
        <v>2</v>
      </c>
      <c r="N252">
        <v>2</v>
      </c>
      <c r="O252">
        <v>4</v>
      </c>
      <c r="P252">
        <v>4</v>
      </c>
      <c r="Q252">
        <v>3</v>
      </c>
      <c r="R252">
        <v>4</v>
      </c>
      <c r="S252">
        <v>2</v>
      </c>
      <c r="T252">
        <v>2</v>
      </c>
      <c r="U252">
        <v>2</v>
      </c>
      <c r="V252">
        <v>2</v>
      </c>
      <c r="W252">
        <v>1</v>
      </c>
      <c r="X252">
        <v>3</v>
      </c>
      <c r="Y252">
        <v>1</v>
      </c>
      <c r="Z252" t="s">
        <v>102</v>
      </c>
      <c r="AA252">
        <v>1</v>
      </c>
      <c r="AB252">
        <v>3</v>
      </c>
      <c r="AC252">
        <v>2</v>
      </c>
      <c r="AD252">
        <v>4</v>
      </c>
      <c r="AE252">
        <v>2</v>
      </c>
      <c r="AF252">
        <v>2</v>
      </c>
      <c r="AG252">
        <v>1</v>
      </c>
      <c r="AH252">
        <v>2</v>
      </c>
      <c r="AI252">
        <v>2</v>
      </c>
      <c r="AJ252" t="s">
        <v>108</v>
      </c>
      <c r="AK252" t="s">
        <v>108</v>
      </c>
      <c r="AL252" t="s">
        <v>350</v>
      </c>
      <c r="AM252" t="s">
        <v>108</v>
      </c>
      <c r="AN252" t="s">
        <v>362</v>
      </c>
      <c r="AO252" t="s">
        <v>108</v>
      </c>
      <c r="AP252" t="s">
        <v>109</v>
      </c>
      <c r="AQ252" t="s">
        <v>108</v>
      </c>
      <c r="AR252" t="s">
        <v>109</v>
      </c>
      <c r="AT252" t="s">
        <v>109</v>
      </c>
      <c r="AV252">
        <v>3</v>
      </c>
      <c r="AW252">
        <v>3</v>
      </c>
      <c r="AX252" t="s">
        <v>354</v>
      </c>
    </row>
    <row r="253" spans="1:52" x14ac:dyDescent="0.2">
      <c r="A253" s="85" t="s">
        <v>348</v>
      </c>
      <c r="B253" t="s">
        <v>27</v>
      </c>
      <c r="C253" t="s">
        <v>43</v>
      </c>
      <c r="D253" t="s">
        <v>44</v>
      </c>
      <c r="F253" t="s">
        <v>13</v>
      </c>
      <c r="G253" t="s">
        <v>27</v>
      </c>
      <c r="J253">
        <v>4</v>
      </c>
      <c r="K253">
        <v>4</v>
      </c>
      <c r="L253">
        <v>5</v>
      </c>
      <c r="M253">
        <v>5</v>
      </c>
      <c r="N253">
        <v>4</v>
      </c>
      <c r="O253">
        <v>5</v>
      </c>
      <c r="P253">
        <v>3</v>
      </c>
      <c r="Q253">
        <v>4</v>
      </c>
      <c r="R253">
        <v>4</v>
      </c>
      <c r="S253">
        <v>5</v>
      </c>
      <c r="T253">
        <v>5</v>
      </c>
      <c r="U253">
        <v>5</v>
      </c>
      <c r="V253">
        <v>5</v>
      </c>
      <c r="W253">
        <v>4</v>
      </c>
      <c r="X253">
        <v>4</v>
      </c>
      <c r="Y253">
        <v>4</v>
      </c>
      <c r="Z253" t="s">
        <v>102</v>
      </c>
      <c r="AA253">
        <v>4</v>
      </c>
      <c r="AB253">
        <v>4</v>
      </c>
      <c r="AC253">
        <v>4</v>
      </c>
      <c r="AD253">
        <v>4</v>
      </c>
      <c r="AE253">
        <v>4</v>
      </c>
      <c r="AF253">
        <v>4</v>
      </c>
      <c r="AG253">
        <v>4</v>
      </c>
      <c r="AH253">
        <v>4</v>
      </c>
      <c r="AI253">
        <v>4</v>
      </c>
      <c r="AJ253" t="s">
        <v>108</v>
      </c>
      <c r="AK253" t="s">
        <v>108</v>
      </c>
      <c r="AL253" t="s">
        <v>350</v>
      </c>
      <c r="AM253" t="s">
        <v>108</v>
      </c>
      <c r="AN253" t="s">
        <v>350</v>
      </c>
      <c r="AO253" t="s">
        <v>109</v>
      </c>
      <c r="AP253" t="s">
        <v>108</v>
      </c>
      <c r="AQ253" t="s">
        <v>108</v>
      </c>
      <c r="AR253" t="s">
        <v>109</v>
      </c>
      <c r="AT253" t="s">
        <v>109</v>
      </c>
      <c r="AV253">
        <v>5</v>
      </c>
      <c r="AW253">
        <v>5</v>
      </c>
      <c r="AX253" t="s">
        <v>359</v>
      </c>
      <c r="AY253" t="s">
        <v>540</v>
      </c>
    </row>
    <row r="254" spans="1:52" x14ac:dyDescent="0.2">
      <c r="A254" s="85" t="s">
        <v>348</v>
      </c>
      <c r="B254" t="s">
        <v>26</v>
      </c>
      <c r="C254" t="s">
        <v>43</v>
      </c>
      <c r="D254" t="s">
        <v>45</v>
      </c>
      <c r="F254" t="s">
        <v>54</v>
      </c>
      <c r="G254" t="s">
        <v>72</v>
      </c>
      <c r="H254" t="s">
        <v>51</v>
      </c>
      <c r="J254">
        <v>5</v>
      </c>
      <c r="K254">
        <v>5</v>
      </c>
      <c r="L254">
        <v>4</v>
      </c>
      <c r="M254">
        <v>4</v>
      </c>
      <c r="N254">
        <v>4</v>
      </c>
      <c r="O254">
        <v>5</v>
      </c>
      <c r="P254">
        <v>3</v>
      </c>
      <c r="Q254">
        <v>3</v>
      </c>
      <c r="R254">
        <v>3</v>
      </c>
      <c r="S254">
        <v>5</v>
      </c>
      <c r="T254">
        <v>5</v>
      </c>
      <c r="U254">
        <v>5</v>
      </c>
      <c r="V254">
        <v>5</v>
      </c>
      <c r="W254">
        <v>4</v>
      </c>
      <c r="X254">
        <v>5</v>
      </c>
      <c r="Y254">
        <v>4</v>
      </c>
      <c r="Z254" t="s">
        <v>102</v>
      </c>
      <c r="AA254">
        <v>4</v>
      </c>
      <c r="AB254">
        <v>5</v>
      </c>
      <c r="AC254">
        <v>5</v>
      </c>
      <c r="AD254">
        <v>5</v>
      </c>
      <c r="AE254">
        <v>5</v>
      </c>
      <c r="AF254">
        <v>5</v>
      </c>
      <c r="AG254">
        <v>5</v>
      </c>
      <c r="AH254">
        <v>5</v>
      </c>
      <c r="AI254">
        <v>4</v>
      </c>
      <c r="AJ254" t="s">
        <v>108</v>
      </c>
      <c r="AK254" t="s">
        <v>108</v>
      </c>
      <c r="AL254" t="s">
        <v>352</v>
      </c>
      <c r="AM254" t="s">
        <v>108</v>
      </c>
      <c r="AN254" t="s">
        <v>349</v>
      </c>
      <c r="AO254" t="s">
        <v>108</v>
      </c>
      <c r="AP254" t="s">
        <v>109</v>
      </c>
      <c r="AQ254" t="s">
        <v>108</v>
      </c>
      <c r="AR254" t="s">
        <v>108</v>
      </c>
      <c r="AS254" t="s">
        <v>118</v>
      </c>
      <c r="AT254" t="s">
        <v>108</v>
      </c>
      <c r="AV254">
        <v>5</v>
      </c>
      <c r="AW254">
        <v>5</v>
      </c>
      <c r="AX254" t="s">
        <v>351</v>
      </c>
      <c r="AY254" t="s">
        <v>541</v>
      </c>
    </row>
    <row r="255" spans="1:52" x14ac:dyDescent="0.2">
      <c r="A255" s="85" t="s">
        <v>348</v>
      </c>
      <c r="B255" t="s">
        <v>22</v>
      </c>
      <c r="C255" t="s">
        <v>43</v>
      </c>
      <c r="D255" t="s">
        <v>44</v>
      </c>
      <c r="F255" t="s">
        <v>22</v>
      </c>
      <c r="G255" t="s">
        <v>35</v>
      </c>
      <c r="H255" t="s">
        <v>27</v>
      </c>
      <c r="J255">
        <v>4</v>
      </c>
      <c r="K255">
        <v>4</v>
      </c>
      <c r="L255">
        <v>4</v>
      </c>
      <c r="M255">
        <v>4</v>
      </c>
      <c r="N255">
        <v>3</v>
      </c>
      <c r="O255">
        <v>4</v>
      </c>
      <c r="P255">
        <v>3</v>
      </c>
      <c r="Q255">
        <v>2</v>
      </c>
      <c r="R255">
        <v>3</v>
      </c>
      <c r="S255">
        <v>4</v>
      </c>
      <c r="T255">
        <v>4</v>
      </c>
      <c r="U255">
        <v>4</v>
      </c>
      <c r="V255">
        <v>5</v>
      </c>
      <c r="W255">
        <v>3</v>
      </c>
      <c r="X255">
        <v>3</v>
      </c>
      <c r="Y255">
        <v>3</v>
      </c>
      <c r="Z255" t="s">
        <v>542</v>
      </c>
      <c r="AA255">
        <v>4</v>
      </c>
      <c r="AB255">
        <v>4</v>
      </c>
      <c r="AC255">
        <v>4</v>
      </c>
      <c r="AD255">
        <v>4</v>
      </c>
      <c r="AE255">
        <v>3</v>
      </c>
      <c r="AF255">
        <v>3</v>
      </c>
      <c r="AG255">
        <v>3</v>
      </c>
      <c r="AH255">
        <v>4</v>
      </c>
      <c r="AI255">
        <v>4</v>
      </c>
      <c r="AJ255" t="s">
        <v>109</v>
      </c>
      <c r="AK255" t="s">
        <v>108</v>
      </c>
      <c r="AL255" t="s">
        <v>352</v>
      </c>
      <c r="AM255" t="s">
        <v>108</v>
      </c>
      <c r="AN255" t="s">
        <v>352</v>
      </c>
      <c r="AO255" t="s">
        <v>109</v>
      </c>
      <c r="AP255" t="s">
        <v>108</v>
      </c>
      <c r="AQ255" t="s">
        <v>108</v>
      </c>
      <c r="AR255" t="s">
        <v>108</v>
      </c>
      <c r="AS255" t="s">
        <v>120</v>
      </c>
      <c r="AT255" t="s">
        <v>108</v>
      </c>
      <c r="AU255" t="s">
        <v>543</v>
      </c>
      <c r="AV255">
        <v>5</v>
      </c>
      <c r="AW255">
        <v>5</v>
      </c>
      <c r="AX255" t="s">
        <v>351</v>
      </c>
    </row>
    <row r="256" spans="1:52" x14ac:dyDescent="0.2">
      <c r="A256" s="85" t="s">
        <v>348</v>
      </c>
      <c r="B256" t="s">
        <v>19</v>
      </c>
      <c r="C256" t="s">
        <v>42</v>
      </c>
      <c r="D256" t="s">
        <v>44</v>
      </c>
      <c r="F256" t="s">
        <v>19</v>
      </c>
      <c r="J256">
        <v>5</v>
      </c>
      <c r="K256">
        <v>3</v>
      </c>
      <c r="L256">
        <v>5</v>
      </c>
      <c r="M256">
        <v>4</v>
      </c>
      <c r="N256">
        <v>4</v>
      </c>
      <c r="O256">
        <v>5</v>
      </c>
      <c r="P256">
        <v>1</v>
      </c>
      <c r="Q256">
        <v>3</v>
      </c>
      <c r="R256">
        <v>4</v>
      </c>
      <c r="S256">
        <v>4</v>
      </c>
      <c r="T256">
        <v>5</v>
      </c>
      <c r="U256">
        <v>5</v>
      </c>
      <c r="V256">
        <v>5</v>
      </c>
      <c r="W256">
        <v>5</v>
      </c>
      <c r="X256">
        <v>5</v>
      </c>
      <c r="Y256">
        <v>5</v>
      </c>
      <c r="Z256" t="s">
        <v>102</v>
      </c>
      <c r="AA256">
        <v>5</v>
      </c>
      <c r="AB256">
        <v>5</v>
      </c>
      <c r="AC256">
        <v>5</v>
      </c>
      <c r="AD256">
        <v>5</v>
      </c>
      <c r="AE256">
        <v>5</v>
      </c>
      <c r="AF256">
        <v>5</v>
      </c>
      <c r="AG256">
        <v>5</v>
      </c>
      <c r="AH256">
        <v>5</v>
      </c>
      <c r="AI256">
        <v>5</v>
      </c>
      <c r="AJ256" t="s">
        <v>108</v>
      </c>
      <c r="AK256" t="s">
        <v>108</v>
      </c>
      <c r="AL256" t="s">
        <v>349</v>
      </c>
      <c r="AM256" t="s">
        <v>108</v>
      </c>
      <c r="AN256" t="s">
        <v>349</v>
      </c>
      <c r="AO256" t="s">
        <v>109</v>
      </c>
      <c r="AP256" t="s">
        <v>109</v>
      </c>
      <c r="AQ256" t="s">
        <v>108</v>
      </c>
      <c r="AR256" t="s">
        <v>108</v>
      </c>
      <c r="AS256" t="s">
        <v>120</v>
      </c>
      <c r="AT256" t="s">
        <v>108</v>
      </c>
      <c r="AV256">
        <v>5</v>
      </c>
      <c r="AW256">
        <v>5</v>
      </c>
      <c r="AX256" t="s">
        <v>351</v>
      </c>
    </row>
    <row r="257" spans="1:52" x14ac:dyDescent="0.2">
      <c r="A257" s="85" t="s">
        <v>348</v>
      </c>
      <c r="B257" t="s">
        <v>14</v>
      </c>
      <c r="C257" t="s">
        <v>43</v>
      </c>
      <c r="D257" t="s">
        <v>43</v>
      </c>
      <c r="F257" t="s">
        <v>14</v>
      </c>
      <c r="G257" t="s">
        <v>17</v>
      </c>
      <c r="H257" t="s">
        <v>27</v>
      </c>
      <c r="J257">
        <v>4</v>
      </c>
      <c r="K257">
        <v>4</v>
      </c>
      <c r="L257">
        <v>4</v>
      </c>
      <c r="M257">
        <v>3</v>
      </c>
      <c r="N257">
        <v>2</v>
      </c>
      <c r="O257">
        <v>4</v>
      </c>
      <c r="P257">
        <v>3</v>
      </c>
      <c r="Q257">
        <v>4</v>
      </c>
      <c r="R257">
        <v>2</v>
      </c>
      <c r="S257">
        <v>3</v>
      </c>
      <c r="T257">
        <v>4</v>
      </c>
      <c r="U257">
        <v>4</v>
      </c>
      <c r="V257">
        <v>5</v>
      </c>
      <c r="W257">
        <v>4</v>
      </c>
      <c r="X257">
        <v>4</v>
      </c>
      <c r="Y257">
        <v>4</v>
      </c>
      <c r="Z257" t="s">
        <v>406</v>
      </c>
      <c r="AA257">
        <v>5</v>
      </c>
      <c r="AB257">
        <v>5</v>
      </c>
      <c r="AC257">
        <v>5</v>
      </c>
      <c r="AD257">
        <v>5</v>
      </c>
      <c r="AE257">
        <v>5</v>
      </c>
      <c r="AF257">
        <v>5</v>
      </c>
      <c r="AG257">
        <v>4</v>
      </c>
      <c r="AH257">
        <v>4</v>
      </c>
      <c r="AI257">
        <v>3</v>
      </c>
      <c r="AJ257" t="s">
        <v>108</v>
      </c>
      <c r="AK257" t="s">
        <v>108</v>
      </c>
      <c r="AL257" t="s">
        <v>349</v>
      </c>
      <c r="AM257" t="s">
        <v>108</v>
      </c>
      <c r="AN257" t="s">
        <v>349</v>
      </c>
      <c r="AO257" t="s">
        <v>108</v>
      </c>
      <c r="AP257" t="s">
        <v>108</v>
      </c>
      <c r="AQ257" t="s">
        <v>108</v>
      </c>
      <c r="AR257" t="s">
        <v>108</v>
      </c>
      <c r="AS257" t="s">
        <v>120</v>
      </c>
      <c r="AT257" t="s">
        <v>108</v>
      </c>
      <c r="AV257">
        <v>5</v>
      </c>
      <c r="AW257">
        <v>5</v>
      </c>
      <c r="AX257" t="s">
        <v>351</v>
      </c>
    </row>
    <row r="258" spans="1:52" x14ac:dyDescent="0.2">
      <c r="A258" s="85" t="s">
        <v>348</v>
      </c>
      <c r="B258" t="s">
        <v>18</v>
      </c>
      <c r="C258" t="s">
        <v>43</v>
      </c>
      <c r="D258" t="s">
        <v>45</v>
      </c>
      <c r="F258" t="s">
        <v>18</v>
      </c>
      <c r="G258" t="s">
        <v>12</v>
      </c>
      <c r="J258">
        <v>4</v>
      </c>
      <c r="K258">
        <v>4</v>
      </c>
      <c r="L258">
        <v>3</v>
      </c>
      <c r="M258">
        <v>3</v>
      </c>
      <c r="N258">
        <v>2</v>
      </c>
      <c r="O258">
        <v>5</v>
      </c>
      <c r="P258">
        <v>3</v>
      </c>
      <c r="Q258">
        <v>4</v>
      </c>
      <c r="R258">
        <v>5</v>
      </c>
      <c r="S258">
        <v>3</v>
      </c>
      <c r="T258">
        <v>5</v>
      </c>
      <c r="U258">
        <v>5</v>
      </c>
      <c r="V258">
        <v>5</v>
      </c>
      <c r="W258">
        <v>4</v>
      </c>
      <c r="X258">
        <v>5</v>
      </c>
      <c r="Y258">
        <v>5</v>
      </c>
      <c r="Z258" t="s">
        <v>102</v>
      </c>
      <c r="AB258">
        <v>5</v>
      </c>
      <c r="AC258">
        <v>5</v>
      </c>
      <c r="AD258">
        <v>5</v>
      </c>
      <c r="AE258">
        <v>5</v>
      </c>
      <c r="AF258">
        <v>5</v>
      </c>
      <c r="AG258">
        <v>5</v>
      </c>
      <c r="AH258">
        <v>5</v>
      </c>
      <c r="AI258">
        <v>5</v>
      </c>
      <c r="AJ258" t="s">
        <v>109</v>
      </c>
      <c r="AK258" t="s">
        <v>108</v>
      </c>
      <c r="AL258" t="s">
        <v>349</v>
      </c>
      <c r="AM258" t="s">
        <v>108</v>
      </c>
      <c r="AN258" t="s">
        <v>352</v>
      </c>
      <c r="AO258" t="s">
        <v>108</v>
      </c>
      <c r="AP258" t="s">
        <v>108</v>
      </c>
      <c r="AQ258" t="s">
        <v>108</v>
      </c>
      <c r="AR258" t="s">
        <v>108</v>
      </c>
      <c r="AS258" t="s">
        <v>119</v>
      </c>
      <c r="AT258" t="s">
        <v>109</v>
      </c>
      <c r="AU258" t="s">
        <v>544</v>
      </c>
      <c r="AV258">
        <v>5</v>
      </c>
      <c r="AW258">
        <v>5</v>
      </c>
      <c r="AX258" t="s">
        <v>359</v>
      </c>
      <c r="AY258" t="s">
        <v>545</v>
      </c>
      <c r="AZ258" t="s">
        <v>546</v>
      </c>
    </row>
    <row r="259" spans="1:52" x14ac:dyDescent="0.2">
      <c r="A259" s="85" t="s">
        <v>348</v>
      </c>
      <c r="B259" t="s">
        <v>17</v>
      </c>
      <c r="C259" t="s">
        <v>43</v>
      </c>
      <c r="D259" t="s">
        <v>45</v>
      </c>
      <c r="F259" t="s">
        <v>17</v>
      </c>
      <c r="J259">
        <v>5</v>
      </c>
      <c r="K259">
        <v>3</v>
      </c>
      <c r="L259">
        <v>4</v>
      </c>
      <c r="M259">
        <v>2</v>
      </c>
      <c r="N259">
        <v>3</v>
      </c>
      <c r="O259">
        <v>2</v>
      </c>
      <c r="P259">
        <v>4</v>
      </c>
      <c r="Q259">
        <v>3</v>
      </c>
      <c r="R259">
        <v>3</v>
      </c>
      <c r="S259">
        <v>3</v>
      </c>
      <c r="T259">
        <v>4</v>
      </c>
      <c r="U259">
        <v>4</v>
      </c>
      <c r="V259">
        <v>5</v>
      </c>
      <c r="X259">
        <v>5</v>
      </c>
      <c r="Y259">
        <v>3</v>
      </c>
      <c r="Z259" t="s">
        <v>102</v>
      </c>
      <c r="AA259">
        <v>4</v>
      </c>
      <c r="AB259">
        <v>4</v>
      </c>
      <c r="AC259">
        <v>3</v>
      </c>
      <c r="AD259">
        <v>3</v>
      </c>
      <c r="AE259">
        <v>4</v>
      </c>
      <c r="AJ259" t="s">
        <v>109</v>
      </c>
      <c r="AK259" t="s">
        <v>108</v>
      </c>
      <c r="AL259" t="s">
        <v>349</v>
      </c>
      <c r="AM259" t="s">
        <v>108</v>
      </c>
      <c r="AN259" t="s">
        <v>352</v>
      </c>
      <c r="AO259" t="s">
        <v>109</v>
      </c>
      <c r="AP259" t="s">
        <v>108</v>
      </c>
      <c r="AQ259" t="s">
        <v>109</v>
      </c>
      <c r="AR259" t="s">
        <v>109</v>
      </c>
      <c r="AT259" t="s">
        <v>109</v>
      </c>
      <c r="AV259">
        <v>5</v>
      </c>
      <c r="AW259">
        <v>5</v>
      </c>
      <c r="AX259" t="s">
        <v>359</v>
      </c>
    </row>
    <row r="260" spans="1:52" x14ac:dyDescent="0.2">
      <c r="A260" s="85" t="s">
        <v>348</v>
      </c>
      <c r="B260" t="s">
        <v>27</v>
      </c>
      <c r="C260" t="s">
        <v>43</v>
      </c>
      <c r="D260" t="s">
        <v>43</v>
      </c>
      <c r="F260" t="s">
        <v>27</v>
      </c>
      <c r="G260" t="s">
        <v>17</v>
      </c>
      <c r="H260" t="s">
        <v>15</v>
      </c>
      <c r="J260">
        <v>5</v>
      </c>
      <c r="K260">
        <v>5</v>
      </c>
      <c r="L260">
        <v>5</v>
      </c>
      <c r="M260">
        <v>5</v>
      </c>
      <c r="N260">
        <v>5</v>
      </c>
      <c r="O260">
        <v>5</v>
      </c>
      <c r="P260">
        <v>5</v>
      </c>
      <c r="Q260">
        <v>3</v>
      </c>
      <c r="R260">
        <v>5</v>
      </c>
      <c r="S260">
        <v>4</v>
      </c>
      <c r="T260">
        <v>4</v>
      </c>
      <c r="U260">
        <v>4</v>
      </c>
      <c r="V260">
        <v>5</v>
      </c>
      <c r="W260">
        <v>3</v>
      </c>
      <c r="X260">
        <v>5</v>
      </c>
      <c r="Y260">
        <v>4</v>
      </c>
      <c r="Z260" t="s">
        <v>102</v>
      </c>
      <c r="AA260">
        <v>5</v>
      </c>
      <c r="AB260">
        <v>5</v>
      </c>
      <c r="AC260">
        <v>5</v>
      </c>
      <c r="AD260">
        <v>5</v>
      </c>
      <c r="AE260">
        <v>5</v>
      </c>
      <c r="AF260">
        <v>5</v>
      </c>
      <c r="AG260">
        <v>5</v>
      </c>
      <c r="AH260">
        <v>5</v>
      </c>
      <c r="AI260">
        <v>5</v>
      </c>
      <c r="AJ260" t="s">
        <v>109</v>
      </c>
      <c r="AK260" t="s">
        <v>108</v>
      </c>
      <c r="AL260" t="s">
        <v>352</v>
      </c>
      <c r="AM260" t="s">
        <v>108</v>
      </c>
      <c r="AN260" t="s">
        <v>349</v>
      </c>
      <c r="AO260" t="s">
        <v>109</v>
      </c>
      <c r="AP260" t="s">
        <v>108</v>
      </c>
      <c r="AQ260" t="s">
        <v>108</v>
      </c>
      <c r="AR260" t="s">
        <v>108</v>
      </c>
      <c r="AS260" t="s">
        <v>120</v>
      </c>
      <c r="AT260" t="s">
        <v>108</v>
      </c>
      <c r="AV260">
        <v>5</v>
      </c>
      <c r="AW260">
        <v>5</v>
      </c>
      <c r="AX260" t="s">
        <v>351</v>
      </c>
      <c r="AY260" t="s">
        <v>547</v>
      </c>
    </row>
    <row r="261" spans="1:52" x14ac:dyDescent="0.2">
      <c r="A261" s="85" t="s">
        <v>348</v>
      </c>
      <c r="B261" t="s">
        <v>18</v>
      </c>
      <c r="C261" t="s">
        <v>42</v>
      </c>
      <c r="D261" t="s">
        <v>43</v>
      </c>
      <c r="F261" t="s">
        <v>18</v>
      </c>
      <c r="G261" t="s">
        <v>33</v>
      </c>
      <c r="J261">
        <v>4</v>
      </c>
      <c r="K261">
        <v>4</v>
      </c>
      <c r="L261">
        <v>4</v>
      </c>
      <c r="M261">
        <v>4</v>
      </c>
      <c r="N261">
        <v>1</v>
      </c>
      <c r="O261">
        <v>4</v>
      </c>
      <c r="P261">
        <v>2</v>
      </c>
      <c r="Q261">
        <v>1</v>
      </c>
      <c r="R261">
        <v>3</v>
      </c>
      <c r="S261">
        <v>4</v>
      </c>
      <c r="T261">
        <v>4</v>
      </c>
      <c r="U261">
        <v>5</v>
      </c>
      <c r="V261">
        <v>5</v>
      </c>
      <c r="W261">
        <v>3</v>
      </c>
      <c r="X261">
        <v>4</v>
      </c>
      <c r="Y261">
        <v>4</v>
      </c>
      <c r="Z261" t="s">
        <v>102</v>
      </c>
      <c r="AA261">
        <v>4</v>
      </c>
      <c r="AB261">
        <v>5</v>
      </c>
      <c r="AC261">
        <v>4</v>
      </c>
      <c r="AD261">
        <v>4</v>
      </c>
      <c r="AE261">
        <v>4</v>
      </c>
      <c r="AF261">
        <v>4</v>
      </c>
      <c r="AG261">
        <v>4</v>
      </c>
      <c r="AH261">
        <v>3</v>
      </c>
      <c r="AI261">
        <v>3</v>
      </c>
      <c r="AJ261" t="s">
        <v>108</v>
      </c>
      <c r="AK261" t="s">
        <v>108</v>
      </c>
      <c r="AL261" t="s">
        <v>349</v>
      </c>
      <c r="AM261" t="s">
        <v>108</v>
      </c>
      <c r="AN261" t="s">
        <v>349</v>
      </c>
      <c r="AO261" t="s">
        <v>108</v>
      </c>
      <c r="AP261" t="s">
        <v>109</v>
      </c>
      <c r="AQ261" t="s">
        <v>108</v>
      </c>
      <c r="AR261" t="s">
        <v>108</v>
      </c>
      <c r="AS261" t="s">
        <v>120</v>
      </c>
      <c r="AT261" t="s">
        <v>108</v>
      </c>
      <c r="AV261">
        <v>5</v>
      </c>
      <c r="AW261">
        <v>5</v>
      </c>
      <c r="AX261" t="s">
        <v>359</v>
      </c>
    </row>
    <row r="262" spans="1:52" x14ac:dyDescent="0.2">
      <c r="A262" s="85" t="s">
        <v>348</v>
      </c>
      <c r="B262" t="s">
        <v>11</v>
      </c>
      <c r="C262" t="s">
        <v>44</v>
      </c>
      <c r="D262" t="s">
        <v>45</v>
      </c>
      <c r="F262" t="s">
        <v>11</v>
      </c>
      <c r="G262" t="s">
        <v>51</v>
      </c>
      <c r="H262" t="s">
        <v>16</v>
      </c>
      <c r="I262" t="s">
        <v>548</v>
      </c>
      <c r="J262">
        <v>5</v>
      </c>
      <c r="K262">
        <v>5</v>
      </c>
      <c r="L262">
        <v>5</v>
      </c>
      <c r="M262">
        <v>5</v>
      </c>
      <c r="N262">
        <v>5</v>
      </c>
      <c r="O262">
        <v>5</v>
      </c>
      <c r="P262">
        <v>4</v>
      </c>
      <c r="Q262">
        <v>5</v>
      </c>
      <c r="R262">
        <v>5</v>
      </c>
      <c r="S262">
        <v>5</v>
      </c>
      <c r="T262">
        <v>5</v>
      </c>
      <c r="U262">
        <v>5</v>
      </c>
      <c r="V262">
        <v>5</v>
      </c>
      <c r="W262">
        <v>5</v>
      </c>
      <c r="X262">
        <v>5</v>
      </c>
      <c r="Y262">
        <v>1</v>
      </c>
      <c r="Z262" t="s">
        <v>102</v>
      </c>
      <c r="AA262">
        <v>1</v>
      </c>
      <c r="AB262">
        <v>5</v>
      </c>
      <c r="AC262">
        <v>5</v>
      </c>
      <c r="AD262">
        <v>5</v>
      </c>
      <c r="AE262">
        <v>5</v>
      </c>
      <c r="AF262">
        <v>5</v>
      </c>
      <c r="AG262">
        <v>5</v>
      </c>
      <c r="AH262">
        <v>5</v>
      </c>
      <c r="AI262">
        <v>5</v>
      </c>
      <c r="AJ262" t="s">
        <v>108</v>
      </c>
      <c r="AK262" t="s">
        <v>108</v>
      </c>
      <c r="AL262" t="s">
        <v>350</v>
      </c>
      <c r="AM262" t="s">
        <v>108</v>
      </c>
      <c r="AO262" t="s">
        <v>108</v>
      </c>
      <c r="AP262" t="s">
        <v>109</v>
      </c>
      <c r="AQ262" t="s">
        <v>108</v>
      </c>
      <c r="AR262" t="s">
        <v>109</v>
      </c>
      <c r="AT262" t="s">
        <v>108</v>
      </c>
      <c r="AV262">
        <v>5</v>
      </c>
      <c r="AW262">
        <v>5</v>
      </c>
      <c r="AX262" t="s">
        <v>351</v>
      </c>
    </row>
    <row r="263" spans="1:52" x14ac:dyDescent="0.2">
      <c r="A263" s="85" t="s">
        <v>348</v>
      </c>
      <c r="B263" t="s">
        <v>19</v>
      </c>
      <c r="C263" t="s">
        <v>43</v>
      </c>
      <c r="D263" t="s">
        <v>44</v>
      </c>
      <c r="F263" t="s">
        <v>54</v>
      </c>
      <c r="G263" t="s">
        <v>19</v>
      </c>
      <c r="H263" t="s">
        <v>11</v>
      </c>
      <c r="J263">
        <v>4</v>
      </c>
      <c r="K263">
        <v>5</v>
      </c>
      <c r="L263">
        <v>5</v>
      </c>
      <c r="M263">
        <v>4</v>
      </c>
      <c r="N263">
        <v>4</v>
      </c>
      <c r="O263">
        <v>4</v>
      </c>
      <c r="P263">
        <v>3</v>
      </c>
      <c r="Q263">
        <v>3</v>
      </c>
      <c r="R263">
        <v>4</v>
      </c>
      <c r="S263">
        <v>4</v>
      </c>
      <c r="T263">
        <v>2</v>
      </c>
      <c r="U263">
        <v>2</v>
      </c>
      <c r="V263">
        <v>5</v>
      </c>
      <c r="W263">
        <v>1</v>
      </c>
      <c r="X263">
        <v>2</v>
      </c>
      <c r="Y263">
        <v>1</v>
      </c>
      <c r="Z263" t="s">
        <v>102</v>
      </c>
      <c r="AA263">
        <v>2</v>
      </c>
      <c r="AB263">
        <v>4</v>
      </c>
      <c r="AC263">
        <v>5</v>
      </c>
      <c r="AD263">
        <v>5</v>
      </c>
      <c r="AE263">
        <v>5</v>
      </c>
      <c r="AF263">
        <v>5</v>
      </c>
      <c r="AG263">
        <v>5</v>
      </c>
      <c r="AH263">
        <v>1</v>
      </c>
      <c r="AI263">
        <v>2</v>
      </c>
      <c r="AJ263" t="s">
        <v>108</v>
      </c>
      <c r="AK263" t="s">
        <v>108</v>
      </c>
      <c r="AL263" t="s">
        <v>349</v>
      </c>
      <c r="AM263" t="s">
        <v>108</v>
      </c>
      <c r="AN263" t="s">
        <v>349</v>
      </c>
      <c r="AO263" t="s">
        <v>109</v>
      </c>
      <c r="AP263" t="s">
        <v>109</v>
      </c>
      <c r="AQ263" t="s">
        <v>109</v>
      </c>
      <c r="AR263" t="s">
        <v>109</v>
      </c>
      <c r="AT263" t="s">
        <v>109</v>
      </c>
      <c r="AV263">
        <v>5</v>
      </c>
      <c r="AW263">
        <v>5</v>
      </c>
      <c r="AX263" t="s">
        <v>381</v>
      </c>
      <c r="AY263" t="s">
        <v>549</v>
      </c>
    </row>
    <row r="264" spans="1:52" x14ac:dyDescent="0.2">
      <c r="A264" s="85" t="s">
        <v>348</v>
      </c>
      <c r="B264" t="s">
        <v>19</v>
      </c>
      <c r="C264" t="s">
        <v>43</v>
      </c>
      <c r="D264" t="s">
        <v>44</v>
      </c>
      <c r="F264" t="s">
        <v>19</v>
      </c>
      <c r="J264">
        <v>4</v>
      </c>
      <c r="N264">
        <v>4</v>
      </c>
      <c r="O264">
        <v>4</v>
      </c>
      <c r="P264">
        <v>5</v>
      </c>
      <c r="Q264">
        <v>5</v>
      </c>
      <c r="R264">
        <v>3</v>
      </c>
      <c r="S264">
        <v>4</v>
      </c>
      <c r="T264">
        <v>4</v>
      </c>
      <c r="U264">
        <v>4</v>
      </c>
      <c r="V264">
        <v>5</v>
      </c>
      <c r="W264">
        <v>4</v>
      </c>
      <c r="X264">
        <v>5</v>
      </c>
      <c r="Z264" t="s">
        <v>102</v>
      </c>
      <c r="AA264">
        <v>4</v>
      </c>
      <c r="AB264">
        <v>5</v>
      </c>
      <c r="AC264">
        <v>4</v>
      </c>
      <c r="AD264">
        <v>5</v>
      </c>
      <c r="AE264">
        <v>5</v>
      </c>
      <c r="AF264">
        <v>5</v>
      </c>
      <c r="AG264">
        <v>5</v>
      </c>
      <c r="AH264">
        <v>5</v>
      </c>
      <c r="AJ264" t="s">
        <v>108</v>
      </c>
      <c r="AK264" t="s">
        <v>108</v>
      </c>
      <c r="AL264" t="s">
        <v>349</v>
      </c>
      <c r="AM264" t="s">
        <v>108</v>
      </c>
      <c r="AN264" t="s">
        <v>349</v>
      </c>
      <c r="AO264" t="s">
        <v>109</v>
      </c>
      <c r="AP264" t="s">
        <v>108</v>
      </c>
      <c r="AQ264" t="s">
        <v>108</v>
      </c>
      <c r="AR264" t="s">
        <v>108</v>
      </c>
      <c r="AS264" t="s">
        <v>119</v>
      </c>
      <c r="AT264" t="s">
        <v>109</v>
      </c>
      <c r="AV264">
        <v>4</v>
      </c>
      <c r="AW264">
        <v>5</v>
      </c>
      <c r="AX264" t="s">
        <v>359</v>
      </c>
      <c r="AY264" t="s">
        <v>550</v>
      </c>
      <c r="AZ264" t="s">
        <v>551</v>
      </c>
    </row>
    <row r="265" spans="1:52" x14ac:dyDescent="0.2">
      <c r="A265" s="85" t="s">
        <v>348</v>
      </c>
      <c r="B265" t="s">
        <v>17</v>
      </c>
      <c r="C265" t="s">
        <v>42</v>
      </c>
      <c r="D265" t="s">
        <v>45</v>
      </c>
      <c r="F265" t="s">
        <v>17</v>
      </c>
      <c r="J265">
        <v>4</v>
      </c>
      <c r="K265">
        <v>4</v>
      </c>
      <c r="L265">
        <v>4</v>
      </c>
      <c r="M265">
        <v>4</v>
      </c>
      <c r="N265">
        <v>5</v>
      </c>
      <c r="O265">
        <v>4</v>
      </c>
      <c r="P265">
        <v>3</v>
      </c>
      <c r="Q265">
        <v>5</v>
      </c>
      <c r="R265">
        <v>5</v>
      </c>
      <c r="S265">
        <v>5</v>
      </c>
      <c r="T265">
        <v>5</v>
      </c>
      <c r="U265">
        <v>5</v>
      </c>
      <c r="V265">
        <v>5</v>
      </c>
      <c r="W265">
        <v>5</v>
      </c>
      <c r="X265">
        <v>5</v>
      </c>
      <c r="Y265">
        <v>5</v>
      </c>
      <c r="Z265" t="s">
        <v>102</v>
      </c>
      <c r="AA265">
        <v>5</v>
      </c>
      <c r="AB265">
        <v>5</v>
      </c>
      <c r="AC265">
        <v>5</v>
      </c>
      <c r="AD265">
        <v>4</v>
      </c>
      <c r="AE265">
        <v>4</v>
      </c>
      <c r="AF265">
        <v>4</v>
      </c>
      <c r="AG265">
        <v>4</v>
      </c>
      <c r="AH265">
        <v>4</v>
      </c>
      <c r="AI265">
        <v>4</v>
      </c>
      <c r="AJ265" t="s">
        <v>108</v>
      </c>
      <c r="AK265" t="s">
        <v>108</v>
      </c>
      <c r="AL265" t="s">
        <v>349</v>
      </c>
      <c r="AM265" t="s">
        <v>108</v>
      </c>
      <c r="AN265" t="s">
        <v>352</v>
      </c>
      <c r="AO265" t="s">
        <v>108</v>
      </c>
      <c r="AP265" t="s">
        <v>108</v>
      </c>
      <c r="AQ265" t="s">
        <v>108</v>
      </c>
      <c r="AR265" t="s">
        <v>108</v>
      </c>
      <c r="AS265" t="s">
        <v>120</v>
      </c>
      <c r="AT265" t="s">
        <v>109</v>
      </c>
      <c r="AV265">
        <v>5</v>
      </c>
      <c r="AW265">
        <v>5</v>
      </c>
      <c r="AX265" t="s">
        <v>351</v>
      </c>
    </row>
    <row r="266" spans="1:52" x14ac:dyDescent="0.2">
      <c r="A266" s="85" t="s">
        <v>348</v>
      </c>
      <c r="B266" t="s">
        <v>12</v>
      </c>
      <c r="C266" t="s">
        <v>42</v>
      </c>
      <c r="D266" t="s">
        <v>44</v>
      </c>
      <c r="F266" t="s">
        <v>12</v>
      </c>
      <c r="G266" t="s">
        <v>51</v>
      </c>
      <c r="J266">
        <v>5</v>
      </c>
      <c r="K266">
        <v>5</v>
      </c>
      <c r="L266">
        <v>5</v>
      </c>
      <c r="M266">
        <v>5</v>
      </c>
      <c r="N266">
        <v>5</v>
      </c>
      <c r="O266">
        <v>4</v>
      </c>
      <c r="P266">
        <v>5</v>
      </c>
      <c r="Q266">
        <v>5</v>
      </c>
      <c r="R266">
        <v>5</v>
      </c>
      <c r="S266">
        <v>4</v>
      </c>
      <c r="T266">
        <v>5</v>
      </c>
      <c r="U266">
        <v>4</v>
      </c>
      <c r="V266">
        <v>5</v>
      </c>
      <c r="W266">
        <v>5</v>
      </c>
      <c r="X266">
        <v>5</v>
      </c>
      <c r="Y266">
        <v>5</v>
      </c>
      <c r="Z266" t="s">
        <v>97</v>
      </c>
      <c r="AA266">
        <v>5</v>
      </c>
      <c r="AB266">
        <v>5</v>
      </c>
      <c r="AC266">
        <v>5</v>
      </c>
      <c r="AD266">
        <v>5</v>
      </c>
      <c r="AE266">
        <v>5</v>
      </c>
      <c r="AF266">
        <v>5</v>
      </c>
      <c r="AG266">
        <v>5</v>
      </c>
      <c r="AH266">
        <v>5</v>
      </c>
      <c r="AI266">
        <v>5</v>
      </c>
      <c r="AJ266" t="s">
        <v>109</v>
      </c>
      <c r="AK266" t="s">
        <v>108</v>
      </c>
      <c r="AL266" t="s">
        <v>389</v>
      </c>
      <c r="AM266" t="s">
        <v>108</v>
      </c>
      <c r="AN266" t="s">
        <v>349</v>
      </c>
      <c r="AO266" t="s">
        <v>108</v>
      </c>
      <c r="AP266" t="s">
        <v>108</v>
      </c>
      <c r="AQ266" t="s">
        <v>108</v>
      </c>
      <c r="AR266" t="s">
        <v>108</v>
      </c>
      <c r="AS266" t="s">
        <v>119</v>
      </c>
      <c r="AT266" t="s">
        <v>108</v>
      </c>
      <c r="AV266">
        <v>5</v>
      </c>
      <c r="AW266">
        <v>5</v>
      </c>
      <c r="AX266" t="s">
        <v>351</v>
      </c>
      <c r="AY266" t="s">
        <v>552</v>
      </c>
    </row>
    <row r="267" spans="1:52" x14ac:dyDescent="0.2">
      <c r="A267" s="85" t="s">
        <v>348</v>
      </c>
      <c r="B267" t="s">
        <v>17</v>
      </c>
      <c r="C267" t="s">
        <v>42</v>
      </c>
      <c r="D267" t="s">
        <v>42</v>
      </c>
      <c r="F267" t="s">
        <v>17</v>
      </c>
      <c r="J267">
        <v>4</v>
      </c>
      <c r="K267">
        <v>4</v>
      </c>
      <c r="L267">
        <v>4</v>
      </c>
      <c r="M267">
        <v>3</v>
      </c>
      <c r="N267">
        <v>5</v>
      </c>
      <c r="O267">
        <v>5</v>
      </c>
      <c r="P267">
        <v>2</v>
      </c>
      <c r="R267">
        <v>1</v>
      </c>
      <c r="S267">
        <v>4</v>
      </c>
      <c r="T267">
        <v>4</v>
      </c>
      <c r="U267">
        <v>4</v>
      </c>
      <c r="V267">
        <v>5</v>
      </c>
      <c r="W267">
        <v>4</v>
      </c>
      <c r="Y267">
        <v>4</v>
      </c>
      <c r="Z267" t="s">
        <v>102</v>
      </c>
      <c r="AA267">
        <v>4</v>
      </c>
      <c r="AB267">
        <v>5</v>
      </c>
      <c r="AC267">
        <v>5</v>
      </c>
      <c r="AD267">
        <v>5</v>
      </c>
      <c r="AE267">
        <v>5</v>
      </c>
      <c r="AF267">
        <v>5</v>
      </c>
      <c r="AG267">
        <v>5</v>
      </c>
      <c r="AH267">
        <v>5</v>
      </c>
      <c r="AI267">
        <v>3</v>
      </c>
      <c r="AJ267" t="s">
        <v>109</v>
      </c>
      <c r="AK267" t="s">
        <v>108</v>
      </c>
      <c r="AL267" t="s">
        <v>349</v>
      </c>
      <c r="AM267" t="s">
        <v>108</v>
      </c>
      <c r="AN267" t="s">
        <v>352</v>
      </c>
      <c r="AO267" t="s">
        <v>109</v>
      </c>
      <c r="AP267" t="s">
        <v>108</v>
      </c>
      <c r="AQ267" t="s">
        <v>108</v>
      </c>
      <c r="AR267" t="s">
        <v>108</v>
      </c>
      <c r="AS267" t="s">
        <v>120</v>
      </c>
      <c r="AT267" t="s">
        <v>109</v>
      </c>
      <c r="AV267">
        <v>5</v>
      </c>
      <c r="AW267">
        <v>5</v>
      </c>
      <c r="AX267" t="s">
        <v>359</v>
      </c>
    </row>
    <row r="268" spans="1:52" x14ac:dyDescent="0.2">
      <c r="A268" s="85" t="s">
        <v>348</v>
      </c>
      <c r="B268" t="s">
        <v>35</v>
      </c>
      <c r="C268" t="s">
        <v>45</v>
      </c>
      <c r="D268" t="s">
        <v>44</v>
      </c>
      <c r="F268" t="s">
        <v>35</v>
      </c>
      <c r="G268" t="s">
        <v>35</v>
      </c>
      <c r="H268" t="s">
        <v>35</v>
      </c>
      <c r="J268">
        <v>1</v>
      </c>
      <c r="K268">
        <v>1</v>
      </c>
      <c r="L268">
        <v>1</v>
      </c>
      <c r="M268">
        <v>1</v>
      </c>
      <c r="N268">
        <v>5</v>
      </c>
      <c r="O268">
        <v>5</v>
      </c>
      <c r="P268">
        <v>2</v>
      </c>
      <c r="Q268">
        <v>3</v>
      </c>
      <c r="R268">
        <v>3</v>
      </c>
      <c r="S268">
        <v>5</v>
      </c>
      <c r="T268">
        <v>5</v>
      </c>
      <c r="U268">
        <v>5</v>
      </c>
      <c r="V268">
        <v>5</v>
      </c>
      <c r="W268">
        <v>5</v>
      </c>
      <c r="X268">
        <v>5</v>
      </c>
      <c r="Y268">
        <v>5</v>
      </c>
      <c r="Z268" t="s">
        <v>102</v>
      </c>
      <c r="AA268">
        <v>5</v>
      </c>
      <c r="AB268">
        <v>5</v>
      </c>
      <c r="AC268">
        <v>5</v>
      </c>
      <c r="AD268">
        <v>5</v>
      </c>
      <c r="AE268">
        <v>5</v>
      </c>
      <c r="AF268">
        <v>5</v>
      </c>
      <c r="AG268">
        <v>5</v>
      </c>
      <c r="AH268">
        <v>5</v>
      </c>
      <c r="AI268">
        <v>5</v>
      </c>
      <c r="AJ268" t="s">
        <v>108</v>
      </c>
      <c r="AK268" t="s">
        <v>109</v>
      </c>
      <c r="AM268" t="s">
        <v>108</v>
      </c>
      <c r="AN268" t="s">
        <v>352</v>
      </c>
      <c r="AO268" t="s">
        <v>109</v>
      </c>
      <c r="AP268" t="s">
        <v>108</v>
      </c>
      <c r="AQ268" t="s">
        <v>108</v>
      </c>
      <c r="AR268" t="s">
        <v>109</v>
      </c>
      <c r="AT268" t="s">
        <v>108</v>
      </c>
      <c r="AV268">
        <v>5</v>
      </c>
      <c r="AW268">
        <v>5</v>
      </c>
      <c r="AX268" t="s">
        <v>351</v>
      </c>
    </row>
    <row r="269" spans="1:52" x14ac:dyDescent="0.2">
      <c r="A269" s="85" t="s">
        <v>348</v>
      </c>
      <c r="B269" t="s">
        <v>34</v>
      </c>
      <c r="C269" t="s">
        <v>42</v>
      </c>
      <c r="D269" t="s">
        <v>45</v>
      </c>
      <c r="F269" t="s">
        <v>34</v>
      </c>
      <c r="J269">
        <v>5</v>
      </c>
      <c r="K269">
        <v>5</v>
      </c>
      <c r="L269">
        <v>5</v>
      </c>
      <c r="M269">
        <v>5</v>
      </c>
      <c r="N269">
        <v>4</v>
      </c>
      <c r="O269">
        <v>5</v>
      </c>
      <c r="P269">
        <v>4</v>
      </c>
      <c r="Q269">
        <v>4</v>
      </c>
      <c r="R269">
        <v>4</v>
      </c>
      <c r="S269">
        <v>4</v>
      </c>
      <c r="T269">
        <v>4</v>
      </c>
      <c r="U269">
        <v>5</v>
      </c>
      <c r="V269">
        <v>5</v>
      </c>
      <c r="W269">
        <v>5</v>
      </c>
      <c r="X269">
        <v>5</v>
      </c>
      <c r="Y269">
        <v>5</v>
      </c>
      <c r="Z269" t="s">
        <v>102</v>
      </c>
      <c r="AA269">
        <v>5</v>
      </c>
      <c r="AB269">
        <v>5</v>
      </c>
      <c r="AC269">
        <v>5</v>
      </c>
      <c r="AD269">
        <v>5</v>
      </c>
      <c r="AE269">
        <v>5</v>
      </c>
      <c r="AF269">
        <v>5</v>
      </c>
      <c r="AG269">
        <v>5</v>
      </c>
      <c r="AH269">
        <v>5</v>
      </c>
      <c r="AI269">
        <v>5</v>
      </c>
      <c r="AJ269" t="s">
        <v>109</v>
      </c>
      <c r="AK269" t="s">
        <v>108</v>
      </c>
      <c r="AL269" t="s">
        <v>352</v>
      </c>
      <c r="AM269" t="s">
        <v>108</v>
      </c>
      <c r="AN269" t="s">
        <v>349</v>
      </c>
      <c r="AO269" t="s">
        <v>108</v>
      </c>
      <c r="AP269" t="s">
        <v>108</v>
      </c>
      <c r="AQ269" t="s">
        <v>108</v>
      </c>
      <c r="AR269" t="s">
        <v>108</v>
      </c>
      <c r="AS269" t="s">
        <v>120</v>
      </c>
      <c r="AT269" t="s">
        <v>109</v>
      </c>
      <c r="AV269">
        <v>5</v>
      </c>
      <c r="AW269">
        <v>5</v>
      </c>
      <c r="AX269" t="s">
        <v>351</v>
      </c>
    </row>
    <row r="270" spans="1:52" x14ac:dyDescent="0.2">
      <c r="A270" s="85" t="s">
        <v>348</v>
      </c>
      <c r="B270" t="s">
        <v>34</v>
      </c>
      <c r="C270" t="s">
        <v>43</v>
      </c>
      <c r="D270" t="s">
        <v>45</v>
      </c>
      <c r="F270" t="s">
        <v>34</v>
      </c>
      <c r="G270" t="s">
        <v>51</v>
      </c>
      <c r="H270" t="s">
        <v>26</v>
      </c>
      <c r="J270">
        <v>5</v>
      </c>
      <c r="K270">
        <v>5</v>
      </c>
      <c r="L270">
        <v>5</v>
      </c>
      <c r="M270">
        <v>5</v>
      </c>
      <c r="N270">
        <v>4</v>
      </c>
      <c r="O270">
        <v>5</v>
      </c>
      <c r="P270">
        <v>4</v>
      </c>
      <c r="Q270">
        <v>2</v>
      </c>
      <c r="R270">
        <v>2</v>
      </c>
      <c r="S270">
        <v>4</v>
      </c>
      <c r="T270">
        <v>5</v>
      </c>
      <c r="U270">
        <v>5</v>
      </c>
      <c r="V270">
        <v>5</v>
      </c>
      <c r="W270">
        <v>5</v>
      </c>
      <c r="X270">
        <v>5</v>
      </c>
      <c r="Y270">
        <v>5</v>
      </c>
      <c r="Z270" t="s">
        <v>102</v>
      </c>
      <c r="AA270">
        <v>5</v>
      </c>
      <c r="AB270">
        <v>5</v>
      </c>
      <c r="AC270">
        <v>5</v>
      </c>
      <c r="AD270">
        <v>5</v>
      </c>
      <c r="AE270">
        <v>5</v>
      </c>
      <c r="AF270">
        <v>5</v>
      </c>
      <c r="AG270">
        <v>5</v>
      </c>
      <c r="AH270">
        <v>5</v>
      </c>
      <c r="AI270">
        <v>5</v>
      </c>
      <c r="AJ270" t="s">
        <v>108</v>
      </c>
      <c r="AK270" t="s">
        <v>108</v>
      </c>
      <c r="AL270" t="s">
        <v>352</v>
      </c>
      <c r="AM270" t="s">
        <v>108</v>
      </c>
      <c r="AN270" t="s">
        <v>352</v>
      </c>
      <c r="AO270" t="s">
        <v>109</v>
      </c>
      <c r="AP270" t="s">
        <v>108</v>
      </c>
      <c r="AQ270" t="s">
        <v>108</v>
      </c>
      <c r="AR270" t="s">
        <v>108</v>
      </c>
      <c r="AS270" t="s">
        <v>120</v>
      </c>
      <c r="AT270" t="s">
        <v>109</v>
      </c>
      <c r="AV270">
        <v>5</v>
      </c>
      <c r="AW270">
        <v>5</v>
      </c>
      <c r="AX270" t="s">
        <v>351</v>
      </c>
    </row>
    <row r="271" spans="1:52" x14ac:dyDescent="0.2">
      <c r="A271" s="85" t="s">
        <v>348</v>
      </c>
      <c r="B271" t="s">
        <v>13</v>
      </c>
      <c r="C271" t="s">
        <v>42</v>
      </c>
      <c r="D271" t="s">
        <v>43</v>
      </c>
      <c r="F271" t="s">
        <v>13</v>
      </c>
      <c r="G271" t="s">
        <v>51</v>
      </c>
      <c r="N271">
        <v>3</v>
      </c>
      <c r="O271">
        <v>4</v>
      </c>
      <c r="P271">
        <v>5</v>
      </c>
      <c r="Q271">
        <v>4</v>
      </c>
      <c r="R271">
        <v>4</v>
      </c>
      <c r="S271">
        <v>4</v>
      </c>
      <c r="T271">
        <v>4</v>
      </c>
      <c r="U271">
        <v>3</v>
      </c>
      <c r="V271">
        <v>5</v>
      </c>
      <c r="W271">
        <v>4</v>
      </c>
      <c r="X271">
        <v>3</v>
      </c>
      <c r="Y271">
        <v>4</v>
      </c>
      <c r="Z271" t="s">
        <v>102</v>
      </c>
      <c r="AA271">
        <v>5</v>
      </c>
      <c r="AB271">
        <v>5</v>
      </c>
      <c r="AC271">
        <v>5</v>
      </c>
      <c r="AD271">
        <v>4</v>
      </c>
      <c r="AE271">
        <v>5</v>
      </c>
      <c r="AF271">
        <v>5</v>
      </c>
      <c r="AG271">
        <v>5</v>
      </c>
      <c r="AH271">
        <v>5</v>
      </c>
      <c r="AJ271" t="s">
        <v>108</v>
      </c>
      <c r="AK271" t="s">
        <v>108</v>
      </c>
      <c r="AL271" t="s">
        <v>349</v>
      </c>
      <c r="AM271" t="s">
        <v>108</v>
      </c>
      <c r="AN271" t="s">
        <v>350</v>
      </c>
      <c r="AO271" t="s">
        <v>109</v>
      </c>
      <c r="AP271" t="s">
        <v>108</v>
      </c>
      <c r="AQ271" t="s">
        <v>108</v>
      </c>
      <c r="AR271" t="s">
        <v>108</v>
      </c>
      <c r="AS271" t="s">
        <v>119</v>
      </c>
      <c r="AT271" t="s">
        <v>108</v>
      </c>
      <c r="AV271">
        <v>5</v>
      </c>
      <c r="AW271">
        <v>4</v>
      </c>
      <c r="AX271" t="s">
        <v>359</v>
      </c>
      <c r="AY271" t="s">
        <v>553</v>
      </c>
    </row>
    <row r="272" spans="1:52" x14ac:dyDescent="0.2">
      <c r="A272" s="85" t="s">
        <v>348</v>
      </c>
      <c r="B272" t="s">
        <v>10</v>
      </c>
      <c r="C272" t="s">
        <v>42</v>
      </c>
      <c r="D272" t="s">
        <v>44</v>
      </c>
      <c r="F272" t="s">
        <v>51</v>
      </c>
      <c r="G272" t="s">
        <v>54</v>
      </c>
      <c r="H272" t="s">
        <v>19</v>
      </c>
      <c r="J272">
        <v>4</v>
      </c>
      <c r="K272">
        <v>4</v>
      </c>
      <c r="L272">
        <v>3</v>
      </c>
      <c r="M272">
        <v>2</v>
      </c>
      <c r="N272">
        <v>4</v>
      </c>
      <c r="O272">
        <v>5</v>
      </c>
      <c r="P272">
        <v>4</v>
      </c>
      <c r="Q272">
        <v>4</v>
      </c>
      <c r="R272">
        <v>4</v>
      </c>
      <c r="S272">
        <v>4</v>
      </c>
      <c r="T272">
        <v>4</v>
      </c>
      <c r="U272">
        <v>4</v>
      </c>
      <c r="V272">
        <v>3</v>
      </c>
      <c r="W272">
        <v>5</v>
      </c>
      <c r="X272">
        <v>2</v>
      </c>
      <c r="Y272">
        <v>5</v>
      </c>
      <c r="Z272" t="s">
        <v>102</v>
      </c>
      <c r="AA272">
        <v>3</v>
      </c>
      <c r="AB272">
        <v>4</v>
      </c>
      <c r="AC272">
        <v>4</v>
      </c>
      <c r="AD272">
        <v>4</v>
      </c>
      <c r="AE272">
        <v>5</v>
      </c>
      <c r="AF272">
        <v>5</v>
      </c>
      <c r="AG272">
        <v>4</v>
      </c>
      <c r="AH272">
        <v>4</v>
      </c>
      <c r="AI272">
        <v>4</v>
      </c>
      <c r="AJ272" t="s">
        <v>109</v>
      </c>
      <c r="AK272" t="s">
        <v>108</v>
      </c>
      <c r="AL272" t="s">
        <v>350</v>
      </c>
      <c r="AM272" t="s">
        <v>108</v>
      </c>
      <c r="AN272" t="s">
        <v>349</v>
      </c>
      <c r="AO272" t="s">
        <v>109</v>
      </c>
      <c r="AP272" t="s">
        <v>108</v>
      </c>
      <c r="AQ272" t="s">
        <v>108</v>
      </c>
      <c r="AR272" t="s">
        <v>109</v>
      </c>
      <c r="AT272" t="s">
        <v>108</v>
      </c>
      <c r="AV272">
        <v>4</v>
      </c>
      <c r="AW272">
        <v>4</v>
      </c>
      <c r="AX272" t="s">
        <v>359</v>
      </c>
    </row>
    <row r="273" spans="1:52" x14ac:dyDescent="0.2">
      <c r="A273" s="85" t="s">
        <v>348</v>
      </c>
      <c r="B273" t="s">
        <v>12</v>
      </c>
      <c r="C273" t="s">
        <v>43</v>
      </c>
      <c r="D273" t="s">
        <v>45</v>
      </c>
      <c r="F273" t="s">
        <v>12</v>
      </c>
      <c r="G273" t="s">
        <v>20</v>
      </c>
      <c r="H273" t="s">
        <v>18</v>
      </c>
      <c r="I273" t="s">
        <v>554</v>
      </c>
      <c r="J273">
        <v>4</v>
      </c>
      <c r="K273">
        <v>4</v>
      </c>
      <c r="L273">
        <v>4</v>
      </c>
      <c r="M273">
        <v>4</v>
      </c>
      <c r="N273">
        <v>4</v>
      </c>
      <c r="O273">
        <v>4</v>
      </c>
      <c r="P273">
        <v>3</v>
      </c>
      <c r="Q273">
        <v>3</v>
      </c>
      <c r="R273">
        <v>2</v>
      </c>
      <c r="S273">
        <v>5</v>
      </c>
      <c r="T273">
        <v>5</v>
      </c>
      <c r="U273">
        <v>5</v>
      </c>
      <c r="V273">
        <v>5</v>
      </c>
      <c r="W273">
        <v>4</v>
      </c>
      <c r="X273">
        <v>5</v>
      </c>
      <c r="Y273">
        <v>5</v>
      </c>
      <c r="Z273" t="s">
        <v>555</v>
      </c>
      <c r="AA273">
        <v>4</v>
      </c>
      <c r="AB273">
        <v>5</v>
      </c>
      <c r="AC273">
        <v>5</v>
      </c>
      <c r="AD273">
        <v>5</v>
      </c>
      <c r="AE273">
        <v>5</v>
      </c>
      <c r="AF273">
        <v>5</v>
      </c>
      <c r="AG273">
        <v>5</v>
      </c>
      <c r="AH273">
        <v>4</v>
      </c>
      <c r="AI273">
        <v>4</v>
      </c>
      <c r="AJ273" t="s">
        <v>109</v>
      </c>
      <c r="AK273" t="s">
        <v>108</v>
      </c>
      <c r="AL273" t="s">
        <v>349</v>
      </c>
      <c r="AM273" t="s">
        <v>108</v>
      </c>
      <c r="AN273" t="s">
        <v>349</v>
      </c>
      <c r="AO273" t="s">
        <v>108</v>
      </c>
      <c r="AP273" t="s">
        <v>108</v>
      </c>
      <c r="AQ273" t="s">
        <v>108</v>
      </c>
      <c r="AR273" t="s">
        <v>108</v>
      </c>
      <c r="AS273" t="s">
        <v>120</v>
      </c>
      <c r="AT273" t="s">
        <v>108</v>
      </c>
      <c r="AU273" t="s">
        <v>556</v>
      </c>
      <c r="AV273">
        <v>5</v>
      </c>
      <c r="AW273">
        <v>5</v>
      </c>
      <c r="AX273" t="s">
        <v>351</v>
      </c>
    </row>
    <row r="274" spans="1:52" x14ac:dyDescent="0.2">
      <c r="A274" s="85" t="s">
        <v>348</v>
      </c>
      <c r="B274" t="s">
        <v>13</v>
      </c>
      <c r="C274" t="s">
        <v>44</v>
      </c>
      <c r="D274" t="s">
        <v>45</v>
      </c>
      <c r="F274" t="s">
        <v>13</v>
      </c>
      <c r="J274">
        <v>4</v>
      </c>
      <c r="K274">
        <v>4</v>
      </c>
      <c r="L274">
        <v>4</v>
      </c>
      <c r="M274">
        <v>4</v>
      </c>
      <c r="N274">
        <v>3</v>
      </c>
      <c r="O274">
        <v>5</v>
      </c>
      <c r="P274">
        <v>2</v>
      </c>
      <c r="Q274">
        <v>4</v>
      </c>
      <c r="R274">
        <v>4</v>
      </c>
      <c r="S274">
        <v>5</v>
      </c>
      <c r="T274">
        <v>5</v>
      </c>
      <c r="U274">
        <v>5</v>
      </c>
      <c r="V274">
        <v>5</v>
      </c>
      <c r="W274">
        <v>5</v>
      </c>
      <c r="X274">
        <v>5</v>
      </c>
      <c r="Y274">
        <v>5</v>
      </c>
      <c r="Z274" t="s">
        <v>102</v>
      </c>
      <c r="AA274">
        <v>5</v>
      </c>
      <c r="AB274">
        <v>5</v>
      </c>
      <c r="AC274">
        <v>5</v>
      </c>
      <c r="AD274">
        <v>5</v>
      </c>
      <c r="AE274">
        <v>5</v>
      </c>
      <c r="AF274">
        <v>5</v>
      </c>
      <c r="AG274">
        <v>5</v>
      </c>
      <c r="AH274">
        <v>5</v>
      </c>
      <c r="AI274">
        <v>3</v>
      </c>
      <c r="AJ274" t="s">
        <v>109</v>
      </c>
      <c r="AK274" t="s">
        <v>108</v>
      </c>
      <c r="AL274" t="s">
        <v>352</v>
      </c>
      <c r="AM274" t="s">
        <v>108</v>
      </c>
      <c r="AN274" t="s">
        <v>349</v>
      </c>
      <c r="AO274" t="s">
        <v>109</v>
      </c>
      <c r="AP274" t="s">
        <v>108</v>
      </c>
      <c r="AQ274" t="s">
        <v>108</v>
      </c>
      <c r="AR274" t="s">
        <v>108</v>
      </c>
      <c r="AS274" t="s">
        <v>119</v>
      </c>
      <c r="AT274" t="s">
        <v>108</v>
      </c>
      <c r="AV274">
        <v>5</v>
      </c>
      <c r="AW274">
        <v>5</v>
      </c>
      <c r="AX274" t="s">
        <v>351</v>
      </c>
      <c r="AY274" t="s">
        <v>557</v>
      </c>
    </row>
    <row r="275" spans="1:52" x14ac:dyDescent="0.2">
      <c r="A275" s="85" t="s">
        <v>348</v>
      </c>
      <c r="B275" t="s">
        <v>24</v>
      </c>
      <c r="C275" t="s">
        <v>43</v>
      </c>
      <c r="D275" t="s">
        <v>45</v>
      </c>
      <c r="F275" t="s">
        <v>76</v>
      </c>
      <c r="G275" t="s">
        <v>51</v>
      </c>
      <c r="J275">
        <v>5</v>
      </c>
      <c r="K275">
        <v>5</v>
      </c>
      <c r="L275">
        <v>3</v>
      </c>
      <c r="M275">
        <v>3</v>
      </c>
      <c r="N275">
        <v>3</v>
      </c>
      <c r="O275">
        <v>5</v>
      </c>
      <c r="P275">
        <v>5</v>
      </c>
      <c r="Q275">
        <v>5</v>
      </c>
      <c r="R275">
        <v>5</v>
      </c>
      <c r="S275">
        <v>3</v>
      </c>
      <c r="T275">
        <v>5</v>
      </c>
      <c r="U275">
        <v>1</v>
      </c>
      <c r="V275">
        <v>5</v>
      </c>
      <c r="W275">
        <v>4</v>
      </c>
      <c r="X275">
        <v>3</v>
      </c>
      <c r="Y275">
        <v>4</v>
      </c>
      <c r="Z275" t="s">
        <v>96</v>
      </c>
      <c r="AA275">
        <v>4</v>
      </c>
      <c r="AB275">
        <v>5</v>
      </c>
      <c r="AC275">
        <v>5</v>
      </c>
      <c r="AD275">
        <v>5</v>
      </c>
      <c r="AE275">
        <v>5</v>
      </c>
      <c r="AF275">
        <v>5</v>
      </c>
      <c r="AG275">
        <v>5</v>
      </c>
      <c r="AH275">
        <v>4</v>
      </c>
      <c r="AI275">
        <v>4</v>
      </c>
      <c r="AJ275" t="s">
        <v>108</v>
      </c>
      <c r="AK275" t="s">
        <v>108</v>
      </c>
      <c r="AL275" t="s">
        <v>352</v>
      </c>
      <c r="AM275" t="s">
        <v>108</v>
      </c>
      <c r="AN275" t="s">
        <v>349</v>
      </c>
      <c r="AO275" t="s">
        <v>109</v>
      </c>
      <c r="AP275" t="s">
        <v>109</v>
      </c>
      <c r="AQ275" t="s">
        <v>108</v>
      </c>
      <c r="AR275" t="s">
        <v>109</v>
      </c>
      <c r="AT275" t="s">
        <v>108</v>
      </c>
      <c r="AV275">
        <v>5</v>
      </c>
      <c r="AW275">
        <v>5</v>
      </c>
      <c r="AX275" t="s">
        <v>354</v>
      </c>
      <c r="AY275" t="s">
        <v>558</v>
      </c>
      <c r="AZ275" t="s">
        <v>559</v>
      </c>
    </row>
    <row r="276" spans="1:52" x14ac:dyDescent="0.2">
      <c r="A276" s="85" t="s">
        <v>348</v>
      </c>
      <c r="B276" t="s">
        <v>10</v>
      </c>
      <c r="C276" t="s">
        <v>44</v>
      </c>
      <c r="D276" t="s">
        <v>45</v>
      </c>
      <c r="F276" t="s">
        <v>54</v>
      </c>
      <c r="G276" t="s">
        <v>11</v>
      </c>
      <c r="H276" t="s">
        <v>25</v>
      </c>
      <c r="I276" t="s">
        <v>560</v>
      </c>
      <c r="J276">
        <v>3</v>
      </c>
      <c r="K276">
        <v>5</v>
      </c>
      <c r="L276">
        <v>4</v>
      </c>
      <c r="M276">
        <v>3</v>
      </c>
      <c r="N276">
        <v>5</v>
      </c>
      <c r="O276">
        <v>5</v>
      </c>
      <c r="P276">
        <v>4</v>
      </c>
      <c r="Q276">
        <v>4</v>
      </c>
      <c r="R276">
        <v>5</v>
      </c>
      <c r="S276">
        <v>4</v>
      </c>
      <c r="T276">
        <v>5</v>
      </c>
      <c r="U276">
        <v>5</v>
      </c>
      <c r="V276">
        <v>5</v>
      </c>
      <c r="W276">
        <v>2</v>
      </c>
      <c r="X276">
        <v>5</v>
      </c>
      <c r="Y276">
        <v>4</v>
      </c>
      <c r="Z276" t="s">
        <v>102</v>
      </c>
      <c r="AA276">
        <v>4</v>
      </c>
      <c r="AB276">
        <v>5</v>
      </c>
      <c r="AC276">
        <v>3</v>
      </c>
      <c r="AD276">
        <v>5</v>
      </c>
      <c r="AE276">
        <v>5</v>
      </c>
      <c r="AF276">
        <v>5</v>
      </c>
      <c r="AG276">
        <v>2</v>
      </c>
      <c r="AH276">
        <v>5</v>
      </c>
      <c r="AI276">
        <v>4</v>
      </c>
      <c r="AJ276" t="s">
        <v>108</v>
      </c>
      <c r="AK276" t="s">
        <v>108</v>
      </c>
      <c r="AL276" t="s">
        <v>350</v>
      </c>
      <c r="AM276" t="s">
        <v>108</v>
      </c>
      <c r="AN276" t="s">
        <v>349</v>
      </c>
      <c r="AO276" t="s">
        <v>109</v>
      </c>
      <c r="AP276" t="s">
        <v>108</v>
      </c>
      <c r="AQ276" t="s">
        <v>108</v>
      </c>
      <c r="AR276" t="s">
        <v>108</v>
      </c>
      <c r="AS276" t="s">
        <v>120</v>
      </c>
      <c r="AT276" t="s">
        <v>108</v>
      </c>
      <c r="AV276">
        <v>5</v>
      </c>
      <c r="AW276">
        <v>5</v>
      </c>
      <c r="AX276" t="s">
        <v>359</v>
      </c>
    </row>
    <row r="277" spans="1:52" x14ac:dyDescent="0.2">
      <c r="A277" s="85" t="s">
        <v>348</v>
      </c>
      <c r="B277" t="s">
        <v>21</v>
      </c>
      <c r="C277" t="s">
        <v>42</v>
      </c>
      <c r="D277" t="s">
        <v>45</v>
      </c>
      <c r="F277" t="s">
        <v>21</v>
      </c>
      <c r="G277" t="s">
        <v>21</v>
      </c>
      <c r="H277" t="s">
        <v>21</v>
      </c>
      <c r="J277">
        <v>5</v>
      </c>
      <c r="K277">
        <v>5</v>
      </c>
      <c r="L277">
        <v>5</v>
      </c>
      <c r="M277">
        <v>5</v>
      </c>
      <c r="N277">
        <v>1</v>
      </c>
      <c r="O277">
        <v>5</v>
      </c>
      <c r="P277">
        <v>5</v>
      </c>
      <c r="Q277">
        <v>5</v>
      </c>
      <c r="R277">
        <v>3</v>
      </c>
      <c r="S277">
        <v>3</v>
      </c>
      <c r="T277">
        <v>4</v>
      </c>
      <c r="U277">
        <v>5</v>
      </c>
      <c r="V277">
        <v>5</v>
      </c>
      <c r="W277">
        <v>4</v>
      </c>
      <c r="X277">
        <v>4</v>
      </c>
      <c r="Y277">
        <v>4</v>
      </c>
      <c r="Z277" t="s">
        <v>100</v>
      </c>
      <c r="AA277">
        <v>4</v>
      </c>
      <c r="AB277">
        <v>5</v>
      </c>
      <c r="AC277">
        <v>5</v>
      </c>
      <c r="AD277">
        <v>5</v>
      </c>
      <c r="AE277">
        <v>5</v>
      </c>
      <c r="AF277">
        <v>5</v>
      </c>
      <c r="AG277">
        <v>5</v>
      </c>
      <c r="AH277">
        <v>5</v>
      </c>
      <c r="AI277">
        <v>5</v>
      </c>
      <c r="AJ277" t="s">
        <v>108</v>
      </c>
      <c r="AK277" t="s">
        <v>108</v>
      </c>
      <c r="AL277" t="s">
        <v>349</v>
      </c>
      <c r="AM277" t="s">
        <v>108</v>
      </c>
      <c r="AN277" t="s">
        <v>350</v>
      </c>
      <c r="AO277" t="s">
        <v>109</v>
      </c>
      <c r="AP277" t="s">
        <v>109</v>
      </c>
      <c r="AQ277" t="s">
        <v>108</v>
      </c>
      <c r="AR277" t="s">
        <v>109</v>
      </c>
      <c r="AT277" t="s">
        <v>108</v>
      </c>
      <c r="AV277">
        <v>5</v>
      </c>
      <c r="AW277">
        <v>5</v>
      </c>
      <c r="AX277" t="s">
        <v>351</v>
      </c>
      <c r="AY277" t="s">
        <v>561</v>
      </c>
      <c r="AZ277" t="s">
        <v>562</v>
      </c>
    </row>
    <row r="278" spans="1:52" x14ac:dyDescent="0.2">
      <c r="A278" s="85" t="s">
        <v>348</v>
      </c>
      <c r="B278" t="s">
        <v>10</v>
      </c>
      <c r="C278" t="s">
        <v>43</v>
      </c>
      <c r="D278" t="s">
        <v>44</v>
      </c>
      <c r="F278" t="s">
        <v>54</v>
      </c>
      <c r="G278" t="s">
        <v>51</v>
      </c>
      <c r="H278" t="s">
        <v>25</v>
      </c>
      <c r="I278" t="s">
        <v>563</v>
      </c>
      <c r="J278">
        <v>3</v>
      </c>
      <c r="K278">
        <v>5</v>
      </c>
      <c r="L278">
        <v>4</v>
      </c>
      <c r="M278">
        <v>4</v>
      </c>
      <c r="N278">
        <v>4</v>
      </c>
      <c r="O278">
        <v>4</v>
      </c>
      <c r="P278">
        <v>3</v>
      </c>
      <c r="Q278">
        <v>3</v>
      </c>
      <c r="R278">
        <v>5</v>
      </c>
      <c r="S278">
        <v>5</v>
      </c>
      <c r="T278">
        <v>5</v>
      </c>
      <c r="U278">
        <v>5</v>
      </c>
      <c r="V278">
        <v>5</v>
      </c>
      <c r="W278">
        <v>3</v>
      </c>
      <c r="Y278">
        <v>3</v>
      </c>
      <c r="Z278" t="s">
        <v>97</v>
      </c>
      <c r="AA278">
        <v>4</v>
      </c>
      <c r="AB278">
        <v>5</v>
      </c>
      <c r="AC278">
        <v>5</v>
      </c>
      <c r="AD278">
        <v>4</v>
      </c>
      <c r="AE278">
        <v>5</v>
      </c>
      <c r="AF278">
        <v>5</v>
      </c>
      <c r="AG278">
        <v>5</v>
      </c>
      <c r="AH278">
        <v>5</v>
      </c>
      <c r="AI278">
        <v>5</v>
      </c>
      <c r="AJ278" t="s">
        <v>108</v>
      </c>
      <c r="AK278" t="s">
        <v>108</v>
      </c>
      <c r="AL278" t="s">
        <v>352</v>
      </c>
      <c r="AM278" t="s">
        <v>108</v>
      </c>
      <c r="AN278" t="s">
        <v>352</v>
      </c>
      <c r="AO278" t="s">
        <v>108</v>
      </c>
      <c r="AP278" t="s">
        <v>108</v>
      </c>
      <c r="AQ278" t="s">
        <v>108</v>
      </c>
      <c r="AR278" t="s">
        <v>108</v>
      </c>
      <c r="AS278" t="s">
        <v>119</v>
      </c>
      <c r="AT278" t="s">
        <v>108</v>
      </c>
      <c r="AV278">
        <v>5</v>
      </c>
      <c r="AW278">
        <v>5</v>
      </c>
      <c r="AX278" t="s">
        <v>351</v>
      </c>
    </row>
    <row r="279" spans="1:52" x14ac:dyDescent="0.2">
      <c r="A279" s="85" t="s">
        <v>348</v>
      </c>
      <c r="B279" t="s">
        <v>18</v>
      </c>
      <c r="C279" t="s">
        <v>42</v>
      </c>
      <c r="D279" t="s">
        <v>42</v>
      </c>
      <c r="F279" t="s">
        <v>18</v>
      </c>
      <c r="J279">
        <v>5</v>
      </c>
      <c r="K279">
        <v>5</v>
      </c>
      <c r="L279">
        <v>5</v>
      </c>
      <c r="M279">
        <v>5</v>
      </c>
      <c r="N279">
        <v>5</v>
      </c>
      <c r="O279">
        <v>5</v>
      </c>
      <c r="P279">
        <v>5</v>
      </c>
      <c r="Q279">
        <v>5</v>
      </c>
      <c r="R279">
        <v>5</v>
      </c>
      <c r="S279">
        <v>5</v>
      </c>
      <c r="T279">
        <v>5</v>
      </c>
      <c r="U279">
        <v>5</v>
      </c>
      <c r="V279">
        <v>5</v>
      </c>
      <c r="W279">
        <v>5</v>
      </c>
      <c r="X279">
        <v>5</v>
      </c>
      <c r="Y279">
        <v>5</v>
      </c>
      <c r="Z279" t="s">
        <v>102</v>
      </c>
      <c r="AA279">
        <v>5</v>
      </c>
      <c r="AB279">
        <v>5</v>
      </c>
      <c r="AC279">
        <v>5</v>
      </c>
      <c r="AD279">
        <v>5</v>
      </c>
      <c r="AE279">
        <v>5</v>
      </c>
      <c r="AF279">
        <v>5</v>
      </c>
      <c r="AG279">
        <v>5</v>
      </c>
      <c r="AH279">
        <v>5</v>
      </c>
      <c r="AI279">
        <v>5</v>
      </c>
      <c r="AJ279" t="s">
        <v>108</v>
      </c>
      <c r="AK279" t="s">
        <v>108</v>
      </c>
      <c r="AL279" t="s">
        <v>352</v>
      </c>
      <c r="AM279" t="s">
        <v>108</v>
      </c>
      <c r="AN279" t="s">
        <v>352</v>
      </c>
      <c r="AO279" t="s">
        <v>108</v>
      </c>
      <c r="AP279" t="s">
        <v>109</v>
      </c>
      <c r="AQ279" t="s">
        <v>108</v>
      </c>
      <c r="AR279" t="s">
        <v>108</v>
      </c>
      <c r="AS279" t="s">
        <v>120</v>
      </c>
      <c r="AT279" t="s">
        <v>108</v>
      </c>
      <c r="AV279">
        <v>5</v>
      </c>
      <c r="AW279">
        <v>5</v>
      </c>
      <c r="AX279" t="s">
        <v>351</v>
      </c>
    </row>
    <row r="280" spans="1:52" x14ac:dyDescent="0.2">
      <c r="A280" s="85" t="s">
        <v>348</v>
      </c>
      <c r="B280" t="s">
        <v>26</v>
      </c>
      <c r="C280" t="s">
        <v>43</v>
      </c>
      <c r="D280" t="s">
        <v>45</v>
      </c>
      <c r="F280" t="s">
        <v>26</v>
      </c>
      <c r="J280">
        <v>5</v>
      </c>
      <c r="K280">
        <v>5</v>
      </c>
      <c r="L280">
        <v>5</v>
      </c>
      <c r="M280">
        <v>4</v>
      </c>
      <c r="N280">
        <v>5</v>
      </c>
      <c r="O280">
        <v>5</v>
      </c>
      <c r="P280">
        <v>5</v>
      </c>
      <c r="Q280">
        <v>5</v>
      </c>
      <c r="R280">
        <v>5</v>
      </c>
      <c r="S280">
        <v>5</v>
      </c>
      <c r="T280">
        <v>4</v>
      </c>
      <c r="U280">
        <v>5</v>
      </c>
      <c r="V280">
        <v>5</v>
      </c>
      <c r="W280">
        <v>4</v>
      </c>
      <c r="X280">
        <v>5</v>
      </c>
      <c r="Y280">
        <v>5</v>
      </c>
      <c r="Z280" t="s">
        <v>102</v>
      </c>
      <c r="AA280">
        <v>5</v>
      </c>
      <c r="AB280">
        <v>5</v>
      </c>
      <c r="AC280">
        <v>2</v>
      </c>
      <c r="AD280">
        <v>4</v>
      </c>
      <c r="AE280">
        <v>5</v>
      </c>
      <c r="AF280">
        <v>5</v>
      </c>
      <c r="AG280">
        <v>4</v>
      </c>
      <c r="AH280">
        <v>5</v>
      </c>
      <c r="AI280">
        <v>4</v>
      </c>
      <c r="AJ280" t="s">
        <v>108</v>
      </c>
      <c r="AK280" t="s">
        <v>108</v>
      </c>
      <c r="AL280" t="s">
        <v>350</v>
      </c>
      <c r="AM280" t="s">
        <v>108</v>
      </c>
      <c r="AN280" t="s">
        <v>349</v>
      </c>
      <c r="AO280" t="s">
        <v>108</v>
      </c>
      <c r="AP280" t="s">
        <v>109</v>
      </c>
      <c r="AQ280" t="s">
        <v>108</v>
      </c>
      <c r="AR280" t="s">
        <v>108</v>
      </c>
      <c r="AS280" t="s">
        <v>118</v>
      </c>
      <c r="AT280" t="s">
        <v>109</v>
      </c>
      <c r="AV280">
        <v>5</v>
      </c>
      <c r="AW280">
        <v>5</v>
      </c>
      <c r="AX280" t="s">
        <v>351</v>
      </c>
    </row>
    <row r="281" spans="1:52" x14ac:dyDescent="0.2">
      <c r="A281" s="85" t="s">
        <v>348</v>
      </c>
      <c r="B281" t="s">
        <v>23</v>
      </c>
      <c r="C281" t="s">
        <v>42</v>
      </c>
      <c r="D281" t="s">
        <v>45</v>
      </c>
      <c r="F281" t="s">
        <v>23</v>
      </c>
      <c r="J281">
        <v>5</v>
      </c>
      <c r="K281">
        <v>5</v>
      </c>
      <c r="L281">
        <v>5</v>
      </c>
      <c r="M281">
        <v>5</v>
      </c>
      <c r="N281">
        <v>2</v>
      </c>
      <c r="O281">
        <v>5</v>
      </c>
      <c r="P281">
        <v>2</v>
      </c>
      <c r="Q281">
        <v>3</v>
      </c>
      <c r="R281">
        <v>5</v>
      </c>
      <c r="S281">
        <v>5</v>
      </c>
      <c r="T281">
        <v>4</v>
      </c>
      <c r="U281">
        <v>5</v>
      </c>
      <c r="W281">
        <v>4</v>
      </c>
      <c r="X281">
        <v>5</v>
      </c>
      <c r="Y281">
        <v>5</v>
      </c>
      <c r="Z281" t="s">
        <v>102</v>
      </c>
      <c r="AA281">
        <v>5</v>
      </c>
      <c r="AH281">
        <v>4</v>
      </c>
      <c r="AI281">
        <v>4</v>
      </c>
      <c r="AJ281" t="s">
        <v>109</v>
      </c>
      <c r="AK281" t="s">
        <v>108</v>
      </c>
      <c r="AL281" t="s">
        <v>349</v>
      </c>
      <c r="AM281" t="s">
        <v>108</v>
      </c>
      <c r="AN281" t="s">
        <v>352</v>
      </c>
      <c r="AO281" t="s">
        <v>109</v>
      </c>
      <c r="AP281" t="s">
        <v>109</v>
      </c>
      <c r="AQ281" t="s">
        <v>108</v>
      </c>
      <c r="AR281" t="s">
        <v>108</v>
      </c>
      <c r="AS281" t="s">
        <v>119</v>
      </c>
      <c r="AT281" t="s">
        <v>109</v>
      </c>
      <c r="AV281">
        <v>5</v>
      </c>
      <c r="AW281">
        <v>5</v>
      </c>
      <c r="AX281" t="s">
        <v>351</v>
      </c>
    </row>
    <row r="282" spans="1:52" x14ac:dyDescent="0.2">
      <c r="A282" s="85" t="s">
        <v>348</v>
      </c>
      <c r="B282" t="s">
        <v>16</v>
      </c>
      <c r="C282" t="s">
        <v>43</v>
      </c>
      <c r="D282" t="s">
        <v>44</v>
      </c>
      <c r="F282" t="s">
        <v>16</v>
      </c>
      <c r="G282" t="s">
        <v>51</v>
      </c>
      <c r="H282" t="s">
        <v>11</v>
      </c>
      <c r="J282">
        <v>5</v>
      </c>
      <c r="K282">
        <v>5</v>
      </c>
      <c r="L282">
        <v>4</v>
      </c>
      <c r="M282">
        <v>4</v>
      </c>
      <c r="N282">
        <v>5</v>
      </c>
      <c r="O282">
        <v>5</v>
      </c>
      <c r="P282">
        <v>4</v>
      </c>
      <c r="Q282">
        <v>4</v>
      </c>
      <c r="R282">
        <v>4</v>
      </c>
      <c r="S282">
        <v>4</v>
      </c>
      <c r="T282">
        <v>4</v>
      </c>
      <c r="U282">
        <v>4</v>
      </c>
      <c r="V282">
        <v>5</v>
      </c>
      <c r="W282">
        <v>3</v>
      </c>
      <c r="X282">
        <v>4</v>
      </c>
      <c r="Y282">
        <v>3</v>
      </c>
      <c r="Z282" t="s">
        <v>102</v>
      </c>
      <c r="AA282">
        <v>4</v>
      </c>
      <c r="AB282">
        <v>5</v>
      </c>
      <c r="AC282">
        <v>5</v>
      </c>
      <c r="AD282">
        <v>5</v>
      </c>
      <c r="AE282">
        <v>5</v>
      </c>
      <c r="AF282">
        <v>5</v>
      </c>
      <c r="AG282">
        <v>5</v>
      </c>
      <c r="AH282">
        <v>5</v>
      </c>
      <c r="AI282">
        <v>5</v>
      </c>
      <c r="AJ282" t="s">
        <v>108</v>
      </c>
      <c r="AK282" t="s">
        <v>108</v>
      </c>
      <c r="AL282" t="s">
        <v>349</v>
      </c>
      <c r="AM282" t="s">
        <v>108</v>
      </c>
      <c r="AN282" t="s">
        <v>349</v>
      </c>
      <c r="AO282" t="s">
        <v>108</v>
      </c>
      <c r="AP282" t="s">
        <v>109</v>
      </c>
      <c r="AQ282" t="s">
        <v>108</v>
      </c>
      <c r="AR282" t="s">
        <v>108</v>
      </c>
      <c r="AS282" t="s">
        <v>119</v>
      </c>
      <c r="AT282" t="s">
        <v>108</v>
      </c>
      <c r="AV282">
        <v>4</v>
      </c>
      <c r="AW282">
        <v>5</v>
      </c>
      <c r="AX282" t="s">
        <v>351</v>
      </c>
    </row>
    <row r="283" spans="1:52" x14ac:dyDescent="0.2">
      <c r="A283" s="85" t="s">
        <v>348</v>
      </c>
      <c r="B283" t="s">
        <v>11</v>
      </c>
      <c r="C283" t="s">
        <v>45</v>
      </c>
      <c r="D283" t="s">
        <v>45</v>
      </c>
      <c r="F283" t="s">
        <v>11</v>
      </c>
      <c r="G283" t="s">
        <v>51</v>
      </c>
      <c r="H283" t="s">
        <v>54</v>
      </c>
      <c r="I283" t="s">
        <v>564</v>
      </c>
      <c r="J283">
        <v>5</v>
      </c>
      <c r="K283">
        <v>5</v>
      </c>
      <c r="L283">
        <v>5</v>
      </c>
      <c r="M283">
        <v>5</v>
      </c>
      <c r="N283">
        <v>5</v>
      </c>
      <c r="O283">
        <v>5</v>
      </c>
      <c r="P283">
        <v>4</v>
      </c>
      <c r="Q283">
        <v>4</v>
      </c>
      <c r="R283">
        <v>1</v>
      </c>
      <c r="S283">
        <v>5</v>
      </c>
      <c r="T283">
        <v>5</v>
      </c>
      <c r="U283">
        <v>5</v>
      </c>
      <c r="V283">
        <v>5</v>
      </c>
      <c r="W283">
        <v>5</v>
      </c>
      <c r="X283">
        <v>5</v>
      </c>
      <c r="Y283">
        <v>5</v>
      </c>
      <c r="Z283" t="s">
        <v>516</v>
      </c>
      <c r="AA283">
        <v>5</v>
      </c>
      <c r="AB283">
        <v>5</v>
      </c>
      <c r="AC283">
        <v>5</v>
      </c>
      <c r="AD283">
        <v>5</v>
      </c>
      <c r="AE283">
        <v>5</v>
      </c>
      <c r="AF283">
        <v>5</v>
      </c>
      <c r="AG283">
        <v>5</v>
      </c>
      <c r="AH283">
        <v>5</v>
      </c>
      <c r="AI283">
        <v>5</v>
      </c>
      <c r="AJ283" t="s">
        <v>108</v>
      </c>
      <c r="AK283" t="s">
        <v>108</v>
      </c>
      <c r="AL283" t="s">
        <v>352</v>
      </c>
      <c r="AM283" t="s">
        <v>108</v>
      </c>
      <c r="AN283" t="s">
        <v>352</v>
      </c>
      <c r="AO283" t="s">
        <v>108</v>
      </c>
      <c r="AP283" t="s">
        <v>108</v>
      </c>
      <c r="AQ283" t="s">
        <v>108</v>
      </c>
      <c r="AR283" t="s">
        <v>108</v>
      </c>
      <c r="AS283" t="s">
        <v>120</v>
      </c>
      <c r="AT283" t="s">
        <v>108</v>
      </c>
      <c r="AV283">
        <v>5</v>
      </c>
      <c r="AW283">
        <v>5</v>
      </c>
      <c r="AX283" t="s">
        <v>351</v>
      </c>
      <c r="AY283" t="s">
        <v>565</v>
      </c>
      <c r="AZ283" t="s">
        <v>566</v>
      </c>
    </row>
    <row r="284" spans="1:52" x14ac:dyDescent="0.2">
      <c r="A284" s="85" t="s">
        <v>348</v>
      </c>
      <c r="B284" t="s">
        <v>17</v>
      </c>
      <c r="C284" t="s">
        <v>43</v>
      </c>
      <c r="D284" t="s">
        <v>45</v>
      </c>
      <c r="F284" t="s">
        <v>17</v>
      </c>
      <c r="G284" t="s">
        <v>21</v>
      </c>
      <c r="H284" t="s">
        <v>31</v>
      </c>
      <c r="J284">
        <v>5</v>
      </c>
      <c r="K284">
        <v>5</v>
      </c>
      <c r="L284">
        <v>5</v>
      </c>
      <c r="M284">
        <v>5</v>
      </c>
      <c r="N284">
        <v>3</v>
      </c>
      <c r="O284">
        <v>5</v>
      </c>
      <c r="P284">
        <v>3</v>
      </c>
      <c r="Q284">
        <v>1</v>
      </c>
      <c r="R284">
        <v>4</v>
      </c>
      <c r="S284">
        <v>4</v>
      </c>
      <c r="T284">
        <v>5</v>
      </c>
      <c r="U284">
        <v>5</v>
      </c>
      <c r="V284">
        <v>5</v>
      </c>
      <c r="W284">
        <v>5</v>
      </c>
      <c r="X284">
        <v>5</v>
      </c>
      <c r="Y284">
        <v>5</v>
      </c>
      <c r="Z284" t="s">
        <v>102</v>
      </c>
      <c r="AA284">
        <v>5</v>
      </c>
      <c r="AB284">
        <v>5</v>
      </c>
      <c r="AC284">
        <v>5</v>
      </c>
      <c r="AD284">
        <v>5</v>
      </c>
      <c r="AE284">
        <v>5</v>
      </c>
      <c r="AF284">
        <v>5</v>
      </c>
      <c r="AG284">
        <v>5</v>
      </c>
      <c r="AH284">
        <v>5</v>
      </c>
      <c r="AI284">
        <v>5</v>
      </c>
      <c r="AJ284" t="s">
        <v>108</v>
      </c>
      <c r="AK284" t="s">
        <v>108</v>
      </c>
      <c r="AL284" t="s">
        <v>349</v>
      </c>
      <c r="AM284" t="s">
        <v>108</v>
      </c>
      <c r="AN284" t="s">
        <v>349</v>
      </c>
      <c r="AO284" t="s">
        <v>108</v>
      </c>
      <c r="AP284" t="s">
        <v>108</v>
      </c>
      <c r="AQ284" t="s">
        <v>108</v>
      </c>
      <c r="AR284" t="s">
        <v>109</v>
      </c>
      <c r="AT284" t="s">
        <v>109</v>
      </c>
      <c r="AU284" t="s">
        <v>567</v>
      </c>
      <c r="AV284">
        <v>5</v>
      </c>
      <c r="AW284">
        <v>5</v>
      </c>
      <c r="AX284" t="s">
        <v>351</v>
      </c>
    </row>
    <row r="285" spans="1:52" x14ac:dyDescent="0.2">
      <c r="A285" s="85" t="s">
        <v>348</v>
      </c>
      <c r="B285" t="s">
        <v>23</v>
      </c>
      <c r="C285" t="s">
        <v>42</v>
      </c>
      <c r="D285" t="s">
        <v>45</v>
      </c>
      <c r="F285" t="s">
        <v>23</v>
      </c>
      <c r="G285" t="s">
        <v>17</v>
      </c>
      <c r="H285" t="s">
        <v>12</v>
      </c>
      <c r="J285">
        <v>5</v>
      </c>
      <c r="K285">
        <v>4</v>
      </c>
      <c r="L285">
        <v>4</v>
      </c>
      <c r="M285">
        <v>5</v>
      </c>
      <c r="N285">
        <v>2</v>
      </c>
      <c r="O285">
        <v>5</v>
      </c>
      <c r="P285">
        <v>2</v>
      </c>
      <c r="Q285">
        <v>1</v>
      </c>
      <c r="R285">
        <v>4</v>
      </c>
      <c r="S285">
        <v>4</v>
      </c>
      <c r="T285">
        <v>5</v>
      </c>
      <c r="U285">
        <v>5</v>
      </c>
      <c r="V285">
        <v>5</v>
      </c>
      <c r="W285">
        <v>1</v>
      </c>
      <c r="X285">
        <v>5</v>
      </c>
      <c r="Y285">
        <v>5</v>
      </c>
      <c r="Z285" t="s">
        <v>102</v>
      </c>
      <c r="AA285">
        <v>4</v>
      </c>
      <c r="AB285">
        <v>5</v>
      </c>
      <c r="AC285">
        <v>5</v>
      </c>
      <c r="AD285">
        <v>5</v>
      </c>
      <c r="AE285">
        <v>5</v>
      </c>
      <c r="AF285">
        <v>5</v>
      </c>
      <c r="AG285">
        <v>5</v>
      </c>
      <c r="AH285">
        <v>4</v>
      </c>
      <c r="AI285">
        <v>4</v>
      </c>
      <c r="AJ285" t="s">
        <v>109</v>
      </c>
      <c r="AK285" t="s">
        <v>108</v>
      </c>
      <c r="AL285" t="s">
        <v>349</v>
      </c>
      <c r="AM285" t="s">
        <v>108</v>
      </c>
      <c r="AN285" t="s">
        <v>352</v>
      </c>
      <c r="AO285" t="s">
        <v>108</v>
      </c>
      <c r="AP285" t="s">
        <v>108</v>
      </c>
      <c r="AQ285" t="s">
        <v>108</v>
      </c>
      <c r="AR285" t="s">
        <v>108</v>
      </c>
      <c r="AS285" t="s">
        <v>118</v>
      </c>
      <c r="AT285" t="s">
        <v>109</v>
      </c>
      <c r="AV285">
        <v>4</v>
      </c>
      <c r="AW285">
        <v>5</v>
      </c>
      <c r="AX285" t="s">
        <v>351</v>
      </c>
    </row>
    <row r="286" spans="1:52" x14ac:dyDescent="0.2">
      <c r="A286" s="85" t="s">
        <v>348</v>
      </c>
      <c r="B286" t="s">
        <v>13</v>
      </c>
      <c r="C286" t="s">
        <v>43</v>
      </c>
      <c r="D286" t="s">
        <v>45</v>
      </c>
      <c r="F286" t="s">
        <v>13</v>
      </c>
      <c r="G286" t="s">
        <v>51</v>
      </c>
      <c r="J286">
        <v>5</v>
      </c>
      <c r="K286">
        <v>5</v>
      </c>
      <c r="L286">
        <v>5</v>
      </c>
      <c r="M286">
        <v>5</v>
      </c>
      <c r="N286">
        <v>5</v>
      </c>
      <c r="O286">
        <v>5</v>
      </c>
      <c r="P286">
        <v>5</v>
      </c>
      <c r="Q286">
        <v>5</v>
      </c>
      <c r="R286">
        <v>5</v>
      </c>
      <c r="S286">
        <v>5</v>
      </c>
      <c r="T286">
        <v>5</v>
      </c>
      <c r="U286">
        <v>5</v>
      </c>
      <c r="V286">
        <v>5</v>
      </c>
      <c r="W286">
        <v>5</v>
      </c>
      <c r="X286">
        <v>5</v>
      </c>
      <c r="Y286">
        <v>5</v>
      </c>
      <c r="Z286" t="s">
        <v>102</v>
      </c>
      <c r="AA286">
        <v>5</v>
      </c>
      <c r="AB286">
        <v>5</v>
      </c>
      <c r="AC286">
        <v>5</v>
      </c>
      <c r="AD286">
        <v>5</v>
      </c>
      <c r="AE286">
        <v>5</v>
      </c>
      <c r="AF286">
        <v>5</v>
      </c>
      <c r="AG286">
        <v>5</v>
      </c>
      <c r="AH286">
        <v>5</v>
      </c>
      <c r="AI286">
        <v>5</v>
      </c>
      <c r="AJ286" t="s">
        <v>108</v>
      </c>
      <c r="AK286" t="s">
        <v>108</v>
      </c>
      <c r="AL286" t="s">
        <v>352</v>
      </c>
      <c r="AM286" t="s">
        <v>108</v>
      </c>
      <c r="AN286" t="s">
        <v>352</v>
      </c>
      <c r="AO286" t="s">
        <v>108</v>
      </c>
      <c r="AP286" t="s">
        <v>108</v>
      </c>
      <c r="AQ286" t="s">
        <v>108</v>
      </c>
      <c r="AR286" t="s">
        <v>108</v>
      </c>
      <c r="AS286" t="s">
        <v>120</v>
      </c>
      <c r="AT286" t="s">
        <v>108</v>
      </c>
      <c r="AV286">
        <v>5</v>
      </c>
      <c r="AW286">
        <v>5</v>
      </c>
      <c r="AX286" t="s">
        <v>351</v>
      </c>
    </row>
    <row r="287" spans="1:52" x14ac:dyDescent="0.2">
      <c r="A287" s="85" t="s">
        <v>348</v>
      </c>
      <c r="B287" t="s">
        <v>10</v>
      </c>
      <c r="C287" t="s">
        <v>43</v>
      </c>
      <c r="D287" t="s">
        <v>45</v>
      </c>
      <c r="F287" t="s">
        <v>51</v>
      </c>
      <c r="G287" t="s">
        <v>54</v>
      </c>
      <c r="J287">
        <v>5</v>
      </c>
      <c r="K287">
        <v>5</v>
      </c>
      <c r="L287">
        <v>5</v>
      </c>
      <c r="M287">
        <v>4</v>
      </c>
      <c r="N287">
        <v>4</v>
      </c>
      <c r="O287">
        <v>5</v>
      </c>
      <c r="P287">
        <v>5</v>
      </c>
      <c r="Q287">
        <v>4</v>
      </c>
      <c r="R287">
        <v>4</v>
      </c>
      <c r="S287">
        <v>5</v>
      </c>
      <c r="T287">
        <v>5</v>
      </c>
      <c r="U287">
        <v>5</v>
      </c>
      <c r="V287">
        <v>5</v>
      </c>
      <c r="W287">
        <v>4</v>
      </c>
      <c r="X287">
        <v>4</v>
      </c>
      <c r="Y287">
        <v>4</v>
      </c>
      <c r="Z287" t="s">
        <v>102</v>
      </c>
      <c r="AA287">
        <v>4</v>
      </c>
      <c r="AB287">
        <v>5</v>
      </c>
      <c r="AC287">
        <v>5</v>
      </c>
      <c r="AD287">
        <v>5</v>
      </c>
      <c r="AE287">
        <v>5</v>
      </c>
      <c r="AF287">
        <v>5</v>
      </c>
      <c r="AG287">
        <v>5</v>
      </c>
      <c r="AH287">
        <v>4</v>
      </c>
      <c r="AI287">
        <v>4</v>
      </c>
      <c r="AJ287" t="s">
        <v>108</v>
      </c>
      <c r="AK287" t="s">
        <v>108</v>
      </c>
      <c r="AL287" t="s">
        <v>349</v>
      </c>
      <c r="AM287" t="s">
        <v>108</v>
      </c>
      <c r="AN287" t="s">
        <v>349</v>
      </c>
      <c r="AO287" t="s">
        <v>108</v>
      </c>
      <c r="AP287" t="s">
        <v>108</v>
      </c>
      <c r="AQ287" t="s">
        <v>108</v>
      </c>
      <c r="AR287" t="s">
        <v>108</v>
      </c>
      <c r="AS287" t="s">
        <v>120</v>
      </c>
      <c r="AT287" t="s">
        <v>108</v>
      </c>
      <c r="AV287">
        <v>5</v>
      </c>
      <c r="AW287">
        <v>5</v>
      </c>
      <c r="AX287" t="s">
        <v>351</v>
      </c>
    </row>
    <row r="288" spans="1:52" x14ac:dyDescent="0.2">
      <c r="A288" s="85" t="s">
        <v>348</v>
      </c>
      <c r="B288" t="s">
        <v>12</v>
      </c>
      <c r="C288" t="s">
        <v>45</v>
      </c>
      <c r="D288" t="s">
        <v>45</v>
      </c>
      <c r="F288" t="s">
        <v>12</v>
      </c>
      <c r="G288" t="s">
        <v>18</v>
      </c>
      <c r="H288" t="s">
        <v>51</v>
      </c>
      <c r="I288" t="s">
        <v>568</v>
      </c>
      <c r="J288">
        <v>5</v>
      </c>
      <c r="K288">
        <v>5</v>
      </c>
      <c r="L288">
        <v>5</v>
      </c>
      <c r="M288">
        <v>4</v>
      </c>
      <c r="N288">
        <v>4</v>
      </c>
      <c r="O288">
        <v>4</v>
      </c>
      <c r="P288">
        <v>4</v>
      </c>
      <c r="Q288">
        <v>3</v>
      </c>
      <c r="R288">
        <v>1</v>
      </c>
      <c r="S288">
        <v>3</v>
      </c>
      <c r="T288">
        <v>3</v>
      </c>
      <c r="U288">
        <v>3</v>
      </c>
      <c r="V288">
        <v>5</v>
      </c>
      <c r="W288">
        <v>3</v>
      </c>
      <c r="X288">
        <v>4</v>
      </c>
      <c r="Y288">
        <v>3</v>
      </c>
      <c r="Z288" t="s">
        <v>102</v>
      </c>
      <c r="AA288">
        <v>4</v>
      </c>
      <c r="AB288">
        <v>5</v>
      </c>
      <c r="AC288">
        <v>5</v>
      </c>
      <c r="AD288">
        <v>5</v>
      </c>
      <c r="AE288">
        <v>4</v>
      </c>
      <c r="AF288">
        <v>4</v>
      </c>
      <c r="AG288">
        <v>5</v>
      </c>
      <c r="AH288">
        <v>3</v>
      </c>
      <c r="AI288">
        <v>3</v>
      </c>
      <c r="AJ288" t="s">
        <v>109</v>
      </c>
      <c r="AK288" t="s">
        <v>108</v>
      </c>
      <c r="AL288" t="s">
        <v>349</v>
      </c>
      <c r="AM288" t="s">
        <v>109</v>
      </c>
      <c r="AO288" t="s">
        <v>109</v>
      </c>
      <c r="AP288" t="s">
        <v>108</v>
      </c>
      <c r="AQ288" t="s">
        <v>108</v>
      </c>
      <c r="AR288" t="s">
        <v>108</v>
      </c>
      <c r="AS288" t="s">
        <v>119</v>
      </c>
      <c r="AT288" t="s">
        <v>108</v>
      </c>
      <c r="AU288" t="s">
        <v>569</v>
      </c>
      <c r="AV288">
        <v>5</v>
      </c>
      <c r="AW288">
        <v>5</v>
      </c>
      <c r="AX288" t="s">
        <v>359</v>
      </c>
      <c r="AY288" t="s">
        <v>570</v>
      </c>
    </row>
    <row r="289" spans="1:52" x14ac:dyDescent="0.2">
      <c r="A289" s="85" t="s">
        <v>348</v>
      </c>
      <c r="B289" t="s">
        <v>28</v>
      </c>
      <c r="C289" t="s">
        <v>43</v>
      </c>
      <c r="D289" t="s">
        <v>45</v>
      </c>
      <c r="F289" t="s">
        <v>28</v>
      </c>
      <c r="G289" t="s">
        <v>23</v>
      </c>
      <c r="H289" t="s">
        <v>51</v>
      </c>
      <c r="J289">
        <v>5</v>
      </c>
      <c r="K289">
        <v>5</v>
      </c>
      <c r="L289">
        <v>5</v>
      </c>
      <c r="M289">
        <v>5</v>
      </c>
      <c r="N289">
        <v>2</v>
      </c>
      <c r="O289">
        <v>4</v>
      </c>
      <c r="P289">
        <v>4</v>
      </c>
      <c r="Q289">
        <v>2</v>
      </c>
      <c r="R289">
        <v>1</v>
      </c>
      <c r="S289">
        <v>5</v>
      </c>
      <c r="T289">
        <v>5</v>
      </c>
      <c r="U289">
        <v>5</v>
      </c>
      <c r="V289">
        <v>5</v>
      </c>
      <c r="W289">
        <v>2</v>
      </c>
      <c r="X289">
        <v>5</v>
      </c>
      <c r="Y289">
        <v>1</v>
      </c>
      <c r="Z289" t="s">
        <v>102</v>
      </c>
      <c r="AA289">
        <v>1</v>
      </c>
      <c r="AB289">
        <v>5</v>
      </c>
      <c r="AC289">
        <v>5</v>
      </c>
      <c r="AD289">
        <v>5</v>
      </c>
      <c r="AE289">
        <v>5</v>
      </c>
      <c r="AF289">
        <v>5</v>
      </c>
      <c r="AG289">
        <v>5</v>
      </c>
      <c r="AH289">
        <v>5</v>
      </c>
      <c r="AI289">
        <v>5</v>
      </c>
      <c r="AJ289" t="s">
        <v>108</v>
      </c>
      <c r="AK289" t="s">
        <v>108</v>
      </c>
      <c r="AL289" t="s">
        <v>349</v>
      </c>
      <c r="AM289" t="s">
        <v>108</v>
      </c>
      <c r="AN289" t="s">
        <v>349</v>
      </c>
      <c r="AO289" t="s">
        <v>109</v>
      </c>
      <c r="AP289" t="s">
        <v>108</v>
      </c>
      <c r="AQ289" t="s">
        <v>108</v>
      </c>
      <c r="AR289" t="s">
        <v>109</v>
      </c>
      <c r="AT289" t="s">
        <v>109</v>
      </c>
      <c r="AV289">
        <v>5</v>
      </c>
      <c r="AW289">
        <v>5</v>
      </c>
      <c r="AX289" t="s">
        <v>351</v>
      </c>
      <c r="AY289" t="s">
        <v>571</v>
      </c>
    </row>
    <row r="290" spans="1:52" x14ac:dyDescent="0.2">
      <c r="A290" s="85" t="s">
        <v>348</v>
      </c>
      <c r="B290" t="s">
        <v>12</v>
      </c>
      <c r="C290" t="s">
        <v>43</v>
      </c>
      <c r="D290" t="s">
        <v>45</v>
      </c>
      <c r="F290" t="s">
        <v>12</v>
      </c>
      <c r="G290" t="s">
        <v>25</v>
      </c>
      <c r="H290" t="s">
        <v>19</v>
      </c>
      <c r="J290">
        <v>4</v>
      </c>
      <c r="K290">
        <v>4</v>
      </c>
      <c r="L290">
        <v>4</v>
      </c>
      <c r="M290">
        <v>4</v>
      </c>
      <c r="N290">
        <v>4</v>
      </c>
      <c r="O290">
        <v>4</v>
      </c>
      <c r="P290">
        <v>5</v>
      </c>
      <c r="Q290">
        <v>2</v>
      </c>
      <c r="R290">
        <v>2</v>
      </c>
      <c r="S290">
        <v>3</v>
      </c>
      <c r="T290">
        <v>4</v>
      </c>
      <c r="U290">
        <v>4</v>
      </c>
      <c r="V290">
        <v>4</v>
      </c>
      <c r="W290">
        <v>2</v>
      </c>
      <c r="X290">
        <v>3</v>
      </c>
      <c r="Y290">
        <v>3</v>
      </c>
      <c r="Z290" t="s">
        <v>102</v>
      </c>
      <c r="AA290">
        <v>3</v>
      </c>
      <c r="AB290">
        <v>5</v>
      </c>
      <c r="AC290">
        <v>4</v>
      </c>
      <c r="AD290">
        <v>4</v>
      </c>
      <c r="AE290">
        <v>4</v>
      </c>
      <c r="AF290">
        <v>4</v>
      </c>
      <c r="AG290">
        <v>4</v>
      </c>
      <c r="AH290">
        <v>3</v>
      </c>
      <c r="AI290">
        <v>4</v>
      </c>
      <c r="AJ290" t="s">
        <v>109</v>
      </c>
      <c r="AK290" t="s">
        <v>109</v>
      </c>
      <c r="AM290" t="s">
        <v>109</v>
      </c>
      <c r="AO290" t="s">
        <v>109</v>
      </c>
      <c r="AP290" t="s">
        <v>108</v>
      </c>
      <c r="AQ290" t="s">
        <v>108</v>
      </c>
      <c r="AR290" t="s">
        <v>109</v>
      </c>
      <c r="AT290" t="s">
        <v>109</v>
      </c>
      <c r="AV290">
        <v>5</v>
      </c>
      <c r="AW290">
        <v>5</v>
      </c>
      <c r="AX290" t="s">
        <v>359</v>
      </c>
    </row>
    <row r="291" spans="1:52" x14ac:dyDescent="0.2">
      <c r="A291" s="85" t="s">
        <v>348</v>
      </c>
      <c r="B291" t="s">
        <v>20</v>
      </c>
      <c r="C291" t="s">
        <v>43</v>
      </c>
      <c r="D291" t="s">
        <v>44</v>
      </c>
      <c r="F291" t="s">
        <v>20</v>
      </c>
      <c r="J291">
        <v>5</v>
      </c>
      <c r="K291">
        <v>5</v>
      </c>
      <c r="L291">
        <v>5</v>
      </c>
      <c r="M291">
        <v>3</v>
      </c>
      <c r="N291">
        <v>4</v>
      </c>
      <c r="O291">
        <v>4</v>
      </c>
      <c r="P291">
        <v>4</v>
      </c>
      <c r="Q291">
        <v>3</v>
      </c>
      <c r="R291">
        <v>3</v>
      </c>
      <c r="S291">
        <v>3</v>
      </c>
      <c r="T291">
        <v>4</v>
      </c>
      <c r="U291">
        <v>4</v>
      </c>
      <c r="V291">
        <v>5</v>
      </c>
      <c r="W291">
        <v>4</v>
      </c>
      <c r="X291">
        <v>4</v>
      </c>
      <c r="Y291">
        <v>4</v>
      </c>
      <c r="Z291" t="s">
        <v>102</v>
      </c>
      <c r="AA291">
        <v>4</v>
      </c>
      <c r="AB291">
        <v>5</v>
      </c>
      <c r="AC291">
        <v>5</v>
      </c>
      <c r="AD291">
        <v>5</v>
      </c>
      <c r="AE291">
        <v>5</v>
      </c>
      <c r="AF291">
        <v>5</v>
      </c>
      <c r="AG291">
        <v>5</v>
      </c>
      <c r="AH291">
        <v>5</v>
      </c>
      <c r="AI291">
        <v>5</v>
      </c>
      <c r="AJ291" t="s">
        <v>108</v>
      </c>
      <c r="AK291" t="s">
        <v>108</v>
      </c>
      <c r="AL291" t="s">
        <v>349</v>
      </c>
      <c r="AM291" t="s">
        <v>108</v>
      </c>
      <c r="AN291" t="s">
        <v>352</v>
      </c>
      <c r="AO291" t="s">
        <v>108</v>
      </c>
      <c r="AP291" t="s">
        <v>109</v>
      </c>
      <c r="AQ291" t="s">
        <v>108</v>
      </c>
      <c r="AR291" t="s">
        <v>108</v>
      </c>
      <c r="AS291" t="s">
        <v>120</v>
      </c>
      <c r="AT291" t="s">
        <v>108</v>
      </c>
      <c r="AV291">
        <v>5</v>
      </c>
      <c r="AW291">
        <v>5</v>
      </c>
      <c r="AX291" t="s">
        <v>351</v>
      </c>
      <c r="AZ291" t="s">
        <v>572</v>
      </c>
    </row>
    <row r="292" spans="1:52" x14ac:dyDescent="0.2">
      <c r="A292" s="85" t="s">
        <v>348</v>
      </c>
      <c r="B292" t="s">
        <v>22</v>
      </c>
      <c r="C292" t="s">
        <v>43</v>
      </c>
      <c r="D292" t="s">
        <v>44</v>
      </c>
      <c r="F292" t="s">
        <v>22</v>
      </c>
      <c r="J292">
        <v>4</v>
      </c>
      <c r="K292">
        <v>5</v>
      </c>
      <c r="L292">
        <v>5</v>
      </c>
      <c r="M292">
        <v>4</v>
      </c>
      <c r="N292">
        <v>2</v>
      </c>
      <c r="O292">
        <v>5</v>
      </c>
      <c r="P292">
        <v>4</v>
      </c>
      <c r="Q292">
        <v>2</v>
      </c>
      <c r="R292">
        <v>2</v>
      </c>
      <c r="S292">
        <v>5</v>
      </c>
      <c r="T292">
        <v>4</v>
      </c>
      <c r="U292">
        <v>4</v>
      </c>
      <c r="V292">
        <v>5</v>
      </c>
      <c r="W292">
        <v>3</v>
      </c>
      <c r="X292">
        <v>4</v>
      </c>
      <c r="Y292">
        <v>4</v>
      </c>
      <c r="Z292" t="s">
        <v>369</v>
      </c>
      <c r="AA292">
        <v>4</v>
      </c>
      <c r="AB292">
        <v>5</v>
      </c>
      <c r="AC292">
        <v>5</v>
      </c>
      <c r="AD292">
        <v>5</v>
      </c>
      <c r="AE292">
        <v>5</v>
      </c>
      <c r="AF292">
        <v>5</v>
      </c>
      <c r="AG292">
        <v>4</v>
      </c>
      <c r="AH292">
        <v>5</v>
      </c>
      <c r="AI292">
        <v>5</v>
      </c>
      <c r="AJ292" t="s">
        <v>109</v>
      </c>
      <c r="AK292" t="s">
        <v>108</v>
      </c>
      <c r="AL292" t="s">
        <v>349</v>
      </c>
      <c r="AM292" t="s">
        <v>108</v>
      </c>
      <c r="AN292" t="s">
        <v>349</v>
      </c>
      <c r="AO292" t="s">
        <v>109</v>
      </c>
      <c r="AP292" t="s">
        <v>108</v>
      </c>
      <c r="AQ292" t="s">
        <v>108</v>
      </c>
      <c r="AR292" t="s">
        <v>108</v>
      </c>
      <c r="AS292" t="s">
        <v>120</v>
      </c>
      <c r="AT292" t="s">
        <v>108</v>
      </c>
      <c r="AV292">
        <v>5</v>
      </c>
      <c r="AW292">
        <v>5</v>
      </c>
      <c r="AX292" t="s">
        <v>351</v>
      </c>
    </row>
    <row r="293" spans="1:52" x14ac:dyDescent="0.2">
      <c r="A293" s="85" t="s">
        <v>348</v>
      </c>
      <c r="B293" t="s">
        <v>10</v>
      </c>
      <c r="C293" t="s">
        <v>43</v>
      </c>
      <c r="D293" t="s">
        <v>44</v>
      </c>
      <c r="F293" t="s">
        <v>54</v>
      </c>
      <c r="G293" t="s">
        <v>51</v>
      </c>
      <c r="J293">
        <v>5</v>
      </c>
      <c r="K293">
        <v>5</v>
      </c>
      <c r="L293">
        <v>5</v>
      </c>
      <c r="M293">
        <v>5</v>
      </c>
      <c r="N293">
        <v>4</v>
      </c>
      <c r="O293">
        <v>4</v>
      </c>
      <c r="P293">
        <v>4</v>
      </c>
      <c r="Q293">
        <v>4</v>
      </c>
      <c r="R293">
        <v>4</v>
      </c>
      <c r="S293">
        <v>4</v>
      </c>
      <c r="T293">
        <v>3</v>
      </c>
      <c r="U293">
        <v>4</v>
      </c>
      <c r="V293">
        <v>4</v>
      </c>
      <c r="W293">
        <v>3</v>
      </c>
      <c r="X293">
        <v>3</v>
      </c>
      <c r="Y293">
        <v>4</v>
      </c>
      <c r="Z293" t="s">
        <v>102</v>
      </c>
      <c r="AA293">
        <v>4</v>
      </c>
      <c r="AB293">
        <v>5</v>
      </c>
      <c r="AC293">
        <v>5</v>
      </c>
      <c r="AD293">
        <v>5</v>
      </c>
      <c r="AE293">
        <v>5</v>
      </c>
      <c r="AF293">
        <v>5</v>
      </c>
      <c r="AG293">
        <v>5</v>
      </c>
      <c r="AH293">
        <v>5</v>
      </c>
      <c r="AI293">
        <v>4</v>
      </c>
      <c r="AJ293" t="s">
        <v>109</v>
      </c>
      <c r="AK293" t="s">
        <v>108</v>
      </c>
      <c r="AL293" t="s">
        <v>350</v>
      </c>
      <c r="AM293" t="s">
        <v>108</v>
      </c>
      <c r="AN293" t="s">
        <v>349</v>
      </c>
      <c r="AO293" t="s">
        <v>109</v>
      </c>
      <c r="AP293" t="s">
        <v>109</v>
      </c>
      <c r="AQ293" t="s">
        <v>108</v>
      </c>
      <c r="AR293" t="s">
        <v>109</v>
      </c>
      <c r="AT293" t="s">
        <v>109</v>
      </c>
      <c r="AV293">
        <v>5</v>
      </c>
      <c r="AW293">
        <v>5</v>
      </c>
      <c r="AX293" t="s">
        <v>359</v>
      </c>
      <c r="AY293" t="s">
        <v>573</v>
      </c>
    </row>
    <row r="294" spans="1:52" x14ac:dyDescent="0.2">
      <c r="A294" s="85" t="s">
        <v>348</v>
      </c>
      <c r="B294" t="s">
        <v>19</v>
      </c>
      <c r="C294" t="s">
        <v>42</v>
      </c>
      <c r="D294" t="s">
        <v>44</v>
      </c>
      <c r="F294" t="s">
        <v>19</v>
      </c>
      <c r="G294" t="s">
        <v>22</v>
      </c>
      <c r="J294">
        <v>5</v>
      </c>
      <c r="K294">
        <v>5</v>
      </c>
      <c r="L294">
        <v>5</v>
      </c>
      <c r="M294">
        <v>4</v>
      </c>
      <c r="N294">
        <v>2</v>
      </c>
      <c r="O294">
        <v>5</v>
      </c>
      <c r="P294">
        <v>4</v>
      </c>
      <c r="Q294">
        <v>1</v>
      </c>
      <c r="R294">
        <v>3</v>
      </c>
      <c r="S294">
        <v>5</v>
      </c>
      <c r="T294">
        <v>5</v>
      </c>
      <c r="U294">
        <v>5</v>
      </c>
      <c r="V294">
        <v>5</v>
      </c>
      <c r="W294">
        <v>5</v>
      </c>
      <c r="X294">
        <v>5</v>
      </c>
      <c r="Y294">
        <v>5</v>
      </c>
      <c r="Z294" t="s">
        <v>102</v>
      </c>
      <c r="AA294">
        <v>4</v>
      </c>
      <c r="AB294">
        <v>5</v>
      </c>
      <c r="AC294">
        <v>5</v>
      </c>
      <c r="AD294">
        <v>5</v>
      </c>
      <c r="AE294">
        <v>5</v>
      </c>
      <c r="AF294">
        <v>5</v>
      </c>
      <c r="AG294">
        <v>5</v>
      </c>
      <c r="AH294">
        <v>5</v>
      </c>
      <c r="AI294">
        <v>5</v>
      </c>
      <c r="AJ294" t="s">
        <v>108</v>
      </c>
      <c r="AK294" t="s">
        <v>108</v>
      </c>
      <c r="AL294" t="s">
        <v>350</v>
      </c>
      <c r="AM294" t="s">
        <v>108</v>
      </c>
      <c r="AN294" t="s">
        <v>349</v>
      </c>
      <c r="AO294" t="s">
        <v>109</v>
      </c>
      <c r="AP294" t="s">
        <v>109</v>
      </c>
      <c r="AQ294" t="s">
        <v>108</v>
      </c>
      <c r="AR294" t="s">
        <v>108</v>
      </c>
      <c r="AS294" t="s">
        <v>120</v>
      </c>
      <c r="AT294" t="s">
        <v>108</v>
      </c>
      <c r="AV294">
        <v>5</v>
      </c>
      <c r="AW294">
        <v>5</v>
      </c>
      <c r="AX294" t="s">
        <v>359</v>
      </c>
    </row>
    <row r="295" spans="1:52" x14ac:dyDescent="0.2">
      <c r="A295" s="85" t="s">
        <v>348</v>
      </c>
      <c r="B295" t="s">
        <v>21</v>
      </c>
      <c r="C295" t="s">
        <v>42</v>
      </c>
      <c r="D295" t="s">
        <v>45</v>
      </c>
      <c r="F295" t="s">
        <v>21</v>
      </c>
      <c r="J295">
        <v>5</v>
      </c>
      <c r="K295">
        <v>5</v>
      </c>
      <c r="L295">
        <v>5</v>
      </c>
      <c r="M295">
        <v>4</v>
      </c>
      <c r="N295">
        <v>5</v>
      </c>
      <c r="O295">
        <v>5</v>
      </c>
      <c r="P295">
        <v>4</v>
      </c>
      <c r="Q295">
        <v>3</v>
      </c>
      <c r="R295">
        <v>5</v>
      </c>
      <c r="S295">
        <v>5</v>
      </c>
      <c r="T295">
        <v>5</v>
      </c>
      <c r="U295">
        <v>5</v>
      </c>
      <c r="V295">
        <v>5</v>
      </c>
      <c r="W295">
        <v>5</v>
      </c>
      <c r="X295">
        <v>5</v>
      </c>
      <c r="Y295">
        <v>5</v>
      </c>
      <c r="Z295" t="s">
        <v>97</v>
      </c>
      <c r="AA295">
        <v>5</v>
      </c>
      <c r="AB295">
        <v>5</v>
      </c>
      <c r="AC295">
        <v>4</v>
      </c>
      <c r="AD295">
        <v>5</v>
      </c>
      <c r="AE295">
        <v>5</v>
      </c>
      <c r="AF295">
        <v>5</v>
      </c>
      <c r="AG295">
        <v>5</v>
      </c>
      <c r="AH295">
        <v>5</v>
      </c>
      <c r="AI295">
        <v>5</v>
      </c>
      <c r="AJ295" t="s">
        <v>108</v>
      </c>
      <c r="AK295" t="s">
        <v>108</v>
      </c>
      <c r="AL295" t="s">
        <v>352</v>
      </c>
      <c r="AM295" t="s">
        <v>108</v>
      </c>
      <c r="AN295" t="s">
        <v>352</v>
      </c>
      <c r="AO295" t="s">
        <v>108</v>
      </c>
      <c r="AP295" t="s">
        <v>109</v>
      </c>
      <c r="AQ295" t="s">
        <v>108</v>
      </c>
      <c r="AR295" t="s">
        <v>108</v>
      </c>
      <c r="AS295" t="s">
        <v>120</v>
      </c>
      <c r="AT295" t="s">
        <v>108</v>
      </c>
      <c r="AV295">
        <v>5</v>
      </c>
      <c r="AW295">
        <v>5</v>
      </c>
      <c r="AX295" t="s">
        <v>351</v>
      </c>
    </row>
    <row r="296" spans="1:52" x14ac:dyDescent="0.2">
      <c r="A296" s="85" t="s">
        <v>348</v>
      </c>
      <c r="B296" t="s">
        <v>25</v>
      </c>
      <c r="C296" t="s">
        <v>43</v>
      </c>
      <c r="D296" t="s">
        <v>44</v>
      </c>
      <c r="F296" t="s">
        <v>11</v>
      </c>
      <c r="G296" t="s">
        <v>25</v>
      </c>
      <c r="H296" t="s">
        <v>51</v>
      </c>
      <c r="J296">
        <v>3</v>
      </c>
      <c r="K296">
        <v>5</v>
      </c>
      <c r="L296">
        <v>4</v>
      </c>
      <c r="M296">
        <v>2</v>
      </c>
      <c r="N296">
        <v>2</v>
      </c>
      <c r="O296">
        <v>3</v>
      </c>
      <c r="P296">
        <v>1</v>
      </c>
      <c r="Q296">
        <v>5</v>
      </c>
      <c r="R296">
        <v>5</v>
      </c>
      <c r="S296">
        <v>3</v>
      </c>
      <c r="T296">
        <v>5</v>
      </c>
      <c r="U296">
        <v>5</v>
      </c>
      <c r="V296">
        <v>5</v>
      </c>
      <c r="W296">
        <v>5</v>
      </c>
      <c r="X296">
        <v>5</v>
      </c>
      <c r="Y296">
        <v>5</v>
      </c>
      <c r="Z296" t="s">
        <v>102</v>
      </c>
      <c r="AA296">
        <v>4</v>
      </c>
      <c r="AB296">
        <v>5</v>
      </c>
      <c r="AC296">
        <v>5</v>
      </c>
      <c r="AD296">
        <v>5</v>
      </c>
      <c r="AE296">
        <v>5</v>
      </c>
      <c r="AF296">
        <v>5</v>
      </c>
      <c r="AG296">
        <v>5</v>
      </c>
      <c r="AH296">
        <v>5</v>
      </c>
      <c r="AI296">
        <v>4</v>
      </c>
      <c r="AJ296" t="s">
        <v>108</v>
      </c>
      <c r="AK296" t="s">
        <v>108</v>
      </c>
      <c r="AL296" t="s">
        <v>349</v>
      </c>
      <c r="AM296" t="s">
        <v>108</v>
      </c>
      <c r="AN296" t="s">
        <v>349</v>
      </c>
      <c r="AO296" t="s">
        <v>108</v>
      </c>
      <c r="AP296" t="s">
        <v>109</v>
      </c>
      <c r="AQ296" t="s">
        <v>108</v>
      </c>
      <c r="AR296" t="s">
        <v>109</v>
      </c>
      <c r="AT296" t="s">
        <v>109</v>
      </c>
      <c r="AU296" t="s">
        <v>574</v>
      </c>
      <c r="AV296">
        <v>5</v>
      </c>
      <c r="AW296">
        <v>5</v>
      </c>
      <c r="AX296" t="s">
        <v>359</v>
      </c>
    </row>
    <row r="297" spans="1:52" x14ac:dyDescent="0.2">
      <c r="A297" s="85" t="s">
        <v>348</v>
      </c>
      <c r="B297" t="s">
        <v>27</v>
      </c>
      <c r="C297" t="s">
        <v>44</v>
      </c>
      <c r="D297" t="s">
        <v>44</v>
      </c>
      <c r="F297" t="s">
        <v>27</v>
      </c>
      <c r="J297">
        <v>5</v>
      </c>
      <c r="K297">
        <v>5</v>
      </c>
      <c r="L297">
        <v>5</v>
      </c>
      <c r="M297">
        <v>4</v>
      </c>
      <c r="N297">
        <v>5</v>
      </c>
      <c r="O297">
        <v>5</v>
      </c>
      <c r="P297">
        <v>5</v>
      </c>
      <c r="Q297">
        <v>4</v>
      </c>
      <c r="R297">
        <v>4</v>
      </c>
      <c r="S297">
        <v>4</v>
      </c>
      <c r="T297">
        <v>5</v>
      </c>
      <c r="U297">
        <v>5</v>
      </c>
      <c r="V297">
        <v>5</v>
      </c>
      <c r="W297">
        <v>4</v>
      </c>
      <c r="X297">
        <v>4</v>
      </c>
      <c r="Y297">
        <v>4</v>
      </c>
      <c r="Z297" t="s">
        <v>102</v>
      </c>
      <c r="AA297">
        <v>5</v>
      </c>
      <c r="AB297">
        <v>5</v>
      </c>
      <c r="AC297">
        <v>5</v>
      </c>
      <c r="AD297">
        <v>5</v>
      </c>
      <c r="AE297">
        <v>5</v>
      </c>
      <c r="AF297">
        <v>5</v>
      </c>
      <c r="AG297">
        <v>5</v>
      </c>
      <c r="AH297">
        <v>5</v>
      </c>
      <c r="AI297">
        <v>5</v>
      </c>
      <c r="AJ297" t="s">
        <v>108</v>
      </c>
      <c r="AK297" t="s">
        <v>108</v>
      </c>
      <c r="AL297" t="s">
        <v>349</v>
      </c>
      <c r="AM297" t="s">
        <v>108</v>
      </c>
      <c r="AN297" t="s">
        <v>349</v>
      </c>
      <c r="AO297" t="s">
        <v>108</v>
      </c>
      <c r="AP297" t="s">
        <v>108</v>
      </c>
      <c r="AQ297" t="s">
        <v>108</v>
      </c>
      <c r="AR297" t="s">
        <v>108</v>
      </c>
      <c r="AS297" t="s">
        <v>120</v>
      </c>
      <c r="AT297" t="s">
        <v>109</v>
      </c>
      <c r="AV297">
        <v>5</v>
      </c>
      <c r="AW297">
        <v>5</v>
      </c>
      <c r="AX297" t="s">
        <v>351</v>
      </c>
    </row>
    <row r="298" spans="1:52" x14ac:dyDescent="0.2">
      <c r="A298" s="85" t="s">
        <v>348</v>
      </c>
      <c r="B298" t="s">
        <v>11</v>
      </c>
      <c r="C298" t="s">
        <v>44</v>
      </c>
      <c r="D298" t="s">
        <v>44</v>
      </c>
      <c r="F298" t="s">
        <v>11</v>
      </c>
      <c r="G298" t="s">
        <v>51</v>
      </c>
      <c r="J298">
        <v>5</v>
      </c>
      <c r="K298">
        <v>5</v>
      </c>
      <c r="L298">
        <v>5</v>
      </c>
      <c r="M298">
        <v>5</v>
      </c>
      <c r="N298">
        <v>4</v>
      </c>
      <c r="O298">
        <v>3</v>
      </c>
      <c r="P298">
        <v>5</v>
      </c>
      <c r="Q298">
        <v>4</v>
      </c>
      <c r="R298">
        <v>4</v>
      </c>
      <c r="S298">
        <v>4</v>
      </c>
      <c r="T298">
        <v>4</v>
      </c>
      <c r="U298">
        <v>5</v>
      </c>
      <c r="V298">
        <v>5</v>
      </c>
      <c r="W298">
        <v>4</v>
      </c>
      <c r="X298">
        <v>4</v>
      </c>
      <c r="Y298">
        <v>4</v>
      </c>
      <c r="Z298" t="s">
        <v>102</v>
      </c>
      <c r="AA298">
        <v>4</v>
      </c>
      <c r="AB298">
        <v>5</v>
      </c>
      <c r="AC298">
        <v>5</v>
      </c>
      <c r="AD298">
        <v>5</v>
      </c>
      <c r="AE298">
        <v>3</v>
      </c>
      <c r="AF298">
        <v>5</v>
      </c>
      <c r="AG298">
        <v>5</v>
      </c>
      <c r="AH298">
        <v>5</v>
      </c>
      <c r="AI298">
        <v>3</v>
      </c>
      <c r="AJ298" t="s">
        <v>109</v>
      </c>
      <c r="AK298" t="s">
        <v>108</v>
      </c>
      <c r="AL298" t="s">
        <v>349</v>
      </c>
      <c r="AM298" t="s">
        <v>109</v>
      </c>
      <c r="AO298" t="s">
        <v>108</v>
      </c>
      <c r="AP298" t="s">
        <v>109</v>
      </c>
      <c r="AQ298" t="s">
        <v>108</v>
      </c>
      <c r="AR298" t="s">
        <v>109</v>
      </c>
      <c r="AT298" t="s">
        <v>109</v>
      </c>
      <c r="AV298">
        <v>5</v>
      </c>
      <c r="AW298">
        <v>5</v>
      </c>
      <c r="AX298" t="s">
        <v>351</v>
      </c>
      <c r="AY298" t="s">
        <v>575</v>
      </c>
    </row>
    <row r="299" spans="1:52" x14ac:dyDescent="0.2">
      <c r="A299" s="85" t="s">
        <v>348</v>
      </c>
      <c r="B299" t="s">
        <v>35</v>
      </c>
      <c r="C299" t="s">
        <v>42</v>
      </c>
      <c r="D299" t="s">
        <v>44</v>
      </c>
      <c r="F299" t="s">
        <v>35</v>
      </c>
      <c r="G299" t="s">
        <v>51</v>
      </c>
      <c r="H299" t="s">
        <v>11</v>
      </c>
      <c r="J299">
        <v>5</v>
      </c>
      <c r="K299">
        <v>5</v>
      </c>
      <c r="L299">
        <v>5</v>
      </c>
      <c r="M299">
        <v>5</v>
      </c>
      <c r="N299">
        <v>2</v>
      </c>
      <c r="O299">
        <v>5</v>
      </c>
      <c r="P299">
        <v>2</v>
      </c>
      <c r="Q299">
        <v>3</v>
      </c>
      <c r="R299">
        <v>5</v>
      </c>
      <c r="S299">
        <v>5</v>
      </c>
      <c r="T299">
        <v>5</v>
      </c>
      <c r="U299">
        <v>5</v>
      </c>
      <c r="V299">
        <v>5</v>
      </c>
      <c r="W299">
        <v>4</v>
      </c>
      <c r="X299">
        <v>5</v>
      </c>
      <c r="Y299">
        <v>4</v>
      </c>
      <c r="Z299" t="s">
        <v>102</v>
      </c>
      <c r="AA299">
        <v>5</v>
      </c>
      <c r="AB299">
        <v>5</v>
      </c>
      <c r="AC299">
        <v>5</v>
      </c>
      <c r="AD299">
        <v>5</v>
      </c>
      <c r="AE299">
        <v>5</v>
      </c>
      <c r="AF299">
        <v>5</v>
      </c>
      <c r="AG299">
        <v>5</v>
      </c>
      <c r="AI299">
        <v>4</v>
      </c>
      <c r="AJ299" t="s">
        <v>109</v>
      </c>
      <c r="AK299" t="s">
        <v>108</v>
      </c>
      <c r="AL299" t="s">
        <v>349</v>
      </c>
      <c r="AM299" t="s">
        <v>108</v>
      </c>
      <c r="AN299" t="s">
        <v>349</v>
      </c>
      <c r="AO299" t="s">
        <v>108</v>
      </c>
      <c r="AP299" t="s">
        <v>108</v>
      </c>
      <c r="AQ299" t="s">
        <v>108</v>
      </c>
      <c r="AR299" t="s">
        <v>109</v>
      </c>
      <c r="AT299" t="s">
        <v>108</v>
      </c>
      <c r="AV299">
        <v>5</v>
      </c>
      <c r="AW299">
        <v>5</v>
      </c>
      <c r="AX299" t="s">
        <v>351</v>
      </c>
    </row>
    <row r="300" spans="1:52" x14ac:dyDescent="0.2">
      <c r="A300" s="85" t="s">
        <v>348</v>
      </c>
      <c r="B300" t="s">
        <v>12</v>
      </c>
      <c r="C300" t="s">
        <v>43</v>
      </c>
      <c r="D300" t="s">
        <v>44</v>
      </c>
      <c r="F300" t="s">
        <v>12</v>
      </c>
      <c r="G300" t="s">
        <v>11</v>
      </c>
      <c r="J300">
        <v>5</v>
      </c>
      <c r="K300">
        <v>5</v>
      </c>
      <c r="L300">
        <v>5</v>
      </c>
      <c r="M300">
        <v>5</v>
      </c>
      <c r="N300">
        <v>4</v>
      </c>
      <c r="O300">
        <v>3</v>
      </c>
      <c r="Q300">
        <v>4</v>
      </c>
      <c r="R300">
        <v>4</v>
      </c>
      <c r="S300">
        <v>3</v>
      </c>
      <c r="T300">
        <v>4</v>
      </c>
      <c r="U300">
        <v>4</v>
      </c>
      <c r="V300">
        <v>5</v>
      </c>
      <c r="W300">
        <v>4</v>
      </c>
      <c r="X300">
        <v>4</v>
      </c>
      <c r="Y300">
        <v>4</v>
      </c>
      <c r="Z300" t="s">
        <v>358</v>
      </c>
      <c r="AA300">
        <v>4</v>
      </c>
      <c r="AB300">
        <v>5</v>
      </c>
      <c r="AC300">
        <v>5</v>
      </c>
      <c r="AD300">
        <v>5</v>
      </c>
      <c r="AE300">
        <v>5</v>
      </c>
      <c r="AF300">
        <v>5</v>
      </c>
      <c r="AG300">
        <v>5</v>
      </c>
      <c r="AH300">
        <v>5</v>
      </c>
      <c r="AI300">
        <v>5</v>
      </c>
      <c r="AJ300" t="s">
        <v>109</v>
      </c>
      <c r="AK300" t="s">
        <v>108</v>
      </c>
      <c r="AL300" t="s">
        <v>349</v>
      </c>
      <c r="AM300" t="s">
        <v>108</v>
      </c>
      <c r="AN300" t="s">
        <v>349</v>
      </c>
      <c r="AO300" t="s">
        <v>109</v>
      </c>
      <c r="AP300" t="s">
        <v>108</v>
      </c>
      <c r="AQ300" t="s">
        <v>108</v>
      </c>
      <c r="AR300" t="s">
        <v>108</v>
      </c>
      <c r="AS300" t="s">
        <v>119</v>
      </c>
      <c r="AT300" t="s">
        <v>109</v>
      </c>
      <c r="AV300">
        <v>5</v>
      </c>
      <c r="AW300">
        <v>5</v>
      </c>
      <c r="AX300" t="s">
        <v>351</v>
      </c>
    </row>
    <row r="301" spans="1:52" x14ac:dyDescent="0.2">
      <c r="A301" s="85" t="s">
        <v>348</v>
      </c>
      <c r="B301" t="s">
        <v>19</v>
      </c>
      <c r="C301" t="s">
        <v>42</v>
      </c>
      <c r="D301" t="s">
        <v>43</v>
      </c>
      <c r="F301" t="s">
        <v>19</v>
      </c>
      <c r="G301" t="s">
        <v>27</v>
      </c>
      <c r="H301" t="s">
        <v>26</v>
      </c>
      <c r="J301">
        <v>4</v>
      </c>
      <c r="K301">
        <v>4</v>
      </c>
      <c r="L301">
        <v>4</v>
      </c>
      <c r="M301">
        <v>2</v>
      </c>
      <c r="N301">
        <v>2</v>
      </c>
      <c r="O301">
        <v>4</v>
      </c>
      <c r="P301">
        <v>3</v>
      </c>
      <c r="Q301">
        <v>4</v>
      </c>
      <c r="R301">
        <v>4</v>
      </c>
      <c r="S301">
        <v>4</v>
      </c>
      <c r="T301">
        <v>4</v>
      </c>
      <c r="U301">
        <v>4</v>
      </c>
      <c r="V301">
        <v>4</v>
      </c>
      <c r="W301">
        <v>4</v>
      </c>
      <c r="X301">
        <v>4</v>
      </c>
      <c r="Y301">
        <v>4</v>
      </c>
      <c r="Z301" t="s">
        <v>100</v>
      </c>
      <c r="AA301">
        <v>4</v>
      </c>
      <c r="AB301">
        <v>4</v>
      </c>
      <c r="AC301">
        <v>4</v>
      </c>
      <c r="AD301">
        <v>4</v>
      </c>
      <c r="AE301">
        <v>4</v>
      </c>
      <c r="AF301">
        <v>4</v>
      </c>
      <c r="AG301">
        <v>4</v>
      </c>
      <c r="AH301">
        <v>4</v>
      </c>
      <c r="AI301">
        <v>4</v>
      </c>
      <c r="AJ301" t="s">
        <v>109</v>
      </c>
      <c r="AK301" t="s">
        <v>108</v>
      </c>
      <c r="AL301" t="s">
        <v>349</v>
      </c>
      <c r="AM301" t="s">
        <v>109</v>
      </c>
      <c r="AO301" t="s">
        <v>109</v>
      </c>
      <c r="AP301" t="s">
        <v>109</v>
      </c>
      <c r="AQ301" t="s">
        <v>108</v>
      </c>
      <c r="AR301" t="s">
        <v>109</v>
      </c>
      <c r="AT301" t="s">
        <v>109</v>
      </c>
      <c r="AV301">
        <v>4</v>
      </c>
      <c r="AW301">
        <v>4</v>
      </c>
      <c r="AX301" t="s">
        <v>359</v>
      </c>
    </row>
    <row r="302" spans="1:52" x14ac:dyDescent="0.2">
      <c r="A302" s="85" t="s">
        <v>348</v>
      </c>
      <c r="B302" t="s">
        <v>10</v>
      </c>
      <c r="C302" t="s">
        <v>44</v>
      </c>
      <c r="D302" t="s">
        <v>45</v>
      </c>
      <c r="F302" t="s">
        <v>51</v>
      </c>
      <c r="G302" t="s">
        <v>54</v>
      </c>
      <c r="H302" t="s">
        <v>16</v>
      </c>
      <c r="J302">
        <v>5</v>
      </c>
      <c r="K302">
        <v>5</v>
      </c>
      <c r="L302">
        <v>5</v>
      </c>
      <c r="M302">
        <v>5</v>
      </c>
      <c r="N302">
        <v>4</v>
      </c>
      <c r="O302">
        <v>4</v>
      </c>
      <c r="P302">
        <v>4</v>
      </c>
      <c r="Q302">
        <v>4</v>
      </c>
      <c r="R302">
        <v>2</v>
      </c>
      <c r="S302">
        <v>3</v>
      </c>
      <c r="T302">
        <v>3</v>
      </c>
      <c r="U302">
        <v>3</v>
      </c>
      <c r="V302">
        <v>5</v>
      </c>
      <c r="W302">
        <v>2</v>
      </c>
      <c r="X302">
        <v>4</v>
      </c>
      <c r="Y302">
        <v>4</v>
      </c>
      <c r="Z302" t="s">
        <v>576</v>
      </c>
      <c r="AA302">
        <v>4</v>
      </c>
      <c r="AB302">
        <v>5</v>
      </c>
      <c r="AC302">
        <v>4</v>
      </c>
      <c r="AD302">
        <v>4</v>
      </c>
      <c r="AE302">
        <v>5</v>
      </c>
      <c r="AF302">
        <v>5</v>
      </c>
      <c r="AG302">
        <v>5</v>
      </c>
      <c r="AH302">
        <v>5</v>
      </c>
      <c r="AI302">
        <v>4</v>
      </c>
      <c r="AJ302" t="s">
        <v>109</v>
      </c>
      <c r="AK302" t="s">
        <v>108</v>
      </c>
      <c r="AL302" t="s">
        <v>349</v>
      </c>
      <c r="AM302" t="s">
        <v>108</v>
      </c>
      <c r="AN302" t="s">
        <v>349</v>
      </c>
      <c r="AO302" t="s">
        <v>109</v>
      </c>
      <c r="AP302" t="s">
        <v>108</v>
      </c>
      <c r="AQ302" t="s">
        <v>109</v>
      </c>
      <c r="AR302" t="s">
        <v>109</v>
      </c>
      <c r="AT302" t="s">
        <v>109</v>
      </c>
      <c r="AV302">
        <v>5</v>
      </c>
      <c r="AW302">
        <v>5</v>
      </c>
      <c r="AX302" t="s">
        <v>359</v>
      </c>
      <c r="AY302" t="s">
        <v>577</v>
      </c>
      <c r="AZ302" t="s">
        <v>578</v>
      </c>
    </row>
    <row r="303" spans="1:52" x14ac:dyDescent="0.2">
      <c r="A303" s="85" t="s">
        <v>348</v>
      </c>
      <c r="B303" t="s">
        <v>365</v>
      </c>
      <c r="C303" t="s">
        <v>43</v>
      </c>
      <c r="D303" t="s">
        <v>43</v>
      </c>
      <c r="F303" t="s">
        <v>16</v>
      </c>
      <c r="J303">
        <v>4</v>
      </c>
      <c r="K303">
        <v>5</v>
      </c>
      <c r="L303">
        <v>4</v>
      </c>
      <c r="M303">
        <v>4</v>
      </c>
      <c r="N303">
        <v>4</v>
      </c>
      <c r="O303">
        <v>5</v>
      </c>
      <c r="P303">
        <v>4</v>
      </c>
      <c r="Q303">
        <v>4</v>
      </c>
      <c r="R303">
        <v>4</v>
      </c>
      <c r="S303">
        <v>4</v>
      </c>
      <c r="T303">
        <v>5</v>
      </c>
      <c r="U303">
        <v>5</v>
      </c>
      <c r="V303">
        <v>5</v>
      </c>
      <c r="W303">
        <v>5</v>
      </c>
      <c r="X303">
        <v>5</v>
      </c>
      <c r="Y303">
        <v>5</v>
      </c>
      <c r="Z303" t="s">
        <v>99</v>
      </c>
      <c r="AA303">
        <v>5</v>
      </c>
      <c r="AB303">
        <v>5</v>
      </c>
      <c r="AC303">
        <v>5</v>
      </c>
      <c r="AD303">
        <v>5</v>
      </c>
      <c r="AE303">
        <v>5</v>
      </c>
      <c r="AF303">
        <v>5</v>
      </c>
      <c r="AG303">
        <v>5</v>
      </c>
      <c r="AH303">
        <v>5</v>
      </c>
      <c r="AI303">
        <v>5</v>
      </c>
      <c r="AJ303" t="s">
        <v>108</v>
      </c>
      <c r="AK303" t="s">
        <v>108</v>
      </c>
      <c r="AL303" t="s">
        <v>352</v>
      </c>
      <c r="AM303" t="s">
        <v>109</v>
      </c>
      <c r="AO303" t="s">
        <v>108</v>
      </c>
      <c r="AP303" t="s">
        <v>108</v>
      </c>
      <c r="AQ303" t="s">
        <v>108</v>
      </c>
      <c r="AR303" t="s">
        <v>108</v>
      </c>
      <c r="AS303" t="s">
        <v>119</v>
      </c>
      <c r="AT303" t="s">
        <v>108</v>
      </c>
      <c r="AV303">
        <v>5</v>
      </c>
      <c r="AW303">
        <v>5</v>
      </c>
      <c r="AX303" t="s">
        <v>351</v>
      </c>
    </row>
    <row r="304" spans="1:52" x14ac:dyDescent="0.2">
      <c r="A304" s="85" t="s">
        <v>348</v>
      </c>
      <c r="B304" t="s">
        <v>30</v>
      </c>
      <c r="C304" t="s">
        <v>44</v>
      </c>
      <c r="D304" t="s">
        <v>45</v>
      </c>
      <c r="F304" t="s">
        <v>30</v>
      </c>
      <c r="G304" t="s">
        <v>72</v>
      </c>
      <c r="H304" t="s">
        <v>11</v>
      </c>
      <c r="I304" t="s">
        <v>355</v>
      </c>
      <c r="J304">
        <v>5</v>
      </c>
      <c r="K304">
        <v>5</v>
      </c>
      <c r="L304">
        <v>5</v>
      </c>
      <c r="M304">
        <v>5</v>
      </c>
      <c r="N304">
        <v>5</v>
      </c>
      <c r="O304">
        <v>3</v>
      </c>
      <c r="P304">
        <v>5</v>
      </c>
      <c r="Q304">
        <v>5</v>
      </c>
      <c r="R304">
        <v>5</v>
      </c>
      <c r="S304">
        <v>4</v>
      </c>
      <c r="T304">
        <v>5</v>
      </c>
      <c r="U304">
        <v>4</v>
      </c>
      <c r="V304">
        <v>5</v>
      </c>
      <c r="W304">
        <v>3</v>
      </c>
      <c r="X304">
        <v>5</v>
      </c>
      <c r="Y304">
        <v>5</v>
      </c>
      <c r="Z304" t="s">
        <v>516</v>
      </c>
      <c r="AA304">
        <v>5</v>
      </c>
      <c r="AB304">
        <v>5</v>
      </c>
      <c r="AC304">
        <v>5</v>
      </c>
      <c r="AD304">
        <v>5</v>
      </c>
      <c r="AE304">
        <v>5</v>
      </c>
      <c r="AF304">
        <v>5</v>
      </c>
      <c r="AG304">
        <v>5</v>
      </c>
      <c r="AH304">
        <v>5</v>
      </c>
      <c r="AI304">
        <v>5</v>
      </c>
      <c r="AJ304" t="s">
        <v>108</v>
      </c>
      <c r="AK304" t="s">
        <v>108</v>
      </c>
      <c r="AL304" t="s">
        <v>349</v>
      </c>
      <c r="AM304" t="s">
        <v>108</v>
      </c>
      <c r="AN304" t="s">
        <v>349</v>
      </c>
      <c r="AO304" t="s">
        <v>108</v>
      </c>
      <c r="AP304" t="s">
        <v>108</v>
      </c>
      <c r="AQ304" t="s">
        <v>108</v>
      </c>
      <c r="AR304" t="s">
        <v>109</v>
      </c>
      <c r="AT304" t="s">
        <v>109</v>
      </c>
      <c r="AV304">
        <v>5</v>
      </c>
      <c r="AW304">
        <v>5</v>
      </c>
      <c r="AX304" t="s">
        <v>351</v>
      </c>
    </row>
    <row r="305" spans="1:52" x14ac:dyDescent="0.2">
      <c r="A305" s="85" t="s">
        <v>348</v>
      </c>
      <c r="B305" t="s">
        <v>16</v>
      </c>
      <c r="C305" t="s">
        <v>44</v>
      </c>
      <c r="D305" t="s">
        <v>43</v>
      </c>
      <c r="F305" t="s">
        <v>16</v>
      </c>
      <c r="G305" t="s">
        <v>11</v>
      </c>
      <c r="H305" t="s">
        <v>51</v>
      </c>
      <c r="J305">
        <v>5</v>
      </c>
      <c r="K305">
        <v>5</v>
      </c>
      <c r="L305">
        <v>5</v>
      </c>
      <c r="M305">
        <v>4</v>
      </c>
      <c r="N305">
        <v>5</v>
      </c>
      <c r="O305">
        <v>4</v>
      </c>
      <c r="P305">
        <v>2</v>
      </c>
      <c r="Q305">
        <v>3</v>
      </c>
      <c r="R305">
        <v>4</v>
      </c>
      <c r="S305">
        <v>5</v>
      </c>
      <c r="T305">
        <v>3</v>
      </c>
      <c r="U305">
        <v>5</v>
      </c>
      <c r="V305">
        <v>5</v>
      </c>
      <c r="W305">
        <v>4</v>
      </c>
      <c r="X305">
        <v>4</v>
      </c>
      <c r="Y305">
        <v>4</v>
      </c>
      <c r="Z305" t="s">
        <v>99</v>
      </c>
      <c r="AA305">
        <v>5</v>
      </c>
      <c r="AB305">
        <v>5</v>
      </c>
      <c r="AC305">
        <v>5</v>
      </c>
      <c r="AD305">
        <v>5</v>
      </c>
      <c r="AE305">
        <v>4</v>
      </c>
      <c r="AF305">
        <v>5</v>
      </c>
      <c r="AG305">
        <v>5</v>
      </c>
      <c r="AH305">
        <v>5</v>
      </c>
      <c r="AI305">
        <v>4</v>
      </c>
      <c r="AJ305" t="s">
        <v>109</v>
      </c>
      <c r="AK305" t="s">
        <v>108</v>
      </c>
      <c r="AL305" t="s">
        <v>350</v>
      </c>
      <c r="AM305" t="s">
        <v>108</v>
      </c>
      <c r="AN305" t="s">
        <v>349</v>
      </c>
      <c r="AO305" t="s">
        <v>109</v>
      </c>
      <c r="AP305" t="s">
        <v>108</v>
      </c>
      <c r="AQ305" t="s">
        <v>108</v>
      </c>
      <c r="AR305" t="s">
        <v>108</v>
      </c>
      <c r="AS305" t="s">
        <v>120</v>
      </c>
      <c r="AT305" t="s">
        <v>108</v>
      </c>
      <c r="AV305">
        <v>5</v>
      </c>
      <c r="AW305">
        <v>5</v>
      </c>
      <c r="AX305" t="s">
        <v>351</v>
      </c>
    </row>
    <row r="306" spans="1:52" x14ac:dyDescent="0.2">
      <c r="A306" s="85" t="s">
        <v>348</v>
      </c>
      <c r="B306" t="s">
        <v>17</v>
      </c>
      <c r="C306" t="s">
        <v>42</v>
      </c>
      <c r="D306" t="s">
        <v>44</v>
      </c>
      <c r="F306" t="s">
        <v>17</v>
      </c>
      <c r="J306">
        <v>4</v>
      </c>
      <c r="L306">
        <v>2</v>
      </c>
      <c r="N306">
        <v>1</v>
      </c>
      <c r="O306">
        <v>5</v>
      </c>
      <c r="P306">
        <v>1</v>
      </c>
      <c r="Q306">
        <v>5</v>
      </c>
      <c r="R306">
        <v>5</v>
      </c>
      <c r="S306">
        <v>4</v>
      </c>
      <c r="U306">
        <v>4</v>
      </c>
      <c r="V306">
        <v>5</v>
      </c>
      <c r="W306">
        <v>4</v>
      </c>
      <c r="Y306">
        <v>4</v>
      </c>
      <c r="Z306" t="s">
        <v>386</v>
      </c>
      <c r="AA306">
        <v>4</v>
      </c>
      <c r="AH306">
        <v>5</v>
      </c>
      <c r="AI306">
        <v>5</v>
      </c>
      <c r="AJ306" t="s">
        <v>109</v>
      </c>
      <c r="AK306" t="s">
        <v>108</v>
      </c>
      <c r="AL306" t="s">
        <v>350</v>
      </c>
      <c r="AM306" t="s">
        <v>108</v>
      </c>
      <c r="AN306" t="s">
        <v>349</v>
      </c>
      <c r="AO306" t="s">
        <v>109</v>
      </c>
      <c r="AP306" t="s">
        <v>108</v>
      </c>
      <c r="AQ306" t="s">
        <v>108</v>
      </c>
      <c r="AR306" t="s">
        <v>109</v>
      </c>
      <c r="AT306" t="s">
        <v>108</v>
      </c>
      <c r="AV306">
        <v>5</v>
      </c>
      <c r="AW306">
        <v>5</v>
      </c>
      <c r="AX306" t="s">
        <v>359</v>
      </c>
    </row>
    <row r="307" spans="1:52" x14ac:dyDescent="0.2">
      <c r="A307" s="85" t="s">
        <v>348</v>
      </c>
      <c r="B307" t="s">
        <v>18</v>
      </c>
      <c r="C307" t="s">
        <v>42</v>
      </c>
      <c r="D307" t="s">
        <v>44</v>
      </c>
      <c r="F307" t="s">
        <v>18</v>
      </c>
      <c r="G307" t="s">
        <v>12</v>
      </c>
      <c r="J307">
        <v>5</v>
      </c>
      <c r="K307">
        <v>5</v>
      </c>
      <c r="L307">
        <v>4</v>
      </c>
      <c r="M307">
        <v>4</v>
      </c>
      <c r="N307">
        <v>2</v>
      </c>
      <c r="O307">
        <v>3</v>
      </c>
      <c r="P307">
        <v>5</v>
      </c>
      <c r="Q307">
        <v>4</v>
      </c>
      <c r="R307">
        <v>5</v>
      </c>
      <c r="S307">
        <v>5</v>
      </c>
      <c r="T307">
        <v>5</v>
      </c>
      <c r="U307">
        <v>4</v>
      </c>
      <c r="V307">
        <v>5</v>
      </c>
      <c r="W307">
        <v>5</v>
      </c>
      <c r="X307">
        <v>5</v>
      </c>
      <c r="Y307">
        <v>5</v>
      </c>
      <c r="Z307" t="s">
        <v>102</v>
      </c>
      <c r="AA307">
        <v>5</v>
      </c>
      <c r="AB307">
        <v>5</v>
      </c>
      <c r="AC307">
        <v>5</v>
      </c>
      <c r="AD307">
        <v>5</v>
      </c>
      <c r="AE307">
        <v>5</v>
      </c>
      <c r="AF307">
        <v>5</v>
      </c>
      <c r="AG307">
        <v>5</v>
      </c>
      <c r="AH307">
        <v>5</v>
      </c>
      <c r="AI307">
        <v>5</v>
      </c>
      <c r="AJ307" t="s">
        <v>109</v>
      </c>
      <c r="AK307" t="s">
        <v>108</v>
      </c>
      <c r="AL307" t="s">
        <v>349</v>
      </c>
      <c r="AM307" t="s">
        <v>108</v>
      </c>
      <c r="AN307" t="s">
        <v>349</v>
      </c>
      <c r="AO307" t="s">
        <v>109</v>
      </c>
      <c r="AP307" t="s">
        <v>108</v>
      </c>
      <c r="AQ307" t="s">
        <v>108</v>
      </c>
      <c r="AR307" t="s">
        <v>108</v>
      </c>
      <c r="AS307" t="s">
        <v>120</v>
      </c>
      <c r="AT307" t="s">
        <v>109</v>
      </c>
      <c r="AV307">
        <v>5</v>
      </c>
      <c r="AW307">
        <v>5</v>
      </c>
      <c r="AX307" t="s">
        <v>351</v>
      </c>
    </row>
    <row r="308" spans="1:52" x14ac:dyDescent="0.2">
      <c r="A308" s="85" t="s">
        <v>348</v>
      </c>
      <c r="B308" t="s">
        <v>31</v>
      </c>
      <c r="C308" t="s">
        <v>42</v>
      </c>
      <c r="D308" t="s">
        <v>42</v>
      </c>
      <c r="F308" t="s">
        <v>31</v>
      </c>
      <c r="G308" t="s">
        <v>27</v>
      </c>
      <c r="J308">
        <v>1</v>
      </c>
      <c r="K308">
        <v>1</v>
      </c>
      <c r="L308">
        <v>1</v>
      </c>
      <c r="M308">
        <v>1</v>
      </c>
      <c r="N308">
        <v>5</v>
      </c>
      <c r="O308">
        <v>5</v>
      </c>
      <c r="P308">
        <v>4</v>
      </c>
      <c r="Q308">
        <v>4</v>
      </c>
      <c r="R308">
        <v>5</v>
      </c>
      <c r="S308">
        <v>4</v>
      </c>
      <c r="T308">
        <v>5</v>
      </c>
      <c r="U308">
        <v>5</v>
      </c>
      <c r="V308">
        <v>5</v>
      </c>
      <c r="W308">
        <v>4</v>
      </c>
      <c r="X308">
        <v>4</v>
      </c>
      <c r="Y308">
        <v>5</v>
      </c>
      <c r="Z308" t="s">
        <v>99</v>
      </c>
      <c r="AA308">
        <v>4</v>
      </c>
      <c r="AB308">
        <v>5</v>
      </c>
      <c r="AC308">
        <v>4</v>
      </c>
      <c r="AD308">
        <v>4</v>
      </c>
      <c r="AE308">
        <v>5</v>
      </c>
      <c r="AF308">
        <v>5</v>
      </c>
      <c r="AG308">
        <v>4</v>
      </c>
      <c r="AH308">
        <v>5</v>
      </c>
      <c r="AI308">
        <v>4</v>
      </c>
      <c r="AJ308" t="s">
        <v>109</v>
      </c>
      <c r="AK308" t="s">
        <v>108</v>
      </c>
      <c r="AL308" t="s">
        <v>349</v>
      </c>
      <c r="AM308" t="s">
        <v>108</v>
      </c>
      <c r="AN308" t="s">
        <v>349</v>
      </c>
      <c r="AO308" t="s">
        <v>109</v>
      </c>
      <c r="AP308" t="s">
        <v>108</v>
      </c>
      <c r="AQ308" t="s">
        <v>108</v>
      </c>
      <c r="AR308" t="s">
        <v>109</v>
      </c>
      <c r="AT308" t="s">
        <v>109</v>
      </c>
      <c r="AV308">
        <v>5</v>
      </c>
      <c r="AW308">
        <v>5</v>
      </c>
      <c r="AX308" t="s">
        <v>359</v>
      </c>
    </row>
    <row r="309" spans="1:52" x14ac:dyDescent="0.2">
      <c r="A309" s="85" t="s">
        <v>348</v>
      </c>
      <c r="B309" t="s">
        <v>24</v>
      </c>
      <c r="C309" t="s">
        <v>43</v>
      </c>
      <c r="D309" t="s">
        <v>45</v>
      </c>
      <c r="F309" t="s">
        <v>76</v>
      </c>
      <c r="G309" t="s">
        <v>51</v>
      </c>
      <c r="J309">
        <v>5</v>
      </c>
      <c r="K309">
        <v>5</v>
      </c>
      <c r="L309">
        <v>5</v>
      </c>
      <c r="M309">
        <v>5</v>
      </c>
      <c r="N309">
        <v>2</v>
      </c>
      <c r="O309">
        <v>4</v>
      </c>
      <c r="P309">
        <v>3</v>
      </c>
      <c r="Q309">
        <v>4</v>
      </c>
      <c r="R309">
        <v>4</v>
      </c>
      <c r="S309">
        <v>3</v>
      </c>
      <c r="T309">
        <v>3</v>
      </c>
      <c r="U309">
        <v>4</v>
      </c>
      <c r="V309">
        <v>5</v>
      </c>
      <c r="W309">
        <v>4</v>
      </c>
      <c r="X309">
        <v>4</v>
      </c>
      <c r="Y309">
        <v>4</v>
      </c>
      <c r="Z309" t="s">
        <v>102</v>
      </c>
      <c r="AA309">
        <v>4</v>
      </c>
      <c r="AB309">
        <v>5</v>
      </c>
      <c r="AC309">
        <v>5</v>
      </c>
      <c r="AD309">
        <v>5</v>
      </c>
      <c r="AE309">
        <v>5</v>
      </c>
      <c r="AF309">
        <v>5</v>
      </c>
      <c r="AG309">
        <v>5</v>
      </c>
      <c r="AH309">
        <v>5</v>
      </c>
      <c r="AI309">
        <v>4</v>
      </c>
      <c r="AJ309" t="s">
        <v>109</v>
      </c>
      <c r="AK309" t="s">
        <v>108</v>
      </c>
      <c r="AL309" t="s">
        <v>350</v>
      </c>
      <c r="AM309" t="s">
        <v>108</v>
      </c>
      <c r="AN309" t="s">
        <v>350</v>
      </c>
      <c r="AO309" t="s">
        <v>109</v>
      </c>
      <c r="AP309" t="s">
        <v>109</v>
      </c>
      <c r="AQ309" t="s">
        <v>108</v>
      </c>
      <c r="AR309" t="s">
        <v>109</v>
      </c>
      <c r="AT309" t="s">
        <v>109</v>
      </c>
      <c r="AV309">
        <v>5</v>
      </c>
      <c r="AW309">
        <v>5</v>
      </c>
      <c r="AX309" t="s">
        <v>359</v>
      </c>
    </row>
    <row r="310" spans="1:52" x14ac:dyDescent="0.2">
      <c r="A310" s="85" t="s">
        <v>348</v>
      </c>
      <c r="B310" t="s">
        <v>16</v>
      </c>
      <c r="C310" t="s">
        <v>43</v>
      </c>
      <c r="D310" t="s">
        <v>45</v>
      </c>
      <c r="F310" t="s">
        <v>16</v>
      </c>
      <c r="J310">
        <v>5</v>
      </c>
      <c r="K310">
        <v>5</v>
      </c>
      <c r="L310">
        <v>4</v>
      </c>
      <c r="M310">
        <v>3</v>
      </c>
      <c r="N310">
        <v>4</v>
      </c>
      <c r="O310">
        <v>4</v>
      </c>
      <c r="P310">
        <v>5</v>
      </c>
      <c r="Q310">
        <v>5</v>
      </c>
      <c r="R310">
        <v>3</v>
      </c>
      <c r="S310">
        <v>4</v>
      </c>
      <c r="T310">
        <v>4</v>
      </c>
      <c r="U310">
        <v>4</v>
      </c>
      <c r="V310">
        <v>5</v>
      </c>
      <c r="W310">
        <v>3</v>
      </c>
      <c r="X310">
        <v>5</v>
      </c>
      <c r="Y310">
        <v>4</v>
      </c>
      <c r="Z310" t="s">
        <v>102</v>
      </c>
      <c r="AA310">
        <v>5</v>
      </c>
      <c r="AB310">
        <v>5</v>
      </c>
      <c r="AC310">
        <v>5</v>
      </c>
      <c r="AD310">
        <v>5</v>
      </c>
      <c r="AE310">
        <v>5</v>
      </c>
      <c r="AF310">
        <v>5</v>
      </c>
      <c r="AG310">
        <v>5</v>
      </c>
      <c r="AH310">
        <v>5</v>
      </c>
      <c r="AI310">
        <v>4</v>
      </c>
      <c r="AJ310" t="s">
        <v>108</v>
      </c>
      <c r="AK310" t="s">
        <v>108</v>
      </c>
      <c r="AL310" t="s">
        <v>350</v>
      </c>
      <c r="AM310" t="s">
        <v>108</v>
      </c>
      <c r="AN310" t="s">
        <v>349</v>
      </c>
      <c r="AO310" t="s">
        <v>108</v>
      </c>
      <c r="AP310" t="s">
        <v>108</v>
      </c>
      <c r="AQ310" t="s">
        <v>108</v>
      </c>
      <c r="AR310" t="s">
        <v>108</v>
      </c>
      <c r="AS310" t="s">
        <v>120</v>
      </c>
      <c r="AT310" t="s">
        <v>108</v>
      </c>
      <c r="AU310" t="s">
        <v>579</v>
      </c>
      <c r="AV310">
        <v>5</v>
      </c>
      <c r="AW310">
        <v>5</v>
      </c>
      <c r="AX310" t="s">
        <v>351</v>
      </c>
    </row>
    <row r="311" spans="1:52" x14ac:dyDescent="0.2">
      <c r="A311" s="85" t="s">
        <v>348</v>
      </c>
      <c r="B311" t="s">
        <v>10</v>
      </c>
      <c r="C311" t="s">
        <v>43</v>
      </c>
      <c r="D311" t="s">
        <v>44</v>
      </c>
      <c r="F311" t="s">
        <v>51</v>
      </c>
      <c r="G311" t="s">
        <v>54</v>
      </c>
      <c r="H311" t="s">
        <v>11</v>
      </c>
      <c r="I311" t="s">
        <v>580</v>
      </c>
      <c r="J311">
        <v>5</v>
      </c>
      <c r="K311">
        <v>5</v>
      </c>
      <c r="L311">
        <v>5</v>
      </c>
      <c r="M311">
        <v>5</v>
      </c>
      <c r="N311">
        <v>5</v>
      </c>
      <c r="O311">
        <v>4</v>
      </c>
      <c r="P311">
        <v>3</v>
      </c>
      <c r="Q311">
        <v>3</v>
      </c>
      <c r="R311">
        <v>3</v>
      </c>
      <c r="S311">
        <v>5</v>
      </c>
      <c r="T311">
        <v>4</v>
      </c>
      <c r="U311">
        <v>4</v>
      </c>
      <c r="V311">
        <v>5</v>
      </c>
      <c r="W311">
        <v>3</v>
      </c>
      <c r="X311">
        <v>5</v>
      </c>
      <c r="Y311">
        <v>4</v>
      </c>
      <c r="Z311" t="s">
        <v>102</v>
      </c>
      <c r="AA311">
        <v>5</v>
      </c>
      <c r="AB311">
        <v>5</v>
      </c>
      <c r="AC311">
        <v>5</v>
      </c>
      <c r="AD311">
        <v>5</v>
      </c>
      <c r="AE311">
        <v>5</v>
      </c>
      <c r="AF311">
        <v>5</v>
      </c>
      <c r="AG311">
        <v>5</v>
      </c>
      <c r="AH311">
        <v>4</v>
      </c>
      <c r="AI311">
        <v>4</v>
      </c>
      <c r="AJ311" t="s">
        <v>108</v>
      </c>
      <c r="AK311" t="s">
        <v>108</v>
      </c>
      <c r="AL311" t="s">
        <v>352</v>
      </c>
      <c r="AM311" t="s">
        <v>108</v>
      </c>
      <c r="AN311" t="s">
        <v>352</v>
      </c>
      <c r="AO311" t="s">
        <v>108</v>
      </c>
      <c r="AP311" t="s">
        <v>108</v>
      </c>
      <c r="AQ311" t="s">
        <v>108</v>
      </c>
      <c r="AR311" t="s">
        <v>109</v>
      </c>
      <c r="AT311" t="s">
        <v>109</v>
      </c>
      <c r="AV311">
        <v>5</v>
      </c>
      <c r="AW311">
        <v>5</v>
      </c>
      <c r="AX311" t="s">
        <v>351</v>
      </c>
    </row>
    <row r="312" spans="1:52" x14ac:dyDescent="0.2">
      <c r="A312" s="85" t="s">
        <v>348</v>
      </c>
      <c r="B312" t="s">
        <v>11</v>
      </c>
      <c r="C312" t="s">
        <v>42</v>
      </c>
      <c r="D312" t="s">
        <v>43</v>
      </c>
      <c r="F312" t="s">
        <v>11</v>
      </c>
      <c r="I312" t="s">
        <v>581</v>
      </c>
      <c r="J312">
        <v>5</v>
      </c>
      <c r="K312">
        <v>5</v>
      </c>
      <c r="L312">
        <v>5</v>
      </c>
      <c r="M312">
        <v>4</v>
      </c>
      <c r="N312">
        <v>3</v>
      </c>
      <c r="O312">
        <v>3</v>
      </c>
      <c r="P312">
        <v>5</v>
      </c>
      <c r="Q312">
        <v>4</v>
      </c>
      <c r="R312">
        <v>4</v>
      </c>
      <c r="S312">
        <v>5</v>
      </c>
      <c r="T312">
        <v>5</v>
      </c>
      <c r="U312">
        <v>5</v>
      </c>
      <c r="V312">
        <v>5</v>
      </c>
      <c r="W312">
        <v>4</v>
      </c>
      <c r="X312">
        <v>5</v>
      </c>
      <c r="Y312">
        <v>5</v>
      </c>
      <c r="Z312" t="s">
        <v>102</v>
      </c>
      <c r="AA312">
        <v>5</v>
      </c>
      <c r="AB312">
        <v>5</v>
      </c>
      <c r="AC312">
        <v>5</v>
      </c>
      <c r="AD312">
        <v>5</v>
      </c>
      <c r="AE312">
        <v>5</v>
      </c>
      <c r="AF312">
        <v>5</v>
      </c>
      <c r="AG312">
        <v>5</v>
      </c>
      <c r="AH312">
        <v>5</v>
      </c>
      <c r="AI312">
        <v>5</v>
      </c>
      <c r="AJ312" t="s">
        <v>109</v>
      </c>
      <c r="AK312" t="s">
        <v>109</v>
      </c>
      <c r="AM312" t="s">
        <v>109</v>
      </c>
      <c r="AO312" t="s">
        <v>108</v>
      </c>
      <c r="AP312" t="s">
        <v>108</v>
      </c>
      <c r="AQ312" t="s">
        <v>108</v>
      </c>
      <c r="AR312" t="s">
        <v>109</v>
      </c>
      <c r="AT312" t="s">
        <v>109</v>
      </c>
      <c r="AV312">
        <v>5</v>
      </c>
      <c r="AW312">
        <v>5</v>
      </c>
      <c r="AX312" t="s">
        <v>351</v>
      </c>
    </row>
    <row r="313" spans="1:52" x14ac:dyDescent="0.2">
      <c r="A313" s="85" t="s">
        <v>348</v>
      </c>
      <c r="B313" t="s">
        <v>33</v>
      </c>
      <c r="C313" t="s">
        <v>43</v>
      </c>
      <c r="D313" t="s">
        <v>45</v>
      </c>
      <c r="F313" t="s">
        <v>18</v>
      </c>
      <c r="G313" t="s">
        <v>33</v>
      </c>
      <c r="H313" t="s">
        <v>13</v>
      </c>
      <c r="J313">
        <v>4</v>
      </c>
      <c r="K313">
        <v>3</v>
      </c>
      <c r="L313">
        <v>4</v>
      </c>
      <c r="M313">
        <v>4</v>
      </c>
      <c r="N313">
        <v>2</v>
      </c>
      <c r="O313">
        <v>5</v>
      </c>
      <c r="P313">
        <v>2</v>
      </c>
      <c r="Q313">
        <v>3</v>
      </c>
      <c r="R313">
        <v>3</v>
      </c>
      <c r="S313">
        <v>5</v>
      </c>
      <c r="T313">
        <v>4</v>
      </c>
      <c r="U313">
        <v>4</v>
      </c>
      <c r="V313">
        <v>5</v>
      </c>
      <c r="W313">
        <v>4</v>
      </c>
      <c r="X313">
        <v>4</v>
      </c>
      <c r="Y313">
        <v>4</v>
      </c>
      <c r="Z313" t="s">
        <v>102</v>
      </c>
      <c r="AA313">
        <v>3</v>
      </c>
      <c r="AB313">
        <v>5</v>
      </c>
      <c r="AC313">
        <v>4</v>
      </c>
      <c r="AD313">
        <v>4</v>
      </c>
      <c r="AE313">
        <v>4</v>
      </c>
      <c r="AF313">
        <v>5</v>
      </c>
      <c r="AG313">
        <v>5</v>
      </c>
      <c r="AH313">
        <v>4</v>
      </c>
      <c r="AI313">
        <v>4</v>
      </c>
      <c r="AJ313" t="s">
        <v>109</v>
      </c>
      <c r="AK313" t="s">
        <v>108</v>
      </c>
      <c r="AL313" t="s">
        <v>349</v>
      </c>
      <c r="AM313" t="s">
        <v>108</v>
      </c>
      <c r="AN313" t="s">
        <v>352</v>
      </c>
      <c r="AO313" t="s">
        <v>109</v>
      </c>
      <c r="AP313" t="s">
        <v>108</v>
      </c>
      <c r="AQ313" t="s">
        <v>108</v>
      </c>
      <c r="AR313" t="s">
        <v>108</v>
      </c>
      <c r="AS313" t="s">
        <v>120</v>
      </c>
      <c r="AT313" t="s">
        <v>108</v>
      </c>
      <c r="AV313">
        <v>5</v>
      </c>
      <c r="AW313">
        <v>5</v>
      </c>
      <c r="AX313" t="s">
        <v>351</v>
      </c>
    </row>
    <row r="314" spans="1:52" x14ac:dyDescent="0.2">
      <c r="A314" s="85" t="s">
        <v>348</v>
      </c>
      <c r="B314" t="s">
        <v>12</v>
      </c>
      <c r="C314" t="s">
        <v>43</v>
      </c>
      <c r="D314" t="s">
        <v>44</v>
      </c>
      <c r="F314" t="s">
        <v>12</v>
      </c>
      <c r="J314">
        <v>5</v>
      </c>
      <c r="M314">
        <v>3</v>
      </c>
      <c r="N314">
        <v>4</v>
      </c>
      <c r="O314">
        <v>4</v>
      </c>
      <c r="P314">
        <v>3</v>
      </c>
      <c r="Q314">
        <v>2</v>
      </c>
      <c r="R314">
        <v>2</v>
      </c>
      <c r="S314">
        <v>5</v>
      </c>
      <c r="T314">
        <v>5</v>
      </c>
      <c r="U314">
        <v>5</v>
      </c>
      <c r="V314">
        <v>5</v>
      </c>
      <c r="W314">
        <v>5</v>
      </c>
      <c r="X314">
        <v>5</v>
      </c>
      <c r="Y314">
        <v>5</v>
      </c>
      <c r="Z314" t="s">
        <v>102</v>
      </c>
      <c r="AA314">
        <v>3</v>
      </c>
      <c r="AB314">
        <v>5</v>
      </c>
      <c r="AC314">
        <v>5</v>
      </c>
      <c r="AD314">
        <v>5</v>
      </c>
      <c r="AE314">
        <v>5</v>
      </c>
      <c r="AF314">
        <v>5</v>
      </c>
      <c r="AG314">
        <v>5</v>
      </c>
      <c r="AH314">
        <v>5</v>
      </c>
      <c r="AJ314" t="s">
        <v>108</v>
      </c>
      <c r="AK314" t="s">
        <v>108</v>
      </c>
      <c r="AL314" t="s">
        <v>350</v>
      </c>
      <c r="AM314" t="s">
        <v>108</v>
      </c>
      <c r="AN314" t="s">
        <v>349</v>
      </c>
      <c r="AO314" t="s">
        <v>109</v>
      </c>
      <c r="AP314" t="s">
        <v>108</v>
      </c>
      <c r="AQ314" t="s">
        <v>108</v>
      </c>
      <c r="AR314" t="s">
        <v>109</v>
      </c>
      <c r="AT314" t="s">
        <v>109</v>
      </c>
      <c r="AV314">
        <v>5</v>
      </c>
      <c r="AW314">
        <v>5</v>
      </c>
      <c r="AX314" t="s">
        <v>351</v>
      </c>
    </row>
    <row r="315" spans="1:52" x14ac:dyDescent="0.2">
      <c r="A315" s="85" t="s">
        <v>348</v>
      </c>
      <c r="B315" t="s">
        <v>18</v>
      </c>
      <c r="C315" t="s">
        <v>43</v>
      </c>
      <c r="D315" t="s">
        <v>44</v>
      </c>
      <c r="F315" t="s">
        <v>18</v>
      </c>
      <c r="J315">
        <v>5</v>
      </c>
      <c r="K315">
        <v>5</v>
      </c>
      <c r="L315">
        <v>4</v>
      </c>
      <c r="M315">
        <v>4</v>
      </c>
      <c r="N315">
        <v>3</v>
      </c>
      <c r="O315">
        <v>5</v>
      </c>
      <c r="P315">
        <v>2</v>
      </c>
      <c r="Q315">
        <v>2</v>
      </c>
      <c r="R315">
        <v>5</v>
      </c>
      <c r="S315">
        <v>4</v>
      </c>
      <c r="T315">
        <v>4</v>
      </c>
      <c r="U315">
        <v>4</v>
      </c>
      <c r="V315">
        <v>5</v>
      </c>
      <c r="W315">
        <v>3</v>
      </c>
      <c r="X315">
        <v>4</v>
      </c>
      <c r="Y315">
        <v>3</v>
      </c>
      <c r="Z315" t="s">
        <v>102</v>
      </c>
      <c r="AA315">
        <v>4</v>
      </c>
      <c r="AB315">
        <v>5</v>
      </c>
      <c r="AC315">
        <v>5</v>
      </c>
      <c r="AD315">
        <v>5</v>
      </c>
      <c r="AE315">
        <v>5</v>
      </c>
      <c r="AF315">
        <v>5</v>
      </c>
      <c r="AG315">
        <v>5</v>
      </c>
      <c r="AH315">
        <v>5</v>
      </c>
      <c r="AI315">
        <v>5</v>
      </c>
      <c r="AJ315" t="s">
        <v>109</v>
      </c>
      <c r="AK315" t="s">
        <v>108</v>
      </c>
      <c r="AL315" t="s">
        <v>349</v>
      </c>
      <c r="AM315" t="s">
        <v>108</v>
      </c>
      <c r="AN315" t="s">
        <v>349</v>
      </c>
      <c r="AO315" t="s">
        <v>109</v>
      </c>
      <c r="AP315" t="s">
        <v>108</v>
      </c>
      <c r="AQ315" t="s">
        <v>108</v>
      </c>
      <c r="AR315" t="s">
        <v>108</v>
      </c>
      <c r="AS315" t="s">
        <v>119</v>
      </c>
      <c r="AT315" t="s">
        <v>109</v>
      </c>
      <c r="AV315">
        <v>4</v>
      </c>
      <c r="AW315">
        <v>5</v>
      </c>
      <c r="AX315" t="s">
        <v>351</v>
      </c>
    </row>
    <row r="316" spans="1:52" x14ac:dyDescent="0.2">
      <c r="A316" s="85" t="s">
        <v>348</v>
      </c>
      <c r="B316" t="s">
        <v>15</v>
      </c>
      <c r="C316" t="s">
        <v>42</v>
      </c>
      <c r="D316" t="s">
        <v>44</v>
      </c>
      <c r="F316" t="s">
        <v>15</v>
      </c>
      <c r="J316">
        <v>5</v>
      </c>
      <c r="K316">
        <v>5</v>
      </c>
      <c r="L316">
        <v>5</v>
      </c>
      <c r="M316">
        <v>5</v>
      </c>
      <c r="N316">
        <v>1</v>
      </c>
      <c r="O316">
        <v>5</v>
      </c>
      <c r="P316">
        <v>3</v>
      </c>
      <c r="Q316">
        <v>5</v>
      </c>
      <c r="R316">
        <v>5</v>
      </c>
      <c r="S316">
        <v>5</v>
      </c>
      <c r="T316">
        <v>5</v>
      </c>
      <c r="U316">
        <v>5</v>
      </c>
      <c r="V316">
        <v>5</v>
      </c>
      <c r="W316">
        <v>3</v>
      </c>
      <c r="X316">
        <v>5</v>
      </c>
      <c r="Y316">
        <v>5</v>
      </c>
      <c r="Z316" t="s">
        <v>99</v>
      </c>
      <c r="AA316">
        <v>4</v>
      </c>
      <c r="AB316">
        <v>5</v>
      </c>
      <c r="AC316">
        <v>5</v>
      </c>
      <c r="AD316">
        <v>5</v>
      </c>
      <c r="AE316">
        <v>5</v>
      </c>
      <c r="AF316">
        <v>5</v>
      </c>
      <c r="AG316">
        <v>3</v>
      </c>
      <c r="AH316">
        <v>5</v>
      </c>
      <c r="AI316">
        <v>5</v>
      </c>
      <c r="AJ316" t="s">
        <v>109</v>
      </c>
      <c r="AK316" t="s">
        <v>108</v>
      </c>
      <c r="AL316" t="s">
        <v>352</v>
      </c>
      <c r="AM316" t="s">
        <v>108</v>
      </c>
      <c r="AN316" t="s">
        <v>352</v>
      </c>
      <c r="AO316" t="s">
        <v>109</v>
      </c>
      <c r="AP316" t="s">
        <v>108</v>
      </c>
      <c r="AQ316" t="s">
        <v>108</v>
      </c>
      <c r="AR316" t="s">
        <v>108</v>
      </c>
      <c r="AS316" t="s">
        <v>120</v>
      </c>
      <c r="AT316" t="s">
        <v>109</v>
      </c>
      <c r="AV316">
        <v>5</v>
      </c>
      <c r="AW316">
        <v>5</v>
      </c>
      <c r="AX316" t="s">
        <v>351</v>
      </c>
    </row>
    <row r="317" spans="1:52" x14ac:dyDescent="0.2">
      <c r="A317" s="85" t="s">
        <v>348</v>
      </c>
      <c r="B317" t="s">
        <v>15</v>
      </c>
      <c r="C317" t="s">
        <v>42</v>
      </c>
      <c r="D317" t="s">
        <v>43</v>
      </c>
      <c r="F317" t="s">
        <v>15</v>
      </c>
      <c r="G317" t="s">
        <v>26</v>
      </c>
      <c r="H317" t="s">
        <v>30</v>
      </c>
      <c r="J317">
        <v>5</v>
      </c>
      <c r="K317">
        <v>5</v>
      </c>
      <c r="L317">
        <v>5</v>
      </c>
      <c r="M317">
        <v>5</v>
      </c>
      <c r="N317">
        <v>1</v>
      </c>
      <c r="O317">
        <v>1</v>
      </c>
      <c r="P317">
        <v>1</v>
      </c>
      <c r="Q317">
        <v>1</v>
      </c>
      <c r="R317">
        <v>1</v>
      </c>
      <c r="S317">
        <v>5</v>
      </c>
      <c r="T317">
        <v>5</v>
      </c>
      <c r="U317">
        <v>5</v>
      </c>
      <c r="V317">
        <v>5</v>
      </c>
      <c r="W317">
        <v>4</v>
      </c>
      <c r="X317">
        <v>5</v>
      </c>
      <c r="Y317">
        <v>5</v>
      </c>
      <c r="Z317" t="s">
        <v>102</v>
      </c>
      <c r="AA317">
        <v>5</v>
      </c>
      <c r="AB317">
        <v>4</v>
      </c>
      <c r="AC317">
        <v>4</v>
      </c>
      <c r="AD317">
        <v>4</v>
      </c>
      <c r="AE317">
        <v>3</v>
      </c>
      <c r="AF317">
        <v>3</v>
      </c>
      <c r="AG317">
        <v>5</v>
      </c>
      <c r="AH317">
        <v>5</v>
      </c>
      <c r="AI317">
        <v>5</v>
      </c>
      <c r="AJ317" t="s">
        <v>109</v>
      </c>
      <c r="AK317" t="s">
        <v>109</v>
      </c>
      <c r="AM317" t="s">
        <v>109</v>
      </c>
      <c r="AO317" t="s">
        <v>109</v>
      </c>
      <c r="AP317" t="s">
        <v>109</v>
      </c>
      <c r="AQ317" t="s">
        <v>109</v>
      </c>
      <c r="AR317" t="s">
        <v>109</v>
      </c>
      <c r="AT317" t="s">
        <v>109</v>
      </c>
      <c r="AV317">
        <v>5</v>
      </c>
      <c r="AW317">
        <v>5</v>
      </c>
      <c r="AX317" t="s">
        <v>351</v>
      </c>
      <c r="AY317" t="s">
        <v>582</v>
      </c>
      <c r="AZ317" t="s">
        <v>583</v>
      </c>
    </row>
    <row r="318" spans="1:52" x14ac:dyDescent="0.2">
      <c r="A318" s="85" t="s">
        <v>348</v>
      </c>
      <c r="B318" t="s">
        <v>20</v>
      </c>
      <c r="C318" t="s">
        <v>44</v>
      </c>
      <c r="D318" t="s">
        <v>44</v>
      </c>
      <c r="F318" t="s">
        <v>20</v>
      </c>
      <c r="G318" t="s">
        <v>12</v>
      </c>
      <c r="H318" t="s">
        <v>22</v>
      </c>
      <c r="J318">
        <v>4</v>
      </c>
      <c r="K318">
        <v>4</v>
      </c>
      <c r="L318">
        <v>4</v>
      </c>
      <c r="M318">
        <v>4</v>
      </c>
      <c r="N318">
        <v>4</v>
      </c>
      <c r="O318">
        <v>4</v>
      </c>
      <c r="P318">
        <v>3</v>
      </c>
      <c r="Q318">
        <v>3</v>
      </c>
      <c r="R318">
        <v>4</v>
      </c>
      <c r="S318">
        <v>4</v>
      </c>
      <c r="T318">
        <v>4</v>
      </c>
      <c r="U318">
        <v>4</v>
      </c>
      <c r="V318">
        <v>5</v>
      </c>
      <c r="W318">
        <v>4</v>
      </c>
      <c r="X318">
        <v>5</v>
      </c>
      <c r="Y318">
        <v>5</v>
      </c>
      <c r="Z318" t="s">
        <v>99</v>
      </c>
      <c r="AA318">
        <v>5</v>
      </c>
      <c r="AB318">
        <v>5</v>
      </c>
      <c r="AC318">
        <v>5</v>
      </c>
      <c r="AD318">
        <v>5</v>
      </c>
      <c r="AE318">
        <v>5</v>
      </c>
      <c r="AF318">
        <v>4</v>
      </c>
      <c r="AG318">
        <v>5</v>
      </c>
      <c r="AH318">
        <v>5</v>
      </c>
      <c r="AI318">
        <v>5</v>
      </c>
      <c r="AJ318" t="s">
        <v>108</v>
      </c>
      <c r="AK318" t="s">
        <v>108</v>
      </c>
      <c r="AL318" t="s">
        <v>349</v>
      </c>
      <c r="AM318" t="s">
        <v>108</v>
      </c>
      <c r="AN318" t="s">
        <v>350</v>
      </c>
      <c r="AO318" t="s">
        <v>108</v>
      </c>
      <c r="AP318" t="s">
        <v>108</v>
      </c>
      <c r="AQ318" t="s">
        <v>108</v>
      </c>
      <c r="AR318" t="s">
        <v>108</v>
      </c>
      <c r="AS318" t="s">
        <v>120</v>
      </c>
      <c r="AT318" t="s">
        <v>108</v>
      </c>
      <c r="AV318">
        <v>5</v>
      </c>
      <c r="AW318">
        <v>5</v>
      </c>
      <c r="AX318" t="s">
        <v>351</v>
      </c>
    </row>
    <row r="319" spans="1:52" x14ac:dyDescent="0.2">
      <c r="A319" s="85" t="s">
        <v>348</v>
      </c>
      <c r="B319" t="s">
        <v>35</v>
      </c>
      <c r="C319" t="s">
        <v>43</v>
      </c>
      <c r="D319" t="s">
        <v>43</v>
      </c>
      <c r="F319" t="s">
        <v>35</v>
      </c>
      <c r="G319" t="s">
        <v>27</v>
      </c>
      <c r="J319">
        <v>5</v>
      </c>
      <c r="K319">
        <v>5</v>
      </c>
      <c r="L319">
        <v>5</v>
      </c>
      <c r="M319">
        <v>5</v>
      </c>
      <c r="N319">
        <v>5</v>
      </c>
      <c r="O319">
        <v>4</v>
      </c>
      <c r="P319">
        <v>4</v>
      </c>
      <c r="Q319">
        <v>5</v>
      </c>
      <c r="R319">
        <v>5</v>
      </c>
      <c r="S319">
        <v>5</v>
      </c>
      <c r="T319">
        <v>5</v>
      </c>
      <c r="U319">
        <v>5</v>
      </c>
      <c r="V319">
        <v>5</v>
      </c>
      <c r="W319">
        <v>4</v>
      </c>
      <c r="X319">
        <v>5</v>
      </c>
      <c r="Y319">
        <v>5</v>
      </c>
      <c r="Z319" t="s">
        <v>102</v>
      </c>
      <c r="AA319">
        <v>5</v>
      </c>
      <c r="AB319">
        <v>5</v>
      </c>
      <c r="AC319">
        <v>5</v>
      </c>
      <c r="AD319">
        <v>5</v>
      </c>
      <c r="AE319">
        <v>5</v>
      </c>
      <c r="AF319">
        <v>5</v>
      </c>
      <c r="AG319">
        <v>5</v>
      </c>
      <c r="AH319">
        <v>5</v>
      </c>
      <c r="AI319">
        <v>5</v>
      </c>
      <c r="AJ319" t="s">
        <v>108</v>
      </c>
      <c r="AK319" t="s">
        <v>108</v>
      </c>
      <c r="AL319" t="s">
        <v>349</v>
      </c>
      <c r="AM319" t="s">
        <v>108</v>
      </c>
      <c r="AN319" t="s">
        <v>349</v>
      </c>
      <c r="AO319" t="s">
        <v>108</v>
      </c>
      <c r="AP319" t="s">
        <v>109</v>
      </c>
      <c r="AQ319" t="s">
        <v>108</v>
      </c>
      <c r="AR319" t="s">
        <v>109</v>
      </c>
      <c r="AT319" t="s">
        <v>109</v>
      </c>
      <c r="AV319">
        <v>5</v>
      </c>
      <c r="AW319">
        <v>5</v>
      </c>
      <c r="AX319" t="s">
        <v>351</v>
      </c>
      <c r="AY319" t="s">
        <v>584</v>
      </c>
    </row>
    <row r="320" spans="1:52" x14ac:dyDescent="0.2">
      <c r="A320" s="85" t="s">
        <v>348</v>
      </c>
      <c r="B320" t="s">
        <v>12</v>
      </c>
      <c r="C320" t="s">
        <v>43</v>
      </c>
      <c r="D320" t="s">
        <v>44</v>
      </c>
      <c r="F320" t="s">
        <v>12</v>
      </c>
      <c r="G320" t="s">
        <v>51</v>
      </c>
      <c r="J320">
        <v>4</v>
      </c>
      <c r="K320">
        <v>4</v>
      </c>
      <c r="L320">
        <v>4</v>
      </c>
      <c r="M320">
        <v>4</v>
      </c>
      <c r="N320">
        <v>4</v>
      </c>
      <c r="O320">
        <v>4</v>
      </c>
      <c r="P320">
        <v>4</v>
      </c>
      <c r="Q320">
        <v>4</v>
      </c>
      <c r="R320">
        <v>4</v>
      </c>
      <c r="S320">
        <v>4</v>
      </c>
      <c r="T320">
        <v>4</v>
      </c>
      <c r="U320">
        <v>4</v>
      </c>
      <c r="V320">
        <v>5</v>
      </c>
      <c r="W320">
        <v>3</v>
      </c>
      <c r="X320">
        <v>3</v>
      </c>
      <c r="Y320">
        <v>3</v>
      </c>
      <c r="Z320" t="s">
        <v>102</v>
      </c>
      <c r="AA320">
        <v>3</v>
      </c>
      <c r="AB320">
        <v>5</v>
      </c>
      <c r="AC320">
        <v>5</v>
      </c>
      <c r="AD320">
        <v>5</v>
      </c>
      <c r="AE320">
        <v>5</v>
      </c>
      <c r="AF320">
        <v>5</v>
      </c>
      <c r="AG320">
        <v>5</v>
      </c>
      <c r="AH320">
        <v>5</v>
      </c>
      <c r="AI320">
        <v>5</v>
      </c>
      <c r="AJ320" t="s">
        <v>109</v>
      </c>
      <c r="AK320" t="s">
        <v>108</v>
      </c>
      <c r="AL320" t="s">
        <v>349</v>
      </c>
      <c r="AM320" t="s">
        <v>108</v>
      </c>
      <c r="AN320" t="s">
        <v>350</v>
      </c>
      <c r="AO320" t="s">
        <v>109</v>
      </c>
      <c r="AP320" t="s">
        <v>108</v>
      </c>
      <c r="AQ320" t="s">
        <v>108</v>
      </c>
      <c r="AR320" t="s">
        <v>109</v>
      </c>
      <c r="AT320" t="s">
        <v>109</v>
      </c>
      <c r="AV320">
        <v>5</v>
      </c>
      <c r="AW320">
        <v>5</v>
      </c>
      <c r="AX320" t="s">
        <v>359</v>
      </c>
      <c r="AY320" t="s">
        <v>585</v>
      </c>
    </row>
    <row r="321" spans="1:52" x14ac:dyDescent="0.2">
      <c r="A321" s="85" t="s">
        <v>348</v>
      </c>
      <c r="B321" t="s">
        <v>22</v>
      </c>
      <c r="C321" t="s">
        <v>42</v>
      </c>
      <c r="D321" t="s">
        <v>44</v>
      </c>
      <c r="F321" t="s">
        <v>22</v>
      </c>
      <c r="G321" t="s">
        <v>12</v>
      </c>
      <c r="J321">
        <v>5</v>
      </c>
      <c r="K321">
        <v>5</v>
      </c>
      <c r="L321">
        <v>5</v>
      </c>
      <c r="M321">
        <v>5</v>
      </c>
      <c r="N321">
        <v>3</v>
      </c>
      <c r="O321">
        <v>5</v>
      </c>
      <c r="P321">
        <v>5</v>
      </c>
      <c r="Q321">
        <v>3</v>
      </c>
      <c r="R321">
        <v>4</v>
      </c>
      <c r="S321">
        <v>4</v>
      </c>
      <c r="T321">
        <v>4</v>
      </c>
      <c r="U321">
        <v>5</v>
      </c>
      <c r="V321">
        <v>5</v>
      </c>
      <c r="W321">
        <v>4</v>
      </c>
      <c r="X321">
        <v>4</v>
      </c>
      <c r="Y321">
        <v>5</v>
      </c>
      <c r="Z321" t="s">
        <v>102</v>
      </c>
      <c r="AA321">
        <v>4</v>
      </c>
      <c r="AB321">
        <v>5</v>
      </c>
      <c r="AC321">
        <v>5</v>
      </c>
      <c r="AD321">
        <v>5</v>
      </c>
      <c r="AE321">
        <v>5</v>
      </c>
      <c r="AF321">
        <v>5</v>
      </c>
      <c r="AG321">
        <v>5</v>
      </c>
      <c r="AH321">
        <v>5</v>
      </c>
      <c r="AI321">
        <v>4</v>
      </c>
      <c r="AJ321" t="s">
        <v>108</v>
      </c>
      <c r="AK321" t="s">
        <v>108</v>
      </c>
      <c r="AL321" t="s">
        <v>352</v>
      </c>
      <c r="AM321" t="s">
        <v>108</v>
      </c>
      <c r="AN321" t="s">
        <v>352</v>
      </c>
      <c r="AO321" t="s">
        <v>108</v>
      </c>
      <c r="AP321" t="s">
        <v>109</v>
      </c>
      <c r="AQ321" t="s">
        <v>108</v>
      </c>
      <c r="AR321" t="s">
        <v>109</v>
      </c>
      <c r="AT321" t="s">
        <v>108</v>
      </c>
      <c r="AU321" t="s">
        <v>586</v>
      </c>
      <c r="AV321">
        <v>5</v>
      </c>
      <c r="AW321">
        <v>5</v>
      </c>
      <c r="AX321" t="s">
        <v>351</v>
      </c>
    </row>
    <row r="322" spans="1:52" x14ac:dyDescent="0.2">
      <c r="A322" s="85" t="s">
        <v>348</v>
      </c>
      <c r="B322" t="s">
        <v>13</v>
      </c>
      <c r="C322" t="s">
        <v>43</v>
      </c>
      <c r="D322" t="s">
        <v>45</v>
      </c>
      <c r="F322" t="s">
        <v>13</v>
      </c>
      <c r="G322" t="s">
        <v>51</v>
      </c>
      <c r="H322" t="s">
        <v>11</v>
      </c>
      <c r="I322" t="s">
        <v>444</v>
      </c>
      <c r="J322">
        <v>5</v>
      </c>
      <c r="K322">
        <v>5</v>
      </c>
      <c r="L322">
        <v>5</v>
      </c>
      <c r="M322">
        <v>5</v>
      </c>
      <c r="N322">
        <v>3</v>
      </c>
      <c r="O322">
        <v>4</v>
      </c>
      <c r="P322">
        <v>4</v>
      </c>
      <c r="Q322">
        <v>4</v>
      </c>
      <c r="R322">
        <v>4</v>
      </c>
      <c r="S322">
        <v>5</v>
      </c>
      <c r="T322">
        <v>5</v>
      </c>
      <c r="U322">
        <v>4</v>
      </c>
      <c r="V322">
        <v>5</v>
      </c>
      <c r="W322">
        <v>4</v>
      </c>
      <c r="X322">
        <v>4</v>
      </c>
      <c r="Y322">
        <v>4</v>
      </c>
      <c r="Z322" t="s">
        <v>587</v>
      </c>
      <c r="AA322">
        <v>4</v>
      </c>
      <c r="AB322">
        <v>4</v>
      </c>
      <c r="AC322">
        <v>5</v>
      </c>
      <c r="AD322">
        <v>5</v>
      </c>
      <c r="AE322">
        <v>5</v>
      </c>
      <c r="AF322">
        <v>5</v>
      </c>
      <c r="AG322">
        <v>4</v>
      </c>
      <c r="AH322">
        <v>5</v>
      </c>
      <c r="AI322">
        <v>5</v>
      </c>
      <c r="AJ322" t="s">
        <v>109</v>
      </c>
      <c r="AK322" t="s">
        <v>108</v>
      </c>
      <c r="AL322" t="s">
        <v>352</v>
      </c>
      <c r="AM322" t="s">
        <v>108</v>
      </c>
      <c r="AN322" t="s">
        <v>352</v>
      </c>
      <c r="AO322" t="s">
        <v>108</v>
      </c>
      <c r="AP322" t="s">
        <v>108</v>
      </c>
      <c r="AQ322" t="s">
        <v>108</v>
      </c>
      <c r="AR322" t="s">
        <v>108</v>
      </c>
      <c r="AS322" t="s">
        <v>120</v>
      </c>
      <c r="AT322" t="s">
        <v>109</v>
      </c>
      <c r="AV322">
        <v>5</v>
      </c>
      <c r="AW322">
        <v>5</v>
      </c>
      <c r="AX322" t="s">
        <v>351</v>
      </c>
      <c r="AY322" t="s">
        <v>588</v>
      </c>
    </row>
    <row r="323" spans="1:52" x14ac:dyDescent="0.2">
      <c r="A323" s="85" t="s">
        <v>348</v>
      </c>
      <c r="B323" t="s">
        <v>10</v>
      </c>
      <c r="C323" t="s">
        <v>43</v>
      </c>
      <c r="D323" t="s">
        <v>45</v>
      </c>
      <c r="F323" t="s">
        <v>51</v>
      </c>
      <c r="G323" t="s">
        <v>54</v>
      </c>
      <c r="H323" t="s">
        <v>25</v>
      </c>
      <c r="J323">
        <v>5</v>
      </c>
      <c r="K323">
        <v>5</v>
      </c>
      <c r="L323">
        <v>5</v>
      </c>
      <c r="M323">
        <v>5</v>
      </c>
      <c r="N323">
        <v>4</v>
      </c>
      <c r="O323">
        <v>4</v>
      </c>
      <c r="P323">
        <v>4</v>
      </c>
      <c r="Q323">
        <v>4</v>
      </c>
      <c r="R323">
        <v>4</v>
      </c>
      <c r="S323">
        <v>3</v>
      </c>
      <c r="T323">
        <v>4</v>
      </c>
      <c r="U323">
        <v>4</v>
      </c>
      <c r="V323">
        <v>4</v>
      </c>
      <c r="W323">
        <v>4</v>
      </c>
      <c r="X323">
        <v>5</v>
      </c>
      <c r="Y323">
        <v>4</v>
      </c>
      <c r="Z323" t="s">
        <v>100</v>
      </c>
      <c r="AA323">
        <v>5</v>
      </c>
      <c r="AB323">
        <v>5</v>
      </c>
      <c r="AC323">
        <v>5</v>
      </c>
      <c r="AD323">
        <v>5</v>
      </c>
      <c r="AE323">
        <v>5</v>
      </c>
      <c r="AF323">
        <v>4</v>
      </c>
      <c r="AG323">
        <v>5</v>
      </c>
      <c r="AH323">
        <v>5</v>
      </c>
      <c r="AI323">
        <v>5</v>
      </c>
      <c r="AJ323" t="s">
        <v>108</v>
      </c>
      <c r="AK323" t="s">
        <v>108</v>
      </c>
      <c r="AL323" t="s">
        <v>349</v>
      </c>
      <c r="AM323" t="s">
        <v>108</v>
      </c>
      <c r="AN323" t="s">
        <v>349</v>
      </c>
      <c r="AO323" t="s">
        <v>109</v>
      </c>
      <c r="AP323" t="s">
        <v>108</v>
      </c>
      <c r="AQ323" t="s">
        <v>108</v>
      </c>
      <c r="AR323" t="s">
        <v>108</v>
      </c>
      <c r="AS323" t="s">
        <v>119</v>
      </c>
      <c r="AT323" t="s">
        <v>108</v>
      </c>
      <c r="AV323">
        <v>5</v>
      </c>
      <c r="AW323">
        <v>5</v>
      </c>
      <c r="AX323" t="s">
        <v>351</v>
      </c>
      <c r="AY323" t="s">
        <v>589</v>
      </c>
    </row>
    <row r="324" spans="1:52" x14ac:dyDescent="0.2">
      <c r="A324" s="85" t="s">
        <v>348</v>
      </c>
      <c r="B324" t="s">
        <v>31</v>
      </c>
      <c r="C324" t="s">
        <v>43</v>
      </c>
      <c r="D324" t="s">
        <v>42</v>
      </c>
      <c r="F324" t="s">
        <v>31</v>
      </c>
      <c r="J324">
        <v>5</v>
      </c>
      <c r="K324">
        <v>3</v>
      </c>
      <c r="L324">
        <v>3</v>
      </c>
      <c r="M324">
        <v>3</v>
      </c>
      <c r="N324">
        <v>4</v>
      </c>
      <c r="O324">
        <v>4</v>
      </c>
      <c r="P324">
        <v>4</v>
      </c>
      <c r="Q324">
        <v>3</v>
      </c>
      <c r="R324">
        <v>5</v>
      </c>
      <c r="S324">
        <v>4</v>
      </c>
      <c r="T324">
        <v>5</v>
      </c>
      <c r="U324">
        <v>5</v>
      </c>
      <c r="V324">
        <v>5</v>
      </c>
      <c r="W324">
        <v>2</v>
      </c>
      <c r="X324">
        <v>5</v>
      </c>
      <c r="Y324">
        <v>3</v>
      </c>
      <c r="Z324" t="s">
        <v>102</v>
      </c>
      <c r="AA324">
        <v>3</v>
      </c>
      <c r="AB324">
        <v>5</v>
      </c>
      <c r="AC324">
        <v>5</v>
      </c>
      <c r="AD324">
        <v>5</v>
      </c>
      <c r="AE324">
        <v>5</v>
      </c>
      <c r="AF324">
        <v>5</v>
      </c>
      <c r="AG324">
        <v>5</v>
      </c>
      <c r="AH324">
        <v>4</v>
      </c>
      <c r="AI324">
        <v>3</v>
      </c>
      <c r="AJ324" t="s">
        <v>109</v>
      </c>
      <c r="AK324" t="s">
        <v>108</v>
      </c>
      <c r="AL324" t="s">
        <v>362</v>
      </c>
      <c r="AM324" t="s">
        <v>108</v>
      </c>
      <c r="AN324" t="s">
        <v>362</v>
      </c>
      <c r="AO324" t="s">
        <v>109</v>
      </c>
      <c r="AP324" t="s">
        <v>109</v>
      </c>
      <c r="AQ324" t="s">
        <v>108</v>
      </c>
      <c r="AR324" t="s">
        <v>109</v>
      </c>
      <c r="AT324" t="s">
        <v>109</v>
      </c>
      <c r="AV324">
        <v>5</v>
      </c>
      <c r="AW324">
        <v>5</v>
      </c>
      <c r="AX324" t="s">
        <v>359</v>
      </c>
      <c r="AY324" t="s">
        <v>590</v>
      </c>
      <c r="AZ324" t="s">
        <v>591</v>
      </c>
    </row>
    <row r="325" spans="1:52" x14ac:dyDescent="0.2">
      <c r="A325" s="85" t="s">
        <v>348</v>
      </c>
      <c r="B325" t="s">
        <v>11</v>
      </c>
      <c r="C325" t="s">
        <v>44</v>
      </c>
      <c r="D325" t="s">
        <v>45</v>
      </c>
      <c r="F325" t="s">
        <v>11</v>
      </c>
      <c r="G325" t="s">
        <v>25</v>
      </c>
      <c r="H325" t="s">
        <v>54</v>
      </c>
      <c r="I325" t="s">
        <v>592</v>
      </c>
      <c r="J325">
        <v>4</v>
      </c>
      <c r="K325">
        <v>4</v>
      </c>
      <c r="L325">
        <v>4</v>
      </c>
      <c r="M325">
        <v>3</v>
      </c>
      <c r="N325">
        <v>4</v>
      </c>
      <c r="O325">
        <v>4</v>
      </c>
      <c r="P325">
        <v>5</v>
      </c>
      <c r="Q325">
        <v>3</v>
      </c>
      <c r="R325">
        <v>3</v>
      </c>
      <c r="S325">
        <v>3</v>
      </c>
      <c r="T325">
        <v>4</v>
      </c>
      <c r="U325">
        <v>3</v>
      </c>
      <c r="V325">
        <v>4</v>
      </c>
      <c r="W325">
        <v>3</v>
      </c>
      <c r="X325">
        <v>3</v>
      </c>
      <c r="Y325">
        <v>3</v>
      </c>
      <c r="Z325" t="s">
        <v>102</v>
      </c>
      <c r="AA325">
        <v>3</v>
      </c>
      <c r="AB325">
        <v>4</v>
      </c>
      <c r="AC325">
        <v>4</v>
      </c>
      <c r="AD325">
        <v>4</v>
      </c>
      <c r="AE325">
        <v>4</v>
      </c>
      <c r="AF325">
        <v>5</v>
      </c>
      <c r="AG325">
        <v>4</v>
      </c>
      <c r="AH325">
        <v>4</v>
      </c>
      <c r="AI325">
        <v>3</v>
      </c>
      <c r="AJ325" t="s">
        <v>108</v>
      </c>
      <c r="AK325" t="s">
        <v>108</v>
      </c>
      <c r="AL325" t="s">
        <v>349</v>
      </c>
      <c r="AM325" t="s">
        <v>108</v>
      </c>
      <c r="AN325" t="s">
        <v>349</v>
      </c>
      <c r="AO325" t="s">
        <v>108</v>
      </c>
      <c r="AP325" t="s">
        <v>108</v>
      </c>
      <c r="AQ325" t="s">
        <v>109</v>
      </c>
      <c r="AR325" t="s">
        <v>109</v>
      </c>
      <c r="AT325" t="s">
        <v>109</v>
      </c>
      <c r="AV325">
        <v>4</v>
      </c>
      <c r="AW325">
        <v>5</v>
      </c>
      <c r="AX325" t="s">
        <v>359</v>
      </c>
    </row>
    <row r="326" spans="1:52" x14ac:dyDescent="0.2">
      <c r="A326" s="85" t="s">
        <v>348</v>
      </c>
      <c r="B326" t="s">
        <v>11</v>
      </c>
      <c r="C326" t="s">
        <v>43</v>
      </c>
      <c r="D326" t="s">
        <v>44</v>
      </c>
      <c r="F326" t="s">
        <v>11</v>
      </c>
      <c r="G326" t="s">
        <v>51</v>
      </c>
      <c r="J326">
        <v>5</v>
      </c>
      <c r="K326">
        <v>5</v>
      </c>
      <c r="L326">
        <v>5</v>
      </c>
      <c r="M326">
        <v>5</v>
      </c>
      <c r="N326">
        <v>2</v>
      </c>
      <c r="O326">
        <v>4</v>
      </c>
      <c r="P326">
        <v>3</v>
      </c>
      <c r="Q326">
        <v>4</v>
      </c>
      <c r="R326">
        <v>4</v>
      </c>
      <c r="S326">
        <v>4</v>
      </c>
      <c r="T326">
        <v>5</v>
      </c>
      <c r="U326">
        <v>4</v>
      </c>
      <c r="V326">
        <v>5</v>
      </c>
      <c r="W326">
        <v>5</v>
      </c>
      <c r="X326">
        <v>4</v>
      </c>
      <c r="Y326">
        <v>5</v>
      </c>
      <c r="Z326" t="s">
        <v>100</v>
      </c>
      <c r="AA326">
        <v>4</v>
      </c>
      <c r="AB326">
        <v>5</v>
      </c>
      <c r="AC326">
        <v>5</v>
      </c>
      <c r="AD326">
        <v>5</v>
      </c>
      <c r="AE326">
        <v>5</v>
      </c>
      <c r="AF326">
        <v>5</v>
      </c>
      <c r="AG326">
        <v>5</v>
      </c>
      <c r="AH326">
        <v>5</v>
      </c>
      <c r="AI326">
        <v>4</v>
      </c>
      <c r="AJ326" t="s">
        <v>109</v>
      </c>
      <c r="AK326" t="s">
        <v>108</v>
      </c>
      <c r="AL326" t="s">
        <v>349</v>
      </c>
      <c r="AM326" t="s">
        <v>108</v>
      </c>
      <c r="AN326" t="s">
        <v>350</v>
      </c>
      <c r="AO326" t="s">
        <v>109</v>
      </c>
      <c r="AP326" t="s">
        <v>109</v>
      </c>
      <c r="AQ326" t="s">
        <v>108</v>
      </c>
      <c r="AR326" t="s">
        <v>109</v>
      </c>
      <c r="AT326" t="s">
        <v>109</v>
      </c>
      <c r="AV326">
        <v>5</v>
      </c>
      <c r="AW326">
        <v>5</v>
      </c>
      <c r="AX326" t="s">
        <v>351</v>
      </c>
    </row>
    <row r="327" spans="1:52" x14ac:dyDescent="0.2">
      <c r="A327" s="85" t="s">
        <v>348</v>
      </c>
      <c r="B327" t="s">
        <v>13</v>
      </c>
      <c r="C327" t="s">
        <v>43</v>
      </c>
      <c r="D327" t="s">
        <v>45</v>
      </c>
      <c r="F327" t="s">
        <v>13</v>
      </c>
      <c r="J327">
        <v>4</v>
      </c>
      <c r="K327">
        <v>5</v>
      </c>
      <c r="L327">
        <v>5</v>
      </c>
      <c r="M327">
        <v>5</v>
      </c>
      <c r="N327">
        <v>2</v>
      </c>
      <c r="O327">
        <v>5</v>
      </c>
      <c r="P327">
        <v>3</v>
      </c>
      <c r="Q327">
        <v>1</v>
      </c>
      <c r="R327">
        <v>4</v>
      </c>
      <c r="S327">
        <v>5</v>
      </c>
      <c r="T327">
        <v>5</v>
      </c>
      <c r="U327">
        <v>5</v>
      </c>
      <c r="V327">
        <v>5</v>
      </c>
      <c r="W327">
        <v>5</v>
      </c>
      <c r="X327">
        <v>5</v>
      </c>
      <c r="Y327">
        <v>5</v>
      </c>
      <c r="Z327" t="s">
        <v>102</v>
      </c>
      <c r="AA327">
        <v>5</v>
      </c>
      <c r="AB327">
        <v>5</v>
      </c>
      <c r="AC327">
        <v>5</v>
      </c>
      <c r="AD327">
        <v>5</v>
      </c>
      <c r="AE327">
        <v>5</v>
      </c>
      <c r="AF327">
        <v>5</v>
      </c>
      <c r="AG327">
        <v>5</v>
      </c>
      <c r="AH327">
        <v>5</v>
      </c>
      <c r="AI327">
        <v>5</v>
      </c>
      <c r="AJ327" t="s">
        <v>108</v>
      </c>
      <c r="AK327" t="s">
        <v>108</v>
      </c>
      <c r="AL327" t="s">
        <v>352</v>
      </c>
      <c r="AM327" t="s">
        <v>108</v>
      </c>
      <c r="AN327" t="s">
        <v>352</v>
      </c>
      <c r="AO327" t="s">
        <v>109</v>
      </c>
      <c r="AP327" t="s">
        <v>108</v>
      </c>
      <c r="AQ327" t="s">
        <v>108</v>
      </c>
      <c r="AR327" t="s">
        <v>108</v>
      </c>
      <c r="AS327" t="s">
        <v>120</v>
      </c>
      <c r="AT327" t="s">
        <v>109</v>
      </c>
      <c r="AV327">
        <v>5</v>
      </c>
      <c r="AW327">
        <v>5</v>
      </c>
      <c r="AX327" t="s">
        <v>351</v>
      </c>
    </row>
    <row r="328" spans="1:52" x14ac:dyDescent="0.2">
      <c r="A328" s="85" t="s">
        <v>348</v>
      </c>
      <c r="B328" t="s">
        <v>19</v>
      </c>
      <c r="C328" t="s">
        <v>43</v>
      </c>
      <c r="D328" t="s">
        <v>43</v>
      </c>
      <c r="F328" t="s">
        <v>19</v>
      </c>
      <c r="G328" t="s">
        <v>22</v>
      </c>
      <c r="J328">
        <v>4</v>
      </c>
      <c r="K328">
        <v>4</v>
      </c>
      <c r="L328">
        <v>5</v>
      </c>
      <c r="M328">
        <v>4</v>
      </c>
      <c r="N328">
        <v>2</v>
      </c>
      <c r="O328">
        <v>5</v>
      </c>
      <c r="P328">
        <v>3</v>
      </c>
      <c r="Q328">
        <v>3</v>
      </c>
      <c r="R328">
        <v>4</v>
      </c>
      <c r="S328">
        <v>4</v>
      </c>
      <c r="T328">
        <v>4</v>
      </c>
      <c r="U328">
        <v>4</v>
      </c>
      <c r="V328">
        <v>5</v>
      </c>
      <c r="W328">
        <v>3</v>
      </c>
      <c r="X328">
        <v>4</v>
      </c>
      <c r="Y328">
        <v>4</v>
      </c>
      <c r="Z328" t="s">
        <v>102</v>
      </c>
      <c r="AA328">
        <v>4</v>
      </c>
      <c r="AB328">
        <v>5</v>
      </c>
      <c r="AC328">
        <v>4</v>
      </c>
      <c r="AD328">
        <v>4</v>
      </c>
      <c r="AE328">
        <v>4</v>
      </c>
      <c r="AF328">
        <v>5</v>
      </c>
      <c r="AG328">
        <v>5</v>
      </c>
      <c r="AH328">
        <v>3</v>
      </c>
      <c r="AI328">
        <v>3</v>
      </c>
      <c r="AJ328" t="s">
        <v>109</v>
      </c>
      <c r="AK328" t="s">
        <v>109</v>
      </c>
      <c r="AM328" t="s">
        <v>108</v>
      </c>
      <c r="AN328" t="s">
        <v>349</v>
      </c>
      <c r="AO328" t="s">
        <v>109</v>
      </c>
      <c r="AP328" t="s">
        <v>109</v>
      </c>
      <c r="AQ328" t="s">
        <v>108</v>
      </c>
      <c r="AR328" t="s">
        <v>108</v>
      </c>
      <c r="AS328" t="s">
        <v>119</v>
      </c>
      <c r="AT328" t="s">
        <v>108</v>
      </c>
      <c r="AV328">
        <v>5</v>
      </c>
      <c r="AW328">
        <v>5</v>
      </c>
      <c r="AX328" t="s">
        <v>359</v>
      </c>
    </row>
    <row r="329" spans="1:52" x14ac:dyDescent="0.2">
      <c r="A329" s="85" t="s">
        <v>348</v>
      </c>
      <c r="B329" t="s">
        <v>15</v>
      </c>
      <c r="C329" t="s">
        <v>44</v>
      </c>
      <c r="D329" t="s">
        <v>45</v>
      </c>
      <c r="F329" t="s">
        <v>15</v>
      </c>
      <c r="J329">
        <v>1</v>
      </c>
      <c r="K329">
        <v>1</v>
      </c>
      <c r="L329">
        <v>1</v>
      </c>
      <c r="M329">
        <v>1</v>
      </c>
      <c r="N329">
        <v>4</v>
      </c>
      <c r="O329">
        <v>5</v>
      </c>
      <c r="P329">
        <v>5</v>
      </c>
      <c r="Q329">
        <v>1</v>
      </c>
      <c r="R329">
        <v>3</v>
      </c>
      <c r="S329">
        <v>5</v>
      </c>
      <c r="T329">
        <v>5</v>
      </c>
      <c r="U329">
        <v>5</v>
      </c>
      <c r="V329">
        <v>5</v>
      </c>
      <c r="W329">
        <v>5</v>
      </c>
      <c r="X329">
        <v>5</v>
      </c>
      <c r="Y329">
        <v>5</v>
      </c>
      <c r="Z329" t="s">
        <v>593</v>
      </c>
      <c r="AA329">
        <v>5</v>
      </c>
      <c r="AB329">
        <v>1</v>
      </c>
      <c r="AC329">
        <v>1</v>
      </c>
      <c r="AD329">
        <v>1</v>
      </c>
      <c r="AE329">
        <v>1</v>
      </c>
      <c r="AF329">
        <v>1</v>
      </c>
      <c r="AG329">
        <v>1</v>
      </c>
      <c r="AH329">
        <v>1</v>
      </c>
      <c r="AI329">
        <v>3</v>
      </c>
      <c r="AJ329" t="s">
        <v>108</v>
      </c>
      <c r="AK329" t="s">
        <v>108</v>
      </c>
      <c r="AL329" t="s">
        <v>349</v>
      </c>
      <c r="AM329" t="s">
        <v>108</v>
      </c>
      <c r="AN329" t="s">
        <v>349</v>
      </c>
      <c r="AO329" t="s">
        <v>108</v>
      </c>
      <c r="AP329" t="s">
        <v>108</v>
      </c>
      <c r="AQ329" t="s">
        <v>108</v>
      </c>
      <c r="AR329" t="s">
        <v>108</v>
      </c>
      <c r="AS329" t="s">
        <v>120</v>
      </c>
      <c r="AT329" t="s">
        <v>108</v>
      </c>
      <c r="AV329">
        <v>1</v>
      </c>
      <c r="AW329">
        <v>1</v>
      </c>
      <c r="AX329" t="s">
        <v>498</v>
      </c>
    </row>
    <row r="330" spans="1:52" x14ac:dyDescent="0.2">
      <c r="A330" s="85" t="s">
        <v>348</v>
      </c>
      <c r="B330" t="s">
        <v>15</v>
      </c>
      <c r="C330" t="s">
        <v>43</v>
      </c>
      <c r="D330" t="s">
        <v>43</v>
      </c>
      <c r="F330" t="s">
        <v>15</v>
      </c>
      <c r="J330">
        <v>5</v>
      </c>
      <c r="K330">
        <v>5</v>
      </c>
      <c r="L330">
        <v>5</v>
      </c>
      <c r="M330">
        <v>4</v>
      </c>
      <c r="N330">
        <v>2</v>
      </c>
      <c r="O330">
        <v>5</v>
      </c>
      <c r="P330">
        <v>2</v>
      </c>
      <c r="Q330">
        <v>3</v>
      </c>
      <c r="R330">
        <v>3</v>
      </c>
      <c r="S330">
        <v>4</v>
      </c>
      <c r="T330">
        <v>4</v>
      </c>
      <c r="U330">
        <v>5</v>
      </c>
      <c r="V330">
        <v>5</v>
      </c>
      <c r="W330">
        <v>4</v>
      </c>
      <c r="X330">
        <v>5</v>
      </c>
      <c r="Y330">
        <v>4</v>
      </c>
      <c r="Z330" t="s">
        <v>102</v>
      </c>
      <c r="AA330">
        <v>3</v>
      </c>
      <c r="AB330">
        <v>4</v>
      </c>
      <c r="AC330">
        <v>5</v>
      </c>
      <c r="AD330">
        <v>5</v>
      </c>
      <c r="AE330">
        <v>5</v>
      </c>
      <c r="AF330">
        <v>5</v>
      </c>
      <c r="AG330">
        <v>5</v>
      </c>
      <c r="AH330">
        <v>5</v>
      </c>
      <c r="AI330">
        <v>4</v>
      </c>
      <c r="AJ330" t="s">
        <v>109</v>
      </c>
      <c r="AK330" t="s">
        <v>109</v>
      </c>
      <c r="AM330" t="s">
        <v>109</v>
      </c>
      <c r="AO330" t="s">
        <v>109</v>
      </c>
      <c r="AP330" t="s">
        <v>109</v>
      </c>
      <c r="AQ330" t="s">
        <v>109</v>
      </c>
      <c r="AR330" t="s">
        <v>109</v>
      </c>
      <c r="AT330" t="s">
        <v>108</v>
      </c>
      <c r="AV330">
        <v>5</v>
      </c>
      <c r="AW330">
        <v>5</v>
      </c>
      <c r="AX330" t="s">
        <v>351</v>
      </c>
    </row>
    <row r="331" spans="1:52" x14ac:dyDescent="0.2">
      <c r="A331" s="85" t="s">
        <v>348</v>
      </c>
      <c r="B331" t="s">
        <v>10</v>
      </c>
      <c r="C331" t="s">
        <v>44</v>
      </c>
      <c r="D331" t="s">
        <v>45</v>
      </c>
      <c r="F331" t="s">
        <v>54</v>
      </c>
      <c r="G331" t="s">
        <v>11</v>
      </c>
      <c r="J331">
        <v>5</v>
      </c>
      <c r="K331">
        <v>5</v>
      </c>
      <c r="L331">
        <v>5</v>
      </c>
      <c r="M331">
        <v>4</v>
      </c>
      <c r="N331">
        <v>5</v>
      </c>
      <c r="O331">
        <v>5</v>
      </c>
      <c r="P331">
        <v>4</v>
      </c>
      <c r="Q331">
        <v>5</v>
      </c>
      <c r="R331">
        <v>5</v>
      </c>
      <c r="S331">
        <v>3</v>
      </c>
      <c r="T331">
        <v>4</v>
      </c>
      <c r="U331">
        <v>5</v>
      </c>
      <c r="V331">
        <v>5</v>
      </c>
      <c r="W331">
        <v>3</v>
      </c>
      <c r="X331">
        <v>5</v>
      </c>
      <c r="Y331">
        <v>4</v>
      </c>
      <c r="Z331" t="s">
        <v>102</v>
      </c>
      <c r="AA331">
        <v>4</v>
      </c>
      <c r="AB331">
        <v>5</v>
      </c>
      <c r="AC331">
        <v>5</v>
      </c>
      <c r="AD331">
        <v>5</v>
      </c>
      <c r="AE331">
        <v>5</v>
      </c>
      <c r="AF331">
        <v>5</v>
      </c>
      <c r="AG331">
        <v>4</v>
      </c>
      <c r="AH331">
        <v>5</v>
      </c>
      <c r="AI331">
        <v>4</v>
      </c>
      <c r="AJ331" t="s">
        <v>108</v>
      </c>
      <c r="AK331" t="s">
        <v>108</v>
      </c>
      <c r="AL331" t="s">
        <v>350</v>
      </c>
      <c r="AM331" t="s">
        <v>109</v>
      </c>
      <c r="AO331" t="s">
        <v>109</v>
      </c>
      <c r="AP331" t="s">
        <v>108</v>
      </c>
      <c r="AQ331" t="s">
        <v>108</v>
      </c>
      <c r="AR331" t="s">
        <v>109</v>
      </c>
      <c r="AT331" t="s">
        <v>108</v>
      </c>
      <c r="AV331">
        <v>5</v>
      </c>
      <c r="AW331">
        <v>5</v>
      </c>
      <c r="AX331" t="s">
        <v>359</v>
      </c>
      <c r="AY331" t="s">
        <v>594</v>
      </c>
    </row>
    <row r="332" spans="1:52" x14ac:dyDescent="0.2">
      <c r="A332" s="85" t="s">
        <v>348</v>
      </c>
      <c r="B332" t="s">
        <v>15</v>
      </c>
      <c r="C332" t="s">
        <v>43</v>
      </c>
      <c r="D332" t="s">
        <v>43</v>
      </c>
      <c r="F332" t="s">
        <v>15</v>
      </c>
      <c r="J332">
        <v>5</v>
      </c>
      <c r="K332">
        <v>5</v>
      </c>
      <c r="L332">
        <v>5</v>
      </c>
      <c r="M332">
        <v>5</v>
      </c>
      <c r="N332">
        <v>5</v>
      </c>
      <c r="O332">
        <v>5</v>
      </c>
      <c r="P332">
        <v>5</v>
      </c>
      <c r="Q332">
        <v>1</v>
      </c>
      <c r="R332">
        <v>5</v>
      </c>
      <c r="S332">
        <v>4</v>
      </c>
      <c r="T332">
        <v>5</v>
      </c>
      <c r="U332">
        <v>5</v>
      </c>
      <c r="V332">
        <v>5</v>
      </c>
      <c r="W332">
        <v>3</v>
      </c>
      <c r="X332">
        <v>5</v>
      </c>
      <c r="Y332">
        <v>5</v>
      </c>
      <c r="Z332" t="s">
        <v>99</v>
      </c>
      <c r="AA332">
        <v>5</v>
      </c>
      <c r="AB332">
        <v>5</v>
      </c>
      <c r="AC332">
        <v>5</v>
      </c>
      <c r="AD332">
        <v>5</v>
      </c>
      <c r="AE332">
        <v>5</v>
      </c>
      <c r="AF332">
        <v>5</v>
      </c>
      <c r="AG332">
        <v>5</v>
      </c>
      <c r="AH332">
        <v>5</v>
      </c>
      <c r="AI332">
        <v>5</v>
      </c>
      <c r="AJ332" t="s">
        <v>109</v>
      </c>
      <c r="AK332" t="s">
        <v>108</v>
      </c>
      <c r="AL332" t="s">
        <v>350</v>
      </c>
      <c r="AM332" t="s">
        <v>108</v>
      </c>
      <c r="AN332" t="s">
        <v>352</v>
      </c>
      <c r="AO332" t="s">
        <v>108</v>
      </c>
      <c r="AP332" t="s">
        <v>108</v>
      </c>
      <c r="AQ332" t="s">
        <v>108</v>
      </c>
      <c r="AR332" t="s">
        <v>108</v>
      </c>
      <c r="AS332" t="s">
        <v>119</v>
      </c>
      <c r="AT332" t="s">
        <v>108</v>
      </c>
      <c r="AV332">
        <v>5</v>
      </c>
      <c r="AW332">
        <v>5</v>
      </c>
      <c r="AX332" t="s">
        <v>351</v>
      </c>
    </row>
    <row r="333" spans="1:52" x14ac:dyDescent="0.2">
      <c r="A333" s="85" t="s">
        <v>348</v>
      </c>
      <c r="B333" t="s">
        <v>11</v>
      </c>
      <c r="C333" t="s">
        <v>43</v>
      </c>
      <c r="D333" t="s">
        <v>44</v>
      </c>
      <c r="F333" t="s">
        <v>11</v>
      </c>
      <c r="G333" t="s">
        <v>54</v>
      </c>
      <c r="H333" t="s">
        <v>51</v>
      </c>
      <c r="J333">
        <v>5</v>
      </c>
      <c r="K333">
        <v>4</v>
      </c>
      <c r="L333">
        <v>4</v>
      </c>
      <c r="M333">
        <v>3</v>
      </c>
      <c r="N333">
        <v>4</v>
      </c>
      <c r="O333">
        <v>3</v>
      </c>
      <c r="P333">
        <v>4</v>
      </c>
      <c r="Q333">
        <v>2</v>
      </c>
      <c r="R333">
        <v>4</v>
      </c>
      <c r="S333">
        <v>3</v>
      </c>
      <c r="T333">
        <v>3</v>
      </c>
      <c r="U333">
        <v>3</v>
      </c>
      <c r="V333">
        <v>5</v>
      </c>
      <c r="W333">
        <v>4</v>
      </c>
      <c r="X333">
        <v>4</v>
      </c>
      <c r="Y333">
        <v>3</v>
      </c>
      <c r="Z333" t="s">
        <v>102</v>
      </c>
      <c r="AA333">
        <v>4</v>
      </c>
      <c r="AB333">
        <v>4</v>
      </c>
      <c r="AC333">
        <v>4</v>
      </c>
      <c r="AD333">
        <v>4</v>
      </c>
      <c r="AE333">
        <v>4</v>
      </c>
      <c r="AF333">
        <v>5</v>
      </c>
      <c r="AG333">
        <v>5</v>
      </c>
      <c r="AH333">
        <v>4</v>
      </c>
      <c r="AI333">
        <v>4</v>
      </c>
      <c r="AJ333" t="s">
        <v>108</v>
      </c>
      <c r="AK333" t="s">
        <v>108</v>
      </c>
      <c r="AL333" t="s">
        <v>349</v>
      </c>
      <c r="AM333" t="s">
        <v>108</v>
      </c>
      <c r="AN333" t="s">
        <v>350</v>
      </c>
      <c r="AO333" t="s">
        <v>108</v>
      </c>
      <c r="AP333" t="s">
        <v>109</v>
      </c>
      <c r="AQ333" t="s">
        <v>108</v>
      </c>
      <c r="AR333" t="s">
        <v>108</v>
      </c>
      <c r="AS333" t="s">
        <v>118</v>
      </c>
      <c r="AT333" t="s">
        <v>109</v>
      </c>
      <c r="AV333">
        <v>4</v>
      </c>
      <c r="AW333">
        <v>4</v>
      </c>
      <c r="AX333" t="s">
        <v>359</v>
      </c>
    </row>
    <row r="334" spans="1:52" x14ac:dyDescent="0.2">
      <c r="A334" s="85" t="s">
        <v>348</v>
      </c>
      <c r="B334" t="s">
        <v>10</v>
      </c>
      <c r="C334" t="s">
        <v>43</v>
      </c>
      <c r="D334" t="s">
        <v>44</v>
      </c>
      <c r="F334" t="s">
        <v>51</v>
      </c>
      <c r="G334" t="s">
        <v>54</v>
      </c>
      <c r="J334">
        <v>5</v>
      </c>
      <c r="K334">
        <v>5</v>
      </c>
      <c r="L334">
        <v>5</v>
      </c>
      <c r="M334">
        <v>3</v>
      </c>
      <c r="N334">
        <v>5</v>
      </c>
      <c r="O334">
        <v>3</v>
      </c>
      <c r="P334">
        <v>5</v>
      </c>
      <c r="Q334">
        <v>4</v>
      </c>
      <c r="R334">
        <v>4</v>
      </c>
      <c r="S334">
        <v>3</v>
      </c>
      <c r="T334">
        <v>5</v>
      </c>
      <c r="U334">
        <v>2</v>
      </c>
      <c r="V334">
        <v>5</v>
      </c>
      <c r="W334">
        <v>2</v>
      </c>
      <c r="X334">
        <v>5</v>
      </c>
      <c r="Y334">
        <v>2</v>
      </c>
      <c r="Z334" t="s">
        <v>102</v>
      </c>
      <c r="AA334">
        <v>5</v>
      </c>
      <c r="AB334">
        <v>5</v>
      </c>
      <c r="AC334">
        <v>5</v>
      </c>
      <c r="AD334">
        <v>5</v>
      </c>
      <c r="AE334">
        <v>5</v>
      </c>
      <c r="AF334">
        <v>5</v>
      </c>
      <c r="AG334">
        <v>5</v>
      </c>
      <c r="AH334">
        <v>3</v>
      </c>
      <c r="AI334">
        <v>3</v>
      </c>
      <c r="AJ334" t="s">
        <v>109</v>
      </c>
      <c r="AK334" t="s">
        <v>108</v>
      </c>
      <c r="AL334" t="s">
        <v>350</v>
      </c>
      <c r="AM334" t="s">
        <v>108</v>
      </c>
      <c r="AN334" t="s">
        <v>350</v>
      </c>
      <c r="AO334" t="s">
        <v>109</v>
      </c>
      <c r="AP334" t="s">
        <v>109</v>
      </c>
      <c r="AQ334" t="s">
        <v>108</v>
      </c>
      <c r="AR334" t="s">
        <v>108</v>
      </c>
      <c r="AS334" t="s">
        <v>119</v>
      </c>
      <c r="AT334" t="s">
        <v>109</v>
      </c>
      <c r="AV334">
        <v>5</v>
      </c>
      <c r="AW334">
        <v>5</v>
      </c>
      <c r="AX334" t="s">
        <v>351</v>
      </c>
    </row>
    <row r="335" spans="1:52" x14ac:dyDescent="0.2">
      <c r="A335" s="85" t="s">
        <v>348</v>
      </c>
      <c r="B335" t="s">
        <v>15</v>
      </c>
      <c r="C335" t="s">
        <v>43</v>
      </c>
      <c r="D335" t="s">
        <v>42</v>
      </c>
      <c r="F335" t="s">
        <v>15</v>
      </c>
      <c r="G335" t="s">
        <v>27</v>
      </c>
      <c r="H335" t="s">
        <v>31</v>
      </c>
      <c r="J335">
        <v>5</v>
      </c>
      <c r="K335">
        <v>5</v>
      </c>
      <c r="L335">
        <v>5</v>
      </c>
      <c r="M335">
        <v>5</v>
      </c>
      <c r="N335">
        <v>5</v>
      </c>
      <c r="O335">
        <v>4</v>
      </c>
      <c r="P335">
        <v>4</v>
      </c>
      <c r="Q335">
        <v>3</v>
      </c>
      <c r="R335">
        <v>4</v>
      </c>
      <c r="S335">
        <v>5</v>
      </c>
      <c r="T335">
        <v>5</v>
      </c>
      <c r="U335">
        <v>5</v>
      </c>
      <c r="V335">
        <v>5</v>
      </c>
      <c r="W335">
        <v>5</v>
      </c>
      <c r="X335">
        <v>5</v>
      </c>
      <c r="Z335" t="s">
        <v>102</v>
      </c>
      <c r="AA335">
        <v>5</v>
      </c>
      <c r="AB335">
        <v>5</v>
      </c>
      <c r="AC335">
        <v>5</v>
      </c>
      <c r="AD335">
        <v>5</v>
      </c>
      <c r="AE335">
        <v>5</v>
      </c>
      <c r="AF335">
        <v>5</v>
      </c>
      <c r="AG335">
        <v>5</v>
      </c>
      <c r="AH335">
        <v>5</v>
      </c>
      <c r="AI335">
        <v>5</v>
      </c>
      <c r="AJ335" t="s">
        <v>109</v>
      </c>
      <c r="AK335" t="s">
        <v>109</v>
      </c>
      <c r="AM335" t="s">
        <v>109</v>
      </c>
      <c r="AO335" t="s">
        <v>109</v>
      </c>
      <c r="AP335" t="s">
        <v>108</v>
      </c>
      <c r="AQ335" t="s">
        <v>108</v>
      </c>
      <c r="AR335" t="s">
        <v>109</v>
      </c>
      <c r="AT335" t="s">
        <v>108</v>
      </c>
      <c r="AV335">
        <v>5</v>
      </c>
      <c r="AW335">
        <v>5</v>
      </c>
      <c r="AX335" t="s">
        <v>351</v>
      </c>
    </row>
    <row r="336" spans="1:52" x14ac:dyDescent="0.2">
      <c r="A336" s="85" t="s">
        <v>348</v>
      </c>
      <c r="B336" t="s">
        <v>19</v>
      </c>
      <c r="C336" t="s">
        <v>44</v>
      </c>
      <c r="D336" t="s">
        <v>45</v>
      </c>
      <c r="F336" t="s">
        <v>19</v>
      </c>
      <c r="G336" t="s">
        <v>11</v>
      </c>
      <c r="H336" t="s">
        <v>51</v>
      </c>
      <c r="J336">
        <v>5</v>
      </c>
      <c r="K336">
        <v>5</v>
      </c>
      <c r="L336">
        <v>5</v>
      </c>
      <c r="M336">
        <v>5</v>
      </c>
      <c r="N336">
        <v>4</v>
      </c>
      <c r="O336">
        <v>4</v>
      </c>
      <c r="P336">
        <v>5</v>
      </c>
      <c r="Q336">
        <v>2</v>
      </c>
      <c r="R336">
        <v>2</v>
      </c>
      <c r="S336">
        <v>5</v>
      </c>
      <c r="T336">
        <v>5</v>
      </c>
      <c r="U336">
        <v>2</v>
      </c>
      <c r="V336">
        <v>5</v>
      </c>
      <c r="W336">
        <v>2</v>
      </c>
      <c r="X336">
        <v>5</v>
      </c>
      <c r="Y336">
        <v>2</v>
      </c>
      <c r="Z336" t="s">
        <v>102</v>
      </c>
      <c r="AA336">
        <v>5</v>
      </c>
      <c r="AB336">
        <v>5</v>
      </c>
      <c r="AC336">
        <v>5</v>
      </c>
      <c r="AD336">
        <v>5</v>
      </c>
      <c r="AE336">
        <v>5</v>
      </c>
      <c r="AF336">
        <v>5</v>
      </c>
      <c r="AG336">
        <v>5</v>
      </c>
      <c r="AH336">
        <v>5</v>
      </c>
      <c r="AJ336" t="s">
        <v>108</v>
      </c>
      <c r="AK336" t="s">
        <v>108</v>
      </c>
      <c r="AL336" t="s">
        <v>352</v>
      </c>
      <c r="AM336" t="s">
        <v>108</v>
      </c>
      <c r="AN336" t="s">
        <v>352</v>
      </c>
      <c r="AO336" t="s">
        <v>109</v>
      </c>
      <c r="AP336" t="s">
        <v>108</v>
      </c>
      <c r="AQ336" t="s">
        <v>108</v>
      </c>
      <c r="AR336" t="s">
        <v>109</v>
      </c>
      <c r="AT336" t="s">
        <v>109</v>
      </c>
      <c r="AV336">
        <v>5</v>
      </c>
      <c r="AW336">
        <v>5</v>
      </c>
      <c r="AX336" t="s">
        <v>351</v>
      </c>
    </row>
    <row r="337" spans="1:52" x14ac:dyDescent="0.2">
      <c r="A337" s="85" t="s">
        <v>348</v>
      </c>
      <c r="B337" t="s">
        <v>13</v>
      </c>
      <c r="C337" t="s">
        <v>44</v>
      </c>
      <c r="D337" t="s">
        <v>44</v>
      </c>
      <c r="F337" t="s">
        <v>13</v>
      </c>
      <c r="G337" t="s">
        <v>11</v>
      </c>
      <c r="H337" t="s">
        <v>54</v>
      </c>
      <c r="J337">
        <v>4</v>
      </c>
      <c r="K337">
        <v>4</v>
      </c>
      <c r="L337">
        <v>4</v>
      </c>
      <c r="M337">
        <v>4</v>
      </c>
      <c r="N337">
        <v>5</v>
      </c>
      <c r="O337">
        <v>3</v>
      </c>
      <c r="P337">
        <v>4</v>
      </c>
      <c r="Q337">
        <v>4</v>
      </c>
      <c r="R337">
        <v>3</v>
      </c>
      <c r="S337">
        <v>4</v>
      </c>
      <c r="T337">
        <v>4</v>
      </c>
      <c r="U337">
        <v>4</v>
      </c>
      <c r="V337">
        <v>5</v>
      </c>
      <c r="W337">
        <v>4</v>
      </c>
      <c r="X337">
        <v>4</v>
      </c>
      <c r="Y337">
        <v>5</v>
      </c>
      <c r="Z337" t="s">
        <v>102</v>
      </c>
      <c r="AA337">
        <v>4</v>
      </c>
      <c r="AB337">
        <v>5</v>
      </c>
      <c r="AC337">
        <v>4</v>
      </c>
      <c r="AD337">
        <v>4</v>
      </c>
      <c r="AE337">
        <v>4</v>
      </c>
      <c r="AF337">
        <v>4</v>
      </c>
      <c r="AG337">
        <v>5</v>
      </c>
      <c r="AH337">
        <v>5</v>
      </c>
      <c r="AI337">
        <v>4</v>
      </c>
      <c r="AJ337" t="s">
        <v>108</v>
      </c>
      <c r="AK337" t="s">
        <v>108</v>
      </c>
      <c r="AL337" t="s">
        <v>349</v>
      </c>
      <c r="AM337" t="s">
        <v>108</v>
      </c>
      <c r="AN337" t="s">
        <v>349</v>
      </c>
      <c r="AO337" t="s">
        <v>108</v>
      </c>
      <c r="AP337" t="s">
        <v>108</v>
      </c>
      <c r="AQ337" t="s">
        <v>108</v>
      </c>
      <c r="AR337" t="s">
        <v>108</v>
      </c>
      <c r="AS337" t="s">
        <v>120</v>
      </c>
      <c r="AT337" t="s">
        <v>109</v>
      </c>
      <c r="AV337">
        <v>5</v>
      </c>
      <c r="AW337">
        <v>5</v>
      </c>
      <c r="AX337" t="s">
        <v>351</v>
      </c>
    </row>
    <row r="338" spans="1:52" x14ac:dyDescent="0.2">
      <c r="A338" s="85" t="s">
        <v>348</v>
      </c>
      <c r="B338" t="s">
        <v>12</v>
      </c>
      <c r="C338" t="s">
        <v>43</v>
      </c>
      <c r="D338" t="s">
        <v>44</v>
      </c>
      <c r="F338" t="s">
        <v>12</v>
      </c>
      <c r="G338" t="s">
        <v>20</v>
      </c>
      <c r="H338" t="s">
        <v>18</v>
      </c>
      <c r="J338">
        <v>5</v>
      </c>
      <c r="K338">
        <v>5</v>
      </c>
      <c r="L338">
        <v>5</v>
      </c>
      <c r="M338">
        <v>5</v>
      </c>
      <c r="N338">
        <v>5</v>
      </c>
      <c r="O338">
        <v>5</v>
      </c>
      <c r="P338">
        <v>5</v>
      </c>
      <c r="Q338">
        <v>4</v>
      </c>
      <c r="R338">
        <v>4</v>
      </c>
      <c r="S338">
        <v>4</v>
      </c>
      <c r="T338">
        <v>4</v>
      </c>
      <c r="U338">
        <v>3</v>
      </c>
      <c r="V338">
        <v>5</v>
      </c>
      <c r="W338">
        <v>3</v>
      </c>
      <c r="X338">
        <v>5</v>
      </c>
      <c r="Y338">
        <v>3</v>
      </c>
      <c r="Z338" t="s">
        <v>102</v>
      </c>
      <c r="AA338">
        <v>2</v>
      </c>
      <c r="AB338">
        <v>5</v>
      </c>
      <c r="AC338">
        <v>4</v>
      </c>
      <c r="AD338">
        <v>5</v>
      </c>
      <c r="AE338">
        <v>5</v>
      </c>
      <c r="AF338">
        <v>5</v>
      </c>
      <c r="AG338">
        <v>5</v>
      </c>
      <c r="AH338">
        <v>4</v>
      </c>
      <c r="AI338">
        <v>4</v>
      </c>
      <c r="AJ338" t="s">
        <v>108</v>
      </c>
      <c r="AK338" t="s">
        <v>108</v>
      </c>
      <c r="AL338" t="s">
        <v>349</v>
      </c>
      <c r="AM338" t="s">
        <v>108</v>
      </c>
      <c r="AN338" t="s">
        <v>352</v>
      </c>
      <c r="AO338" t="s">
        <v>109</v>
      </c>
      <c r="AP338" t="s">
        <v>108</v>
      </c>
      <c r="AQ338" t="s">
        <v>108</v>
      </c>
      <c r="AR338" t="s">
        <v>109</v>
      </c>
      <c r="AT338" t="s">
        <v>109</v>
      </c>
      <c r="AV338">
        <v>5</v>
      </c>
      <c r="AW338">
        <v>5</v>
      </c>
      <c r="AX338" t="s">
        <v>351</v>
      </c>
    </row>
    <row r="339" spans="1:52" x14ac:dyDescent="0.2">
      <c r="A339" s="85" t="s">
        <v>348</v>
      </c>
      <c r="B339" t="s">
        <v>10</v>
      </c>
      <c r="C339" t="s">
        <v>43</v>
      </c>
      <c r="D339" t="s">
        <v>43</v>
      </c>
      <c r="F339" t="s">
        <v>54</v>
      </c>
      <c r="G339" t="s">
        <v>51</v>
      </c>
      <c r="J339">
        <v>4</v>
      </c>
      <c r="K339">
        <v>5</v>
      </c>
      <c r="L339">
        <v>3</v>
      </c>
      <c r="M339">
        <v>4</v>
      </c>
      <c r="N339">
        <v>3</v>
      </c>
      <c r="O339">
        <v>3</v>
      </c>
      <c r="P339">
        <v>4</v>
      </c>
      <c r="Q339">
        <v>4</v>
      </c>
      <c r="R339">
        <v>4</v>
      </c>
      <c r="S339">
        <v>3</v>
      </c>
      <c r="T339">
        <v>3</v>
      </c>
      <c r="U339">
        <v>4</v>
      </c>
      <c r="V339">
        <v>3</v>
      </c>
      <c r="W339">
        <v>3</v>
      </c>
      <c r="X339">
        <v>3</v>
      </c>
      <c r="Y339">
        <v>3</v>
      </c>
      <c r="Z339" t="s">
        <v>102</v>
      </c>
      <c r="AA339">
        <v>4</v>
      </c>
      <c r="AB339">
        <v>5</v>
      </c>
      <c r="AC339">
        <v>5</v>
      </c>
      <c r="AD339">
        <v>5</v>
      </c>
      <c r="AE339">
        <v>5</v>
      </c>
      <c r="AF339">
        <v>5</v>
      </c>
      <c r="AG339">
        <v>5</v>
      </c>
      <c r="AH339">
        <v>4</v>
      </c>
      <c r="AI339">
        <v>4</v>
      </c>
      <c r="AJ339" t="s">
        <v>109</v>
      </c>
      <c r="AK339" t="s">
        <v>108</v>
      </c>
      <c r="AL339" t="s">
        <v>349</v>
      </c>
      <c r="AM339" t="s">
        <v>108</v>
      </c>
      <c r="AN339" t="s">
        <v>350</v>
      </c>
      <c r="AO339" t="s">
        <v>109</v>
      </c>
      <c r="AP339" t="s">
        <v>109</v>
      </c>
      <c r="AQ339" t="s">
        <v>108</v>
      </c>
      <c r="AR339" t="s">
        <v>108</v>
      </c>
      <c r="AS339" t="s">
        <v>118</v>
      </c>
      <c r="AT339" t="s">
        <v>109</v>
      </c>
      <c r="AV339">
        <v>4</v>
      </c>
      <c r="AW339">
        <v>4</v>
      </c>
      <c r="AX339" t="s">
        <v>359</v>
      </c>
    </row>
    <row r="340" spans="1:52" x14ac:dyDescent="0.2">
      <c r="A340" s="85" t="s">
        <v>348</v>
      </c>
      <c r="B340" t="s">
        <v>22</v>
      </c>
      <c r="C340" t="s">
        <v>42</v>
      </c>
      <c r="D340" t="s">
        <v>43</v>
      </c>
      <c r="F340" t="s">
        <v>22</v>
      </c>
      <c r="J340">
        <v>5</v>
      </c>
      <c r="K340">
        <v>5</v>
      </c>
      <c r="L340">
        <v>5</v>
      </c>
      <c r="M340">
        <v>5</v>
      </c>
      <c r="N340">
        <v>2</v>
      </c>
      <c r="O340">
        <v>5</v>
      </c>
      <c r="P340">
        <v>4</v>
      </c>
      <c r="Q340">
        <v>1</v>
      </c>
      <c r="R340">
        <v>2</v>
      </c>
      <c r="S340">
        <v>5</v>
      </c>
      <c r="T340">
        <v>5</v>
      </c>
      <c r="U340">
        <v>5</v>
      </c>
      <c r="V340">
        <v>5</v>
      </c>
      <c r="W340">
        <v>4</v>
      </c>
      <c r="X340">
        <v>4</v>
      </c>
      <c r="Y340">
        <v>5</v>
      </c>
      <c r="Z340" t="s">
        <v>102</v>
      </c>
      <c r="AA340">
        <v>4</v>
      </c>
      <c r="AB340">
        <v>4</v>
      </c>
      <c r="AC340">
        <v>4</v>
      </c>
      <c r="AD340">
        <v>4</v>
      </c>
      <c r="AE340">
        <v>4</v>
      </c>
      <c r="AF340">
        <v>4</v>
      </c>
      <c r="AG340">
        <v>4</v>
      </c>
      <c r="AH340">
        <v>4</v>
      </c>
      <c r="AI340">
        <v>4</v>
      </c>
      <c r="AJ340" t="s">
        <v>109</v>
      </c>
      <c r="AK340" t="s">
        <v>108</v>
      </c>
      <c r="AL340" t="s">
        <v>349</v>
      </c>
      <c r="AM340" t="s">
        <v>109</v>
      </c>
      <c r="AO340" t="s">
        <v>109</v>
      </c>
      <c r="AP340" t="s">
        <v>109</v>
      </c>
      <c r="AQ340" t="s">
        <v>108</v>
      </c>
      <c r="AR340" t="s">
        <v>109</v>
      </c>
      <c r="AT340" t="s">
        <v>109</v>
      </c>
      <c r="AV340">
        <v>5</v>
      </c>
      <c r="AW340">
        <v>5</v>
      </c>
      <c r="AX340" t="s">
        <v>351</v>
      </c>
    </row>
    <row r="341" spans="1:52" x14ac:dyDescent="0.2">
      <c r="A341" s="85" t="s">
        <v>348</v>
      </c>
      <c r="B341" t="s">
        <v>10</v>
      </c>
      <c r="C341" t="s">
        <v>44</v>
      </c>
      <c r="D341" t="s">
        <v>45</v>
      </c>
      <c r="F341" t="s">
        <v>51</v>
      </c>
      <c r="G341" t="s">
        <v>54</v>
      </c>
      <c r="H341" t="s">
        <v>25</v>
      </c>
      <c r="J341">
        <v>4</v>
      </c>
      <c r="K341">
        <v>3</v>
      </c>
      <c r="L341">
        <v>2</v>
      </c>
      <c r="M341">
        <v>2</v>
      </c>
      <c r="N341">
        <v>4</v>
      </c>
      <c r="O341">
        <v>5</v>
      </c>
      <c r="P341">
        <v>4</v>
      </c>
      <c r="Q341">
        <v>1</v>
      </c>
      <c r="R341">
        <v>4</v>
      </c>
      <c r="S341">
        <v>4</v>
      </c>
      <c r="T341">
        <v>4</v>
      </c>
      <c r="U341">
        <v>5</v>
      </c>
      <c r="V341">
        <v>1</v>
      </c>
      <c r="W341">
        <v>4</v>
      </c>
      <c r="X341">
        <v>4</v>
      </c>
      <c r="Y341">
        <v>4</v>
      </c>
      <c r="Z341" t="s">
        <v>102</v>
      </c>
      <c r="AA341">
        <v>4</v>
      </c>
      <c r="AB341">
        <v>4</v>
      </c>
      <c r="AC341">
        <v>4</v>
      </c>
      <c r="AD341">
        <v>5</v>
      </c>
      <c r="AE341">
        <v>4</v>
      </c>
      <c r="AF341">
        <v>5</v>
      </c>
      <c r="AG341">
        <v>5</v>
      </c>
      <c r="AH341">
        <v>2</v>
      </c>
      <c r="AI341">
        <v>2</v>
      </c>
      <c r="AJ341" t="s">
        <v>108</v>
      </c>
      <c r="AK341" t="s">
        <v>108</v>
      </c>
      <c r="AL341" t="s">
        <v>389</v>
      </c>
      <c r="AM341" t="s">
        <v>108</v>
      </c>
      <c r="AN341" t="s">
        <v>389</v>
      </c>
      <c r="AO341" t="s">
        <v>109</v>
      </c>
      <c r="AP341" t="s">
        <v>109</v>
      </c>
      <c r="AQ341" t="s">
        <v>108</v>
      </c>
      <c r="AR341" t="s">
        <v>108</v>
      </c>
      <c r="AS341" t="s">
        <v>118</v>
      </c>
      <c r="AT341" t="s">
        <v>108</v>
      </c>
      <c r="AV341">
        <v>3</v>
      </c>
      <c r="AW341">
        <v>3</v>
      </c>
      <c r="AX341" t="s">
        <v>359</v>
      </c>
    </row>
    <row r="342" spans="1:52" x14ac:dyDescent="0.2">
      <c r="A342" s="85" t="s">
        <v>348</v>
      </c>
      <c r="B342" t="s">
        <v>10</v>
      </c>
      <c r="C342" t="s">
        <v>43</v>
      </c>
      <c r="D342" t="s">
        <v>43</v>
      </c>
      <c r="F342" t="s">
        <v>51</v>
      </c>
      <c r="G342" t="s">
        <v>54</v>
      </c>
      <c r="H342" t="s">
        <v>13</v>
      </c>
      <c r="J342">
        <v>5</v>
      </c>
      <c r="K342">
        <v>5</v>
      </c>
      <c r="L342">
        <v>5</v>
      </c>
      <c r="M342">
        <v>5</v>
      </c>
      <c r="N342">
        <v>3</v>
      </c>
      <c r="O342">
        <v>4</v>
      </c>
      <c r="P342">
        <v>4</v>
      </c>
      <c r="Q342">
        <v>4</v>
      </c>
      <c r="R342">
        <v>5</v>
      </c>
      <c r="S342">
        <v>5</v>
      </c>
      <c r="T342">
        <v>4</v>
      </c>
      <c r="U342">
        <v>4</v>
      </c>
      <c r="V342">
        <v>5</v>
      </c>
      <c r="W342">
        <v>5</v>
      </c>
      <c r="X342">
        <v>5</v>
      </c>
      <c r="Y342">
        <v>4</v>
      </c>
      <c r="Z342" t="s">
        <v>102</v>
      </c>
      <c r="AA342">
        <v>5</v>
      </c>
      <c r="AB342">
        <v>4</v>
      </c>
      <c r="AC342">
        <v>5</v>
      </c>
      <c r="AD342">
        <v>5</v>
      </c>
      <c r="AE342">
        <v>5</v>
      </c>
      <c r="AF342">
        <v>5</v>
      </c>
      <c r="AG342">
        <v>5</v>
      </c>
      <c r="AH342">
        <v>4</v>
      </c>
      <c r="AI342">
        <v>4</v>
      </c>
      <c r="AJ342" t="s">
        <v>108</v>
      </c>
      <c r="AK342" t="s">
        <v>108</v>
      </c>
      <c r="AL342" t="s">
        <v>352</v>
      </c>
      <c r="AM342" t="s">
        <v>108</v>
      </c>
      <c r="AN342" t="s">
        <v>349</v>
      </c>
      <c r="AO342" t="s">
        <v>108</v>
      </c>
      <c r="AP342" t="s">
        <v>108</v>
      </c>
      <c r="AQ342" t="s">
        <v>108</v>
      </c>
      <c r="AR342" t="s">
        <v>108</v>
      </c>
      <c r="AS342" t="s">
        <v>119</v>
      </c>
      <c r="AT342" t="s">
        <v>108</v>
      </c>
      <c r="AV342">
        <v>5</v>
      </c>
      <c r="AW342">
        <v>5</v>
      </c>
      <c r="AX342" t="s">
        <v>351</v>
      </c>
    </row>
    <row r="343" spans="1:52" x14ac:dyDescent="0.2">
      <c r="A343" s="85" t="s">
        <v>348</v>
      </c>
      <c r="B343" t="s">
        <v>11</v>
      </c>
      <c r="C343" t="s">
        <v>43</v>
      </c>
      <c r="D343" t="s">
        <v>42</v>
      </c>
      <c r="F343" t="s">
        <v>11</v>
      </c>
      <c r="J343">
        <v>5</v>
      </c>
      <c r="K343">
        <v>5</v>
      </c>
      <c r="L343">
        <v>5</v>
      </c>
      <c r="M343">
        <v>5</v>
      </c>
      <c r="N343">
        <v>5</v>
      </c>
      <c r="O343">
        <v>5</v>
      </c>
      <c r="P343">
        <v>5</v>
      </c>
      <c r="Q343">
        <v>5</v>
      </c>
      <c r="R343">
        <v>5</v>
      </c>
      <c r="S343">
        <v>3</v>
      </c>
      <c r="T343">
        <v>4</v>
      </c>
      <c r="U343">
        <v>4</v>
      </c>
      <c r="V343">
        <v>3</v>
      </c>
      <c r="W343">
        <v>2</v>
      </c>
      <c r="X343">
        <v>2</v>
      </c>
      <c r="Y343">
        <v>4</v>
      </c>
      <c r="Z343" t="s">
        <v>102</v>
      </c>
      <c r="AA343">
        <v>3</v>
      </c>
      <c r="AB343">
        <v>5</v>
      </c>
      <c r="AC343">
        <v>5</v>
      </c>
      <c r="AD343">
        <v>5</v>
      </c>
      <c r="AE343">
        <v>5</v>
      </c>
      <c r="AF343">
        <v>4</v>
      </c>
      <c r="AG343">
        <v>5</v>
      </c>
      <c r="AH343">
        <v>5</v>
      </c>
      <c r="AI343">
        <v>5</v>
      </c>
      <c r="AJ343" t="s">
        <v>109</v>
      </c>
      <c r="AK343" t="s">
        <v>109</v>
      </c>
      <c r="AM343" t="s">
        <v>108</v>
      </c>
      <c r="AN343" t="s">
        <v>350</v>
      </c>
      <c r="AO343" t="s">
        <v>109</v>
      </c>
      <c r="AP343" t="s">
        <v>109</v>
      </c>
      <c r="AQ343" t="s">
        <v>108</v>
      </c>
      <c r="AR343" t="s">
        <v>109</v>
      </c>
      <c r="AT343" t="s">
        <v>109</v>
      </c>
      <c r="AV343">
        <v>5</v>
      </c>
      <c r="AW343">
        <v>5</v>
      </c>
      <c r="AX343" t="s">
        <v>359</v>
      </c>
      <c r="AY343" t="s">
        <v>595</v>
      </c>
    </row>
    <row r="344" spans="1:52" x14ac:dyDescent="0.2">
      <c r="A344" s="85" t="s">
        <v>348</v>
      </c>
      <c r="B344" t="s">
        <v>15</v>
      </c>
      <c r="C344" t="s">
        <v>43</v>
      </c>
      <c r="D344" t="s">
        <v>45</v>
      </c>
      <c r="F344" t="s">
        <v>15</v>
      </c>
      <c r="I344" t="s">
        <v>596</v>
      </c>
      <c r="J344">
        <v>5</v>
      </c>
      <c r="K344">
        <v>5</v>
      </c>
      <c r="L344">
        <v>5</v>
      </c>
      <c r="M344">
        <v>5</v>
      </c>
      <c r="N344">
        <v>4</v>
      </c>
      <c r="O344">
        <v>5</v>
      </c>
      <c r="P344">
        <v>3</v>
      </c>
      <c r="Q344">
        <v>3</v>
      </c>
      <c r="R344">
        <v>2</v>
      </c>
      <c r="S344">
        <v>5</v>
      </c>
      <c r="T344">
        <v>5</v>
      </c>
      <c r="U344">
        <v>5</v>
      </c>
      <c r="V344">
        <v>5</v>
      </c>
      <c r="W344">
        <v>5</v>
      </c>
      <c r="X344">
        <v>5</v>
      </c>
      <c r="Y344">
        <v>5</v>
      </c>
      <c r="AA344">
        <v>5</v>
      </c>
      <c r="AB344">
        <v>5</v>
      </c>
      <c r="AC344">
        <v>5</v>
      </c>
      <c r="AD344">
        <v>5</v>
      </c>
      <c r="AE344">
        <v>5</v>
      </c>
      <c r="AF344">
        <v>5</v>
      </c>
      <c r="AG344">
        <v>5</v>
      </c>
      <c r="AH344">
        <v>5</v>
      </c>
      <c r="AI344">
        <v>5</v>
      </c>
      <c r="AJ344" t="s">
        <v>109</v>
      </c>
      <c r="AK344" t="s">
        <v>108</v>
      </c>
      <c r="AL344" t="s">
        <v>349</v>
      </c>
      <c r="AM344" t="s">
        <v>108</v>
      </c>
      <c r="AN344" t="s">
        <v>352</v>
      </c>
      <c r="AO344" t="s">
        <v>108</v>
      </c>
      <c r="AP344" t="s">
        <v>108</v>
      </c>
      <c r="AQ344" t="s">
        <v>108</v>
      </c>
      <c r="AR344" t="s">
        <v>108</v>
      </c>
      <c r="AS344" t="s">
        <v>120</v>
      </c>
      <c r="AT344" t="s">
        <v>108</v>
      </c>
      <c r="AU344" t="s">
        <v>597</v>
      </c>
      <c r="AV344">
        <v>5</v>
      </c>
      <c r="AW344">
        <v>5</v>
      </c>
      <c r="AX344" t="s">
        <v>351</v>
      </c>
      <c r="AY344" t="s">
        <v>598</v>
      </c>
      <c r="AZ344" t="s">
        <v>599</v>
      </c>
    </row>
    <row r="345" spans="1:52" x14ac:dyDescent="0.2">
      <c r="A345" s="85" t="s">
        <v>348</v>
      </c>
      <c r="B345" t="s">
        <v>15</v>
      </c>
      <c r="C345" t="s">
        <v>43</v>
      </c>
      <c r="D345" t="s">
        <v>44</v>
      </c>
      <c r="F345" t="s">
        <v>15</v>
      </c>
      <c r="J345">
        <v>5</v>
      </c>
      <c r="K345">
        <v>4</v>
      </c>
      <c r="L345">
        <v>5</v>
      </c>
      <c r="M345">
        <v>5</v>
      </c>
      <c r="N345">
        <v>3</v>
      </c>
      <c r="O345">
        <v>5</v>
      </c>
      <c r="P345">
        <v>3</v>
      </c>
      <c r="Q345">
        <v>1</v>
      </c>
      <c r="R345">
        <v>3</v>
      </c>
      <c r="S345">
        <v>5</v>
      </c>
      <c r="T345">
        <v>5</v>
      </c>
      <c r="U345">
        <v>5</v>
      </c>
      <c r="V345">
        <v>5</v>
      </c>
      <c r="W345">
        <v>5</v>
      </c>
      <c r="X345">
        <v>5</v>
      </c>
      <c r="Y345">
        <v>5</v>
      </c>
      <c r="Z345" t="s">
        <v>102</v>
      </c>
      <c r="AA345">
        <v>5</v>
      </c>
      <c r="AB345">
        <v>5</v>
      </c>
      <c r="AC345">
        <v>5</v>
      </c>
      <c r="AD345">
        <v>5</v>
      </c>
      <c r="AE345">
        <v>5</v>
      </c>
      <c r="AF345">
        <v>5</v>
      </c>
      <c r="AG345">
        <v>5</v>
      </c>
      <c r="AH345">
        <v>3</v>
      </c>
      <c r="AI345">
        <v>3</v>
      </c>
      <c r="AJ345" t="s">
        <v>109</v>
      </c>
      <c r="AK345" t="s">
        <v>108</v>
      </c>
      <c r="AL345" t="s">
        <v>352</v>
      </c>
      <c r="AM345" t="s">
        <v>108</v>
      </c>
      <c r="AN345" t="s">
        <v>352</v>
      </c>
      <c r="AO345" t="s">
        <v>108</v>
      </c>
      <c r="AP345" t="s">
        <v>108</v>
      </c>
      <c r="AQ345" t="s">
        <v>108</v>
      </c>
      <c r="AR345" t="s">
        <v>109</v>
      </c>
      <c r="AV345">
        <v>5</v>
      </c>
      <c r="AW345">
        <v>5</v>
      </c>
      <c r="AX345" t="s">
        <v>351</v>
      </c>
    </row>
    <row r="346" spans="1:52" x14ac:dyDescent="0.2">
      <c r="A346" s="85" t="s">
        <v>348</v>
      </c>
      <c r="B346" t="s">
        <v>19</v>
      </c>
      <c r="C346" t="s">
        <v>43</v>
      </c>
      <c r="D346" t="s">
        <v>45</v>
      </c>
      <c r="J346">
        <v>5</v>
      </c>
      <c r="K346">
        <v>5</v>
      </c>
      <c r="L346">
        <v>5</v>
      </c>
      <c r="M346">
        <v>5</v>
      </c>
      <c r="N346">
        <v>3</v>
      </c>
      <c r="O346">
        <v>5</v>
      </c>
      <c r="P346">
        <v>3</v>
      </c>
      <c r="Q346">
        <v>3</v>
      </c>
      <c r="R346">
        <v>2</v>
      </c>
      <c r="S346">
        <v>4</v>
      </c>
      <c r="T346">
        <v>5</v>
      </c>
      <c r="U346">
        <v>5</v>
      </c>
      <c r="V346">
        <v>5</v>
      </c>
      <c r="W346">
        <v>5</v>
      </c>
      <c r="X346">
        <v>5</v>
      </c>
      <c r="Y346">
        <v>5</v>
      </c>
      <c r="Z346" t="s">
        <v>99</v>
      </c>
      <c r="AA346">
        <v>5</v>
      </c>
      <c r="AB346">
        <v>5</v>
      </c>
      <c r="AC346">
        <v>5</v>
      </c>
      <c r="AD346">
        <v>5</v>
      </c>
      <c r="AE346">
        <v>5</v>
      </c>
      <c r="AF346">
        <v>5</v>
      </c>
      <c r="AG346">
        <v>5</v>
      </c>
      <c r="AH346">
        <v>5</v>
      </c>
      <c r="AI346">
        <v>5</v>
      </c>
      <c r="AJ346" t="s">
        <v>108</v>
      </c>
      <c r="AK346" t="s">
        <v>108</v>
      </c>
      <c r="AL346" t="s">
        <v>349</v>
      </c>
      <c r="AM346" t="s">
        <v>108</v>
      </c>
      <c r="AN346" t="s">
        <v>350</v>
      </c>
      <c r="AO346" t="s">
        <v>109</v>
      </c>
      <c r="AP346" t="s">
        <v>109</v>
      </c>
      <c r="AQ346" t="s">
        <v>108</v>
      </c>
      <c r="AR346" t="s">
        <v>109</v>
      </c>
      <c r="AT346" t="s">
        <v>108</v>
      </c>
      <c r="AV346">
        <v>5</v>
      </c>
      <c r="AW346">
        <v>5</v>
      </c>
      <c r="AX346" t="s">
        <v>359</v>
      </c>
    </row>
    <row r="347" spans="1:52" x14ac:dyDescent="0.2">
      <c r="A347" s="85" t="s">
        <v>348</v>
      </c>
      <c r="B347" t="s">
        <v>18</v>
      </c>
      <c r="C347" t="s">
        <v>44</v>
      </c>
      <c r="D347" t="s">
        <v>45</v>
      </c>
      <c r="F347" t="s">
        <v>18</v>
      </c>
      <c r="G347" t="s">
        <v>12</v>
      </c>
      <c r="J347">
        <v>5</v>
      </c>
      <c r="K347">
        <v>5</v>
      </c>
      <c r="L347">
        <v>4</v>
      </c>
      <c r="M347">
        <v>4</v>
      </c>
      <c r="N347">
        <v>4</v>
      </c>
      <c r="O347">
        <v>4</v>
      </c>
      <c r="P347">
        <v>5</v>
      </c>
      <c r="Q347">
        <v>4</v>
      </c>
      <c r="R347">
        <v>4</v>
      </c>
      <c r="S347">
        <v>5</v>
      </c>
      <c r="T347">
        <v>4</v>
      </c>
      <c r="U347">
        <v>4</v>
      </c>
      <c r="V347">
        <v>5</v>
      </c>
      <c r="W347">
        <v>3</v>
      </c>
      <c r="X347">
        <v>5</v>
      </c>
      <c r="Y347">
        <v>4</v>
      </c>
      <c r="Z347" t="s">
        <v>102</v>
      </c>
      <c r="AA347">
        <v>4</v>
      </c>
      <c r="AB347">
        <v>4</v>
      </c>
      <c r="AC347">
        <v>4</v>
      </c>
      <c r="AD347">
        <v>5</v>
      </c>
      <c r="AE347">
        <v>5</v>
      </c>
      <c r="AF347">
        <v>5</v>
      </c>
      <c r="AG347">
        <v>5</v>
      </c>
      <c r="AH347">
        <v>4</v>
      </c>
      <c r="AI347">
        <v>3</v>
      </c>
      <c r="AJ347" t="s">
        <v>109</v>
      </c>
      <c r="AK347" t="s">
        <v>108</v>
      </c>
      <c r="AL347" t="s">
        <v>349</v>
      </c>
      <c r="AM347" t="s">
        <v>108</v>
      </c>
      <c r="AN347" t="s">
        <v>349</v>
      </c>
      <c r="AO347" t="s">
        <v>109</v>
      </c>
      <c r="AP347" t="s">
        <v>109</v>
      </c>
      <c r="AQ347" t="s">
        <v>108</v>
      </c>
      <c r="AR347" t="s">
        <v>108</v>
      </c>
      <c r="AS347" t="s">
        <v>119</v>
      </c>
      <c r="AT347" t="s">
        <v>109</v>
      </c>
      <c r="AV347">
        <v>5</v>
      </c>
      <c r="AW347">
        <v>5</v>
      </c>
      <c r="AX347" t="s">
        <v>351</v>
      </c>
    </row>
    <row r="348" spans="1:52" x14ac:dyDescent="0.2">
      <c r="A348" s="85" t="s">
        <v>348</v>
      </c>
      <c r="B348" t="s">
        <v>15</v>
      </c>
      <c r="C348" t="s">
        <v>43</v>
      </c>
      <c r="D348" t="s">
        <v>44</v>
      </c>
      <c r="F348" t="s">
        <v>15</v>
      </c>
      <c r="J348">
        <v>5</v>
      </c>
      <c r="K348">
        <v>5</v>
      </c>
      <c r="L348">
        <v>5</v>
      </c>
      <c r="M348">
        <v>5</v>
      </c>
      <c r="N348">
        <v>5</v>
      </c>
      <c r="O348">
        <v>5</v>
      </c>
      <c r="P348">
        <v>4</v>
      </c>
      <c r="Q348">
        <v>3</v>
      </c>
      <c r="R348">
        <v>3</v>
      </c>
      <c r="S348">
        <v>5</v>
      </c>
      <c r="T348">
        <v>5</v>
      </c>
      <c r="U348">
        <v>5</v>
      </c>
      <c r="V348">
        <v>5</v>
      </c>
      <c r="W348">
        <v>5</v>
      </c>
      <c r="X348">
        <v>5</v>
      </c>
      <c r="Y348">
        <v>5</v>
      </c>
      <c r="Z348" t="s">
        <v>369</v>
      </c>
      <c r="AA348">
        <v>5</v>
      </c>
      <c r="AB348">
        <v>5</v>
      </c>
      <c r="AC348">
        <v>5</v>
      </c>
      <c r="AD348">
        <v>5</v>
      </c>
      <c r="AE348">
        <v>5</v>
      </c>
      <c r="AF348">
        <v>5</v>
      </c>
      <c r="AG348">
        <v>5</v>
      </c>
      <c r="AH348">
        <v>5</v>
      </c>
      <c r="AI348">
        <v>5</v>
      </c>
      <c r="AJ348" t="s">
        <v>108</v>
      </c>
      <c r="AK348" t="s">
        <v>108</v>
      </c>
      <c r="AL348" t="s">
        <v>349</v>
      </c>
      <c r="AM348" t="s">
        <v>108</v>
      </c>
      <c r="AN348" t="s">
        <v>352</v>
      </c>
      <c r="AO348" t="s">
        <v>108</v>
      </c>
      <c r="AP348" t="s">
        <v>108</v>
      </c>
      <c r="AQ348" t="s">
        <v>108</v>
      </c>
      <c r="AR348" t="s">
        <v>108</v>
      </c>
      <c r="AS348" t="s">
        <v>120</v>
      </c>
      <c r="AT348" t="s">
        <v>108</v>
      </c>
      <c r="AV348">
        <v>5</v>
      </c>
      <c r="AW348">
        <v>5</v>
      </c>
      <c r="AX348" t="s">
        <v>351</v>
      </c>
    </row>
    <row r="349" spans="1:52" x14ac:dyDescent="0.2">
      <c r="A349" s="85" t="s">
        <v>348</v>
      </c>
      <c r="B349" t="s">
        <v>31</v>
      </c>
      <c r="C349" t="s">
        <v>42</v>
      </c>
      <c r="D349" t="s">
        <v>44</v>
      </c>
      <c r="J349">
        <v>3</v>
      </c>
      <c r="K349">
        <v>3</v>
      </c>
      <c r="L349">
        <v>3</v>
      </c>
      <c r="M349">
        <v>3</v>
      </c>
      <c r="N349">
        <v>1</v>
      </c>
      <c r="O349">
        <v>5</v>
      </c>
      <c r="P349">
        <v>1</v>
      </c>
      <c r="Q349">
        <v>5</v>
      </c>
      <c r="R349">
        <v>5</v>
      </c>
      <c r="S349">
        <v>4</v>
      </c>
      <c r="U349">
        <v>3</v>
      </c>
      <c r="V349">
        <v>5</v>
      </c>
      <c r="W349">
        <v>4</v>
      </c>
      <c r="X349">
        <v>3</v>
      </c>
      <c r="AJ349" t="s">
        <v>109</v>
      </c>
      <c r="AK349" t="s">
        <v>108</v>
      </c>
      <c r="AL349" t="s">
        <v>352</v>
      </c>
      <c r="AM349" t="s">
        <v>108</v>
      </c>
      <c r="AN349" t="s">
        <v>352</v>
      </c>
      <c r="AO349" t="s">
        <v>109</v>
      </c>
      <c r="AP349" t="s">
        <v>109</v>
      </c>
      <c r="AQ349" t="s">
        <v>108</v>
      </c>
      <c r="AR349" t="s">
        <v>109</v>
      </c>
      <c r="AT349" t="s">
        <v>109</v>
      </c>
      <c r="AV349">
        <v>5</v>
      </c>
      <c r="AW349">
        <v>5</v>
      </c>
      <c r="AX349" t="s">
        <v>359</v>
      </c>
    </row>
    <row r="350" spans="1:52" x14ac:dyDescent="0.2">
      <c r="A350" s="85" t="s">
        <v>348</v>
      </c>
      <c r="B350" t="s">
        <v>15</v>
      </c>
      <c r="C350" t="s">
        <v>44</v>
      </c>
      <c r="D350" t="s">
        <v>44</v>
      </c>
      <c r="F350" t="s">
        <v>15</v>
      </c>
      <c r="J350">
        <v>5</v>
      </c>
      <c r="K350">
        <v>5</v>
      </c>
      <c r="L350">
        <v>5</v>
      </c>
      <c r="M350">
        <v>5</v>
      </c>
      <c r="N350">
        <v>5</v>
      </c>
      <c r="O350">
        <v>5</v>
      </c>
      <c r="P350">
        <v>2</v>
      </c>
      <c r="Q350">
        <v>2</v>
      </c>
      <c r="R350">
        <v>2</v>
      </c>
      <c r="S350">
        <v>5</v>
      </c>
      <c r="T350">
        <v>5</v>
      </c>
      <c r="U350">
        <v>5</v>
      </c>
      <c r="V350">
        <v>5</v>
      </c>
      <c r="W350">
        <v>5</v>
      </c>
      <c r="X350">
        <v>5</v>
      </c>
      <c r="Y350">
        <v>5</v>
      </c>
      <c r="Z350" t="s">
        <v>101</v>
      </c>
      <c r="AA350">
        <v>5</v>
      </c>
      <c r="AB350">
        <v>5</v>
      </c>
      <c r="AC350">
        <v>5</v>
      </c>
      <c r="AD350">
        <v>5</v>
      </c>
      <c r="AE350">
        <v>5</v>
      </c>
      <c r="AF350">
        <v>5</v>
      </c>
      <c r="AG350">
        <v>5</v>
      </c>
      <c r="AH350">
        <v>5</v>
      </c>
      <c r="AI350">
        <v>5</v>
      </c>
      <c r="AJ350" t="s">
        <v>108</v>
      </c>
      <c r="AK350" t="s">
        <v>108</v>
      </c>
      <c r="AL350" t="s">
        <v>352</v>
      </c>
      <c r="AM350" t="s">
        <v>108</v>
      </c>
      <c r="AN350" t="s">
        <v>352</v>
      </c>
      <c r="AO350" t="s">
        <v>108</v>
      </c>
      <c r="AP350" t="s">
        <v>108</v>
      </c>
      <c r="AQ350" t="s">
        <v>108</v>
      </c>
      <c r="AR350" t="s">
        <v>108</v>
      </c>
      <c r="AS350" t="s">
        <v>120</v>
      </c>
      <c r="AT350" t="s">
        <v>108</v>
      </c>
      <c r="AV350">
        <v>5</v>
      </c>
      <c r="AW350">
        <v>5</v>
      </c>
      <c r="AX350" t="s">
        <v>351</v>
      </c>
    </row>
    <row r="351" spans="1:52" x14ac:dyDescent="0.2">
      <c r="A351" s="85" t="s">
        <v>348</v>
      </c>
      <c r="B351" t="s">
        <v>10</v>
      </c>
      <c r="C351" t="s">
        <v>44</v>
      </c>
      <c r="D351" t="s">
        <v>45</v>
      </c>
      <c r="F351" t="s">
        <v>51</v>
      </c>
      <c r="G351" t="s">
        <v>54</v>
      </c>
      <c r="H351" t="s">
        <v>25</v>
      </c>
      <c r="I351" t="s">
        <v>444</v>
      </c>
      <c r="J351">
        <v>5</v>
      </c>
      <c r="K351">
        <v>5</v>
      </c>
      <c r="L351">
        <v>5</v>
      </c>
      <c r="M351">
        <v>5</v>
      </c>
      <c r="N351">
        <v>5</v>
      </c>
      <c r="O351">
        <v>5</v>
      </c>
      <c r="P351">
        <v>5</v>
      </c>
      <c r="Q351">
        <v>5</v>
      </c>
      <c r="R351">
        <v>5</v>
      </c>
      <c r="S351">
        <v>5</v>
      </c>
      <c r="T351">
        <v>3</v>
      </c>
      <c r="U351">
        <v>5</v>
      </c>
      <c r="V351">
        <v>5</v>
      </c>
      <c r="W351">
        <v>4</v>
      </c>
      <c r="X351">
        <v>3</v>
      </c>
      <c r="Y351">
        <v>5</v>
      </c>
      <c r="Z351" t="s">
        <v>102</v>
      </c>
      <c r="AA351">
        <v>3</v>
      </c>
      <c r="AB351">
        <v>5</v>
      </c>
      <c r="AC351">
        <v>5</v>
      </c>
      <c r="AD351">
        <v>5</v>
      </c>
      <c r="AE351">
        <v>5</v>
      </c>
      <c r="AF351">
        <v>5</v>
      </c>
      <c r="AG351">
        <v>5</v>
      </c>
      <c r="AH351">
        <v>5</v>
      </c>
      <c r="AI351">
        <v>5</v>
      </c>
      <c r="AJ351" t="s">
        <v>108</v>
      </c>
      <c r="AK351" t="s">
        <v>108</v>
      </c>
      <c r="AL351" t="s">
        <v>350</v>
      </c>
      <c r="AM351" t="s">
        <v>108</v>
      </c>
      <c r="AN351" t="s">
        <v>349</v>
      </c>
      <c r="AO351" t="s">
        <v>109</v>
      </c>
      <c r="AP351" t="s">
        <v>108</v>
      </c>
      <c r="AQ351" t="s">
        <v>108</v>
      </c>
      <c r="AR351" t="s">
        <v>108</v>
      </c>
      <c r="AS351" t="s">
        <v>119</v>
      </c>
      <c r="AT351" t="s">
        <v>108</v>
      </c>
      <c r="AV351">
        <v>5</v>
      </c>
      <c r="AW351">
        <v>5</v>
      </c>
      <c r="AX351" t="s">
        <v>351</v>
      </c>
    </row>
    <row r="352" spans="1:52" x14ac:dyDescent="0.2">
      <c r="A352" s="85" t="s">
        <v>348</v>
      </c>
      <c r="B352" t="s">
        <v>15</v>
      </c>
      <c r="C352" t="s">
        <v>43</v>
      </c>
      <c r="D352" t="s">
        <v>44</v>
      </c>
      <c r="F352" t="s">
        <v>15</v>
      </c>
      <c r="J352">
        <v>5</v>
      </c>
      <c r="K352">
        <v>4</v>
      </c>
      <c r="L352">
        <v>5</v>
      </c>
      <c r="M352">
        <v>5</v>
      </c>
      <c r="N352">
        <v>5</v>
      </c>
      <c r="O352">
        <v>5</v>
      </c>
      <c r="P352">
        <v>5</v>
      </c>
      <c r="Q352">
        <v>5</v>
      </c>
      <c r="R352">
        <v>5</v>
      </c>
      <c r="S352">
        <v>5</v>
      </c>
      <c r="T352">
        <v>5</v>
      </c>
      <c r="U352">
        <v>5</v>
      </c>
      <c r="V352">
        <v>5</v>
      </c>
      <c r="W352">
        <v>4</v>
      </c>
      <c r="X352">
        <v>5</v>
      </c>
      <c r="Y352">
        <v>5</v>
      </c>
      <c r="AA352">
        <v>5</v>
      </c>
      <c r="AB352">
        <v>5</v>
      </c>
      <c r="AC352">
        <v>5</v>
      </c>
      <c r="AD352">
        <v>5</v>
      </c>
      <c r="AE352">
        <v>5</v>
      </c>
      <c r="AF352">
        <v>5</v>
      </c>
      <c r="AG352">
        <v>5</v>
      </c>
      <c r="AH352">
        <v>5</v>
      </c>
      <c r="AI352">
        <v>5</v>
      </c>
      <c r="AJ352" t="s">
        <v>108</v>
      </c>
      <c r="AK352" t="s">
        <v>108</v>
      </c>
      <c r="AL352" t="s">
        <v>349</v>
      </c>
      <c r="AM352" t="s">
        <v>108</v>
      </c>
      <c r="AO352" t="s">
        <v>109</v>
      </c>
      <c r="AP352" t="s">
        <v>108</v>
      </c>
      <c r="AQ352" t="s">
        <v>108</v>
      </c>
      <c r="AR352" t="s">
        <v>108</v>
      </c>
      <c r="AS352" t="s">
        <v>120</v>
      </c>
      <c r="AT352" t="s">
        <v>108</v>
      </c>
      <c r="AV352">
        <v>5</v>
      </c>
      <c r="AW352">
        <v>5</v>
      </c>
      <c r="AX352" t="s">
        <v>351</v>
      </c>
    </row>
    <row r="353" spans="1:52" x14ac:dyDescent="0.2">
      <c r="A353" s="85" t="s">
        <v>348</v>
      </c>
      <c r="B353" t="s">
        <v>18</v>
      </c>
      <c r="C353" t="s">
        <v>44</v>
      </c>
      <c r="D353" t="s">
        <v>45</v>
      </c>
      <c r="F353" t="s">
        <v>18</v>
      </c>
      <c r="G353" t="s">
        <v>12</v>
      </c>
      <c r="H353" t="s">
        <v>51</v>
      </c>
      <c r="I353" t="s">
        <v>600</v>
      </c>
      <c r="J353">
        <v>5</v>
      </c>
      <c r="K353">
        <v>5</v>
      </c>
      <c r="L353">
        <v>5</v>
      </c>
      <c r="M353">
        <v>4</v>
      </c>
      <c r="N353">
        <v>5</v>
      </c>
      <c r="O353">
        <v>5</v>
      </c>
      <c r="P353">
        <v>5</v>
      </c>
      <c r="Q353">
        <v>2</v>
      </c>
      <c r="R353">
        <v>4</v>
      </c>
      <c r="S353">
        <v>5</v>
      </c>
      <c r="T353">
        <v>4</v>
      </c>
      <c r="U353">
        <v>5</v>
      </c>
      <c r="V353">
        <v>5</v>
      </c>
      <c r="W353">
        <v>4</v>
      </c>
      <c r="X353">
        <v>5</v>
      </c>
      <c r="Y353">
        <v>4</v>
      </c>
      <c r="Z353" t="s">
        <v>102</v>
      </c>
      <c r="AA353">
        <v>3</v>
      </c>
      <c r="AB353">
        <v>5</v>
      </c>
      <c r="AC353">
        <v>5</v>
      </c>
      <c r="AD353">
        <v>5</v>
      </c>
      <c r="AE353">
        <v>5</v>
      </c>
      <c r="AF353">
        <v>5</v>
      </c>
      <c r="AG353">
        <v>5</v>
      </c>
      <c r="AH353">
        <v>4</v>
      </c>
      <c r="AI353">
        <v>3</v>
      </c>
      <c r="AJ353" t="s">
        <v>109</v>
      </c>
      <c r="AK353" t="s">
        <v>108</v>
      </c>
      <c r="AL353" t="s">
        <v>350</v>
      </c>
      <c r="AM353" t="s">
        <v>109</v>
      </c>
      <c r="AO353" t="s">
        <v>108</v>
      </c>
      <c r="AP353" t="s">
        <v>109</v>
      </c>
      <c r="AQ353" t="s">
        <v>108</v>
      </c>
      <c r="AR353" t="s">
        <v>108</v>
      </c>
      <c r="AS353" t="s">
        <v>119</v>
      </c>
      <c r="AT353" t="s">
        <v>108</v>
      </c>
      <c r="AV353">
        <v>5</v>
      </c>
      <c r="AW353">
        <v>5</v>
      </c>
      <c r="AX353" t="s">
        <v>351</v>
      </c>
    </row>
    <row r="354" spans="1:52" x14ac:dyDescent="0.2">
      <c r="A354" s="85" t="s">
        <v>348</v>
      </c>
      <c r="B354" t="s">
        <v>15</v>
      </c>
      <c r="C354" t="s">
        <v>42</v>
      </c>
      <c r="D354" t="s">
        <v>44</v>
      </c>
      <c r="F354" t="s">
        <v>15</v>
      </c>
      <c r="J354">
        <v>5</v>
      </c>
      <c r="K354">
        <v>5</v>
      </c>
      <c r="L354">
        <v>5</v>
      </c>
      <c r="M354">
        <v>5</v>
      </c>
      <c r="N354">
        <v>5</v>
      </c>
      <c r="O354">
        <v>5</v>
      </c>
      <c r="P354">
        <v>4</v>
      </c>
      <c r="Q354">
        <v>4</v>
      </c>
      <c r="R354">
        <v>4</v>
      </c>
      <c r="S354">
        <v>5</v>
      </c>
      <c r="T354">
        <v>4</v>
      </c>
      <c r="U354">
        <v>5</v>
      </c>
      <c r="V354">
        <v>5</v>
      </c>
      <c r="W354">
        <v>5</v>
      </c>
      <c r="X354">
        <v>5</v>
      </c>
      <c r="Y354">
        <v>5</v>
      </c>
      <c r="Z354" t="s">
        <v>102</v>
      </c>
      <c r="AA354">
        <v>4</v>
      </c>
      <c r="AB354">
        <v>5</v>
      </c>
      <c r="AC354">
        <v>5</v>
      </c>
      <c r="AD354">
        <v>5</v>
      </c>
      <c r="AE354">
        <v>5</v>
      </c>
      <c r="AF354">
        <v>5</v>
      </c>
      <c r="AG354">
        <v>4</v>
      </c>
      <c r="AH354">
        <v>5</v>
      </c>
      <c r="AI354">
        <v>4</v>
      </c>
      <c r="AJ354" t="s">
        <v>108</v>
      </c>
      <c r="AK354" t="s">
        <v>108</v>
      </c>
      <c r="AL354" t="s">
        <v>349</v>
      </c>
      <c r="AM354" t="s">
        <v>108</v>
      </c>
      <c r="AN354" t="s">
        <v>349</v>
      </c>
      <c r="AO354" t="s">
        <v>108</v>
      </c>
      <c r="AP354" t="s">
        <v>109</v>
      </c>
      <c r="AQ354" t="s">
        <v>108</v>
      </c>
      <c r="AR354" t="s">
        <v>108</v>
      </c>
      <c r="AS354" t="s">
        <v>120</v>
      </c>
      <c r="AT354" t="s">
        <v>108</v>
      </c>
      <c r="AV354">
        <v>5</v>
      </c>
      <c r="AW354">
        <v>5</v>
      </c>
      <c r="AX354" t="s">
        <v>351</v>
      </c>
    </row>
    <row r="355" spans="1:52" x14ac:dyDescent="0.2">
      <c r="A355" s="85" t="s">
        <v>348</v>
      </c>
      <c r="B355" t="s">
        <v>28</v>
      </c>
      <c r="C355" t="s">
        <v>42</v>
      </c>
      <c r="D355" t="s">
        <v>43</v>
      </c>
      <c r="N355">
        <v>2</v>
      </c>
      <c r="O355">
        <v>3</v>
      </c>
      <c r="Q355">
        <v>3</v>
      </c>
      <c r="R355">
        <v>5</v>
      </c>
      <c r="S355">
        <v>3</v>
      </c>
      <c r="T355">
        <v>4</v>
      </c>
      <c r="U355">
        <v>4</v>
      </c>
      <c r="V355">
        <v>5</v>
      </c>
      <c r="W355">
        <v>3</v>
      </c>
      <c r="X355">
        <v>3</v>
      </c>
      <c r="Y355">
        <v>3</v>
      </c>
      <c r="AB355">
        <v>5</v>
      </c>
      <c r="AC355">
        <v>5</v>
      </c>
      <c r="AE355">
        <v>5</v>
      </c>
      <c r="AG355">
        <v>5</v>
      </c>
      <c r="AJ355" t="s">
        <v>109</v>
      </c>
      <c r="AK355" t="s">
        <v>108</v>
      </c>
      <c r="AL355" t="s">
        <v>349</v>
      </c>
      <c r="AM355" t="s">
        <v>108</v>
      </c>
      <c r="AN355" t="s">
        <v>352</v>
      </c>
      <c r="AO355" t="s">
        <v>108</v>
      </c>
      <c r="AP355" t="s">
        <v>109</v>
      </c>
      <c r="AQ355" t="s">
        <v>108</v>
      </c>
      <c r="AR355" t="s">
        <v>109</v>
      </c>
      <c r="AT355" t="s">
        <v>108</v>
      </c>
      <c r="AV355">
        <v>5</v>
      </c>
      <c r="AW355">
        <v>5</v>
      </c>
      <c r="AX355" t="s">
        <v>359</v>
      </c>
    </row>
    <row r="356" spans="1:52" x14ac:dyDescent="0.2">
      <c r="A356" s="85" t="s">
        <v>348</v>
      </c>
      <c r="B356" t="s">
        <v>25</v>
      </c>
      <c r="C356" t="s">
        <v>45</v>
      </c>
      <c r="D356" t="s">
        <v>45</v>
      </c>
      <c r="F356" t="s">
        <v>25</v>
      </c>
      <c r="G356" t="s">
        <v>54</v>
      </c>
      <c r="H356" t="s">
        <v>11</v>
      </c>
      <c r="J356">
        <v>5</v>
      </c>
      <c r="K356">
        <v>4</v>
      </c>
      <c r="L356">
        <v>5</v>
      </c>
      <c r="M356">
        <v>5</v>
      </c>
      <c r="N356">
        <v>4</v>
      </c>
      <c r="O356">
        <v>5</v>
      </c>
      <c r="P356">
        <v>5</v>
      </c>
      <c r="Q356">
        <v>3</v>
      </c>
      <c r="R356">
        <v>1</v>
      </c>
      <c r="S356">
        <v>4</v>
      </c>
      <c r="T356">
        <v>4</v>
      </c>
      <c r="U356">
        <v>3</v>
      </c>
      <c r="V356">
        <v>4</v>
      </c>
      <c r="W356">
        <v>3</v>
      </c>
      <c r="X356">
        <v>1</v>
      </c>
      <c r="Y356">
        <v>2</v>
      </c>
      <c r="Z356" t="s">
        <v>102</v>
      </c>
      <c r="AA356">
        <v>1</v>
      </c>
      <c r="AB356">
        <v>5</v>
      </c>
      <c r="AC356">
        <v>5</v>
      </c>
      <c r="AD356">
        <v>5</v>
      </c>
      <c r="AE356">
        <v>5</v>
      </c>
      <c r="AF356">
        <v>5</v>
      </c>
      <c r="AG356">
        <v>5</v>
      </c>
      <c r="AH356">
        <v>5</v>
      </c>
      <c r="AI356">
        <v>5</v>
      </c>
      <c r="AJ356" t="s">
        <v>108</v>
      </c>
      <c r="AK356" t="s">
        <v>108</v>
      </c>
      <c r="AL356" t="s">
        <v>349</v>
      </c>
      <c r="AM356" t="s">
        <v>109</v>
      </c>
      <c r="AO356" t="s">
        <v>109</v>
      </c>
      <c r="AP356" t="s">
        <v>109</v>
      </c>
      <c r="AQ356" t="s">
        <v>109</v>
      </c>
      <c r="AR356" t="s">
        <v>109</v>
      </c>
      <c r="AT356" t="s">
        <v>108</v>
      </c>
      <c r="AV356">
        <v>5</v>
      </c>
      <c r="AW356">
        <v>5</v>
      </c>
      <c r="AX356" t="s">
        <v>359</v>
      </c>
    </row>
    <row r="357" spans="1:52" x14ac:dyDescent="0.2">
      <c r="A357" s="85" t="s">
        <v>348</v>
      </c>
      <c r="B357" t="s">
        <v>18</v>
      </c>
      <c r="C357" t="s">
        <v>43</v>
      </c>
      <c r="D357" t="s">
        <v>45</v>
      </c>
      <c r="F357" t="s">
        <v>18</v>
      </c>
      <c r="I357" t="s">
        <v>601</v>
      </c>
      <c r="J357">
        <v>4</v>
      </c>
      <c r="K357">
        <v>4</v>
      </c>
      <c r="L357">
        <v>2</v>
      </c>
      <c r="M357">
        <v>2</v>
      </c>
      <c r="N357">
        <v>1</v>
      </c>
      <c r="O357">
        <v>4</v>
      </c>
      <c r="P357">
        <v>1</v>
      </c>
      <c r="Q357">
        <v>3</v>
      </c>
      <c r="R357">
        <v>1</v>
      </c>
      <c r="S357">
        <v>3</v>
      </c>
      <c r="T357">
        <v>4</v>
      </c>
      <c r="U357">
        <v>4</v>
      </c>
      <c r="V357">
        <v>5</v>
      </c>
      <c r="W357">
        <v>1</v>
      </c>
      <c r="X357">
        <v>5</v>
      </c>
      <c r="Y357">
        <v>4</v>
      </c>
      <c r="Z357" t="s">
        <v>102</v>
      </c>
      <c r="AA357">
        <v>4</v>
      </c>
      <c r="AB357">
        <v>5</v>
      </c>
      <c r="AC357">
        <v>4</v>
      </c>
      <c r="AD357">
        <v>4</v>
      </c>
      <c r="AE357">
        <v>4</v>
      </c>
      <c r="AF357">
        <v>4</v>
      </c>
      <c r="AG357">
        <v>4</v>
      </c>
      <c r="AH357">
        <v>3</v>
      </c>
      <c r="AI357">
        <v>4</v>
      </c>
      <c r="AJ357" t="s">
        <v>108</v>
      </c>
      <c r="AK357" t="s">
        <v>108</v>
      </c>
      <c r="AL357" t="s">
        <v>350</v>
      </c>
      <c r="AM357" t="s">
        <v>108</v>
      </c>
      <c r="AN357" t="s">
        <v>349</v>
      </c>
      <c r="AO357" t="s">
        <v>108</v>
      </c>
      <c r="AP357" t="s">
        <v>108</v>
      </c>
      <c r="AQ357" t="s">
        <v>108</v>
      </c>
      <c r="AR357" t="s">
        <v>108</v>
      </c>
      <c r="AS357" t="s">
        <v>119</v>
      </c>
      <c r="AT357" t="s">
        <v>108</v>
      </c>
      <c r="AU357" t="s">
        <v>602</v>
      </c>
      <c r="AV357">
        <v>5</v>
      </c>
      <c r="AW357">
        <v>5</v>
      </c>
      <c r="AX357" t="s">
        <v>359</v>
      </c>
      <c r="AY357" t="s">
        <v>603</v>
      </c>
      <c r="AZ357" t="s">
        <v>604</v>
      </c>
    </row>
    <row r="358" spans="1:52" x14ac:dyDescent="0.2">
      <c r="A358" s="85" t="s">
        <v>348</v>
      </c>
      <c r="B358" t="s">
        <v>22</v>
      </c>
      <c r="C358" t="s">
        <v>42</v>
      </c>
      <c r="D358" t="s">
        <v>44</v>
      </c>
      <c r="F358" t="s">
        <v>22</v>
      </c>
      <c r="J358">
        <v>4</v>
      </c>
      <c r="K358">
        <v>4</v>
      </c>
      <c r="L358">
        <v>4</v>
      </c>
      <c r="M358">
        <v>4</v>
      </c>
      <c r="N358">
        <v>4</v>
      </c>
      <c r="O358">
        <v>4</v>
      </c>
      <c r="P358">
        <v>3</v>
      </c>
      <c r="Q358">
        <v>4</v>
      </c>
      <c r="R358">
        <v>4</v>
      </c>
      <c r="S358">
        <v>4</v>
      </c>
      <c r="T358">
        <v>4</v>
      </c>
      <c r="U358">
        <v>4</v>
      </c>
      <c r="V358">
        <v>4</v>
      </c>
      <c r="W358">
        <v>4</v>
      </c>
      <c r="X358">
        <v>4</v>
      </c>
      <c r="Y358">
        <v>4</v>
      </c>
      <c r="Z358" t="s">
        <v>475</v>
      </c>
      <c r="AA358">
        <v>4</v>
      </c>
    </row>
    <row r="359" spans="1:52" x14ac:dyDescent="0.2">
      <c r="A359" s="85" t="s">
        <v>348</v>
      </c>
      <c r="B359" t="s">
        <v>15</v>
      </c>
      <c r="C359" t="s">
        <v>43</v>
      </c>
      <c r="D359" t="s">
        <v>44</v>
      </c>
      <c r="F359" t="s">
        <v>15</v>
      </c>
      <c r="J359">
        <v>5</v>
      </c>
      <c r="K359">
        <v>5</v>
      </c>
      <c r="L359">
        <v>5</v>
      </c>
      <c r="M359">
        <v>5</v>
      </c>
      <c r="N359">
        <v>2</v>
      </c>
      <c r="O359">
        <v>5</v>
      </c>
      <c r="P359">
        <v>2</v>
      </c>
      <c r="Q359">
        <v>1</v>
      </c>
      <c r="R359">
        <v>4</v>
      </c>
      <c r="S359">
        <v>5</v>
      </c>
      <c r="T359">
        <v>4</v>
      </c>
      <c r="U359">
        <v>5</v>
      </c>
      <c r="V359">
        <v>5</v>
      </c>
      <c r="W359">
        <v>4</v>
      </c>
      <c r="X359">
        <v>5</v>
      </c>
      <c r="Y359">
        <v>5</v>
      </c>
      <c r="Z359" t="s">
        <v>475</v>
      </c>
      <c r="AA359">
        <v>5</v>
      </c>
      <c r="AB359">
        <v>5</v>
      </c>
      <c r="AC359">
        <v>5</v>
      </c>
      <c r="AD359">
        <v>4</v>
      </c>
      <c r="AE359">
        <v>5</v>
      </c>
      <c r="AF359">
        <v>5</v>
      </c>
      <c r="AG359">
        <v>5</v>
      </c>
      <c r="AH359">
        <v>5</v>
      </c>
      <c r="AI359">
        <v>5</v>
      </c>
      <c r="AJ359" t="s">
        <v>109</v>
      </c>
      <c r="AK359" t="s">
        <v>108</v>
      </c>
      <c r="AL359" t="s">
        <v>349</v>
      </c>
      <c r="AM359" t="s">
        <v>108</v>
      </c>
      <c r="AN359" t="s">
        <v>349</v>
      </c>
      <c r="AO359" t="s">
        <v>109</v>
      </c>
      <c r="AP359" t="s">
        <v>108</v>
      </c>
      <c r="AQ359" t="s">
        <v>108</v>
      </c>
      <c r="AR359" t="s">
        <v>109</v>
      </c>
      <c r="AT359" t="s">
        <v>109</v>
      </c>
      <c r="AV359">
        <v>5</v>
      </c>
      <c r="AW359">
        <v>5</v>
      </c>
      <c r="AX359" t="s">
        <v>351</v>
      </c>
    </row>
    <row r="360" spans="1:52" x14ac:dyDescent="0.2">
      <c r="A360" s="85" t="s">
        <v>348</v>
      </c>
      <c r="B360" t="s">
        <v>10</v>
      </c>
      <c r="C360" t="s">
        <v>43</v>
      </c>
      <c r="D360" t="s">
        <v>45</v>
      </c>
      <c r="F360" t="s">
        <v>54</v>
      </c>
      <c r="G360" t="s">
        <v>11</v>
      </c>
      <c r="I360" t="s">
        <v>444</v>
      </c>
      <c r="J360">
        <v>3</v>
      </c>
      <c r="K360">
        <v>4</v>
      </c>
      <c r="L360">
        <v>5</v>
      </c>
      <c r="M360">
        <v>4</v>
      </c>
      <c r="N360">
        <v>5</v>
      </c>
      <c r="O360">
        <v>4</v>
      </c>
      <c r="P360">
        <v>4</v>
      </c>
      <c r="Q360">
        <v>5</v>
      </c>
      <c r="R360">
        <v>5</v>
      </c>
      <c r="S360">
        <v>5</v>
      </c>
      <c r="T360">
        <v>5</v>
      </c>
      <c r="U360">
        <v>5</v>
      </c>
      <c r="V360">
        <v>5</v>
      </c>
      <c r="W360">
        <v>5</v>
      </c>
      <c r="X360">
        <v>5</v>
      </c>
      <c r="Y360">
        <v>5</v>
      </c>
      <c r="Z360" t="s">
        <v>102</v>
      </c>
      <c r="AA360">
        <v>3</v>
      </c>
      <c r="AB360">
        <v>5</v>
      </c>
      <c r="AC360">
        <v>5</v>
      </c>
      <c r="AD360">
        <v>5</v>
      </c>
      <c r="AE360">
        <v>5</v>
      </c>
      <c r="AF360">
        <v>5</v>
      </c>
      <c r="AG360">
        <v>5</v>
      </c>
      <c r="AH360">
        <v>5</v>
      </c>
      <c r="AI360">
        <v>5</v>
      </c>
      <c r="AJ360" t="s">
        <v>108</v>
      </c>
      <c r="AK360" t="s">
        <v>108</v>
      </c>
      <c r="AL360" t="s">
        <v>349</v>
      </c>
      <c r="AM360" t="s">
        <v>108</v>
      </c>
      <c r="AN360" t="s">
        <v>350</v>
      </c>
      <c r="AO360" t="s">
        <v>109</v>
      </c>
      <c r="AP360" t="s">
        <v>109</v>
      </c>
      <c r="AQ360" t="s">
        <v>108</v>
      </c>
      <c r="AR360" t="s">
        <v>109</v>
      </c>
      <c r="AT360" t="s">
        <v>108</v>
      </c>
      <c r="AU360" t="s">
        <v>605</v>
      </c>
      <c r="AV360">
        <v>4</v>
      </c>
      <c r="AW360">
        <v>5</v>
      </c>
      <c r="AY360" t="s">
        <v>606</v>
      </c>
    </row>
    <row r="361" spans="1:52" x14ac:dyDescent="0.2">
      <c r="A361" s="85" t="s">
        <v>348</v>
      </c>
      <c r="B361" t="s">
        <v>30</v>
      </c>
      <c r="C361" t="s">
        <v>44</v>
      </c>
      <c r="D361" t="s">
        <v>45</v>
      </c>
      <c r="F361" t="s">
        <v>30</v>
      </c>
      <c r="J361">
        <v>4</v>
      </c>
      <c r="K361">
        <v>5</v>
      </c>
      <c r="L361">
        <v>5</v>
      </c>
      <c r="M361">
        <v>4</v>
      </c>
      <c r="N361">
        <v>5</v>
      </c>
      <c r="O361">
        <v>5</v>
      </c>
      <c r="P361">
        <v>5</v>
      </c>
      <c r="Q361">
        <v>5</v>
      </c>
      <c r="R361">
        <v>5</v>
      </c>
      <c r="S361">
        <v>5</v>
      </c>
      <c r="T361">
        <v>5</v>
      </c>
      <c r="U361">
        <v>5</v>
      </c>
      <c r="V361">
        <v>5</v>
      </c>
      <c r="W361">
        <v>5</v>
      </c>
      <c r="X361">
        <v>5</v>
      </c>
      <c r="Y361">
        <v>5</v>
      </c>
      <c r="Z361" t="s">
        <v>102</v>
      </c>
      <c r="AA361">
        <v>5</v>
      </c>
      <c r="AB361">
        <v>5</v>
      </c>
      <c r="AC361">
        <v>5</v>
      </c>
      <c r="AD361">
        <v>5</v>
      </c>
      <c r="AE361">
        <v>5</v>
      </c>
      <c r="AF361">
        <v>5</v>
      </c>
      <c r="AG361">
        <v>5</v>
      </c>
      <c r="AH361">
        <v>5</v>
      </c>
      <c r="AI361">
        <v>5</v>
      </c>
      <c r="AJ361" t="s">
        <v>108</v>
      </c>
      <c r="AK361" t="s">
        <v>108</v>
      </c>
      <c r="AL361" t="s">
        <v>349</v>
      </c>
      <c r="AM361" t="s">
        <v>108</v>
      </c>
      <c r="AN361" t="s">
        <v>349</v>
      </c>
      <c r="AO361" t="s">
        <v>109</v>
      </c>
      <c r="AP361" t="s">
        <v>108</v>
      </c>
      <c r="AQ361" t="s">
        <v>108</v>
      </c>
      <c r="AR361" t="s">
        <v>109</v>
      </c>
      <c r="AT361" t="s">
        <v>108</v>
      </c>
      <c r="AV361">
        <v>5</v>
      </c>
      <c r="AW361">
        <v>5</v>
      </c>
      <c r="AX361" t="s">
        <v>351</v>
      </c>
    </row>
    <row r="362" spans="1:52" x14ac:dyDescent="0.2">
      <c r="A362" s="85" t="s">
        <v>348</v>
      </c>
      <c r="B362" t="s">
        <v>15</v>
      </c>
      <c r="C362" t="s">
        <v>43</v>
      </c>
      <c r="D362" t="s">
        <v>44</v>
      </c>
      <c r="F362" t="s">
        <v>15</v>
      </c>
      <c r="J362">
        <v>5</v>
      </c>
      <c r="K362">
        <v>5</v>
      </c>
      <c r="L362">
        <v>5</v>
      </c>
      <c r="M362">
        <v>5</v>
      </c>
      <c r="N362">
        <v>5</v>
      </c>
      <c r="O362">
        <v>5</v>
      </c>
      <c r="P362">
        <v>5</v>
      </c>
      <c r="Q362">
        <v>5</v>
      </c>
      <c r="R362">
        <v>5</v>
      </c>
      <c r="S362">
        <v>5</v>
      </c>
      <c r="T362">
        <v>5</v>
      </c>
      <c r="U362">
        <v>5</v>
      </c>
      <c r="V362">
        <v>5</v>
      </c>
      <c r="W362">
        <v>5</v>
      </c>
      <c r="X362">
        <v>5</v>
      </c>
      <c r="Y362">
        <v>5</v>
      </c>
      <c r="Z362" t="s">
        <v>99</v>
      </c>
      <c r="AA362">
        <v>5</v>
      </c>
      <c r="AB362">
        <v>5</v>
      </c>
      <c r="AC362">
        <v>5</v>
      </c>
      <c r="AD362">
        <v>5</v>
      </c>
      <c r="AE362">
        <v>5</v>
      </c>
      <c r="AF362">
        <v>5</v>
      </c>
      <c r="AG362">
        <v>5</v>
      </c>
      <c r="AH362">
        <v>5</v>
      </c>
      <c r="AI362">
        <v>5</v>
      </c>
      <c r="AJ362" t="s">
        <v>108</v>
      </c>
      <c r="AK362" t="s">
        <v>108</v>
      </c>
      <c r="AL362" t="s">
        <v>349</v>
      </c>
      <c r="AM362" t="s">
        <v>108</v>
      </c>
      <c r="AN362" t="s">
        <v>349</v>
      </c>
      <c r="AO362" t="s">
        <v>109</v>
      </c>
      <c r="AP362" t="s">
        <v>108</v>
      </c>
      <c r="AQ362" t="s">
        <v>108</v>
      </c>
      <c r="AR362" t="s">
        <v>108</v>
      </c>
      <c r="AS362" t="s">
        <v>119</v>
      </c>
      <c r="AT362" t="s">
        <v>109</v>
      </c>
      <c r="AV362">
        <v>5</v>
      </c>
      <c r="AW362">
        <v>5</v>
      </c>
      <c r="AX362" t="s">
        <v>351</v>
      </c>
    </row>
    <row r="363" spans="1:52" x14ac:dyDescent="0.2">
      <c r="A363" s="85" t="s">
        <v>348</v>
      </c>
      <c r="B363" t="s">
        <v>28</v>
      </c>
      <c r="C363" t="s">
        <v>42</v>
      </c>
      <c r="D363" t="s">
        <v>42</v>
      </c>
      <c r="F363" t="s">
        <v>28</v>
      </c>
      <c r="G363" t="s">
        <v>51</v>
      </c>
      <c r="H363" t="s">
        <v>26</v>
      </c>
      <c r="J363">
        <v>5</v>
      </c>
      <c r="K363">
        <v>5</v>
      </c>
      <c r="L363">
        <v>5</v>
      </c>
      <c r="M363">
        <v>4</v>
      </c>
      <c r="N363">
        <v>1</v>
      </c>
      <c r="O363">
        <v>5</v>
      </c>
      <c r="P363">
        <v>4</v>
      </c>
      <c r="Q363">
        <v>3</v>
      </c>
      <c r="R363">
        <v>5</v>
      </c>
      <c r="S363">
        <v>4</v>
      </c>
      <c r="T363">
        <v>5</v>
      </c>
      <c r="U363">
        <v>4</v>
      </c>
      <c r="V363">
        <v>4</v>
      </c>
      <c r="W363">
        <v>4</v>
      </c>
      <c r="X363">
        <v>5</v>
      </c>
      <c r="Y363">
        <v>4</v>
      </c>
      <c r="Z363" t="s">
        <v>102</v>
      </c>
      <c r="AA363">
        <v>4</v>
      </c>
      <c r="AB363">
        <v>5</v>
      </c>
      <c r="AC363">
        <v>5</v>
      </c>
      <c r="AD363">
        <v>5</v>
      </c>
      <c r="AE363">
        <v>5</v>
      </c>
      <c r="AH363">
        <v>5</v>
      </c>
      <c r="AJ363" t="s">
        <v>108</v>
      </c>
      <c r="AK363" t="s">
        <v>108</v>
      </c>
      <c r="AL363" t="s">
        <v>349</v>
      </c>
      <c r="AM363" t="s">
        <v>108</v>
      </c>
      <c r="AN363" t="s">
        <v>362</v>
      </c>
      <c r="AO363" t="s">
        <v>109</v>
      </c>
      <c r="AP363" t="s">
        <v>109</v>
      </c>
      <c r="AQ363" t="s">
        <v>108</v>
      </c>
      <c r="AR363" t="s">
        <v>109</v>
      </c>
      <c r="AT363" t="s">
        <v>109</v>
      </c>
      <c r="AV363">
        <v>4</v>
      </c>
      <c r="AW363">
        <v>5</v>
      </c>
      <c r="AX363" t="s">
        <v>359</v>
      </c>
    </row>
    <row r="364" spans="1:52" x14ac:dyDescent="0.2">
      <c r="A364" s="85" t="s">
        <v>607</v>
      </c>
      <c r="B364" t="s">
        <v>15</v>
      </c>
      <c r="C364" t="s">
        <v>44</v>
      </c>
      <c r="D364" t="s">
        <v>45</v>
      </c>
      <c r="F364" t="s">
        <v>15</v>
      </c>
      <c r="J364">
        <v>5</v>
      </c>
      <c r="K364">
        <v>5</v>
      </c>
      <c r="L364">
        <v>5</v>
      </c>
      <c r="M364">
        <v>5</v>
      </c>
      <c r="N364">
        <v>5</v>
      </c>
      <c r="O364">
        <v>5</v>
      </c>
      <c r="P364">
        <v>1</v>
      </c>
      <c r="Q364">
        <v>1</v>
      </c>
      <c r="R364">
        <v>1</v>
      </c>
      <c r="S364">
        <v>5</v>
      </c>
      <c r="T364">
        <v>5</v>
      </c>
      <c r="U364">
        <v>5</v>
      </c>
      <c r="V364">
        <v>5</v>
      </c>
      <c r="W364">
        <v>5</v>
      </c>
      <c r="X364">
        <v>5</v>
      </c>
      <c r="Y364">
        <v>5</v>
      </c>
      <c r="Z364" t="s">
        <v>445</v>
      </c>
      <c r="AA364">
        <v>5</v>
      </c>
      <c r="AB364">
        <v>5</v>
      </c>
      <c r="AC364">
        <v>5</v>
      </c>
      <c r="AD364">
        <v>5</v>
      </c>
      <c r="AE364">
        <v>5</v>
      </c>
      <c r="AF364">
        <v>5</v>
      </c>
      <c r="AG364">
        <v>5</v>
      </c>
      <c r="AH364">
        <v>5</v>
      </c>
      <c r="AI364">
        <v>5</v>
      </c>
      <c r="AJ364" t="s">
        <v>108</v>
      </c>
      <c r="AK364" t="s">
        <v>108</v>
      </c>
      <c r="AL364" t="s">
        <v>352</v>
      </c>
      <c r="AM364" t="s">
        <v>108</v>
      </c>
      <c r="AN364" t="s">
        <v>352</v>
      </c>
      <c r="AO364" t="s">
        <v>108</v>
      </c>
      <c r="AP364" t="s">
        <v>108</v>
      </c>
      <c r="AQ364" t="s">
        <v>108</v>
      </c>
      <c r="AR364" t="s">
        <v>108</v>
      </c>
      <c r="AS364" t="s">
        <v>120</v>
      </c>
      <c r="AT364" t="s">
        <v>108</v>
      </c>
      <c r="AV364">
        <v>5</v>
      </c>
      <c r="AW364">
        <v>5</v>
      </c>
      <c r="AX364" t="s">
        <v>351</v>
      </c>
    </row>
    <row r="365" spans="1:52" x14ac:dyDescent="0.2">
      <c r="A365" s="85" t="s">
        <v>607</v>
      </c>
      <c r="B365" t="s">
        <v>29</v>
      </c>
      <c r="C365" t="s">
        <v>42</v>
      </c>
      <c r="D365" t="s">
        <v>44</v>
      </c>
      <c r="F365" t="s">
        <v>29</v>
      </c>
      <c r="J365">
        <v>5</v>
      </c>
      <c r="K365">
        <v>5</v>
      </c>
      <c r="L365">
        <v>5</v>
      </c>
      <c r="M365">
        <v>3</v>
      </c>
      <c r="N365">
        <v>1</v>
      </c>
      <c r="O365">
        <v>5</v>
      </c>
      <c r="P365">
        <v>4</v>
      </c>
      <c r="Q365">
        <v>1</v>
      </c>
      <c r="R365">
        <v>3</v>
      </c>
      <c r="S365">
        <v>5</v>
      </c>
      <c r="T365">
        <v>5</v>
      </c>
      <c r="U365">
        <v>5</v>
      </c>
      <c r="V365">
        <v>5</v>
      </c>
      <c r="W365">
        <v>3</v>
      </c>
      <c r="X365">
        <v>4</v>
      </c>
      <c r="Y365">
        <v>5</v>
      </c>
      <c r="Z365" t="s">
        <v>99</v>
      </c>
      <c r="AA365">
        <v>5</v>
      </c>
      <c r="AB365">
        <v>5</v>
      </c>
      <c r="AC365">
        <v>5</v>
      </c>
      <c r="AD365">
        <v>5</v>
      </c>
      <c r="AE365">
        <v>5</v>
      </c>
      <c r="AF365">
        <v>5</v>
      </c>
      <c r="AG365">
        <v>5</v>
      </c>
      <c r="AH365">
        <v>5</v>
      </c>
      <c r="AI365">
        <v>5</v>
      </c>
      <c r="AJ365" t="s">
        <v>109</v>
      </c>
      <c r="AK365" t="s">
        <v>108</v>
      </c>
      <c r="AL365" t="s">
        <v>349</v>
      </c>
      <c r="AM365" t="s">
        <v>108</v>
      </c>
      <c r="AN365" t="s">
        <v>352</v>
      </c>
      <c r="AO365" t="s">
        <v>109</v>
      </c>
      <c r="AP365" t="s">
        <v>108</v>
      </c>
      <c r="AQ365" t="s">
        <v>108</v>
      </c>
      <c r="AR365" t="s">
        <v>108</v>
      </c>
      <c r="AS365" t="s">
        <v>120</v>
      </c>
      <c r="AT365" t="s">
        <v>109</v>
      </c>
      <c r="AV365">
        <v>5</v>
      </c>
      <c r="AW365">
        <v>5</v>
      </c>
      <c r="AX365" t="s">
        <v>351</v>
      </c>
      <c r="AY365" t="s">
        <v>608</v>
      </c>
    </row>
    <row r="366" spans="1:52" x14ac:dyDescent="0.2">
      <c r="A366" s="85" t="s">
        <v>607</v>
      </c>
      <c r="B366" t="s">
        <v>10</v>
      </c>
      <c r="C366" t="s">
        <v>43</v>
      </c>
      <c r="D366" t="s">
        <v>43</v>
      </c>
      <c r="F366" t="s">
        <v>54</v>
      </c>
      <c r="J366">
        <v>5</v>
      </c>
      <c r="K366">
        <v>5</v>
      </c>
      <c r="N366">
        <v>5</v>
      </c>
      <c r="O366">
        <v>5</v>
      </c>
      <c r="P366">
        <v>5</v>
      </c>
      <c r="S366">
        <v>5</v>
      </c>
      <c r="T366">
        <v>5</v>
      </c>
      <c r="U366">
        <v>5</v>
      </c>
      <c r="X366">
        <v>5</v>
      </c>
      <c r="Y366">
        <v>5</v>
      </c>
      <c r="Z366" t="s">
        <v>102</v>
      </c>
      <c r="AB366">
        <v>5</v>
      </c>
      <c r="AC366">
        <v>5</v>
      </c>
      <c r="AD366">
        <v>5</v>
      </c>
      <c r="AE366">
        <v>5</v>
      </c>
      <c r="AF366">
        <v>5</v>
      </c>
      <c r="AG366">
        <v>5</v>
      </c>
      <c r="AH366">
        <v>5</v>
      </c>
      <c r="AJ366" t="s">
        <v>109</v>
      </c>
      <c r="AK366" t="s">
        <v>109</v>
      </c>
      <c r="AM366" t="s">
        <v>109</v>
      </c>
      <c r="AO366" t="s">
        <v>109</v>
      </c>
      <c r="AP366" t="s">
        <v>109</v>
      </c>
      <c r="AQ366" t="s">
        <v>109</v>
      </c>
      <c r="AR366" t="s">
        <v>109</v>
      </c>
      <c r="AT366" t="s">
        <v>109</v>
      </c>
      <c r="AV366">
        <v>5</v>
      </c>
      <c r="AW366">
        <v>5</v>
      </c>
      <c r="AX366" t="s">
        <v>351</v>
      </c>
    </row>
    <row r="367" spans="1:52" x14ac:dyDescent="0.2">
      <c r="A367" s="85" t="s">
        <v>607</v>
      </c>
      <c r="B367" t="s">
        <v>16</v>
      </c>
      <c r="C367" t="s">
        <v>43</v>
      </c>
      <c r="D367" t="s">
        <v>45</v>
      </c>
      <c r="F367" t="s">
        <v>16</v>
      </c>
      <c r="G367" t="s">
        <v>11</v>
      </c>
      <c r="H367" t="s">
        <v>25</v>
      </c>
      <c r="I367" t="s">
        <v>609</v>
      </c>
      <c r="J367">
        <v>4</v>
      </c>
      <c r="K367">
        <v>4</v>
      </c>
      <c r="L367">
        <v>4</v>
      </c>
      <c r="M367">
        <v>4</v>
      </c>
      <c r="N367">
        <v>4</v>
      </c>
      <c r="O367">
        <v>5</v>
      </c>
      <c r="P367">
        <v>5</v>
      </c>
      <c r="Q367">
        <v>4</v>
      </c>
      <c r="R367">
        <v>5</v>
      </c>
      <c r="S367">
        <v>4</v>
      </c>
      <c r="T367">
        <v>4</v>
      </c>
      <c r="U367">
        <v>3</v>
      </c>
      <c r="V367">
        <v>5</v>
      </c>
      <c r="W367">
        <v>3</v>
      </c>
      <c r="X367">
        <v>4</v>
      </c>
      <c r="Y367">
        <v>4</v>
      </c>
      <c r="Z367" t="s">
        <v>102</v>
      </c>
      <c r="AA367">
        <v>5</v>
      </c>
      <c r="AB367">
        <v>5</v>
      </c>
      <c r="AC367">
        <v>5</v>
      </c>
      <c r="AD367">
        <v>5</v>
      </c>
      <c r="AE367">
        <v>5</v>
      </c>
      <c r="AF367">
        <v>5</v>
      </c>
      <c r="AG367">
        <v>5</v>
      </c>
      <c r="AH367">
        <v>5</v>
      </c>
      <c r="AI367">
        <v>4</v>
      </c>
      <c r="AJ367" t="s">
        <v>108</v>
      </c>
      <c r="AK367" t="s">
        <v>108</v>
      </c>
      <c r="AL367" t="s">
        <v>352</v>
      </c>
      <c r="AM367" t="s">
        <v>108</v>
      </c>
      <c r="AN367" t="s">
        <v>349</v>
      </c>
      <c r="AO367" t="s">
        <v>108</v>
      </c>
      <c r="AP367" t="s">
        <v>108</v>
      </c>
      <c r="AQ367" t="s">
        <v>108</v>
      </c>
      <c r="AR367" t="s">
        <v>109</v>
      </c>
      <c r="AT367" t="s">
        <v>108</v>
      </c>
      <c r="AV367">
        <v>5</v>
      </c>
      <c r="AW367">
        <v>5</v>
      </c>
      <c r="AX367" t="s">
        <v>351</v>
      </c>
      <c r="AY367" t="s">
        <v>610</v>
      </c>
    </row>
    <row r="368" spans="1:52" x14ac:dyDescent="0.2">
      <c r="A368" s="85" t="s">
        <v>607</v>
      </c>
      <c r="B368" t="s">
        <v>16</v>
      </c>
      <c r="C368" t="s">
        <v>45</v>
      </c>
      <c r="D368" t="s">
        <v>45</v>
      </c>
      <c r="F368" t="s">
        <v>16</v>
      </c>
      <c r="I368" t="s">
        <v>611</v>
      </c>
      <c r="J368">
        <v>5</v>
      </c>
      <c r="K368">
        <v>5</v>
      </c>
      <c r="L368">
        <v>5</v>
      </c>
      <c r="M368">
        <v>5</v>
      </c>
      <c r="N368">
        <v>2</v>
      </c>
      <c r="O368">
        <v>3</v>
      </c>
      <c r="P368">
        <v>5</v>
      </c>
      <c r="Q368">
        <v>4</v>
      </c>
      <c r="R368">
        <v>4</v>
      </c>
      <c r="S368">
        <v>3</v>
      </c>
      <c r="T368">
        <v>5</v>
      </c>
      <c r="U368">
        <v>5</v>
      </c>
      <c r="V368">
        <v>5</v>
      </c>
      <c r="W368">
        <v>5</v>
      </c>
      <c r="X368">
        <v>4</v>
      </c>
      <c r="Y368">
        <v>4</v>
      </c>
      <c r="Z368" t="s">
        <v>99</v>
      </c>
      <c r="AA368">
        <v>4</v>
      </c>
      <c r="AB368">
        <v>5</v>
      </c>
      <c r="AC368">
        <v>5</v>
      </c>
      <c r="AD368">
        <v>5</v>
      </c>
      <c r="AE368">
        <v>5</v>
      </c>
      <c r="AF368">
        <v>5</v>
      </c>
      <c r="AG368">
        <v>4</v>
      </c>
      <c r="AH368">
        <v>4</v>
      </c>
      <c r="AI368">
        <v>4</v>
      </c>
      <c r="AJ368" t="s">
        <v>109</v>
      </c>
      <c r="AK368" t="s">
        <v>108</v>
      </c>
      <c r="AL368" t="s">
        <v>349</v>
      </c>
      <c r="AM368" t="s">
        <v>108</v>
      </c>
      <c r="AN368" t="s">
        <v>349</v>
      </c>
      <c r="AO368" t="s">
        <v>109</v>
      </c>
      <c r="AP368" t="s">
        <v>108</v>
      </c>
      <c r="AQ368" t="s">
        <v>108</v>
      </c>
      <c r="AR368" t="s">
        <v>108</v>
      </c>
      <c r="AS368" t="s">
        <v>120</v>
      </c>
      <c r="AT368" t="s">
        <v>108</v>
      </c>
      <c r="AV368">
        <v>5</v>
      </c>
      <c r="AW368">
        <v>5</v>
      </c>
      <c r="AX368" t="s">
        <v>351</v>
      </c>
    </row>
    <row r="369" spans="1:52" x14ac:dyDescent="0.2">
      <c r="A369" s="85" t="s">
        <v>607</v>
      </c>
      <c r="B369" t="s">
        <v>27</v>
      </c>
      <c r="C369" t="s">
        <v>44</v>
      </c>
      <c r="D369" t="s">
        <v>43</v>
      </c>
      <c r="F369" t="s">
        <v>27</v>
      </c>
      <c r="J369">
        <v>5</v>
      </c>
      <c r="K369">
        <v>5</v>
      </c>
      <c r="L369">
        <v>5</v>
      </c>
      <c r="M369">
        <v>5</v>
      </c>
      <c r="N369">
        <v>5</v>
      </c>
      <c r="O369">
        <v>5</v>
      </c>
      <c r="P369">
        <v>5</v>
      </c>
      <c r="Q369">
        <v>5</v>
      </c>
      <c r="R369">
        <v>5</v>
      </c>
      <c r="S369">
        <v>5</v>
      </c>
      <c r="T369">
        <v>5</v>
      </c>
      <c r="U369">
        <v>5</v>
      </c>
      <c r="V369">
        <v>5</v>
      </c>
      <c r="W369">
        <v>5</v>
      </c>
      <c r="X369">
        <v>5</v>
      </c>
      <c r="Y369">
        <v>5</v>
      </c>
      <c r="Z369" t="s">
        <v>100</v>
      </c>
      <c r="AA369">
        <v>5</v>
      </c>
      <c r="AB369">
        <v>5</v>
      </c>
      <c r="AC369">
        <v>5</v>
      </c>
      <c r="AD369">
        <v>5</v>
      </c>
      <c r="AE369">
        <v>5</v>
      </c>
      <c r="AF369">
        <v>5</v>
      </c>
      <c r="AG369">
        <v>5</v>
      </c>
      <c r="AH369">
        <v>5</v>
      </c>
      <c r="AI369">
        <v>5</v>
      </c>
      <c r="AJ369" t="s">
        <v>108</v>
      </c>
      <c r="AK369" t="s">
        <v>108</v>
      </c>
      <c r="AL369" t="s">
        <v>352</v>
      </c>
      <c r="AM369" t="s">
        <v>109</v>
      </c>
      <c r="AO369" t="s">
        <v>108</v>
      </c>
      <c r="AP369" t="s">
        <v>108</v>
      </c>
      <c r="AQ369" t="s">
        <v>108</v>
      </c>
      <c r="AR369" t="s">
        <v>108</v>
      </c>
      <c r="AS369" t="s">
        <v>120</v>
      </c>
      <c r="AT369" t="s">
        <v>108</v>
      </c>
      <c r="AV369">
        <v>5</v>
      </c>
      <c r="AW369">
        <v>5</v>
      </c>
      <c r="AX369" t="s">
        <v>351</v>
      </c>
      <c r="AZ369" t="s">
        <v>612</v>
      </c>
    </row>
    <row r="370" spans="1:52" x14ac:dyDescent="0.2">
      <c r="A370" s="85" t="s">
        <v>607</v>
      </c>
      <c r="B370" t="s">
        <v>23</v>
      </c>
      <c r="C370" t="s">
        <v>42</v>
      </c>
      <c r="D370" t="s">
        <v>45</v>
      </c>
      <c r="F370" t="s">
        <v>23</v>
      </c>
      <c r="J370">
        <v>5</v>
      </c>
      <c r="K370">
        <v>4</v>
      </c>
      <c r="L370">
        <v>5</v>
      </c>
      <c r="M370">
        <v>4</v>
      </c>
      <c r="N370">
        <v>4</v>
      </c>
      <c r="O370">
        <v>5</v>
      </c>
      <c r="P370">
        <v>4</v>
      </c>
      <c r="Q370">
        <v>3</v>
      </c>
      <c r="R370">
        <v>4</v>
      </c>
      <c r="S370">
        <v>3</v>
      </c>
      <c r="T370">
        <v>4</v>
      </c>
      <c r="U370">
        <v>4</v>
      </c>
      <c r="V370">
        <v>5</v>
      </c>
      <c r="W370">
        <v>3</v>
      </c>
      <c r="X370">
        <v>5</v>
      </c>
      <c r="Y370">
        <v>4</v>
      </c>
      <c r="Z370" t="s">
        <v>102</v>
      </c>
      <c r="AA370">
        <v>3</v>
      </c>
      <c r="AB370">
        <v>5</v>
      </c>
      <c r="AC370">
        <v>4</v>
      </c>
      <c r="AD370">
        <v>5</v>
      </c>
      <c r="AE370">
        <v>5</v>
      </c>
      <c r="AF370">
        <v>5</v>
      </c>
      <c r="AG370">
        <v>5</v>
      </c>
      <c r="AH370">
        <v>4</v>
      </c>
      <c r="AJ370" t="s">
        <v>109</v>
      </c>
      <c r="AK370" t="s">
        <v>108</v>
      </c>
      <c r="AL370" t="s">
        <v>350</v>
      </c>
      <c r="AM370" t="s">
        <v>108</v>
      </c>
      <c r="AN370" t="s">
        <v>349</v>
      </c>
      <c r="AO370" t="s">
        <v>109</v>
      </c>
      <c r="AP370" t="s">
        <v>109</v>
      </c>
      <c r="AQ370" t="s">
        <v>108</v>
      </c>
      <c r="AR370" t="s">
        <v>108</v>
      </c>
      <c r="AS370" t="s">
        <v>118</v>
      </c>
      <c r="AT370" t="s">
        <v>108</v>
      </c>
      <c r="AV370">
        <v>5</v>
      </c>
      <c r="AW370">
        <v>5</v>
      </c>
      <c r="AX370" t="s">
        <v>359</v>
      </c>
      <c r="AY370" t="s">
        <v>613</v>
      </c>
      <c r="AZ370" t="s">
        <v>614</v>
      </c>
    </row>
    <row r="371" spans="1:52" x14ac:dyDescent="0.2">
      <c r="A371" s="85" t="s">
        <v>607</v>
      </c>
      <c r="B371" t="s">
        <v>11</v>
      </c>
      <c r="C371" t="s">
        <v>43</v>
      </c>
      <c r="D371" t="s">
        <v>44</v>
      </c>
      <c r="F371" t="s">
        <v>11</v>
      </c>
      <c r="G371" t="s">
        <v>54</v>
      </c>
      <c r="H371" t="s">
        <v>12</v>
      </c>
      <c r="J371">
        <v>5</v>
      </c>
      <c r="K371">
        <v>5</v>
      </c>
      <c r="L371">
        <v>5</v>
      </c>
      <c r="M371">
        <v>4</v>
      </c>
      <c r="N371">
        <v>3</v>
      </c>
      <c r="O371">
        <v>4</v>
      </c>
      <c r="P371">
        <v>3</v>
      </c>
      <c r="Q371">
        <v>4</v>
      </c>
      <c r="R371">
        <v>4</v>
      </c>
      <c r="S371">
        <v>4</v>
      </c>
      <c r="T371">
        <v>4</v>
      </c>
      <c r="U371">
        <v>4</v>
      </c>
      <c r="V371">
        <v>5</v>
      </c>
      <c r="W371">
        <v>4</v>
      </c>
      <c r="X371">
        <v>4</v>
      </c>
      <c r="Y371">
        <v>4</v>
      </c>
      <c r="Z371" t="s">
        <v>102</v>
      </c>
      <c r="AA371">
        <v>4</v>
      </c>
      <c r="AB371">
        <v>5</v>
      </c>
      <c r="AC371">
        <v>5</v>
      </c>
      <c r="AD371">
        <v>5</v>
      </c>
      <c r="AE371">
        <v>5</v>
      </c>
      <c r="AF371">
        <v>5</v>
      </c>
      <c r="AG371">
        <v>5</v>
      </c>
      <c r="AH371">
        <v>5</v>
      </c>
      <c r="AI371">
        <v>5</v>
      </c>
      <c r="AJ371" t="s">
        <v>108</v>
      </c>
      <c r="AK371" t="s">
        <v>108</v>
      </c>
      <c r="AL371" t="s">
        <v>349</v>
      </c>
      <c r="AM371" t="s">
        <v>108</v>
      </c>
      <c r="AN371" t="s">
        <v>349</v>
      </c>
      <c r="AO371" t="s">
        <v>108</v>
      </c>
      <c r="AP371" t="s">
        <v>109</v>
      </c>
      <c r="AQ371" t="s">
        <v>108</v>
      </c>
      <c r="AR371" t="s">
        <v>109</v>
      </c>
      <c r="AT371" t="s">
        <v>109</v>
      </c>
      <c r="AV371">
        <v>5</v>
      </c>
      <c r="AW371">
        <v>5</v>
      </c>
      <c r="AX371" t="s">
        <v>351</v>
      </c>
    </row>
    <row r="372" spans="1:52" x14ac:dyDescent="0.2">
      <c r="A372" s="85" t="s">
        <v>607</v>
      </c>
      <c r="B372" t="s">
        <v>27</v>
      </c>
      <c r="C372" t="s">
        <v>42</v>
      </c>
      <c r="D372" t="s">
        <v>45</v>
      </c>
      <c r="J372">
        <v>5</v>
      </c>
      <c r="K372">
        <v>5</v>
      </c>
      <c r="L372">
        <v>5</v>
      </c>
      <c r="M372">
        <v>5</v>
      </c>
      <c r="N372">
        <v>5</v>
      </c>
      <c r="O372">
        <v>5</v>
      </c>
      <c r="P372">
        <v>5</v>
      </c>
      <c r="Q372">
        <v>5</v>
      </c>
      <c r="R372">
        <v>5</v>
      </c>
      <c r="S372">
        <v>5</v>
      </c>
      <c r="T372">
        <v>5</v>
      </c>
      <c r="U372">
        <v>5</v>
      </c>
      <c r="V372">
        <v>5</v>
      </c>
      <c r="W372">
        <v>5</v>
      </c>
      <c r="X372">
        <v>5</v>
      </c>
      <c r="Y372">
        <v>5</v>
      </c>
      <c r="Z372" t="s">
        <v>102</v>
      </c>
      <c r="AA372">
        <v>5</v>
      </c>
      <c r="AB372">
        <v>5</v>
      </c>
      <c r="AC372">
        <v>5</v>
      </c>
      <c r="AD372">
        <v>5</v>
      </c>
      <c r="AE372">
        <v>5</v>
      </c>
      <c r="AF372">
        <v>5</v>
      </c>
      <c r="AG372">
        <v>5</v>
      </c>
      <c r="AH372">
        <v>5</v>
      </c>
      <c r="AI372">
        <v>5</v>
      </c>
      <c r="AJ372" t="s">
        <v>108</v>
      </c>
      <c r="AK372" t="s">
        <v>108</v>
      </c>
      <c r="AL372" t="s">
        <v>352</v>
      </c>
      <c r="AM372" t="s">
        <v>108</v>
      </c>
      <c r="AN372" t="s">
        <v>352</v>
      </c>
      <c r="AO372" t="s">
        <v>109</v>
      </c>
      <c r="AP372" t="s">
        <v>108</v>
      </c>
      <c r="AQ372" t="s">
        <v>108</v>
      </c>
      <c r="AR372" t="s">
        <v>108</v>
      </c>
      <c r="AS372" t="s">
        <v>120</v>
      </c>
      <c r="AT372" t="s">
        <v>109</v>
      </c>
      <c r="AV372">
        <v>5</v>
      </c>
      <c r="AW372">
        <v>5</v>
      </c>
      <c r="AX372" t="s">
        <v>351</v>
      </c>
    </row>
    <row r="373" spans="1:52" x14ac:dyDescent="0.2">
      <c r="A373" s="85" t="s">
        <v>607</v>
      </c>
      <c r="B373" t="s">
        <v>10</v>
      </c>
      <c r="C373" t="s">
        <v>44</v>
      </c>
      <c r="D373" t="s">
        <v>45</v>
      </c>
      <c r="F373" t="s">
        <v>54</v>
      </c>
      <c r="G373" t="s">
        <v>51</v>
      </c>
      <c r="H373" t="s">
        <v>25</v>
      </c>
      <c r="J373">
        <v>5</v>
      </c>
      <c r="K373">
        <v>5</v>
      </c>
      <c r="L373">
        <v>4</v>
      </c>
      <c r="M373">
        <v>4</v>
      </c>
      <c r="N373">
        <v>4</v>
      </c>
      <c r="O373">
        <v>5</v>
      </c>
      <c r="P373">
        <v>4</v>
      </c>
      <c r="Q373">
        <v>3</v>
      </c>
      <c r="R373">
        <v>3</v>
      </c>
      <c r="S373">
        <v>4</v>
      </c>
      <c r="T373">
        <v>4</v>
      </c>
      <c r="U373">
        <v>4</v>
      </c>
      <c r="V373">
        <v>4</v>
      </c>
      <c r="W373">
        <v>4</v>
      </c>
      <c r="X373">
        <v>3</v>
      </c>
      <c r="Y373">
        <v>4</v>
      </c>
      <c r="Z373" t="s">
        <v>97</v>
      </c>
      <c r="AA373">
        <v>3</v>
      </c>
      <c r="AB373">
        <v>4</v>
      </c>
      <c r="AC373">
        <v>3</v>
      </c>
      <c r="AD373">
        <v>4</v>
      </c>
      <c r="AE373">
        <v>4</v>
      </c>
      <c r="AF373">
        <v>2</v>
      </c>
      <c r="AG373">
        <v>3</v>
      </c>
      <c r="AH373">
        <v>5</v>
      </c>
      <c r="AI373">
        <v>4</v>
      </c>
      <c r="AJ373" t="s">
        <v>108</v>
      </c>
      <c r="AK373" t="s">
        <v>108</v>
      </c>
      <c r="AL373" t="s">
        <v>349</v>
      </c>
      <c r="AM373" t="s">
        <v>108</v>
      </c>
      <c r="AN373" t="s">
        <v>349</v>
      </c>
      <c r="AO373" t="s">
        <v>109</v>
      </c>
      <c r="AP373" t="s">
        <v>108</v>
      </c>
      <c r="AQ373" t="s">
        <v>108</v>
      </c>
      <c r="AR373" t="s">
        <v>108</v>
      </c>
      <c r="AS373" t="s">
        <v>119</v>
      </c>
      <c r="AT373" t="s">
        <v>108</v>
      </c>
      <c r="AV373">
        <v>4</v>
      </c>
      <c r="AW373">
        <v>4</v>
      </c>
      <c r="AX373" t="s">
        <v>359</v>
      </c>
    </row>
    <row r="374" spans="1:52" x14ac:dyDescent="0.2">
      <c r="A374" s="85" t="s">
        <v>607</v>
      </c>
      <c r="B374" t="s">
        <v>13</v>
      </c>
      <c r="C374" t="s">
        <v>44</v>
      </c>
      <c r="D374" t="s">
        <v>45</v>
      </c>
      <c r="F374" t="s">
        <v>13</v>
      </c>
      <c r="G374" t="s">
        <v>51</v>
      </c>
      <c r="H374" t="s">
        <v>30</v>
      </c>
      <c r="I374" t="s">
        <v>615</v>
      </c>
      <c r="J374">
        <v>5</v>
      </c>
      <c r="K374">
        <v>4</v>
      </c>
      <c r="L374">
        <v>3</v>
      </c>
      <c r="M374">
        <v>3</v>
      </c>
      <c r="N374">
        <v>5</v>
      </c>
      <c r="O374">
        <v>5</v>
      </c>
      <c r="P374">
        <v>4</v>
      </c>
      <c r="Q374">
        <v>4</v>
      </c>
      <c r="R374">
        <v>2</v>
      </c>
      <c r="S374">
        <v>4</v>
      </c>
      <c r="T374">
        <v>4</v>
      </c>
      <c r="U374">
        <v>4</v>
      </c>
      <c r="V374">
        <v>4</v>
      </c>
      <c r="W374">
        <v>4</v>
      </c>
      <c r="X374">
        <v>4</v>
      </c>
      <c r="Y374">
        <v>4</v>
      </c>
      <c r="Z374" t="s">
        <v>475</v>
      </c>
      <c r="AA374">
        <v>3</v>
      </c>
      <c r="AB374">
        <v>3</v>
      </c>
      <c r="AC374">
        <v>4</v>
      </c>
      <c r="AD374">
        <v>4</v>
      </c>
      <c r="AE374">
        <v>4</v>
      </c>
      <c r="AF374">
        <v>4</v>
      </c>
      <c r="AG374">
        <v>4</v>
      </c>
      <c r="AH374">
        <v>3</v>
      </c>
      <c r="AI374">
        <v>3</v>
      </c>
      <c r="AJ374" t="s">
        <v>108</v>
      </c>
      <c r="AK374" t="s">
        <v>108</v>
      </c>
      <c r="AL374" t="s">
        <v>349</v>
      </c>
      <c r="AM374" t="s">
        <v>108</v>
      </c>
      <c r="AN374" t="s">
        <v>350</v>
      </c>
      <c r="AO374" t="s">
        <v>109</v>
      </c>
      <c r="AP374" t="s">
        <v>108</v>
      </c>
      <c r="AQ374" t="s">
        <v>108</v>
      </c>
      <c r="AR374" t="s">
        <v>108</v>
      </c>
      <c r="AS374" t="s">
        <v>118</v>
      </c>
      <c r="AT374" t="s">
        <v>108</v>
      </c>
      <c r="AV374">
        <v>3</v>
      </c>
      <c r="AW374">
        <v>3</v>
      </c>
      <c r="AX374" t="s">
        <v>359</v>
      </c>
    </row>
    <row r="375" spans="1:52" x14ac:dyDescent="0.2">
      <c r="A375" s="85" t="s">
        <v>607</v>
      </c>
      <c r="B375" t="s">
        <v>29</v>
      </c>
      <c r="C375" t="s">
        <v>44</v>
      </c>
      <c r="D375" t="s">
        <v>45</v>
      </c>
      <c r="F375" t="s">
        <v>29</v>
      </c>
      <c r="J375">
        <v>5</v>
      </c>
      <c r="K375">
        <v>5</v>
      </c>
      <c r="L375">
        <v>5</v>
      </c>
      <c r="M375">
        <v>4</v>
      </c>
      <c r="N375">
        <v>3</v>
      </c>
      <c r="O375">
        <v>5</v>
      </c>
      <c r="P375">
        <v>3</v>
      </c>
      <c r="Q375">
        <v>3</v>
      </c>
      <c r="R375">
        <v>3</v>
      </c>
      <c r="S375">
        <v>4</v>
      </c>
      <c r="T375">
        <v>5</v>
      </c>
      <c r="U375">
        <v>4</v>
      </c>
      <c r="V375">
        <v>5</v>
      </c>
      <c r="W375">
        <v>5</v>
      </c>
      <c r="X375">
        <v>5</v>
      </c>
      <c r="Y375">
        <v>5</v>
      </c>
      <c r="Z375" t="s">
        <v>102</v>
      </c>
      <c r="AA375">
        <v>5</v>
      </c>
      <c r="AB375">
        <v>5</v>
      </c>
      <c r="AC375">
        <v>5</v>
      </c>
      <c r="AD375">
        <v>5</v>
      </c>
      <c r="AE375">
        <v>5</v>
      </c>
      <c r="AF375">
        <v>5</v>
      </c>
      <c r="AG375">
        <v>5</v>
      </c>
      <c r="AH375">
        <v>5</v>
      </c>
      <c r="AI375">
        <v>5</v>
      </c>
      <c r="AJ375" t="s">
        <v>109</v>
      </c>
      <c r="AK375" t="s">
        <v>108</v>
      </c>
      <c r="AL375" t="s">
        <v>349</v>
      </c>
      <c r="AM375" t="s">
        <v>108</v>
      </c>
      <c r="AN375" t="s">
        <v>350</v>
      </c>
      <c r="AO375" t="s">
        <v>109</v>
      </c>
      <c r="AP375" t="s">
        <v>108</v>
      </c>
      <c r="AQ375" t="s">
        <v>108</v>
      </c>
      <c r="AR375" t="s">
        <v>108</v>
      </c>
      <c r="AS375" t="s">
        <v>119</v>
      </c>
      <c r="AT375" t="s">
        <v>108</v>
      </c>
      <c r="AV375">
        <v>5</v>
      </c>
      <c r="AW375">
        <v>5</v>
      </c>
      <c r="AX375" t="s">
        <v>351</v>
      </c>
    </row>
    <row r="376" spans="1:52" x14ac:dyDescent="0.2">
      <c r="A376" s="85" t="s">
        <v>607</v>
      </c>
      <c r="B376" t="s">
        <v>29</v>
      </c>
      <c r="C376" t="s">
        <v>44</v>
      </c>
      <c r="D376" t="s">
        <v>43</v>
      </c>
      <c r="F376" t="s">
        <v>29</v>
      </c>
      <c r="J376">
        <v>4</v>
      </c>
      <c r="K376">
        <v>5</v>
      </c>
      <c r="L376">
        <v>5</v>
      </c>
      <c r="M376">
        <v>5</v>
      </c>
      <c r="N376">
        <v>5</v>
      </c>
      <c r="O376">
        <v>5</v>
      </c>
      <c r="P376">
        <v>1</v>
      </c>
      <c r="Q376">
        <v>4</v>
      </c>
      <c r="R376">
        <v>4</v>
      </c>
      <c r="S376">
        <v>5</v>
      </c>
      <c r="T376">
        <v>5</v>
      </c>
      <c r="U376">
        <v>5</v>
      </c>
      <c r="V376">
        <v>5</v>
      </c>
      <c r="W376">
        <v>5</v>
      </c>
      <c r="X376">
        <v>5</v>
      </c>
      <c r="Y376">
        <v>5</v>
      </c>
      <c r="Z376" t="s">
        <v>102</v>
      </c>
      <c r="AA376">
        <v>5</v>
      </c>
      <c r="AB376">
        <v>5</v>
      </c>
      <c r="AC376">
        <v>5</v>
      </c>
      <c r="AD376">
        <v>5</v>
      </c>
      <c r="AE376">
        <v>5</v>
      </c>
      <c r="AF376">
        <v>5</v>
      </c>
      <c r="AG376">
        <v>5</v>
      </c>
      <c r="AH376">
        <v>5</v>
      </c>
      <c r="AI376">
        <v>5</v>
      </c>
      <c r="AJ376" t="s">
        <v>108</v>
      </c>
      <c r="AK376" t="s">
        <v>108</v>
      </c>
      <c r="AL376" t="s">
        <v>352</v>
      </c>
      <c r="AM376" t="s">
        <v>108</v>
      </c>
      <c r="AN376" t="s">
        <v>352</v>
      </c>
      <c r="AO376" t="s">
        <v>109</v>
      </c>
      <c r="AP376" t="s">
        <v>108</v>
      </c>
      <c r="AQ376" t="s">
        <v>108</v>
      </c>
      <c r="AR376" t="s">
        <v>108</v>
      </c>
      <c r="AS376" t="s">
        <v>120</v>
      </c>
      <c r="AT376" t="s">
        <v>108</v>
      </c>
      <c r="AV376">
        <v>5</v>
      </c>
      <c r="AW376">
        <v>5</v>
      </c>
      <c r="AX376" t="s">
        <v>351</v>
      </c>
    </row>
    <row r="377" spans="1:52" x14ac:dyDescent="0.2">
      <c r="A377" s="85" t="s">
        <v>607</v>
      </c>
      <c r="B377" t="s">
        <v>15</v>
      </c>
      <c r="C377" t="s">
        <v>42</v>
      </c>
      <c r="D377" t="s">
        <v>45</v>
      </c>
      <c r="F377" t="s">
        <v>15</v>
      </c>
      <c r="G377" t="s">
        <v>15</v>
      </c>
      <c r="H377" t="s">
        <v>15</v>
      </c>
      <c r="J377">
        <v>5</v>
      </c>
      <c r="K377">
        <v>5</v>
      </c>
      <c r="L377">
        <v>5</v>
      </c>
      <c r="M377">
        <v>5</v>
      </c>
      <c r="N377">
        <v>2</v>
      </c>
      <c r="O377">
        <v>5</v>
      </c>
      <c r="P377">
        <v>5</v>
      </c>
      <c r="Q377">
        <v>2</v>
      </c>
      <c r="R377">
        <v>5</v>
      </c>
      <c r="S377">
        <v>5</v>
      </c>
      <c r="T377">
        <v>5</v>
      </c>
      <c r="U377">
        <v>5</v>
      </c>
      <c r="V377">
        <v>5</v>
      </c>
      <c r="W377">
        <v>5</v>
      </c>
      <c r="X377">
        <v>5</v>
      </c>
      <c r="Y377">
        <v>5</v>
      </c>
      <c r="Z377" t="s">
        <v>101</v>
      </c>
      <c r="AA377">
        <v>5</v>
      </c>
      <c r="AB377">
        <v>5</v>
      </c>
      <c r="AC377">
        <v>5</v>
      </c>
      <c r="AD377">
        <v>5</v>
      </c>
      <c r="AE377">
        <v>5</v>
      </c>
      <c r="AF377">
        <v>5</v>
      </c>
      <c r="AG377">
        <v>5</v>
      </c>
      <c r="AH377">
        <v>5</v>
      </c>
      <c r="AI377">
        <v>5</v>
      </c>
      <c r="AJ377" t="s">
        <v>108</v>
      </c>
      <c r="AK377" t="s">
        <v>108</v>
      </c>
      <c r="AL377" t="s">
        <v>352</v>
      </c>
      <c r="AM377" t="s">
        <v>108</v>
      </c>
      <c r="AN377" t="s">
        <v>352</v>
      </c>
      <c r="AO377" t="s">
        <v>108</v>
      </c>
      <c r="AP377" t="s">
        <v>108</v>
      </c>
      <c r="AQ377" t="s">
        <v>108</v>
      </c>
      <c r="AR377" t="s">
        <v>108</v>
      </c>
      <c r="AS377" t="s">
        <v>119</v>
      </c>
      <c r="AT377" t="s">
        <v>108</v>
      </c>
      <c r="AV377">
        <v>5</v>
      </c>
      <c r="AW377">
        <v>5</v>
      </c>
      <c r="AX377" t="s">
        <v>351</v>
      </c>
    </row>
    <row r="378" spans="1:52" x14ac:dyDescent="0.2">
      <c r="A378" s="85" t="s">
        <v>607</v>
      </c>
      <c r="B378" t="s">
        <v>10</v>
      </c>
      <c r="C378" t="s">
        <v>43</v>
      </c>
      <c r="D378" t="s">
        <v>44</v>
      </c>
      <c r="F378" t="s">
        <v>54</v>
      </c>
      <c r="G378" t="s">
        <v>25</v>
      </c>
      <c r="H378" t="s">
        <v>51</v>
      </c>
      <c r="J378">
        <v>4</v>
      </c>
      <c r="K378">
        <v>4</v>
      </c>
      <c r="L378">
        <v>4</v>
      </c>
      <c r="M378">
        <v>4</v>
      </c>
      <c r="N378">
        <v>5</v>
      </c>
      <c r="O378">
        <v>4</v>
      </c>
      <c r="P378">
        <v>5</v>
      </c>
      <c r="Q378">
        <v>1</v>
      </c>
      <c r="R378">
        <v>3</v>
      </c>
      <c r="S378">
        <v>4</v>
      </c>
      <c r="T378">
        <v>4</v>
      </c>
      <c r="U378">
        <v>4</v>
      </c>
      <c r="V378">
        <v>5</v>
      </c>
      <c r="W378">
        <v>4</v>
      </c>
      <c r="X378">
        <v>4</v>
      </c>
      <c r="Y378">
        <v>4</v>
      </c>
      <c r="Z378" t="s">
        <v>102</v>
      </c>
      <c r="AA378">
        <v>3</v>
      </c>
      <c r="AB378">
        <v>5</v>
      </c>
      <c r="AC378">
        <v>5</v>
      </c>
      <c r="AD378">
        <v>5</v>
      </c>
      <c r="AE378">
        <v>5</v>
      </c>
      <c r="AF378">
        <v>5</v>
      </c>
      <c r="AG378">
        <v>5</v>
      </c>
      <c r="AH378">
        <v>5</v>
      </c>
      <c r="AI378">
        <v>5</v>
      </c>
      <c r="AJ378" t="s">
        <v>108</v>
      </c>
      <c r="AK378" t="s">
        <v>108</v>
      </c>
      <c r="AM378" t="s">
        <v>108</v>
      </c>
      <c r="AN378" t="s">
        <v>349</v>
      </c>
      <c r="AO378" t="s">
        <v>109</v>
      </c>
      <c r="AP378" t="s">
        <v>108</v>
      </c>
      <c r="AQ378" t="s">
        <v>108</v>
      </c>
      <c r="AR378" t="s">
        <v>109</v>
      </c>
      <c r="AT378" t="s">
        <v>109</v>
      </c>
      <c r="AV378">
        <v>5</v>
      </c>
      <c r="AW378">
        <v>5</v>
      </c>
      <c r="AX378" t="s">
        <v>351</v>
      </c>
    </row>
    <row r="379" spans="1:52" x14ac:dyDescent="0.2">
      <c r="A379" s="85" t="s">
        <v>607</v>
      </c>
      <c r="B379" t="s">
        <v>19</v>
      </c>
      <c r="C379" t="s">
        <v>42</v>
      </c>
      <c r="D379" t="s">
        <v>45</v>
      </c>
      <c r="F379" t="s">
        <v>19</v>
      </c>
      <c r="G379" t="s">
        <v>22</v>
      </c>
      <c r="J379">
        <v>5</v>
      </c>
      <c r="K379">
        <v>5</v>
      </c>
      <c r="L379">
        <v>5</v>
      </c>
      <c r="M379">
        <v>5</v>
      </c>
      <c r="N379">
        <v>1</v>
      </c>
      <c r="O379">
        <v>5</v>
      </c>
      <c r="P379">
        <v>3</v>
      </c>
      <c r="Q379">
        <v>1</v>
      </c>
      <c r="R379">
        <v>3</v>
      </c>
      <c r="S379">
        <v>5</v>
      </c>
      <c r="T379">
        <v>4</v>
      </c>
      <c r="U379">
        <v>5</v>
      </c>
      <c r="V379">
        <v>5</v>
      </c>
      <c r="W379">
        <v>4</v>
      </c>
      <c r="X379">
        <v>5</v>
      </c>
      <c r="Y379">
        <v>4</v>
      </c>
      <c r="Z379" t="s">
        <v>102</v>
      </c>
      <c r="AA379">
        <v>5</v>
      </c>
      <c r="AB379">
        <v>5</v>
      </c>
      <c r="AC379">
        <v>5</v>
      </c>
      <c r="AD379">
        <v>5</v>
      </c>
      <c r="AE379">
        <v>5</v>
      </c>
      <c r="AF379">
        <v>5</v>
      </c>
      <c r="AG379">
        <v>5</v>
      </c>
      <c r="AH379">
        <v>5</v>
      </c>
      <c r="AI379">
        <v>5</v>
      </c>
      <c r="AJ379" t="s">
        <v>109</v>
      </c>
      <c r="AK379" t="s">
        <v>108</v>
      </c>
      <c r="AL379" t="s">
        <v>349</v>
      </c>
      <c r="AM379" t="s">
        <v>108</v>
      </c>
      <c r="AN379" t="s">
        <v>352</v>
      </c>
      <c r="AO379" t="s">
        <v>108</v>
      </c>
      <c r="AP379" t="s">
        <v>108</v>
      </c>
      <c r="AQ379" t="s">
        <v>108</v>
      </c>
      <c r="AR379" t="s">
        <v>109</v>
      </c>
      <c r="AT379" t="s">
        <v>109</v>
      </c>
      <c r="AV379">
        <v>5</v>
      </c>
      <c r="AW379">
        <v>5</v>
      </c>
      <c r="AX379" t="s">
        <v>351</v>
      </c>
      <c r="AZ379" t="s">
        <v>616</v>
      </c>
    </row>
    <row r="380" spans="1:52" x14ac:dyDescent="0.2">
      <c r="A380" s="85" t="s">
        <v>607</v>
      </c>
      <c r="B380" t="s">
        <v>13</v>
      </c>
      <c r="C380" t="s">
        <v>43</v>
      </c>
      <c r="D380" t="s">
        <v>45</v>
      </c>
      <c r="F380" t="s">
        <v>13</v>
      </c>
      <c r="G380" t="s">
        <v>11</v>
      </c>
      <c r="J380">
        <v>5</v>
      </c>
      <c r="K380">
        <v>5</v>
      </c>
      <c r="L380">
        <v>5</v>
      </c>
      <c r="M380">
        <v>4</v>
      </c>
      <c r="N380">
        <v>5</v>
      </c>
      <c r="O380">
        <v>5</v>
      </c>
      <c r="P380">
        <v>5</v>
      </c>
      <c r="Q380">
        <v>5</v>
      </c>
      <c r="R380">
        <v>5</v>
      </c>
      <c r="S380">
        <v>5</v>
      </c>
      <c r="T380">
        <v>5</v>
      </c>
      <c r="U380">
        <v>5</v>
      </c>
      <c r="V380">
        <v>5</v>
      </c>
      <c r="W380">
        <v>4</v>
      </c>
      <c r="X380">
        <v>4</v>
      </c>
      <c r="Y380">
        <v>4</v>
      </c>
      <c r="Z380" t="s">
        <v>96</v>
      </c>
      <c r="AB380">
        <v>5</v>
      </c>
      <c r="AC380">
        <v>5</v>
      </c>
      <c r="AD380">
        <v>5</v>
      </c>
      <c r="AE380">
        <v>5</v>
      </c>
      <c r="AF380">
        <v>5</v>
      </c>
      <c r="AG380">
        <v>5</v>
      </c>
      <c r="AH380">
        <v>5</v>
      </c>
      <c r="AI380">
        <v>5</v>
      </c>
      <c r="AJ380" t="s">
        <v>108</v>
      </c>
      <c r="AK380" t="s">
        <v>108</v>
      </c>
      <c r="AL380" t="s">
        <v>352</v>
      </c>
      <c r="AM380" t="s">
        <v>108</v>
      </c>
      <c r="AN380" t="s">
        <v>349</v>
      </c>
      <c r="AO380" t="s">
        <v>108</v>
      </c>
      <c r="AP380" t="s">
        <v>108</v>
      </c>
      <c r="AQ380" t="s">
        <v>108</v>
      </c>
      <c r="AR380" t="s">
        <v>108</v>
      </c>
      <c r="AS380" t="s">
        <v>120</v>
      </c>
      <c r="AT380" t="s">
        <v>108</v>
      </c>
      <c r="AV380">
        <v>5</v>
      </c>
      <c r="AW380">
        <v>5</v>
      </c>
      <c r="AX380" t="s">
        <v>351</v>
      </c>
      <c r="AY380" t="s">
        <v>617</v>
      </c>
    </row>
    <row r="381" spans="1:52" x14ac:dyDescent="0.2">
      <c r="A381" s="85" t="s">
        <v>607</v>
      </c>
      <c r="B381" t="s">
        <v>29</v>
      </c>
      <c r="C381" t="s">
        <v>43</v>
      </c>
      <c r="D381" t="s">
        <v>44</v>
      </c>
      <c r="J381">
        <v>5</v>
      </c>
      <c r="K381">
        <v>5</v>
      </c>
      <c r="L381">
        <v>4</v>
      </c>
      <c r="M381">
        <v>4</v>
      </c>
      <c r="N381">
        <v>4</v>
      </c>
      <c r="O381">
        <v>5</v>
      </c>
      <c r="P381">
        <v>3</v>
      </c>
      <c r="Q381">
        <v>2</v>
      </c>
      <c r="R381">
        <v>4</v>
      </c>
      <c r="S381">
        <v>5</v>
      </c>
      <c r="T381">
        <v>5</v>
      </c>
      <c r="U381">
        <v>4</v>
      </c>
      <c r="V381">
        <v>5</v>
      </c>
      <c r="W381">
        <v>3</v>
      </c>
      <c r="X381">
        <v>4</v>
      </c>
      <c r="Y381">
        <v>4</v>
      </c>
      <c r="Z381" t="s">
        <v>102</v>
      </c>
      <c r="AA381">
        <v>5</v>
      </c>
      <c r="AB381">
        <v>5</v>
      </c>
      <c r="AC381">
        <v>5</v>
      </c>
      <c r="AD381">
        <v>5</v>
      </c>
      <c r="AE381">
        <v>5</v>
      </c>
      <c r="AF381">
        <v>5</v>
      </c>
      <c r="AG381">
        <v>5</v>
      </c>
      <c r="AH381">
        <v>4</v>
      </c>
      <c r="AI381">
        <v>5</v>
      </c>
      <c r="AJ381" t="s">
        <v>108</v>
      </c>
      <c r="AK381" t="s">
        <v>108</v>
      </c>
      <c r="AL381" t="s">
        <v>350</v>
      </c>
      <c r="AM381" t="s">
        <v>108</v>
      </c>
      <c r="AN381" t="s">
        <v>349</v>
      </c>
      <c r="AO381" t="s">
        <v>108</v>
      </c>
      <c r="AP381" t="s">
        <v>109</v>
      </c>
      <c r="AQ381" t="s">
        <v>108</v>
      </c>
      <c r="AR381" t="s">
        <v>108</v>
      </c>
      <c r="AS381" t="s">
        <v>120</v>
      </c>
      <c r="AT381" t="s">
        <v>108</v>
      </c>
      <c r="AV381">
        <v>5</v>
      </c>
      <c r="AW381">
        <v>5</v>
      </c>
      <c r="AX381" t="s">
        <v>351</v>
      </c>
    </row>
    <row r="382" spans="1:52" x14ac:dyDescent="0.2">
      <c r="A382" s="85" t="s">
        <v>607</v>
      </c>
      <c r="B382" t="s">
        <v>31</v>
      </c>
      <c r="C382" t="s">
        <v>41</v>
      </c>
      <c r="D382" t="s">
        <v>44</v>
      </c>
      <c r="O382">
        <v>5</v>
      </c>
      <c r="R382">
        <v>5</v>
      </c>
      <c r="S382">
        <v>4</v>
      </c>
      <c r="T382">
        <v>4</v>
      </c>
      <c r="U382">
        <v>3</v>
      </c>
      <c r="V382">
        <v>4</v>
      </c>
      <c r="W382">
        <v>3</v>
      </c>
      <c r="X382">
        <v>2</v>
      </c>
      <c r="Y382">
        <v>3</v>
      </c>
      <c r="AA382">
        <v>4</v>
      </c>
      <c r="AJ382" t="s">
        <v>108</v>
      </c>
      <c r="AK382" t="s">
        <v>108</v>
      </c>
      <c r="AL382" t="s">
        <v>352</v>
      </c>
      <c r="AM382" t="s">
        <v>108</v>
      </c>
      <c r="AN382" t="s">
        <v>352</v>
      </c>
      <c r="AO382" t="s">
        <v>108</v>
      </c>
      <c r="AP382" t="s">
        <v>109</v>
      </c>
      <c r="AQ382" t="s">
        <v>108</v>
      </c>
      <c r="AR382" t="s">
        <v>108</v>
      </c>
      <c r="AS382" t="s">
        <v>120</v>
      </c>
      <c r="AT382" t="s">
        <v>108</v>
      </c>
      <c r="AV382">
        <v>4</v>
      </c>
      <c r="AW382">
        <v>5</v>
      </c>
      <c r="AX382" t="s">
        <v>359</v>
      </c>
    </row>
    <row r="383" spans="1:52" x14ac:dyDescent="0.2">
      <c r="A383" s="85" t="s">
        <v>607</v>
      </c>
      <c r="B383" t="s">
        <v>10</v>
      </c>
      <c r="C383" t="s">
        <v>43</v>
      </c>
      <c r="D383" t="s">
        <v>45</v>
      </c>
      <c r="F383" t="s">
        <v>54</v>
      </c>
      <c r="G383" t="s">
        <v>11</v>
      </c>
      <c r="H383" t="s">
        <v>51</v>
      </c>
      <c r="J383">
        <v>4</v>
      </c>
      <c r="K383">
        <v>5</v>
      </c>
      <c r="L383">
        <v>4</v>
      </c>
      <c r="M383">
        <v>4</v>
      </c>
      <c r="N383">
        <v>4</v>
      </c>
      <c r="O383">
        <v>4</v>
      </c>
      <c r="P383">
        <v>4</v>
      </c>
      <c r="Q383">
        <v>4</v>
      </c>
      <c r="R383">
        <v>5</v>
      </c>
      <c r="S383">
        <v>3</v>
      </c>
      <c r="T383">
        <v>4</v>
      </c>
      <c r="U383">
        <v>4</v>
      </c>
      <c r="V383">
        <v>5</v>
      </c>
      <c r="W383">
        <v>4</v>
      </c>
      <c r="X383">
        <v>4</v>
      </c>
      <c r="Y383">
        <v>4</v>
      </c>
      <c r="Z383" t="s">
        <v>102</v>
      </c>
      <c r="AA383">
        <v>4</v>
      </c>
      <c r="AB383">
        <v>5</v>
      </c>
      <c r="AC383">
        <v>5</v>
      </c>
      <c r="AD383">
        <v>5</v>
      </c>
      <c r="AE383">
        <v>5</v>
      </c>
      <c r="AF383">
        <v>5</v>
      </c>
      <c r="AG383">
        <v>5</v>
      </c>
      <c r="AH383">
        <v>5</v>
      </c>
      <c r="AI383">
        <v>5</v>
      </c>
      <c r="AJ383" t="s">
        <v>108</v>
      </c>
      <c r="AK383" t="s">
        <v>108</v>
      </c>
      <c r="AL383" t="s">
        <v>349</v>
      </c>
      <c r="AM383" t="s">
        <v>108</v>
      </c>
      <c r="AN383" t="s">
        <v>352</v>
      </c>
      <c r="AO383" t="s">
        <v>108</v>
      </c>
      <c r="AP383" t="s">
        <v>108</v>
      </c>
      <c r="AQ383" t="s">
        <v>108</v>
      </c>
      <c r="AR383" t="s">
        <v>109</v>
      </c>
      <c r="AT383" t="s">
        <v>108</v>
      </c>
      <c r="AV383">
        <v>5</v>
      </c>
      <c r="AW383">
        <v>5</v>
      </c>
      <c r="AX383" t="s">
        <v>359</v>
      </c>
    </row>
    <row r="384" spans="1:52" x14ac:dyDescent="0.2">
      <c r="A384" s="85" t="s">
        <v>607</v>
      </c>
      <c r="B384" t="s">
        <v>17</v>
      </c>
      <c r="C384" t="s">
        <v>43</v>
      </c>
      <c r="D384" t="s">
        <v>44</v>
      </c>
      <c r="F384" t="s">
        <v>17</v>
      </c>
      <c r="J384">
        <v>4</v>
      </c>
      <c r="K384">
        <v>3</v>
      </c>
      <c r="L384">
        <v>5</v>
      </c>
      <c r="M384">
        <v>3</v>
      </c>
      <c r="N384">
        <v>3</v>
      </c>
      <c r="O384">
        <v>4</v>
      </c>
      <c r="P384">
        <v>2</v>
      </c>
      <c r="Q384">
        <v>5</v>
      </c>
      <c r="R384">
        <v>4</v>
      </c>
      <c r="S384">
        <v>3</v>
      </c>
      <c r="T384">
        <v>4</v>
      </c>
      <c r="U384">
        <v>4</v>
      </c>
      <c r="V384">
        <v>5</v>
      </c>
      <c r="W384">
        <v>4</v>
      </c>
      <c r="Y384">
        <v>3</v>
      </c>
      <c r="Z384" t="s">
        <v>102</v>
      </c>
      <c r="AA384">
        <v>3</v>
      </c>
      <c r="AB384">
        <v>4</v>
      </c>
      <c r="AC384">
        <v>4</v>
      </c>
      <c r="AD384">
        <v>4</v>
      </c>
      <c r="AE384">
        <v>4</v>
      </c>
      <c r="AF384">
        <v>4</v>
      </c>
      <c r="AG384">
        <v>4</v>
      </c>
      <c r="AH384">
        <v>4</v>
      </c>
      <c r="AI384">
        <v>4</v>
      </c>
      <c r="AJ384" t="s">
        <v>108</v>
      </c>
      <c r="AK384" t="s">
        <v>108</v>
      </c>
      <c r="AL384" t="s">
        <v>349</v>
      </c>
      <c r="AM384" t="s">
        <v>108</v>
      </c>
      <c r="AN384" t="s">
        <v>349</v>
      </c>
      <c r="AO384" t="s">
        <v>109</v>
      </c>
      <c r="AP384" t="s">
        <v>109</v>
      </c>
      <c r="AQ384" t="s">
        <v>108</v>
      </c>
      <c r="AR384" t="s">
        <v>109</v>
      </c>
      <c r="AT384" t="s">
        <v>109</v>
      </c>
      <c r="AV384">
        <v>4</v>
      </c>
      <c r="AW384">
        <v>4</v>
      </c>
      <c r="AX384" t="s">
        <v>359</v>
      </c>
    </row>
    <row r="385" spans="1:51" x14ac:dyDescent="0.2">
      <c r="A385" s="85" t="s">
        <v>607</v>
      </c>
      <c r="B385" t="s">
        <v>31</v>
      </c>
      <c r="C385" t="s">
        <v>44</v>
      </c>
      <c r="D385" t="s">
        <v>45</v>
      </c>
      <c r="F385" t="s">
        <v>31</v>
      </c>
      <c r="J385">
        <v>4</v>
      </c>
      <c r="K385">
        <v>4</v>
      </c>
      <c r="L385">
        <v>4</v>
      </c>
      <c r="M385">
        <v>4</v>
      </c>
      <c r="N385">
        <v>4</v>
      </c>
      <c r="O385">
        <v>5</v>
      </c>
      <c r="P385">
        <v>4</v>
      </c>
      <c r="Q385">
        <v>4</v>
      </c>
      <c r="R385">
        <v>4</v>
      </c>
      <c r="S385">
        <v>4</v>
      </c>
      <c r="T385">
        <v>4</v>
      </c>
      <c r="U385">
        <v>4</v>
      </c>
      <c r="V385">
        <v>5</v>
      </c>
      <c r="W385">
        <v>3</v>
      </c>
      <c r="X385">
        <v>4</v>
      </c>
      <c r="Y385">
        <v>3</v>
      </c>
      <c r="Z385" t="s">
        <v>102</v>
      </c>
      <c r="AA385">
        <v>4</v>
      </c>
      <c r="AB385">
        <v>5</v>
      </c>
      <c r="AC385">
        <v>4</v>
      </c>
      <c r="AE385">
        <v>4</v>
      </c>
      <c r="AF385">
        <v>4</v>
      </c>
      <c r="AG385">
        <v>3</v>
      </c>
      <c r="AH385">
        <v>4</v>
      </c>
      <c r="AI385">
        <v>4</v>
      </c>
      <c r="AK385" t="s">
        <v>108</v>
      </c>
      <c r="AQ385" t="s">
        <v>109</v>
      </c>
      <c r="AR385" t="s">
        <v>109</v>
      </c>
      <c r="AV385">
        <v>5</v>
      </c>
      <c r="AW385">
        <v>5</v>
      </c>
      <c r="AX385" t="s">
        <v>359</v>
      </c>
    </row>
    <row r="386" spans="1:51" x14ac:dyDescent="0.2">
      <c r="A386" s="85" t="s">
        <v>607</v>
      </c>
      <c r="B386" t="s">
        <v>17</v>
      </c>
      <c r="C386" t="s">
        <v>43</v>
      </c>
      <c r="D386" t="s">
        <v>43</v>
      </c>
      <c r="F386" t="s">
        <v>17</v>
      </c>
      <c r="J386">
        <v>5</v>
      </c>
      <c r="K386">
        <v>5</v>
      </c>
      <c r="L386">
        <v>5</v>
      </c>
      <c r="M386">
        <v>4</v>
      </c>
      <c r="N386">
        <v>3</v>
      </c>
      <c r="O386">
        <v>5</v>
      </c>
      <c r="P386">
        <v>3</v>
      </c>
      <c r="Q386">
        <v>4</v>
      </c>
      <c r="R386">
        <v>4</v>
      </c>
      <c r="S386">
        <v>4</v>
      </c>
      <c r="T386">
        <v>5</v>
      </c>
      <c r="U386">
        <v>5</v>
      </c>
      <c r="V386">
        <v>5</v>
      </c>
      <c r="W386">
        <v>3</v>
      </c>
      <c r="X386">
        <v>5</v>
      </c>
      <c r="Y386">
        <v>4</v>
      </c>
      <c r="Z386" t="s">
        <v>386</v>
      </c>
      <c r="AA386">
        <v>4</v>
      </c>
      <c r="AB386">
        <v>4</v>
      </c>
      <c r="AC386">
        <v>4</v>
      </c>
      <c r="AE386">
        <v>5</v>
      </c>
      <c r="AF386">
        <v>5</v>
      </c>
      <c r="AG386">
        <v>5</v>
      </c>
      <c r="AH386">
        <v>5</v>
      </c>
      <c r="AI386">
        <v>5</v>
      </c>
      <c r="AJ386" t="s">
        <v>109</v>
      </c>
      <c r="AK386" t="s">
        <v>108</v>
      </c>
      <c r="AL386" t="s">
        <v>350</v>
      </c>
      <c r="AM386" t="s">
        <v>108</v>
      </c>
      <c r="AN386" t="s">
        <v>349</v>
      </c>
      <c r="AO386" t="s">
        <v>108</v>
      </c>
      <c r="AP386" t="s">
        <v>108</v>
      </c>
      <c r="AQ386" t="s">
        <v>108</v>
      </c>
      <c r="AR386" t="s">
        <v>109</v>
      </c>
      <c r="AT386" t="s">
        <v>108</v>
      </c>
      <c r="AV386">
        <v>5</v>
      </c>
      <c r="AW386">
        <v>5</v>
      </c>
      <c r="AX386" t="s">
        <v>359</v>
      </c>
    </row>
    <row r="387" spans="1:51" x14ac:dyDescent="0.2">
      <c r="A387" s="85" t="s">
        <v>607</v>
      </c>
      <c r="B387" t="s">
        <v>19</v>
      </c>
      <c r="C387" t="s">
        <v>43</v>
      </c>
      <c r="D387" t="s">
        <v>44</v>
      </c>
      <c r="F387" t="s">
        <v>19</v>
      </c>
      <c r="I387" t="s">
        <v>618</v>
      </c>
      <c r="J387">
        <v>5</v>
      </c>
      <c r="K387">
        <v>5</v>
      </c>
      <c r="L387">
        <v>5</v>
      </c>
      <c r="M387">
        <v>5</v>
      </c>
      <c r="N387">
        <v>4</v>
      </c>
      <c r="O387">
        <v>4</v>
      </c>
      <c r="P387">
        <v>2</v>
      </c>
      <c r="Q387">
        <v>5</v>
      </c>
      <c r="R387">
        <v>4</v>
      </c>
      <c r="S387">
        <v>4</v>
      </c>
      <c r="T387">
        <v>4</v>
      </c>
      <c r="U387">
        <v>5</v>
      </c>
      <c r="V387">
        <v>5</v>
      </c>
      <c r="W387">
        <v>4</v>
      </c>
      <c r="X387">
        <v>5</v>
      </c>
      <c r="Y387">
        <v>5</v>
      </c>
      <c r="Z387" t="s">
        <v>102</v>
      </c>
      <c r="AA387">
        <v>5</v>
      </c>
      <c r="AB387">
        <v>5</v>
      </c>
      <c r="AC387">
        <v>5</v>
      </c>
      <c r="AD387">
        <v>5</v>
      </c>
      <c r="AE387">
        <v>5</v>
      </c>
      <c r="AF387">
        <v>5</v>
      </c>
      <c r="AG387">
        <v>5</v>
      </c>
      <c r="AH387">
        <v>5</v>
      </c>
      <c r="AI387">
        <v>3</v>
      </c>
      <c r="AJ387" t="s">
        <v>108</v>
      </c>
      <c r="AK387" t="s">
        <v>108</v>
      </c>
      <c r="AL387" t="s">
        <v>350</v>
      </c>
      <c r="AM387" t="s">
        <v>108</v>
      </c>
      <c r="AN387" t="s">
        <v>352</v>
      </c>
      <c r="AO387" t="s">
        <v>108</v>
      </c>
      <c r="AP387" t="s">
        <v>109</v>
      </c>
      <c r="AQ387" t="s">
        <v>108</v>
      </c>
      <c r="AR387" t="s">
        <v>108</v>
      </c>
      <c r="AS387" t="s">
        <v>119</v>
      </c>
      <c r="AT387" t="s">
        <v>108</v>
      </c>
      <c r="AV387">
        <v>5</v>
      </c>
      <c r="AW387">
        <v>5</v>
      </c>
      <c r="AX387" t="s">
        <v>351</v>
      </c>
    </row>
    <row r="388" spans="1:51" x14ac:dyDescent="0.2">
      <c r="A388" s="85" t="s">
        <v>607</v>
      </c>
      <c r="B388" t="s">
        <v>24</v>
      </c>
      <c r="C388" t="s">
        <v>42</v>
      </c>
      <c r="D388" t="s">
        <v>45</v>
      </c>
      <c r="F388" t="s">
        <v>51</v>
      </c>
      <c r="G388" t="s">
        <v>439</v>
      </c>
      <c r="J388">
        <v>5</v>
      </c>
      <c r="K388">
        <v>5</v>
      </c>
      <c r="L388">
        <v>5</v>
      </c>
      <c r="M388">
        <v>5</v>
      </c>
      <c r="N388">
        <v>2</v>
      </c>
      <c r="O388">
        <v>5</v>
      </c>
      <c r="P388">
        <v>2</v>
      </c>
      <c r="Q388">
        <v>4</v>
      </c>
      <c r="R388">
        <v>4</v>
      </c>
      <c r="S388">
        <v>4</v>
      </c>
      <c r="T388">
        <v>5</v>
      </c>
      <c r="U388">
        <v>5</v>
      </c>
      <c r="V388">
        <v>5</v>
      </c>
      <c r="W388">
        <v>5</v>
      </c>
      <c r="X388">
        <v>5</v>
      </c>
      <c r="Y388">
        <v>5</v>
      </c>
      <c r="Z388" t="s">
        <v>102</v>
      </c>
      <c r="AB388">
        <v>5</v>
      </c>
      <c r="AC388">
        <v>4</v>
      </c>
      <c r="AD388">
        <v>5</v>
      </c>
      <c r="AE388">
        <v>5</v>
      </c>
      <c r="AF388">
        <v>5</v>
      </c>
      <c r="AG388">
        <v>5</v>
      </c>
      <c r="AH388">
        <v>3</v>
      </c>
      <c r="AI388">
        <v>3</v>
      </c>
      <c r="AJ388" t="s">
        <v>109</v>
      </c>
      <c r="AK388" t="s">
        <v>108</v>
      </c>
      <c r="AL388" t="s">
        <v>352</v>
      </c>
      <c r="AM388" t="s">
        <v>109</v>
      </c>
      <c r="AO388" t="s">
        <v>109</v>
      </c>
      <c r="AP388" t="s">
        <v>109</v>
      </c>
      <c r="AQ388" t="s">
        <v>108</v>
      </c>
      <c r="AR388" t="s">
        <v>108</v>
      </c>
      <c r="AS388" t="s">
        <v>120</v>
      </c>
      <c r="AT388" t="s">
        <v>109</v>
      </c>
      <c r="AV388">
        <v>5</v>
      </c>
      <c r="AW388">
        <v>5</v>
      </c>
      <c r="AX388" t="s">
        <v>351</v>
      </c>
    </row>
    <row r="389" spans="1:51" x14ac:dyDescent="0.2">
      <c r="A389" s="85" t="s">
        <v>607</v>
      </c>
      <c r="B389" t="s">
        <v>18</v>
      </c>
      <c r="C389" t="s">
        <v>42</v>
      </c>
      <c r="D389" t="s">
        <v>44</v>
      </c>
      <c r="F389" t="s">
        <v>18</v>
      </c>
      <c r="G389" t="s">
        <v>51</v>
      </c>
      <c r="J389">
        <v>5</v>
      </c>
      <c r="K389">
        <v>5</v>
      </c>
      <c r="L389">
        <v>5</v>
      </c>
      <c r="M389">
        <v>5</v>
      </c>
      <c r="N389">
        <v>4</v>
      </c>
      <c r="O389">
        <v>5</v>
      </c>
      <c r="P389">
        <v>4</v>
      </c>
      <c r="Q389">
        <v>2</v>
      </c>
      <c r="R389">
        <v>3</v>
      </c>
      <c r="S389">
        <v>5</v>
      </c>
      <c r="T389">
        <v>5</v>
      </c>
      <c r="U389">
        <v>5</v>
      </c>
      <c r="V389">
        <v>5</v>
      </c>
      <c r="W389">
        <v>5</v>
      </c>
      <c r="X389">
        <v>5</v>
      </c>
      <c r="Y389">
        <v>5</v>
      </c>
      <c r="Z389" t="s">
        <v>96</v>
      </c>
      <c r="AA389">
        <v>5</v>
      </c>
      <c r="AB389">
        <v>5</v>
      </c>
      <c r="AC389">
        <v>5</v>
      </c>
      <c r="AD389">
        <v>5</v>
      </c>
      <c r="AE389">
        <v>5</v>
      </c>
      <c r="AF389">
        <v>5</v>
      </c>
      <c r="AG389">
        <v>5</v>
      </c>
      <c r="AH389">
        <v>5</v>
      </c>
      <c r="AI389">
        <v>5</v>
      </c>
      <c r="AJ389" t="s">
        <v>108</v>
      </c>
      <c r="AK389" t="s">
        <v>108</v>
      </c>
      <c r="AL389" t="s">
        <v>352</v>
      </c>
      <c r="AM389" t="s">
        <v>108</v>
      </c>
      <c r="AN389" t="s">
        <v>352</v>
      </c>
      <c r="AO389" t="s">
        <v>109</v>
      </c>
      <c r="AP389" t="s">
        <v>108</v>
      </c>
      <c r="AQ389" t="s">
        <v>108</v>
      </c>
      <c r="AR389" t="s">
        <v>109</v>
      </c>
      <c r="AT389" t="s">
        <v>108</v>
      </c>
      <c r="AV389">
        <v>5</v>
      </c>
      <c r="AW389">
        <v>5</v>
      </c>
      <c r="AX389" t="s">
        <v>351</v>
      </c>
    </row>
    <row r="390" spans="1:51" x14ac:dyDescent="0.2">
      <c r="A390" s="85" t="s">
        <v>607</v>
      </c>
      <c r="B390" t="s">
        <v>15</v>
      </c>
      <c r="C390" t="s">
        <v>43</v>
      </c>
      <c r="D390" t="s">
        <v>41</v>
      </c>
      <c r="F390" t="s">
        <v>15</v>
      </c>
      <c r="G390" t="s">
        <v>27</v>
      </c>
      <c r="H390" t="s">
        <v>51</v>
      </c>
      <c r="J390">
        <v>5</v>
      </c>
      <c r="K390">
        <v>5</v>
      </c>
      <c r="L390">
        <v>5</v>
      </c>
      <c r="M390">
        <v>5</v>
      </c>
      <c r="N390">
        <v>5</v>
      </c>
      <c r="O390">
        <v>3</v>
      </c>
      <c r="P390">
        <v>5</v>
      </c>
      <c r="Q390">
        <v>5</v>
      </c>
      <c r="R390">
        <v>1</v>
      </c>
      <c r="S390">
        <v>5</v>
      </c>
      <c r="T390">
        <v>5</v>
      </c>
      <c r="U390">
        <v>1</v>
      </c>
      <c r="V390">
        <v>5</v>
      </c>
      <c r="W390">
        <v>1</v>
      </c>
      <c r="X390">
        <v>5</v>
      </c>
      <c r="Y390">
        <v>5</v>
      </c>
      <c r="Z390" t="s">
        <v>102</v>
      </c>
      <c r="AA390">
        <v>5</v>
      </c>
      <c r="AB390">
        <v>5</v>
      </c>
      <c r="AC390">
        <v>5</v>
      </c>
      <c r="AD390">
        <v>5</v>
      </c>
      <c r="AE390">
        <v>5</v>
      </c>
      <c r="AF390">
        <v>5</v>
      </c>
      <c r="AG390">
        <v>3</v>
      </c>
      <c r="AH390">
        <v>1</v>
      </c>
      <c r="AI390">
        <v>1</v>
      </c>
      <c r="AJ390" t="s">
        <v>109</v>
      </c>
      <c r="AK390" t="s">
        <v>109</v>
      </c>
      <c r="AM390" t="s">
        <v>109</v>
      </c>
      <c r="AO390" t="s">
        <v>109</v>
      </c>
      <c r="AP390" t="s">
        <v>109</v>
      </c>
      <c r="AQ390" t="s">
        <v>109</v>
      </c>
      <c r="AR390" t="s">
        <v>109</v>
      </c>
      <c r="AT390" t="s">
        <v>109</v>
      </c>
      <c r="AV390">
        <v>5</v>
      </c>
      <c r="AW390">
        <v>5</v>
      </c>
      <c r="AX390" t="s">
        <v>351</v>
      </c>
      <c r="AY390" t="s">
        <v>619</v>
      </c>
    </row>
    <row r="391" spans="1:51" x14ac:dyDescent="0.2">
      <c r="A391" s="85" t="s">
        <v>607</v>
      </c>
      <c r="B391" t="s">
        <v>18</v>
      </c>
      <c r="C391" t="s">
        <v>42</v>
      </c>
      <c r="D391" t="s">
        <v>45</v>
      </c>
      <c r="F391" t="s">
        <v>18</v>
      </c>
      <c r="G391" t="s">
        <v>51</v>
      </c>
      <c r="J391">
        <v>5</v>
      </c>
      <c r="K391">
        <v>5</v>
      </c>
      <c r="L391">
        <v>4</v>
      </c>
      <c r="M391">
        <v>3</v>
      </c>
      <c r="N391">
        <v>3</v>
      </c>
      <c r="O391">
        <v>5</v>
      </c>
      <c r="P391">
        <v>4</v>
      </c>
      <c r="Q391">
        <v>4</v>
      </c>
      <c r="R391">
        <v>5</v>
      </c>
      <c r="S391">
        <v>3</v>
      </c>
      <c r="T391">
        <v>5</v>
      </c>
      <c r="U391">
        <v>5</v>
      </c>
      <c r="V391">
        <v>5</v>
      </c>
      <c r="W391">
        <v>4</v>
      </c>
      <c r="X391">
        <v>4</v>
      </c>
      <c r="Y391">
        <v>4</v>
      </c>
      <c r="Z391" t="s">
        <v>386</v>
      </c>
      <c r="AA391">
        <v>4</v>
      </c>
      <c r="AB391">
        <v>5</v>
      </c>
      <c r="AC391">
        <v>3</v>
      </c>
      <c r="AD391">
        <v>5</v>
      </c>
      <c r="AE391">
        <v>4</v>
      </c>
      <c r="AF391">
        <v>4</v>
      </c>
      <c r="AG391">
        <v>4</v>
      </c>
      <c r="AH391">
        <v>5</v>
      </c>
      <c r="AI391">
        <v>4</v>
      </c>
      <c r="AJ391" t="s">
        <v>109</v>
      </c>
      <c r="AK391" t="s">
        <v>108</v>
      </c>
      <c r="AL391" t="s">
        <v>349</v>
      </c>
      <c r="AM391" t="s">
        <v>108</v>
      </c>
      <c r="AN391" t="s">
        <v>349</v>
      </c>
      <c r="AO391" t="s">
        <v>109</v>
      </c>
      <c r="AP391" t="s">
        <v>108</v>
      </c>
      <c r="AQ391" t="s">
        <v>108</v>
      </c>
      <c r="AR391" t="s">
        <v>108</v>
      </c>
      <c r="AS391" t="s">
        <v>119</v>
      </c>
      <c r="AT391" t="s">
        <v>109</v>
      </c>
      <c r="AV391">
        <v>5</v>
      </c>
      <c r="AW391">
        <v>5</v>
      </c>
      <c r="AX391" t="s">
        <v>351</v>
      </c>
    </row>
    <row r="392" spans="1:51" x14ac:dyDescent="0.2">
      <c r="A392" s="85" t="s">
        <v>607</v>
      </c>
      <c r="B392" t="s">
        <v>27</v>
      </c>
      <c r="C392" t="s">
        <v>42</v>
      </c>
      <c r="D392" t="s">
        <v>43</v>
      </c>
      <c r="F392" t="s">
        <v>27</v>
      </c>
      <c r="J392">
        <v>5</v>
      </c>
      <c r="K392">
        <v>5</v>
      </c>
      <c r="L392">
        <v>5</v>
      </c>
      <c r="M392">
        <v>5</v>
      </c>
      <c r="N392">
        <v>5</v>
      </c>
      <c r="O392">
        <v>5</v>
      </c>
      <c r="Q392">
        <v>5</v>
      </c>
      <c r="S392">
        <v>5</v>
      </c>
      <c r="T392">
        <v>5</v>
      </c>
      <c r="U392">
        <v>5</v>
      </c>
      <c r="V392">
        <v>5</v>
      </c>
      <c r="W392">
        <v>5</v>
      </c>
      <c r="X392">
        <v>5</v>
      </c>
      <c r="Y392">
        <v>5</v>
      </c>
      <c r="Z392" t="s">
        <v>102</v>
      </c>
      <c r="AA392">
        <v>5</v>
      </c>
      <c r="AB392">
        <v>5</v>
      </c>
      <c r="AC392">
        <v>5</v>
      </c>
      <c r="AD392">
        <v>5</v>
      </c>
      <c r="AE392">
        <v>5</v>
      </c>
      <c r="AF392">
        <v>5</v>
      </c>
      <c r="AG392">
        <v>5</v>
      </c>
      <c r="AH392">
        <v>5</v>
      </c>
      <c r="AI392">
        <v>5</v>
      </c>
      <c r="AJ392" t="s">
        <v>109</v>
      </c>
      <c r="AK392" t="s">
        <v>108</v>
      </c>
      <c r="AL392" t="s">
        <v>352</v>
      </c>
      <c r="AM392" t="s">
        <v>108</v>
      </c>
      <c r="AN392" t="s">
        <v>352</v>
      </c>
      <c r="AO392" t="s">
        <v>109</v>
      </c>
      <c r="AP392" t="s">
        <v>108</v>
      </c>
      <c r="AQ392" t="s">
        <v>108</v>
      </c>
      <c r="AR392" t="s">
        <v>109</v>
      </c>
      <c r="AT392" t="s">
        <v>109</v>
      </c>
      <c r="AV392">
        <v>5</v>
      </c>
      <c r="AW392">
        <v>5</v>
      </c>
      <c r="AX392" t="s">
        <v>351</v>
      </c>
    </row>
    <row r="393" spans="1:51" x14ac:dyDescent="0.2">
      <c r="A393" s="85" t="s">
        <v>607</v>
      </c>
      <c r="B393" t="s">
        <v>16</v>
      </c>
      <c r="C393" t="s">
        <v>44</v>
      </c>
      <c r="D393" t="s">
        <v>45</v>
      </c>
      <c r="F393" t="s">
        <v>16</v>
      </c>
      <c r="G393" t="s">
        <v>54</v>
      </c>
      <c r="H393" t="s">
        <v>11</v>
      </c>
      <c r="J393">
        <v>5</v>
      </c>
      <c r="K393">
        <v>5</v>
      </c>
      <c r="L393">
        <v>5</v>
      </c>
      <c r="M393">
        <v>1</v>
      </c>
      <c r="N393">
        <v>4</v>
      </c>
      <c r="O393">
        <v>5</v>
      </c>
      <c r="P393">
        <v>4</v>
      </c>
      <c r="Q393">
        <v>4</v>
      </c>
      <c r="R393">
        <v>4</v>
      </c>
      <c r="S393">
        <v>3</v>
      </c>
      <c r="T393">
        <v>4</v>
      </c>
      <c r="U393">
        <v>4</v>
      </c>
      <c r="V393">
        <v>5</v>
      </c>
      <c r="W393">
        <v>5</v>
      </c>
      <c r="X393">
        <v>3</v>
      </c>
      <c r="Y393">
        <v>4</v>
      </c>
      <c r="Z393" t="s">
        <v>102</v>
      </c>
      <c r="AA393">
        <v>4</v>
      </c>
      <c r="AB393">
        <v>5</v>
      </c>
      <c r="AC393">
        <v>4</v>
      </c>
      <c r="AD393">
        <v>5</v>
      </c>
      <c r="AE393">
        <v>5</v>
      </c>
      <c r="AF393">
        <v>5</v>
      </c>
      <c r="AG393">
        <v>5</v>
      </c>
      <c r="AH393">
        <v>3</v>
      </c>
      <c r="AI393">
        <v>3</v>
      </c>
      <c r="AJ393" t="s">
        <v>109</v>
      </c>
      <c r="AK393" t="s">
        <v>108</v>
      </c>
      <c r="AL393" t="s">
        <v>349</v>
      </c>
      <c r="AM393" t="s">
        <v>108</v>
      </c>
      <c r="AN393" t="s">
        <v>349</v>
      </c>
      <c r="AO393" t="s">
        <v>109</v>
      </c>
      <c r="AP393" t="s">
        <v>108</v>
      </c>
      <c r="AQ393" t="s">
        <v>108</v>
      </c>
      <c r="AR393" t="s">
        <v>108</v>
      </c>
      <c r="AS393" t="s">
        <v>119</v>
      </c>
      <c r="AT393" t="s">
        <v>108</v>
      </c>
      <c r="AU393" t="s">
        <v>620</v>
      </c>
      <c r="AV393">
        <v>5</v>
      </c>
      <c r="AW393">
        <v>5</v>
      </c>
      <c r="AX393" t="s">
        <v>351</v>
      </c>
      <c r="AY393" t="s">
        <v>621</v>
      </c>
    </row>
    <row r="394" spans="1:51" x14ac:dyDescent="0.2">
      <c r="A394" s="85" t="s">
        <v>607</v>
      </c>
      <c r="B394" t="s">
        <v>23</v>
      </c>
      <c r="C394" t="s">
        <v>42</v>
      </c>
      <c r="D394" t="s">
        <v>45</v>
      </c>
      <c r="F394" t="s">
        <v>23</v>
      </c>
      <c r="G394" t="s">
        <v>28</v>
      </c>
      <c r="J394">
        <v>5</v>
      </c>
      <c r="K394">
        <v>5</v>
      </c>
      <c r="L394">
        <v>5</v>
      </c>
      <c r="M394">
        <v>5</v>
      </c>
      <c r="N394">
        <v>2</v>
      </c>
      <c r="O394">
        <v>5</v>
      </c>
      <c r="P394">
        <v>4</v>
      </c>
      <c r="Q394">
        <v>3</v>
      </c>
      <c r="R394">
        <v>5</v>
      </c>
      <c r="S394">
        <v>4</v>
      </c>
      <c r="T394">
        <v>4</v>
      </c>
      <c r="U394">
        <v>5</v>
      </c>
      <c r="V394">
        <v>5</v>
      </c>
      <c r="W394">
        <v>4</v>
      </c>
      <c r="X394">
        <v>5</v>
      </c>
      <c r="Y394">
        <v>4</v>
      </c>
      <c r="Z394" t="s">
        <v>102</v>
      </c>
      <c r="AA394">
        <v>4</v>
      </c>
      <c r="AB394">
        <v>5</v>
      </c>
      <c r="AC394">
        <v>5</v>
      </c>
      <c r="AD394">
        <v>5</v>
      </c>
      <c r="AE394">
        <v>5</v>
      </c>
      <c r="AF394">
        <v>5</v>
      </c>
      <c r="AG394">
        <v>5</v>
      </c>
      <c r="AH394">
        <v>5</v>
      </c>
      <c r="AI394">
        <v>4</v>
      </c>
      <c r="AJ394" t="s">
        <v>108</v>
      </c>
      <c r="AK394" t="s">
        <v>108</v>
      </c>
      <c r="AL394" t="s">
        <v>349</v>
      </c>
      <c r="AM394" t="s">
        <v>108</v>
      </c>
      <c r="AN394" t="s">
        <v>349</v>
      </c>
      <c r="AO394" t="s">
        <v>109</v>
      </c>
      <c r="AP394" t="s">
        <v>108</v>
      </c>
      <c r="AQ394" t="s">
        <v>108</v>
      </c>
      <c r="AR394" t="s">
        <v>109</v>
      </c>
      <c r="AT394" t="s">
        <v>108</v>
      </c>
      <c r="AV394">
        <v>5</v>
      </c>
      <c r="AW394">
        <v>5</v>
      </c>
      <c r="AX394" t="s">
        <v>351</v>
      </c>
    </row>
    <row r="395" spans="1:51" x14ac:dyDescent="0.2">
      <c r="A395" s="85" t="s">
        <v>607</v>
      </c>
      <c r="B395" t="s">
        <v>15</v>
      </c>
      <c r="C395" t="s">
        <v>43</v>
      </c>
      <c r="D395" t="s">
        <v>43</v>
      </c>
      <c r="F395" t="s">
        <v>15</v>
      </c>
      <c r="G395" t="s">
        <v>27</v>
      </c>
      <c r="H395" t="s">
        <v>29</v>
      </c>
      <c r="J395">
        <v>5</v>
      </c>
      <c r="K395">
        <v>5</v>
      </c>
      <c r="L395">
        <v>5</v>
      </c>
      <c r="M395">
        <v>5</v>
      </c>
      <c r="N395">
        <v>2</v>
      </c>
      <c r="O395">
        <v>5</v>
      </c>
      <c r="P395">
        <v>4</v>
      </c>
      <c r="Q395">
        <v>2</v>
      </c>
      <c r="R395">
        <v>3</v>
      </c>
      <c r="S395">
        <v>5</v>
      </c>
      <c r="T395">
        <v>5</v>
      </c>
      <c r="U395">
        <v>5</v>
      </c>
      <c r="V395">
        <v>5</v>
      </c>
      <c r="W395">
        <v>5</v>
      </c>
      <c r="X395">
        <v>5</v>
      </c>
      <c r="Y395">
        <v>5</v>
      </c>
      <c r="Z395" t="s">
        <v>369</v>
      </c>
      <c r="AA395">
        <v>5</v>
      </c>
      <c r="AB395">
        <v>5</v>
      </c>
      <c r="AC395">
        <v>5</v>
      </c>
      <c r="AD395">
        <v>5</v>
      </c>
      <c r="AE395">
        <v>5</v>
      </c>
      <c r="AF395">
        <v>5</v>
      </c>
      <c r="AG395">
        <v>5</v>
      </c>
      <c r="AH395">
        <v>5</v>
      </c>
      <c r="AI395">
        <v>5</v>
      </c>
      <c r="AJ395" t="s">
        <v>108</v>
      </c>
      <c r="AK395" t="s">
        <v>108</v>
      </c>
      <c r="AL395" t="s">
        <v>352</v>
      </c>
      <c r="AM395" t="s">
        <v>108</v>
      </c>
      <c r="AN395" t="s">
        <v>352</v>
      </c>
      <c r="AO395" t="s">
        <v>108</v>
      </c>
      <c r="AP395" t="s">
        <v>108</v>
      </c>
      <c r="AQ395" t="s">
        <v>108</v>
      </c>
      <c r="AR395" t="s">
        <v>109</v>
      </c>
      <c r="AT395" t="s">
        <v>108</v>
      </c>
      <c r="AV395">
        <v>5</v>
      </c>
      <c r="AW395">
        <v>5</v>
      </c>
      <c r="AX395" t="s">
        <v>351</v>
      </c>
    </row>
    <row r="396" spans="1:51" x14ac:dyDescent="0.2">
      <c r="A396" s="85" t="s">
        <v>607</v>
      </c>
      <c r="B396" t="s">
        <v>18</v>
      </c>
      <c r="C396" t="s">
        <v>42</v>
      </c>
      <c r="D396" t="s">
        <v>42</v>
      </c>
      <c r="F396" t="s">
        <v>18</v>
      </c>
      <c r="J396">
        <v>5</v>
      </c>
      <c r="K396">
        <v>5</v>
      </c>
      <c r="L396">
        <v>4</v>
      </c>
      <c r="M396">
        <v>5</v>
      </c>
      <c r="N396">
        <v>4</v>
      </c>
      <c r="O396">
        <v>3</v>
      </c>
      <c r="P396">
        <v>5</v>
      </c>
      <c r="Q396">
        <v>4</v>
      </c>
      <c r="R396">
        <v>4</v>
      </c>
      <c r="S396">
        <v>4</v>
      </c>
      <c r="T396">
        <v>5</v>
      </c>
      <c r="U396">
        <v>5</v>
      </c>
      <c r="V396">
        <v>5</v>
      </c>
      <c r="W396">
        <v>5</v>
      </c>
      <c r="X396">
        <v>5</v>
      </c>
      <c r="Y396">
        <v>5</v>
      </c>
      <c r="Z396" t="s">
        <v>102</v>
      </c>
      <c r="AA396">
        <v>4</v>
      </c>
      <c r="AB396">
        <v>5</v>
      </c>
      <c r="AC396">
        <v>5</v>
      </c>
      <c r="AD396">
        <v>5</v>
      </c>
      <c r="AE396">
        <v>5</v>
      </c>
      <c r="AF396">
        <v>5</v>
      </c>
      <c r="AG396">
        <v>5</v>
      </c>
      <c r="AH396">
        <v>5</v>
      </c>
      <c r="AI396">
        <v>4</v>
      </c>
      <c r="AJ396" t="s">
        <v>109</v>
      </c>
      <c r="AK396" t="s">
        <v>109</v>
      </c>
      <c r="AM396" t="s">
        <v>109</v>
      </c>
      <c r="AO396" t="s">
        <v>108</v>
      </c>
      <c r="AP396" t="s">
        <v>109</v>
      </c>
      <c r="AQ396" t="s">
        <v>108</v>
      </c>
      <c r="AR396" t="s">
        <v>108</v>
      </c>
      <c r="AS396" t="s">
        <v>120</v>
      </c>
      <c r="AT396" t="s">
        <v>108</v>
      </c>
      <c r="AV396">
        <v>5</v>
      </c>
      <c r="AW396">
        <v>5</v>
      </c>
      <c r="AX396" t="s">
        <v>351</v>
      </c>
    </row>
    <row r="397" spans="1:51" x14ac:dyDescent="0.2">
      <c r="A397" s="85" t="s">
        <v>607</v>
      </c>
      <c r="B397" t="s">
        <v>13</v>
      </c>
      <c r="C397" t="s">
        <v>44</v>
      </c>
      <c r="D397" t="s">
        <v>45</v>
      </c>
      <c r="F397" t="s">
        <v>13</v>
      </c>
      <c r="G397" t="s">
        <v>54</v>
      </c>
      <c r="H397" t="s">
        <v>11</v>
      </c>
      <c r="J397">
        <v>4</v>
      </c>
      <c r="K397">
        <v>4</v>
      </c>
      <c r="L397">
        <v>4</v>
      </c>
      <c r="M397">
        <v>4</v>
      </c>
      <c r="N397">
        <v>5</v>
      </c>
      <c r="O397">
        <v>4</v>
      </c>
      <c r="P397">
        <v>4</v>
      </c>
      <c r="Q397">
        <v>4</v>
      </c>
      <c r="R397">
        <v>4</v>
      </c>
      <c r="S397">
        <v>4</v>
      </c>
      <c r="T397">
        <v>3</v>
      </c>
      <c r="U397">
        <v>4</v>
      </c>
      <c r="V397">
        <v>4</v>
      </c>
      <c r="W397">
        <v>3</v>
      </c>
      <c r="X397">
        <v>4</v>
      </c>
      <c r="Y397">
        <v>4</v>
      </c>
      <c r="Z397" t="s">
        <v>102</v>
      </c>
      <c r="AA397">
        <v>4</v>
      </c>
      <c r="AB397">
        <v>4</v>
      </c>
      <c r="AC397">
        <v>5</v>
      </c>
      <c r="AD397">
        <v>5</v>
      </c>
      <c r="AE397">
        <v>5</v>
      </c>
      <c r="AF397">
        <v>5</v>
      </c>
      <c r="AG397">
        <v>5</v>
      </c>
      <c r="AH397">
        <v>5</v>
      </c>
      <c r="AI397">
        <v>4</v>
      </c>
      <c r="AJ397" t="s">
        <v>108</v>
      </c>
      <c r="AK397" t="s">
        <v>108</v>
      </c>
      <c r="AL397" t="s">
        <v>349</v>
      </c>
      <c r="AM397" t="s">
        <v>108</v>
      </c>
      <c r="AN397" t="s">
        <v>349</v>
      </c>
      <c r="AO397" t="s">
        <v>108</v>
      </c>
      <c r="AP397" t="s">
        <v>109</v>
      </c>
      <c r="AQ397" t="s">
        <v>108</v>
      </c>
      <c r="AR397" t="s">
        <v>108</v>
      </c>
      <c r="AS397" t="s">
        <v>120</v>
      </c>
      <c r="AT397" t="s">
        <v>108</v>
      </c>
      <c r="AV397">
        <v>4</v>
      </c>
      <c r="AW397">
        <v>4</v>
      </c>
      <c r="AX397" t="s">
        <v>351</v>
      </c>
    </row>
    <row r="398" spans="1:51" x14ac:dyDescent="0.2">
      <c r="A398" s="85" t="s">
        <v>607</v>
      </c>
      <c r="B398" t="s">
        <v>15</v>
      </c>
      <c r="C398" t="s">
        <v>43</v>
      </c>
      <c r="D398" t="s">
        <v>44</v>
      </c>
      <c r="F398" t="s">
        <v>15</v>
      </c>
      <c r="G398" t="s">
        <v>27</v>
      </c>
      <c r="H398" t="s">
        <v>29</v>
      </c>
      <c r="J398">
        <v>5</v>
      </c>
      <c r="K398">
        <v>5</v>
      </c>
      <c r="L398">
        <v>5</v>
      </c>
      <c r="M398">
        <v>5</v>
      </c>
      <c r="N398">
        <v>4</v>
      </c>
      <c r="O398">
        <v>5</v>
      </c>
      <c r="P398">
        <v>2</v>
      </c>
      <c r="Q398">
        <v>3</v>
      </c>
      <c r="R398">
        <v>3</v>
      </c>
      <c r="S398">
        <v>5</v>
      </c>
      <c r="T398">
        <v>5</v>
      </c>
      <c r="U398">
        <v>5</v>
      </c>
      <c r="V398">
        <v>5</v>
      </c>
      <c r="W398">
        <v>4</v>
      </c>
      <c r="X398">
        <v>5</v>
      </c>
      <c r="Y398">
        <v>5</v>
      </c>
      <c r="Z398" t="s">
        <v>622</v>
      </c>
      <c r="AA398">
        <v>5</v>
      </c>
      <c r="AB398">
        <v>5</v>
      </c>
      <c r="AC398">
        <v>5</v>
      </c>
      <c r="AD398">
        <v>5</v>
      </c>
      <c r="AE398">
        <v>5</v>
      </c>
      <c r="AF398">
        <v>5</v>
      </c>
      <c r="AG398">
        <v>5</v>
      </c>
      <c r="AH398">
        <v>5</v>
      </c>
      <c r="AI398">
        <v>5</v>
      </c>
      <c r="AJ398" t="s">
        <v>109</v>
      </c>
      <c r="AK398" t="s">
        <v>108</v>
      </c>
      <c r="AL398" t="s">
        <v>352</v>
      </c>
      <c r="AM398" t="s">
        <v>108</v>
      </c>
      <c r="AN398" t="s">
        <v>352</v>
      </c>
      <c r="AO398" t="s">
        <v>109</v>
      </c>
      <c r="AP398" t="s">
        <v>108</v>
      </c>
      <c r="AQ398" t="s">
        <v>108</v>
      </c>
      <c r="AR398" t="s">
        <v>108</v>
      </c>
      <c r="AS398" t="s">
        <v>120</v>
      </c>
      <c r="AT398" t="s">
        <v>108</v>
      </c>
      <c r="AU398" t="s">
        <v>623</v>
      </c>
      <c r="AV398">
        <v>5</v>
      </c>
      <c r="AW398">
        <v>5</v>
      </c>
      <c r="AX398" t="s">
        <v>351</v>
      </c>
      <c r="AY398" t="s">
        <v>624</v>
      </c>
    </row>
    <row r="399" spans="1:51" x14ac:dyDescent="0.2">
      <c r="A399" s="85" t="s">
        <v>607</v>
      </c>
      <c r="B399" t="s">
        <v>15</v>
      </c>
      <c r="C399" t="s">
        <v>42</v>
      </c>
      <c r="D399" t="s">
        <v>42</v>
      </c>
      <c r="F399" t="s">
        <v>15</v>
      </c>
      <c r="J399">
        <v>5</v>
      </c>
      <c r="K399">
        <v>5</v>
      </c>
      <c r="L399">
        <v>5</v>
      </c>
      <c r="M399">
        <v>5</v>
      </c>
      <c r="N399">
        <v>3</v>
      </c>
      <c r="O399">
        <v>5</v>
      </c>
      <c r="P399">
        <v>4</v>
      </c>
      <c r="Q399">
        <v>5</v>
      </c>
      <c r="R399">
        <v>5</v>
      </c>
      <c r="S399">
        <v>4</v>
      </c>
      <c r="T399">
        <v>5</v>
      </c>
      <c r="U399">
        <v>4</v>
      </c>
      <c r="V399">
        <v>5</v>
      </c>
      <c r="W399">
        <v>5</v>
      </c>
      <c r="X399">
        <v>5</v>
      </c>
      <c r="Y399">
        <v>5</v>
      </c>
      <c r="Z399" t="s">
        <v>102</v>
      </c>
      <c r="AA399">
        <v>5</v>
      </c>
      <c r="AB399">
        <v>5</v>
      </c>
      <c r="AC399">
        <v>5</v>
      </c>
      <c r="AD399">
        <v>5</v>
      </c>
      <c r="AE399">
        <v>5</v>
      </c>
      <c r="AF399">
        <v>5</v>
      </c>
      <c r="AG399">
        <v>5</v>
      </c>
      <c r="AH399">
        <v>5</v>
      </c>
      <c r="AI399">
        <v>5</v>
      </c>
      <c r="AJ399" t="s">
        <v>109</v>
      </c>
      <c r="AK399" t="s">
        <v>108</v>
      </c>
      <c r="AL399" t="s">
        <v>349</v>
      </c>
      <c r="AM399" t="s">
        <v>108</v>
      </c>
      <c r="AN399" t="s">
        <v>352</v>
      </c>
      <c r="AO399" t="s">
        <v>109</v>
      </c>
      <c r="AP399" t="s">
        <v>108</v>
      </c>
      <c r="AQ399" t="s">
        <v>108</v>
      </c>
      <c r="AR399" t="s">
        <v>109</v>
      </c>
      <c r="AT399" t="s">
        <v>108</v>
      </c>
      <c r="AV399">
        <v>5</v>
      </c>
      <c r="AW399">
        <v>5</v>
      </c>
      <c r="AX399" t="s">
        <v>351</v>
      </c>
      <c r="AY399" t="s">
        <v>625</v>
      </c>
    </row>
    <row r="400" spans="1:51" x14ac:dyDescent="0.2">
      <c r="A400" s="85" t="s">
        <v>607</v>
      </c>
      <c r="B400" t="s">
        <v>23</v>
      </c>
      <c r="C400" t="s">
        <v>44</v>
      </c>
      <c r="D400" t="s">
        <v>44</v>
      </c>
      <c r="F400" t="s">
        <v>23</v>
      </c>
      <c r="I400" t="s">
        <v>626</v>
      </c>
      <c r="J400">
        <v>5</v>
      </c>
      <c r="K400">
        <v>5</v>
      </c>
      <c r="L400">
        <v>5</v>
      </c>
      <c r="M400">
        <v>4</v>
      </c>
      <c r="N400">
        <v>2</v>
      </c>
      <c r="O400">
        <v>5</v>
      </c>
      <c r="P400">
        <v>2</v>
      </c>
      <c r="Q400">
        <v>1</v>
      </c>
      <c r="R400">
        <v>1</v>
      </c>
      <c r="S400">
        <v>4</v>
      </c>
      <c r="T400">
        <v>5</v>
      </c>
      <c r="U400">
        <v>5</v>
      </c>
      <c r="V400">
        <v>5</v>
      </c>
      <c r="W400">
        <v>5</v>
      </c>
      <c r="X400">
        <v>5</v>
      </c>
      <c r="Y400">
        <v>5</v>
      </c>
      <c r="Z400" t="s">
        <v>516</v>
      </c>
      <c r="AA400">
        <v>5</v>
      </c>
      <c r="AB400">
        <v>5</v>
      </c>
      <c r="AC400">
        <v>5</v>
      </c>
      <c r="AD400">
        <v>5</v>
      </c>
      <c r="AE400">
        <v>5</v>
      </c>
      <c r="AF400">
        <v>5</v>
      </c>
      <c r="AG400">
        <v>5</v>
      </c>
      <c r="AH400">
        <v>5</v>
      </c>
      <c r="AI400">
        <v>4</v>
      </c>
      <c r="AJ400" t="s">
        <v>108</v>
      </c>
      <c r="AK400" t="s">
        <v>108</v>
      </c>
      <c r="AL400" t="s">
        <v>349</v>
      </c>
      <c r="AM400" t="s">
        <v>108</v>
      </c>
      <c r="AN400" t="s">
        <v>349</v>
      </c>
      <c r="AO400" t="s">
        <v>108</v>
      </c>
      <c r="AP400" t="s">
        <v>108</v>
      </c>
      <c r="AQ400" t="s">
        <v>108</v>
      </c>
      <c r="AR400" t="s">
        <v>108</v>
      </c>
      <c r="AS400" t="s">
        <v>119</v>
      </c>
      <c r="AT400" t="s">
        <v>108</v>
      </c>
      <c r="AV400">
        <v>5</v>
      </c>
      <c r="AW400">
        <v>5</v>
      </c>
      <c r="AX400" t="s">
        <v>351</v>
      </c>
      <c r="AY400" t="s">
        <v>627</v>
      </c>
    </row>
    <row r="401" spans="1:52" x14ac:dyDescent="0.2">
      <c r="A401" s="85" t="s">
        <v>607</v>
      </c>
      <c r="B401" t="s">
        <v>15</v>
      </c>
      <c r="C401" t="s">
        <v>43</v>
      </c>
      <c r="D401" t="s">
        <v>43</v>
      </c>
      <c r="F401" t="s">
        <v>15</v>
      </c>
      <c r="J401">
        <v>5</v>
      </c>
      <c r="K401">
        <v>5</v>
      </c>
      <c r="L401">
        <v>5</v>
      </c>
      <c r="M401">
        <v>5</v>
      </c>
      <c r="N401">
        <v>5</v>
      </c>
      <c r="O401">
        <v>5</v>
      </c>
      <c r="P401">
        <v>4</v>
      </c>
      <c r="Q401">
        <v>4</v>
      </c>
      <c r="R401">
        <v>3</v>
      </c>
      <c r="S401">
        <v>5</v>
      </c>
      <c r="T401">
        <v>5</v>
      </c>
      <c r="U401">
        <v>5</v>
      </c>
      <c r="V401">
        <v>5</v>
      </c>
      <c r="W401">
        <v>5</v>
      </c>
      <c r="X401">
        <v>5</v>
      </c>
      <c r="Y401">
        <v>5</v>
      </c>
      <c r="Z401" t="s">
        <v>101</v>
      </c>
      <c r="AA401">
        <v>5</v>
      </c>
      <c r="AB401">
        <v>5</v>
      </c>
      <c r="AC401">
        <v>5</v>
      </c>
      <c r="AD401">
        <v>5</v>
      </c>
      <c r="AE401">
        <v>5</v>
      </c>
      <c r="AF401">
        <v>5</v>
      </c>
      <c r="AG401">
        <v>5</v>
      </c>
      <c r="AH401">
        <v>5</v>
      </c>
      <c r="AI401">
        <v>5</v>
      </c>
      <c r="AJ401" t="s">
        <v>109</v>
      </c>
      <c r="AK401" t="s">
        <v>108</v>
      </c>
      <c r="AL401" t="s">
        <v>349</v>
      </c>
      <c r="AM401" t="s">
        <v>108</v>
      </c>
      <c r="AN401" t="s">
        <v>349</v>
      </c>
      <c r="AO401" t="s">
        <v>109</v>
      </c>
      <c r="AP401" t="s">
        <v>108</v>
      </c>
      <c r="AQ401" t="s">
        <v>108</v>
      </c>
      <c r="AR401" t="s">
        <v>108</v>
      </c>
      <c r="AS401" t="s">
        <v>120</v>
      </c>
      <c r="AT401" t="s">
        <v>108</v>
      </c>
      <c r="AV401">
        <v>5</v>
      </c>
      <c r="AW401">
        <v>5</v>
      </c>
      <c r="AX401" t="s">
        <v>351</v>
      </c>
      <c r="AY401" t="s">
        <v>628</v>
      </c>
      <c r="AZ401" t="s">
        <v>629</v>
      </c>
    </row>
    <row r="402" spans="1:52" x14ac:dyDescent="0.2">
      <c r="A402" s="85" t="s">
        <v>607</v>
      </c>
      <c r="B402" t="s">
        <v>13</v>
      </c>
      <c r="C402" t="s">
        <v>43</v>
      </c>
      <c r="D402" t="s">
        <v>44</v>
      </c>
      <c r="F402" t="s">
        <v>13</v>
      </c>
      <c r="J402">
        <v>3</v>
      </c>
      <c r="K402">
        <v>5</v>
      </c>
      <c r="L402">
        <v>5</v>
      </c>
      <c r="M402">
        <v>5</v>
      </c>
      <c r="N402">
        <v>1</v>
      </c>
      <c r="O402">
        <v>4</v>
      </c>
      <c r="P402">
        <v>4</v>
      </c>
      <c r="Q402">
        <v>4</v>
      </c>
      <c r="R402">
        <v>4</v>
      </c>
      <c r="S402">
        <v>5</v>
      </c>
      <c r="T402">
        <v>5</v>
      </c>
      <c r="U402">
        <v>4</v>
      </c>
      <c r="V402">
        <v>4</v>
      </c>
      <c r="W402">
        <v>4</v>
      </c>
      <c r="X402">
        <v>3</v>
      </c>
      <c r="Y402">
        <v>4</v>
      </c>
      <c r="Z402" t="s">
        <v>101</v>
      </c>
      <c r="AA402">
        <v>4</v>
      </c>
      <c r="AB402">
        <v>5</v>
      </c>
      <c r="AC402">
        <v>5</v>
      </c>
      <c r="AD402">
        <v>5</v>
      </c>
      <c r="AE402">
        <v>5</v>
      </c>
      <c r="AF402">
        <v>5</v>
      </c>
      <c r="AG402">
        <v>5</v>
      </c>
      <c r="AH402">
        <v>4</v>
      </c>
      <c r="AI402">
        <v>4</v>
      </c>
      <c r="AJ402" t="s">
        <v>109</v>
      </c>
      <c r="AK402" t="s">
        <v>108</v>
      </c>
      <c r="AL402" t="s">
        <v>350</v>
      </c>
      <c r="AM402" t="s">
        <v>108</v>
      </c>
      <c r="AN402" t="s">
        <v>349</v>
      </c>
      <c r="AO402" t="s">
        <v>108</v>
      </c>
      <c r="AP402" t="s">
        <v>108</v>
      </c>
      <c r="AQ402" t="s">
        <v>108</v>
      </c>
      <c r="AR402" t="s">
        <v>108</v>
      </c>
      <c r="AS402" t="s">
        <v>119</v>
      </c>
      <c r="AT402" t="s">
        <v>109</v>
      </c>
      <c r="AV402">
        <v>4</v>
      </c>
      <c r="AW402">
        <v>4</v>
      </c>
      <c r="AX402" t="s">
        <v>359</v>
      </c>
    </row>
    <row r="403" spans="1:52" x14ac:dyDescent="0.2">
      <c r="A403" s="85" t="s">
        <v>607</v>
      </c>
      <c r="B403" t="s">
        <v>31</v>
      </c>
      <c r="C403" t="s">
        <v>42</v>
      </c>
      <c r="D403" t="s">
        <v>42</v>
      </c>
      <c r="F403" t="s">
        <v>31</v>
      </c>
      <c r="J403">
        <v>5</v>
      </c>
      <c r="K403">
        <v>5</v>
      </c>
      <c r="L403">
        <v>4</v>
      </c>
      <c r="M403">
        <v>4</v>
      </c>
      <c r="N403">
        <v>5</v>
      </c>
      <c r="O403">
        <v>5</v>
      </c>
      <c r="P403">
        <v>5</v>
      </c>
      <c r="Q403">
        <v>5</v>
      </c>
      <c r="R403">
        <v>5</v>
      </c>
      <c r="S403">
        <v>5</v>
      </c>
      <c r="T403">
        <v>5</v>
      </c>
      <c r="U403">
        <v>5</v>
      </c>
      <c r="V403">
        <v>5</v>
      </c>
      <c r="W403">
        <v>4</v>
      </c>
      <c r="X403">
        <v>5</v>
      </c>
      <c r="Y403">
        <v>4</v>
      </c>
      <c r="Z403" t="s">
        <v>102</v>
      </c>
      <c r="AA403">
        <v>4</v>
      </c>
      <c r="AB403">
        <v>4</v>
      </c>
      <c r="AJ403" t="s">
        <v>109</v>
      </c>
      <c r="AK403" t="s">
        <v>108</v>
      </c>
      <c r="AL403" t="s">
        <v>349</v>
      </c>
      <c r="AM403" t="s">
        <v>108</v>
      </c>
      <c r="AN403" t="s">
        <v>352</v>
      </c>
      <c r="AO403" t="s">
        <v>109</v>
      </c>
      <c r="AP403" t="s">
        <v>108</v>
      </c>
      <c r="AQ403" t="s">
        <v>108</v>
      </c>
      <c r="AR403" t="s">
        <v>109</v>
      </c>
      <c r="AT403" t="s">
        <v>109</v>
      </c>
      <c r="AV403">
        <v>5</v>
      </c>
      <c r="AW403">
        <v>5</v>
      </c>
      <c r="AX403" t="s">
        <v>359</v>
      </c>
    </row>
    <row r="404" spans="1:52" x14ac:dyDescent="0.2">
      <c r="A404" s="85" t="s">
        <v>607</v>
      </c>
      <c r="B404" t="s">
        <v>14</v>
      </c>
      <c r="C404" t="s">
        <v>43</v>
      </c>
      <c r="D404" t="s">
        <v>43</v>
      </c>
      <c r="F404" t="s">
        <v>14</v>
      </c>
      <c r="J404">
        <v>5</v>
      </c>
      <c r="K404">
        <v>4</v>
      </c>
      <c r="L404">
        <v>4</v>
      </c>
      <c r="M404">
        <v>4</v>
      </c>
      <c r="N404">
        <v>4</v>
      </c>
      <c r="O404">
        <v>4</v>
      </c>
      <c r="P404">
        <v>3</v>
      </c>
      <c r="Q404">
        <v>3</v>
      </c>
      <c r="R404">
        <v>4</v>
      </c>
      <c r="S404">
        <v>4</v>
      </c>
      <c r="T404">
        <v>3</v>
      </c>
      <c r="U404">
        <v>4</v>
      </c>
      <c r="V404">
        <v>5</v>
      </c>
      <c r="W404">
        <v>3</v>
      </c>
      <c r="X404">
        <v>4</v>
      </c>
      <c r="Y404">
        <v>4</v>
      </c>
      <c r="Z404" t="s">
        <v>102</v>
      </c>
      <c r="AA404">
        <v>4</v>
      </c>
      <c r="AB404">
        <v>5</v>
      </c>
      <c r="AC404">
        <v>5</v>
      </c>
      <c r="AD404">
        <v>5</v>
      </c>
      <c r="AE404">
        <v>5</v>
      </c>
      <c r="AF404">
        <v>5</v>
      </c>
      <c r="AG404">
        <v>5</v>
      </c>
      <c r="AH404">
        <v>5</v>
      </c>
      <c r="AI404">
        <v>5</v>
      </c>
      <c r="AJ404" t="s">
        <v>108</v>
      </c>
      <c r="AK404" t="s">
        <v>108</v>
      </c>
      <c r="AL404" t="s">
        <v>350</v>
      </c>
      <c r="AM404" t="s">
        <v>108</v>
      </c>
      <c r="AN404" t="s">
        <v>349</v>
      </c>
      <c r="AO404" t="s">
        <v>108</v>
      </c>
      <c r="AP404" t="s">
        <v>108</v>
      </c>
      <c r="AQ404" t="s">
        <v>108</v>
      </c>
      <c r="AR404" t="s">
        <v>108</v>
      </c>
      <c r="AS404" t="s">
        <v>119</v>
      </c>
      <c r="AT404" t="s">
        <v>108</v>
      </c>
      <c r="AV404">
        <v>5</v>
      </c>
      <c r="AW404">
        <v>5</v>
      </c>
      <c r="AX404" t="s">
        <v>351</v>
      </c>
    </row>
    <row r="405" spans="1:52" x14ac:dyDescent="0.2">
      <c r="A405" s="85" t="s">
        <v>607</v>
      </c>
      <c r="B405" t="s">
        <v>19</v>
      </c>
      <c r="C405" t="s">
        <v>43</v>
      </c>
      <c r="D405" t="s">
        <v>44</v>
      </c>
      <c r="F405" t="s">
        <v>19</v>
      </c>
      <c r="J405">
        <v>5</v>
      </c>
      <c r="K405">
        <v>5</v>
      </c>
      <c r="L405">
        <v>5</v>
      </c>
      <c r="M405">
        <v>5</v>
      </c>
      <c r="N405">
        <v>5</v>
      </c>
      <c r="O405">
        <v>5</v>
      </c>
      <c r="P405">
        <v>4</v>
      </c>
      <c r="Q405">
        <v>4</v>
      </c>
      <c r="R405">
        <v>5</v>
      </c>
      <c r="S405">
        <v>5</v>
      </c>
      <c r="T405">
        <v>5</v>
      </c>
      <c r="U405">
        <v>5</v>
      </c>
      <c r="V405">
        <v>5</v>
      </c>
      <c r="W405">
        <v>4</v>
      </c>
      <c r="X405">
        <v>5</v>
      </c>
      <c r="Y405">
        <v>5</v>
      </c>
      <c r="Z405" t="s">
        <v>102</v>
      </c>
      <c r="AA405">
        <v>5</v>
      </c>
      <c r="AB405">
        <v>5</v>
      </c>
      <c r="AC405">
        <v>5</v>
      </c>
      <c r="AD405">
        <v>5</v>
      </c>
      <c r="AE405">
        <v>5</v>
      </c>
      <c r="AF405">
        <v>5</v>
      </c>
      <c r="AG405">
        <v>5</v>
      </c>
      <c r="AH405">
        <v>5</v>
      </c>
      <c r="AI405">
        <v>5</v>
      </c>
      <c r="AJ405" t="s">
        <v>109</v>
      </c>
      <c r="AK405" t="s">
        <v>109</v>
      </c>
      <c r="AM405" t="s">
        <v>108</v>
      </c>
      <c r="AN405" t="s">
        <v>352</v>
      </c>
      <c r="AO405" t="s">
        <v>109</v>
      </c>
      <c r="AP405" t="s">
        <v>109</v>
      </c>
      <c r="AQ405" t="s">
        <v>108</v>
      </c>
      <c r="AR405" t="s">
        <v>108</v>
      </c>
      <c r="AS405" t="s">
        <v>120</v>
      </c>
      <c r="AT405" t="s">
        <v>108</v>
      </c>
      <c r="AV405">
        <v>5</v>
      </c>
      <c r="AW405">
        <v>5</v>
      </c>
      <c r="AX405" t="s">
        <v>351</v>
      </c>
    </row>
    <row r="406" spans="1:52" x14ac:dyDescent="0.2">
      <c r="A406" s="85" t="s">
        <v>607</v>
      </c>
      <c r="B406" t="s">
        <v>25</v>
      </c>
      <c r="C406" t="s">
        <v>44</v>
      </c>
      <c r="D406" t="s">
        <v>44</v>
      </c>
      <c r="F406" t="s">
        <v>25</v>
      </c>
      <c r="G406" t="s">
        <v>51</v>
      </c>
      <c r="J406">
        <v>4</v>
      </c>
      <c r="K406">
        <v>4</v>
      </c>
      <c r="L406">
        <v>4</v>
      </c>
      <c r="M406">
        <v>4</v>
      </c>
      <c r="N406">
        <v>4</v>
      </c>
      <c r="O406">
        <v>3</v>
      </c>
      <c r="P406">
        <v>3</v>
      </c>
      <c r="Q406">
        <v>1</v>
      </c>
      <c r="R406">
        <v>2</v>
      </c>
      <c r="S406">
        <v>4</v>
      </c>
      <c r="T406">
        <v>4</v>
      </c>
      <c r="U406">
        <v>4</v>
      </c>
      <c r="V406">
        <v>4</v>
      </c>
      <c r="W406">
        <v>2</v>
      </c>
      <c r="X406">
        <v>4</v>
      </c>
      <c r="Y406">
        <v>4</v>
      </c>
      <c r="Z406" t="s">
        <v>102</v>
      </c>
      <c r="AA406">
        <v>1</v>
      </c>
      <c r="AB406">
        <v>5</v>
      </c>
      <c r="AC406">
        <v>5</v>
      </c>
      <c r="AD406">
        <v>5</v>
      </c>
      <c r="AE406">
        <v>5</v>
      </c>
      <c r="AF406">
        <v>5</v>
      </c>
      <c r="AG406">
        <v>5</v>
      </c>
      <c r="AH406">
        <v>4</v>
      </c>
      <c r="AI406">
        <v>3</v>
      </c>
      <c r="AJ406" t="s">
        <v>108</v>
      </c>
      <c r="AK406" t="s">
        <v>108</v>
      </c>
      <c r="AL406" t="s">
        <v>350</v>
      </c>
      <c r="AM406" t="s">
        <v>108</v>
      </c>
      <c r="AN406" t="s">
        <v>350</v>
      </c>
      <c r="AO406" t="s">
        <v>108</v>
      </c>
      <c r="AP406" t="s">
        <v>108</v>
      </c>
      <c r="AQ406" t="s">
        <v>108</v>
      </c>
      <c r="AR406" t="s">
        <v>109</v>
      </c>
      <c r="AT406" t="s">
        <v>109</v>
      </c>
      <c r="AV406">
        <v>5</v>
      </c>
      <c r="AW406">
        <v>5</v>
      </c>
      <c r="AX406" t="s">
        <v>359</v>
      </c>
      <c r="AY406" t="s">
        <v>630</v>
      </c>
    </row>
    <row r="407" spans="1:52" x14ac:dyDescent="0.2">
      <c r="A407" s="85" t="s">
        <v>607</v>
      </c>
      <c r="B407" t="s">
        <v>21</v>
      </c>
      <c r="C407" t="s">
        <v>42</v>
      </c>
      <c r="D407" t="s">
        <v>44</v>
      </c>
      <c r="F407" t="s">
        <v>21</v>
      </c>
      <c r="J407">
        <v>5</v>
      </c>
      <c r="K407">
        <v>5</v>
      </c>
      <c r="L407">
        <v>5</v>
      </c>
      <c r="M407">
        <v>5</v>
      </c>
      <c r="N407">
        <v>2</v>
      </c>
      <c r="O407">
        <v>5</v>
      </c>
      <c r="P407">
        <v>4</v>
      </c>
      <c r="Q407">
        <v>2</v>
      </c>
      <c r="R407">
        <v>3</v>
      </c>
      <c r="S407">
        <v>5</v>
      </c>
      <c r="T407">
        <v>5</v>
      </c>
      <c r="U407">
        <v>5</v>
      </c>
      <c r="V407">
        <v>5</v>
      </c>
      <c r="W407">
        <v>4</v>
      </c>
      <c r="X407">
        <v>4</v>
      </c>
      <c r="Y407">
        <v>5</v>
      </c>
      <c r="Z407" t="s">
        <v>102</v>
      </c>
      <c r="AA407">
        <v>3</v>
      </c>
      <c r="AB407">
        <v>5</v>
      </c>
      <c r="AC407">
        <v>5</v>
      </c>
      <c r="AD407">
        <v>5</v>
      </c>
      <c r="AE407">
        <v>5</v>
      </c>
      <c r="AF407">
        <v>5</v>
      </c>
      <c r="AG407">
        <v>5</v>
      </c>
      <c r="AH407">
        <v>5</v>
      </c>
      <c r="AI407">
        <v>5</v>
      </c>
      <c r="AJ407" t="s">
        <v>109</v>
      </c>
      <c r="AK407" t="s">
        <v>109</v>
      </c>
      <c r="AM407" t="s">
        <v>108</v>
      </c>
      <c r="AN407" t="s">
        <v>349</v>
      </c>
      <c r="AO407" t="s">
        <v>109</v>
      </c>
      <c r="AP407" t="s">
        <v>108</v>
      </c>
      <c r="AQ407" t="s">
        <v>108</v>
      </c>
      <c r="AR407" t="s">
        <v>109</v>
      </c>
      <c r="AT407" t="s">
        <v>108</v>
      </c>
      <c r="AV407">
        <v>5</v>
      </c>
      <c r="AW407">
        <v>5</v>
      </c>
      <c r="AX407" t="s">
        <v>351</v>
      </c>
    </row>
    <row r="408" spans="1:52" x14ac:dyDescent="0.2">
      <c r="A408" s="85" t="s">
        <v>607</v>
      </c>
      <c r="B408" t="s">
        <v>28</v>
      </c>
      <c r="C408" t="s">
        <v>42</v>
      </c>
      <c r="D408" t="s">
        <v>44</v>
      </c>
      <c r="F408" t="s">
        <v>28</v>
      </c>
      <c r="G408" t="s">
        <v>30</v>
      </c>
      <c r="H408" t="s">
        <v>32</v>
      </c>
      <c r="J408">
        <v>5</v>
      </c>
      <c r="K408">
        <v>5</v>
      </c>
      <c r="L408">
        <v>5</v>
      </c>
      <c r="M408">
        <v>4</v>
      </c>
      <c r="N408">
        <v>3</v>
      </c>
      <c r="O408">
        <v>5</v>
      </c>
      <c r="P408">
        <v>4</v>
      </c>
      <c r="Q408">
        <v>2</v>
      </c>
      <c r="R408">
        <v>4</v>
      </c>
      <c r="S408">
        <v>4</v>
      </c>
      <c r="T408">
        <v>5</v>
      </c>
      <c r="U408">
        <v>5</v>
      </c>
      <c r="V408">
        <v>5</v>
      </c>
      <c r="W408">
        <v>3</v>
      </c>
      <c r="X408">
        <v>3</v>
      </c>
      <c r="Y408">
        <v>3</v>
      </c>
      <c r="Z408" t="s">
        <v>631</v>
      </c>
      <c r="AA408">
        <v>4</v>
      </c>
      <c r="AB408">
        <v>5</v>
      </c>
      <c r="AC408">
        <v>5</v>
      </c>
      <c r="AD408">
        <v>5</v>
      </c>
      <c r="AE408">
        <v>5</v>
      </c>
      <c r="AF408">
        <v>5</v>
      </c>
      <c r="AG408">
        <v>4</v>
      </c>
      <c r="AH408">
        <v>5</v>
      </c>
      <c r="AI408">
        <v>3</v>
      </c>
      <c r="AJ408" t="s">
        <v>109</v>
      </c>
      <c r="AK408" t="s">
        <v>108</v>
      </c>
      <c r="AL408" t="s">
        <v>349</v>
      </c>
      <c r="AM408" t="s">
        <v>108</v>
      </c>
      <c r="AN408" t="s">
        <v>352</v>
      </c>
      <c r="AO408" t="s">
        <v>109</v>
      </c>
      <c r="AP408" t="s">
        <v>108</v>
      </c>
      <c r="AQ408" t="s">
        <v>108</v>
      </c>
      <c r="AR408" t="s">
        <v>109</v>
      </c>
      <c r="AT408" t="s">
        <v>109</v>
      </c>
      <c r="AU408" t="s">
        <v>632</v>
      </c>
      <c r="AV408">
        <v>5</v>
      </c>
      <c r="AW408">
        <v>5</v>
      </c>
      <c r="AX408" t="s">
        <v>351</v>
      </c>
      <c r="AY408" t="s">
        <v>633</v>
      </c>
    </row>
    <row r="409" spans="1:52" x14ac:dyDescent="0.2">
      <c r="A409" s="85" t="s">
        <v>607</v>
      </c>
      <c r="B409" t="s">
        <v>11</v>
      </c>
      <c r="C409" t="s">
        <v>45</v>
      </c>
      <c r="D409" t="s">
        <v>45</v>
      </c>
      <c r="F409" t="s">
        <v>11</v>
      </c>
      <c r="G409" t="s">
        <v>25</v>
      </c>
      <c r="H409" t="s">
        <v>54</v>
      </c>
      <c r="I409" t="s">
        <v>634</v>
      </c>
      <c r="J409">
        <v>5</v>
      </c>
      <c r="K409">
        <v>5</v>
      </c>
      <c r="L409">
        <v>5</v>
      </c>
      <c r="M409">
        <v>3</v>
      </c>
      <c r="N409">
        <v>4</v>
      </c>
      <c r="O409">
        <v>5</v>
      </c>
      <c r="P409">
        <v>3</v>
      </c>
      <c r="Q409">
        <v>3</v>
      </c>
      <c r="R409">
        <v>5</v>
      </c>
      <c r="S409">
        <v>4</v>
      </c>
      <c r="T409">
        <v>5</v>
      </c>
      <c r="U409">
        <v>4</v>
      </c>
      <c r="W409">
        <v>4</v>
      </c>
      <c r="Y409">
        <v>4</v>
      </c>
      <c r="Z409" t="s">
        <v>386</v>
      </c>
      <c r="AA409">
        <v>5</v>
      </c>
      <c r="AB409">
        <v>5</v>
      </c>
      <c r="AC409">
        <v>5</v>
      </c>
      <c r="AD409">
        <v>5</v>
      </c>
      <c r="AE409">
        <v>5</v>
      </c>
      <c r="AF409">
        <v>5</v>
      </c>
      <c r="AG409">
        <v>5</v>
      </c>
      <c r="AH409">
        <v>5</v>
      </c>
      <c r="AI409">
        <v>5</v>
      </c>
      <c r="AJ409" t="s">
        <v>108</v>
      </c>
      <c r="AK409" t="s">
        <v>108</v>
      </c>
      <c r="AL409" t="s">
        <v>352</v>
      </c>
      <c r="AM409" t="s">
        <v>108</v>
      </c>
      <c r="AN409" t="s">
        <v>349</v>
      </c>
      <c r="AO409" t="s">
        <v>108</v>
      </c>
      <c r="AP409" t="s">
        <v>109</v>
      </c>
      <c r="AQ409" t="s">
        <v>108</v>
      </c>
      <c r="AR409" t="s">
        <v>109</v>
      </c>
      <c r="AT409" t="s">
        <v>108</v>
      </c>
      <c r="AV409">
        <v>5</v>
      </c>
      <c r="AW409">
        <v>5</v>
      </c>
      <c r="AX409" t="s">
        <v>351</v>
      </c>
      <c r="AY409" t="s">
        <v>635</v>
      </c>
    </row>
    <row r="410" spans="1:52" x14ac:dyDescent="0.2">
      <c r="A410" s="85" t="s">
        <v>607</v>
      </c>
      <c r="B410" t="s">
        <v>10</v>
      </c>
      <c r="C410" t="s">
        <v>44</v>
      </c>
      <c r="D410" t="s">
        <v>45</v>
      </c>
      <c r="F410" t="s">
        <v>51</v>
      </c>
      <c r="G410" t="s">
        <v>54</v>
      </c>
      <c r="H410" t="s">
        <v>11</v>
      </c>
      <c r="I410" t="s">
        <v>636</v>
      </c>
      <c r="J410">
        <v>5</v>
      </c>
      <c r="K410">
        <v>5</v>
      </c>
      <c r="L410">
        <v>5</v>
      </c>
      <c r="M410">
        <v>3</v>
      </c>
      <c r="N410">
        <v>5</v>
      </c>
      <c r="O410">
        <v>4</v>
      </c>
      <c r="P410">
        <v>4</v>
      </c>
      <c r="Q410">
        <v>3</v>
      </c>
      <c r="R410">
        <v>5</v>
      </c>
      <c r="S410">
        <v>4</v>
      </c>
      <c r="T410">
        <v>4</v>
      </c>
      <c r="U410">
        <v>4</v>
      </c>
      <c r="V410">
        <v>5</v>
      </c>
      <c r="W410">
        <v>3</v>
      </c>
      <c r="X410">
        <v>4</v>
      </c>
      <c r="Y410">
        <v>3</v>
      </c>
      <c r="Z410" t="s">
        <v>97</v>
      </c>
      <c r="AA410">
        <v>4</v>
      </c>
      <c r="AB410">
        <v>5</v>
      </c>
      <c r="AC410">
        <v>5</v>
      </c>
      <c r="AD410">
        <v>5</v>
      </c>
      <c r="AE410">
        <v>5</v>
      </c>
      <c r="AF410">
        <v>5</v>
      </c>
      <c r="AG410">
        <v>5</v>
      </c>
      <c r="AH410">
        <v>4</v>
      </c>
      <c r="AI410">
        <v>4</v>
      </c>
      <c r="AJ410" t="s">
        <v>108</v>
      </c>
      <c r="AK410" t="s">
        <v>108</v>
      </c>
      <c r="AL410" t="s">
        <v>349</v>
      </c>
      <c r="AM410" t="s">
        <v>108</v>
      </c>
      <c r="AN410" t="s">
        <v>349</v>
      </c>
      <c r="AO410" t="s">
        <v>108</v>
      </c>
      <c r="AP410" t="s">
        <v>108</v>
      </c>
      <c r="AQ410" t="s">
        <v>108</v>
      </c>
      <c r="AR410" t="s">
        <v>108</v>
      </c>
      <c r="AS410" t="s">
        <v>119</v>
      </c>
      <c r="AT410" t="s">
        <v>109</v>
      </c>
      <c r="AV410">
        <v>5</v>
      </c>
      <c r="AW410">
        <v>5</v>
      </c>
      <c r="AX410" t="s">
        <v>351</v>
      </c>
    </row>
    <row r="411" spans="1:52" x14ac:dyDescent="0.2">
      <c r="A411" s="85" t="s">
        <v>607</v>
      </c>
      <c r="B411" t="s">
        <v>29</v>
      </c>
      <c r="C411" t="s">
        <v>43</v>
      </c>
      <c r="D411" t="s">
        <v>43</v>
      </c>
      <c r="F411" t="s">
        <v>29</v>
      </c>
      <c r="G411" t="s">
        <v>29</v>
      </c>
      <c r="H411" t="s">
        <v>29</v>
      </c>
      <c r="J411">
        <v>4</v>
      </c>
      <c r="K411">
        <v>5</v>
      </c>
      <c r="L411">
        <v>5</v>
      </c>
      <c r="M411">
        <v>4</v>
      </c>
      <c r="N411">
        <v>4</v>
      </c>
      <c r="O411">
        <v>4</v>
      </c>
      <c r="P411">
        <v>5</v>
      </c>
      <c r="Q411">
        <v>5</v>
      </c>
      <c r="R411">
        <v>5</v>
      </c>
      <c r="S411">
        <v>5</v>
      </c>
      <c r="T411">
        <v>5</v>
      </c>
      <c r="U411">
        <v>5</v>
      </c>
      <c r="V411">
        <v>4</v>
      </c>
      <c r="W411">
        <v>5</v>
      </c>
      <c r="X411">
        <v>5</v>
      </c>
      <c r="Y411">
        <v>5</v>
      </c>
      <c r="Z411" t="s">
        <v>102</v>
      </c>
      <c r="AA411">
        <v>4</v>
      </c>
      <c r="AB411">
        <v>5</v>
      </c>
      <c r="AC411">
        <v>5</v>
      </c>
      <c r="AD411">
        <v>5</v>
      </c>
      <c r="AE411">
        <v>5</v>
      </c>
      <c r="AF411">
        <v>5</v>
      </c>
      <c r="AG411">
        <v>5</v>
      </c>
      <c r="AH411">
        <v>5</v>
      </c>
      <c r="AI411">
        <v>5</v>
      </c>
      <c r="AJ411" t="s">
        <v>108</v>
      </c>
      <c r="AK411" t="s">
        <v>108</v>
      </c>
      <c r="AL411" t="s">
        <v>349</v>
      </c>
      <c r="AM411" t="s">
        <v>108</v>
      </c>
      <c r="AN411" t="s">
        <v>352</v>
      </c>
      <c r="AO411" t="s">
        <v>108</v>
      </c>
      <c r="AP411" t="s">
        <v>108</v>
      </c>
      <c r="AQ411" t="s">
        <v>108</v>
      </c>
      <c r="AR411" t="s">
        <v>108</v>
      </c>
      <c r="AS411" t="s">
        <v>120</v>
      </c>
      <c r="AT411" t="s">
        <v>108</v>
      </c>
      <c r="AV411">
        <v>5</v>
      </c>
      <c r="AW411">
        <v>5</v>
      </c>
      <c r="AX411" t="s">
        <v>351</v>
      </c>
    </row>
    <row r="412" spans="1:52" x14ac:dyDescent="0.2">
      <c r="A412" s="85" t="s">
        <v>607</v>
      </c>
      <c r="B412" t="s">
        <v>11</v>
      </c>
      <c r="C412" t="s">
        <v>42</v>
      </c>
      <c r="D412" t="s">
        <v>43</v>
      </c>
      <c r="F412" t="s">
        <v>11</v>
      </c>
      <c r="G412" t="s">
        <v>51</v>
      </c>
      <c r="J412">
        <v>5</v>
      </c>
      <c r="K412">
        <v>5</v>
      </c>
      <c r="L412">
        <v>4</v>
      </c>
      <c r="M412">
        <v>3</v>
      </c>
      <c r="N412">
        <v>2</v>
      </c>
      <c r="O412">
        <v>5</v>
      </c>
      <c r="P412">
        <v>3</v>
      </c>
      <c r="Q412">
        <v>5</v>
      </c>
      <c r="R412">
        <v>5</v>
      </c>
      <c r="S412">
        <v>4</v>
      </c>
      <c r="T412">
        <v>4</v>
      </c>
      <c r="U412">
        <v>5</v>
      </c>
      <c r="V412">
        <v>5</v>
      </c>
      <c r="W412">
        <v>4</v>
      </c>
      <c r="X412">
        <v>3</v>
      </c>
      <c r="Y412">
        <v>4</v>
      </c>
      <c r="AA412">
        <v>4</v>
      </c>
      <c r="AB412">
        <v>5</v>
      </c>
      <c r="AC412">
        <v>5</v>
      </c>
      <c r="AD412">
        <v>4</v>
      </c>
      <c r="AE412">
        <v>5</v>
      </c>
      <c r="AF412">
        <v>5</v>
      </c>
      <c r="AG412">
        <v>5</v>
      </c>
      <c r="AH412">
        <v>4</v>
      </c>
      <c r="AI412">
        <v>4</v>
      </c>
      <c r="AJ412" t="s">
        <v>109</v>
      </c>
      <c r="AK412" t="s">
        <v>108</v>
      </c>
      <c r="AL412" t="s">
        <v>349</v>
      </c>
      <c r="AM412" t="s">
        <v>108</v>
      </c>
      <c r="AN412" t="s">
        <v>349</v>
      </c>
      <c r="AO412" t="s">
        <v>109</v>
      </c>
      <c r="AP412" t="s">
        <v>109</v>
      </c>
      <c r="AQ412" t="s">
        <v>108</v>
      </c>
      <c r="AR412" t="s">
        <v>109</v>
      </c>
      <c r="AT412" t="s">
        <v>108</v>
      </c>
      <c r="AV412">
        <v>4</v>
      </c>
      <c r="AW412">
        <v>4</v>
      </c>
      <c r="AX412" t="s">
        <v>359</v>
      </c>
    </row>
    <row r="413" spans="1:52" x14ac:dyDescent="0.2">
      <c r="A413" s="85" t="s">
        <v>607</v>
      </c>
      <c r="B413" t="s">
        <v>10</v>
      </c>
      <c r="C413" t="s">
        <v>45</v>
      </c>
      <c r="D413" t="s">
        <v>44</v>
      </c>
      <c r="F413" t="s">
        <v>51</v>
      </c>
      <c r="G413" t="s">
        <v>11</v>
      </c>
      <c r="H413" t="s">
        <v>54</v>
      </c>
      <c r="J413">
        <v>5</v>
      </c>
      <c r="K413">
        <v>5</v>
      </c>
      <c r="L413">
        <v>4</v>
      </c>
      <c r="M413">
        <v>2</v>
      </c>
      <c r="N413">
        <v>4</v>
      </c>
      <c r="O413">
        <v>3</v>
      </c>
      <c r="P413">
        <v>4</v>
      </c>
      <c r="Q413">
        <v>4</v>
      </c>
      <c r="R413">
        <v>4</v>
      </c>
      <c r="S413">
        <v>4</v>
      </c>
      <c r="T413">
        <v>3</v>
      </c>
      <c r="U413">
        <v>3</v>
      </c>
      <c r="V413">
        <v>2</v>
      </c>
      <c r="W413">
        <v>2</v>
      </c>
      <c r="X413">
        <v>3</v>
      </c>
      <c r="Y413">
        <v>3</v>
      </c>
      <c r="Z413" t="s">
        <v>102</v>
      </c>
      <c r="AA413">
        <v>1</v>
      </c>
      <c r="AB413">
        <v>4</v>
      </c>
      <c r="AC413">
        <v>4</v>
      </c>
      <c r="AD413">
        <v>4</v>
      </c>
      <c r="AE413">
        <v>4</v>
      </c>
      <c r="AF413">
        <v>3</v>
      </c>
      <c r="AG413">
        <v>2</v>
      </c>
      <c r="AH413">
        <v>4</v>
      </c>
      <c r="AI413">
        <v>2</v>
      </c>
      <c r="AJ413" t="s">
        <v>108</v>
      </c>
      <c r="AK413" t="s">
        <v>108</v>
      </c>
      <c r="AL413" t="s">
        <v>350</v>
      </c>
      <c r="AM413" t="s">
        <v>108</v>
      </c>
      <c r="AN413" t="s">
        <v>350</v>
      </c>
      <c r="AO413" t="s">
        <v>108</v>
      </c>
      <c r="AP413" t="s">
        <v>108</v>
      </c>
      <c r="AQ413" t="s">
        <v>108</v>
      </c>
      <c r="AR413" t="s">
        <v>108</v>
      </c>
      <c r="AS413" t="s">
        <v>118</v>
      </c>
      <c r="AT413" t="s">
        <v>108</v>
      </c>
      <c r="AU413" t="s">
        <v>637</v>
      </c>
      <c r="AV413">
        <v>3</v>
      </c>
      <c r="AW413">
        <v>4</v>
      </c>
      <c r="AX413" t="s">
        <v>359</v>
      </c>
      <c r="AY413" t="s">
        <v>638</v>
      </c>
    </row>
    <row r="414" spans="1:52" x14ac:dyDescent="0.2">
      <c r="A414" s="85" t="s">
        <v>607</v>
      </c>
      <c r="B414" t="s">
        <v>22</v>
      </c>
      <c r="C414" t="s">
        <v>43</v>
      </c>
      <c r="D414" t="s">
        <v>44</v>
      </c>
      <c r="F414" t="s">
        <v>22</v>
      </c>
      <c r="G414" t="s">
        <v>51</v>
      </c>
      <c r="J414">
        <v>4</v>
      </c>
      <c r="K414">
        <v>4</v>
      </c>
      <c r="L414">
        <v>3</v>
      </c>
      <c r="M414">
        <v>3</v>
      </c>
      <c r="N414">
        <v>4</v>
      </c>
      <c r="O414">
        <v>5</v>
      </c>
      <c r="P414">
        <v>4</v>
      </c>
      <c r="Q414">
        <v>3</v>
      </c>
      <c r="R414">
        <v>4</v>
      </c>
      <c r="S414">
        <v>3</v>
      </c>
      <c r="T414">
        <v>3</v>
      </c>
      <c r="U414">
        <v>4</v>
      </c>
      <c r="V414">
        <v>4</v>
      </c>
      <c r="W414">
        <v>3</v>
      </c>
      <c r="X414">
        <v>3</v>
      </c>
      <c r="Y414">
        <v>3</v>
      </c>
      <c r="Z414" t="s">
        <v>102</v>
      </c>
      <c r="AA414">
        <v>4</v>
      </c>
      <c r="AB414">
        <v>4</v>
      </c>
      <c r="AC414">
        <v>4</v>
      </c>
      <c r="AD414">
        <v>4</v>
      </c>
      <c r="AE414">
        <v>4</v>
      </c>
      <c r="AF414">
        <v>4</v>
      </c>
      <c r="AG414">
        <v>4</v>
      </c>
      <c r="AH414">
        <v>4</v>
      </c>
      <c r="AI414">
        <v>4</v>
      </c>
      <c r="AJ414" t="s">
        <v>109</v>
      </c>
      <c r="AK414" t="s">
        <v>108</v>
      </c>
      <c r="AL414" t="s">
        <v>350</v>
      </c>
      <c r="AM414" t="s">
        <v>108</v>
      </c>
      <c r="AN414" t="s">
        <v>350</v>
      </c>
      <c r="AO414" t="s">
        <v>108</v>
      </c>
      <c r="AP414" t="s">
        <v>108</v>
      </c>
      <c r="AQ414" t="s">
        <v>108</v>
      </c>
      <c r="AR414" t="s">
        <v>108</v>
      </c>
      <c r="AS414" t="s">
        <v>119</v>
      </c>
      <c r="AT414" t="s">
        <v>108</v>
      </c>
      <c r="AV414">
        <v>4</v>
      </c>
      <c r="AW414">
        <v>4</v>
      </c>
      <c r="AX414" t="s">
        <v>359</v>
      </c>
    </row>
    <row r="415" spans="1:52" x14ac:dyDescent="0.2">
      <c r="A415" s="85" t="s">
        <v>607</v>
      </c>
      <c r="B415" t="s">
        <v>17</v>
      </c>
      <c r="C415" t="s">
        <v>43</v>
      </c>
      <c r="D415" t="s">
        <v>45</v>
      </c>
      <c r="F415" t="s">
        <v>17</v>
      </c>
      <c r="J415">
        <v>4</v>
      </c>
      <c r="L415">
        <v>4</v>
      </c>
      <c r="N415">
        <v>5</v>
      </c>
      <c r="O415">
        <v>5</v>
      </c>
      <c r="P415">
        <v>3</v>
      </c>
      <c r="Q415">
        <v>3</v>
      </c>
      <c r="R415">
        <v>2</v>
      </c>
      <c r="S415">
        <v>4</v>
      </c>
      <c r="T415">
        <v>5</v>
      </c>
      <c r="U415">
        <v>4</v>
      </c>
      <c r="V415">
        <v>5</v>
      </c>
      <c r="W415">
        <v>3</v>
      </c>
      <c r="X415">
        <v>5</v>
      </c>
      <c r="Y415">
        <v>3</v>
      </c>
      <c r="Z415" t="s">
        <v>102</v>
      </c>
      <c r="AA415">
        <v>4</v>
      </c>
      <c r="AB415">
        <v>4</v>
      </c>
      <c r="AC415">
        <v>4</v>
      </c>
      <c r="AD415">
        <v>3</v>
      </c>
      <c r="AE415">
        <v>5</v>
      </c>
      <c r="AF415">
        <v>5</v>
      </c>
      <c r="AH415">
        <v>4</v>
      </c>
      <c r="AI415">
        <v>4</v>
      </c>
      <c r="AK415" t="s">
        <v>108</v>
      </c>
      <c r="AL415" t="s">
        <v>349</v>
      </c>
      <c r="AM415" t="s">
        <v>108</v>
      </c>
      <c r="AN415" t="s">
        <v>349</v>
      </c>
      <c r="AO415" t="s">
        <v>109</v>
      </c>
      <c r="AP415" t="s">
        <v>108</v>
      </c>
      <c r="AQ415" t="s">
        <v>108</v>
      </c>
      <c r="AR415" t="s">
        <v>108</v>
      </c>
      <c r="AS415" t="s">
        <v>120</v>
      </c>
      <c r="AT415" t="s">
        <v>108</v>
      </c>
      <c r="AV415">
        <v>5</v>
      </c>
      <c r="AW415">
        <v>5</v>
      </c>
      <c r="AX415" t="s">
        <v>351</v>
      </c>
    </row>
    <row r="416" spans="1:52" x14ac:dyDescent="0.2">
      <c r="A416" s="85" t="s">
        <v>607</v>
      </c>
      <c r="B416" t="s">
        <v>33</v>
      </c>
      <c r="C416" t="s">
        <v>42</v>
      </c>
      <c r="D416" t="s">
        <v>43</v>
      </c>
      <c r="F416" t="s">
        <v>33</v>
      </c>
      <c r="G416" t="s">
        <v>18</v>
      </c>
      <c r="J416">
        <v>4</v>
      </c>
      <c r="K416">
        <v>3</v>
      </c>
      <c r="L416">
        <v>3</v>
      </c>
      <c r="M416">
        <v>3</v>
      </c>
      <c r="N416">
        <v>1</v>
      </c>
      <c r="O416">
        <v>5</v>
      </c>
      <c r="P416">
        <v>4</v>
      </c>
      <c r="Q416">
        <v>5</v>
      </c>
      <c r="R416">
        <v>5</v>
      </c>
      <c r="S416">
        <v>3</v>
      </c>
      <c r="T416">
        <v>4</v>
      </c>
      <c r="U416">
        <v>4</v>
      </c>
      <c r="V416">
        <v>5</v>
      </c>
      <c r="W416">
        <v>4</v>
      </c>
      <c r="X416">
        <v>5</v>
      </c>
      <c r="Y416">
        <v>4</v>
      </c>
      <c r="Z416" t="s">
        <v>100</v>
      </c>
      <c r="AA416">
        <v>5</v>
      </c>
      <c r="AB416">
        <v>5</v>
      </c>
      <c r="AC416">
        <v>2</v>
      </c>
      <c r="AD416">
        <v>5</v>
      </c>
      <c r="AE416">
        <v>5</v>
      </c>
      <c r="AF416">
        <v>5</v>
      </c>
      <c r="AG416">
        <v>5</v>
      </c>
      <c r="AH416">
        <v>3</v>
      </c>
      <c r="AI416">
        <v>3</v>
      </c>
      <c r="AJ416" t="s">
        <v>109</v>
      </c>
      <c r="AK416" t="s">
        <v>108</v>
      </c>
      <c r="AL416" t="s">
        <v>349</v>
      </c>
      <c r="AM416" t="s">
        <v>108</v>
      </c>
      <c r="AN416" t="s">
        <v>352</v>
      </c>
      <c r="AO416" t="s">
        <v>109</v>
      </c>
      <c r="AP416" t="s">
        <v>108</v>
      </c>
      <c r="AQ416" t="s">
        <v>108</v>
      </c>
      <c r="AR416" t="s">
        <v>108</v>
      </c>
      <c r="AS416" t="s">
        <v>120</v>
      </c>
      <c r="AT416" t="s">
        <v>109</v>
      </c>
      <c r="AV416">
        <v>5</v>
      </c>
      <c r="AW416">
        <v>5</v>
      </c>
      <c r="AX416" t="s">
        <v>359</v>
      </c>
    </row>
    <row r="417" spans="1:52" x14ac:dyDescent="0.2">
      <c r="A417" s="85" t="s">
        <v>607</v>
      </c>
      <c r="B417" t="s">
        <v>34</v>
      </c>
      <c r="C417" t="s">
        <v>43</v>
      </c>
      <c r="D417" t="s">
        <v>43</v>
      </c>
      <c r="F417" t="s">
        <v>34</v>
      </c>
      <c r="J417">
        <v>5</v>
      </c>
      <c r="K417">
        <v>5</v>
      </c>
      <c r="L417">
        <v>5</v>
      </c>
      <c r="M417">
        <v>3</v>
      </c>
      <c r="N417">
        <v>4</v>
      </c>
      <c r="O417">
        <v>5</v>
      </c>
      <c r="P417">
        <v>3</v>
      </c>
      <c r="Q417">
        <v>4</v>
      </c>
      <c r="R417">
        <v>4</v>
      </c>
      <c r="S417">
        <v>4</v>
      </c>
      <c r="T417">
        <v>5</v>
      </c>
      <c r="U417">
        <v>5</v>
      </c>
      <c r="V417">
        <v>5</v>
      </c>
      <c r="W417">
        <v>4</v>
      </c>
      <c r="X417">
        <v>5</v>
      </c>
      <c r="Y417">
        <v>5</v>
      </c>
      <c r="Z417" t="s">
        <v>102</v>
      </c>
      <c r="AA417">
        <v>5</v>
      </c>
      <c r="AB417">
        <v>5</v>
      </c>
      <c r="AC417">
        <v>4</v>
      </c>
      <c r="AD417">
        <v>5</v>
      </c>
      <c r="AE417">
        <v>5</v>
      </c>
      <c r="AF417">
        <v>5</v>
      </c>
      <c r="AG417">
        <v>4</v>
      </c>
      <c r="AH417">
        <v>5</v>
      </c>
      <c r="AI417">
        <v>5</v>
      </c>
      <c r="AJ417" t="s">
        <v>108</v>
      </c>
      <c r="AK417" t="s">
        <v>108</v>
      </c>
      <c r="AL417" t="s">
        <v>349</v>
      </c>
      <c r="AM417" t="s">
        <v>108</v>
      </c>
      <c r="AN417" t="s">
        <v>349</v>
      </c>
      <c r="AO417" t="s">
        <v>109</v>
      </c>
      <c r="AP417" t="s">
        <v>109</v>
      </c>
      <c r="AQ417" t="s">
        <v>109</v>
      </c>
      <c r="AR417" t="s">
        <v>109</v>
      </c>
      <c r="AT417" t="s">
        <v>109</v>
      </c>
      <c r="AV417">
        <v>5</v>
      </c>
      <c r="AW417">
        <v>5</v>
      </c>
      <c r="AX417" t="s">
        <v>351</v>
      </c>
    </row>
    <row r="418" spans="1:52" x14ac:dyDescent="0.2">
      <c r="A418" s="85" t="s">
        <v>607</v>
      </c>
      <c r="B418" t="s">
        <v>25</v>
      </c>
      <c r="C418" t="s">
        <v>43</v>
      </c>
      <c r="D418" t="s">
        <v>44</v>
      </c>
      <c r="F418" t="s">
        <v>25</v>
      </c>
      <c r="G418" t="s">
        <v>11</v>
      </c>
      <c r="J418">
        <v>4</v>
      </c>
      <c r="K418">
        <v>4</v>
      </c>
      <c r="L418">
        <v>4</v>
      </c>
      <c r="M418">
        <v>4</v>
      </c>
      <c r="N418">
        <v>5</v>
      </c>
      <c r="O418">
        <v>2</v>
      </c>
      <c r="P418">
        <v>5</v>
      </c>
      <c r="Q418">
        <v>2</v>
      </c>
      <c r="R418">
        <v>4</v>
      </c>
      <c r="S418">
        <v>3</v>
      </c>
      <c r="T418">
        <v>4</v>
      </c>
      <c r="U418">
        <v>3</v>
      </c>
      <c r="V418">
        <v>4</v>
      </c>
      <c r="W418">
        <v>4</v>
      </c>
      <c r="X418">
        <v>3</v>
      </c>
      <c r="Y418">
        <v>4</v>
      </c>
      <c r="Z418" t="s">
        <v>102</v>
      </c>
      <c r="AA418">
        <v>4</v>
      </c>
      <c r="AB418">
        <v>4</v>
      </c>
      <c r="AC418">
        <v>4</v>
      </c>
      <c r="AD418">
        <v>4</v>
      </c>
      <c r="AE418">
        <v>4</v>
      </c>
      <c r="AF418">
        <v>4</v>
      </c>
      <c r="AG418">
        <v>4</v>
      </c>
      <c r="AH418">
        <v>4</v>
      </c>
      <c r="AI418">
        <v>3</v>
      </c>
      <c r="AJ418" t="s">
        <v>109</v>
      </c>
      <c r="AK418" t="s">
        <v>109</v>
      </c>
      <c r="AM418" t="s">
        <v>109</v>
      </c>
      <c r="AO418" t="s">
        <v>109</v>
      </c>
      <c r="AP418" t="s">
        <v>109</v>
      </c>
      <c r="AQ418" t="s">
        <v>108</v>
      </c>
      <c r="AR418" t="s">
        <v>109</v>
      </c>
      <c r="AT418" t="s">
        <v>108</v>
      </c>
      <c r="AV418">
        <v>4</v>
      </c>
      <c r="AW418">
        <v>4</v>
      </c>
      <c r="AX418" t="s">
        <v>359</v>
      </c>
    </row>
    <row r="419" spans="1:52" x14ac:dyDescent="0.2">
      <c r="A419" s="85" t="s">
        <v>607</v>
      </c>
      <c r="B419" t="s">
        <v>16</v>
      </c>
      <c r="C419" t="s">
        <v>42</v>
      </c>
      <c r="D419" t="s">
        <v>43</v>
      </c>
      <c r="F419" t="s">
        <v>16</v>
      </c>
      <c r="J419">
        <v>5</v>
      </c>
      <c r="K419">
        <v>5</v>
      </c>
      <c r="L419">
        <v>5</v>
      </c>
      <c r="M419">
        <v>5</v>
      </c>
      <c r="N419">
        <v>1</v>
      </c>
      <c r="O419">
        <v>2</v>
      </c>
      <c r="P419">
        <v>4</v>
      </c>
      <c r="Q419">
        <v>4</v>
      </c>
      <c r="R419">
        <v>4</v>
      </c>
      <c r="S419">
        <v>5</v>
      </c>
      <c r="T419">
        <v>5</v>
      </c>
      <c r="U419">
        <v>5</v>
      </c>
      <c r="V419">
        <v>5</v>
      </c>
      <c r="W419">
        <v>5</v>
      </c>
      <c r="X419">
        <v>5</v>
      </c>
      <c r="Y419">
        <v>5</v>
      </c>
      <c r="Z419" t="s">
        <v>542</v>
      </c>
      <c r="AA419">
        <v>4</v>
      </c>
      <c r="AB419">
        <v>5</v>
      </c>
      <c r="AC419">
        <v>4</v>
      </c>
      <c r="AD419">
        <v>4</v>
      </c>
      <c r="AE419">
        <v>5</v>
      </c>
      <c r="AF419">
        <v>5</v>
      </c>
      <c r="AG419">
        <v>5</v>
      </c>
      <c r="AH419">
        <v>5</v>
      </c>
      <c r="AI419">
        <v>4</v>
      </c>
      <c r="AJ419" t="s">
        <v>108</v>
      </c>
      <c r="AK419" t="s">
        <v>108</v>
      </c>
      <c r="AM419" t="s">
        <v>108</v>
      </c>
      <c r="AN419" t="s">
        <v>349</v>
      </c>
      <c r="AO419" t="s">
        <v>109</v>
      </c>
      <c r="AP419" t="s">
        <v>108</v>
      </c>
      <c r="AQ419" t="s">
        <v>108</v>
      </c>
      <c r="AR419" t="s">
        <v>109</v>
      </c>
      <c r="AT419" t="s">
        <v>109</v>
      </c>
      <c r="AV419">
        <v>5</v>
      </c>
      <c r="AW419">
        <v>5</v>
      </c>
      <c r="AX419" t="s">
        <v>351</v>
      </c>
    </row>
    <row r="420" spans="1:52" x14ac:dyDescent="0.2">
      <c r="A420" s="85" t="s">
        <v>607</v>
      </c>
      <c r="B420" t="s">
        <v>26</v>
      </c>
      <c r="C420" t="s">
        <v>43</v>
      </c>
      <c r="D420" t="s">
        <v>45</v>
      </c>
      <c r="F420" t="s">
        <v>26</v>
      </c>
      <c r="G420" t="s">
        <v>28</v>
      </c>
      <c r="J420">
        <v>5</v>
      </c>
      <c r="K420">
        <v>5</v>
      </c>
      <c r="L420">
        <v>3</v>
      </c>
      <c r="M420">
        <v>3</v>
      </c>
      <c r="N420">
        <v>4</v>
      </c>
      <c r="O420">
        <v>5</v>
      </c>
      <c r="P420">
        <v>2</v>
      </c>
      <c r="Q420">
        <v>3</v>
      </c>
      <c r="R420">
        <v>5</v>
      </c>
      <c r="S420">
        <v>4</v>
      </c>
      <c r="T420">
        <v>5</v>
      </c>
      <c r="U420">
        <v>5</v>
      </c>
      <c r="V420">
        <v>5</v>
      </c>
      <c r="W420">
        <v>4</v>
      </c>
      <c r="X420">
        <v>5</v>
      </c>
      <c r="Y420">
        <v>4</v>
      </c>
      <c r="Z420" t="s">
        <v>102</v>
      </c>
      <c r="AA420">
        <v>4</v>
      </c>
      <c r="AB420">
        <v>5</v>
      </c>
      <c r="AC420">
        <v>4</v>
      </c>
      <c r="AD420">
        <v>5</v>
      </c>
      <c r="AE420">
        <v>5</v>
      </c>
      <c r="AF420">
        <v>4</v>
      </c>
      <c r="AG420">
        <v>5</v>
      </c>
      <c r="AH420">
        <v>5</v>
      </c>
      <c r="AI420">
        <v>4</v>
      </c>
      <c r="AJ420" t="s">
        <v>108</v>
      </c>
      <c r="AK420" t="s">
        <v>108</v>
      </c>
      <c r="AL420" t="s">
        <v>350</v>
      </c>
      <c r="AM420" t="s">
        <v>108</v>
      </c>
      <c r="AN420" t="s">
        <v>350</v>
      </c>
      <c r="AO420" t="s">
        <v>108</v>
      </c>
      <c r="AP420" t="s">
        <v>108</v>
      </c>
      <c r="AQ420" t="s">
        <v>108</v>
      </c>
      <c r="AR420" t="s">
        <v>109</v>
      </c>
      <c r="AT420" t="s">
        <v>108</v>
      </c>
      <c r="AV420">
        <v>5</v>
      </c>
      <c r="AW420">
        <v>5</v>
      </c>
      <c r="AX420" t="s">
        <v>351</v>
      </c>
    </row>
    <row r="421" spans="1:52" x14ac:dyDescent="0.2">
      <c r="A421" s="85" t="s">
        <v>607</v>
      </c>
      <c r="B421" t="s">
        <v>15</v>
      </c>
      <c r="C421" t="s">
        <v>44</v>
      </c>
      <c r="D421" t="s">
        <v>44</v>
      </c>
      <c r="F421" t="s">
        <v>15</v>
      </c>
      <c r="G421" t="s">
        <v>51</v>
      </c>
      <c r="H421" t="s">
        <v>27</v>
      </c>
      <c r="J421">
        <v>5</v>
      </c>
      <c r="K421">
        <v>5</v>
      </c>
      <c r="L421">
        <v>5</v>
      </c>
      <c r="M421">
        <v>5</v>
      </c>
      <c r="N421">
        <v>5</v>
      </c>
      <c r="O421">
        <v>5</v>
      </c>
      <c r="P421">
        <v>5</v>
      </c>
      <c r="Q421">
        <v>5</v>
      </c>
      <c r="R421">
        <v>5</v>
      </c>
      <c r="S421">
        <v>5</v>
      </c>
      <c r="T421">
        <v>5</v>
      </c>
      <c r="U421">
        <v>5</v>
      </c>
      <c r="V421">
        <v>5</v>
      </c>
      <c r="W421">
        <v>5</v>
      </c>
      <c r="X421">
        <v>5</v>
      </c>
      <c r="Y421">
        <v>5</v>
      </c>
      <c r="Z421" t="s">
        <v>102</v>
      </c>
      <c r="AA421">
        <v>5</v>
      </c>
      <c r="AB421">
        <v>5</v>
      </c>
      <c r="AC421">
        <v>5</v>
      </c>
      <c r="AD421">
        <v>5</v>
      </c>
      <c r="AE421">
        <v>5</v>
      </c>
      <c r="AF421">
        <v>5</v>
      </c>
      <c r="AG421">
        <v>5</v>
      </c>
      <c r="AH421">
        <v>5</v>
      </c>
      <c r="AI421">
        <v>5</v>
      </c>
      <c r="AJ421" t="s">
        <v>108</v>
      </c>
      <c r="AK421" t="s">
        <v>108</v>
      </c>
      <c r="AL421" t="s">
        <v>352</v>
      </c>
      <c r="AM421" t="s">
        <v>108</v>
      </c>
      <c r="AN421" t="s">
        <v>352</v>
      </c>
      <c r="AO421" t="s">
        <v>108</v>
      </c>
      <c r="AP421" t="s">
        <v>108</v>
      </c>
      <c r="AQ421" t="s">
        <v>108</v>
      </c>
      <c r="AR421" t="s">
        <v>108</v>
      </c>
      <c r="AS421" t="s">
        <v>120</v>
      </c>
      <c r="AT421" t="s">
        <v>108</v>
      </c>
      <c r="AV421">
        <v>5</v>
      </c>
      <c r="AW421">
        <v>5</v>
      </c>
      <c r="AX421" t="s">
        <v>351</v>
      </c>
    </row>
    <row r="422" spans="1:52" x14ac:dyDescent="0.2">
      <c r="A422" s="85" t="s">
        <v>607</v>
      </c>
      <c r="B422" t="s">
        <v>11</v>
      </c>
      <c r="C422" t="s">
        <v>44</v>
      </c>
      <c r="D422" t="s">
        <v>45</v>
      </c>
      <c r="F422" t="s">
        <v>11</v>
      </c>
      <c r="G422" t="s">
        <v>51</v>
      </c>
      <c r="H422" t="s">
        <v>54</v>
      </c>
      <c r="I422" t="s">
        <v>639</v>
      </c>
      <c r="J422">
        <v>5</v>
      </c>
      <c r="K422">
        <v>5</v>
      </c>
      <c r="L422">
        <v>5</v>
      </c>
      <c r="M422">
        <v>5</v>
      </c>
      <c r="N422">
        <v>5</v>
      </c>
      <c r="O422">
        <v>5</v>
      </c>
      <c r="P422">
        <v>5</v>
      </c>
      <c r="Q422">
        <v>5</v>
      </c>
      <c r="R422">
        <v>5</v>
      </c>
      <c r="S422">
        <v>5</v>
      </c>
      <c r="T422">
        <v>5</v>
      </c>
      <c r="U422">
        <v>5</v>
      </c>
      <c r="V422">
        <v>5</v>
      </c>
      <c r="W422">
        <v>5</v>
      </c>
      <c r="X422">
        <v>5</v>
      </c>
      <c r="Y422">
        <v>5</v>
      </c>
      <c r="Z422" t="s">
        <v>102</v>
      </c>
      <c r="AA422">
        <v>3</v>
      </c>
      <c r="AB422">
        <v>5</v>
      </c>
      <c r="AC422">
        <v>5</v>
      </c>
      <c r="AD422">
        <v>5</v>
      </c>
      <c r="AE422">
        <v>5</v>
      </c>
      <c r="AF422">
        <v>5</v>
      </c>
      <c r="AG422">
        <v>5</v>
      </c>
      <c r="AH422">
        <v>5</v>
      </c>
      <c r="AI422">
        <v>5</v>
      </c>
      <c r="AJ422" t="s">
        <v>108</v>
      </c>
      <c r="AK422" t="s">
        <v>108</v>
      </c>
      <c r="AL422" t="s">
        <v>352</v>
      </c>
      <c r="AM422" t="s">
        <v>108</v>
      </c>
      <c r="AN422" t="s">
        <v>352</v>
      </c>
      <c r="AO422" t="s">
        <v>108</v>
      </c>
      <c r="AP422" t="s">
        <v>108</v>
      </c>
      <c r="AQ422" t="s">
        <v>108</v>
      </c>
      <c r="AR422" t="s">
        <v>109</v>
      </c>
      <c r="AT422" t="s">
        <v>109</v>
      </c>
      <c r="AV422">
        <v>5</v>
      </c>
      <c r="AW422">
        <v>5</v>
      </c>
      <c r="AX422" t="s">
        <v>351</v>
      </c>
      <c r="AY422" t="s">
        <v>640</v>
      </c>
    </row>
    <row r="423" spans="1:52" x14ac:dyDescent="0.2">
      <c r="A423" s="85" t="s">
        <v>607</v>
      </c>
      <c r="B423" t="s">
        <v>11</v>
      </c>
      <c r="C423" t="s">
        <v>45</v>
      </c>
      <c r="D423" t="s">
        <v>45</v>
      </c>
      <c r="F423" t="s">
        <v>11</v>
      </c>
      <c r="G423" t="s">
        <v>51</v>
      </c>
      <c r="H423" t="s">
        <v>18</v>
      </c>
      <c r="J423">
        <v>4</v>
      </c>
      <c r="K423">
        <v>4</v>
      </c>
      <c r="L423">
        <v>3</v>
      </c>
      <c r="M423">
        <v>2</v>
      </c>
      <c r="N423">
        <v>4</v>
      </c>
      <c r="O423">
        <v>3</v>
      </c>
      <c r="P423">
        <v>5</v>
      </c>
      <c r="Q423">
        <v>2</v>
      </c>
      <c r="R423">
        <v>1</v>
      </c>
      <c r="S423">
        <v>4</v>
      </c>
      <c r="T423">
        <v>3</v>
      </c>
      <c r="U423">
        <v>4</v>
      </c>
      <c r="V423">
        <v>4</v>
      </c>
      <c r="W423">
        <v>3</v>
      </c>
      <c r="X423">
        <v>4</v>
      </c>
      <c r="Y423">
        <v>3</v>
      </c>
      <c r="Z423" t="s">
        <v>102</v>
      </c>
      <c r="AA423">
        <v>4</v>
      </c>
      <c r="AB423">
        <v>5</v>
      </c>
      <c r="AC423">
        <v>5</v>
      </c>
      <c r="AD423">
        <v>4</v>
      </c>
      <c r="AE423">
        <v>3</v>
      </c>
      <c r="AF423">
        <v>3</v>
      </c>
      <c r="AG423">
        <v>4</v>
      </c>
      <c r="AH423">
        <v>4</v>
      </c>
      <c r="AI423">
        <v>4</v>
      </c>
      <c r="AJ423" t="s">
        <v>108</v>
      </c>
      <c r="AK423" t="s">
        <v>108</v>
      </c>
      <c r="AL423" t="s">
        <v>350</v>
      </c>
      <c r="AM423" t="s">
        <v>108</v>
      </c>
      <c r="AN423" t="s">
        <v>349</v>
      </c>
      <c r="AO423" t="s">
        <v>108</v>
      </c>
      <c r="AP423" t="s">
        <v>108</v>
      </c>
      <c r="AQ423" t="s">
        <v>108</v>
      </c>
      <c r="AR423" t="s">
        <v>109</v>
      </c>
      <c r="AT423" t="s">
        <v>108</v>
      </c>
      <c r="AV423">
        <v>5</v>
      </c>
      <c r="AW423">
        <v>5</v>
      </c>
      <c r="AX423" t="s">
        <v>351</v>
      </c>
      <c r="AZ423" t="s">
        <v>641</v>
      </c>
    </row>
    <row r="424" spans="1:52" x14ac:dyDescent="0.2">
      <c r="A424" s="85" t="s">
        <v>607</v>
      </c>
      <c r="B424" t="s">
        <v>25</v>
      </c>
      <c r="C424" t="s">
        <v>44</v>
      </c>
      <c r="D424" t="s">
        <v>45</v>
      </c>
      <c r="F424" t="s">
        <v>25</v>
      </c>
      <c r="J424">
        <v>5</v>
      </c>
      <c r="K424">
        <v>4</v>
      </c>
      <c r="L424">
        <v>4</v>
      </c>
      <c r="M424">
        <v>4</v>
      </c>
      <c r="N424">
        <v>5</v>
      </c>
      <c r="O424">
        <v>5</v>
      </c>
      <c r="P424">
        <v>5</v>
      </c>
      <c r="S424">
        <v>3</v>
      </c>
      <c r="T424">
        <v>5</v>
      </c>
      <c r="U424">
        <v>5</v>
      </c>
      <c r="V424">
        <v>5</v>
      </c>
      <c r="W424">
        <v>4</v>
      </c>
      <c r="X424">
        <v>2</v>
      </c>
      <c r="Y424">
        <v>4</v>
      </c>
      <c r="Z424" t="s">
        <v>102</v>
      </c>
      <c r="AA424">
        <v>5</v>
      </c>
      <c r="AB424">
        <v>5</v>
      </c>
      <c r="AC424">
        <v>5</v>
      </c>
      <c r="AD424">
        <v>5</v>
      </c>
      <c r="AE424">
        <v>5</v>
      </c>
      <c r="AF424">
        <v>5</v>
      </c>
      <c r="AG424">
        <v>5</v>
      </c>
      <c r="AH424">
        <v>4</v>
      </c>
      <c r="AI424">
        <v>4</v>
      </c>
      <c r="AJ424" t="s">
        <v>108</v>
      </c>
      <c r="AK424" t="s">
        <v>109</v>
      </c>
      <c r="AM424" t="s">
        <v>108</v>
      </c>
      <c r="AN424" t="s">
        <v>352</v>
      </c>
      <c r="AO424" t="s">
        <v>109</v>
      </c>
      <c r="AP424" t="s">
        <v>109</v>
      </c>
      <c r="AQ424" t="s">
        <v>108</v>
      </c>
      <c r="AR424" t="s">
        <v>109</v>
      </c>
      <c r="AT424" t="s">
        <v>109</v>
      </c>
      <c r="AV424">
        <v>5</v>
      </c>
      <c r="AW424">
        <v>5</v>
      </c>
      <c r="AX424" t="s">
        <v>359</v>
      </c>
      <c r="AY424" t="s">
        <v>642</v>
      </c>
    </row>
    <row r="425" spans="1:52" x14ac:dyDescent="0.2">
      <c r="A425" s="85" t="s">
        <v>607</v>
      </c>
      <c r="B425" t="s">
        <v>24</v>
      </c>
      <c r="C425" t="s">
        <v>43</v>
      </c>
      <c r="D425" t="s">
        <v>44</v>
      </c>
      <c r="F425" t="s">
        <v>76</v>
      </c>
      <c r="G425" t="s">
        <v>51</v>
      </c>
      <c r="J425">
        <v>4</v>
      </c>
      <c r="K425">
        <v>4</v>
      </c>
      <c r="L425">
        <v>4</v>
      </c>
      <c r="M425">
        <v>4</v>
      </c>
      <c r="N425">
        <v>5</v>
      </c>
      <c r="O425">
        <v>4</v>
      </c>
      <c r="P425">
        <v>3</v>
      </c>
      <c r="Q425">
        <v>4</v>
      </c>
      <c r="R425">
        <v>4</v>
      </c>
      <c r="S425">
        <v>4</v>
      </c>
      <c r="T425">
        <v>4</v>
      </c>
      <c r="U425">
        <v>4</v>
      </c>
      <c r="V425">
        <v>5</v>
      </c>
      <c r="W425">
        <v>4</v>
      </c>
      <c r="X425">
        <v>4</v>
      </c>
      <c r="Y425">
        <v>4</v>
      </c>
      <c r="Z425" t="s">
        <v>102</v>
      </c>
      <c r="AA425">
        <v>5</v>
      </c>
      <c r="AB425">
        <v>5</v>
      </c>
      <c r="AC425">
        <v>5</v>
      </c>
      <c r="AD425">
        <v>5</v>
      </c>
      <c r="AE425">
        <v>5</v>
      </c>
      <c r="AF425">
        <v>5</v>
      </c>
      <c r="AG425">
        <v>5</v>
      </c>
      <c r="AH425">
        <v>5</v>
      </c>
      <c r="AI425">
        <v>4</v>
      </c>
      <c r="AJ425" t="s">
        <v>109</v>
      </c>
      <c r="AK425" t="s">
        <v>108</v>
      </c>
      <c r="AM425" t="s">
        <v>108</v>
      </c>
      <c r="AN425" t="s">
        <v>349</v>
      </c>
      <c r="AO425" t="s">
        <v>109</v>
      </c>
      <c r="AP425" t="s">
        <v>109</v>
      </c>
      <c r="AQ425" t="s">
        <v>108</v>
      </c>
      <c r="AR425" t="s">
        <v>108</v>
      </c>
      <c r="AS425" t="s">
        <v>119</v>
      </c>
      <c r="AT425" t="s">
        <v>108</v>
      </c>
      <c r="AV425">
        <v>5</v>
      </c>
      <c r="AW425">
        <v>5</v>
      </c>
      <c r="AX425" t="s">
        <v>351</v>
      </c>
    </row>
    <row r="426" spans="1:52" x14ac:dyDescent="0.2">
      <c r="A426" s="85" t="s">
        <v>607</v>
      </c>
      <c r="B426" t="s">
        <v>21</v>
      </c>
      <c r="C426" t="s">
        <v>43</v>
      </c>
      <c r="D426" t="s">
        <v>45</v>
      </c>
      <c r="F426" t="s">
        <v>21</v>
      </c>
      <c r="G426" t="s">
        <v>17</v>
      </c>
      <c r="J426">
        <v>5</v>
      </c>
      <c r="K426">
        <v>5</v>
      </c>
      <c r="L426">
        <v>5</v>
      </c>
      <c r="M426">
        <v>4</v>
      </c>
      <c r="N426">
        <v>4</v>
      </c>
      <c r="O426">
        <v>5</v>
      </c>
      <c r="P426">
        <v>4</v>
      </c>
      <c r="Q426">
        <v>4</v>
      </c>
      <c r="R426">
        <v>4</v>
      </c>
      <c r="S426">
        <v>4</v>
      </c>
      <c r="T426">
        <v>4</v>
      </c>
      <c r="U426">
        <v>5</v>
      </c>
      <c r="V426">
        <v>5</v>
      </c>
      <c r="W426">
        <v>4</v>
      </c>
      <c r="X426">
        <v>4</v>
      </c>
      <c r="Y426">
        <v>4</v>
      </c>
      <c r="Z426" t="s">
        <v>102</v>
      </c>
      <c r="AB426">
        <v>5</v>
      </c>
      <c r="AC426">
        <v>5</v>
      </c>
      <c r="AD426">
        <v>5</v>
      </c>
      <c r="AE426">
        <v>5</v>
      </c>
      <c r="AF426">
        <v>5</v>
      </c>
      <c r="AG426">
        <v>5</v>
      </c>
      <c r="AH426">
        <v>5</v>
      </c>
      <c r="AI426">
        <v>5</v>
      </c>
      <c r="AJ426" t="s">
        <v>109</v>
      </c>
      <c r="AK426" t="s">
        <v>108</v>
      </c>
      <c r="AL426" t="s">
        <v>352</v>
      </c>
      <c r="AM426" t="s">
        <v>108</v>
      </c>
      <c r="AN426" t="s">
        <v>352</v>
      </c>
      <c r="AO426" t="s">
        <v>109</v>
      </c>
      <c r="AP426" t="s">
        <v>108</v>
      </c>
      <c r="AQ426" t="s">
        <v>109</v>
      </c>
      <c r="AR426" t="s">
        <v>109</v>
      </c>
      <c r="AT426" t="s">
        <v>108</v>
      </c>
      <c r="AV426">
        <v>5</v>
      </c>
      <c r="AW426">
        <v>5</v>
      </c>
      <c r="AX426" t="s">
        <v>351</v>
      </c>
    </row>
    <row r="427" spans="1:52" x14ac:dyDescent="0.2">
      <c r="A427" s="85" t="s">
        <v>607</v>
      </c>
      <c r="B427" t="s">
        <v>365</v>
      </c>
      <c r="C427" t="s">
        <v>43</v>
      </c>
      <c r="D427" t="s">
        <v>45</v>
      </c>
      <c r="F427" t="s">
        <v>11</v>
      </c>
      <c r="G427" t="s">
        <v>13</v>
      </c>
      <c r="H427" t="s">
        <v>51</v>
      </c>
      <c r="J427">
        <v>4</v>
      </c>
      <c r="K427">
        <v>4</v>
      </c>
      <c r="L427">
        <v>3</v>
      </c>
      <c r="M427">
        <v>4</v>
      </c>
      <c r="N427">
        <v>4</v>
      </c>
      <c r="O427">
        <v>5</v>
      </c>
      <c r="P427">
        <v>5</v>
      </c>
      <c r="Q427">
        <v>5</v>
      </c>
      <c r="R427">
        <v>5</v>
      </c>
      <c r="S427">
        <v>3</v>
      </c>
      <c r="T427">
        <v>4</v>
      </c>
      <c r="U427">
        <v>5</v>
      </c>
      <c r="V427">
        <v>5</v>
      </c>
      <c r="W427">
        <v>4</v>
      </c>
      <c r="X427">
        <v>4</v>
      </c>
      <c r="Y427">
        <v>4</v>
      </c>
      <c r="Z427" t="s">
        <v>102</v>
      </c>
      <c r="AA427">
        <v>3</v>
      </c>
      <c r="AB427">
        <v>5</v>
      </c>
      <c r="AC427">
        <v>5</v>
      </c>
      <c r="AD427">
        <v>5</v>
      </c>
      <c r="AE427">
        <v>5</v>
      </c>
      <c r="AF427">
        <v>5</v>
      </c>
      <c r="AG427">
        <v>5</v>
      </c>
      <c r="AH427">
        <v>5</v>
      </c>
      <c r="AI427">
        <v>4</v>
      </c>
      <c r="AJ427" t="s">
        <v>108</v>
      </c>
      <c r="AK427" t="s">
        <v>108</v>
      </c>
      <c r="AL427" t="s">
        <v>349</v>
      </c>
      <c r="AM427" t="s">
        <v>108</v>
      </c>
      <c r="AN427" t="s">
        <v>349</v>
      </c>
      <c r="AO427" t="s">
        <v>108</v>
      </c>
      <c r="AP427" t="s">
        <v>109</v>
      </c>
      <c r="AQ427" t="s">
        <v>108</v>
      </c>
      <c r="AR427" t="s">
        <v>109</v>
      </c>
      <c r="AT427" t="s">
        <v>109</v>
      </c>
      <c r="AV427">
        <v>5</v>
      </c>
      <c r="AW427">
        <v>5</v>
      </c>
      <c r="AX427" t="s">
        <v>359</v>
      </c>
    </row>
    <row r="428" spans="1:52" x14ac:dyDescent="0.2">
      <c r="A428" s="85" t="s">
        <v>607</v>
      </c>
      <c r="B428" t="s">
        <v>19</v>
      </c>
      <c r="C428" t="s">
        <v>43</v>
      </c>
      <c r="D428" t="s">
        <v>44</v>
      </c>
      <c r="F428" t="s">
        <v>19</v>
      </c>
      <c r="G428" t="s">
        <v>25</v>
      </c>
      <c r="H428" t="s">
        <v>27</v>
      </c>
      <c r="J428">
        <v>5</v>
      </c>
      <c r="K428">
        <v>4</v>
      </c>
      <c r="L428">
        <v>5</v>
      </c>
      <c r="M428">
        <v>3</v>
      </c>
      <c r="N428">
        <v>4</v>
      </c>
      <c r="O428">
        <v>4</v>
      </c>
      <c r="P428">
        <v>5</v>
      </c>
      <c r="Q428">
        <v>4</v>
      </c>
      <c r="R428">
        <v>3</v>
      </c>
      <c r="S428">
        <v>3</v>
      </c>
      <c r="T428">
        <v>4</v>
      </c>
      <c r="U428">
        <v>5</v>
      </c>
      <c r="V428">
        <v>5</v>
      </c>
      <c r="W428">
        <v>5</v>
      </c>
      <c r="X428">
        <v>5</v>
      </c>
      <c r="Y428">
        <v>5</v>
      </c>
      <c r="Z428" t="s">
        <v>100</v>
      </c>
      <c r="AA428">
        <v>4</v>
      </c>
      <c r="AB428">
        <v>5</v>
      </c>
      <c r="AC428">
        <v>5</v>
      </c>
      <c r="AD428">
        <v>3</v>
      </c>
      <c r="AE428">
        <v>5</v>
      </c>
      <c r="AF428">
        <v>5</v>
      </c>
      <c r="AG428">
        <v>4</v>
      </c>
      <c r="AH428">
        <v>5</v>
      </c>
      <c r="AI428">
        <v>5</v>
      </c>
      <c r="AJ428" t="s">
        <v>109</v>
      </c>
      <c r="AK428" t="s">
        <v>109</v>
      </c>
      <c r="AM428" t="s">
        <v>108</v>
      </c>
      <c r="AN428" t="s">
        <v>349</v>
      </c>
      <c r="AO428" t="s">
        <v>109</v>
      </c>
      <c r="AP428" t="s">
        <v>108</v>
      </c>
      <c r="AQ428" t="s">
        <v>108</v>
      </c>
      <c r="AR428" t="s">
        <v>109</v>
      </c>
      <c r="AT428" t="s">
        <v>108</v>
      </c>
      <c r="AV428">
        <v>4</v>
      </c>
      <c r="AW428">
        <v>4</v>
      </c>
      <c r="AX428" t="s">
        <v>351</v>
      </c>
    </row>
    <row r="429" spans="1:52" x14ac:dyDescent="0.2">
      <c r="A429" s="85" t="s">
        <v>607</v>
      </c>
      <c r="B429" t="s">
        <v>10</v>
      </c>
      <c r="C429" t="s">
        <v>43</v>
      </c>
      <c r="D429" t="s">
        <v>45</v>
      </c>
      <c r="F429" t="s">
        <v>51</v>
      </c>
      <c r="G429" t="s">
        <v>54</v>
      </c>
      <c r="J429">
        <v>5</v>
      </c>
      <c r="K429">
        <v>4</v>
      </c>
      <c r="L429">
        <v>4</v>
      </c>
      <c r="M429">
        <v>3</v>
      </c>
      <c r="N429">
        <v>3</v>
      </c>
      <c r="O429">
        <v>4</v>
      </c>
      <c r="P429">
        <v>4</v>
      </c>
      <c r="Q429">
        <v>5</v>
      </c>
      <c r="R429">
        <v>5</v>
      </c>
      <c r="S429">
        <v>3</v>
      </c>
      <c r="T429">
        <v>3</v>
      </c>
      <c r="U429">
        <v>3</v>
      </c>
      <c r="V429">
        <v>5</v>
      </c>
      <c r="W429">
        <v>3</v>
      </c>
      <c r="Y429">
        <v>3</v>
      </c>
      <c r="Z429" t="s">
        <v>102</v>
      </c>
      <c r="AA429">
        <v>3</v>
      </c>
      <c r="AB429">
        <v>5</v>
      </c>
      <c r="AC429">
        <v>5</v>
      </c>
      <c r="AD429">
        <v>5</v>
      </c>
      <c r="AE429">
        <v>5</v>
      </c>
      <c r="AF429">
        <v>5</v>
      </c>
      <c r="AG429">
        <v>5</v>
      </c>
      <c r="AH429">
        <v>4</v>
      </c>
      <c r="AI429">
        <v>2</v>
      </c>
      <c r="AJ429" t="s">
        <v>109</v>
      </c>
      <c r="AK429" t="s">
        <v>108</v>
      </c>
      <c r="AL429" t="s">
        <v>349</v>
      </c>
      <c r="AM429" t="s">
        <v>108</v>
      </c>
      <c r="AN429" t="s">
        <v>349</v>
      </c>
      <c r="AO429" t="s">
        <v>109</v>
      </c>
      <c r="AP429" t="s">
        <v>108</v>
      </c>
      <c r="AQ429" t="s">
        <v>108</v>
      </c>
      <c r="AR429" t="s">
        <v>108</v>
      </c>
      <c r="AS429" t="s">
        <v>118</v>
      </c>
      <c r="AT429" t="s">
        <v>109</v>
      </c>
      <c r="AV429">
        <v>5</v>
      </c>
      <c r="AW429">
        <v>5</v>
      </c>
    </row>
    <row r="430" spans="1:52" x14ac:dyDescent="0.2">
      <c r="A430" s="85" t="s">
        <v>607</v>
      </c>
      <c r="B430" t="s">
        <v>12</v>
      </c>
      <c r="C430" t="s">
        <v>43</v>
      </c>
      <c r="D430" t="s">
        <v>43</v>
      </c>
      <c r="F430" t="s">
        <v>12</v>
      </c>
      <c r="G430" t="s">
        <v>18</v>
      </c>
      <c r="H430" t="s">
        <v>20</v>
      </c>
      <c r="J430">
        <v>5</v>
      </c>
      <c r="K430">
        <v>5</v>
      </c>
      <c r="L430">
        <v>5</v>
      </c>
      <c r="M430">
        <v>4</v>
      </c>
      <c r="N430">
        <v>3</v>
      </c>
      <c r="O430">
        <v>4</v>
      </c>
      <c r="P430">
        <v>2</v>
      </c>
      <c r="Q430">
        <v>2</v>
      </c>
      <c r="R430">
        <v>4</v>
      </c>
      <c r="S430">
        <v>4</v>
      </c>
      <c r="T430">
        <v>5</v>
      </c>
      <c r="U430">
        <v>4</v>
      </c>
      <c r="V430">
        <v>5</v>
      </c>
      <c r="W430">
        <v>4</v>
      </c>
      <c r="X430">
        <v>5</v>
      </c>
      <c r="Y430">
        <v>4</v>
      </c>
      <c r="Z430" t="s">
        <v>102</v>
      </c>
      <c r="AA430">
        <v>4</v>
      </c>
      <c r="AB430">
        <v>5</v>
      </c>
      <c r="AC430">
        <v>5</v>
      </c>
      <c r="AD430">
        <v>5</v>
      </c>
      <c r="AE430">
        <v>5</v>
      </c>
      <c r="AF430">
        <v>5</v>
      </c>
      <c r="AG430">
        <v>4</v>
      </c>
      <c r="AH430">
        <v>3</v>
      </c>
      <c r="AI430">
        <v>2</v>
      </c>
      <c r="AJ430" t="s">
        <v>108</v>
      </c>
      <c r="AK430" t="s">
        <v>108</v>
      </c>
      <c r="AL430" t="s">
        <v>349</v>
      </c>
      <c r="AM430" t="s">
        <v>108</v>
      </c>
      <c r="AN430" t="s">
        <v>349</v>
      </c>
      <c r="AO430" t="s">
        <v>109</v>
      </c>
      <c r="AP430" t="s">
        <v>108</v>
      </c>
      <c r="AQ430" t="s">
        <v>108</v>
      </c>
      <c r="AR430" t="s">
        <v>108</v>
      </c>
      <c r="AS430" t="s">
        <v>119</v>
      </c>
      <c r="AT430" t="s">
        <v>108</v>
      </c>
      <c r="AV430">
        <v>5</v>
      </c>
      <c r="AW430">
        <v>5</v>
      </c>
      <c r="AX430" t="s">
        <v>351</v>
      </c>
    </row>
    <row r="431" spans="1:52" x14ac:dyDescent="0.2">
      <c r="A431" s="85" t="s">
        <v>607</v>
      </c>
      <c r="B431" t="s">
        <v>21</v>
      </c>
      <c r="C431" t="s">
        <v>44</v>
      </c>
      <c r="D431" t="s">
        <v>44</v>
      </c>
      <c r="F431" t="s">
        <v>21</v>
      </c>
      <c r="G431" t="s">
        <v>11</v>
      </c>
      <c r="H431" t="s">
        <v>72</v>
      </c>
      <c r="J431">
        <v>5</v>
      </c>
      <c r="K431">
        <v>5</v>
      </c>
      <c r="L431">
        <v>4</v>
      </c>
      <c r="M431">
        <v>2</v>
      </c>
      <c r="N431">
        <v>4</v>
      </c>
      <c r="O431">
        <v>5</v>
      </c>
      <c r="P431">
        <v>4</v>
      </c>
      <c r="Q431">
        <v>1</v>
      </c>
      <c r="R431">
        <v>1</v>
      </c>
      <c r="S431">
        <v>4</v>
      </c>
      <c r="T431">
        <v>5</v>
      </c>
      <c r="U431">
        <v>5</v>
      </c>
      <c r="V431">
        <v>5</v>
      </c>
      <c r="X431">
        <v>4</v>
      </c>
      <c r="Y431">
        <v>4</v>
      </c>
      <c r="Z431" t="s">
        <v>102</v>
      </c>
      <c r="AA431">
        <v>4</v>
      </c>
      <c r="AB431">
        <v>5</v>
      </c>
      <c r="AC431">
        <v>5</v>
      </c>
      <c r="AD431">
        <v>5</v>
      </c>
      <c r="AE431">
        <v>5</v>
      </c>
      <c r="AF431">
        <v>5</v>
      </c>
      <c r="AG431">
        <v>5</v>
      </c>
      <c r="AH431">
        <v>5</v>
      </c>
      <c r="AI431">
        <v>5</v>
      </c>
      <c r="AJ431" t="s">
        <v>109</v>
      </c>
      <c r="AK431" t="s">
        <v>109</v>
      </c>
      <c r="AM431" t="s">
        <v>109</v>
      </c>
      <c r="AO431" t="s">
        <v>109</v>
      </c>
      <c r="AP431" t="s">
        <v>108</v>
      </c>
      <c r="AQ431" t="s">
        <v>108</v>
      </c>
      <c r="AR431" t="s">
        <v>108</v>
      </c>
      <c r="AS431" t="s">
        <v>120</v>
      </c>
      <c r="AT431" t="s">
        <v>109</v>
      </c>
      <c r="AV431">
        <v>5</v>
      </c>
      <c r="AW431">
        <v>5</v>
      </c>
      <c r="AX431" t="s">
        <v>351</v>
      </c>
    </row>
    <row r="432" spans="1:52" x14ac:dyDescent="0.2">
      <c r="A432" s="85" t="s">
        <v>607</v>
      </c>
      <c r="B432" t="s">
        <v>27</v>
      </c>
      <c r="C432" t="s">
        <v>43</v>
      </c>
      <c r="D432" t="s">
        <v>45</v>
      </c>
      <c r="F432" t="s">
        <v>27</v>
      </c>
      <c r="G432" t="s">
        <v>27</v>
      </c>
      <c r="H432" t="s">
        <v>27</v>
      </c>
      <c r="J432">
        <v>5</v>
      </c>
      <c r="K432">
        <v>5</v>
      </c>
      <c r="L432">
        <v>5</v>
      </c>
      <c r="M432">
        <v>5</v>
      </c>
      <c r="N432">
        <v>5</v>
      </c>
      <c r="O432">
        <v>5</v>
      </c>
      <c r="P432">
        <v>5</v>
      </c>
      <c r="Q432">
        <v>5</v>
      </c>
      <c r="R432">
        <v>5</v>
      </c>
      <c r="S432">
        <v>5</v>
      </c>
      <c r="T432">
        <v>5</v>
      </c>
      <c r="U432">
        <v>5</v>
      </c>
      <c r="V432">
        <v>5</v>
      </c>
      <c r="W432">
        <v>5</v>
      </c>
      <c r="X432">
        <v>5</v>
      </c>
      <c r="Y432">
        <v>5</v>
      </c>
      <c r="Z432" t="s">
        <v>102</v>
      </c>
      <c r="AA432">
        <v>5</v>
      </c>
      <c r="AB432">
        <v>5</v>
      </c>
      <c r="AC432">
        <v>5</v>
      </c>
      <c r="AD432">
        <v>5</v>
      </c>
      <c r="AE432">
        <v>5</v>
      </c>
      <c r="AF432">
        <v>5</v>
      </c>
      <c r="AG432">
        <v>5</v>
      </c>
      <c r="AH432">
        <v>5</v>
      </c>
      <c r="AI432">
        <v>5</v>
      </c>
      <c r="AJ432" t="s">
        <v>109</v>
      </c>
      <c r="AK432" t="s">
        <v>108</v>
      </c>
      <c r="AL432" t="s">
        <v>352</v>
      </c>
      <c r="AM432" t="s">
        <v>108</v>
      </c>
      <c r="AN432" t="s">
        <v>350</v>
      </c>
      <c r="AO432" t="s">
        <v>109</v>
      </c>
      <c r="AP432" t="s">
        <v>109</v>
      </c>
      <c r="AQ432" t="s">
        <v>108</v>
      </c>
      <c r="AR432" t="s">
        <v>109</v>
      </c>
      <c r="AT432" t="s">
        <v>108</v>
      </c>
      <c r="AU432" t="s">
        <v>643</v>
      </c>
      <c r="AV432">
        <v>5</v>
      </c>
      <c r="AW432">
        <v>5</v>
      </c>
      <c r="AX432" t="s">
        <v>351</v>
      </c>
      <c r="AY432" t="s">
        <v>643</v>
      </c>
    </row>
    <row r="433" spans="1:52" x14ac:dyDescent="0.2">
      <c r="A433" s="85" t="s">
        <v>607</v>
      </c>
      <c r="B433" t="s">
        <v>24</v>
      </c>
      <c r="C433" t="s">
        <v>44</v>
      </c>
      <c r="D433" t="s">
        <v>45</v>
      </c>
      <c r="F433" t="s">
        <v>76</v>
      </c>
      <c r="G433" t="s">
        <v>51</v>
      </c>
      <c r="J433">
        <v>5</v>
      </c>
      <c r="K433">
        <v>5</v>
      </c>
      <c r="L433">
        <v>4</v>
      </c>
      <c r="M433">
        <v>3</v>
      </c>
      <c r="N433">
        <v>4</v>
      </c>
      <c r="O433">
        <v>4</v>
      </c>
      <c r="P433">
        <v>2</v>
      </c>
      <c r="Q433">
        <v>2</v>
      </c>
      <c r="R433">
        <v>2</v>
      </c>
      <c r="S433">
        <v>2</v>
      </c>
      <c r="T433">
        <v>2</v>
      </c>
      <c r="U433">
        <v>1</v>
      </c>
      <c r="V433">
        <v>3</v>
      </c>
      <c r="W433">
        <v>1</v>
      </c>
      <c r="X433">
        <v>1</v>
      </c>
      <c r="Y433">
        <v>2</v>
      </c>
      <c r="Z433" t="s">
        <v>102</v>
      </c>
      <c r="AA433">
        <v>3</v>
      </c>
      <c r="AB433">
        <v>4</v>
      </c>
      <c r="AC433">
        <v>4</v>
      </c>
      <c r="AD433">
        <v>5</v>
      </c>
      <c r="AE433">
        <v>3</v>
      </c>
      <c r="AF433">
        <v>2</v>
      </c>
      <c r="AG433">
        <v>4</v>
      </c>
      <c r="AH433">
        <v>2</v>
      </c>
      <c r="AI433">
        <v>2</v>
      </c>
      <c r="AJ433" t="s">
        <v>108</v>
      </c>
      <c r="AK433" t="s">
        <v>108</v>
      </c>
      <c r="AL433" t="s">
        <v>349</v>
      </c>
      <c r="AM433" t="s">
        <v>108</v>
      </c>
      <c r="AN433" t="s">
        <v>350</v>
      </c>
      <c r="AO433" t="s">
        <v>109</v>
      </c>
      <c r="AP433" t="s">
        <v>108</v>
      </c>
      <c r="AQ433" t="s">
        <v>108</v>
      </c>
      <c r="AR433" t="s">
        <v>108</v>
      </c>
      <c r="AS433" t="s">
        <v>118</v>
      </c>
      <c r="AT433" t="s">
        <v>108</v>
      </c>
      <c r="AV433">
        <v>4</v>
      </c>
      <c r="AW433">
        <v>4</v>
      </c>
      <c r="AX433" t="s">
        <v>381</v>
      </c>
    </row>
    <row r="434" spans="1:52" x14ac:dyDescent="0.2">
      <c r="A434" s="85" t="s">
        <v>607</v>
      </c>
      <c r="B434" t="s">
        <v>19</v>
      </c>
      <c r="C434" t="s">
        <v>42</v>
      </c>
      <c r="D434" t="s">
        <v>44</v>
      </c>
      <c r="F434" t="s">
        <v>19</v>
      </c>
      <c r="J434">
        <v>5</v>
      </c>
      <c r="K434">
        <v>5</v>
      </c>
      <c r="L434">
        <v>5</v>
      </c>
      <c r="M434">
        <v>5</v>
      </c>
      <c r="N434">
        <v>2</v>
      </c>
      <c r="O434">
        <v>5</v>
      </c>
      <c r="P434">
        <v>3</v>
      </c>
      <c r="Q434">
        <v>1</v>
      </c>
      <c r="R434">
        <v>1</v>
      </c>
      <c r="S434">
        <v>5</v>
      </c>
      <c r="T434">
        <v>5</v>
      </c>
      <c r="U434">
        <v>5</v>
      </c>
      <c r="V434">
        <v>5</v>
      </c>
      <c r="W434">
        <v>5</v>
      </c>
      <c r="X434">
        <v>5</v>
      </c>
      <c r="Y434">
        <v>5</v>
      </c>
      <c r="AB434">
        <v>5</v>
      </c>
      <c r="AC434">
        <v>5</v>
      </c>
      <c r="AD434">
        <v>5</v>
      </c>
      <c r="AE434">
        <v>5</v>
      </c>
      <c r="AF434">
        <v>5</v>
      </c>
      <c r="AG434">
        <v>5</v>
      </c>
      <c r="AH434">
        <v>5</v>
      </c>
      <c r="AI434">
        <v>5</v>
      </c>
      <c r="AJ434" t="s">
        <v>109</v>
      </c>
      <c r="AK434" t="s">
        <v>108</v>
      </c>
      <c r="AL434" t="s">
        <v>350</v>
      </c>
      <c r="AM434" t="s">
        <v>108</v>
      </c>
      <c r="AN434" t="s">
        <v>349</v>
      </c>
      <c r="AO434" t="s">
        <v>109</v>
      </c>
      <c r="AP434" t="s">
        <v>108</v>
      </c>
      <c r="AQ434" t="s">
        <v>108</v>
      </c>
      <c r="AR434" t="s">
        <v>108</v>
      </c>
      <c r="AS434" t="s">
        <v>120</v>
      </c>
      <c r="AT434" t="s">
        <v>108</v>
      </c>
      <c r="AV434">
        <v>5</v>
      </c>
      <c r="AW434">
        <v>5</v>
      </c>
      <c r="AX434" t="s">
        <v>351</v>
      </c>
    </row>
    <row r="435" spans="1:52" x14ac:dyDescent="0.2">
      <c r="A435" s="85" t="s">
        <v>607</v>
      </c>
      <c r="B435" t="s">
        <v>24</v>
      </c>
      <c r="C435" t="s">
        <v>44</v>
      </c>
      <c r="D435" t="s">
        <v>44</v>
      </c>
      <c r="F435" t="s">
        <v>76</v>
      </c>
      <c r="J435">
        <v>4</v>
      </c>
      <c r="K435">
        <v>4</v>
      </c>
      <c r="L435">
        <v>4</v>
      </c>
      <c r="M435">
        <v>5</v>
      </c>
      <c r="N435">
        <v>4</v>
      </c>
      <c r="O435">
        <v>4</v>
      </c>
      <c r="P435">
        <v>3</v>
      </c>
      <c r="Q435">
        <v>3</v>
      </c>
      <c r="R435">
        <v>3</v>
      </c>
      <c r="S435">
        <v>4</v>
      </c>
      <c r="T435">
        <v>5</v>
      </c>
      <c r="U435">
        <v>5</v>
      </c>
      <c r="V435">
        <v>5</v>
      </c>
      <c r="W435">
        <v>5</v>
      </c>
      <c r="X435">
        <v>5</v>
      </c>
      <c r="Y435">
        <v>5</v>
      </c>
      <c r="Z435" t="s">
        <v>102</v>
      </c>
      <c r="AA435">
        <v>5</v>
      </c>
      <c r="AB435">
        <v>5</v>
      </c>
      <c r="AC435">
        <v>4</v>
      </c>
      <c r="AD435">
        <v>4</v>
      </c>
      <c r="AE435">
        <v>5</v>
      </c>
      <c r="AF435">
        <v>5</v>
      </c>
      <c r="AG435">
        <v>5</v>
      </c>
      <c r="AH435">
        <v>5</v>
      </c>
      <c r="AI435">
        <v>5</v>
      </c>
      <c r="AJ435" t="s">
        <v>109</v>
      </c>
      <c r="AK435" t="s">
        <v>108</v>
      </c>
      <c r="AL435" t="s">
        <v>352</v>
      </c>
      <c r="AM435" t="s">
        <v>109</v>
      </c>
      <c r="AO435" t="s">
        <v>109</v>
      </c>
      <c r="AP435" t="s">
        <v>108</v>
      </c>
      <c r="AQ435" t="s">
        <v>108</v>
      </c>
      <c r="AR435" t="s">
        <v>108</v>
      </c>
      <c r="AS435" t="s">
        <v>120</v>
      </c>
      <c r="AT435" t="s">
        <v>108</v>
      </c>
      <c r="AV435">
        <v>5</v>
      </c>
      <c r="AW435">
        <v>5</v>
      </c>
      <c r="AX435" t="s">
        <v>351</v>
      </c>
    </row>
    <row r="436" spans="1:52" x14ac:dyDescent="0.2">
      <c r="A436" s="85" t="s">
        <v>607</v>
      </c>
      <c r="B436" t="s">
        <v>25</v>
      </c>
      <c r="C436" t="s">
        <v>42</v>
      </c>
      <c r="D436" t="s">
        <v>44</v>
      </c>
      <c r="F436" t="s">
        <v>25</v>
      </c>
      <c r="G436" t="s">
        <v>19</v>
      </c>
      <c r="H436" t="s">
        <v>11</v>
      </c>
      <c r="J436">
        <v>5</v>
      </c>
      <c r="K436">
        <v>5</v>
      </c>
      <c r="L436">
        <v>5</v>
      </c>
      <c r="M436">
        <v>5</v>
      </c>
      <c r="N436">
        <v>5</v>
      </c>
      <c r="O436">
        <v>5</v>
      </c>
      <c r="P436">
        <v>5</v>
      </c>
      <c r="Q436">
        <v>5</v>
      </c>
      <c r="R436">
        <v>5</v>
      </c>
      <c r="S436">
        <v>5</v>
      </c>
      <c r="T436">
        <v>5</v>
      </c>
      <c r="U436">
        <v>5</v>
      </c>
      <c r="V436">
        <v>5</v>
      </c>
      <c r="W436">
        <v>5</v>
      </c>
      <c r="X436">
        <v>5</v>
      </c>
      <c r="Y436">
        <v>5</v>
      </c>
      <c r="Z436" t="s">
        <v>102</v>
      </c>
      <c r="AA436">
        <v>5</v>
      </c>
      <c r="AB436">
        <v>5</v>
      </c>
      <c r="AC436">
        <v>5</v>
      </c>
      <c r="AD436">
        <v>5</v>
      </c>
      <c r="AE436">
        <v>5</v>
      </c>
      <c r="AF436">
        <v>5</v>
      </c>
      <c r="AG436">
        <v>5</v>
      </c>
      <c r="AH436">
        <v>5</v>
      </c>
      <c r="AI436">
        <v>5</v>
      </c>
      <c r="AJ436" t="s">
        <v>109</v>
      </c>
      <c r="AK436" t="s">
        <v>108</v>
      </c>
      <c r="AL436" t="s">
        <v>352</v>
      </c>
      <c r="AM436" t="s">
        <v>108</v>
      </c>
      <c r="AN436" t="s">
        <v>352</v>
      </c>
      <c r="AO436" t="s">
        <v>109</v>
      </c>
      <c r="AP436" t="s">
        <v>108</v>
      </c>
      <c r="AQ436" t="s">
        <v>108</v>
      </c>
      <c r="AR436" t="s">
        <v>109</v>
      </c>
      <c r="AT436" t="s">
        <v>109</v>
      </c>
      <c r="AU436" t="s">
        <v>644</v>
      </c>
      <c r="AV436">
        <v>5</v>
      </c>
      <c r="AW436">
        <v>5</v>
      </c>
      <c r="AX436" t="s">
        <v>351</v>
      </c>
      <c r="AY436" t="s">
        <v>645</v>
      </c>
    </row>
    <row r="437" spans="1:52" x14ac:dyDescent="0.2">
      <c r="A437" s="85" t="s">
        <v>607</v>
      </c>
      <c r="B437" t="s">
        <v>15</v>
      </c>
      <c r="C437" t="s">
        <v>43</v>
      </c>
      <c r="D437" t="s">
        <v>44</v>
      </c>
      <c r="F437" t="s">
        <v>15</v>
      </c>
      <c r="G437" t="s">
        <v>27</v>
      </c>
      <c r="H437" t="s">
        <v>22</v>
      </c>
      <c r="J437">
        <v>4</v>
      </c>
      <c r="K437">
        <v>4</v>
      </c>
      <c r="L437">
        <v>5</v>
      </c>
      <c r="M437">
        <v>2</v>
      </c>
      <c r="N437">
        <v>5</v>
      </c>
      <c r="O437">
        <v>5</v>
      </c>
      <c r="P437">
        <v>3</v>
      </c>
      <c r="Q437">
        <v>3</v>
      </c>
      <c r="R437">
        <v>2</v>
      </c>
      <c r="S437">
        <v>4</v>
      </c>
      <c r="T437">
        <v>4</v>
      </c>
      <c r="U437">
        <v>5</v>
      </c>
      <c r="V437">
        <v>5</v>
      </c>
      <c r="W437">
        <v>4</v>
      </c>
      <c r="X437">
        <v>5</v>
      </c>
      <c r="Y437">
        <v>5</v>
      </c>
      <c r="Z437" t="s">
        <v>369</v>
      </c>
      <c r="AA437">
        <v>4</v>
      </c>
      <c r="AB437">
        <v>5</v>
      </c>
      <c r="AC437">
        <v>4</v>
      </c>
      <c r="AD437">
        <v>5</v>
      </c>
      <c r="AE437">
        <v>5</v>
      </c>
      <c r="AF437">
        <v>5</v>
      </c>
      <c r="AG437">
        <v>5</v>
      </c>
      <c r="AH437">
        <v>5</v>
      </c>
      <c r="AI437">
        <v>5</v>
      </c>
      <c r="AJ437" t="s">
        <v>109</v>
      </c>
      <c r="AK437" t="s">
        <v>108</v>
      </c>
      <c r="AL437" t="s">
        <v>352</v>
      </c>
      <c r="AM437" t="s">
        <v>108</v>
      </c>
      <c r="AN437" t="s">
        <v>352</v>
      </c>
      <c r="AO437" t="s">
        <v>109</v>
      </c>
      <c r="AP437" t="s">
        <v>108</v>
      </c>
      <c r="AQ437" t="s">
        <v>108</v>
      </c>
      <c r="AR437" t="s">
        <v>108</v>
      </c>
      <c r="AS437" t="s">
        <v>120</v>
      </c>
      <c r="AT437" t="s">
        <v>109</v>
      </c>
      <c r="AV437">
        <v>5</v>
      </c>
      <c r="AW437">
        <v>5</v>
      </c>
      <c r="AX437" t="s">
        <v>351</v>
      </c>
    </row>
    <row r="438" spans="1:52" x14ac:dyDescent="0.2">
      <c r="A438" s="85" t="s">
        <v>607</v>
      </c>
      <c r="B438" t="s">
        <v>27</v>
      </c>
      <c r="C438" t="s">
        <v>42</v>
      </c>
      <c r="D438" t="s">
        <v>45</v>
      </c>
      <c r="F438" t="s">
        <v>27</v>
      </c>
      <c r="J438">
        <v>4</v>
      </c>
      <c r="K438">
        <v>4</v>
      </c>
      <c r="L438">
        <v>4</v>
      </c>
      <c r="M438">
        <v>4</v>
      </c>
      <c r="N438">
        <v>1</v>
      </c>
      <c r="O438">
        <v>5</v>
      </c>
      <c r="P438">
        <v>5</v>
      </c>
      <c r="Q438">
        <v>1</v>
      </c>
      <c r="R438">
        <v>3</v>
      </c>
      <c r="S438">
        <v>4</v>
      </c>
      <c r="T438">
        <v>4</v>
      </c>
      <c r="U438">
        <v>5</v>
      </c>
      <c r="V438">
        <v>5</v>
      </c>
      <c r="W438">
        <v>5</v>
      </c>
      <c r="X438">
        <v>5</v>
      </c>
      <c r="Y438">
        <v>5</v>
      </c>
      <c r="Z438" t="s">
        <v>102</v>
      </c>
      <c r="AA438">
        <v>5</v>
      </c>
      <c r="AB438">
        <v>5</v>
      </c>
      <c r="AC438">
        <v>2</v>
      </c>
      <c r="AD438">
        <v>4</v>
      </c>
      <c r="AE438">
        <v>4</v>
      </c>
      <c r="AF438">
        <v>5</v>
      </c>
      <c r="AG438">
        <v>5</v>
      </c>
      <c r="AH438">
        <v>4</v>
      </c>
      <c r="AI438">
        <v>1</v>
      </c>
      <c r="AJ438" t="s">
        <v>109</v>
      </c>
      <c r="AK438" t="s">
        <v>108</v>
      </c>
      <c r="AL438" t="s">
        <v>350</v>
      </c>
      <c r="AM438" t="s">
        <v>108</v>
      </c>
      <c r="AN438" t="s">
        <v>349</v>
      </c>
      <c r="AO438" t="s">
        <v>109</v>
      </c>
      <c r="AP438" t="s">
        <v>108</v>
      </c>
      <c r="AQ438" t="s">
        <v>108</v>
      </c>
      <c r="AR438" t="s">
        <v>108</v>
      </c>
      <c r="AS438" t="s">
        <v>118</v>
      </c>
      <c r="AT438" t="s">
        <v>109</v>
      </c>
      <c r="AV438">
        <v>5</v>
      </c>
      <c r="AW438">
        <v>5</v>
      </c>
      <c r="AX438" t="s">
        <v>359</v>
      </c>
      <c r="AY438" t="s">
        <v>646</v>
      </c>
    </row>
    <row r="439" spans="1:52" x14ac:dyDescent="0.2">
      <c r="A439" s="85" t="s">
        <v>607</v>
      </c>
      <c r="B439" t="s">
        <v>31</v>
      </c>
      <c r="C439" t="s">
        <v>43</v>
      </c>
      <c r="D439" t="s">
        <v>44</v>
      </c>
      <c r="F439" t="s">
        <v>31</v>
      </c>
      <c r="G439" t="s">
        <v>23</v>
      </c>
      <c r="J439">
        <v>4</v>
      </c>
      <c r="K439">
        <v>4</v>
      </c>
      <c r="L439">
        <v>4</v>
      </c>
      <c r="M439">
        <v>3</v>
      </c>
      <c r="N439">
        <v>3</v>
      </c>
      <c r="O439">
        <v>5</v>
      </c>
      <c r="P439">
        <v>3</v>
      </c>
      <c r="Q439">
        <v>3</v>
      </c>
      <c r="R439">
        <v>3</v>
      </c>
      <c r="S439">
        <v>3</v>
      </c>
      <c r="T439">
        <v>4</v>
      </c>
      <c r="U439">
        <v>4</v>
      </c>
      <c r="V439">
        <v>4</v>
      </c>
      <c r="W439">
        <v>4</v>
      </c>
      <c r="X439">
        <v>4</v>
      </c>
      <c r="Y439">
        <v>4</v>
      </c>
      <c r="Z439" t="s">
        <v>102</v>
      </c>
      <c r="AA439">
        <v>3</v>
      </c>
      <c r="AB439">
        <v>5</v>
      </c>
      <c r="AC439">
        <v>5</v>
      </c>
      <c r="AD439">
        <v>5</v>
      </c>
      <c r="AE439">
        <v>5</v>
      </c>
      <c r="AF439">
        <v>4</v>
      </c>
      <c r="AG439">
        <v>5</v>
      </c>
      <c r="AH439">
        <v>5</v>
      </c>
      <c r="AI439">
        <v>5</v>
      </c>
      <c r="AJ439" t="s">
        <v>109</v>
      </c>
      <c r="AK439" t="s">
        <v>108</v>
      </c>
      <c r="AL439" t="s">
        <v>349</v>
      </c>
      <c r="AM439" t="s">
        <v>108</v>
      </c>
      <c r="AN439" t="s">
        <v>349</v>
      </c>
      <c r="AO439" t="s">
        <v>109</v>
      </c>
      <c r="AP439" t="s">
        <v>109</v>
      </c>
      <c r="AQ439" t="s">
        <v>108</v>
      </c>
      <c r="AR439" t="s">
        <v>109</v>
      </c>
      <c r="AT439" t="s">
        <v>109</v>
      </c>
      <c r="AV439">
        <v>4</v>
      </c>
      <c r="AW439">
        <v>5</v>
      </c>
      <c r="AX439" t="s">
        <v>359</v>
      </c>
    </row>
    <row r="440" spans="1:52" x14ac:dyDescent="0.2">
      <c r="A440" s="85" t="s">
        <v>607</v>
      </c>
      <c r="B440" t="s">
        <v>17</v>
      </c>
      <c r="C440" t="s">
        <v>43</v>
      </c>
      <c r="D440" t="s">
        <v>45</v>
      </c>
      <c r="F440" t="s">
        <v>17</v>
      </c>
      <c r="G440" t="s">
        <v>27</v>
      </c>
      <c r="J440">
        <v>4</v>
      </c>
      <c r="K440">
        <v>3</v>
      </c>
      <c r="L440">
        <v>4</v>
      </c>
      <c r="M440">
        <v>4</v>
      </c>
      <c r="N440">
        <v>4</v>
      </c>
      <c r="O440">
        <v>5</v>
      </c>
      <c r="P440">
        <v>4</v>
      </c>
      <c r="Q440">
        <v>3</v>
      </c>
      <c r="R440">
        <v>5</v>
      </c>
      <c r="S440">
        <v>4</v>
      </c>
      <c r="T440">
        <v>4</v>
      </c>
      <c r="U440">
        <v>4</v>
      </c>
      <c r="V440">
        <v>5</v>
      </c>
      <c r="W440">
        <v>4</v>
      </c>
      <c r="X440">
        <v>4</v>
      </c>
      <c r="Y440">
        <v>5</v>
      </c>
      <c r="Z440" t="s">
        <v>369</v>
      </c>
      <c r="AA440">
        <v>5</v>
      </c>
      <c r="AB440">
        <v>5</v>
      </c>
      <c r="AC440">
        <v>5</v>
      </c>
      <c r="AD440">
        <v>4</v>
      </c>
      <c r="AE440">
        <v>5</v>
      </c>
      <c r="AF440">
        <v>5</v>
      </c>
      <c r="AG440">
        <v>5</v>
      </c>
      <c r="AH440">
        <v>5</v>
      </c>
      <c r="AI440">
        <v>4</v>
      </c>
      <c r="AJ440" t="s">
        <v>108</v>
      </c>
      <c r="AK440" t="s">
        <v>108</v>
      </c>
      <c r="AL440" t="s">
        <v>352</v>
      </c>
      <c r="AM440" t="s">
        <v>108</v>
      </c>
      <c r="AN440" t="s">
        <v>352</v>
      </c>
      <c r="AO440" t="s">
        <v>108</v>
      </c>
      <c r="AP440" t="s">
        <v>108</v>
      </c>
      <c r="AQ440" t="s">
        <v>108</v>
      </c>
      <c r="AR440" t="s">
        <v>108</v>
      </c>
      <c r="AS440" t="s">
        <v>120</v>
      </c>
      <c r="AT440" t="s">
        <v>108</v>
      </c>
      <c r="AV440">
        <v>5</v>
      </c>
      <c r="AW440">
        <v>5</v>
      </c>
      <c r="AX440" t="s">
        <v>351</v>
      </c>
    </row>
    <row r="441" spans="1:52" x14ac:dyDescent="0.2">
      <c r="A441" s="85" t="s">
        <v>607</v>
      </c>
      <c r="B441" t="s">
        <v>10</v>
      </c>
      <c r="C441" t="s">
        <v>43</v>
      </c>
      <c r="D441" t="s">
        <v>45</v>
      </c>
      <c r="F441" t="s">
        <v>51</v>
      </c>
      <c r="G441" t="s">
        <v>54</v>
      </c>
      <c r="J441">
        <v>5</v>
      </c>
      <c r="K441">
        <v>5</v>
      </c>
      <c r="L441">
        <v>5</v>
      </c>
      <c r="M441">
        <v>3</v>
      </c>
      <c r="N441">
        <v>5</v>
      </c>
      <c r="O441">
        <v>1</v>
      </c>
      <c r="P441">
        <v>4</v>
      </c>
      <c r="Q441">
        <v>3</v>
      </c>
      <c r="R441">
        <v>4</v>
      </c>
      <c r="S441">
        <v>4</v>
      </c>
      <c r="T441">
        <v>5</v>
      </c>
      <c r="U441">
        <v>5</v>
      </c>
      <c r="V441">
        <v>5</v>
      </c>
      <c r="W441">
        <v>5</v>
      </c>
      <c r="X441">
        <v>5</v>
      </c>
      <c r="Y441">
        <v>5</v>
      </c>
      <c r="Z441" t="s">
        <v>102</v>
      </c>
      <c r="AA441">
        <v>5</v>
      </c>
      <c r="AB441">
        <v>5</v>
      </c>
      <c r="AC441">
        <v>5</v>
      </c>
      <c r="AD441">
        <v>5</v>
      </c>
      <c r="AE441">
        <v>5</v>
      </c>
      <c r="AF441">
        <v>5</v>
      </c>
      <c r="AG441">
        <v>5</v>
      </c>
      <c r="AH441">
        <v>5</v>
      </c>
      <c r="AI441">
        <v>5</v>
      </c>
      <c r="AJ441" t="s">
        <v>109</v>
      </c>
      <c r="AK441" t="s">
        <v>108</v>
      </c>
      <c r="AL441" t="s">
        <v>362</v>
      </c>
      <c r="AM441" t="s">
        <v>108</v>
      </c>
      <c r="AN441" t="s">
        <v>352</v>
      </c>
      <c r="AO441" t="s">
        <v>109</v>
      </c>
      <c r="AP441" t="s">
        <v>109</v>
      </c>
      <c r="AQ441" t="s">
        <v>108</v>
      </c>
      <c r="AR441" t="s">
        <v>108</v>
      </c>
      <c r="AS441" t="s">
        <v>119</v>
      </c>
      <c r="AT441" t="s">
        <v>108</v>
      </c>
      <c r="AV441">
        <v>5</v>
      </c>
      <c r="AW441">
        <v>5</v>
      </c>
      <c r="AX441" t="s">
        <v>351</v>
      </c>
    </row>
    <row r="442" spans="1:52" x14ac:dyDescent="0.2">
      <c r="A442" s="85" t="s">
        <v>607</v>
      </c>
      <c r="B442" t="s">
        <v>16</v>
      </c>
      <c r="C442" t="s">
        <v>42</v>
      </c>
      <c r="D442" t="s">
        <v>43</v>
      </c>
      <c r="F442" t="s">
        <v>16</v>
      </c>
      <c r="J442">
        <v>5</v>
      </c>
      <c r="K442">
        <v>5</v>
      </c>
      <c r="L442">
        <v>5</v>
      </c>
      <c r="M442">
        <v>3</v>
      </c>
      <c r="N442">
        <v>3</v>
      </c>
      <c r="O442">
        <v>5</v>
      </c>
      <c r="P442">
        <v>5</v>
      </c>
      <c r="Q442">
        <v>4</v>
      </c>
      <c r="R442">
        <v>5</v>
      </c>
      <c r="S442">
        <v>5</v>
      </c>
      <c r="T442">
        <v>5</v>
      </c>
      <c r="U442">
        <v>5</v>
      </c>
      <c r="V442">
        <v>5</v>
      </c>
      <c r="W442">
        <v>5</v>
      </c>
      <c r="X442">
        <v>5</v>
      </c>
      <c r="Y442">
        <v>5</v>
      </c>
      <c r="Z442" t="s">
        <v>102</v>
      </c>
      <c r="AA442">
        <v>5</v>
      </c>
      <c r="AB442">
        <v>5</v>
      </c>
      <c r="AC442">
        <v>4</v>
      </c>
      <c r="AD442">
        <v>5</v>
      </c>
      <c r="AE442">
        <v>5</v>
      </c>
      <c r="AF442">
        <v>5</v>
      </c>
      <c r="AG442">
        <v>5</v>
      </c>
      <c r="AH442">
        <v>5</v>
      </c>
      <c r="AI442">
        <v>5</v>
      </c>
      <c r="AJ442" t="s">
        <v>109</v>
      </c>
      <c r="AK442" t="s">
        <v>108</v>
      </c>
      <c r="AL442" t="s">
        <v>349</v>
      </c>
      <c r="AM442" t="s">
        <v>109</v>
      </c>
      <c r="AO442" t="s">
        <v>109</v>
      </c>
      <c r="AP442" t="s">
        <v>109</v>
      </c>
      <c r="AQ442" t="s">
        <v>108</v>
      </c>
      <c r="AR442" t="s">
        <v>109</v>
      </c>
      <c r="AT442" t="s">
        <v>108</v>
      </c>
      <c r="AV442">
        <v>5</v>
      </c>
      <c r="AW442">
        <v>5</v>
      </c>
      <c r="AX442" t="s">
        <v>351</v>
      </c>
    </row>
    <row r="443" spans="1:52" x14ac:dyDescent="0.2">
      <c r="A443" s="85" t="s">
        <v>607</v>
      </c>
      <c r="B443" t="s">
        <v>12</v>
      </c>
      <c r="C443" t="s">
        <v>43</v>
      </c>
      <c r="D443" t="s">
        <v>43</v>
      </c>
      <c r="F443" t="s">
        <v>12</v>
      </c>
      <c r="G443" t="s">
        <v>20</v>
      </c>
      <c r="I443" t="s">
        <v>647</v>
      </c>
      <c r="J443">
        <v>5</v>
      </c>
      <c r="K443">
        <v>5</v>
      </c>
      <c r="L443">
        <v>5</v>
      </c>
      <c r="M443">
        <v>5</v>
      </c>
      <c r="N443">
        <v>5</v>
      </c>
      <c r="O443">
        <v>5</v>
      </c>
      <c r="P443">
        <v>5</v>
      </c>
      <c r="Q443">
        <v>5</v>
      </c>
      <c r="R443">
        <v>5</v>
      </c>
      <c r="S443">
        <v>5</v>
      </c>
      <c r="T443">
        <v>5</v>
      </c>
      <c r="U443">
        <v>5</v>
      </c>
      <c r="V443">
        <v>5</v>
      </c>
      <c r="W443">
        <v>5</v>
      </c>
      <c r="X443">
        <v>5</v>
      </c>
      <c r="Y443">
        <v>5</v>
      </c>
      <c r="Z443" t="s">
        <v>648</v>
      </c>
      <c r="AA443">
        <v>5</v>
      </c>
      <c r="AB443">
        <v>5</v>
      </c>
      <c r="AC443">
        <v>5</v>
      </c>
      <c r="AD443">
        <v>5</v>
      </c>
      <c r="AE443">
        <v>5</v>
      </c>
      <c r="AF443">
        <v>5</v>
      </c>
      <c r="AG443">
        <v>5</v>
      </c>
      <c r="AH443">
        <v>5</v>
      </c>
      <c r="AI443">
        <v>5</v>
      </c>
      <c r="AJ443" t="s">
        <v>108</v>
      </c>
      <c r="AK443" t="s">
        <v>108</v>
      </c>
      <c r="AL443" t="s">
        <v>350</v>
      </c>
      <c r="AM443" t="s">
        <v>108</v>
      </c>
      <c r="AN443" t="s">
        <v>350</v>
      </c>
      <c r="AO443" t="s">
        <v>109</v>
      </c>
      <c r="AP443" t="s">
        <v>109</v>
      </c>
      <c r="AQ443" t="s">
        <v>108</v>
      </c>
      <c r="AR443" t="s">
        <v>108</v>
      </c>
      <c r="AS443" t="s">
        <v>119</v>
      </c>
      <c r="AT443" t="s">
        <v>108</v>
      </c>
      <c r="AV443">
        <v>5</v>
      </c>
      <c r="AW443">
        <v>5</v>
      </c>
      <c r="AX443" t="s">
        <v>351</v>
      </c>
    </row>
    <row r="444" spans="1:52" x14ac:dyDescent="0.2">
      <c r="A444" s="85" t="s">
        <v>607</v>
      </c>
      <c r="B444" t="s">
        <v>11</v>
      </c>
      <c r="C444" t="s">
        <v>43</v>
      </c>
      <c r="D444" t="s">
        <v>44</v>
      </c>
      <c r="F444" t="s">
        <v>11</v>
      </c>
      <c r="G444" t="s">
        <v>51</v>
      </c>
      <c r="H444" t="s">
        <v>72</v>
      </c>
      <c r="I444" t="s">
        <v>649</v>
      </c>
      <c r="J444">
        <v>4</v>
      </c>
      <c r="K444">
        <v>4</v>
      </c>
      <c r="L444">
        <v>4</v>
      </c>
      <c r="M444">
        <v>4</v>
      </c>
      <c r="N444">
        <v>5</v>
      </c>
      <c r="O444">
        <v>4</v>
      </c>
      <c r="P444">
        <v>4</v>
      </c>
      <c r="Q444">
        <v>5</v>
      </c>
      <c r="R444">
        <v>5</v>
      </c>
      <c r="S444">
        <v>4</v>
      </c>
      <c r="T444">
        <v>4</v>
      </c>
      <c r="U444">
        <v>4</v>
      </c>
      <c r="V444">
        <v>5</v>
      </c>
      <c r="W444">
        <v>5</v>
      </c>
      <c r="X444">
        <v>5</v>
      </c>
      <c r="Y444">
        <v>5</v>
      </c>
      <c r="Z444" t="s">
        <v>593</v>
      </c>
      <c r="AA444">
        <v>3</v>
      </c>
      <c r="AB444">
        <v>5</v>
      </c>
      <c r="AC444">
        <v>5</v>
      </c>
      <c r="AD444">
        <v>5</v>
      </c>
      <c r="AE444">
        <v>5</v>
      </c>
      <c r="AF444">
        <v>5</v>
      </c>
      <c r="AG444">
        <v>5</v>
      </c>
      <c r="AH444">
        <v>4</v>
      </c>
      <c r="AI444">
        <v>3</v>
      </c>
      <c r="AJ444" t="s">
        <v>109</v>
      </c>
      <c r="AK444" t="s">
        <v>108</v>
      </c>
      <c r="AL444" t="s">
        <v>350</v>
      </c>
      <c r="AM444" t="s">
        <v>108</v>
      </c>
      <c r="AN444" t="s">
        <v>350</v>
      </c>
      <c r="AO444" t="s">
        <v>108</v>
      </c>
      <c r="AP444" t="s">
        <v>109</v>
      </c>
      <c r="AR444" t="s">
        <v>108</v>
      </c>
      <c r="AS444" t="s">
        <v>118</v>
      </c>
      <c r="AT444" t="s">
        <v>109</v>
      </c>
      <c r="AV444">
        <v>5</v>
      </c>
      <c r="AW444">
        <v>5</v>
      </c>
      <c r="AX444" t="s">
        <v>351</v>
      </c>
    </row>
    <row r="445" spans="1:52" x14ac:dyDescent="0.2">
      <c r="A445" s="85" t="s">
        <v>607</v>
      </c>
      <c r="B445" t="s">
        <v>24</v>
      </c>
      <c r="C445" t="s">
        <v>45</v>
      </c>
      <c r="D445" t="s">
        <v>44</v>
      </c>
      <c r="F445" t="s">
        <v>76</v>
      </c>
      <c r="G445" t="s">
        <v>51</v>
      </c>
      <c r="H445" t="s">
        <v>13</v>
      </c>
      <c r="I445" t="s">
        <v>650</v>
      </c>
      <c r="J445">
        <v>5</v>
      </c>
      <c r="K445">
        <v>5</v>
      </c>
      <c r="L445">
        <v>5</v>
      </c>
      <c r="M445">
        <v>5</v>
      </c>
      <c r="N445">
        <v>5</v>
      </c>
      <c r="O445">
        <v>4</v>
      </c>
      <c r="P445">
        <v>5</v>
      </c>
      <c r="Q445">
        <v>4</v>
      </c>
      <c r="R445">
        <v>3</v>
      </c>
      <c r="S445">
        <v>5</v>
      </c>
      <c r="T445">
        <v>5</v>
      </c>
      <c r="U445">
        <v>5</v>
      </c>
      <c r="V445">
        <v>5</v>
      </c>
      <c r="W445">
        <v>5</v>
      </c>
      <c r="X445">
        <v>4</v>
      </c>
      <c r="Y445">
        <v>5</v>
      </c>
      <c r="Z445" t="s">
        <v>100</v>
      </c>
      <c r="AA445">
        <v>5</v>
      </c>
      <c r="AB445">
        <v>5</v>
      </c>
      <c r="AC445">
        <v>5</v>
      </c>
      <c r="AD445">
        <v>5</v>
      </c>
      <c r="AE445">
        <v>5</v>
      </c>
      <c r="AF445">
        <v>5</v>
      </c>
      <c r="AG445">
        <v>5</v>
      </c>
      <c r="AH445">
        <v>5</v>
      </c>
      <c r="AI445">
        <v>5</v>
      </c>
      <c r="AJ445" t="s">
        <v>108</v>
      </c>
      <c r="AK445" t="s">
        <v>108</v>
      </c>
      <c r="AL445" t="s">
        <v>352</v>
      </c>
      <c r="AM445" t="s">
        <v>108</v>
      </c>
      <c r="AN445" t="s">
        <v>352</v>
      </c>
      <c r="AO445" t="s">
        <v>108</v>
      </c>
      <c r="AP445" t="s">
        <v>108</v>
      </c>
      <c r="AQ445" t="s">
        <v>108</v>
      </c>
      <c r="AR445" t="s">
        <v>108</v>
      </c>
      <c r="AS445" t="s">
        <v>120</v>
      </c>
      <c r="AT445" t="s">
        <v>108</v>
      </c>
      <c r="AV445">
        <v>5</v>
      </c>
      <c r="AW445">
        <v>5</v>
      </c>
      <c r="AX445" t="s">
        <v>351</v>
      </c>
    </row>
    <row r="446" spans="1:52" x14ac:dyDescent="0.2">
      <c r="A446" s="85" t="s">
        <v>607</v>
      </c>
      <c r="B446" t="s">
        <v>10</v>
      </c>
      <c r="C446" t="s">
        <v>43</v>
      </c>
      <c r="D446" t="s">
        <v>44</v>
      </c>
      <c r="F446" t="s">
        <v>54</v>
      </c>
      <c r="G446" t="s">
        <v>51</v>
      </c>
      <c r="J446">
        <v>5</v>
      </c>
      <c r="K446">
        <v>5</v>
      </c>
      <c r="L446">
        <v>5</v>
      </c>
      <c r="M446">
        <v>4</v>
      </c>
      <c r="N446">
        <v>3</v>
      </c>
      <c r="O446">
        <v>5</v>
      </c>
      <c r="P446">
        <v>1</v>
      </c>
      <c r="Q446">
        <v>3</v>
      </c>
      <c r="R446">
        <v>5</v>
      </c>
      <c r="S446">
        <v>4</v>
      </c>
      <c r="T446">
        <v>4</v>
      </c>
      <c r="U446">
        <v>4</v>
      </c>
      <c r="V446">
        <v>4</v>
      </c>
      <c r="W446">
        <v>5</v>
      </c>
      <c r="X446">
        <v>4</v>
      </c>
      <c r="Y446">
        <v>5</v>
      </c>
      <c r="Z446" t="s">
        <v>102</v>
      </c>
      <c r="AA446">
        <v>4</v>
      </c>
      <c r="AB446">
        <v>5</v>
      </c>
      <c r="AC446">
        <v>5</v>
      </c>
      <c r="AD446">
        <v>5</v>
      </c>
      <c r="AE446">
        <v>5</v>
      </c>
      <c r="AF446">
        <v>5</v>
      </c>
      <c r="AG446">
        <v>5</v>
      </c>
      <c r="AH446">
        <v>4</v>
      </c>
      <c r="AI446">
        <v>3</v>
      </c>
      <c r="AJ446" t="s">
        <v>109</v>
      </c>
      <c r="AK446" t="s">
        <v>108</v>
      </c>
      <c r="AL446" t="s">
        <v>362</v>
      </c>
      <c r="AM446" t="s">
        <v>108</v>
      </c>
      <c r="AN446" t="s">
        <v>349</v>
      </c>
      <c r="AO446" t="s">
        <v>109</v>
      </c>
      <c r="AP446" t="s">
        <v>108</v>
      </c>
      <c r="AQ446" t="s">
        <v>108</v>
      </c>
      <c r="AR446" t="s">
        <v>109</v>
      </c>
      <c r="AT446" t="s">
        <v>109</v>
      </c>
      <c r="AU446" t="s">
        <v>651</v>
      </c>
      <c r="AV446">
        <v>3</v>
      </c>
      <c r="AW446">
        <v>3</v>
      </c>
      <c r="AX446" t="s">
        <v>381</v>
      </c>
      <c r="AY446" t="s">
        <v>652</v>
      </c>
    </row>
    <row r="447" spans="1:52" x14ac:dyDescent="0.2">
      <c r="A447" s="85" t="s">
        <v>607</v>
      </c>
      <c r="B447" t="s">
        <v>16</v>
      </c>
      <c r="C447" t="s">
        <v>43</v>
      </c>
      <c r="D447" t="s">
        <v>44</v>
      </c>
      <c r="F447" t="s">
        <v>16</v>
      </c>
      <c r="G447" t="s">
        <v>16</v>
      </c>
      <c r="H447" t="s">
        <v>16</v>
      </c>
      <c r="J447">
        <v>5</v>
      </c>
      <c r="K447">
        <v>5</v>
      </c>
      <c r="L447">
        <v>5</v>
      </c>
      <c r="M447">
        <v>5</v>
      </c>
      <c r="N447">
        <v>3</v>
      </c>
      <c r="O447">
        <v>3</v>
      </c>
      <c r="P447">
        <v>5</v>
      </c>
      <c r="Q447">
        <v>5</v>
      </c>
      <c r="R447">
        <v>5</v>
      </c>
      <c r="S447">
        <v>4</v>
      </c>
      <c r="T447">
        <v>5</v>
      </c>
      <c r="U447">
        <v>5</v>
      </c>
      <c r="V447">
        <v>5</v>
      </c>
      <c r="W447">
        <v>5</v>
      </c>
      <c r="X447">
        <v>5</v>
      </c>
      <c r="Y447">
        <v>5</v>
      </c>
      <c r="Z447" t="s">
        <v>102</v>
      </c>
      <c r="AA447">
        <v>1</v>
      </c>
      <c r="AB447">
        <v>5</v>
      </c>
      <c r="AC447">
        <v>5</v>
      </c>
      <c r="AD447">
        <v>5</v>
      </c>
      <c r="AE447">
        <v>5</v>
      </c>
      <c r="AF447">
        <v>5</v>
      </c>
      <c r="AG447">
        <v>5</v>
      </c>
      <c r="AH447">
        <v>5</v>
      </c>
      <c r="AI447">
        <v>4</v>
      </c>
      <c r="AJ447" t="s">
        <v>109</v>
      </c>
      <c r="AK447" t="s">
        <v>108</v>
      </c>
      <c r="AL447" t="s">
        <v>350</v>
      </c>
      <c r="AM447" t="s">
        <v>109</v>
      </c>
      <c r="AO447" t="s">
        <v>109</v>
      </c>
      <c r="AP447" t="s">
        <v>108</v>
      </c>
      <c r="AQ447" t="s">
        <v>109</v>
      </c>
      <c r="AR447" t="s">
        <v>109</v>
      </c>
      <c r="AT447" t="s">
        <v>109</v>
      </c>
      <c r="AU447" t="s">
        <v>653</v>
      </c>
      <c r="AV447">
        <v>4</v>
      </c>
      <c r="AW447">
        <v>5</v>
      </c>
      <c r="AX447" t="s">
        <v>359</v>
      </c>
      <c r="AY447" t="s">
        <v>654</v>
      </c>
      <c r="AZ447" t="s">
        <v>655</v>
      </c>
    </row>
    <row r="448" spans="1:52" x14ac:dyDescent="0.2">
      <c r="A448" s="85" t="s">
        <v>607</v>
      </c>
      <c r="B448" t="s">
        <v>27</v>
      </c>
      <c r="C448" t="s">
        <v>42</v>
      </c>
      <c r="D448" t="s">
        <v>44</v>
      </c>
      <c r="F448" t="s">
        <v>27</v>
      </c>
      <c r="G448" t="s">
        <v>15</v>
      </c>
      <c r="H448" t="s">
        <v>51</v>
      </c>
      <c r="J448">
        <v>5</v>
      </c>
      <c r="K448">
        <v>5</v>
      </c>
      <c r="L448">
        <v>5</v>
      </c>
      <c r="M448">
        <v>5</v>
      </c>
      <c r="N448">
        <v>3</v>
      </c>
      <c r="O448">
        <v>5</v>
      </c>
      <c r="P448">
        <v>4</v>
      </c>
      <c r="Q448">
        <v>4</v>
      </c>
      <c r="R448">
        <v>5</v>
      </c>
      <c r="S448">
        <v>4</v>
      </c>
      <c r="T448">
        <v>5</v>
      </c>
      <c r="U448">
        <v>5</v>
      </c>
      <c r="V448">
        <v>5</v>
      </c>
      <c r="W448">
        <v>4</v>
      </c>
      <c r="X448">
        <v>4</v>
      </c>
      <c r="Y448">
        <v>5</v>
      </c>
      <c r="Z448" t="s">
        <v>102</v>
      </c>
      <c r="AA448">
        <v>5</v>
      </c>
      <c r="AB448">
        <v>5</v>
      </c>
      <c r="AC448">
        <v>5</v>
      </c>
      <c r="AD448">
        <v>5</v>
      </c>
      <c r="AE448">
        <v>5</v>
      </c>
      <c r="AF448">
        <v>5</v>
      </c>
      <c r="AG448">
        <v>5</v>
      </c>
      <c r="AH448">
        <v>5</v>
      </c>
      <c r="AI448">
        <v>5</v>
      </c>
      <c r="AJ448" t="s">
        <v>108</v>
      </c>
      <c r="AK448" t="s">
        <v>108</v>
      </c>
      <c r="AL448" t="s">
        <v>349</v>
      </c>
      <c r="AM448" t="s">
        <v>108</v>
      </c>
      <c r="AN448" t="s">
        <v>349</v>
      </c>
      <c r="AO448" t="s">
        <v>108</v>
      </c>
      <c r="AP448" t="s">
        <v>108</v>
      </c>
      <c r="AQ448" t="s">
        <v>108</v>
      </c>
      <c r="AR448" t="s">
        <v>108</v>
      </c>
      <c r="AS448" t="s">
        <v>120</v>
      </c>
      <c r="AT448" t="s">
        <v>109</v>
      </c>
      <c r="AU448" t="s">
        <v>656</v>
      </c>
      <c r="AV448">
        <v>5</v>
      </c>
      <c r="AW448">
        <v>5</v>
      </c>
      <c r="AX448" t="s">
        <v>351</v>
      </c>
    </row>
    <row r="449" spans="1:52" x14ac:dyDescent="0.2">
      <c r="A449" s="85" t="s">
        <v>607</v>
      </c>
      <c r="B449" t="s">
        <v>12</v>
      </c>
      <c r="C449" t="s">
        <v>42</v>
      </c>
      <c r="D449" t="s">
        <v>43</v>
      </c>
      <c r="F449" t="s">
        <v>12</v>
      </c>
      <c r="G449" t="s">
        <v>18</v>
      </c>
      <c r="J449">
        <v>5</v>
      </c>
      <c r="K449">
        <v>5</v>
      </c>
      <c r="L449">
        <v>4</v>
      </c>
      <c r="M449">
        <v>4</v>
      </c>
      <c r="N449">
        <v>2</v>
      </c>
      <c r="O449">
        <v>5</v>
      </c>
      <c r="P449">
        <v>3</v>
      </c>
      <c r="Q449">
        <v>5</v>
      </c>
      <c r="R449">
        <v>5</v>
      </c>
      <c r="S449">
        <v>4</v>
      </c>
      <c r="T449">
        <v>5</v>
      </c>
      <c r="U449">
        <v>4</v>
      </c>
      <c r="V449">
        <v>5</v>
      </c>
      <c r="W449">
        <v>4</v>
      </c>
      <c r="X449">
        <v>5</v>
      </c>
      <c r="Y449">
        <v>4</v>
      </c>
      <c r="Z449" t="s">
        <v>102</v>
      </c>
      <c r="AA449">
        <v>4</v>
      </c>
      <c r="AB449">
        <v>5</v>
      </c>
      <c r="AC449">
        <v>4</v>
      </c>
      <c r="AD449">
        <v>4</v>
      </c>
      <c r="AE449">
        <v>5</v>
      </c>
      <c r="AF449">
        <v>5</v>
      </c>
      <c r="AG449">
        <v>5</v>
      </c>
      <c r="AH449">
        <v>4</v>
      </c>
      <c r="AI449">
        <v>3</v>
      </c>
      <c r="AJ449" t="s">
        <v>109</v>
      </c>
      <c r="AK449" t="s">
        <v>108</v>
      </c>
      <c r="AL449" t="s">
        <v>349</v>
      </c>
      <c r="AM449" t="s">
        <v>108</v>
      </c>
      <c r="AN449" t="s">
        <v>349</v>
      </c>
      <c r="AO449" t="s">
        <v>109</v>
      </c>
      <c r="AP449" t="s">
        <v>108</v>
      </c>
      <c r="AQ449" t="s">
        <v>108</v>
      </c>
      <c r="AR449" t="s">
        <v>109</v>
      </c>
      <c r="AT449" t="s">
        <v>109</v>
      </c>
      <c r="AV449">
        <v>5</v>
      </c>
      <c r="AW449">
        <v>5</v>
      </c>
      <c r="AX449" t="s">
        <v>359</v>
      </c>
    </row>
    <row r="450" spans="1:52" x14ac:dyDescent="0.2">
      <c r="A450" s="85" t="s">
        <v>607</v>
      </c>
      <c r="B450" t="s">
        <v>10</v>
      </c>
      <c r="C450" t="s">
        <v>43</v>
      </c>
      <c r="D450" t="s">
        <v>44</v>
      </c>
      <c r="F450" t="s">
        <v>54</v>
      </c>
      <c r="G450" t="s">
        <v>51</v>
      </c>
      <c r="H450" t="s">
        <v>13</v>
      </c>
      <c r="I450" t="s">
        <v>657</v>
      </c>
      <c r="J450">
        <v>5</v>
      </c>
      <c r="K450">
        <v>4</v>
      </c>
      <c r="L450">
        <v>2</v>
      </c>
      <c r="M450">
        <v>3</v>
      </c>
      <c r="N450">
        <v>4</v>
      </c>
      <c r="O450">
        <v>4</v>
      </c>
      <c r="P450">
        <v>4</v>
      </c>
      <c r="Q450">
        <v>2</v>
      </c>
      <c r="R450">
        <v>2</v>
      </c>
      <c r="S450">
        <v>4</v>
      </c>
      <c r="T450">
        <v>4</v>
      </c>
      <c r="U450">
        <v>2</v>
      </c>
      <c r="V450">
        <v>5</v>
      </c>
      <c r="W450">
        <v>2</v>
      </c>
      <c r="X450">
        <v>2</v>
      </c>
      <c r="Y450">
        <v>2</v>
      </c>
      <c r="Z450" t="s">
        <v>102</v>
      </c>
      <c r="AA450">
        <v>3</v>
      </c>
      <c r="AB450">
        <v>5</v>
      </c>
      <c r="AC450">
        <v>5</v>
      </c>
      <c r="AD450">
        <v>5</v>
      </c>
      <c r="AE450">
        <v>5</v>
      </c>
      <c r="AF450">
        <v>5</v>
      </c>
      <c r="AG450">
        <v>5</v>
      </c>
      <c r="AH450">
        <v>4</v>
      </c>
      <c r="AI450">
        <v>5</v>
      </c>
      <c r="AJ450" t="s">
        <v>109</v>
      </c>
      <c r="AK450" t="s">
        <v>108</v>
      </c>
      <c r="AL450" t="s">
        <v>349</v>
      </c>
      <c r="AM450" t="s">
        <v>108</v>
      </c>
      <c r="AN450" t="s">
        <v>362</v>
      </c>
      <c r="AO450" t="s">
        <v>109</v>
      </c>
      <c r="AP450" t="s">
        <v>108</v>
      </c>
      <c r="AQ450" t="s">
        <v>108</v>
      </c>
      <c r="AR450" t="s">
        <v>108</v>
      </c>
      <c r="AS450" t="s">
        <v>119</v>
      </c>
      <c r="AT450" t="s">
        <v>108</v>
      </c>
      <c r="AU450" t="s">
        <v>658</v>
      </c>
      <c r="AV450">
        <v>5</v>
      </c>
      <c r="AW450">
        <v>5</v>
      </c>
      <c r="AX450" t="s">
        <v>351</v>
      </c>
    </row>
    <row r="451" spans="1:52" x14ac:dyDescent="0.2">
      <c r="A451" s="85" t="s">
        <v>607</v>
      </c>
      <c r="B451" t="s">
        <v>13</v>
      </c>
      <c r="C451" t="s">
        <v>43</v>
      </c>
      <c r="D451" t="s">
        <v>44</v>
      </c>
      <c r="F451" t="s">
        <v>13</v>
      </c>
      <c r="G451" t="s">
        <v>11</v>
      </c>
      <c r="H451" t="s">
        <v>54</v>
      </c>
      <c r="I451" t="s">
        <v>659</v>
      </c>
      <c r="J451">
        <v>4</v>
      </c>
      <c r="K451">
        <v>4</v>
      </c>
      <c r="L451">
        <v>4</v>
      </c>
      <c r="M451">
        <v>4</v>
      </c>
      <c r="N451">
        <v>4</v>
      </c>
      <c r="O451">
        <v>4</v>
      </c>
      <c r="P451">
        <v>5</v>
      </c>
      <c r="Q451">
        <v>5</v>
      </c>
      <c r="R451">
        <v>4</v>
      </c>
      <c r="S451">
        <v>3</v>
      </c>
      <c r="T451">
        <v>4</v>
      </c>
      <c r="U451">
        <v>4</v>
      </c>
      <c r="V451">
        <v>4</v>
      </c>
      <c r="W451">
        <v>4</v>
      </c>
      <c r="X451">
        <v>4</v>
      </c>
      <c r="Y451">
        <v>4</v>
      </c>
      <c r="Z451" t="s">
        <v>102</v>
      </c>
      <c r="AA451">
        <v>3</v>
      </c>
      <c r="AB451">
        <v>4</v>
      </c>
      <c r="AC451">
        <v>4</v>
      </c>
      <c r="AD451">
        <v>4</v>
      </c>
      <c r="AE451">
        <v>4</v>
      </c>
      <c r="AF451">
        <v>4</v>
      </c>
      <c r="AG451">
        <v>5</v>
      </c>
      <c r="AH451">
        <v>4</v>
      </c>
      <c r="AI451">
        <v>3</v>
      </c>
      <c r="AJ451" t="s">
        <v>109</v>
      </c>
      <c r="AK451" t="s">
        <v>108</v>
      </c>
      <c r="AL451" t="s">
        <v>350</v>
      </c>
      <c r="AM451" t="s">
        <v>108</v>
      </c>
      <c r="AN451" t="s">
        <v>362</v>
      </c>
      <c r="AO451" t="s">
        <v>108</v>
      </c>
      <c r="AP451" t="s">
        <v>108</v>
      </c>
      <c r="AQ451" t="s">
        <v>108</v>
      </c>
      <c r="AR451" t="s">
        <v>108</v>
      </c>
      <c r="AS451" t="s">
        <v>119</v>
      </c>
      <c r="AT451" t="s">
        <v>108</v>
      </c>
      <c r="AU451" t="s">
        <v>660</v>
      </c>
      <c r="AV451">
        <v>4</v>
      </c>
      <c r="AW451">
        <v>5</v>
      </c>
      <c r="AX451" t="s">
        <v>381</v>
      </c>
      <c r="AY451" t="s">
        <v>661</v>
      </c>
      <c r="AZ451" t="s">
        <v>662</v>
      </c>
    </row>
    <row r="452" spans="1:52" x14ac:dyDescent="0.2">
      <c r="A452" s="85" t="s">
        <v>607</v>
      </c>
      <c r="B452" t="s">
        <v>22</v>
      </c>
      <c r="C452" t="s">
        <v>44</v>
      </c>
      <c r="D452" t="s">
        <v>45</v>
      </c>
      <c r="F452" t="s">
        <v>22</v>
      </c>
      <c r="G452" t="s">
        <v>20</v>
      </c>
      <c r="H452" t="s">
        <v>12</v>
      </c>
      <c r="I452" t="s">
        <v>663</v>
      </c>
      <c r="J452">
        <v>4</v>
      </c>
      <c r="K452">
        <v>5</v>
      </c>
      <c r="L452">
        <v>5</v>
      </c>
      <c r="M452">
        <v>5</v>
      </c>
      <c r="N452">
        <v>4</v>
      </c>
      <c r="O452">
        <v>5</v>
      </c>
      <c r="P452">
        <v>5</v>
      </c>
      <c r="Q452">
        <v>3</v>
      </c>
      <c r="R452">
        <v>4</v>
      </c>
      <c r="S452">
        <v>5</v>
      </c>
      <c r="T452">
        <v>5</v>
      </c>
      <c r="U452">
        <v>5</v>
      </c>
      <c r="V452">
        <v>5</v>
      </c>
      <c r="W452">
        <v>4</v>
      </c>
      <c r="Y452">
        <v>4</v>
      </c>
      <c r="Z452" t="s">
        <v>102</v>
      </c>
      <c r="AA452">
        <v>4</v>
      </c>
      <c r="AB452">
        <v>5</v>
      </c>
      <c r="AC452">
        <v>5</v>
      </c>
      <c r="AD452">
        <v>5</v>
      </c>
      <c r="AE452">
        <v>5</v>
      </c>
      <c r="AF452">
        <v>5</v>
      </c>
      <c r="AG452">
        <v>5</v>
      </c>
      <c r="AH452">
        <v>5</v>
      </c>
      <c r="AI452">
        <v>5</v>
      </c>
      <c r="AJ452" t="s">
        <v>109</v>
      </c>
      <c r="AK452" t="s">
        <v>108</v>
      </c>
      <c r="AL452" t="s">
        <v>352</v>
      </c>
      <c r="AM452" t="s">
        <v>108</v>
      </c>
      <c r="AN452" t="s">
        <v>352</v>
      </c>
      <c r="AO452" t="s">
        <v>109</v>
      </c>
      <c r="AP452" t="s">
        <v>108</v>
      </c>
      <c r="AQ452" t="s">
        <v>108</v>
      </c>
      <c r="AR452" t="s">
        <v>108</v>
      </c>
      <c r="AS452" t="s">
        <v>120</v>
      </c>
      <c r="AT452" t="s">
        <v>108</v>
      </c>
      <c r="AV452">
        <v>5</v>
      </c>
      <c r="AW452">
        <v>5</v>
      </c>
      <c r="AX452" t="s">
        <v>351</v>
      </c>
      <c r="AY452" t="s">
        <v>664</v>
      </c>
    </row>
    <row r="453" spans="1:52" x14ac:dyDescent="0.2">
      <c r="A453" s="85" t="s">
        <v>607</v>
      </c>
      <c r="B453" t="s">
        <v>29</v>
      </c>
      <c r="C453" t="s">
        <v>43</v>
      </c>
      <c r="D453" t="s">
        <v>44</v>
      </c>
      <c r="F453" t="s">
        <v>29</v>
      </c>
      <c r="J453">
        <v>5</v>
      </c>
      <c r="K453">
        <v>5</v>
      </c>
      <c r="L453">
        <v>5</v>
      </c>
      <c r="M453">
        <v>5</v>
      </c>
      <c r="N453">
        <v>5</v>
      </c>
      <c r="O453">
        <v>4</v>
      </c>
      <c r="P453">
        <v>5</v>
      </c>
      <c r="Q453">
        <v>5</v>
      </c>
      <c r="R453">
        <v>4</v>
      </c>
      <c r="S453">
        <v>5</v>
      </c>
      <c r="T453">
        <v>4</v>
      </c>
      <c r="U453">
        <v>5</v>
      </c>
      <c r="V453">
        <v>5</v>
      </c>
      <c r="W453">
        <v>4</v>
      </c>
      <c r="X453">
        <v>5</v>
      </c>
      <c r="Y453">
        <v>5</v>
      </c>
      <c r="Z453" t="s">
        <v>102</v>
      </c>
      <c r="AA453">
        <v>4</v>
      </c>
      <c r="AB453">
        <v>5</v>
      </c>
      <c r="AC453">
        <v>5</v>
      </c>
      <c r="AD453">
        <v>5</v>
      </c>
      <c r="AE453">
        <v>5</v>
      </c>
      <c r="AF453">
        <v>5</v>
      </c>
      <c r="AG453">
        <v>5</v>
      </c>
      <c r="AH453">
        <v>5</v>
      </c>
      <c r="AI453">
        <v>5</v>
      </c>
      <c r="AJ453" t="s">
        <v>109</v>
      </c>
      <c r="AK453" t="s">
        <v>108</v>
      </c>
      <c r="AL453" t="s">
        <v>349</v>
      </c>
      <c r="AM453" t="s">
        <v>108</v>
      </c>
      <c r="AN453" t="s">
        <v>349</v>
      </c>
      <c r="AO453" t="s">
        <v>109</v>
      </c>
      <c r="AP453" t="s">
        <v>108</v>
      </c>
      <c r="AQ453" t="s">
        <v>108</v>
      </c>
      <c r="AR453" t="s">
        <v>108</v>
      </c>
      <c r="AS453" t="s">
        <v>120</v>
      </c>
      <c r="AT453" t="s">
        <v>108</v>
      </c>
      <c r="AV453">
        <v>5</v>
      </c>
      <c r="AW453">
        <v>5</v>
      </c>
      <c r="AX453" t="s">
        <v>351</v>
      </c>
      <c r="AZ453" t="s">
        <v>665</v>
      </c>
    </row>
    <row r="454" spans="1:52" x14ac:dyDescent="0.2">
      <c r="A454" s="85" t="s">
        <v>607</v>
      </c>
      <c r="B454" t="s">
        <v>31</v>
      </c>
      <c r="C454" t="s">
        <v>43</v>
      </c>
      <c r="D454" t="s">
        <v>45</v>
      </c>
      <c r="F454" t="s">
        <v>31</v>
      </c>
      <c r="J454">
        <v>4</v>
      </c>
      <c r="K454">
        <v>3</v>
      </c>
      <c r="L454">
        <v>3</v>
      </c>
      <c r="M454">
        <v>3</v>
      </c>
      <c r="N454">
        <v>5</v>
      </c>
      <c r="O454">
        <v>5</v>
      </c>
      <c r="P454">
        <v>4</v>
      </c>
      <c r="Q454">
        <v>4</v>
      </c>
      <c r="R454">
        <v>4</v>
      </c>
      <c r="S454">
        <v>4</v>
      </c>
      <c r="T454">
        <v>5</v>
      </c>
      <c r="U454">
        <v>4</v>
      </c>
      <c r="V454">
        <v>5</v>
      </c>
      <c r="W454">
        <v>4</v>
      </c>
      <c r="X454">
        <v>5</v>
      </c>
      <c r="Y454">
        <v>5</v>
      </c>
      <c r="Z454" t="s">
        <v>102</v>
      </c>
      <c r="AA454">
        <v>4</v>
      </c>
      <c r="AB454">
        <v>5</v>
      </c>
      <c r="AC454">
        <v>5</v>
      </c>
      <c r="AD454">
        <v>5</v>
      </c>
      <c r="AE454">
        <v>5</v>
      </c>
      <c r="AF454">
        <v>5</v>
      </c>
      <c r="AG454">
        <v>5</v>
      </c>
      <c r="AH454">
        <v>5</v>
      </c>
      <c r="AI454">
        <v>5</v>
      </c>
      <c r="AJ454" t="s">
        <v>109</v>
      </c>
      <c r="AK454" t="s">
        <v>108</v>
      </c>
      <c r="AL454" t="s">
        <v>349</v>
      </c>
      <c r="AM454" t="s">
        <v>108</v>
      </c>
      <c r="AN454" t="s">
        <v>349</v>
      </c>
      <c r="AO454" t="s">
        <v>108</v>
      </c>
      <c r="AP454" t="s">
        <v>108</v>
      </c>
      <c r="AQ454" t="s">
        <v>108</v>
      </c>
      <c r="AR454" t="s">
        <v>108</v>
      </c>
      <c r="AS454" t="s">
        <v>119</v>
      </c>
      <c r="AT454" t="s">
        <v>109</v>
      </c>
      <c r="AV454">
        <v>5</v>
      </c>
      <c r="AW454">
        <v>5</v>
      </c>
      <c r="AX454" t="s">
        <v>351</v>
      </c>
    </row>
    <row r="455" spans="1:52" x14ac:dyDescent="0.2">
      <c r="A455" s="85" t="s">
        <v>607</v>
      </c>
      <c r="B455" t="s">
        <v>14</v>
      </c>
      <c r="C455" t="s">
        <v>43</v>
      </c>
      <c r="D455" t="s">
        <v>43</v>
      </c>
      <c r="F455" t="s">
        <v>14</v>
      </c>
      <c r="J455">
        <v>5</v>
      </c>
      <c r="K455">
        <v>5</v>
      </c>
      <c r="L455">
        <v>5</v>
      </c>
      <c r="M455">
        <v>5</v>
      </c>
      <c r="N455">
        <v>4</v>
      </c>
      <c r="O455">
        <v>5</v>
      </c>
      <c r="P455">
        <v>4</v>
      </c>
      <c r="Q455">
        <v>3</v>
      </c>
      <c r="R455">
        <v>3</v>
      </c>
      <c r="S455">
        <v>5</v>
      </c>
      <c r="T455">
        <v>4</v>
      </c>
      <c r="U455">
        <v>4</v>
      </c>
      <c r="V455">
        <v>5</v>
      </c>
      <c r="W455">
        <v>4</v>
      </c>
      <c r="X455">
        <v>4</v>
      </c>
      <c r="Y455">
        <v>4</v>
      </c>
      <c r="Z455" t="s">
        <v>475</v>
      </c>
      <c r="AA455">
        <v>3</v>
      </c>
      <c r="AB455">
        <v>5</v>
      </c>
      <c r="AC455">
        <v>4</v>
      </c>
      <c r="AD455">
        <v>4</v>
      </c>
      <c r="AE455">
        <v>4</v>
      </c>
      <c r="AF455">
        <v>5</v>
      </c>
      <c r="AG455">
        <v>5</v>
      </c>
      <c r="AH455">
        <v>4</v>
      </c>
      <c r="AI455">
        <v>4</v>
      </c>
      <c r="AJ455" t="s">
        <v>109</v>
      </c>
      <c r="AK455" t="s">
        <v>109</v>
      </c>
      <c r="AM455" t="s">
        <v>108</v>
      </c>
      <c r="AN455" t="s">
        <v>349</v>
      </c>
      <c r="AO455" t="s">
        <v>108</v>
      </c>
      <c r="AP455" t="s">
        <v>109</v>
      </c>
      <c r="AQ455" t="s">
        <v>108</v>
      </c>
      <c r="AR455" t="s">
        <v>109</v>
      </c>
      <c r="AT455" t="s">
        <v>108</v>
      </c>
      <c r="AV455">
        <v>5</v>
      </c>
      <c r="AW455">
        <v>5</v>
      </c>
      <c r="AX455" t="s">
        <v>351</v>
      </c>
      <c r="AY455" t="s">
        <v>666</v>
      </c>
    </row>
    <row r="456" spans="1:52" x14ac:dyDescent="0.2">
      <c r="A456" s="85" t="s">
        <v>607</v>
      </c>
      <c r="B456" t="s">
        <v>13</v>
      </c>
      <c r="C456" t="s">
        <v>44</v>
      </c>
      <c r="D456" t="s">
        <v>44</v>
      </c>
      <c r="F456" t="s">
        <v>13</v>
      </c>
      <c r="J456">
        <v>5</v>
      </c>
      <c r="K456">
        <v>5</v>
      </c>
      <c r="L456">
        <v>5</v>
      </c>
      <c r="M456">
        <v>5</v>
      </c>
      <c r="N456">
        <v>5</v>
      </c>
      <c r="O456">
        <v>5</v>
      </c>
      <c r="P456">
        <v>5</v>
      </c>
      <c r="Q456">
        <v>5</v>
      </c>
      <c r="R456">
        <v>5</v>
      </c>
      <c r="S456">
        <v>5</v>
      </c>
      <c r="T456">
        <v>5</v>
      </c>
      <c r="U456">
        <v>5</v>
      </c>
      <c r="V456">
        <v>5</v>
      </c>
      <c r="W456">
        <v>5</v>
      </c>
      <c r="X456">
        <v>5</v>
      </c>
      <c r="Y456">
        <v>5</v>
      </c>
      <c r="Z456" t="s">
        <v>102</v>
      </c>
      <c r="AA456">
        <v>5</v>
      </c>
      <c r="AB456">
        <v>5</v>
      </c>
      <c r="AC456">
        <v>5</v>
      </c>
      <c r="AD456">
        <v>5</v>
      </c>
      <c r="AE456">
        <v>5</v>
      </c>
      <c r="AF456">
        <v>5</v>
      </c>
      <c r="AG456">
        <v>5</v>
      </c>
      <c r="AH456">
        <v>5</v>
      </c>
      <c r="AI456">
        <v>5</v>
      </c>
      <c r="AJ456" t="s">
        <v>108</v>
      </c>
      <c r="AK456" t="s">
        <v>108</v>
      </c>
      <c r="AL456" t="s">
        <v>352</v>
      </c>
      <c r="AM456" t="s">
        <v>108</v>
      </c>
      <c r="AN456" t="s">
        <v>352</v>
      </c>
      <c r="AO456" t="s">
        <v>108</v>
      </c>
      <c r="AP456" t="s">
        <v>108</v>
      </c>
      <c r="AQ456" t="s">
        <v>108</v>
      </c>
      <c r="AR456" t="s">
        <v>108</v>
      </c>
      <c r="AS456" t="s">
        <v>120</v>
      </c>
      <c r="AT456" t="s">
        <v>108</v>
      </c>
      <c r="AV456">
        <v>5</v>
      </c>
      <c r="AW456">
        <v>5</v>
      </c>
      <c r="AX456" t="s">
        <v>351</v>
      </c>
    </row>
    <row r="457" spans="1:52" x14ac:dyDescent="0.2">
      <c r="A457" s="85" t="s">
        <v>607</v>
      </c>
      <c r="B457" t="s">
        <v>27</v>
      </c>
      <c r="C457" t="s">
        <v>43</v>
      </c>
      <c r="D457" t="s">
        <v>45</v>
      </c>
      <c r="F457" t="s">
        <v>27</v>
      </c>
      <c r="J457">
        <v>5</v>
      </c>
      <c r="K457">
        <v>5</v>
      </c>
      <c r="L457">
        <v>5</v>
      </c>
      <c r="M457">
        <v>5</v>
      </c>
      <c r="N457">
        <v>4</v>
      </c>
      <c r="O457">
        <v>4</v>
      </c>
      <c r="P457">
        <v>4</v>
      </c>
      <c r="Q457">
        <v>4</v>
      </c>
      <c r="R457">
        <v>3</v>
      </c>
      <c r="S457">
        <v>4</v>
      </c>
      <c r="T457">
        <v>3</v>
      </c>
      <c r="U457">
        <v>4</v>
      </c>
      <c r="V457">
        <v>4</v>
      </c>
      <c r="W457">
        <v>3</v>
      </c>
      <c r="X457">
        <v>3</v>
      </c>
      <c r="Y457">
        <v>4</v>
      </c>
      <c r="Z457" t="s">
        <v>102</v>
      </c>
      <c r="AA457">
        <v>3</v>
      </c>
      <c r="AJ457" t="s">
        <v>108</v>
      </c>
      <c r="AK457" t="s">
        <v>108</v>
      </c>
      <c r="AL457" t="s">
        <v>349</v>
      </c>
      <c r="AM457" t="s">
        <v>108</v>
      </c>
      <c r="AN457" t="s">
        <v>349</v>
      </c>
      <c r="AO457" t="s">
        <v>109</v>
      </c>
      <c r="AP457" t="s">
        <v>109</v>
      </c>
      <c r="AQ457" t="s">
        <v>108</v>
      </c>
      <c r="AR457" t="s">
        <v>108</v>
      </c>
      <c r="AS457" t="s">
        <v>119</v>
      </c>
      <c r="AT457" t="s">
        <v>108</v>
      </c>
      <c r="AV457">
        <v>5</v>
      </c>
      <c r="AW457">
        <v>5</v>
      </c>
      <c r="AX457" t="s">
        <v>359</v>
      </c>
    </row>
    <row r="458" spans="1:52" x14ac:dyDescent="0.2">
      <c r="A458" s="85" t="s">
        <v>607</v>
      </c>
      <c r="B458" t="s">
        <v>27</v>
      </c>
      <c r="C458" t="s">
        <v>42</v>
      </c>
      <c r="D458" t="s">
        <v>45</v>
      </c>
      <c r="F458" t="s">
        <v>27</v>
      </c>
      <c r="J458">
        <v>4</v>
      </c>
      <c r="K458">
        <v>4</v>
      </c>
      <c r="L458">
        <v>4</v>
      </c>
      <c r="M458">
        <v>4</v>
      </c>
      <c r="N458">
        <v>1</v>
      </c>
      <c r="O458">
        <v>5</v>
      </c>
      <c r="P458">
        <v>4</v>
      </c>
      <c r="Q458">
        <v>5</v>
      </c>
      <c r="R458">
        <v>5</v>
      </c>
      <c r="S458">
        <v>4</v>
      </c>
      <c r="T458">
        <v>4</v>
      </c>
      <c r="U458">
        <v>5</v>
      </c>
      <c r="V458">
        <v>5</v>
      </c>
      <c r="W458">
        <v>4</v>
      </c>
      <c r="X458">
        <v>4</v>
      </c>
      <c r="Y458">
        <v>5</v>
      </c>
      <c r="Z458" t="s">
        <v>102</v>
      </c>
      <c r="AA458">
        <v>5</v>
      </c>
      <c r="AB458">
        <v>5</v>
      </c>
      <c r="AC458">
        <v>5</v>
      </c>
      <c r="AD458">
        <v>5</v>
      </c>
      <c r="AE458">
        <v>5</v>
      </c>
      <c r="AF458">
        <v>5</v>
      </c>
      <c r="AG458">
        <v>5</v>
      </c>
      <c r="AH458">
        <v>5</v>
      </c>
      <c r="AI458">
        <v>5</v>
      </c>
      <c r="AJ458" t="s">
        <v>109</v>
      </c>
      <c r="AK458" t="s">
        <v>108</v>
      </c>
      <c r="AL458" t="s">
        <v>349</v>
      </c>
      <c r="AM458" t="s">
        <v>108</v>
      </c>
      <c r="AN458" t="s">
        <v>352</v>
      </c>
      <c r="AO458" t="s">
        <v>109</v>
      </c>
      <c r="AP458" t="s">
        <v>108</v>
      </c>
      <c r="AQ458" t="s">
        <v>108</v>
      </c>
      <c r="AR458" t="s">
        <v>109</v>
      </c>
      <c r="AT458" t="s">
        <v>109</v>
      </c>
      <c r="AV458">
        <v>5</v>
      </c>
      <c r="AW458">
        <v>5</v>
      </c>
      <c r="AX458" t="s">
        <v>351</v>
      </c>
    </row>
    <row r="459" spans="1:52" x14ac:dyDescent="0.2">
      <c r="A459" s="85" t="s">
        <v>607</v>
      </c>
      <c r="B459" t="s">
        <v>27</v>
      </c>
      <c r="C459" t="s">
        <v>43</v>
      </c>
      <c r="D459" t="s">
        <v>44</v>
      </c>
      <c r="F459" t="s">
        <v>27</v>
      </c>
      <c r="G459" t="s">
        <v>72</v>
      </c>
      <c r="I459" t="s">
        <v>444</v>
      </c>
      <c r="J459">
        <v>5</v>
      </c>
      <c r="K459">
        <v>5</v>
      </c>
      <c r="L459">
        <v>5</v>
      </c>
      <c r="M459">
        <v>5</v>
      </c>
      <c r="N459">
        <v>4</v>
      </c>
      <c r="O459">
        <v>5</v>
      </c>
      <c r="P459">
        <v>3</v>
      </c>
      <c r="Q459">
        <v>2</v>
      </c>
      <c r="R459">
        <v>4</v>
      </c>
      <c r="S459">
        <v>5</v>
      </c>
      <c r="T459">
        <v>5</v>
      </c>
      <c r="U459">
        <v>5</v>
      </c>
      <c r="V459">
        <v>5</v>
      </c>
      <c r="W459">
        <v>5</v>
      </c>
      <c r="X459">
        <v>5</v>
      </c>
      <c r="Y459">
        <v>5</v>
      </c>
      <c r="Z459" t="s">
        <v>102</v>
      </c>
      <c r="AA459">
        <v>5</v>
      </c>
      <c r="AB459">
        <v>5</v>
      </c>
      <c r="AC459">
        <v>5</v>
      </c>
      <c r="AD459">
        <v>5</v>
      </c>
      <c r="AE459">
        <v>5</v>
      </c>
      <c r="AF459">
        <v>5</v>
      </c>
      <c r="AG459">
        <v>5</v>
      </c>
      <c r="AH459">
        <v>5</v>
      </c>
      <c r="AI459">
        <v>5</v>
      </c>
      <c r="AJ459" t="s">
        <v>108</v>
      </c>
      <c r="AK459" t="s">
        <v>108</v>
      </c>
      <c r="AL459" t="s">
        <v>349</v>
      </c>
      <c r="AM459" t="s">
        <v>108</v>
      </c>
      <c r="AN459" t="s">
        <v>349</v>
      </c>
      <c r="AO459" t="s">
        <v>108</v>
      </c>
      <c r="AP459" t="s">
        <v>108</v>
      </c>
      <c r="AQ459" t="s">
        <v>108</v>
      </c>
      <c r="AR459" t="s">
        <v>108</v>
      </c>
      <c r="AS459" t="s">
        <v>120</v>
      </c>
      <c r="AT459" t="s">
        <v>108</v>
      </c>
      <c r="AV459">
        <v>5</v>
      </c>
      <c r="AW459">
        <v>5</v>
      </c>
      <c r="AX459" t="s">
        <v>351</v>
      </c>
    </row>
    <row r="460" spans="1:52" x14ac:dyDescent="0.2">
      <c r="A460" s="85" t="s">
        <v>607</v>
      </c>
      <c r="B460" t="s">
        <v>10</v>
      </c>
      <c r="C460" t="s">
        <v>45</v>
      </c>
      <c r="D460" t="s">
        <v>45</v>
      </c>
      <c r="F460" t="s">
        <v>54</v>
      </c>
      <c r="G460" t="s">
        <v>51</v>
      </c>
      <c r="H460" t="s">
        <v>13</v>
      </c>
      <c r="J460">
        <v>5</v>
      </c>
      <c r="K460">
        <v>5</v>
      </c>
      <c r="L460">
        <v>5</v>
      </c>
      <c r="M460">
        <v>5</v>
      </c>
      <c r="N460">
        <v>5</v>
      </c>
      <c r="O460">
        <v>5</v>
      </c>
      <c r="P460">
        <v>5</v>
      </c>
      <c r="Q460">
        <v>5</v>
      </c>
      <c r="R460">
        <v>5</v>
      </c>
      <c r="S460">
        <v>5</v>
      </c>
      <c r="T460">
        <v>5</v>
      </c>
      <c r="U460">
        <v>5</v>
      </c>
      <c r="V460">
        <v>4</v>
      </c>
      <c r="W460">
        <v>5</v>
      </c>
      <c r="X460">
        <v>5</v>
      </c>
      <c r="Y460">
        <v>5</v>
      </c>
      <c r="AA460">
        <v>2</v>
      </c>
      <c r="AB460">
        <v>5</v>
      </c>
      <c r="AC460">
        <v>5</v>
      </c>
      <c r="AD460">
        <v>5</v>
      </c>
      <c r="AE460">
        <v>5</v>
      </c>
      <c r="AF460">
        <v>5</v>
      </c>
      <c r="AG460">
        <v>5</v>
      </c>
      <c r="AH460">
        <v>4</v>
      </c>
      <c r="AI460">
        <v>4</v>
      </c>
      <c r="AJ460" t="s">
        <v>109</v>
      </c>
      <c r="AK460" t="s">
        <v>108</v>
      </c>
      <c r="AL460" t="s">
        <v>350</v>
      </c>
      <c r="AM460" t="s">
        <v>108</v>
      </c>
      <c r="AN460" t="s">
        <v>350</v>
      </c>
      <c r="AO460" t="s">
        <v>108</v>
      </c>
      <c r="AP460" t="s">
        <v>108</v>
      </c>
      <c r="AQ460" t="s">
        <v>108</v>
      </c>
      <c r="AR460" t="s">
        <v>108</v>
      </c>
      <c r="AS460" t="s">
        <v>118</v>
      </c>
      <c r="AT460" t="s">
        <v>108</v>
      </c>
      <c r="AV460">
        <v>4</v>
      </c>
      <c r="AW460">
        <v>4</v>
      </c>
      <c r="AX460" t="s">
        <v>359</v>
      </c>
      <c r="AY460" t="s">
        <v>667</v>
      </c>
    </row>
    <row r="461" spans="1:52" x14ac:dyDescent="0.2">
      <c r="A461" s="85" t="s">
        <v>607</v>
      </c>
      <c r="B461" t="s">
        <v>24</v>
      </c>
      <c r="C461" t="s">
        <v>44</v>
      </c>
      <c r="D461" t="s">
        <v>44</v>
      </c>
      <c r="F461" t="s">
        <v>51</v>
      </c>
      <c r="G461" t="s">
        <v>439</v>
      </c>
      <c r="J461">
        <v>5</v>
      </c>
      <c r="K461">
        <v>5</v>
      </c>
      <c r="L461">
        <v>3</v>
      </c>
      <c r="M461">
        <v>3</v>
      </c>
      <c r="N461">
        <v>5</v>
      </c>
      <c r="O461">
        <v>5</v>
      </c>
      <c r="P461">
        <v>2</v>
      </c>
      <c r="Q461">
        <v>2</v>
      </c>
      <c r="R461">
        <v>4</v>
      </c>
      <c r="S461">
        <v>4</v>
      </c>
      <c r="T461">
        <v>3</v>
      </c>
      <c r="U461">
        <v>3</v>
      </c>
      <c r="V461">
        <v>5</v>
      </c>
      <c r="X461">
        <v>3</v>
      </c>
      <c r="Y461">
        <v>3</v>
      </c>
      <c r="Z461" t="s">
        <v>101</v>
      </c>
      <c r="AA461">
        <v>4</v>
      </c>
      <c r="AB461">
        <v>5</v>
      </c>
      <c r="AC461">
        <v>5</v>
      </c>
      <c r="AD461">
        <v>5</v>
      </c>
      <c r="AE461">
        <v>5</v>
      </c>
      <c r="AF461">
        <v>4</v>
      </c>
      <c r="AG461">
        <v>4</v>
      </c>
      <c r="AH461">
        <v>4</v>
      </c>
      <c r="AI461">
        <v>4</v>
      </c>
      <c r="AJ461" t="s">
        <v>109</v>
      </c>
      <c r="AK461" t="s">
        <v>108</v>
      </c>
      <c r="AL461" t="s">
        <v>349</v>
      </c>
      <c r="AM461" t="s">
        <v>108</v>
      </c>
      <c r="AN461" t="s">
        <v>349</v>
      </c>
      <c r="AO461" t="s">
        <v>108</v>
      </c>
      <c r="AP461" t="s">
        <v>108</v>
      </c>
      <c r="AQ461" t="s">
        <v>108</v>
      </c>
      <c r="AR461" t="s">
        <v>108</v>
      </c>
      <c r="AS461" t="s">
        <v>119</v>
      </c>
      <c r="AT461" t="s">
        <v>109</v>
      </c>
      <c r="AV461">
        <v>5</v>
      </c>
      <c r="AW461">
        <v>5</v>
      </c>
      <c r="AX461" t="s">
        <v>351</v>
      </c>
    </row>
    <row r="462" spans="1:52" x14ac:dyDescent="0.2">
      <c r="A462" s="85" t="s">
        <v>607</v>
      </c>
      <c r="B462" t="s">
        <v>12</v>
      </c>
      <c r="C462" t="s">
        <v>43</v>
      </c>
      <c r="D462" t="s">
        <v>44</v>
      </c>
      <c r="F462" t="s">
        <v>12</v>
      </c>
      <c r="J462">
        <v>4</v>
      </c>
      <c r="K462">
        <v>4</v>
      </c>
      <c r="L462">
        <v>4</v>
      </c>
      <c r="M462">
        <v>3</v>
      </c>
      <c r="N462">
        <v>5</v>
      </c>
      <c r="O462">
        <v>4</v>
      </c>
      <c r="P462">
        <v>3</v>
      </c>
      <c r="Q462">
        <v>4</v>
      </c>
      <c r="R462">
        <v>2</v>
      </c>
      <c r="S462">
        <v>4</v>
      </c>
      <c r="T462">
        <v>4</v>
      </c>
      <c r="U462">
        <v>4</v>
      </c>
      <c r="V462">
        <v>5</v>
      </c>
      <c r="W462">
        <v>4</v>
      </c>
      <c r="X462">
        <v>5</v>
      </c>
      <c r="Y462">
        <v>4</v>
      </c>
      <c r="Z462" t="s">
        <v>102</v>
      </c>
      <c r="AA462">
        <v>4</v>
      </c>
      <c r="AB462">
        <v>5</v>
      </c>
      <c r="AC462">
        <v>5</v>
      </c>
      <c r="AD462">
        <v>5</v>
      </c>
      <c r="AE462">
        <v>5</v>
      </c>
      <c r="AF462">
        <v>5</v>
      </c>
      <c r="AG462">
        <v>4</v>
      </c>
      <c r="AH462">
        <v>4</v>
      </c>
      <c r="AI462">
        <v>4</v>
      </c>
      <c r="AJ462" t="s">
        <v>108</v>
      </c>
      <c r="AK462" t="s">
        <v>108</v>
      </c>
      <c r="AL462" t="s">
        <v>350</v>
      </c>
      <c r="AM462" t="s">
        <v>108</v>
      </c>
      <c r="AN462" t="s">
        <v>349</v>
      </c>
      <c r="AO462" t="s">
        <v>108</v>
      </c>
      <c r="AP462" t="s">
        <v>109</v>
      </c>
      <c r="AQ462" t="s">
        <v>108</v>
      </c>
      <c r="AR462" t="s">
        <v>109</v>
      </c>
      <c r="AT462" t="s">
        <v>108</v>
      </c>
      <c r="AV462">
        <v>5</v>
      </c>
      <c r="AW462">
        <v>5</v>
      </c>
      <c r="AX462" t="s">
        <v>351</v>
      </c>
    </row>
    <row r="463" spans="1:52" x14ac:dyDescent="0.2">
      <c r="A463" s="85" t="s">
        <v>607</v>
      </c>
      <c r="B463" t="s">
        <v>14</v>
      </c>
      <c r="C463" t="s">
        <v>43</v>
      </c>
      <c r="D463" t="s">
        <v>45</v>
      </c>
      <c r="F463" t="s">
        <v>14</v>
      </c>
      <c r="J463">
        <v>4</v>
      </c>
      <c r="K463">
        <v>4</v>
      </c>
      <c r="L463">
        <v>4</v>
      </c>
      <c r="M463">
        <v>3</v>
      </c>
      <c r="N463">
        <v>5</v>
      </c>
      <c r="O463">
        <v>5</v>
      </c>
      <c r="P463">
        <v>4</v>
      </c>
      <c r="Q463">
        <v>4</v>
      </c>
      <c r="R463">
        <v>4</v>
      </c>
      <c r="S463">
        <v>4</v>
      </c>
      <c r="T463">
        <v>4</v>
      </c>
      <c r="U463">
        <v>4</v>
      </c>
      <c r="V463">
        <v>5</v>
      </c>
      <c r="W463">
        <v>3</v>
      </c>
      <c r="X463">
        <v>5</v>
      </c>
      <c r="Y463">
        <v>4</v>
      </c>
      <c r="Z463" t="s">
        <v>102</v>
      </c>
      <c r="AA463">
        <v>3</v>
      </c>
      <c r="AB463">
        <v>5</v>
      </c>
      <c r="AC463">
        <v>5</v>
      </c>
      <c r="AD463">
        <v>5</v>
      </c>
      <c r="AE463">
        <v>5</v>
      </c>
      <c r="AF463">
        <v>5</v>
      </c>
      <c r="AG463">
        <v>5</v>
      </c>
      <c r="AH463">
        <v>4</v>
      </c>
      <c r="AI463">
        <v>4</v>
      </c>
      <c r="AJ463" t="s">
        <v>109</v>
      </c>
      <c r="AK463" t="s">
        <v>109</v>
      </c>
      <c r="AM463" t="s">
        <v>108</v>
      </c>
      <c r="AN463" t="s">
        <v>352</v>
      </c>
      <c r="AO463" t="s">
        <v>108</v>
      </c>
      <c r="AP463" t="s">
        <v>108</v>
      </c>
      <c r="AQ463" t="s">
        <v>108</v>
      </c>
      <c r="AR463" t="s">
        <v>108</v>
      </c>
      <c r="AS463" t="s">
        <v>120</v>
      </c>
      <c r="AT463" t="s">
        <v>108</v>
      </c>
      <c r="AV463">
        <v>5</v>
      </c>
      <c r="AW463">
        <v>5</v>
      </c>
      <c r="AX463" t="s">
        <v>351</v>
      </c>
      <c r="AY463" t="s">
        <v>668</v>
      </c>
      <c r="AZ463" t="s">
        <v>669</v>
      </c>
    </row>
    <row r="464" spans="1:52" x14ac:dyDescent="0.2">
      <c r="A464" s="85" t="s">
        <v>607</v>
      </c>
      <c r="B464" t="s">
        <v>16</v>
      </c>
      <c r="C464" t="s">
        <v>43</v>
      </c>
      <c r="D464" t="s">
        <v>44</v>
      </c>
      <c r="F464" t="s">
        <v>16</v>
      </c>
      <c r="G464" t="s">
        <v>13</v>
      </c>
      <c r="H464" t="s">
        <v>11</v>
      </c>
      <c r="I464" t="s">
        <v>670</v>
      </c>
      <c r="J464">
        <v>5</v>
      </c>
      <c r="K464">
        <v>5</v>
      </c>
      <c r="L464">
        <v>5</v>
      </c>
      <c r="M464">
        <v>5</v>
      </c>
      <c r="N464">
        <v>3</v>
      </c>
      <c r="O464">
        <v>4</v>
      </c>
      <c r="P464">
        <v>3</v>
      </c>
      <c r="Q464">
        <v>4</v>
      </c>
      <c r="R464">
        <v>4</v>
      </c>
      <c r="S464">
        <v>4</v>
      </c>
      <c r="T464">
        <v>5</v>
      </c>
      <c r="U464">
        <v>5</v>
      </c>
      <c r="V464">
        <v>5</v>
      </c>
      <c r="W464">
        <v>4</v>
      </c>
      <c r="X464">
        <v>4</v>
      </c>
      <c r="Y464">
        <v>5</v>
      </c>
      <c r="Z464" t="s">
        <v>102</v>
      </c>
      <c r="AA464">
        <v>5</v>
      </c>
      <c r="AB464">
        <v>5</v>
      </c>
      <c r="AC464">
        <v>5</v>
      </c>
      <c r="AD464">
        <v>5</v>
      </c>
      <c r="AE464">
        <v>5</v>
      </c>
      <c r="AF464">
        <v>5</v>
      </c>
      <c r="AG464">
        <v>5</v>
      </c>
      <c r="AH464">
        <v>5</v>
      </c>
      <c r="AJ464" t="s">
        <v>108</v>
      </c>
      <c r="AK464" t="s">
        <v>108</v>
      </c>
      <c r="AL464" t="s">
        <v>352</v>
      </c>
      <c r="AM464" t="s">
        <v>108</v>
      </c>
      <c r="AN464" t="s">
        <v>352</v>
      </c>
      <c r="AO464" t="s">
        <v>109</v>
      </c>
      <c r="AP464" t="s">
        <v>108</v>
      </c>
      <c r="AQ464" t="s">
        <v>108</v>
      </c>
      <c r="AR464" t="s">
        <v>108</v>
      </c>
      <c r="AS464" t="s">
        <v>119</v>
      </c>
      <c r="AT464" t="s">
        <v>109</v>
      </c>
      <c r="AV464">
        <v>5</v>
      </c>
      <c r="AW464">
        <v>5</v>
      </c>
      <c r="AX464" t="s">
        <v>351</v>
      </c>
    </row>
    <row r="465" spans="1:51" x14ac:dyDescent="0.2">
      <c r="A465" s="85" t="s">
        <v>607</v>
      </c>
      <c r="B465" t="s">
        <v>16</v>
      </c>
      <c r="C465" t="s">
        <v>43</v>
      </c>
      <c r="D465" t="s">
        <v>45</v>
      </c>
      <c r="F465" t="s">
        <v>16</v>
      </c>
      <c r="G465" t="s">
        <v>25</v>
      </c>
      <c r="J465">
        <v>5</v>
      </c>
      <c r="K465">
        <v>5</v>
      </c>
      <c r="L465">
        <v>5</v>
      </c>
      <c r="M465">
        <v>5</v>
      </c>
      <c r="N465">
        <v>4</v>
      </c>
      <c r="O465">
        <v>4</v>
      </c>
      <c r="P465">
        <v>4</v>
      </c>
      <c r="Q465">
        <v>5</v>
      </c>
      <c r="R465">
        <v>4</v>
      </c>
      <c r="S465">
        <v>5</v>
      </c>
      <c r="T465">
        <v>5</v>
      </c>
      <c r="U465">
        <v>5</v>
      </c>
      <c r="V465">
        <v>5</v>
      </c>
      <c r="W465">
        <v>4</v>
      </c>
      <c r="X465">
        <v>4</v>
      </c>
      <c r="Y465">
        <v>4</v>
      </c>
      <c r="Z465" t="s">
        <v>99</v>
      </c>
      <c r="AA465">
        <v>4</v>
      </c>
      <c r="AB465">
        <v>5</v>
      </c>
      <c r="AC465">
        <v>5</v>
      </c>
      <c r="AD465">
        <v>5</v>
      </c>
      <c r="AE465">
        <v>5</v>
      </c>
      <c r="AF465">
        <v>5</v>
      </c>
      <c r="AG465">
        <v>4</v>
      </c>
      <c r="AH465">
        <v>5</v>
      </c>
      <c r="AI465">
        <v>4</v>
      </c>
      <c r="AJ465" t="s">
        <v>109</v>
      </c>
      <c r="AK465" t="s">
        <v>108</v>
      </c>
      <c r="AL465" t="s">
        <v>349</v>
      </c>
      <c r="AM465" t="s">
        <v>108</v>
      </c>
      <c r="AN465" t="s">
        <v>349</v>
      </c>
      <c r="AO465" t="s">
        <v>108</v>
      </c>
      <c r="AP465" t="s">
        <v>109</v>
      </c>
      <c r="AQ465" t="s">
        <v>108</v>
      </c>
      <c r="AR465" t="s">
        <v>109</v>
      </c>
      <c r="AT465" t="s">
        <v>108</v>
      </c>
      <c r="AV465">
        <v>5</v>
      </c>
      <c r="AW465">
        <v>5</v>
      </c>
      <c r="AX465" t="s">
        <v>351</v>
      </c>
    </row>
    <row r="466" spans="1:51" x14ac:dyDescent="0.2">
      <c r="A466" s="85" t="s">
        <v>607</v>
      </c>
      <c r="B466" t="s">
        <v>16</v>
      </c>
      <c r="C466" t="s">
        <v>44</v>
      </c>
      <c r="D466" t="s">
        <v>45</v>
      </c>
      <c r="F466" t="s">
        <v>16</v>
      </c>
      <c r="J466">
        <v>5</v>
      </c>
      <c r="K466">
        <v>5</v>
      </c>
      <c r="L466">
        <v>5</v>
      </c>
      <c r="M466">
        <v>4</v>
      </c>
      <c r="N466">
        <v>4</v>
      </c>
      <c r="O466">
        <v>2</v>
      </c>
      <c r="P466">
        <v>2</v>
      </c>
      <c r="Q466">
        <v>2</v>
      </c>
      <c r="R466">
        <v>3</v>
      </c>
      <c r="S466">
        <v>3</v>
      </c>
      <c r="T466">
        <v>3</v>
      </c>
      <c r="U466">
        <v>3</v>
      </c>
      <c r="V466">
        <v>4</v>
      </c>
      <c r="W466">
        <v>4</v>
      </c>
      <c r="X466">
        <v>3</v>
      </c>
      <c r="Y466">
        <v>4</v>
      </c>
      <c r="Z466" t="s">
        <v>97</v>
      </c>
      <c r="AA466">
        <v>4</v>
      </c>
      <c r="AB466">
        <v>5</v>
      </c>
      <c r="AC466">
        <v>5</v>
      </c>
      <c r="AD466">
        <v>5</v>
      </c>
      <c r="AE466">
        <v>5</v>
      </c>
      <c r="AF466">
        <v>5</v>
      </c>
      <c r="AG466">
        <v>5</v>
      </c>
      <c r="AH466">
        <v>5</v>
      </c>
      <c r="AI466">
        <v>5</v>
      </c>
      <c r="AJ466" t="s">
        <v>109</v>
      </c>
      <c r="AK466" t="s">
        <v>108</v>
      </c>
      <c r="AL466" t="s">
        <v>350</v>
      </c>
      <c r="AM466" t="s">
        <v>108</v>
      </c>
      <c r="AN466" t="s">
        <v>350</v>
      </c>
      <c r="AO466" t="s">
        <v>109</v>
      </c>
      <c r="AP466" t="s">
        <v>109</v>
      </c>
      <c r="AQ466" t="s">
        <v>108</v>
      </c>
      <c r="AR466" t="s">
        <v>108</v>
      </c>
      <c r="AS466" t="s">
        <v>118</v>
      </c>
      <c r="AT466" t="s">
        <v>109</v>
      </c>
      <c r="AV466">
        <v>5</v>
      </c>
      <c r="AW466">
        <v>5</v>
      </c>
      <c r="AX466" t="s">
        <v>351</v>
      </c>
    </row>
    <row r="467" spans="1:51" x14ac:dyDescent="0.2">
      <c r="A467" s="85" t="s">
        <v>607</v>
      </c>
      <c r="B467" t="s">
        <v>16</v>
      </c>
      <c r="C467" t="s">
        <v>43</v>
      </c>
      <c r="D467" t="s">
        <v>43</v>
      </c>
      <c r="F467" t="s">
        <v>16</v>
      </c>
      <c r="G467" t="s">
        <v>13</v>
      </c>
      <c r="I467" t="s">
        <v>671</v>
      </c>
      <c r="J467">
        <v>5</v>
      </c>
      <c r="K467">
        <v>5</v>
      </c>
      <c r="L467">
        <v>4</v>
      </c>
      <c r="M467">
        <v>4</v>
      </c>
      <c r="N467">
        <v>5</v>
      </c>
      <c r="O467">
        <v>4</v>
      </c>
      <c r="P467">
        <v>5</v>
      </c>
      <c r="Q467">
        <v>4</v>
      </c>
      <c r="R467">
        <v>4</v>
      </c>
      <c r="S467">
        <v>4</v>
      </c>
      <c r="T467">
        <v>5</v>
      </c>
      <c r="U467">
        <v>4</v>
      </c>
      <c r="V467">
        <v>5</v>
      </c>
      <c r="W467">
        <v>5</v>
      </c>
      <c r="X467">
        <v>4</v>
      </c>
      <c r="Y467">
        <v>5</v>
      </c>
      <c r="Z467" t="s">
        <v>369</v>
      </c>
      <c r="AA467">
        <v>5</v>
      </c>
      <c r="AB467">
        <v>5</v>
      </c>
      <c r="AC467">
        <v>5</v>
      </c>
      <c r="AD467">
        <v>5</v>
      </c>
      <c r="AE467">
        <v>5</v>
      </c>
      <c r="AF467">
        <v>5</v>
      </c>
      <c r="AG467">
        <v>4</v>
      </c>
      <c r="AH467">
        <v>5</v>
      </c>
      <c r="AI467">
        <v>5</v>
      </c>
      <c r="AJ467" t="s">
        <v>109</v>
      </c>
      <c r="AK467" t="s">
        <v>109</v>
      </c>
      <c r="AM467" t="s">
        <v>108</v>
      </c>
      <c r="AN467" t="s">
        <v>349</v>
      </c>
      <c r="AO467" t="s">
        <v>109</v>
      </c>
      <c r="AP467" t="s">
        <v>109</v>
      </c>
      <c r="AQ467" t="s">
        <v>108</v>
      </c>
      <c r="AR467" t="s">
        <v>109</v>
      </c>
      <c r="AT467" t="s">
        <v>108</v>
      </c>
      <c r="AV467">
        <v>5</v>
      </c>
      <c r="AW467">
        <v>5</v>
      </c>
      <c r="AX467" t="s">
        <v>351</v>
      </c>
    </row>
    <row r="468" spans="1:51" x14ac:dyDescent="0.2">
      <c r="A468" s="85" t="s">
        <v>607</v>
      </c>
      <c r="B468" t="s">
        <v>14</v>
      </c>
      <c r="C468" t="s">
        <v>42</v>
      </c>
      <c r="D468" t="s">
        <v>43</v>
      </c>
      <c r="F468" t="s">
        <v>14</v>
      </c>
      <c r="J468">
        <v>4</v>
      </c>
      <c r="L468">
        <v>4</v>
      </c>
      <c r="N468">
        <v>1</v>
      </c>
      <c r="O468">
        <v>5</v>
      </c>
      <c r="P468">
        <v>4</v>
      </c>
      <c r="Q468">
        <v>3</v>
      </c>
      <c r="R468">
        <v>3</v>
      </c>
      <c r="S468">
        <v>4</v>
      </c>
      <c r="T468">
        <v>4</v>
      </c>
      <c r="U468">
        <v>5</v>
      </c>
      <c r="V468">
        <v>5</v>
      </c>
      <c r="W468">
        <v>3</v>
      </c>
      <c r="X468">
        <v>4</v>
      </c>
      <c r="Y468">
        <v>3</v>
      </c>
      <c r="Z468" t="s">
        <v>102</v>
      </c>
      <c r="AA468">
        <v>4</v>
      </c>
      <c r="AB468">
        <v>5</v>
      </c>
      <c r="AC468">
        <v>5</v>
      </c>
      <c r="AD468">
        <v>5</v>
      </c>
      <c r="AE468">
        <v>5</v>
      </c>
      <c r="AF468">
        <v>5</v>
      </c>
      <c r="AG468">
        <v>3</v>
      </c>
      <c r="AH468">
        <v>5</v>
      </c>
      <c r="AI468">
        <v>5</v>
      </c>
      <c r="AJ468" t="s">
        <v>109</v>
      </c>
      <c r="AK468" t="s">
        <v>108</v>
      </c>
      <c r="AL468" t="s">
        <v>349</v>
      </c>
      <c r="AM468" t="s">
        <v>108</v>
      </c>
      <c r="AN468" t="s">
        <v>349</v>
      </c>
      <c r="AO468" t="s">
        <v>109</v>
      </c>
      <c r="AP468" t="s">
        <v>108</v>
      </c>
      <c r="AQ468" t="s">
        <v>108</v>
      </c>
      <c r="AR468" t="s">
        <v>108</v>
      </c>
      <c r="AS468" t="s">
        <v>120</v>
      </c>
      <c r="AT468" t="s">
        <v>109</v>
      </c>
      <c r="AV468">
        <v>5</v>
      </c>
      <c r="AW468">
        <v>5</v>
      </c>
      <c r="AX468" t="s">
        <v>359</v>
      </c>
    </row>
    <row r="469" spans="1:51" x14ac:dyDescent="0.2">
      <c r="A469" s="85" t="s">
        <v>607</v>
      </c>
      <c r="B469" t="s">
        <v>16</v>
      </c>
      <c r="C469" t="s">
        <v>43</v>
      </c>
      <c r="D469" t="s">
        <v>43</v>
      </c>
      <c r="F469" t="s">
        <v>13</v>
      </c>
      <c r="G469" t="s">
        <v>72</v>
      </c>
      <c r="H469" t="s">
        <v>12</v>
      </c>
      <c r="J469">
        <v>4</v>
      </c>
      <c r="K469">
        <v>4</v>
      </c>
      <c r="L469">
        <v>1</v>
      </c>
      <c r="M469">
        <v>1</v>
      </c>
      <c r="N469">
        <v>2</v>
      </c>
      <c r="O469">
        <v>2</v>
      </c>
      <c r="P469">
        <v>5</v>
      </c>
      <c r="Q469">
        <v>5</v>
      </c>
      <c r="R469">
        <v>5</v>
      </c>
      <c r="S469">
        <v>2</v>
      </c>
      <c r="T469">
        <v>2</v>
      </c>
      <c r="U469">
        <v>2</v>
      </c>
      <c r="V469">
        <v>2</v>
      </c>
      <c r="W469">
        <v>3</v>
      </c>
      <c r="X469">
        <v>2</v>
      </c>
      <c r="Y469">
        <v>2</v>
      </c>
      <c r="Z469" t="s">
        <v>369</v>
      </c>
      <c r="AA469">
        <v>2</v>
      </c>
      <c r="AB469">
        <v>2</v>
      </c>
      <c r="AC469">
        <v>2</v>
      </c>
      <c r="AD469">
        <v>5</v>
      </c>
      <c r="AE469">
        <v>2</v>
      </c>
      <c r="AF469">
        <v>2</v>
      </c>
      <c r="AG469">
        <v>2</v>
      </c>
      <c r="AH469">
        <v>2</v>
      </c>
      <c r="AI469">
        <v>2</v>
      </c>
      <c r="AJ469" t="s">
        <v>108</v>
      </c>
      <c r="AK469" t="s">
        <v>108</v>
      </c>
      <c r="AL469" t="s">
        <v>350</v>
      </c>
      <c r="AM469" t="s">
        <v>108</v>
      </c>
      <c r="AN469" t="s">
        <v>350</v>
      </c>
      <c r="AO469" t="s">
        <v>108</v>
      </c>
      <c r="AP469" t="s">
        <v>109</v>
      </c>
      <c r="AQ469" t="s">
        <v>108</v>
      </c>
      <c r="AR469" t="s">
        <v>109</v>
      </c>
      <c r="AT469" t="s">
        <v>109</v>
      </c>
      <c r="AV469">
        <v>2</v>
      </c>
      <c r="AW469">
        <v>3</v>
      </c>
      <c r="AX469" t="s">
        <v>354</v>
      </c>
    </row>
    <row r="470" spans="1:51" x14ac:dyDescent="0.2">
      <c r="A470" s="85" t="s">
        <v>607</v>
      </c>
      <c r="B470" t="s">
        <v>16</v>
      </c>
      <c r="C470" t="s">
        <v>44</v>
      </c>
      <c r="D470" t="s">
        <v>44</v>
      </c>
      <c r="F470" t="s">
        <v>16</v>
      </c>
      <c r="G470" t="s">
        <v>16</v>
      </c>
      <c r="H470" t="s">
        <v>16</v>
      </c>
      <c r="J470">
        <v>5</v>
      </c>
      <c r="K470">
        <v>5</v>
      </c>
      <c r="L470">
        <v>5</v>
      </c>
      <c r="M470">
        <v>1</v>
      </c>
      <c r="N470">
        <v>5</v>
      </c>
      <c r="O470">
        <v>5</v>
      </c>
      <c r="P470">
        <v>3</v>
      </c>
      <c r="Q470">
        <v>3</v>
      </c>
      <c r="R470">
        <v>3</v>
      </c>
      <c r="S470">
        <v>5</v>
      </c>
      <c r="T470">
        <v>5</v>
      </c>
      <c r="U470">
        <v>5</v>
      </c>
      <c r="V470">
        <v>5</v>
      </c>
      <c r="W470">
        <v>5</v>
      </c>
      <c r="X470">
        <v>5</v>
      </c>
      <c r="Y470">
        <v>5</v>
      </c>
      <c r="Z470" t="s">
        <v>102</v>
      </c>
      <c r="AA470">
        <v>5</v>
      </c>
      <c r="AB470">
        <v>5</v>
      </c>
      <c r="AC470">
        <v>5</v>
      </c>
      <c r="AD470">
        <v>5</v>
      </c>
      <c r="AE470">
        <v>5</v>
      </c>
      <c r="AF470">
        <v>5</v>
      </c>
      <c r="AG470">
        <v>5</v>
      </c>
      <c r="AH470">
        <v>5</v>
      </c>
      <c r="AI470">
        <v>5</v>
      </c>
      <c r="AJ470" t="s">
        <v>108</v>
      </c>
      <c r="AK470" t="s">
        <v>108</v>
      </c>
      <c r="AL470" t="s">
        <v>352</v>
      </c>
      <c r="AM470" t="s">
        <v>108</v>
      </c>
      <c r="AN470" t="s">
        <v>352</v>
      </c>
      <c r="AO470" t="s">
        <v>109</v>
      </c>
      <c r="AP470" t="s">
        <v>108</v>
      </c>
      <c r="AQ470" t="s">
        <v>108</v>
      </c>
      <c r="AR470" t="s">
        <v>108</v>
      </c>
      <c r="AS470" t="s">
        <v>120</v>
      </c>
      <c r="AT470" t="s">
        <v>108</v>
      </c>
      <c r="AV470">
        <v>5</v>
      </c>
      <c r="AW470">
        <v>5</v>
      </c>
      <c r="AX470" t="s">
        <v>351</v>
      </c>
    </row>
    <row r="471" spans="1:51" x14ac:dyDescent="0.2">
      <c r="A471" s="85" t="s">
        <v>607</v>
      </c>
      <c r="B471" t="s">
        <v>16</v>
      </c>
      <c r="C471" t="s">
        <v>42</v>
      </c>
      <c r="D471" t="s">
        <v>45</v>
      </c>
      <c r="F471" t="s">
        <v>16</v>
      </c>
      <c r="G471" t="s">
        <v>19</v>
      </c>
      <c r="H471" t="s">
        <v>11</v>
      </c>
      <c r="J471">
        <v>5</v>
      </c>
      <c r="K471">
        <v>5</v>
      </c>
      <c r="L471">
        <v>4</v>
      </c>
      <c r="M471">
        <v>4</v>
      </c>
      <c r="N471">
        <v>2</v>
      </c>
      <c r="O471">
        <v>4</v>
      </c>
      <c r="P471">
        <v>4</v>
      </c>
      <c r="Q471">
        <v>4</v>
      </c>
      <c r="R471">
        <v>5</v>
      </c>
      <c r="S471">
        <v>4</v>
      </c>
      <c r="T471">
        <v>3</v>
      </c>
      <c r="U471">
        <v>4</v>
      </c>
      <c r="V471">
        <v>5</v>
      </c>
      <c r="W471">
        <v>3</v>
      </c>
      <c r="X471">
        <v>3</v>
      </c>
      <c r="Y471">
        <v>4</v>
      </c>
      <c r="Z471" t="s">
        <v>369</v>
      </c>
      <c r="AA471">
        <v>4</v>
      </c>
      <c r="AB471">
        <v>5</v>
      </c>
      <c r="AC471">
        <v>5</v>
      </c>
      <c r="AD471">
        <v>5</v>
      </c>
      <c r="AE471">
        <v>5</v>
      </c>
      <c r="AF471">
        <v>5</v>
      </c>
      <c r="AG471">
        <v>5</v>
      </c>
      <c r="AH471">
        <v>5</v>
      </c>
      <c r="AI471">
        <v>5</v>
      </c>
      <c r="AJ471" t="s">
        <v>109</v>
      </c>
      <c r="AK471" t="s">
        <v>108</v>
      </c>
      <c r="AL471" t="s">
        <v>352</v>
      </c>
      <c r="AM471" t="s">
        <v>108</v>
      </c>
      <c r="AN471" t="s">
        <v>352</v>
      </c>
      <c r="AO471" t="s">
        <v>109</v>
      </c>
      <c r="AP471" t="s">
        <v>108</v>
      </c>
      <c r="AQ471" t="s">
        <v>108</v>
      </c>
      <c r="AR471" t="s">
        <v>108</v>
      </c>
      <c r="AS471" t="s">
        <v>118</v>
      </c>
      <c r="AT471" t="s">
        <v>109</v>
      </c>
      <c r="AV471">
        <v>5</v>
      </c>
      <c r="AW471">
        <v>5</v>
      </c>
      <c r="AX471" t="s">
        <v>359</v>
      </c>
    </row>
    <row r="472" spans="1:51" x14ac:dyDescent="0.2">
      <c r="A472" s="85" t="s">
        <v>607</v>
      </c>
      <c r="B472" t="s">
        <v>365</v>
      </c>
      <c r="C472" t="s">
        <v>45</v>
      </c>
      <c r="D472" t="s">
        <v>45</v>
      </c>
      <c r="F472" t="s">
        <v>25</v>
      </c>
      <c r="G472" t="s">
        <v>16</v>
      </c>
      <c r="H472" t="s">
        <v>13</v>
      </c>
      <c r="J472">
        <v>5</v>
      </c>
      <c r="K472">
        <v>5</v>
      </c>
      <c r="L472">
        <v>5</v>
      </c>
      <c r="M472">
        <v>4</v>
      </c>
      <c r="N472">
        <v>5</v>
      </c>
      <c r="O472">
        <v>5</v>
      </c>
      <c r="P472">
        <v>5</v>
      </c>
      <c r="Q472">
        <v>3</v>
      </c>
      <c r="R472">
        <v>3</v>
      </c>
      <c r="S472">
        <v>5</v>
      </c>
      <c r="T472">
        <v>5</v>
      </c>
      <c r="U472">
        <v>5</v>
      </c>
      <c r="V472">
        <v>5</v>
      </c>
      <c r="W472">
        <v>5</v>
      </c>
      <c r="X472">
        <v>5</v>
      </c>
      <c r="Y472">
        <v>5</v>
      </c>
      <c r="Z472" t="s">
        <v>102</v>
      </c>
      <c r="AA472">
        <v>5</v>
      </c>
      <c r="AB472">
        <v>5</v>
      </c>
      <c r="AC472">
        <v>5</v>
      </c>
      <c r="AD472">
        <v>5</v>
      </c>
      <c r="AE472">
        <v>5</v>
      </c>
      <c r="AF472">
        <v>5</v>
      </c>
      <c r="AG472">
        <v>5</v>
      </c>
      <c r="AH472">
        <v>5</v>
      </c>
      <c r="AI472">
        <v>5</v>
      </c>
      <c r="AJ472" t="s">
        <v>109</v>
      </c>
      <c r="AK472" t="s">
        <v>108</v>
      </c>
      <c r="AL472" t="s">
        <v>349</v>
      </c>
      <c r="AM472" t="s">
        <v>108</v>
      </c>
      <c r="AN472" t="s">
        <v>349</v>
      </c>
      <c r="AO472" t="s">
        <v>108</v>
      </c>
      <c r="AP472" t="s">
        <v>109</v>
      </c>
      <c r="AQ472" t="s">
        <v>108</v>
      </c>
      <c r="AR472" t="s">
        <v>108</v>
      </c>
      <c r="AS472" t="s">
        <v>119</v>
      </c>
      <c r="AT472" t="s">
        <v>108</v>
      </c>
      <c r="AV472">
        <v>5</v>
      </c>
      <c r="AW472">
        <v>5</v>
      </c>
      <c r="AX472" t="s">
        <v>351</v>
      </c>
    </row>
    <row r="473" spans="1:51" x14ac:dyDescent="0.2">
      <c r="A473" s="85" t="s">
        <v>607</v>
      </c>
      <c r="B473" t="s">
        <v>21</v>
      </c>
      <c r="C473" t="s">
        <v>43</v>
      </c>
      <c r="D473" t="s">
        <v>44</v>
      </c>
      <c r="F473" t="s">
        <v>21</v>
      </c>
      <c r="J473">
        <v>5</v>
      </c>
      <c r="K473">
        <v>5</v>
      </c>
      <c r="L473">
        <v>5</v>
      </c>
      <c r="M473">
        <v>3</v>
      </c>
      <c r="N473">
        <v>4</v>
      </c>
      <c r="O473">
        <v>4</v>
      </c>
      <c r="P473">
        <v>3</v>
      </c>
      <c r="Q473">
        <v>2</v>
      </c>
      <c r="R473">
        <v>4</v>
      </c>
      <c r="S473">
        <v>5</v>
      </c>
      <c r="T473">
        <v>5</v>
      </c>
      <c r="U473">
        <v>4</v>
      </c>
      <c r="V473">
        <v>5</v>
      </c>
      <c r="W473">
        <v>4</v>
      </c>
      <c r="X473">
        <v>4</v>
      </c>
      <c r="Y473">
        <v>5</v>
      </c>
      <c r="Z473" t="s">
        <v>102</v>
      </c>
      <c r="AA473">
        <v>4</v>
      </c>
      <c r="AB473">
        <v>5</v>
      </c>
      <c r="AC473">
        <v>5</v>
      </c>
      <c r="AD473">
        <v>4</v>
      </c>
      <c r="AE473">
        <v>5</v>
      </c>
      <c r="AF473">
        <v>5</v>
      </c>
      <c r="AG473">
        <v>5</v>
      </c>
      <c r="AH473">
        <v>5</v>
      </c>
      <c r="AI473">
        <v>5</v>
      </c>
      <c r="AJ473" t="s">
        <v>108</v>
      </c>
      <c r="AK473" t="s">
        <v>108</v>
      </c>
      <c r="AL473" t="s">
        <v>352</v>
      </c>
      <c r="AM473" t="s">
        <v>108</v>
      </c>
      <c r="AN473" t="s">
        <v>352</v>
      </c>
      <c r="AO473" t="s">
        <v>108</v>
      </c>
      <c r="AP473" t="s">
        <v>108</v>
      </c>
      <c r="AQ473" t="s">
        <v>108</v>
      </c>
      <c r="AR473" t="s">
        <v>109</v>
      </c>
      <c r="AT473" t="s">
        <v>108</v>
      </c>
      <c r="AV473">
        <v>5</v>
      </c>
      <c r="AW473">
        <v>5</v>
      </c>
      <c r="AX473" t="s">
        <v>351</v>
      </c>
    </row>
    <row r="474" spans="1:51" x14ac:dyDescent="0.2">
      <c r="A474" s="85" t="s">
        <v>607</v>
      </c>
      <c r="B474" t="s">
        <v>32</v>
      </c>
      <c r="C474" t="s">
        <v>42</v>
      </c>
      <c r="D474" t="s">
        <v>43</v>
      </c>
      <c r="F474" t="s">
        <v>32</v>
      </c>
      <c r="J474">
        <v>5</v>
      </c>
      <c r="K474">
        <v>5</v>
      </c>
      <c r="L474">
        <v>5</v>
      </c>
      <c r="M474">
        <v>5</v>
      </c>
      <c r="N474">
        <v>4</v>
      </c>
      <c r="O474">
        <v>5</v>
      </c>
      <c r="P474">
        <v>3</v>
      </c>
      <c r="Q474">
        <v>2</v>
      </c>
      <c r="R474">
        <v>4</v>
      </c>
      <c r="S474">
        <v>4</v>
      </c>
      <c r="T474">
        <v>3</v>
      </c>
      <c r="U474">
        <v>4</v>
      </c>
      <c r="V474">
        <v>4</v>
      </c>
      <c r="W474">
        <v>2</v>
      </c>
      <c r="X474">
        <v>5</v>
      </c>
      <c r="Y474">
        <v>4</v>
      </c>
      <c r="Z474" t="s">
        <v>102</v>
      </c>
      <c r="AA474">
        <v>3</v>
      </c>
      <c r="AB474">
        <v>5</v>
      </c>
      <c r="AC474">
        <v>2</v>
      </c>
      <c r="AD474">
        <v>5</v>
      </c>
      <c r="AE474">
        <v>5</v>
      </c>
      <c r="AF474">
        <v>4</v>
      </c>
      <c r="AG474">
        <v>4</v>
      </c>
      <c r="AJ474" t="s">
        <v>109</v>
      </c>
      <c r="AK474" t="s">
        <v>108</v>
      </c>
      <c r="AL474" t="s">
        <v>350</v>
      </c>
      <c r="AM474" t="s">
        <v>108</v>
      </c>
      <c r="AN474" t="s">
        <v>352</v>
      </c>
      <c r="AO474" t="s">
        <v>108</v>
      </c>
      <c r="AP474" t="s">
        <v>108</v>
      </c>
      <c r="AQ474" t="s">
        <v>108</v>
      </c>
      <c r="AR474" t="s">
        <v>109</v>
      </c>
      <c r="AT474" t="s">
        <v>109</v>
      </c>
      <c r="AV474">
        <v>5</v>
      </c>
      <c r="AW474">
        <v>5</v>
      </c>
      <c r="AX474" t="s">
        <v>359</v>
      </c>
    </row>
    <row r="475" spans="1:51" x14ac:dyDescent="0.2">
      <c r="A475" s="85" t="s">
        <v>607</v>
      </c>
      <c r="B475" t="s">
        <v>10</v>
      </c>
      <c r="C475" t="s">
        <v>43</v>
      </c>
      <c r="D475" t="s">
        <v>43</v>
      </c>
      <c r="F475" t="s">
        <v>54</v>
      </c>
      <c r="G475" t="s">
        <v>72</v>
      </c>
      <c r="H475" t="s">
        <v>51</v>
      </c>
      <c r="I475" t="s">
        <v>672</v>
      </c>
      <c r="J475">
        <v>5</v>
      </c>
      <c r="K475">
        <v>5</v>
      </c>
      <c r="L475">
        <v>4</v>
      </c>
      <c r="M475">
        <v>4</v>
      </c>
      <c r="N475">
        <v>3</v>
      </c>
      <c r="O475">
        <v>4</v>
      </c>
      <c r="P475">
        <v>5</v>
      </c>
      <c r="Q475">
        <v>4</v>
      </c>
      <c r="R475">
        <v>5</v>
      </c>
      <c r="S475">
        <v>3</v>
      </c>
      <c r="T475">
        <v>4</v>
      </c>
      <c r="U475">
        <v>4</v>
      </c>
      <c r="V475">
        <v>5</v>
      </c>
      <c r="W475">
        <v>4</v>
      </c>
      <c r="X475">
        <v>3</v>
      </c>
      <c r="Y475">
        <v>4</v>
      </c>
      <c r="Z475" t="s">
        <v>102</v>
      </c>
      <c r="AB475">
        <v>3</v>
      </c>
      <c r="AC475">
        <v>4</v>
      </c>
      <c r="AD475">
        <v>3</v>
      </c>
      <c r="AE475">
        <v>4</v>
      </c>
      <c r="AF475">
        <v>4</v>
      </c>
      <c r="AG475">
        <v>4</v>
      </c>
      <c r="AH475">
        <v>3</v>
      </c>
      <c r="AI475">
        <v>3</v>
      </c>
      <c r="AJ475" t="s">
        <v>109</v>
      </c>
      <c r="AK475" t="s">
        <v>109</v>
      </c>
      <c r="AM475" t="s">
        <v>109</v>
      </c>
      <c r="AO475" t="s">
        <v>109</v>
      </c>
      <c r="AP475" t="s">
        <v>109</v>
      </c>
      <c r="AQ475" t="s">
        <v>109</v>
      </c>
      <c r="AR475" t="s">
        <v>109</v>
      </c>
      <c r="AT475" t="s">
        <v>109</v>
      </c>
      <c r="AV475">
        <v>4</v>
      </c>
      <c r="AW475">
        <v>5</v>
      </c>
      <c r="AX475" t="s">
        <v>359</v>
      </c>
    </row>
    <row r="476" spans="1:51" x14ac:dyDescent="0.2">
      <c r="A476" s="85" t="s">
        <v>607</v>
      </c>
      <c r="B476" t="s">
        <v>16</v>
      </c>
      <c r="C476" t="s">
        <v>43</v>
      </c>
      <c r="D476" t="s">
        <v>45</v>
      </c>
      <c r="F476" t="s">
        <v>16</v>
      </c>
      <c r="G476" t="s">
        <v>11</v>
      </c>
      <c r="H476" t="s">
        <v>51</v>
      </c>
      <c r="I476" t="s">
        <v>673</v>
      </c>
      <c r="J476">
        <v>5</v>
      </c>
      <c r="K476">
        <v>5</v>
      </c>
      <c r="L476">
        <v>5</v>
      </c>
      <c r="M476">
        <v>5</v>
      </c>
      <c r="N476">
        <v>1</v>
      </c>
      <c r="O476">
        <v>3</v>
      </c>
      <c r="P476">
        <v>5</v>
      </c>
      <c r="Q476">
        <v>2</v>
      </c>
      <c r="R476">
        <v>3</v>
      </c>
      <c r="S476">
        <v>5</v>
      </c>
      <c r="T476">
        <v>5</v>
      </c>
      <c r="U476">
        <v>5</v>
      </c>
      <c r="V476">
        <v>5</v>
      </c>
      <c r="W476">
        <v>5</v>
      </c>
      <c r="X476">
        <v>5</v>
      </c>
      <c r="Y476">
        <v>5</v>
      </c>
      <c r="Z476" t="s">
        <v>102</v>
      </c>
      <c r="AA476">
        <v>5</v>
      </c>
      <c r="AB476">
        <v>5</v>
      </c>
      <c r="AC476">
        <v>5</v>
      </c>
      <c r="AD476">
        <v>5</v>
      </c>
      <c r="AE476">
        <v>5</v>
      </c>
      <c r="AF476">
        <v>5</v>
      </c>
      <c r="AG476">
        <v>5</v>
      </c>
      <c r="AH476">
        <v>5</v>
      </c>
      <c r="AI476">
        <v>3</v>
      </c>
      <c r="AJ476" t="s">
        <v>108</v>
      </c>
      <c r="AK476" t="s">
        <v>108</v>
      </c>
      <c r="AL476" t="s">
        <v>352</v>
      </c>
      <c r="AM476" t="s">
        <v>108</v>
      </c>
      <c r="AN476" t="s">
        <v>349</v>
      </c>
      <c r="AO476" t="s">
        <v>108</v>
      </c>
      <c r="AP476" t="s">
        <v>108</v>
      </c>
      <c r="AQ476" t="s">
        <v>108</v>
      </c>
      <c r="AR476" t="s">
        <v>108</v>
      </c>
      <c r="AS476" t="s">
        <v>120</v>
      </c>
      <c r="AT476" t="s">
        <v>108</v>
      </c>
      <c r="AV476">
        <v>5</v>
      </c>
      <c r="AW476">
        <v>5</v>
      </c>
      <c r="AX476" t="s">
        <v>351</v>
      </c>
    </row>
    <row r="477" spans="1:51" x14ac:dyDescent="0.2">
      <c r="A477" s="85" t="s">
        <v>607</v>
      </c>
      <c r="B477" t="s">
        <v>15</v>
      </c>
      <c r="C477" t="s">
        <v>43</v>
      </c>
      <c r="D477" t="s">
        <v>45</v>
      </c>
      <c r="F477" t="s">
        <v>15</v>
      </c>
      <c r="G477" t="s">
        <v>27</v>
      </c>
      <c r="J477">
        <v>5</v>
      </c>
      <c r="K477">
        <v>5</v>
      </c>
      <c r="L477">
        <v>5</v>
      </c>
      <c r="M477">
        <v>5</v>
      </c>
      <c r="N477">
        <v>4</v>
      </c>
      <c r="O477">
        <v>5</v>
      </c>
      <c r="P477">
        <v>3</v>
      </c>
      <c r="Q477">
        <v>3</v>
      </c>
      <c r="R477">
        <v>5</v>
      </c>
      <c r="S477">
        <v>5</v>
      </c>
      <c r="T477">
        <v>5</v>
      </c>
      <c r="U477">
        <v>5</v>
      </c>
      <c r="V477">
        <v>5</v>
      </c>
      <c r="W477">
        <v>5</v>
      </c>
      <c r="X477">
        <v>5</v>
      </c>
      <c r="Y477">
        <v>5</v>
      </c>
      <c r="Z477" t="s">
        <v>100</v>
      </c>
      <c r="AA477">
        <v>5</v>
      </c>
      <c r="AB477">
        <v>5</v>
      </c>
      <c r="AC477">
        <v>5</v>
      </c>
      <c r="AD477">
        <v>5</v>
      </c>
      <c r="AE477">
        <v>5</v>
      </c>
      <c r="AF477">
        <v>5</v>
      </c>
      <c r="AG477">
        <v>5</v>
      </c>
      <c r="AH477">
        <v>5</v>
      </c>
      <c r="AI477">
        <v>5</v>
      </c>
      <c r="AJ477" t="s">
        <v>108</v>
      </c>
      <c r="AK477" t="s">
        <v>108</v>
      </c>
      <c r="AL477" t="s">
        <v>349</v>
      </c>
      <c r="AM477" t="s">
        <v>108</v>
      </c>
      <c r="AN477" t="s">
        <v>349</v>
      </c>
      <c r="AO477" t="s">
        <v>108</v>
      </c>
      <c r="AP477" t="s">
        <v>109</v>
      </c>
      <c r="AQ477" t="s">
        <v>108</v>
      </c>
      <c r="AR477" t="s">
        <v>108</v>
      </c>
      <c r="AS477" t="s">
        <v>120</v>
      </c>
      <c r="AT477" t="s">
        <v>108</v>
      </c>
      <c r="AV477">
        <v>5</v>
      </c>
      <c r="AW477">
        <v>5</v>
      </c>
      <c r="AX477" t="s">
        <v>351</v>
      </c>
    </row>
    <row r="478" spans="1:51" x14ac:dyDescent="0.2">
      <c r="A478" s="85" t="s">
        <v>607</v>
      </c>
      <c r="B478" t="s">
        <v>10</v>
      </c>
      <c r="C478" t="s">
        <v>43</v>
      </c>
      <c r="D478" t="s">
        <v>45</v>
      </c>
      <c r="F478" t="s">
        <v>51</v>
      </c>
      <c r="G478" t="s">
        <v>54</v>
      </c>
      <c r="H478" t="s">
        <v>25</v>
      </c>
      <c r="I478" t="s">
        <v>674</v>
      </c>
      <c r="J478">
        <v>2</v>
      </c>
      <c r="K478">
        <v>4</v>
      </c>
      <c r="L478">
        <v>3</v>
      </c>
      <c r="M478">
        <v>1</v>
      </c>
      <c r="N478">
        <v>2</v>
      </c>
      <c r="O478">
        <v>4</v>
      </c>
      <c r="P478">
        <v>1</v>
      </c>
      <c r="Q478">
        <v>3</v>
      </c>
      <c r="R478">
        <v>3</v>
      </c>
      <c r="S478">
        <v>3</v>
      </c>
      <c r="T478">
        <v>2</v>
      </c>
      <c r="U478">
        <v>3</v>
      </c>
      <c r="V478">
        <v>4</v>
      </c>
      <c r="W478">
        <v>3</v>
      </c>
      <c r="Y478">
        <v>3</v>
      </c>
      <c r="Z478" t="s">
        <v>102</v>
      </c>
      <c r="AA478">
        <v>2</v>
      </c>
      <c r="AB478">
        <v>5</v>
      </c>
      <c r="AC478">
        <v>4</v>
      </c>
      <c r="AD478">
        <v>4</v>
      </c>
      <c r="AE478">
        <v>3</v>
      </c>
      <c r="AF478">
        <v>4</v>
      </c>
      <c r="AG478">
        <v>4</v>
      </c>
      <c r="AH478">
        <v>2</v>
      </c>
      <c r="AI478">
        <v>1</v>
      </c>
      <c r="AJ478" t="s">
        <v>109</v>
      </c>
      <c r="AK478" t="s">
        <v>108</v>
      </c>
      <c r="AL478" t="s">
        <v>389</v>
      </c>
      <c r="AM478" t="s">
        <v>108</v>
      </c>
      <c r="AN478" t="s">
        <v>362</v>
      </c>
      <c r="AO478" t="s">
        <v>109</v>
      </c>
      <c r="AP478" t="s">
        <v>108</v>
      </c>
      <c r="AQ478" t="s">
        <v>109</v>
      </c>
      <c r="AR478" t="s">
        <v>109</v>
      </c>
      <c r="AT478" t="s">
        <v>109</v>
      </c>
      <c r="AU478" t="s">
        <v>675</v>
      </c>
      <c r="AV478">
        <v>2</v>
      </c>
      <c r="AW478">
        <v>2</v>
      </c>
      <c r="AX478" t="s">
        <v>381</v>
      </c>
      <c r="AY478" t="s">
        <v>676</v>
      </c>
    </row>
    <row r="479" spans="1:51" x14ac:dyDescent="0.2">
      <c r="A479" s="85" t="s">
        <v>607</v>
      </c>
      <c r="B479" t="s">
        <v>17</v>
      </c>
      <c r="C479" t="s">
        <v>42</v>
      </c>
      <c r="D479" t="s">
        <v>44</v>
      </c>
      <c r="O479">
        <v>5</v>
      </c>
      <c r="Q479">
        <v>4</v>
      </c>
      <c r="R479">
        <v>5</v>
      </c>
      <c r="V479">
        <v>4</v>
      </c>
      <c r="Z479" t="s">
        <v>102</v>
      </c>
      <c r="AA479">
        <v>3</v>
      </c>
      <c r="AJ479" t="s">
        <v>108</v>
      </c>
      <c r="AK479" t="s">
        <v>108</v>
      </c>
      <c r="AL479" t="s">
        <v>349</v>
      </c>
      <c r="AM479" t="s">
        <v>108</v>
      </c>
      <c r="AN479" t="s">
        <v>349</v>
      </c>
      <c r="AO479" t="s">
        <v>109</v>
      </c>
      <c r="AP479" t="s">
        <v>108</v>
      </c>
      <c r="AQ479" t="s">
        <v>108</v>
      </c>
      <c r="AR479" t="s">
        <v>108</v>
      </c>
      <c r="AS479" t="s">
        <v>120</v>
      </c>
      <c r="AT479" t="s">
        <v>108</v>
      </c>
      <c r="AV479">
        <v>4</v>
      </c>
      <c r="AW479">
        <v>5</v>
      </c>
      <c r="AX479" t="s">
        <v>359</v>
      </c>
    </row>
    <row r="480" spans="1:51" x14ac:dyDescent="0.2">
      <c r="A480" s="85" t="s">
        <v>607</v>
      </c>
      <c r="B480" t="s">
        <v>23</v>
      </c>
      <c r="C480" t="s">
        <v>42</v>
      </c>
      <c r="D480" t="s">
        <v>45</v>
      </c>
      <c r="F480" t="s">
        <v>23</v>
      </c>
      <c r="J480">
        <v>4</v>
      </c>
      <c r="K480">
        <v>4</v>
      </c>
      <c r="L480">
        <v>4</v>
      </c>
      <c r="M480">
        <v>4</v>
      </c>
      <c r="N480">
        <v>5</v>
      </c>
      <c r="O480">
        <v>5</v>
      </c>
      <c r="P480">
        <v>3</v>
      </c>
      <c r="Q480">
        <v>3</v>
      </c>
      <c r="R480">
        <v>3</v>
      </c>
      <c r="S480">
        <v>4</v>
      </c>
      <c r="T480">
        <v>4</v>
      </c>
      <c r="U480">
        <v>4</v>
      </c>
      <c r="V480">
        <v>5</v>
      </c>
      <c r="W480">
        <v>3</v>
      </c>
      <c r="X480">
        <v>4</v>
      </c>
      <c r="Y480">
        <v>3</v>
      </c>
      <c r="Z480" t="s">
        <v>101</v>
      </c>
      <c r="AA480">
        <v>4</v>
      </c>
      <c r="AB480">
        <v>4</v>
      </c>
      <c r="AC480">
        <v>4</v>
      </c>
      <c r="AD480">
        <v>4</v>
      </c>
      <c r="AE480">
        <v>4</v>
      </c>
      <c r="AF480">
        <v>4</v>
      </c>
      <c r="AG480">
        <v>4</v>
      </c>
      <c r="AH480">
        <v>4</v>
      </c>
      <c r="AI480">
        <v>4</v>
      </c>
      <c r="AJ480" t="s">
        <v>108</v>
      </c>
      <c r="AK480" t="s">
        <v>108</v>
      </c>
      <c r="AL480" t="s">
        <v>349</v>
      </c>
      <c r="AM480" t="s">
        <v>108</v>
      </c>
      <c r="AN480" t="s">
        <v>349</v>
      </c>
      <c r="AO480" t="s">
        <v>108</v>
      </c>
      <c r="AP480" t="s">
        <v>108</v>
      </c>
      <c r="AQ480" t="s">
        <v>108</v>
      </c>
      <c r="AR480" t="s">
        <v>108</v>
      </c>
      <c r="AS480" t="s">
        <v>119</v>
      </c>
      <c r="AT480" t="s">
        <v>108</v>
      </c>
      <c r="AV480">
        <v>5</v>
      </c>
      <c r="AW480">
        <v>5</v>
      </c>
      <c r="AX480" t="s">
        <v>351</v>
      </c>
    </row>
    <row r="481" spans="1:52" x14ac:dyDescent="0.2">
      <c r="A481" s="85" t="s">
        <v>607</v>
      </c>
      <c r="B481" t="s">
        <v>16</v>
      </c>
      <c r="C481" t="s">
        <v>43</v>
      </c>
      <c r="D481" t="s">
        <v>44</v>
      </c>
      <c r="F481" t="s">
        <v>16</v>
      </c>
      <c r="J481">
        <v>4</v>
      </c>
      <c r="K481">
        <v>4</v>
      </c>
      <c r="L481">
        <v>4</v>
      </c>
      <c r="M481">
        <v>2</v>
      </c>
      <c r="N481">
        <v>3</v>
      </c>
      <c r="O481">
        <v>4</v>
      </c>
      <c r="P481">
        <v>4</v>
      </c>
      <c r="Q481">
        <v>4</v>
      </c>
      <c r="R481">
        <v>3</v>
      </c>
      <c r="S481">
        <v>4</v>
      </c>
      <c r="T481">
        <v>4</v>
      </c>
      <c r="U481">
        <v>4</v>
      </c>
      <c r="V481">
        <v>4</v>
      </c>
      <c r="W481">
        <v>4</v>
      </c>
      <c r="X481">
        <v>4</v>
      </c>
      <c r="Y481">
        <v>4</v>
      </c>
      <c r="Z481" t="s">
        <v>102</v>
      </c>
      <c r="AA481">
        <v>3</v>
      </c>
      <c r="AB481">
        <v>4</v>
      </c>
      <c r="AC481">
        <v>4</v>
      </c>
      <c r="AD481">
        <v>4</v>
      </c>
      <c r="AE481">
        <v>4</v>
      </c>
      <c r="AF481">
        <v>4</v>
      </c>
      <c r="AG481">
        <v>4</v>
      </c>
      <c r="AH481">
        <v>4</v>
      </c>
      <c r="AI481">
        <v>4</v>
      </c>
      <c r="AJ481" t="s">
        <v>108</v>
      </c>
      <c r="AK481" t="s">
        <v>108</v>
      </c>
      <c r="AL481" t="s">
        <v>352</v>
      </c>
      <c r="AM481" t="s">
        <v>108</v>
      </c>
      <c r="AN481" t="s">
        <v>352</v>
      </c>
      <c r="AO481" t="s">
        <v>108</v>
      </c>
      <c r="AP481" t="s">
        <v>108</v>
      </c>
      <c r="AQ481" t="s">
        <v>108</v>
      </c>
      <c r="AR481" t="s">
        <v>109</v>
      </c>
      <c r="AT481" t="s">
        <v>109</v>
      </c>
      <c r="AV481">
        <v>5</v>
      </c>
      <c r="AW481">
        <v>5</v>
      </c>
      <c r="AX481" t="s">
        <v>351</v>
      </c>
    </row>
    <row r="482" spans="1:52" x14ac:dyDescent="0.2">
      <c r="A482" s="85" t="s">
        <v>607</v>
      </c>
      <c r="B482" t="s">
        <v>10</v>
      </c>
      <c r="C482" t="s">
        <v>45</v>
      </c>
      <c r="D482" t="s">
        <v>45</v>
      </c>
      <c r="F482" t="s">
        <v>54</v>
      </c>
      <c r="G482" t="s">
        <v>25</v>
      </c>
      <c r="H482" t="s">
        <v>11</v>
      </c>
      <c r="I482" t="s">
        <v>677</v>
      </c>
      <c r="J482">
        <v>4</v>
      </c>
      <c r="K482">
        <v>5</v>
      </c>
      <c r="L482">
        <v>5</v>
      </c>
      <c r="M482">
        <v>5</v>
      </c>
      <c r="N482">
        <v>5</v>
      </c>
      <c r="O482">
        <v>5</v>
      </c>
      <c r="P482">
        <v>3</v>
      </c>
      <c r="Q482">
        <v>1</v>
      </c>
      <c r="R482">
        <v>3</v>
      </c>
      <c r="S482">
        <v>5</v>
      </c>
      <c r="T482">
        <v>5</v>
      </c>
      <c r="U482">
        <v>5</v>
      </c>
      <c r="V482">
        <v>5</v>
      </c>
      <c r="W482">
        <v>4</v>
      </c>
      <c r="X482">
        <v>5</v>
      </c>
      <c r="Y482">
        <v>4</v>
      </c>
      <c r="Z482" t="s">
        <v>102</v>
      </c>
      <c r="AB482">
        <v>5</v>
      </c>
      <c r="AC482">
        <v>5</v>
      </c>
      <c r="AD482">
        <v>5</v>
      </c>
      <c r="AE482">
        <v>5</v>
      </c>
      <c r="AF482">
        <v>5</v>
      </c>
      <c r="AG482">
        <v>5</v>
      </c>
      <c r="AH482">
        <v>5</v>
      </c>
      <c r="AI482">
        <v>5</v>
      </c>
      <c r="AJ482" t="s">
        <v>108</v>
      </c>
      <c r="AK482" t="s">
        <v>109</v>
      </c>
      <c r="AM482" t="s">
        <v>109</v>
      </c>
      <c r="AO482" t="s">
        <v>109</v>
      </c>
      <c r="AP482" t="s">
        <v>109</v>
      </c>
      <c r="AQ482" t="s">
        <v>108</v>
      </c>
      <c r="AR482" t="s">
        <v>109</v>
      </c>
      <c r="AT482" t="s">
        <v>108</v>
      </c>
      <c r="AV482">
        <v>5</v>
      </c>
      <c r="AW482">
        <v>5</v>
      </c>
      <c r="AX482" t="s">
        <v>351</v>
      </c>
    </row>
    <row r="483" spans="1:52" x14ac:dyDescent="0.2">
      <c r="A483" s="85" t="s">
        <v>607</v>
      </c>
      <c r="B483" t="s">
        <v>11</v>
      </c>
      <c r="C483" t="s">
        <v>43</v>
      </c>
      <c r="D483" t="s">
        <v>44</v>
      </c>
      <c r="F483" t="s">
        <v>11</v>
      </c>
      <c r="G483" t="s">
        <v>51</v>
      </c>
      <c r="H483" t="s">
        <v>72</v>
      </c>
      <c r="J483">
        <v>5</v>
      </c>
      <c r="K483">
        <v>5</v>
      </c>
      <c r="L483">
        <v>5</v>
      </c>
      <c r="M483">
        <v>4</v>
      </c>
      <c r="N483">
        <v>4</v>
      </c>
      <c r="O483">
        <v>4</v>
      </c>
      <c r="P483">
        <v>3</v>
      </c>
      <c r="Q483">
        <v>3</v>
      </c>
      <c r="R483">
        <v>3</v>
      </c>
      <c r="S483">
        <v>4</v>
      </c>
      <c r="T483">
        <v>4</v>
      </c>
      <c r="U483">
        <v>4</v>
      </c>
      <c r="V483">
        <v>4</v>
      </c>
      <c r="W483">
        <v>4</v>
      </c>
      <c r="Y483">
        <v>4</v>
      </c>
      <c r="Z483" t="s">
        <v>102</v>
      </c>
      <c r="AB483">
        <v>5</v>
      </c>
      <c r="AC483">
        <v>5</v>
      </c>
      <c r="AD483">
        <v>5</v>
      </c>
      <c r="AE483">
        <v>5</v>
      </c>
      <c r="AF483">
        <v>5</v>
      </c>
      <c r="AG483">
        <v>5</v>
      </c>
      <c r="AH483">
        <v>5</v>
      </c>
      <c r="AI483">
        <v>5</v>
      </c>
      <c r="AJ483" t="s">
        <v>108</v>
      </c>
      <c r="AK483" t="s">
        <v>108</v>
      </c>
      <c r="AL483" t="s">
        <v>349</v>
      </c>
      <c r="AM483" t="s">
        <v>108</v>
      </c>
      <c r="AN483" t="s">
        <v>352</v>
      </c>
      <c r="AO483" t="s">
        <v>108</v>
      </c>
      <c r="AP483" t="s">
        <v>109</v>
      </c>
      <c r="AQ483" t="s">
        <v>108</v>
      </c>
      <c r="AR483" t="s">
        <v>109</v>
      </c>
      <c r="AT483" t="s">
        <v>109</v>
      </c>
      <c r="AV483">
        <v>5</v>
      </c>
      <c r="AW483">
        <v>5</v>
      </c>
      <c r="AX483" t="s">
        <v>351</v>
      </c>
    </row>
    <row r="484" spans="1:52" x14ac:dyDescent="0.2">
      <c r="A484" s="85" t="s">
        <v>607</v>
      </c>
      <c r="B484" t="s">
        <v>17</v>
      </c>
      <c r="C484" t="s">
        <v>42</v>
      </c>
      <c r="D484" t="s">
        <v>44</v>
      </c>
      <c r="F484" t="s">
        <v>17</v>
      </c>
      <c r="J484">
        <v>3</v>
      </c>
      <c r="K484">
        <v>5</v>
      </c>
      <c r="L484">
        <v>5</v>
      </c>
      <c r="M484">
        <v>5</v>
      </c>
      <c r="N484">
        <v>4</v>
      </c>
      <c r="O484">
        <v>5</v>
      </c>
      <c r="P484">
        <v>4</v>
      </c>
      <c r="Q484">
        <v>3</v>
      </c>
      <c r="R484">
        <v>4</v>
      </c>
      <c r="S484">
        <v>4</v>
      </c>
      <c r="T484">
        <v>4</v>
      </c>
      <c r="U484">
        <v>4</v>
      </c>
      <c r="V484">
        <v>5</v>
      </c>
      <c r="W484">
        <v>3</v>
      </c>
      <c r="X484">
        <v>5</v>
      </c>
      <c r="Y484">
        <v>5</v>
      </c>
      <c r="Z484" t="s">
        <v>102</v>
      </c>
      <c r="AA484">
        <v>5</v>
      </c>
      <c r="AB484">
        <v>5</v>
      </c>
      <c r="AC484">
        <v>5</v>
      </c>
      <c r="AD484">
        <v>5</v>
      </c>
      <c r="AE484">
        <v>5</v>
      </c>
      <c r="AF484">
        <v>5</v>
      </c>
      <c r="AG484">
        <v>5</v>
      </c>
      <c r="AH484">
        <v>5</v>
      </c>
      <c r="AI484">
        <v>4</v>
      </c>
      <c r="AJ484" t="s">
        <v>108</v>
      </c>
      <c r="AK484" t="s">
        <v>108</v>
      </c>
      <c r="AL484" t="s">
        <v>352</v>
      </c>
      <c r="AM484" t="s">
        <v>108</v>
      </c>
      <c r="AN484" t="s">
        <v>349</v>
      </c>
      <c r="AO484" t="s">
        <v>108</v>
      </c>
      <c r="AP484" t="s">
        <v>108</v>
      </c>
      <c r="AQ484" t="s">
        <v>108</v>
      </c>
      <c r="AR484" t="s">
        <v>108</v>
      </c>
      <c r="AS484" t="s">
        <v>120</v>
      </c>
      <c r="AT484" t="s">
        <v>108</v>
      </c>
      <c r="AU484" t="s">
        <v>678</v>
      </c>
      <c r="AV484">
        <v>4</v>
      </c>
      <c r="AW484">
        <v>5</v>
      </c>
      <c r="AX484" t="s">
        <v>351</v>
      </c>
      <c r="AY484" t="s">
        <v>679</v>
      </c>
    </row>
    <row r="485" spans="1:52" x14ac:dyDescent="0.2">
      <c r="A485" s="85" t="s">
        <v>607</v>
      </c>
      <c r="B485" t="s">
        <v>11</v>
      </c>
      <c r="C485" t="s">
        <v>43</v>
      </c>
      <c r="D485" t="s">
        <v>44</v>
      </c>
      <c r="F485" t="s">
        <v>11</v>
      </c>
      <c r="G485" t="s">
        <v>16</v>
      </c>
      <c r="H485" t="s">
        <v>13</v>
      </c>
      <c r="I485" t="s">
        <v>680</v>
      </c>
      <c r="J485">
        <v>5</v>
      </c>
      <c r="K485">
        <v>5</v>
      </c>
      <c r="L485">
        <v>3</v>
      </c>
      <c r="M485">
        <v>4</v>
      </c>
      <c r="N485">
        <v>5</v>
      </c>
      <c r="O485">
        <v>5</v>
      </c>
      <c r="P485">
        <v>3</v>
      </c>
      <c r="Q485">
        <v>5</v>
      </c>
      <c r="R485">
        <v>3</v>
      </c>
      <c r="S485">
        <v>4</v>
      </c>
      <c r="T485">
        <v>4</v>
      </c>
      <c r="U485">
        <v>5</v>
      </c>
      <c r="V485">
        <v>5</v>
      </c>
      <c r="W485">
        <v>4</v>
      </c>
      <c r="X485">
        <v>5</v>
      </c>
      <c r="Y485">
        <v>4</v>
      </c>
      <c r="Z485" t="s">
        <v>102</v>
      </c>
      <c r="AA485">
        <v>4</v>
      </c>
      <c r="AB485">
        <v>5</v>
      </c>
      <c r="AC485">
        <v>5</v>
      </c>
      <c r="AD485">
        <v>5</v>
      </c>
      <c r="AE485">
        <v>3</v>
      </c>
      <c r="AF485">
        <v>5</v>
      </c>
      <c r="AG485">
        <v>5</v>
      </c>
      <c r="AH485">
        <v>5</v>
      </c>
      <c r="AI485">
        <v>5</v>
      </c>
      <c r="AJ485" t="s">
        <v>108</v>
      </c>
      <c r="AK485" t="s">
        <v>108</v>
      </c>
      <c r="AL485" t="s">
        <v>349</v>
      </c>
      <c r="AM485" t="s">
        <v>108</v>
      </c>
      <c r="AN485" t="s">
        <v>349</v>
      </c>
      <c r="AO485" t="s">
        <v>109</v>
      </c>
      <c r="AP485" t="s">
        <v>108</v>
      </c>
      <c r="AQ485" t="s">
        <v>108</v>
      </c>
      <c r="AR485" t="s">
        <v>109</v>
      </c>
      <c r="AT485" t="s">
        <v>108</v>
      </c>
      <c r="AV485">
        <v>5</v>
      </c>
      <c r="AW485">
        <v>5</v>
      </c>
      <c r="AX485" t="s">
        <v>351</v>
      </c>
    </row>
    <row r="486" spans="1:52" x14ac:dyDescent="0.2">
      <c r="A486" s="85" t="s">
        <v>607</v>
      </c>
      <c r="B486" t="s">
        <v>11</v>
      </c>
      <c r="C486" t="s">
        <v>44</v>
      </c>
      <c r="D486" t="s">
        <v>42</v>
      </c>
      <c r="F486" t="s">
        <v>11</v>
      </c>
      <c r="G486" t="s">
        <v>51</v>
      </c>
      <c r="J486">
        <v>5</v>
      </c>
      <c r="K486">
        <v>5</v>
      </c>
      <c r="L486">
        <v>5</v>
      </c>
      <c r="M486">
        <v>5</v>
      </c>
      <c r="N486">
        <v>5</v>
      </c>
      <c r="O486">
        <v>5</v>
      </c>
      <c r="P486">
        <v>5</v>
      </c>
      <c r="Q486">
        <v>2</v>
      </c>
      <c r="R486">
        <v>2</v>
      </c>
      <c r="S486">
        <v>5</v>
      </c>
      <c r="T486">
        <v>5</v>
      </c>
      <c r="U486">
        <v>5</v>
      </c>
      <c r="V486">
        <v>5</v>
      </c>
      <c r="W486">
        <v>5</v>
      </c>
      <c r="X486">
        <v>5</v>
      </c>
      <c r="Y486">
        <v>5</v>
      </c>
      <c r="Z486" t="s">
        <v>102</v>
      </c>
      <c r="AA486">
        <v>5</v>
      </c>
      <c r="AB486">
        <v>5</v>
      </c>
      <c r="AC486">
        <v>5</v>
      </c>
      <c r="AD486">
        <v>5</v>
      </c>
      <c r="AE486">
        <v>5</v>
      </c>
      <c r="AF486">
        <v>5</v>
      </c>
      <c r="AG486">
        <v>5</v>
      </c>
      <c r="AH486">
        <v>5</v>
      </c>
      <c r="AI486">
        <v>5</v>
      </c>
      <c r="AP486" t="s">
        <v>109</v>
      </c>
      <c r="AQ486" t="s">
        <v>108</v>
      </c>
      <c r="AR486" t="s">
        <v>109</v>
      </c>
      <c r="AT486" t="s">
        <v>109</v>
      </c>
      <c r="AV486">
        <v>5</v>
      </c>
      <c r="AW486">
        <v>5</v>
      </c>
      <c r="AX486" t="s">
        <v>351</v>
      </c>
      <c r="AY486" t="s">
        <v>681</v>
      </c>
    </row>
    <row r="487" spans="1:52" x14ac:dyDescent="0.2">
      <c r="A487" s="85" t="s">
        <v>607</v>
      </c>
      <c r="B487" t="s">
        <v>16</v>
      </c>
      <c r="C487" t="s">
        <v>42</v>
      </c>
      <c r="D487" t="s">
        <v>43</v>
      </c>
      <c r="F487" t="s">
        <v>16</v>
      </c>
      <c r="G487" t="s">
        <v>11</v>
      </c>
      <c r="I487" t="s">
        <v>682</v>
      </c>
      <c r="J487">
        <v>5</v>
      </c>
      <c r="K487">
        <v>5</v>
      </c>
      <c r="L487">
        <v>4</v>
      </c>
      <c r="M487">
        <v>4</v>
      </c>
      <c r="N487">
        <v>5</v>
      </c>
      <c r="O487">
        <v>3</v>
      </c>
      <c r="P487">
        <v>4</v>
      </c>
      <c r="Q487">
        <v>3</v>
      </c>
      <c r="R487">
        <v>4</v>
      </c>
      <c r="S487">
        <v>4</v>
      </c>
      <c r="T487">
        <v>4</v>
      </c>
      <c r="U487">
        <v>3</v>
      </c>
      <c r="V487">
        <v>4</v>
      </c>
      <c r="W487">
        <v>4</v>
      </c>
      <c r="X487">
        <v>5</v>
      </c>
      <c r="Y487">
        <v>4</v>
      </c>
      <c r="Z487" t="s">
        <v>102</v>
      </c>
      <c r="AA487">
        <v>4</v>
      </c>
      <c r="AB487">
        <v>5</v>
      </c>
      <c r="AC487">
        <v>3</v>
      </c>
      <c r="AD487">
        <v>4</v>
      </c>
      <c r="AE487">
        <v>4</v>
      </c>
      <c r="AF487">
        <v>4</v>
      </c>
      <c r="AG487">
        <v>4</v>
      </c>
      <c r="AH487">
        <v>3</v>
      </c>
      <c r="AI487">
        <v>3</v>
      </c>
      <c r="AJ487" t="s">
        <v>108</v>
      </c>
      <c r="AK487" t="s">
        <v>108</v>
      </c>
      <c r="AL487" t="s">
        <v>349</v>
      </c>
      <c r="AM487" t="s">
        <v>108</v>
      </c>
      <c r="AN487" t="s">
        <v>350</v>
      </c>
      <c r="AO487" t="s">
        <v>109</v>
      </c>
      <c r="AP487" t="s">
        <v>109</v>
      </c>
      <c r="AQ487" t="s">
        <v>109</v>
      </c>
      <c r="AR487" t="s">
        <v>109</v>
      </c>
      <c r="AT487" t="s">
        <v>109</v>
      </c>
      <c r="AV487">
        <v>5</v>
      </c>
      <c r="AW487">
        <v>5</v>
      </c>
      <c r="AX487" t="s">
        <v>359</v>
      </c>
    </row>
    <row r="488" spans="1:52" x14ac:dyDescent="0.2">
      <c r="A488" s="85" t="s">
        <v>607</v>
      </c>
      <c r="B488" t="s">
        <v>18</v>
      </c>
      <c r="C488" t="s">
        <v>43</v>
      </c>
      <c r="D488" t="s">
        <v>43</v>
      </c>
      <c r="F488" t="s">
        <v>18</v>
      </c>
      <c r="G488" t="s">
        <v>33</v>
      </c>
      <c r="I488" t="s">
        <v>683</v>
      </c>
      <c r="J488">
        <v>5</v>
      </c>
      <c r="K488">
        <v>5</v>
      </c>
      <c r="L488">
        <v>4</v>
      </c>
      <c r="M488">
        <v>4</v>
      </c>
      <c r="N488">
        <v>4</v>
      </c>
      <c r="O488">
        <v>5</v>
      </c>
      <c r="P488">
        <v>4</v>
      </c>
      <c r="Q488">
        <v>4</v>
      </c>
      <c r="R488">
        <v>2</v>
      </c>
      <c r="S488">
        <v>5</v>
      </c>
      <c r="T488">
        <v>5</v>
      </c>
      <c r="U488">
        <v>5</v>
      </c>
      <c r="V488">
        <v>5</v>
      </c>
      <c r="W488">
        <v>5</v>
      </c>
      <c r="X488">
        <v>5</v>
      </c>
      <c r="Y488">
        <v>5</v>
      </c>
      <c r="Z488" t="s">
        <v>102</v>
      </c>
      <c r="AA488">
        <v>5</v>
      </c>
      <c r="AB488">
        <v>5</v>
      </c>
      <c r="AC488">
        <v>4</v>
      </c>
      <c r="AD488">
        <v>4</v>
      </c>
      <c r="AE488">
        <v>5</v>
      </c>
      <c r="AF488">
        <v>5</v>
      </c>
      <c r="AG488">
        <v>5</v>
      </c>
      <c r="AH488">
        <v>4</v>
      </c>
      <c r="AJ488" t="s">
        <v>108</v>
      </c>
      <c r="AK488" t="s">
        <v>108</v>
      </c>
      <c r="AL488" t="s">
        <v>352</v>
      </c>
      <c r="AM488" t="s">
        <v>109</v>
      </c>
      <c r="AO488" t="s">
        <v>109</v>
      </c>
      <c r="AP488" t="s">
        <v>109</v>
      </c>
      <c r="AQ488" t="s">
        <v>108</v>
      </c>
      <c r="AR488" t="s">
        <v>109</v>
      </c>
      <c r="AT488" t="s">
        <v>109</v>
      </c>
      <c r="AV488">
        <v>4</v>
      </c>
      <c r="AW488">
        <v>5</v>
      </c>
      <c r="AX488" t="s">
        <v>351</v>
      </c>
    </row>
    <row r="489" spans="1:52" x14ac:dyDescent="0.2">
      <c r="A489" s="85" t="s">
        <v>607</v>
      </c>
      <c r="B489" t="s">
        <v>12</v>
      </c>
      <c r="C489" t="s">
        <v>44</v>
      </c>
      <c r="D489" t="s">
        <v>44</v>
      </c>
      <c r="F489" t="s">
        <v>12</v>
      </c>
      <c r="G489" t="s">
        <v>20</v>
      </c>
      <c r="H489" t="s">
        <v>18</v>
      </c>
      <c r="J489">
        <v>3</v>
      </c>
      <c r="K489">
        <v>5</v>
      </c>
      <c r="L489">
        <v>5</v>
      </c>
      <c r="M489">
        <v>5</v>
      </c>
      <c r="N489">
        <v>5</v>
      </c>
      <c r="O489">
        <v>4</v>
      </c>
      <c r="P489">
        <v>5</v>
      </c>
      <c r="Q489">
        <v>3</v>
      </c>
      <c r="R489">
        <v>3</v>
      </c>
      <c r="S489">
        <v>5</v>
      </c>
      <c r="T489">
        <v>3</v>
      </c>
      <c r="U489">
        <v>3</v>
      </c>
      <c r="V489">
        <v>5</v>
      </c>
      <c r="W489">
        <v>2</v>
      </c>
      <c r="X489">
        <v>4</v>
      </c>
      <c r="Y489">
        <v>4</v>
      </c>
      <c r="Z489" t="s">
        <v>100</v>
      </c>
      <c r="AA489">
        <v>4</v>
      </c>
      <c r="AB489">
        <v>5</v>
      </c>
      <c r="AC489">
        <v>5</v>
      </c>
      <c r="AD489">
        <v>4</v>
      </c>
      <c r="AE489">
        <v>5</v>
      </c>
      <c r="AF489">
        <v>5</v>
      </c>
      <c r="AG489">
        <v>4</v>
      </c>
      <c r="AH489">
        <v>5</v>
      </c>
      <c r="AI489">
        <v>3</v>
      </c>
      <c r="AJ489" t="s">
        <v>108</v>
      </c>
      <c r="AK489" t="s">
        <v>109</v>
      </c>
      <c r="AM489" t="s">
        <v>109</v>
      </c>
      <c r="AO489" t="s">
        <v>108</v>
      </c>
      <c r="AP489" t="s">
        <v>109</v>
      </c>
      <c r="AQ489" t="s">
        <v>108</v>
      </c>
      <c r="AR489" t="s">
        <v>109</v>
      </c>
      <c r="AT489" t="s">
        <v>109</v>
      </c>
      <c r="AV489">
        <v>5</v>
      </c>
      <c r="AW489">
        <v>5</v>
      </c>
      <c r="AX489" t="s">
        <v>351</v>
      </c>
      <c r="AY489" t="s">
        <v>684</v>
      </c>
    </row>
    <row r="490" spans="1:52" x14ac:dyDescent="0.2">
      <c r="A490" s="85" t="s">
        <v>607</v>
      </c>
      <c r="B490" t="s">
        <v>18</v>
      </c>
      <c r="C490" t="s">
        <v>43</v>
      </c>
      <c r="D490" t="s">
        <v>44</v>
      </c>
      <c r="F490" t="s">
        <v>18</v>
      </c>
      <c r="G490" t="s">
        <v>18</v>
      </c>
      <c r="J490">
        <v>3</v>
      </c>
      <c r="K490">
        <v>5</v>
      </c>
      <c r="L490">
        <v>5</v>
      </c>
      <c r="M490">
        <v>5</v>
      </c>
      <c r="N490">
        <v>5</v>
      </c>
      <c r="O490">
        <v>5</v>
      </c>
      <c r="P490">
        <v>2</v>
      </c>
      <c r="Q490">
        <v>3</v>
      </c>
      <c r="R490">
        <v>4</v>
      </c>
      <c r="S490">
        <v>5</v>
      </c>
      <c r="T490">
        <v>5</v>
      </c>
      <c r="U490">
        <v>5</v>
      </c>
      <c r="V490">
        <v>5</v>
      </c>
      <c r="X490">
        <v>5</v>
      </c>
      <c r="Y490">
        <v>5</v>
      </c>
      <c r="Z490" t="s">
        <v>99</v>
      </c>
      <c r="AA490">
        <v>4</v>
      </c>
      <c r="AB490">
        <v>5</v>
      </c>
      <c r="AC490">
        <v>5</v>
      </c>
      <c r="AD490">
        <v>5</v>
      </c>
      <c r="AE490">
        <v>5</v>
      </c>
      <c r="AF490">
        <v>5</v>
      </c>
      <c r="AG490">
        <v>5</v>
      </c>
      <c r="AH490">
        <v>5</v>
      </c>
      <c r="AI490">
        <v>5</v>
      </c>
      <c r="AJ490" t="s">
        <v>109</v>
      </c>
      <c r="AK490" t="s">
        <v>108</v>
      </c>
      <c r="AL490" t="s">
        <v>350</v>
      </c>
      <c r="AM490" t="s">
        <v>108</v>
      </c>
      <c r="AN490" t="s">
        <v>349</v>
      </c>
      <c r="AO490" t="s">
        <v>109</v>
      </c>
      <c r="AP490" t="s">
        <v>108</v>
      </c>
      <c r="AQ490" t="s">
        <v>108</v>
      </c>
      <c r="AR490" t="s">
        <v>108</v>
      </c>
      <c r="AS490" t="s">
        <v>119</v>
      </c>
      <c r="AT490" t="s">
        <v>109</v>
      </c>
      <c r="AU490" t="s">
        <v>685</v>
      </c>
      <c r="AV490">
        <v>5</v>
      </c>
      <c r="AW490">
        <v>5</v>
      </c>
      <c r="AY490" t="s">
        <v>686</v>
      </c>
      <c r="AZ490" t="s">
        <v>687</v>
      </c>
    </row>
    <row r="491" spans="1:52" x14ac:dyDescent="0.2">
      <c r="A491" s="85" t="s">
        <v>607</v>
      </c>
      <c r="B491" t="s">
        <v>10</v>
      </c>
      <c r="C491" t="s">
        <v>43</v>
      </c>
      <c r="D491" t="s">
        <v>44</v>
      </c>
      <c r="F491" t="s">
        <v>51</v>
      </c>
      <c r="G491" t="s">
        <v>54</v>
      </c>
      <c r="H491" t="s">
        <v>22</v>
      </c>
      <c r="J491">
        <v>5</v>
      </c>
      <c r="K491">
        <v>5</v>
      </c>
      <c r="L491">
        <v>4</v>
      </c>
      <c r="M491">
        <v>4</v>
      </c>
      <c r="N491">
        <v>4</v>
      </c>
      <c r="O491">
        <v>5</v>
      </c>
      <c r="P491">
        <v>1</v>
      </c>
      <c r="Q491">
        <v>2</v>
      </c>
      <c r="R491">
        <v>3</v>
      </c>
      <c r="S491">
        <v>4</v>
      </c>
      <c r="T491">
        <v>4</v>
      </c>
      <c r="U491">
        <v>4</v>
      </c>
      <c r="V491">
        <v>5</v>
      </c>
      <c r="W491">
        <v>4</v>
      </c>
      <c r="X491">
        <v>5</v>
      </c>
      <c r="Y491">
        <v>5</v>
      </c>
      <c r="Z491" t="s">
        <v>102</v>
      </c>
      <c r="AA491">
        <v>4</v>
      </c>
      <c r="AB491">
        <v>4</v>
      </c>
      <c r="AC491">
        <v>4</v>
      </c>
      <c r="AD491">
        <v>4</v>
      </c>
      <c r="AE491">
        <v>4</v>
      </c>
      <c r="AF491">
        <v>4</v>
      </c>
      <c r="AG491">
        <v>4</v>
      </c>
      <c r="AH491">
        <v>4</v>
      </c>
      <c r="AI491">
        <v>4</v>
      </c>
      <c r="AJ491" t="s">
        <v>109</v>
      </c>
      <c r="AK491" t="s">
        <v>108</v>
      </c>
      <c r="AL491" t="s">
        <v>349</v>
      </c>
      <c r="AM491" t="s">
        <v>108</v>
      </c>
      <c r="AN491" t="s">
        <v>349</v>
      </c>
      <c r="AO491" t="s">
        <v>109</v>
      </c>
      <c r="AP491" t="s">
        <v>108</v>
      </c>
      <c r="AQ491" t="s">
        <v>108</v>
      </c>
      <c r="AR491" t="s">
        <v>108</v>
      </c>
      <c r="AS491" t="s">
        <v>120</v>
      </c>
      <c r="AT491" t="s">
        <v>109</v>
      </c>
      <c r="AV491">
        <v>4</v>
      </c>
      <c r="AW491">
        <v>4</v>
      </c>
      <c r="AX491" t="s">
        <v>351</v>
      </c>
    </row>
    <row r="492" spans="1:52" x14ac:dyDescent="0.2">
      <c r="A492" s="85" t="s">
        <v>607</v>
      </c>
      <c r="B492" t="s">
        <v>13</v>
      </c>
      <c r="C492" t="s">
        <v>43</v>
      </c>
      <c r="D492" t="s">
        <v>44</v>
      </c>
      <c r="F492" t="s">
        <v>13</v>
      </c>
      <c r="G492" t="s">
        <v>51</v>
      </c>
      <c r="H492" t="s">
        <v>22</v>
      </c>
      <c r="J492">
        <v>4</v>
      </c>
      <c r="K492">
        <v>5</v>
      </c>
      <c r="L492">
        <v>5</v>
      </c>
      <c r="M492">
        <v>4</v>
      </c>
      <c r="N492">
        <v>3</v>
      </c>
      <c r="O492">
        <v>4</v>
      </c>
      <c r="P492">
        <v>1</v>
      </c>
      <c r="Q492">
        <v>1</v>
      </c>
      <c r="R492">
        <v>5</v>
      </c>
      <c r="S492">
        <v>3</v>
      </c>
      <c r="T492">
        <v>3</v>
      </c>
      <c r="U492">
        <v>3</v>
      </c>
      <c r="V492">
        <v>4</v>
      </c>
      <c r="W492">
        <v>4</v>
      </c>
      <c r="X492">
        <v>4</v>
      </c>
      <c r="Y492">
        <v>3</v>
      </c>
      <c r="Z492" t="s">
        <v>101</v>
      </c>
      <c r="AA492">
        <v>4</v>
      </c>
      <c r="AB492">
        <v>3</v>
      </c>
      <c r="AC492">
        <v>5</v>
      </c>
      <c r="AD492">
        <v>5</v>
      </c>
      <c r="AE492">
        <v>5</v>
      </c>
      <c r="AF492">
        <v>5</v>
      </c>
      <c r="AG492">
        <v>5</v>
      </c>
      <c r="AH492">
        <v>4</v>
      </c>
      <c r="AI492">
        <v>3</v>
      </c>
      <c r="AJ492" t="s">
        <v>108</v>
      </c>
      <c r="AK492" t="s">
        <v>108</v>
      </c>
      <c r="AL492" t="s">
        <v>349</v>
      </c>
      <c r="AM492" t="s">
        <v>108</v>
      </c>
      <c r="AN492" t="s">
        <v>352</v>
      </c>
      <c r="AO492" t="s">
        <v>109</v>
      </c>
      <c r="AP492" t="s">
        <v>108</v>
      </c>
      <c r="AQ492" t="s">
        <v>108</v>
      </c>
      <c r="AR492" t="s">
        <v>108</v>
      </c>
      <c r="AS492" t="s">
        <v>118</v>
      </c>
      <c r="AT492" t="s">
        <v>108</v>
      </c>
      <c r="AV492">
        <v>4</v>
      </c>
      <c r="AW492">
        <v>5</v>
      </c>
      <c r="AX492" t="s">
        <v>381</v>
      </c>
      <c r="AY492" t="s">
        <v>688</v>
      </c>
    </row>
    <row r="493" spans="1:52" x14ac:dyDescent="0.2">
      <c r="A493" s="85" t="s">
        <v>607</v>
      </c>
      <c r="B493" t="s">
        <v>21</v>
      </c>
      <c r="C493" t="s">
        <v>44</v>
      </c>
      <c r="D493" t="s">
        <v>44</v>
      </c>
      <c r="F493" t="s">
        <v>21</v>
      </c>
      <c r="G493" t="s">
        <v>27</v>
      </c>
      <c r="H493" t="s">
        <v>31</v>
      </c>
      <c r="J493">
        <v>5</v>
      </c>
      <c r="K493">
        <v>5</v>
      </c>
      <c r="L493">
        <v>5</v>
      </c>
      <c r="M493">
        <v>5</v>
      </c>
      <c r="N493">
        <v>4</v>
      </c>
      <c r="O493">
        <v>4</v>
      </c>
      <c r="P493">
        <v>3</v>
      </c>
      <c r="Q493">
        <v>5</v>
      </c>
      <c r="R493">
        <v>5</v>
      </c>
      <c r="S493">
        <v>5</v>
      </c>
      <c r="T493">
        <v>5</v>
      </c>
      <c r="U493">
        <v>5</v>
      </c>
      <c r="V493">
        <v>5</v>
      </c>
      <c r="W493">
        <v>5</v>
      </c>
      <c r="X493">
        <v>5</v>
      </c>
      <c r="Y493">
        <v>5</v>
      </c>
      <c r="Z493" t="s">
        <v>102</v>
      </c>
      <c r="AA493">
        <v>5</v>
      </c>
      <c r="AB493">
        <v>5</v>
      </c>
      <c r="AC493">
        <v>5</v>
      </c>
      <c r="AD493">
        <v>5</v>
      </c>
      <c r="AE493">
        <v>5</v>
      </c>
      <c r="AF493">
        <v>5</v>
      </c>
      <c r="AG493">
        <v>5</v>
      </c>
      <c r="AH493">
        <v>5</v>
      </c>
      <c r="AI493">
        <v>5</v>
      </c>
      <c r="AJ493" t="s">
        <v>108</v>
      </c>
      <c r="AK493" t="s">
        <v>108</v>
      </c>
      <c r="AL493" t="s">
        <v>349</v>
      </c>
      <c r="AM493" t="s">
        <v>108</v>
      </c>
      <c r="AN493" t="s">
        <v>349</v>
      </c>
      <c r="AO493" t="s">
        <v>109</v>
      </c>
      <c r="AP493" t="s">
        <v>108</v>
      </c>
      <c r="AQ493" t="s">
        <v>108</v>
      </c>
      <c r="AR493" t="s">
        <v>109</v>
      </c>
      <c r="AT493" t="s">
        <v>108</v>
      </c>
      <c r="AV493">
        <v>5</v>
      </c>
      <c r="AW493">
        <v>5</v>
      </c>
      <c r="AX493" t="s">
        <v>359</v>
      </c>
    </row>
    <row r="494" spans="1:52" x14ac:dyDescent="0.2">
      <c r="A494" s="85" t="s">
        <v>689</v>
      </c>
      <c r="B494" t="s">
        <v>27</v>
      </c>
      <c r="C494" t="s">
        <v>42</v>
      </c>
      <c r="D494" t="s">
        <v>45</v>
      </c>
      <c r="F494" t="s">
        <v>27</v>
      </c>
      <c r="J494">
        <v>5</v>
      </c>
      <c r="K494">
        <v>5</v>
      </c>
      <c r="L494">
        <v>4</v>
      </c>
      <c r="M494">
        <v>4</v>
      </c>
      <c r="N494">
        <v>3</v>
      </c>
      <c r="O494">
        <v>5</v>
      </c>
      <c r="P494">
        <v>4</v>
      </c>
      <c r="Q494">
        <v>4</v>
      </c>
      <c r="R494">
        <v>4</v>
      </c>
      <c r="S494">
        <v>4</v>
      </c>
      <c r="T494">
        <v>5</v>
      </c>
      <c r="U494">
        <v>4</v>
      </c>
      <c r="V494">
        <v>5</v>
      </c>
      <c r="W494">
        <v>4</v>
      </c>
      <c r="X494">
        <v>5</v>
      </c>
      <c r="Y494">
        <v>5</v>
      </c>
      <c r="Z494" t="s">
        <v>516</v>
      </c>
      <c r="AA494">
        <v>5</v>
      </c>
      <c r="AB494">
        <v>5</v>
      </c>
      <c r="AC494">
        <v>5</v>
      </c>
      <c r="AD494">
        <v>5</v>
      </c>
      <c r="AE494">
        <v>5</v>
      </c>
      <c r="AF494">
        <v>5</v>
      </c>
      <c r="AG494">
        <v>4</v>
      </c>
      <c r="AH494">
        <v>5</v>
      </c>
      <c r="AI494">
        <v>5</v>
      </c>
      <c r="AJ494" t="s">
        <v>108</v>
      </c>
      <c r="AK494" t="s">
        <v>108</v>
      </c>
      <c r="AL494" t="s">
        <v>349</v>
      </c>
      <c r="AM494" t="s">
        <v>108</v>
      </c>
      <c r="AN494" t="s">
        <v>349</v>
      </c>
      <c r="AO494" t="s">
        <v>108</v>
      </c>
      <c r="AP494" t="s">
        <v>109</v>
      </c>
      <c r="AQ494" t="s">
        <v>108</v>
      </c>
      <c r="AR494" t="s">
        <v>108</v>
      </c>
      <c r="AS494" t="s">
        <v>120</v>
      </c>
      <c r="AT494" t="s">
        <v>109</v>
      </c>
      <c r="AV494">
        <v>5</v>
      </c>
      <c r="AW494">
        <v>5</v>
      </c>
      <c r="AX494" t="s">
        <v>351</v>
      </c>
    </row>
    <row r="495" spans="1:52" x14ac:dyDescent="0.2">
      <c r="A495" s="85" t="s">
        <v>689</v>
      </c>
      <c r="B495" t="s">
        <v>25</v>
      </c>
      <c r="C495" t="s">
        <v>44</v>
      </c>
      <c r="D495" t="s">
        <v>44</v>
      </c>
      <c r="F495" t="s">
        <v>25</v>
      </c>
      <c r="G495" t="s">
        <v>54</v>
      </c>
      <c r="H495" t="s">
        <v>51</v>
      </c>
      <c r="I495" t="s">
        <v>690</v>
      </c>
      <c r="J495">
        <v>5</v>
      </c>
      <c r="K495">
        <v>4</v>
      </c>
      <c r="L495">
        <v>4</v>
      </c>
      <c r="M495">
        <v>4</v>
      </c>
      <c r="N495">
        <v>4</v>
      </c>
      <c r="O495">
        <v>3</v>
      </c>
      <c r="P495">
        <v>4</v>
      </c>
      <c r="Q495">
        <v>2</v>
      </c>
      <c r="R495">
        <v>3</v>
      </c>
      <c r="S495">
        <v>5</v>
      </c>
      <c r="T495">
        <v>3</v>
      </c>
      <c r="U495">
        <v>4</v>
      </c>
      <c r="V495">
        <v>5</v>
      </c>
      <c r="W495">
        <v>4</v>
      </c>
      <c r="X495">
        <v>5</v>
      </c>
      <c r="Y495">
        <v>4</v>
      </c>
      <c r="Z495" t="s">
        <v>102</v>
      </c>
      <c r="AA495">
        <v>4</v>
      </c>
      <c r="AB495">
        <v>5</v>
      </c>
      <c r="AC495">
        <v>5</v>
      </c>
      <c r="AD495">
        <v>5</v>
      </c>
      <c r="AE495">
        <v>5</v>
      </c>
      <c r="AF495">
        <v>5</v>
      </c>
      <c r="AG495">
        <v>5</v>
      </c>
      <c r="AH495">
        <v>5</v>
      </c>
      <c r="AI495">
        <v>4</v>
      </c>
      <c r="AJ495" t="s">
        <v>109</v>
      </c>
      <c r="AK495" t="s">
        <v>109</v>
      </c>
      <c r="AM495" t="s">
        <v>109</v>
      </c>
      <c r="AO495" t="s">
        <v>109</v>
      </c>
      <c r="AP495" t="s">
        <v>108</v>
      </c>
      <c r="AQ495" t="s">
        <v>108</v>
      </c>
      <c r="AR495" t="s">
        <v>109</v>
      </c>
      <c r="AT495" t="s">
        <v>109</v>
      </c>
      <c r="AV495">
        <v>5</v>
      </c>
      <c r="AW495">
        <v>5</v>
      </c>
      <c r="AX495" t="s">
        <v>351</v>
      </c>
    </row>
    <row r="496" spans="1:52" x14ac:dyDescent="0.2">
      <c r="A496" s="85" t="s">
        <v>689</v>
      </c>
      <c r="B496" t="s">
        <v>14</v>
      </c>
      <c r="C496" t="s">
        <v>43</v>
      </c>
      <c r="D496" t="s">
        <v>45</v>
      </c>
      <c r="F496" t="s">
        <v>14</v>
      </c>
      <c r="I496" t="s">
        <v>691</v>
      </c>
      <c r="J496">
        <v>4</v>
      </c>
      <c r="K496">
        <v>4</v>
      </c>
      <c r="L496">
        <v>2</v>
      </c>
      <c r="M496">
        <v>2</v>
      </c>
      <c r="N496">
        <v>4</v>
      </c>
      <c r="O496">
        <v>5</v>
      </c>
      <c r="P496">
        <v>5</v>
      </c>
      <c r="Q496">
        <v>5</v>
      </c>
      <c r="R496">
        <v>5</v>
      </c>
      <c r="S496">
        <v>1</v>
      </c>
      <c r="T496">
        <v>1</v>
      </c>
      <c r="U496">
        <v>1</v>
      </c>
      <c r="V496">
        <v>1</v>
      </c>
      <c r="W496">
        <v>1</v>
      </c>
      <c r="X496">
        <v>1</v>
      </c>
      <c r="Y496">
        <v>1</v>
      </c>
      <c r="Z496" t="s">
        <v>102</v>
      </c>
      <c r="AA496">
        <v>1</v>
      </c>
      <c r="AB496">
        <v>5</v>
      </c>
      <c r="AC496">
        <v>3</v>
      </c>
      <c r="AD496">
        <v>3</v>
      </c>
      <c r="AE496">
        <v>5</v>
      </c>
      <c r="AF496">
        <v>5</v>
      </c>
      <c r="AG496">
        <v>2</v>
      </c>
      <c r="AH496">
        <v>2</v>
      </c>
      <c r="AI496">
        <v>2</v>
      </c>
      <c r="AJ496" t="s">
        <v>108</v>
      </c>
      <c r="AK496" t="s">
        <v>108</v>
      </c>
      <c r="AL496" t="s">
        <v>362</v>
      </c>
      <c r="AM496" t="s">
        <v>108</v>
      </c>
      <c r="AN496" t="s">
        <v>362</v>
      </c>
      <c r="AO496" t="s">
        <v>109</v>
      </c>
      <c r="AP496" t="s">
        <v>109</v>
      </c>
      <c r="AQ496" t="s">
        <v>108</v>
      </c>
      <c r="AR496" t="s">
        <v>109</v>
      </c>
      <c r="AT496" t="s">
        <v>108</v>
      </c>
      <c r="AU496" t="s">
        <v>692</v>
      </c>
      <c r="AV496">
        <v>5</v>
      </c>
      <c r="AW496">
        <v>5</v>
      </c>
      <c r="AX496" t="s">
        <v>354</v>
      </c>
      <c r="AY496" t="s">
        <v>693</v>
      </c>
      <c r="AZ496" t="s">
        <v>694</v>
      </c>
    </row>
    <row r="497" spans="1:51" x14ac:dyDescent="0.2">
      <c r="A497" s="85" t="s">
        <v>689</v>
      </c>
      <c r="B497" t="s">
        <v>16</v>
      </c>
      <c r="C497" t="s">
        <v>44</v>
      </c>
      <c r="D497" t="s">
        <v>45</v>
      </c>
      <c r="F497" t="s">
        <v>16</v>
      </c>
      <c r="G497" t="s">
        <v>51</v>
      </c>
      <c r="H497" t="s">
        <v>25</v>
      </c>
      <c r="J497">
        <v>5</v>
      </c>
      <c r="K497">
        <v>5</v>
      </c>
      <c r="L497">
        <v>5</v>
      </c>
      <c r="M497">
        <v>5</v>
      </c>
      <c r="N497">
        <v>5</v>
      </c>
      <c r="O497">
        <v>5</v>
      </c>
      <c r="P497">
        <v>3</v>
      </c>
      <c r="Q497">
        <v>5</v>
      </c>
      <c r="R497">
        <v>5</v>
      </c>
      <c r="S497">
        <v>5</v>
      </c>
      <c r="T497">
        <v>5</v>
      </c>
      <c r="U497">
        <v>5</v>
      </c>
      <c r="V497">
        <v>5</v>
      </c>
      <c r="W497">
        <v>5</v>
      </c>
      <c r="X497">
        <v>5</v>
      </c>
      <c r="Y497">
        <v>5</v>
      </c>
      <c r="Z497" t="s">
        <v>102</v>
      </c>
      <c r="AA497">
        <v>5</v>
      </c>
      <c r="AB497">
        <v>5</v>
      </c>
      <c r="AC497">
        <v>5</v>
      </c>
      <c r="AD497">
        <v>5</v>
      </c>
      <c r="AE497">
        <v>5</v>
      </c>
      <c r="AF497">
        <v>5</v>
      </c>
      <c r="AG497">
        <v>5</v>
      </c>
      <c r="AH497">
        <v>5</v>
      </c>
      <c r="AI497">
        <v>5</v>
      </c>
      <c r="AJ497" t="s">
        <v>108</v>
      </c>
      <c r="AK497" t="s">
        <v>108</v>
      </c>
      <c r="AL497" t="s">
        <v>352</v>
      </c>
      <c r="AM497" t="s">
        <v>109</v>
      </c>
      <c r="AO497" t="s">
        <v>109</v>
      </c>
      <c r="AP497" t="s">
        <v>109</v>
      </c>
      <c r="AQ497" t="s">
        <v>109</v>
      </c>
      <c r="AR497" t="s">
        <v>109</v>
      </c>
      <c r="AT497" t="s">
        <v>108</v>
      </c>
      <c r="AV497">
        <v>5</v>
      </c>
      <c r="AW497">
        <v>5</v>
      </c>
      <c r="AX497" t="s">
        <v>351</v>
      </c>
    </row>
    <row r="498" spans="1:51" x14ac:dyDescent="0.2">
      <c r="A498" s="85" t="s">
        <v>689</v>
      </c>
      <c r="B498" t="s">
        <v>27</v>
      </c>
      <c r="C498" t="s">
        <v>42</v>
      </c>
      <c r="D498" t="s">
        <v>43</v>
      </c>
      <c r="F498" t="s">
        <v>27</v>
      </c>
      <c r="J498">
        <v>5</v>
      </c>
      <c r="K498">
        <v>5</v>
      </c>
      <c r="L498">
        <v>5</v>
      </c>
      <c r="M498">
        <v>5</v>
      </c>
      <c r="N498">
        <v>5</v>
      </c>
      <c r="O498">
        <v>5</v>
      </c>
      <c r="P498">
        <v>5</v>
      </c>
      <c r="Q498">
        <v>5</v>
      </c>
      <c r="R498">
        <v>5</v>
      </c>
      <c r="S498">
        <v>5</v>
      </c>
      <c r="T498">
        <v>5</v>
      </c>
      <c r="U498">
        <v>5</v>
      </c>
      <c r="V498">
        <v>5</v>
      </c>
      <c r="W498">
        <v>5</v>
      </c>
      <c r="X498">
        <v>5</v>
      </c>
      <c r="Y498">
        <v>5</v>
      </c>
      <c r="Z498" t="s">
        <v>102</v>
      </c>
      <c r="AA498">
        <v>4</v>
      </c>
      <c r="AB498">
        <v>5</v>
      </c>
      <c r="AC498">
        <v>5</v>
      </c>
      <c r="AD498">
        <v>5</v>
      </c>
      <c r="AE498">
        <v>5</v>
      </c>
      <c r="AF498">
        <v>5</v>
      </c>
      <c r="AG498">
        <v>5</v>
      </c>
      <c r="AH498">
        <v>5</v>
      </c>
      <c r="AI498">
        <v>5</v>
      </c>
      <c r="AJ498" t="s">
        <v>109</v>
      </c>
      <c r="AK498" t="s">
        <v>108</v>
      </c>
      <c r="AL498" t="s">
        <v>352</v>
      </c>
      <c r="AM498" t="s">
        <v>108</v>
      </c>
      <c r="AN498" t="s">
        <v>352</v>
      </c>
      <c r="AO498" t="s">
        <v>109</v>
      </c>
      <c r="AP498" t="s">
        <v>108</v>
      </c>
      <c r="AQ498" t="s">
        <v>108</v>
      </c>
      <c r="AR498" t="s">
        <v>109</v>
      </c>
      <c r="AT498" t="s">
        <v>108</v>
      </c>
      <c r="AV498">
        <v>5</v>
      </c>
      <c r="AW498">
        <v>5</v>
      </c>
      <c r="AX498" t="s">
        <v>351</v>
      </c>
    </row>
    <row r="499" spans="1:51" x14ac:dyDescent="0.2">
      <c r="A499" s="85" t="s">
        <v>689</v>
      </c>
      <c r="B499" t="s">
        <v>19</v>
      </c>
      <c r="C499" t="s">
        <v>43</v>
      </c>
      <c r="D499" t="s">
        <v>45</v>
      </c>
      <c r="F499" t="s">
        <v>19</v>
      </c>
      <c r="G499" t="s">
        <v>27</v>
      </c>
      <c r="H499" t="s">
        <v>51</v>
      </c>
      <c r="I499" t="s">
        <v>695</v>
      </c>
      <c r="J499">
        <v>5</v>
      </c>
      <c r="K499">
        <v>5</v>
      </c>
      <c r="L499">
        <v>5</v>
      </c>
      <c r="M499">
        <v>5</v>
      </c>
      <c r="N499">
        <v>3</v>
      </c>
      <c r="O499">
        <v>5</v>
      </c>
      <c r="P499">
        <v>2</v>
      </c>
      <c r="Q499">
        <v>1</v>
      </c>
      <c r="R499">
        <v>5</v>
      </c>
      <c r="S499">
        <v>5</v>
      </c>
      <c r="T499">
        <v>5</v>
      </c>
      <c r="U499">
        <v>5</v>
      </c>
      <c r="V499">
        <v>4</v>
      </c>
      <c r="W499">
        <v>2</v>
      </c>
      <c r="X499">
        <v>5</v>
      </c>
      <c r="Y499">
        <v>5</v>
      </c>
      <c r="Z499" t="s">
        <v>102</v>
      </c>
      <c r="AA499">
        <v>5</v>
      </c>
      <c r="AB499">
        <v>5</v>
      </c>
      <c r="AC499">
        <v>5</v>
      </c>
      <c r="AD499">
        <v>5</v>
      </c>
      <c r="AE499">
        <v>5</v>
      </c>
      <c r="AF499">
        <v>5</v>
      </c>
      <c r="AG499">
        <v>5</v>
      </c>
      <c r="AH499">
        <v>5</v>
      </c>
      <c r="AI499">
        <v>4</v>
      </c>
      <c r="AJ499" t="s">
        <v>109</v>
      </c>
      <c r="AK499" t="s">
        <v>108</v>
      </c>
      <c r="AL499" t="s">
        <v>352</v>
      </c>
      <c r="AM499" t="s">
        <v>108</v>
      </c>
      <c r="AN499" t="s">
        <v>352</v>
      </c>
      <c r="AO499" t="s">
        <v>108</v>
      </c>
      <c r="AP499" t="s">
        <v>108</v>
      </c>
      <c r="AQ499" t="s">
        <v>108</v>
      </c>
      <c r="AR499" t="s">
        <v>108</v>
      </c>
      <c r="AS499" t="s">
        <v>119</v>
      </c>
      <c r="AT499" t="s">
        <v>109</v>
      </c>
      <c r="AU499" t="s">
        <v>696</v>
      </c>
      <c r="AV499">
        <v>5</v>
      </c>
      <c r="AW499">
        <v>5</v>
      </c>
      <c r="AX499" t="s">
        <v>351</v>
      </c>
      <c r="AY499" t="s">
        <v>697</v>
      </c>
    </row>
    <row r="500" spans="1:51" x14ac:dyDescent="0.2">
      <c r="A500" s="85" t="s">
        <v>689</v>
      </c>
      <c r="B500" t="s">
        <v>17</v>
      </c>
      <c r="C500" t="s">
        <v>43</v>
      </c>
      <c r="D500" t="s">
        <v>45</v>
      </c>
      <c r="F500" t="s">
        <v>17</v>
      </c>
      <c r="J500">
        <v>5</v>
      </c>
      <c r="K500">
        <v>5</v>
      </c>
      <c r="L500">
        <v>5</v>
      </c>
      <c r="M500">
        <v>4</v>
      </c>
      <c r="N500">
        <v>3</v>
      </c>
      <c r="O500">
        <v>5</v>
      </c>
      <c r="P500">
        <v>5</v>
      </c>
      <c r="Q500">
        <v>5</v>
      </c>
      <c r="R500">
        <v>5</v>
      </c>
      <c r="S500">
        <v>4</v>
      </c>
      <c r="T500">
        <v>4</v>
      </c>
      <c r="U500">
        <v>3</v>
      </c>
      <c r="V500">
        <v>5</v>
      </c>
      <c r="W500">
        <v>3</v>
      </c>
      <c r="X500">
        <v>3</v>
      </c>
      <c r="Y500">
        <v>4</v>
      </c>
      <c r="Z500" t="s">
        <v>102</v>
      </c>
      <c r="AA500">
        <v>3</v>
      </c>
      <c r="AB500">
        <v>5</v>
      </c>
      <c r="AC500">
        <v>5</v>
      </c>
      <c r="AD500">
        <v>5</v>
      </c>
      <c r="AE500">
        <v>5</v>
      </c>
      <c r="AF500">
        <v>5</v>
      </c>
      <c r="AG500">
        <v>5</v>
      </c>
      <c r="AH500">
        <v>3</v>
      </c>
      <c r="AI500">
        <v>2</v>
      </c>
      <c r="AJ500" t="s">
        <v>108</v>
      </c>
      <c r="AK500" t="s">
        <v>108</v>
      </c>
      <c r="AL500" t="s">
        <v>349</v>
      </c>
      <c r="AM500" t="s">
        <v>108</v>
      </c>
      <c r="AN500" t="s">
        <v>350</v>
      </c>
      <c r="AO500" t="s">
        <v>109</v>
      </c>
      <c r="AP500" t="s">
        <v>109</v>
      </c>
      <c r="AQ500" t="s">
        <v>108</v>
      </c>
      <c r="AR500" t="s">
        <v>109</v>
      </c>
      <c r="AT500" t="s">
        <v>109</v>
      </c>
      <c r="AV500">
        <v>5</v>
      </c>
      <c r="AW500">
        <v>5</v>
      </c>
      <c r="AX500" t="s">
        <v>351</v>
      </c>
    </row>
    <row r="501" spans="1:51" x14ac:dyDescent="0.2">
      <c r="A501" s="85" t="s">
        <v>689</v>
      </c>
      <c r="B501" t="s">
        <v>13</v>
      </c>
      <c r="C501" t="s">
        <v>44</v>
      </c>
      <c r="D501" t="s">
        <v>45</v>
      </c>
      <c r="F501" t="s">
        <v>13</v>
      </c>
      <c r="G501" t="s">
        <v>51</v>
      </c>
      <c r="I501" t="s">
        <v>698</v>
      </c>
      <c r="J501">
        <v>5</v>
      </c>
      <c r="K501">
        <v>5</v>
      </c>
      <c r="L501">
        <v>5</v>
      </c>
      <c r="M501">
        <v>5</v>
      </c>
      <c r="N501">
        <v>5</v>
      </c>
      <c r="O501">
        <v>5</v>
      </c>
      <c r="P501">
        <v>5</v>
      </c>
      <c r="Q501">
        <v>5</v>
      </c>
      <c r="R501">
        <v>5</v>
      </c>
      <c r="S501">
        <v>4</v>
      </c>
      <c r="T501">
        <v>5</v>
      </c>
      <c r="U501">
        <v>5</v>
      </c>
      <c r="V501">
        <v>5</v>
      </c>
      <c r="W501">
        <v>5</v>
      </c>
      <c r="X501">
        <v>5</v>
      </c>
      <c r="Y501">
        <v>5</v>
      </c>
      <c r="Z501" t="s">
        <v>100</v>
      </c>
      <c r="AA501">
        <v>5</v>
      </c>
      <c r="AB501">
        <v>5</v>
      </c>
      <c r="AC501">
        <v>5</v>
      </c>
      <c r="AD501">
        <v>5</v>
      </c>
      <c r="AE501">
        <v>5</v>
      </c>
      <c r="AF501">
        <v>5</v>
      </c>
      <c r="AG501">
        <v>5</v>
      </c>
      <c r="AH501">
        <v>5</v>
      </c>
      <c r="AI501">
        <v>5</v>
      </c>
      <c r="AJ501" t="s">
        <v>109</v>
      </c>
      <c r="AK501" t="s">
        <v>108</v>
      </c>
      <c r="AL501" t="s">
        <v>352</v>
      </c>
      <c r="AM501" t="s">
        <v>108</v>
      </c>
      <c r="AN501" t="s">
        <v>352</v>
      </c>
      <c r="AO501" t="s">
        <v>109</v>
      </c>
      <c r="AP501" t="s">
        <v>108</v>
      </c>
      <c r="AQ501" t="s">
        <v>108</v>
      </c>
      <c r="AR501" t="s">
        <v>108</v>
      </c>
      <c r="AS501" t="s">
        <v>120</v>
      </c>
      <c r="AT501" t="s">
        <v>109</v>
      </c>
      <c r="AV501">
        <v>5</v>
      </c>
      <c r="AW501">
        <v>5</v>
      </c>
      <c r="AX501" t="s">
        <v>351</v>
      </c>
      <c r="AY501" t="s">
        <v>699</v>
      </c>
    </row>
    <row r="502" spans="1:51" x14ac:dyDescent="0.2">
      <c r="A502" s="85" t="s">
        <v>689</v>
      </c>
      <c r="B502" t="s">
        <v>31</v>
      </c>
      <c r="C502" t="s">
        <v>43</v>
      </c>
      <c r="D502" t="s">
        <v>45</v>
      </c>
      <c r="F502" t="s">
        <v>31</v>
      </c>
      <c r="J502">
        <v>5</v>
      </c>
      <c r="K502">
        <v>3</v>
      </c>
      <c r="L502">
        <v>3</v>
      </c>
      <c r="M502">
        <v>3</v>
      </c>
      <c r="N502">
        <v>4</v>
      </c>
      <c r="O502">
        <v>4</v>
      </c>
      <c r="P502">
        <v>4</v>
      </c>
      <c r="Q502">
        <v>4</v>
      </c>
      <c r="R502">
        <v>5</v>
      </c>
      <c r="S502">
        <v>3</v>
      </c>
      <c r="T502">
        <v>3</v>
      </c>
      <c r="U502">
        <v>5</v>
      </c>
      <c r="V502">
        <v>5</v>
      </c>
      <c r="W502">
        <v>5</v>
      </c>
      <c r="X502">
        <v>3</v>
      </c>
      <c r="Y502">
        <v>4</v>
      </c>
      <c r="Z502" t="s">
        <v>102</v>
      </c>
      <c r="AA502">
        <v>2</v>
      </c>
      <c r="AB502">
        <v>4</v>
      </c>
      <c r="AC502">
        <v>5</v>
      </c>
      <c r="AD502">
        <v>4</v>
      </c>
      <c r="AE502">
        <v>4</v>
      </c>
      <c r="AF502">
        <v>5</v>
      </c>
      <c r="AG502">
        <v>5</v>
      </c>
      <c r="AH502">
        <v>5</v>
      </c>
      <c r="AI502">
        <v>5</v>
      </c>
      <c r="AJ502" t="s">
        <v>109</v>
      </c>
      <c r="AK502" t="s">
        <v>108</v>
      </c>
      <c r="AM502" t="s">
        <v>108</v>
      </c>
      <c r="AN502" t="s">
        <v>350</v>
      </c>
      <c r="AO502" t="s">
        <v>109</v>
      </c>
      <c r="AP502" t="s">
        <v>109</v>
      </c>
      <c r="AQ502" t="s">
        <v>109</v>
      </c>
      <c r="AR502" t="s">
        <v>109</v>
      </c>
      <c r="AT502" t="s">
        <v>109</v>
      </c>
      <c r="AV502">
        <v>5</v>
      </c>
      <c r="AW502">
        <v>5</v>
      </c>
      <c r="AX502" t="s">
        <v>351</v>
      </c>
    </row>
    <row r="503" spans="1:51" x14ac:dyDescent="0.2">
      <c r="A503" s="85" t="s">
        <v>689</v>
      </c>
      <c r="B503" t="s">
        <v>31</v>
      </c>
      <c r="C503" t="s">
        <v>42</v>
      </c>
      <c r="D503" t="s">
        <v>44</v>
      </c>
      <c r="F503" t="s">
        <v>31</v>
      </c>
      <c r="G503" t="s">
        <v>72</v>
      </c>
      <c r="I503" t="s">
        <v>700</v>
      </c>
      <c r="J503">
        <v>4</v>
      </c>
      <c r="K503">
        <v>4</v>
      </c>
      <c r="L503">
        <v>3</v>
      </c>
      <c r="M503">
        <v>4</v>
      </c>
      <c r="N503">
        <v>5</v>
      </c>
      <c r="O503">
        <v>2</v>
      </c>
      <c r="P503">
        <v>5</v>
      </c>
      <c r="Q503">
        <v>4</v>
      </c>
      <c r="R503">
        <v>5</v>
      </c>
      <c r="S503">
        <v>4</v>
      </c>
      <c r="T503">
        <v>2</v>
      </c>
      <c r="U503">
        <v>4</v>
      </c>
      <c r="V503">
        <v>5</v>
      </c>
      <c r="W503">
        <v>4</v>
      </c>
      <c r="X503">
        <v>1</v>
      </c>
      <c r="Y503">
        <v>3</v>
      </c>
      <c r="Z503" t="s">
        <v>100</v>
      </c>
      <c r="AA503">
        <v>3</v>
      </c>
      <c r="AB503">
        <v>5</v>
      </c>
      <c r="AC503">
        <v>3</v>
      </c>
      <c r="AD503">
        <v>4</v>
      </c>
      <c r="AE503">
        <v>4</v>
      </c>
      <c r="AF503">
        <v>4</v>
      </c>
      <c r="AG503">
        <v>5</v>
      </c>
      <c r="AH503">
        <v>4</v>
      </c>
      <c r="AI503">
        <v>4</v>
      </c>
      <c r="AJ503" t="s">
        <v>108</v>
      </c>
      <c r="AK503" t="s">
        <v>108</v>
      </c>
      <c r="AM503" t="s">
        <v>109</v>
      </c>
      <c r="AO503" t="s">
        <v>109</v>
      </c>
      <c r="AP503" t="s">
        <v>108</v>
      </c>
      <c r="AQ503" t="s">
        <v>108</v>
      </c>
      <c r="AR503" t="s">
        <v>108</v>
      </c>
      <c r="AS503" t="s">
        <v>119</v>
      </c>
      <c r="AT503" t="s">
        <v>109</v>
      </c>
      <c r="AV503">
        <v>5</v>
      </c>
      <c r="AW503">
        <v>5</v>
      </c>
      <c r="AX503" t="s">
        <v>359</v>
      </c>
    </row>
    <row r="504" spans="1:51" x14ac:dyDescent="0.2">
      <c r="A504" s="85" t="s">
        <v>689</v>
      </c>
      <c r="B504" t="s">
        <v>34</v>
      </c>
      <c r="C504" t="s">
        <v>42</v>
      </c>
      <c r="D504" t="s">
        <v>44</v>
      </c>
      <c r="F504" t="s">
        <v>34</v>
      </c>
      <c r="J504">
        <v>5</v>
      </c>
      <c r="K504">
        <v>5</v>
      </c>
      <c r="L504">
        <v>4</v>
      </c>
      <c r="M504">
        <v>4</v>
      </c>
      <c r="N504">
        <v>3</v>
      </c>
      <c r="O504">
        <v>5</v>
      </c>
      <c r="P504">
        <v>1</v>
      </c>
      <c r="Q504">
        <v>2</v>
      </c>
      <c r="R504">
        <v>4</v>
      </c>
      <c r="S504">
        <v>4</v>
      </c>
      <c r="T504">
        <v>2</v>
      </c>
      <c r="U504">
        <v>2</v>
      </c>
      <c r="V504">
        <v>5</v>
      </c>
      <c r="W504">
        <v>3</v>
      </c>
      <c r="X504">
        <v>5</v>
      </c>
      <c r="Y504">
        <v>4</v>
      </c>
      <c r="Z504" t="s">
        <v>99</v>
      </c>
      <c r="AA504">
        <v>3</v>
      </c>
      <c r="AB504">
        <v>5</v>
      </c>
      <c r="AC504">
        <v>5</v>
      </c>
      <c r="AD504">
        <v>5</v>
      </c>
      <c r="AE504">
        <v>5</v>
      </c>
      <c r="AF504">
        <v>5</v>
      </c>
      <c r="AG504">
        <v>4</v>
      </c>
      <c r="AH504">
        <v>3</v>
      </c>
      <c r="AI504">
        <v>2</v>
      </c>
      <c r="AJ504" t="s">
        <v>109</v>
      </c>
      <c r="AK504" t="s">
        <v>108</v>
      </c>
      <c r="AL504" t="s">
        <v>349</v>
      </c>
      <c r="AM504" t="s">
        <v>108</v>
      </c>
      <c r="AN504" t="s">
        <v>349</v>
      </c>
      <c r="AO504" t="s">
        <v>108</v>
      </c>
      <c r="AP504" t="s">
        <v>109</v>
      </c>
      <c r="AQ504" t="s">
        <v>108</v>
      </c>
      <c r="AR504" t="s">
        <v>109</v>
      </c>
      <c r="AT504" t="s">
        <v>108</v>
      </c>
      <c r="AV504">
        <v>5</v>
      </c>
      <c r="AW504">
        <v>5</v>
      </c>
      <c r="AX504" t="s">
        <v>351</v>
      </c>
    </row>
    <row r="505" spans="1:51" x14ac:dyDescent="0.2">
      <c r="A505" s="85" t="s">
        <v>689</v>
      </c>
      <c r="B505" t="s">
        <v>15</v>
      </c>
      <c r="C505" t="s">
        <v>43</v>
      </c>
      <c r="D505" t="s">
        <v>45</v>
      </c>
      <c r="F505" t="s">
        <v>15</v>
      </c>
      <c r="J505">
        <v>5</v>
      </c>
      <c r="K505">
        <v>5</v>
      </c>
      <c r="L505">
        <v>5</v>
      </c>
      <c r="M505">
        <v>5</v>
      </c>
      <c r="N505">
        <v>5</v>
      </c>
      <c r="O505">
        <v>5</v>
      </c>
      <c r="P505">
        <v>5</v>
      </c>
      <c r="Q505">
        <v>5</v>
      </c>
      <c r="R505">
        <v>5</v>
      </c>
      <c r="S505">
        <v>5</v>
      </c>
      <c r="T505">
        <v>5</v>
      </c>
      <c r="U505">
        <v>5</v>
      </c>
      <c r="V505">
        <v>5</v>
      </c>
      <c r="W505">
        <v>5</v>
      </c>
      <c r="X505">
        <v>5</v>
      </c>
      <c r="Y505">
        <v>5</v>
      </c>
      <c r="Z505" t="s">
        <v>102</v>
      </c>
      <c r="AA505">
        <v>5</v>
      </c>
      <c r="AB505">
        <v>5</v>
      </c>
      <c r="AC505">
        <v>5</v>
      </c>
      <c r="AD505">
        <v>5</v>
      </c>
      <c r="AE505">
        <v>5</v>
      </c>
      <c r="AF505">
        <v>5</v>
      </c>
      <c r="AG505">
        <v>5</v>
      </c>
      <c r="AH505">
        <v>5</v>
      </c>
      <c r="AI505">
        <v>5</v>
      </c>
      <c r="AJ505" t="s">
        <v>109</v>
      </c>
      <c r="AK505" t="s">
        <v>108</v>
      </c>
      <c r="AL505" t="s">
        <v>352</v>
      </c>
      <c r="AM505" t="s">
        <v>108</v>
      </c>
      <c r="AN505" t="s">
        <v>352</v>
      </c>
      <c r="AO505" t="s">
        <v>109</v>
      </c>
      <c r="AP505" t="s">
        <v>108</v>
      </c>
      <c r="AQ505" t="s">
        <v>108</v>
      </c>
      <c r="AR505" t="s">
        <v>108</v>
      </c>
      <c r="AS505" t="s">
        <v>120</v>
      </c>
      <c r="AT505" t="s">
        <v>109</v>
      </c>
      <c r="AV505">
        <v>5</v>
      </c>
      <c r="AW505">
        <v>5</v>
      </c>
      <c r="AX505" t="s">
        <v>351</v>
      </c>
    </row>
    <row r="506" spans="1:51" x14ac:dyDescent="0.2">
      <c r="A506" s="85" t="s">
        <v>689</v>
      </c>
      <c r="B506" t="s">
        <v>10</v>
      </c>
      <c r="C506" t="s">
        <v>43</v>
      </c>
      <c r="D506" t="s">
        <v>45</v>
      </c>
      <c r="F506" t="s">
        <v>54</v>
      </c>
      <c r="G506" t="s">
        <v>51</v>
      </c>
      <c r="H506" t="s">
        <v>25</v>
      </c>
      <c r="I506" t="s">
        <v>701</v>
      </c>
      <c r="J506">
        <v>5</v>
      </c>
      <c r="K506">
        <v>5</v>
      </c>
      <c r="L506">
        <v>5</v>
      </c>
      <c r="M506">
        <v>2</v>
      </c>
      <c r="N506">
        <v>5</v>
      </c>
      <c r="O506">
        <v>5</v>
      </c>
      <c r="P506">
        <v>5</v>
      </c>
      <c r="Q506">
        <v>5</v>
      </c>
      <c r="R506">
        <v>5</v>
      </c>
      <c r="S506">
        <v>4</v>
      </c>
      <c r="T506">
        <v>4</v>
      </c>
      <c r="U506">
        <v>4</v>
      </c>
      <c r="V506">
        <v>5</v>
      </c>
      <c r="W506">
        <v>3</v>
      </c>
      <c r="X506">
        <v>4</v>
      </c>
      <c r="Y506">
        <v>3</v>
      </c>
      <c r="Z506" t="s">
        <v>102</v>
      </c>
      <c r="AA506">
        <v>4</v>
      </c>
      <c r="AB506">
        <v>5</v>
      </c>
      <c r="AC506">
        <v>5</v>
      </c>
      <c r="AD506">
        <v>5</v>
      </c>
      <c r="AE506">
        <v>5</v>
      </c>
      <c r="AF506">
        <v>5</v>
      </c>
      <c r="AG506">
        <v>5</v>
      </c>
      <c r="AH506">
        <v>5</v>
      </c>
      <c r="AI506">
        <v>3</v>
      </c>
      <c r="AJ506" t="s">
        <v>108</v>
      </c>
      <c r="AK506" t="s">
        <v>108</v>
      </c>
      <c r="AL506" t="s">
        <v>362</v>
      </c>
      <c r="AM506" t="s">
        <v>108</v>
      </c>
      <c r="AN506" t="s">
        <v>362</v>
      </c>
      <c r="AO506" t="s">
        <v>108</v>
      </c>
      <c r="AP506" t="s">
        <v>108</v>
      </c>
      <c r="AQ506" t="s">
        <v>108</v>
      </c>
      <c r="AR506" t="s">
        <v>108</v>
      </c>
      <c r="AS506" t="s">
        <v>120</v>
      </c>
      <c r="AT506" t="s">
        <v>108</v>
      </c>
      <c r="AU506" t="s">
        <v>702</v>
      </c>
      <c r="AV506">
        <v>5</v>
      </c>
      <c r="AW506">
        <v>5</v>
      </c>
      <c r="AX506" t="s">
        <v>359</v>
      </c>
      <c r="AY506" t="s">
        <v>703</v>
      </c>
    </row>
    <row r="507" spans="1:51" x14ac:dyDescent="0.2">
      <c r="A507" s="85" t="s">
        <v>689</v>
      </c>
      <c r="B507" t="s">
        <v>16</v>
      </c>
      <c r="C507" t="s">
        <v>45</v>
      </c>
      <c r="D507" t="s">
        <v>45</v>
      </c>
      <c r="F507" t="s">
        <v>16</v>
      </c>
      <c r="G507" t="s">
        <v>13</v>
      </c>
      <c r="H507" t="s">
        <v>11</v>
      </c>
      <c r="J507">
        <v>4</v>
      </c>
      <c r="K507">
        <v>4</v>
      </c>
      <c r="L507">
        <v>4</v>
      </c>
      <c r="M507">
        <v>4</v>
      </c>
      <c r="N507">
        <v>4</v>
      </c>
      <c r="O507">
        <v>4</v>
      </c>
      <c r="P507">
        <v>5</v>
      </c>
      <c r="Q507">
        <v>5</v>
      </c>
      <c r="R507">
        <v>3</v>
      </c>
      <c r="S507">
        <v>3</v>
      </c>
      <c r="T507">
        <v>4</v>
      </c>
      <c r="U507">
        <v>4</v>
      </c>
      <c r="V507">
        <v>3</v>
      </c>
      <c r="W507">
        <v>2</v>
      </c>
      <c r="X507">
        <v>2</v>
      </c>
      <c r="Y507">
        <v>2</v>
      </c>
      <c r="Z507" t="s">
        <v>622</v>
      </c>
      <c r="AA507">
        <v>2</v>
      </c>
      <c r="AB507">
        <v>4</v>
      </c>
      <c r="AC507">
        <v>4</v>
      </c>
      <c r="AD507">
        <v>4</v>
      </c>
      <c r="AE507">
        <v>4</v>
      </c>
      <c r="AF507">
        <v>4</v>
      </c>
      <c r="AG507">
        <v>4</v>
      </c>
      <c r="AH507">
        <v>4</v>
      </c>
      <c r="AI507">
        <v>4</v>
      </c>
      <c r="AJ507" t="s">
        <v>109</v>
      </c>
      <c r="AK507" t="s">
        <v>108</v>
      </c>
      <c r="AM507" t="s">
        <v>108</v>
      </c>
      <c r="AN507" t="s">
        <v>349</v>
      </c>
      <c r="AO507" t="s">
        <v>109</v>
      </c>
      <c r="AP507" t="s">
        <v>109</v>
      </c>
      <c r="AQ507" t="s">
        <v>108</v>
      </c>
      <c r="AR507" t="s">
        <v>109</v>
      </c>
      <c r="AT507" t="s">
        <v>109</v>
      </c>
      <c r="AV507">
        <v>4</v>
      </c>
      <c r="AW507">
        <v>4</v>
      </c>
      <c r="AX507" t="s">
        <v>359</v>
      </c>
      <c r="AY507" t="s">
        <v>704</v>
      </c>
    </row>
    <row r="508" spans="1:51" x14ac:dyDescent="0.2">
      <c r="A508" s="85" t="s">
        <v>689</v>
      </c>
      <c r="B508" t="s">
        <v>11</v>
      </c>
      <c r="C508" t="s">
        <v>44</v>
      </c>
      <c r="D508" t="s">
        <v>45</v>
      </c>
      <c r="F508" t="s">
        <v>11</v>
      </c>
      <c r="G508" t="s">
        <v>51</v>
      </c>
      <c r="H508" t="s">
        <v>12</v>
      </c>
      <c r="J508">
        <v>5</v>
      </c>
      <c r="K508">
        <v>5</v>
      </c>
      <c r="L508">
        <v>5</v>
      </c>
      <c r="M508">
        <v>3</v>
      </c>
      <c r="N508">
        <v>4</v>
      </c>
      <c r="O508">
        <v>3</v>
      </c>
      <c r="P508">
        <v>5</v>
      </c>
      <c r="Q508">
        <v>4</v>
      </c>
      <c r="R508">
        <v>4</v>
      </c>
      <c r="S508">
        <v>4</v>
      </c>
      <c r="T508">
        <v>4</v>
      </c>
      <c r="U508">
        <v>3</v>
      </c>
      <c r="V508">
        <v>3</v>
      </c>
      <c r="W508">
        <v>4</v>
      </c>
      <c r="X508">
        <v>4</v>
      </c>
      <c r="Y508">
        <v>4</v>
      </c>
      <c r="Z508" t="s">
        <v>448</v>
      </c>
      <c r="AA508">
        <v>4</v>
      </c>
      <c r="AB508">
        <v>5</v>
      </c>
      <c r="AC508">
        <v>5</v>
      </c>
      <c r="AD508">
        <v>4</v>
      </c>
      <c r="AE508">
        <v>5</v>
      </c>
      <c r="AF508">
        <v>4</v>
      </c>
      <c r="AG508">
        <v>4</v>
      </c>
      <c r="AH508">
        <v>5</v>
      </c>
      <c r="AI508">
        <v>3</v>
      </c>
      <c r="AJ508" t="s">
        <v>108</v>
      </c>
      <c r="AK508" t="s">
        <v>108</v>
      </c>
      <c r="AL508" t="s">
        <v>349</v>
      </c>
      <c r="AM508" t="s">
        <v>108</v>
      </c>
      <c r="AN508" t="s">
        <v>350</v>
      </c>
      <c r="AO508" t="s">
        <v>108</v>
      </c>
      <c r="AP508" t="s">
        <v>108</v>
      </c>
      <c r="AQ508" t="s">
        <v>108</v>
      </c>
      <c r="AR508" t="s">
        <v>108</v>
      </c>
      <c r="AS508" t="s">
        <v>118</v>
      </c>
      <c r="AT508" t="s">
        <v>109</v>
      </c>
      <c r="AV508">
        <v>4</v>
      </c>
      <c r="AW508">
        <v>5</v>
      </c>
      <c r="AX508" t="s">
        <v>351</v>
      </c>
    </row>
    <row r="509" spans="1:51" x14ac:dyDescent="0.2">
      <c r="A509" s="85" t="s">
        <v>689</v>
      </c>
      <c r="B509" t="s">
        <v>10</v>
      </c>
      <c r="C509" t="s">
        <v>44</v>
      </c>
      <c r="D509" t="s">
        <v>44</v>
      </c>
      <c r="F509" t="s">
        <v>51</v>
      </c>
      <c r="J509">
        <v>5</v>
      </c>
      <c r="K509">
        <v>5</v>
      </c>
      <c r="L509">
        <v>3</v>
      </c>
      <c r="M509">
        <v>3</v>
      </c>
      <c r="N509">
        <v>5</v>
      </c>
      <c r="O509">
        <v>5</v>
      </c>
      <c r="P509">
        <v>5</v>
      </c>
      <c r="Q509">
        <v>5</v>
      </c>
      <c r="R509">
        <v>4</v>
      </c>
      <c r="S509">
        <v>4</v>
      </c>
      <c r="T509">
        <v>5</v>
      </c>
      <c r="U509">
        <v>5</v>
      </c>
      <c r="V509">
        <v>5</v>
      </c>
      <c r="W509">
        <v>5</v>
      </c>
      <c r="X509">
        <v>5</v>
      </c>
      <c r="Y509">
        <v>5</v>
      </c>
      <c r="Z509" t="s">
        <v>99</v>
      </c>
      <c r="AA509">
        <v>5</v>
      </c>
      <c r="AB509">
        <v>5</v>
      </c>
      <c r="AC509">
        <v>5</v>
      </c>
      <c r="AD509">
        <v>5</v>
      </c>
      <c r="AE509">
        <v>5</v>
      </c>
      <c r="AF509">
        <v>5</v>
      </c>
      <c r="AG509">
        <v>5</v>
      </c>
      <c r="AH509">
        <v>5</v>
      </c>
      <c r="AI509">
        <v>5</v>
      </c>
      <c r="AJ509" t="s">
        <v>109</v>
      </c>
      <c r="AK509" t="s">
        <v>108</v>
      </c>
      <c r="AL509" t="s">
        <v>352</v>
      </c>
      <c r="AM509" t="s">
        <v>108</v>
      </c>
      <c r="AN509" t="s">
        <v>352</v>
      </c>
      <c r="AO509" t="s">
        <v>109</v>
      </c>
      <c r="AP509" t="s">
        <v>108</v>
      </c>
      <c r="AQ509" t="s">
        <v>108</v>
      </c>
      <c r="AR509" t="s">
        <v>108</v>
      </c>
      <c r="AS509" t="s">
        <v>119</v>
      </c>
      <c r="AT509" t="s">
        <v>108</v>
      </c>
      <c r="AV509">
        <v>5</v>
      </c>
      <c r="AW509">
        <v>5</v>
      </c>
      <c r="AX509" t="s">
        <v>351</v>
      </c>
    </row>
    <row r="510" spans="1:51" x14ac:dyDescent="0.2">
      <c r="A510" s="85" t="s">
        <v>689</v>
      </c>
      <c r="B510" t="s">
        <v>23</v>
      </c>
      <c r="C510" t="s">
        <v>42</v>
      </c>
      <c r="D510" t="s">
        <v>45</v>
      </c>
      <c r="F510" t="s">
        <v>23</v>
      </c>
      <c r="J510">
        <v>4</v>
      </c>
      <c r="K510">
        <v>4</v>
      </c>
      <c r="L510">
        <v>4</v>
      </c>
      <c r="M510">
        <v>4</v>
      </c>
      <c r="O510">
        <v>4</v>
      </c>
      <c r="P510">
        <v>4</v>
      </c>
      <c r="Q510">
        <v>3</v>
      </c>
      <c r="R510">
        <v>3</v>
      </c>
      <c r="S510">
        <v>4</v>
      </c>
      <c r="T510">
        <v>3</v>
      </c>
      <c r="U510">
        <v>3</v>
      </c>
      <c r="V510">
        <v>4</v>
      </c>
      <c r="W510">
        <v>3</v>
      </c>
      <c r="X510">
        <v>4</v>
      </c>
      <c r="Y510">
        <v>3</v>
      </c>
      <c r="Z510" t="s">
        <v>102</v>
      </c>
      <c r="AA510">
        <v>3</v>
      </c>
      <c r="AB510">
        <v>4</v>
      </c>
      <c r="AC510">
        <v>4</v>
      </c>
      <c r="AD510">
        <v>4</v>
      </c>
      <c r="AE510">
        <v>4</v>
      </c>
      <c r="AF510">
        <v>4</v>
      </c>
      <c r="AG510">
        <v>4</v>
      </c>
      <c r="AH510">
        <v>4</v>
      </c>
      <c r="AI510">
        <v>4</v>
      </c>
      <c r="AJ510" t="s">
        <v>109</v>
      </c>
      <c r="AK510" t="s">
        <v>108</v>
      </c>
      <c r="AL510" t="s">
        <v>349</v>
      </c>
      <c r="AM510" t="s">
        <v>108</v>
      </c>
      <c r="AN510" t="s">
        <v>349</v>
      </c>
      <c r="AO510" t="s">
        <v>109</v>
      </c>
      <c r="AP510" t="s">
        <v>109</v>
      </c>
      <c r="AQ510" t="s">
        <v>108</v>
      </c>
      <c r="AR510" t="s">
        <v>109</v>
      </c>
      <c r="AT510" t="s">
        <v>109</v>
      </c>
      <c r="AV510">
        <v>3</v>
      </c>
      <c r="AW510">
        <v>4</v>
      </c>
      <c r="AX510" t="s">
        <v>359</v>
      </c>
    </row>
    <row r="511" spans="1:51" x14ac:dyDescent="0.2">
      <c r="A511" s="85" t="s">
        <v>689</v>
      </c>
      <c r="B511" t="s">
        <v>12</v>
      </c>
      <c r="C511" t="s">
        <v>44</v>
      </c>
      <c r="D511" t="s">
        <v>44</v>
      </c>
      <c r="F511" t="s">
        <v>12</v>
      </c>
      <c r="G511" t="s">
        <v>20</v>
      </c>
      <c r="J511">
        <v>5</v>
      </c>
      <c r="K511">
        <v>4</v>
      </c>
      <c r="L511">
        <v>4</v>
      </c>
      <c r="M511">
        <v>4</v>
      </c>
      <c r="N511">
        <v>5</v>
      </c>
      <c r="O511">
        <v>5</v>
      </c>
      <c r="P511">
        <v>3</v>
      </c>
      <c r="Q511">
        <v>1</v>
      </c>
      <c r="R511">
        <v>1</v>
      </c>
      <c r="S511">
        <v>4</v>
      </c>
      <c r="T511">
        <v>5</v>
      </c>
      <c r="U511">
        <v>4</v>
      </c>
      <c r="V511">
        <v>5</v>
      </c>
      <c r="W511">
        <v>4</v>
      </c>
      <c r="X511">
        <v>4</v>
      </c>
      <c r="Y511">
        <v>5</v>
      </c>
      <c r="Z511" t="s">
        <v>102</v>
      </c>
      <c r="AA511">
        <v>5</v>
      </c>
      <c r="AB511">
        <v>5</v>
      </c>
      <c r="AC511">
        <v>5</v>
      </c>
      <c r="AD511">
        <v>5</v>
      </c>
      <c r="AE511">
        <v>5</v>
      </c>
      <c r="AF511">
        <v>5</v>
      </c>
      <c r="AG511">
        <v>5</v>
      </c>
      <c r="AH511">
        <v>5</v>
      </c>
      <c r="AI511">
        <v>5</v>
      </c>
      <c r="AJ511" t="s">
        <v>109</v>
      </c>
      <c r="AK511" t="s">
        <v>108</v>
      </c>
      <c r="AL511" t="s">
        <v>352</v>
      </c>
      <c r="AM511" t="s">
        <v>108</v>
      </c>
      <c r="AN511" t="s">
        <v>349</v>
      </c>
      <c r="AO511" t="s">
        <v>108</v>
      </c>
      <c r="AP511" t="s">
        <v>108</v>
      </c>
      <c r="AQ511" t="s">
        <v>108</v>
      </c>
      <c r="AR511" t="s">
        <v>109</v>
      </c>
      <c r="AT511" t="s">
        <v>109</v>
      </c>
      <c r="AV511">
        <v>5</v>
      </c>
      <c r="AW511">
        <v>5</v>
      </c>
      <c r="AX511" t="s">
        <v>351</v>
      </c>
      <c r="AY511" t="s">
        <v>705</v>
      </c>
    </row>
    <row r="512" spans="1:51" x14ac:dyDescent="0.2">
      <c r="A512" s="85" t="s">
        <v>689</v>
      </c>
      <c r="B512" t="s">
        <v>24</v>
      </c>
      <c r="C512" t="s">
        <v>44</v>
      </c>
      <c r="D512" t="s">
        <v>45</v>
      </c>
      <c r="F512" t="s">
        <v>76</v>
      </c>
      <c r="G512" t="s">
        <v>51</v>
      </c>
      <c r="I512" t="s">
        <v>706</v>
      </c>
      <c r="J512">
        <v>1</v>
      </c>
      <c r="K512">
        <v>1</v>
      </c>
      <c r="L512">
        <v>1</v>
      </c>
      <c r="M512">
        <v>1</v>
      </c>
      <c r="N512">
        <v>4</v>
      </c>
      <c r="O512">
        <v>5</v>
      </c>
      <c r="P512">
        <v>2</v>
      </c>
      <c r="Q512">
        <v>3</v>
      </c>
      <c r="R512">
        <v>4</v>
      </c>
      <c r="S512">
        <v>1</v>
      </c>
      <c r="T512">
        <v>1</v>
      </c>
      <c r="U512">
        <v>1</v>
      </c>
      <c r="V512">
        <v>1</v>
      </c>
      <c r="X512">
        <v>1</v>
      </c>
      <c r="Y512">
        <v>1</v>
      </c>
      <c r="Z512" t="s">
        <v>102</v>
      </c>
      <c r="AB512">
        <v>1</v>
      </c>
      <c r="AC512">
        <v>1</v>
      </c>
      <c r="AD512">
        <v>1</v>
      </c>
      <c r="AE512">
        <v>1</v>
      </c>
      <c r="AF512">
        <v>1</v>
      </c>
      <c r="AG512">
        <v>1</v>
      </c>
      <c r="AH512">
        <v>1</v>
      </c>
      <c r="AI512">
        <v>1</v>
      </c>
      <c r="AJ512" t="s">
        <v>108</v>
      </c>
      <c r="AK512" t="s">
        <v>108</v>
      </c>
      <c r="AL512" t="s">
        <v>352</v>
      </c>
      <c r="AM512" t="s">
        <v>108</v>
      </c>
      <c r="AN512" t="s">
        <v>352</v>
      </c>
      <c r="AO512" t="s">
        <v>109</v>
      </c>
      <c r="AP512" t="s">
        <v>108</v>
      </c>
      <c r="AQ512" t="s">
        <v>108</v>
      </c>
      <c r="AR512" t="s">
        <v>108</v>
      </c>
      <c r="AS512" t="s">
        <v>120</v>
      </c>
      <c r="AT512" t="s">
        <v>109</v>
      </c>
      <c r="AV512">
        <v>5</v>
      </c>
      <c r="AW512">
        <v>5</v>
      </c>
      <c r="AX512" t="s">
        <v>351</v>
      </c>
    </row>
    <row r="513" spans="1:52" x14ac:dyDescent="0.2">
      <c r="A513" s="85" t="s">
        <v>689</v>
      </c>
      <c r="B513" t="s">
        <v>24</v>
      </c>
      <c r="C513" t="s">
        <v>42</v>
      </c>
      <c r="D513" t="s">
        <v>43</v>
      </c>
      <c r="F513" t="s">
        <v>51</v>
      </c>
      <c r="G513" t="s">
        <v>439</v>
      </c>
      <c r="H513" t="s">
        <v>72</v>
      </c>
      <c r="J513">
        <v>5</v>
      </c>
      <c r="K513">
        <v>5</v>
      </c>
      <c r="L513">
        <v>5</v>
      </c>
      <c r="M513">
        <v>4</v>
      </c>
      <c r="S513">
        <v>4</v>
      </c>
      <c r="T513">
        <v>4</v>
      </c>
      <c r="U513">
        <v>4</v>
      </c>
      <c r="V513">
        <v>4</v>
      </c>
      <c r="W513">
        <v>3</v>
      </c>
      <c r="X513">
        <v>3</v>
      </c>
      <c r="Y513">
        <v>4</v>
      </c>
      <c r="Z513" t="s">
        <v>102</v>
      </c>
      <c r="AA513">
        <v>3</v>
      </c>
      <c r="AD513">
        <v>5</v>
      </c>
      <c r="AE513">
        <v>5</v>
      </c>
      <c r="AF513">
        <v>5</v>
      </c>
      <c r="AG513">
        <v>5</v>
      </c>
      <c r="AH513">
        <v>5</v>
      </c>
      <c r="AI513">
        <v>4</v>
      </c>
      <c r="AJ513" t="s">
        <v>109</v>
      </c>
      <c r="AK513" t="s">
        <v>109</v>
      </c>
      <c r="AM513" t="s">
        <v>109</v>
      </c>
      <c r="AO513" t="s">
        <v>109</v>
      </c>
      <c r="AP513" t="s">
        <v>109</v>
      </c>
      <c r="AQ513" t="s">
        <v>109</v>
      </c>
      <c r="AR513" t="s">
        <v>109</v>
      </c>
      <c r="AT513" t="s">
        <v>109</v>
      </c>
      <c r="AV513">
        <v>4</v>
      </c>
      <c r="AW513">
        <v>4</v>
      </c>
      <c r="AX513" t="s">
        <v>359</v>
      </c>
    </row>
    <row r="514" spans="1:52" x14ac:dyDescent="0.2">
      <c r="A514" s="85" t="s">
        <v>689</v>
      </c>
      <c r="B514" t="s">
        <v>23</v>
      </c>
      <c r="C514" t="s">
        <v>43</v>
      </c>
      <c r="D514" t="s">
        <v>45</v>
      </c>
      <c r="F514" t="s">
        <v>23</v>
      </c>
      <c r="G514" t="s">
        <v>21</v>
      </c>
      <c r="J514">
        <v>5</v>
      </c>
      <c r="K514">
        <v>5</v>
      </c>
      <c r="L514">
        <v>5</v>
      </c>
      <c r="M514">
        <v>5</v>
      </c>
      <c r="N514">
        <v>4</v>
      </c>
      <c r="O514">
        <v>5</v>
      </c>
      <c r="P514">
        <v>3</v>
      </c>
      <c r="Q514">
        <v>1</v>
      </c>
      <c r="R514">
        <v>1</v>
      </c>
      <c r="S514">
        <v>4</v>
      </c>
      <c r="T514">
        <v>5</v>
      </c>
      <c r="U514">
        <v>5</v>
      </c>
      <c r="V514">
        <v>5</v>
      </c>
      <c r="W514">
        <v>5</v>
      </c>
      <c r="X514">
        <v>5</v>
      </c>
      <c r="Y514">
        <v>5</v>
      </c>
      <c r="Z514" t="s">
        <v>101</v>
      </c>
      <c r="AA514">
        <v>5</v>
      </c>
      <c r="AB514">
        <v>5</v>
      </c>
      <c r="AC514">
        <v>5</v>
      </c>
      <c r="AD514">
        <v>5</v>
      </c>
      <c r="AE514">
        <v>5</v>
      </c>
      <c r="AF514">
        <v>5</v>
      </c>
      <c r="AG514">
        <v>5</v>
      </c>
      <c r="AH514">
        <v>5</v>
      </c>
      <c r="AI514">
        <v>5</v>
      </c>
      <c r="AJ514" t="s">
        <v>109</v>
      </c>
      <c r="AK514" t="s">
        <v>108</v>
      </c>
      <c r="AL514" t="s">
        <v>352</v>
      </c>
      <c r="AM514" t="s">
        <v>108</v>
      </c>
      <c r="AN514" t="s">
        <v>349</v>
      </c>
      <c r="AO514" t="s">
        <v>109</v>
      </c>
      <c r="AP514" t="s">
        <v>108</v>
      </c>
      <c r="AQ514" t="s">
        <v>108</v>
      </c>
      <c r="AR514" t="s">
        <v>109</v>
      </c>
      <c r="AT514" t="s">
        <v>108</v>
      </c>
      <c r="AV514">
        <v>5</v>
      </c>
      <c r="AW514">
        <v>5</v>
      </c>
      <c r="AX514" t="s">
        <v>351</v>
      </c>
    </row>
    <row r="515" spans="1:52" x14ac:dyDescent="0.2">
      <c r="A515" s="85" t="s">
        <v>689</v>
      </c>
      <c r="B515" t="s">
        <v>26</v>
      </c>
      <c r="C515" t="s">
        <v>42</v>
      </c>
      <c r="D515" t="s">
        <v>45</v>
      </c>
      <c r="F515" t="s">
        <v>26</v>
      </c>
      <c r="J515">
        <v>5</v>
      </c>
      <c r="K515">
        <v>5</v>
      </c>
      <c r="L515">
        <v>5</v>
      </c>
      <c r="M515">
        <v>4</v>
      </c>
      <c r="N515">
        <v>3</v>
      </c>
      <c r="O515">
        <v>5</v>
      </c>
      <c r="P515">
        <v>3</v>
      </c>
      <c r="Q515">
        <v>2</v>
      </c>
      <c r="R515">
        <v>3</v>
      </c>
      <c r="S515">
        <v>5</v>
      </c>
      <c r="T515">
        <v>5</v>
      </c>
      <c r="U515">
        <v>4</v>
      </c>
      <c r="V515">
        <v>5</v>
      </c>
      <c r="W515">
        <v>4</v>
      </c>
      <c r="X515">
        <v>4</v>
      </c>
      <c r="Y515">
        <v>4</v>
      </c>
      <c r="Z515" t="s">
        <v>102</v>
      </c>
      <c r="AA515">
        <v>4</v>
      </c>
      <c r="AB515">
        <v>5</v>
      </c>
      <c r="AC515">
        <v>5</v>
      </c>
      <c r="AD515">
        <v>5</v>
      </c>
      <c r="AE515">
        <v>4</v>
      </c>
      <c r="AF515">
        <v>4</v>
      </c>
      <c r="AG515">
        <v>4</v>
      </c>
      <c r="AH515">
        <v>4</v>
      </c>
      <c r="AI515">
        <v>3</v>
      </c>
      <c r="AJ515" t="s">
        <v>109</v>
      </c>
      <c r="AK515" t="s">
        <v>109</v>
      </c>
      <c r="AM515" t="s">
        <v>108</v>
      </c>
      <c r="AN515" t="s">
        <v>350</v>
      </c>
      <c r="AO515" t="s">
        <v>109</v>
      </c>
      <c r="AP515" t="s">
        <v>108</v>
      </c>
      <c r="AQ515" t="s">
        <v>108</v>
      </c>
      <c r="AR515" t="s">
        <v>109</v>
      </c>
      <c r="AT515" t="s">
        <v>109</v>
      </c>
      <c r="AV515">
        <v>5</v>
      </c>
      <c r="AW515">
        <v>5</v>
      </c>
      <c r="AX515" t="s">
        <v>359</v>
      </c>
    </row>
    <row r="516" spans="1:52" x14ac:dyDescent="0.2">
      <c r="A516" s="85" t="s">
        <v>689</v>
      </c>
      <c r="B516" t="s">
        <v>22</v>
      </c>
      <c r="C516" t="s">
        <v>42</v>
      </c>
      <c r="D516" t="s">
        <v>44</v>
      </c>
      <c r="F516" t="s">
        <v>22</v>
      </c>
      <c r="G516" t="s">
        <v>54</v>
      </c>
      <c r="H516" t="s">
        <v>51</v>
      </c>
      <c r="J516">
        <v>4</v>
      </c>
      <c r="K516">
        <v>4</v>
      </c>
      <c r="L516">
        <v>2</v>
      </c>
      <c r="M516">
        <v>2</v>
      </c>
      <c r="N516">
        <v>2</v>
      </c>
      <c r="O516">
        <v>5</v>
      </c>
      <c r="P516">
        <v>4</v>
      </c>
      <c r="Q516">
        <v>1</v>
      </c>
      <c r="R516">
        <v>4</v>
      </c>
      <c r="S516">
        <v>2</v>
      </c>
      <c r="T516">
        <v>3</v>
      </c>
      <c r="U516">
        <v>3</v>
      </c>
      <c r="V516">
        <v>3</v>
      </c>
      <c r="W516">
        <v>3</v>
      </c>
      <c r="X516">
        <v>5</v>
      </c>
      <c r="Y516">
        <v>4</v>
      </c>
      <c r="Z516" t="s">
        <v>99</v>
      </c>
      <c r="AA516">
        <v>3</v>
      </c>
      <c r="AB516">
        <v>4</v>
      </c>
      <c r="AC516">
        <v>2</v>
      </c>
      <c r="AD516">
        <v>2</v>
      </c>
      <c r="AE516">
        <v>3</v>
      </c>
      <c r="AF516">
        <v>5</v>
      </c>
      <c r="AG516">
        <v>5</v>
      </c>
      <c r="AH516">
        <v>3</v>
      </c>
      <c r="AI516">
        <v>3</v>
      </c>
      <c r="AJ516" t="s">
        <v>108</v>
      </c>
      <c r="AK516" t="s">
        <v>108</v>
      </c>
      <c r="AL516" t="s">
        <v>350</v>
      </c>
      <c r="AM516" t="s">
        <v>108</v>
      </c>
      <c r="AN516" t="s">
        <v>349</v>
      </c>
      <c r="AO516" t="s">
        <v>108</v>
      </c>
      <c r="AP516" t="s">
        <v>108</v>
      </c>
      <c r="AQ516" t="s">
        <v>108</v>
      </c>
      <c r="AT516" t="s">
        <v>108</v>
      </c>
      <c r="AV516">
        <v>5</v>
      </c>
      <c r="AW516">
        <v>5</v>
      </c>
      <c r="AX516" t="s">
        <v>381</v>
      </c>
    </row>
    <row r="517" spans="1:52" x14ac:dyDescent="0.2">
      <c r="A517" s="85" t="s">
        <v>689</v>
      </c>
      <c r="B517" t="s">
        <v>21</v>
      </c>
      <c r="C517" t="s">
        <v>44</v>
      </c>
      <c r="D517" t="s">
        <v>44</v>
      </c>
      <c r="F517" t="s">
        <v>18</v>
      </c>
      <c r="G517" t="s">
        <v>12</v>
      </c>
      <c r="H517" t="s">
        <v>11</v>
      </c>
      <c r="I517" t="s">
        <v>444</v>
      </c>
      <c r="J517">
        <v>4</v>
      </c>
      <c r="K517">
        <v>4</v>
      </c>
      <c r="L517">
        <v>4</v>
      </c>
      <c r="M517">
        <v>4</v>
      </c>
      <c r="N517">
        <v>4</v>
      </c>
      <c r="O517">
        <v>5</v>
      </c>
      <c r="P517">
        <v>5</v>
      </c>
      <c r="Q517">
        <v>5</v>
      </c>
      <c r="R517">
        <v>4</v>
      </c>
      <c r="S517">
        <v>4</v>
      </c>
      <c r="T517">
        <v>4</v>
      </c>
      <c r="U517">
        <v>4</v>
      </c>
      <c r="V517">
        <v>4</v>
      </c>
      <c r="W517">
        <v>3</v>
      </c>
      <c r="X517">
        <v>5</v>
      </c>
      <c r="Y517">
        <v>4</v>
      </c>
      <c r="Z517" t="s">
        <v>593</v>
      </c>
      <c r="AA517">
        <v>4</v>
      </c>
      <c r="AB517">
        <v>5</v>
      </c>
      <c r="AC517">
        <v>5</v>
      </c>
      <c r="AD517">
        <v>5</v>
      </c>
      <c r="AE517">
        <v>5</v>
      </c>
      <c r="AF517">
        <v>5</v>
      </c>
      <c r="AG517">
        <v>5</v>
      </c>
      <c r="AH517">
        <v>5</v>
      </c>
      <c r="AI517">
        <v>5</v>
      </c>
      <c r="AJ517" t="s">
        <v>108</v>
      </c>
      <c r="AK517" t="s">
        <v>108</v>
      </c>
      <c r="AL517" t="s">
        <v>389</v>
      </c>
      <c r="AM517" t="s">
        <v>109</v>
      </c>
      <c r="AO517" t="s">
        <v>108</v>
      </c>
      <c r="AP517" t="s">
        <v>109</v>
      </c>
      <c r="AQ517" t="s">
        <v>108</v>
      </c>
      <c r="AR517" t="s">
        <v>109</v>
      </c>
      <c r="AT517" t="s">
        <v>109</v>
      </c>
      <c r="AV517">
        <v>5</v>
      </c>
      <c r="AW517">
        <v>5</v>
      </c>
      <c r="AX517" t="s">
        <v>351</v>
      </c>
    </row>
    <row r="518" spans="1:52" x14ac:dyDescent="0.2">
      <c r="A518" s="85" t="s">
        <v>689</v>
      </c>
      <c r="B518" t="s">
        <v>31</v>
      </c>
      <c r="C518" t="s">
        <v>42</v>
      </c>
      <c r="D518" t="s">
        <v>45</v>
      </c>
      <c r="F518" t="s">
        <v>31</v>
      </c>
      <c r="G518" t="s">
        <v>27</v>
      </c>
      <c r="H518" t="s">
        <v>72</v>
      </c>
      <c r="J518">
        <v>4</v>
      </c>
      <c r="K518">
        <v>3</v>
      </c>
      <c r="L518">
        <v>3</v>
      </c>
      <c r="M518">
        <v>3</v>
      </c>
      <c r="N518">
        <v>3</v>
      </c>
      <c r="O518">
        <v>5</v>
      </c>
      <c r="P518">
        <v>5</v>
      </c>
      <c r="Q518">
        <v>4</v>
      </c>
      <c r="R518">
        <v>4</v>
      </c>
      <c r="S518">
        <v>4</v>
      </c>
      <c r="T518">
        <v>4</v>
      </c>
      <c r="U518">
        <v>4</v>
      </c>
      <c r="V518">
        <v>3</v>
      </c>
      <c r="W518">
        <v>3</v>
      </c>
      <c r="X518">
        <v>3</v>
      </c>
      <c r="Y518">
        <v>3</v>
      </c>
      <c r="Z518" t="s">
        <v>102</v>
      </c>
      <c r="AA518">
        <v>4</v>
      </c>
      <c r="AB518">
        <v>4</v>
      </c>
      <c r="AC518">
        <v>4</v>
      </c>
      <c r="AD518">
        <v>5</v>
      </c>
      <c r="AE518">
        <v>4</v>
      </c>
      <c r="AF518">
        <v>3</v>
      </c>
      <c r="AG518">
        <v>4</v>
      </c>
      <c r="AH518">
        <v>4</v>
      </c>
      <c r="AI518">
        <v>3</v>
      </c>
      <c r="AJ518" t="s">
        <v>108</v>
      </c>
      <c r="AK518" t="s">
        <v>108</v>
      </c>
      <c r="AL518" t="s">
        <v>349</v>
      </c>
      <c r="AM518" t="s">
        <v>108</v>
      </c>
      <c r="AN518" t="s">
        <v>349</v>
      </c>
      <c r="AO518" t="s">
        <v>108</v>
      </c>
      <c r="AP518" t="s">
        <v>108</v>
      </c>
      <c r="AQ518" t="s">
        <v>108</v>
      </c>
      <c r="AR518" t="s">
        <v>108</v>
      </c>
      <c r="AS518" t="s">
        <v>119</v>
      </c>
      <c r="AT518" t="s">
        <v>109</v>
      </c>
      <c r="AU518" t="s">
        <v>707</v>
      </c>
      <c r="AV518">
        <v>3</v>
      </c>
      <c r="AW518">
        <v>3</v>
      </c>
      <c r="AX518" t="s">
        <v>381</v>
      </c>
      <c r="AY518" t="s">
        <v>708</v>
      </c>
      <c r="AZ518" t="s">
        <v>709</v>
      </c>
    </row>
    <row r="519" spans="1:52" x14ac:dyDescent="0.2">
      <c r="A519" s="85" t="s">
        <v>689</v>
      </c>
      <c r="B519" t="s">
        <v>28</v>
      </c>
      <c r="C519" t="s">
        <v>42</v>
      </c>
      <c r="D519" t="s">
        <v>42</v>
      </c>
      <c r="F519" t="s">
        <v>28</v>
      </c>
      <c r="J519">
        <v>4</v>
      </c>
      <c r="K519">
        <v>4</v>
      </c>
      <c r="L519">
        <v>4</v>
      </c>
      <c r="M519">
        <v>4</v>
      </c>
      <c r="N519">
        <v>5</v>
      </c>
      <c r="O519">
        <v>5</v>
      </c>
      <c r="P519">
        <v>4</v>
      </c>
      <c r="Q519">
        <v>3</v>
      </c>
      <c r="R519">
        <v>4</v>
      </c>
      <c r="S519">
        <v>4</v>
      </c>
      <c r="T519">
        <v>4</v>
      </c>
      <c r="U519">
        <v>4</v>
      </c>
      <c r="V519">
        <v>3</v>
      </c>
      <c r="W519">
        <v>3</v>
      </c>
      <c r="X519">
        <v>4</v>
      </c>
      <c r="Y519">
        <v>4</v>
      </c>
      <c r="Z519" t="s">
        <v>101</v>
      </c>
      <c r="AA519">
        <v>4</v>
      </c>
      <c r="AB519">
        <v>4</v>
      </c>
      <c r="AC519">
        <v>4</v>
      </c>
      <c r="AD519">
        <v>4</v>
      </c>
      <c r="AE519">
        <v>4</v>
      </c>
      <c r="AF519">
        <v>5</v>
      </c>
      <c r="AG519">
        <v>5</v>
      </c>
      <c r="AH519">
        <v>5</v>
      </c>
      <c r="AI519">
        <v>4</v>
      </c>
      <c r="AJ519" t="s">
        <v>109</v>
      </c>
      <c r="AK519" t="s">
        <v>108</v>
      </c>
      <c r="AL519" t="s">
        <v>349</v>
      </c>
      <c r="AM519" t="s">
        <v>108</v>
      </c>
      <c r="AN519" t="s">
        <v>350</v>
      </c>
      <c r="AO519" t="s">
        <v>109</v>
      </c>
      <c r="AP519" t="s">
        <v>109</v>
      </c>
      <c r="AQ519" t="s">
        <v>109</v>
      </c>
      <c r="AR519" t="s">
        <v>109</v>
      </c>
      <c r="AT519" t="s">
        <v>108</v>
      </c>
      <c r="AV519">
        <v>4</v>
      </c>
      <c r="AW519">
        <v>4</v>
      </c>
      <c r="AX519" t="s">
        <v>359</v>
      </c>
    </row>
    <row r="520" spans="1:52" x14ac:dyDescent="0.2">
      <c r="A520" s="85" t="s">
        <v>689</v>
      </c>
      <c r="B520" t="s">
        <v>15</v>
      </c>
      <c r="C520" t="s">
        <v>43</v>
      </c>
      <c r="D520" t="s">
        <v>45</v>
      </c>
      <c r="F520" t="s">
        <v>15</v>
      </c>
      <c r="G520" t="s">
        <v>27</v>
      </c>
      <c r="J520">
        <v>5</v>
      </c>
      <c r="K520">
        <v>5</v>
      </c>
      <c r="L520">
        <v>4</v>
      </c>
      <c r="M520">
        <v>4</v>
      </c>
      <c r="N520">
        <v>3</v>
      </c>
      <c r="O520">
        <v>4</v>
      </c>
      <c r="P520">
        <v>4</v>
      </c>
      <c r="Q520">
        <v>4</v>
      </c>
      <c r="R520">
        <v>3</v>
      </c>
      <c r="S520">
        <v>4</v>
      </c>
      <c r="T520">
        <v>4</v>
      </c>
      <c r="U520">
        <v>5</v>
      </c>
      <c r="V520">
        <v>5</v>
      </c>
      <c r="W520">
        <v>4</v>
      </c>
      <c r="X520">
        <v>5</v>
      </c>
      <c r="Y520">
        <v>4</v>
      </c>
      <c r="Z520" t="s">
        <v>101</v>
      </c>
      <c r="AA520">
        <v>4</v>
      </c>
      <c r="AB520">
        <v>5</v>
      </c>
      <c r="AC520">
        <v>5</v>
      </c>
      <c r="AD520">
        <v>5</v>
      </c>
      <c r="AE520">
        <v>5</v>
      </c>
      <c r="AF520">
        <v>5</v>
      </c>
      <c r="AG520">
        <v>5</v>
      </c>
      <c r="AH520">
        <v>5</v>
      </c>
      <c r="AI520">
        <v>5</v>
      </c>
      <c r="AJ520" t="s">
        <v>109</v>
      </c>
      <c r="AK520" t="s">
        <v>108</v>
      </c>
      <c r="AL520" t="s">
        <v>349</v>
      </c>
      <c r="AM520" t="s">
        <v>108</v>
      </c>
      <c r="AN520" t="s">
        <v>349</v>
      </c>
      <c r="AO520" t="s">
        <v>109</v>
      </c>
      <c r="AP520" t="s">
        <v>108</v>
      </c>
      <c r="AQ520" t="s">
        <v>108</v>
      </c>
      <c r="AR520" t="s">
        <v>109</v>
      </c>
      <c r="AT520" t="s">
        <v>109</v>
      </c>
      <c r="AV520">
        <v>5</v>
      </c>
      <c r="AW520">
        <v>5</v>
      </c>
      <c r="AX520" t="s">
        <v>351</v>
      </c>
    </row>
    <row r="521" spans="1:52" x14ac:dyDescent="0.2">
      <c r="A521" s="85" t="s">
        <v>689</v>
      </c>
      <c r="B521" t="s">
        <v>27</v>
      </c>
      <c r="C521" t="s">
        <v>43</v>
      </c>
      <c r="D521" t="s">
        <v>43</v>
      </c>
      <c r="F521" t="s">
        <v>27</v>
      </c>
      <c r="J521">
        <v>5</v>
      </c>
      <c r="K521">
        <v>5</v>
      </c>
      <c r="L521">
        <v>5</v>
      </c>
      <c r="M521">
        <v>5</v>
      </c>
      <c r="N521">
        <v>2</v>
      </c>
      <c r="O521">
        <v>4</v>
      </c>
      <c r="P521">
        <v>2</v>
      </c>
      <c r="Q521">
        <v>1</v>
      </c>
      <c r="R521">
        <v>4</v>
      </c>
      <c r="S521">
        <v>4</v>
      </c>
      <c r="T521">
        <v>5</v>
      </c>
      <c r="U521">
        <v>5</v>
      </c>
      <c r="V521">
        <v>5</v>
      </c>
      <c r="W521">
        <v>5</v>
      </c>
      <c r="X521">
        <v>5</v>
      </c>
      <c r="Y521">
        <v>5</v>
      </c>
      <c r="Z521" t="s">
        <v>102</v>
      </c>
      <c r="AA521">
        <v>5</v>
      </c>
      <c r="AB521">
        <v>5</v>
      </c>
      <c r="AC521">
        <v>5</v>
      </c>
      <c r="AD521">
        <v>5</v>
      </c>
      <c r="AE521">
        <v>5</v>
      </c>
      <c r="AF521">
        <v>5</v>
      </c>
      <c r="AG521">
        <v>5</v>
      </c>
      <c r="AH521">
        <v>5</v>
      </c>
      <c r="AI521">
        <v>5</v>
      </c>
      <c r="AJ521" t="s">
        <v>109</v>
      </c>
      <c r="AK521" t="s">
        <v>108</v>
      </c>
      <c r="AL521" t="s">
        <v>349</v>
      </c>
      <c r="AM521" t="s">
        <v>108</v>
      </c>
      <c r="AN521" t="s">
        <v>352</v>
      </c>
      <c r="AO521" t="s">
        <v>109</v>
      </c>
      <c r="AP521" t="s">
        <v>108</v>
      </c>
      <c r="AQ521" t="s">
        <v>108</v>
      </c>
      <c r="AR521" t="s">
        <v>109</v>
      </c>
      <c r="AT521" t="s">
        <v>108</v>
      </c>
      <c r="AV521">
        <v>5</v>
      </c>
      <c r="AW521">
        <v>5</v>
      </c>
      <c r="AX521" t="s">
        <v>351</v>
      </c>
    </row>
    <row r="522" spans="1:52" x14ac:dyDescent="0.2">
      <c r="A522" s="85" t="s">
        <v>689</v>
      </c>
      <c r="B522" t="s">
        <v>10</v>
      </c>
      <c r="C522" t="s">
        <v>43</v>
      </c>
      <c r="D522" t="s">
        <v>44</v>
      </c>
      <c r="F522" t="s">
        <v>54</v>
      </c>
      <c r="G522" t="s">
        <v>51</v>
      </c>
      <c r="H522" t="s">
        <v>25</v>
      </c>
      <c r="I522" t="s">
        <v>710</v>
      </c>
      <c r="J522">
        <v>5</v>
      </c>
      <c r="K522">
        <v>5</v>
      </c>
      <c r="L522">
        <v>5</v>
      </c>
      <c r="M522">
        <v>5</v>
      </c>
      <c r="N522">
        <v>3</v>
      </c>
      <c r="O522">
        <v>5</v>
      </c>
      <c r="P522">
        <v>2</v>
      </c>
      <c r="Q522">
        <v>5</v>
      </c>
      <c r="R522">
        <v>5</v>
      </c>
      <c r="S522">
        <v>3</v>
      </c>
      <c r="T522">
        <v>2</v>
      </c>
      <c r="U522">
        <v>3</v>
      </c>
      <c r="V522">
        <v>5</v>
      </c>
      <c r="W522">
        <v>2</v>
      </c>
      <c r="X522">
        <v>5</v>
      </c>
      <c r="Y522">
        <v>3</v>
      </c>
      <c r="Z522" t="s">
        <v>102</v>
      </c>
      <c r="AA522">
        <v>3</v>
      </c>
      <c r="AB522">
        <v>5</v>
      </c>
      <c r="AC522">
        <v>5</v>
      </c>
      <c r="AD522">
        <v>5</v>
      </c>
      <c r="AE522">
        <v>5</v>
      </c>
      <c r="AF522">
        <v>5</v>
      </c>
      <c r="AG522">
        <v>5</v>
      </c>
      <c r="AH522">
        <v>3</v>
      </c>
      <c r="AI522">
        <v>3</v>
      </c>
      <c r="AJ522" t="s">
        <v>108</v>
      </c>
      <c r="AK522" t="s">
        <v>108</v>
      </c>
      <c r="AL522" t="s">
        <v>350</v>
      </c>
      <c r="AM522" t="s">
        <v>108</v>
      </c>
      <c r="AN522" t="s">
        <v>350</v>
      </c>
      <c r="AO522" t="s">
        <v>108</v>
      </c>
      <c r="AP522" t="s">
        <v>109</v>
      </c>
      <c r="AQ522" t="s">
        <v>108</v>
      </c>
      <c r="AR522" t="s">
        <v>108</v>
      </c>
      <c r="AS522" t="s">
        <v>119</v>
      </c>
      <c r="AT522" t="s">
        <v>109</v>
      </c>
      <c r="AV522">
        <v>5</v>
      </c>
      <c r="AW522">
        <v>5</v>
      </c>
      <c r="AX522" t="s">
        <v>359</v>
      </c>
      <c r="AY522" t="s">
        <v>711</v>
      </c>
      <c r="AZ522" t="s">
        <v>712</v>
      </c>
    </row>
    <row r="523" spans="1:52" x14ac:dyDescent="0.2">
      <c r="A523" s="85" t="s">
        <v>689</v>
      </c>
      <c r="B523" t="s">
        <v>11</v>
      </c>
      <c r="C523" t="s">
        <v>43</v>
      </c>
      <c r="D523" t="s">
        <v>45</v>
      </c>
      <c r="F523" t="s">
        <v>11</v>
      </c>
      <c r="G523" t="s">
        <v>51</v>
      </c>
      <c r="I523" t="s">
        <v>355</v>
      </c>
      <c r="J523">
        <v>5</v>
      </c>
      <c r="K523">
        <v>5</v>
      </c>
      <c r="L523">
        <v>5</v>
      </c>
      <c r="M523">
        <v>3</v>
      </c>
      <c r="N523">
        <v>5</v>
      </c>
      <c r="O523">
        <v>5</v>
      </c>
      <c r="P523">
        <v>4</v>
      </c>
      <c r="Q523">
        <v>3</v>
      </c>
      <c r="R523">
        <v>4</v>
      </c>
      <c r="S523">
        <v>5</v>
      </c>
      <c r="T523">
        <v>5</v>
      </c>
      <c r="U523">
        <v>4</v>
      </c>
      <c r="V523">
        <v>5</v>
      </c>
      <c r="W523">
        <v>3</v>
      </c>
      <c r="X523">
        <v>4</v>
      </c>
      <c r="Y523">
        <v>4</v>
      </c>
      <c r="Z523" t="s">
        <v>102</v>
      </c>
      <c r="AA523">
        <v>5</v>
      </c>
      <c r="AB523">
        <v>4</v>
      </c>
      <c r="AC523">
        <v>5</v>
      </c>
      <c r="AD523">
        <v>5</v>
      </c>
      <c r="AE523">
        <v>5</v>
      </c>
      <c r="AF523">
        <v>5</v>
      </c>
      <c r="AG523">
        <v>5</v>
      </c>
      <c r="AH523">
        <v>5</v>
      </c>
      <c r="AI523">
        <v>5</v>
      </c>
      <c r="AJ523" t="s">
        <v>108</v>
      </c>
      <c r="AK523" t="s">
        <v>108</v>
      </c>
      <c r="AL523" t="s">
        <v>349</v>
      </c>
      <c r="AM523" t="s">
        <v>108</v>
      </c>
      <c r="AN523" t="s">
        <v>349</v>
      </c>
      <c r="AO523" t="s">
        <v>108</v>
      </c>
      <c r="AP523" t="s">
        <v>108</v>
      </c>
      <c r="AQ523" t="s">
        <v>108</v>
      </c>
      <c r="AR523" t="s">
        <v>109</v>
      </c>
      <c r="AT523" t="s">
        <v>108</v>
      </c>
      <c r="AU523" t="s">
        <v>713</v>
      </c>
      <c r="AV523">
        <v>5</v>
      </c>
      <c r="AW523">
        <v>5</v>
      </c>
      <c r="AX523" t="s">
        <v>351</v>
      </c>
    </row>
    <row r="524" spans="1:52" x14ac:dyDescent="0.2">
      <c r="A524" s="85" t="s">
        <v>689</v>
      </c>
      <c r="B524" t="s">
        <v>21</v>
      </c>
      <c r="C524" t="s">
        <v>43</v>
      </c>
      <c r="D524" t="s">
        <v>45</v>
      </c>
      <c r="F524" t="s">
        <v>21</v>
      </c>
      <c r="G524" t="s">
        <v>17</v>
      </c>
      <c r="J524">
        <v>5</v>
      </c>
      <c r="K524">
        <v>5</v>
      </c>
      <c r="L524">
        <v>4</v>
      </c>
      <c r="M524">
        <v>5</v>
      </c>
      <c r="N524">
        <v>4</v>
      </c>
      <c r="O524">
        <v>5</v>
      </c>
      <c r="P524">
        <v>3</v>
      </c>
      <c r="Q524">
        <v>5</v>
      </c>
      <c r="R524">
        <v>5</v>
      </c>
      <c r="S524">
        <v>3</v>
      </c>
      <c r="T524">
        <v>4</v>
      </c>
      <c r="U524">
        <v>4</v>
      </c>
      <c r="V524">
        <v>5</v>
      </c>
      <c r="W524">
        <v>5</v>
      </c>
      <c r="X524">
        <v>5</v>
      </c>
      <c r="Y524">
        <v>4</v>
      </c>
      <c r="Z524" t="s">
        <v>101</v>
      </c>
      <c r="AA524">
        <v>3</v>
      </c>
      <c r="AB524">
        <v>5</v>
      </c>
      <c r="AC524">
        <v>5</v>
      </c>
      <c r="AD524">
        <v>5</v>
      </c>
      <c r="AE524">
        <v>5</v>
      </c>
      <c r="AF524">
        <v>5</v>
      </c>
      <c r="AG524">
        <v>5</v>
      </c>
      <c r="AH524">
        <v>5</v>
      </c>
      <c r="AI524">
        <v>4</v>
      </c>
      <c r="AJ524" t="s">
        <v>108</v>
      </c>
      <c r="AK524" t="s">
        <v>108</v>
      </c>
      <c r="AL524" t="s">
        <v>349</v>
      </c>
      <c r="AM524" t="s">
        <v>108</v>
      </c>
      <c r="AN524" t="s">
        <v>352</v>
      </c>
      <c r="AO524" t="s">
        <v>109</v>
      </c>
      <c r="AP524" t="s">
        <v>108</v>
      </c>
      <c r="AQ524" t="s">
        <v>108</v>
      </c>
      <c r="AR524" t="s">
        <v>109</v>
      </c>
      <c r="AT524" t="s">
        <v>109</v>
      </c>
      <c r="AV524">
        <v>5</v>
      </c>
      <c r="AW524">
        <v>5</v>
      </c>
      <c r="AX524" t="s">
        <v>351</v>
      </c>
      <c r="AY524" t="s">
        <v>714</v>
      </c>
    </row>
    <row r="525" spans="1:52" x14ac:dyDescent="0.2">
      <c r="A525" s="85" t="s">
        <v>689</v>
      </c>
      <c r="B525" t="s">
        <v>28</v>
      </c>
      <c r="C525" t="s">
        <v>43</v>
      </c>
      <c r="D525" t="s">
        <v>43</v>
      </c>
      <c r="F525" t="s">
        <v>28</v>
      </c>
      <c r="G525" t="s">
        <v>11</v>
      </c>
      <c r="J525">
        <v>3</v>
      </c>
      <c r="K525">
        <v>3</v>
      </c>
      <c r="L525">
        <v>3</v>
      </c>
      <c r="M525">
        <v>3</v>
      </c>
      <c r="N525">
        <v>3</v>
      </c>
      <c r="O525">
        <v>5</v>
      </c>
      <c r="P525">
        <v>4</v>
      </c>
      <c r="Q525">
        <v>3</v>
      </c>
      <c r="R525">
        <v>5</v>
      </c>
      <c r="S525">
        <v>4</v>
      </c>
      <c r="T525">
        <v>5</v>
      </c>
      <c r="U525">
        <v>5</v>
      </c>
      <c r="V525">
        <v>5</v>
      </c>
      <c r="W525">
        <v>3</v>
      </c>
      <c r="X525">
        <v>4</v>
      </c>
      <c r="Y525">
        <v>4</v>
      </c>
      <c r="Z525" t="s">
        <v>97</v>
      </c>
      <c r="AA525">
        <v>3</v>
      </c>
      <c r="AB525">
        <v>5</v>
      </c>
      <c r="AC525">
        <v>4</v>
      </c>
      <c r="AD525">
        <v>4</v>
      </c>
      <c r="AE525">
        <v>5</v>
      </c>
      <c r="AF525">
        <v>5</v>
      </c>
      <c r="AG525">
        <v>4</v>
      </c>
      <c r="AH525">
        <v>5</v>
      </c>
      <c r="AI525">
        <v>5</v>
      </c>
      <c r="AJ525" t="s">
        <v>108</v>
      </c>
      <c r="AK525" t="s">
        <v>108</v>
      </c>
      <c r="AL525" t="s">
        <v>352</v>
      </c>
      <c r="AM525" t="s">
        <v>108</v>
      </c>
      <c r="AN525" t="s">
        <v>352</v>
      </c>
      <c r="AO525" t="s">
        <v>109</v>
      </c>
      <c r="AP525" t="s">
        <v>108</v>
      </c>
      <c r="AQ525" t="s">
        <v>108</v>
      </c>
      <c r="AR525" t="s">
        <v>108</v>
      </c>
      <c r="AS525" t="s">
        <v>119</v>
      </c>
      <c r="AT525" t="s">
        <v>108</v>
      </c>
      <c r="AV525">
        <v>5</v>
      </c>
      <c r="AW525">
        <v>5</v>
      </c>
      <c r="AX525" t="s">
        <v>351</v>
      </c>
    </row>
    <row r="526" spans="1:52" x14ac:dyDescent="0.2">
      <c r="A526" s="85" t="s">
        <v>689</v>
      </c>
      <c r="B526" t="s">
        <v>11</v>
      </c>
      <c r="C526" t="s">
        <v>44</v>
      </c>
      <c r="D526" t="s">
        <v>45</v>
      </c>
      <c r="F526" t="s">
        <v>11</v>
      </c>
      <c r="J526">
        <v>5</v>
      </c>
      <c r="K526">
        <v>5</v>
      </c>
      <c r="L526">
        <v>5</v>
      </c>
      <c r="M526">
        <v>5</v>
      </c>
      <c r="N526">
        <v>5</v>
      </c>
      <c r="O526">
        <v>5</v>
      </c>
      <c r="P526">
        <v>3</v>
      </c>
      <c r="Q526">
        <v>3</v>
      </c>
      <c r="R526">
        <v>3</v>
      </c>
      <c r="S526">
        <v>4</v>
      </c>
      <c r="T526">
        <v>5</v>
      </c>
      <c r="U526">
        <v>4</v>
      </c>
      <c r="V526">
        <v>5</v>
      </c>
      <c r="W526">
        <v>4</v>
      </c>
      <c r="X526">
        <v>5</v>
      </c>
      <c r="Y526">
        <v>5</v>
      </c>
      <c r="Z526" t="s">
        <v>101</v>
      </c>
      <c r="AA526">
        <v>4</v>
      </c>
      <c r="AB526">
        <v>5</v>
      </c>
      <c r="AC526">
        <v>5</v>
      </c>
      <c r="AD526">
        <v>5</v>
      </c>
      <c r="AE526">
        <v>5</v>
      </c>
      <c r="AF526">
        <v>5</v>
      </c>
      <c r="AG526">
        <v>5</v>
      </c>
      <c r="AH526">
        <v>5</v>
      </c>
      <c r="AI526">
        <v>5</v>
      </c>
      <c r="AJ526" t="s">
        <v>108</v>
      </c>
      <c r="AK526" t="s">
        <v>108</v>
      </c>
      <c r="AL526" t="s">
        <v>349</v>
      </c>
      <c r="AM526" t="s">
        <v>108</v>
      </c>
      <c r="AN526" t="s">
        <v>350</v>
      </c>
      <c r="AO526" t="s">
        <v>108</v>
      </c>
      <c r="AP526" t="s">
        <v>108</v>
      </c>
      <c r="AQ526" t="s">
        <v>108</v>
      </c>
      <c r="AR526" t="s">
        <v>108</v>
      </c>
      <c r="AS526" t="s">
        <v>120</v>
      </c>
      <c r="AT526" t="s">
        <v>108</v>
      </c>
      <c r="AV526">
        <v>5</v>
      </c>
      <c r="AW526">
        <v>5</v>
      </c>
      <c r="AX526" t="s">
        <v>351</v>
      </c>
    </row>
    <row r="527" spans="1:52" x14ac:dyDescent="0.2">
      <c r="A527" s="85" t="s">
        <v>689</v>
      </c>
      <c r="B527" t="s">
        <v>19</v>
      </c>
      <c r="C527" t="s">
        <v>44</v>
      </c>
      <c r="D527" t="s">
        <v>44</v>
      </c>
      <c r="F527" t="s">
        <v>16</v>
      </c>
      <c r="G527" t="s">
        <v>19</v>
      </c>
      <c r="I527" t="s">
        <v>715</v>
      </c>
      <c r="J527">
        <v>5</v>
      </c>
      <c r="K527">
        <v>5</v>
      </c>
      <c r="L527">
        <v>5</v>
      </c>
      <c r="M527">
        <v>5</v>
      </c>
      <c r="N527">
        <v>5</v>
      </c>
      <c r="O527">
        <v>3</v>
      </c>
      <c r="P527">
        <v>4</v>
      </c>
      <c r="Q527">
        <v>4</v>
      </c>
      <c r="R527">
        <v>3</v>
      </c>
      <c r="S527">
        <v>5</v>
      </c>
      <c r="T527">
        <v>5</v>
      </c>
      <c r="U527">
        <v>4</v>
      </c>
      <c r="V527">
        <v>5</v>
      </c>
      <c r="W527">
        <v>5</v>
      </c>
      <c r="X527">
        <v>5</v>
      </c>
      <c r="Y527">
        <v>5</v>
      </c>
      <c r="Z527" t="s">
        <v>99</v>
      </c>
      <c r="AA527">
        <v>4</v>
      </c>
      <c r="AB527">
        <v>5</v>
      </c>
      <c r="AC527">
        <v>5</v>
      </c>
      <c r="AD527">
        <v>5</v>
      </c>
      <c r="AE527">
        <v>5</v>
      </c>
      <c r="AF527">
        <v>5</v>
      </c>
      <c r="AG527">
        <v>5</v>
      </c>
      <c r="AH527">
        <v>5</v>
      </c>
      <c r="AJ527" t="s">
        <v>108</v>
      </c>
      <c r="AK527" t="s">
        <v>108</v>
      </c>
      <c r="AL527" t="s">
        <v>349</v>
      </c>
      <c r="AM527" t="s">
        <v>109</v>
      </c>
      <c r="AO527" t="s">
        <v>109</v>
      </c>
      <c r="AP527" t="s">
        <v>109</v>
      </c>
      <c r="AQ527" t="s">
        <v>108</v>
      </c>
      <c r="AR527" t="s">
        <v>108</v>
      </c>
      <c r="AS527" t="s">
        <v>119</v>
      </c>
      <c r="AT527" t="s">
        <v>108</v>
      </c>
      <c r="AV527">
        <v>5</v>
      </c>
      <c r="AW527">
        <v>5</v>
      </c>
      <c r="AX527" t="s">
        <v>351</v>
      </c>
    </row>
    <row r="528" spans="1:52" x14ac:dyDescent="0.2">
      <c r="A528" s="85" t="s">
        <v>689</v>
      </c>
      <c r="B528" t="s">
        <v>11</v>
      </c>
      <c r="C528" t="s">
        <v>43</v>
      </c>
      <c r="D528" t="s">
        <v>44</v>
      </c>
      <c r="F528" t="s">
        <v>54</v>
      </c>
      <c r="I528" t="s">
        <v>716</v>
      </c>
      <c r="J528">
        <v>5</v>
      </c>
      <c r="K528">
        <v>5</v>
      </c>
      <c r="L528">
        <v>5</v>
      </c>
      <c r="M528">
        <v>5</v>
      </c>
      <c r="N528">
        <v>5</v>
      </c>
      <c r="O528">
        <v>4</v>
      </c>
      <c r="P528">
        <v>5</v>
      </c>
      <c r="Q528">
        <v>5</v>
      </c>
      <c r="R528">
        <v>5</v>
      </c>
      <c r="S528">
        <v>4</v>
      </c>
      <c r="T528">
        <v>4</v>
      </c>
      <c r="U528">
        <v>4</v>
      </c>
      <c r="V528">
        <v>5</v>
      </c>
      <c r="W528">
        <v>4</v>
      </c>
      <c r="X528">
        <v>5</v>
      </c>
      <c r="Y528">
        <v>5</v>
      </c>
      <c r="Z528" t="s">
        <v>102</v>
      </c>
      <c r="AA528">
        <v>5</v>
      </c>
      <c r="AB528">
        <v>5</v>
      </c>
      <c r="AC528">
        <v>5</v>
      </c>
      <c r="AD528">
        <v>5</v>
      </c>
      <c r="AE528">
        <v>5</v>
      </c>
      <c r="AF528">
        <v>5</v>
      </c>
      <c r="AG528">
        <v>5</v>
      </c>
      <c r="AH528">
        <v>5</v>
      </c>
      <c r="AI528">
        <v>5</v>
      </c>
      <c r="AJ528" t="s">
        <v>108</v>
      </c>
      <c r="AK528" t="s">
        <v>108</v>
      </c>
      <c r="AL528" t="s">
        <v>350</v>
      </c>
      <c r="AM528" t="s">
        <v>108</v>
      </c>
      <c r="AN528" t="s">
        <v>350</v>
      </c>
      <c r="AO528" t="s">
        <v>109</v>
      </c>
      <c r="AP528" t="s">
        <v>109</v>
      </c>
      <c r="AQ528" t="s">
        <v>108</v>
      </c>
      <c r="AR528" t="s">
        <v>109</v>
      </c>
      <c r="AT528" t="s">
        <v>109</v>
      </c>
      <c r="AV528">
        <v>5</v>
      </c>
      <c r="AW528">
        <v>5</v>
      </c>
      <c r="AX528" t="s">
        <v>359</v>
      </c>
    </row>
    <row r="529" spans="1:52" x14ac:dyDescent="0.2">
      <c r="A529" s="85" t="s">
        <v>689</v>
      </c>
      <c r="B529" t="s">
        <v>11</v>
      </c>
      <c r="C529" t="s">
        <v>44</v>
      </c>
      <c r="D529" t="s">
        <v>45</v>
      </c>
      <c r="F529" t="s">
        <v>11</v>
      </c>
      <c r="G529" t="s">
        <v>51</v>
      </c>
      <c r="H529" t="s">
        <v>12</v>
      </c>
      <c r="I529" t="s">
        <v>717</v>
      </c>
      <c r="J529">
        <v>5</v>
      </c>
      <c r="K529">
        <v>5</v>
      </c>
      <c r="L529">
        <v>5</v>
      </c>
      <c r="M529">
        <v>5</v>
      </c>
      <c r="N529">
        <v>4</v>
      </c>
      <c r="O529">
        <v>5</v>
      </c>
      <c r="P529">
        <v>4</v>
      </c>
      <c r="Q529">
        <v>3</v>
      </c>
      <c r="R529">
        <v>5</v>
      </c>
      <c r="S529">
        <v>4</v>
      </c>
      <c r="T529">
        <v>4</v>
      </c>
      <c r="U529">
        <v>5</v>
      </c>
      <c r="V529">
        <v>5</v>
      </c>
      <c r="W529">
        <v>4</v>
      </c>
      <c r="X529">
        <v>5</v>
      </c>
      <c r="Y529">
        <v>5</v>
      </c>
      <c r="Z529" t="s">
        <v>97</v>
      </c>
      <c r="AA529">
        <v>5</v>
      </c>
      <c r="AB529">
        <v>5</v>
      </c>
      <c r="AC529">
        <v>5</v>
      </c>
      <c r="AD529">
        <v>5</v>
      </c>
      <c r="AE529">
        <v>5</v>
      </c>
      <c r="AF529">
        <v>5</v>
      </c>
      <c r="AG529">
        <v>5</v>
      </c>
      <c r="AH529">
        <v>5</v>
      </c>
      <c r="AI529">
        <v>5</v>
      </c>
      <c r="AJ529" t="s">
        <v>108</v>
      </c>
      <c r="AK529" t="s">
        <v>108</v>
      </c>
      <c r="AL529" t="s">
        <v>349</v>
      </c>
      <c r="AM529" t="s">
        <v>108</v>
      </c>
      <c r="AN529" t="s">
        <v>349</v>
      </c>
      <c r="AO529" t="s">
        <v>108</v>
      </c>
      <c r="AP529" t="s">
        <v>109</v>
      </c>
      <c r="AQ529" t="s">
        <v>108</v>
      </c>
      <c r="AR529" t="s">
        <v>109</v>
      </c>
      <c r="AT529" t="s">
        <v>108</v>
      </c>
      <c r="AU529" t="s">
        <v>718</v>
      </c>
      <c r="AV529">
        <v>5</v>
      </c>
      <c r="AW529">
        <v>5</v>
      </c>
      <c r="AX529" t="s">
        <v>351</v>
      </c>
    </row>
    <row r="530" spans="1:52" x14ac:dyDescent="0.2">
      <c r="A530" s="85" t="s">
        <v>689</v>
      </c>
      <c r="B530" t="s">
        <v>24</v>
      </c>
      <c r="C530" t="s">
        <v>44</v>
      </c>
      <c r="D530" t="s">
        <v>43</v>
      </c>
      <c r="F530" t="s">
        <v>76</v>
      </c>
      <c r="G530" t="s">
        <v>11</v>
      </c>
      <c r="H530" t="s">
        <v>54</v>
      </c>
      <c r="I530" t="s">
        <v>719</v>
      </c>
      <c r="J530">
        <v>4</v>
      </c>
      <c r="K530">
        <v>4</v>
      </c>
      <c r="L530">
        <v>5</v>
      </c>
      <c r="M530">
        <v>4</v>
      </c>
      <c r="N530">
        <v>5</v>
      </c>
      <c r="O530">
        <v>2</v>
      </c>
      <c r="P530">
        <v>4</v>
      </c>
      <c r="Q530">
        <v>4</v>
      </c>
      <c r="R530">
        <v>4</v>
      </c>
      <c r="S530">
        <v>5</v>
      </c>
      <c r="T530">
        <v>5</v>
      </c>
      <c r="U530">
        <v>2</v>
      </c>
      <c r="V530">
        <v>5</v>
      </c>
      <c r="W530">
        <v>5</v>
      </c>
      <c r="X530">
        <v>5</v>
      </c>
      <c r="Y530">
        <v>5</v>
      </c>
      <c r="Z530" t="s">
        <v>102</v>
      </c>
      <c r="AA530">
        <v>4</v>
      </c>
      <c r="AB530">
        <v>5</v>
      </c>
      <c r="AC530">
        <v>4</v>
      </c>
      <c r="AD530">
        <v>5</v>
      </c>
      <c r="AE530">
        <v>5</v>
      </c>
      <c r="AF530">
        <v>5</v>
      </c>
      <c r="AG530">
        <v>5</v>
      </c>
      <c r="AH530">
        <v>5</v>
      </c>
      <c r="AI530">
        <v>3</v>
      </c>
      <c r="AJ530" t="s">
        <v>109</v>
      </c>
      <c r="AK530" t="s">
        <v>108</v>
      </c>
      <c r="AL530" t="s">
        <v>352</v>
      </c>
      <c r="AM530" t="s">
        <v>108</v>
      </c>
      <c r="AN530" t="s">
        <v>352</v>
      </c>
      <c r="AO530" t="s">
        <v>108</v>
      </c>
      <c r="AP530" t="s">
        <v>108</v>
      </c>
      <c r="AQ530" t="s">
        <v>108</v>
      </c>
      <c r="AR530" t="s">
        <v>108</v>
      </c>
      <c r="AS530" t="s">
        <v>120</v>
      </c>
      <c r="AT530" t="s">
        <v>109</v>
      </c>
      <c r="AU530" t="s">
        <v>720</v>
      </c>
      <c r="AV530">
        <v>5</v>
      </c>
      <c r="AW530">
        <v>5</v>
      </c>
      <c r="AX530" t="s">
        <v>351</v>
      </c>
    </row>
    <row r="531" spans="1:52" x14ac:dyDescent="0.2">
      <c r="A531" s="85" t="s">
        <v>689</v>
      </c>
      <c r="B531" t="s">
        <v>16</v>
      </c>
      <c r="C531" t="s">
        <v>43</v>
      </c>
      <c r="D531" t="s">
        <v>45</v>
      </c>
      <c r="F531" t="s">
        <v>16</v>
      </c>
      <c r="G531" t="s">
        <v>25</v>
      </c>
      <c r="J531">
        <v>5</v>
      </c>
      <c r="K531">
        <v>4</v>
      </c>
      <c r="L531">
        <v>3</v>
      </c>
      <c r="M531">
        <v>3</v>
      </c>
      <c r="N531">
        <v>4</v>
      </c>
      <c r="O531">
        <v>5</v>
      </c>
      <c r="P531">
        <v>2</v>
      </c>
      <c r="Q531">
        <v>4</v>
      </c>
      <c r="R531">
        <v>5</v>
      </c>
      <c r="S531">
        <v>3</v>
      </c>
      <c r="T531">
        <v>4</v>
      </c>
      <c r="U531">
        <v>4</v>
      </c>
      <c r="V531">
        <v>5</v>
      </c>
      <c r="W531">
        <v>5</v>
      </c>
      <c r="X531">
        <v>4</v>
      </c>
      <c r="Y531">
        <v>4</v>
      </c>
      <c r="Z531" t="s">
        <v>100</v>
      </c>
      <c r="AA531">
        <v>4</v>
      </c>
      <c r="AB531">
        <v>5</v>
      </c>
      <c r="AC531">
        <v>5</v>
      </c>
      <c r="AD531">
        <v>4</v>
      </c>
      <c r="AE531">
        <v>5</v>
      </c>
      <c r="AF531">
        <v>5</v>
      </c>
      <c r="AG531">
        <v>5</v>
      </c>
      <c r="AH531">
        <v>5</v>
      </c>
      <c r="AI531">
        <v>5</v>
      </c>
      <c r="AJ531" t="s">
        <v>108</v>
      </c>
      <c r="AK531" t="s">
        <v>109</v>
      </c>
      <c r="AM531" t="s">
        <v>109</v>
      </c>
      <c r="AO531" t="s">
        <v>109</v>
      </c>
      <c r="AP531" t="s">
        <v>109</v>
      </c>
      <c r="AQ531" t="s">
        <v>108</v>
      </c>
      <c r="AR531" t="s">
        <v>108</v>
      </c>
      <c r="AS531" t="s">
        <v>120</v>
      </c>
      <c r="AT531" t="s">
        <v>108</v>
      </c>
      <c r="AU531" t="s">
        <v>721</v>
      </c>
      <c r="AV531">
        <v>5</v>
      </c>
      <c r="AW531">
        <v>5</v>
      </c>
      <c r="AX531" t="s">
        <v>359</v>
      </c>
    </row>
    <row r="532" spans="1:52" x14ac:dyDescent="0.2">
      <c r="A532" s="85" t="s">
        <v>689</v>
      </c>
      <c r="B532" t="s">
        <v>18</v>
      </c>
      <c r="C532" t="s">
        <v>42</v>
      </c>
      <c r="D532" t="s">
        <v>42</v>
      </c>
      <c r="F532" t="s">
        <v>18</v>
      </c>
      <c r="J532">
        <v>3</v>
      </c>
      <c r="K532">
        <v>3</v>
      </c>
      <c r="L532">
        <v>1</v>
      </c>
      <c r="M532">
        <v>3</v>
      </c>
      <c r="N532">
        <v>2</v>
      </c>
      <c r="O532">
        <v>5</v>
      </c>
      <c r="P532">
        <v>1</v>
      </c>
      <c r="Q532">
        <v>2</v>
      </c>
      <c r="R532">
        <v>2</v>
      </c>
      <c r="S532">
        <v>3</v>
      </c>
      <c r="T532">
        <v>3</v>
      </c>
      <c r="U532">
        <v>5</v>
      </c>
      <c r="V532">
        <v>4</v>
      </c>
      <c r="W532">
        <v>5</v>
      </c>
      <c r="X532">
        <v>4</v>
      </c>
      <c r="Y532">
        <v>4</v>
      </c>
      <c r="Z532" t="s">
        <v>102</v>
      </c>
      <c r="AJ532" t="s">
        <v>109</v>
      </c>
      <c r="AK532" t="s">
        <v>108</v>
      </c>
      <c r="AL532" t="s">
        <v>349</v>
      </c>
      <c r="AM532" t="s">
        <v>108</v>
      </c>
      <c r="AN532" t="s">
        <v>352</v>
      </c>
      <c r="AO532" t="s">
        <v>109</v>
      </c>
      <c r="AP532" t="s">
        <v>108</v>
      </c>
      <c r="AQ532" t="s">
        <v>108</v>
      </c>
      <c r="AR532" t="s">
        <v>109</v>
      </c>
      <c r="AT532" t="s">
        <v>109</v>
      </c>
      <c r="AV532">
        <v>5</v>
      </c>
      <c r="AW532">
        <v>5</v>
      </c>
      <c r="AX532" t="s">
        <v>359</v>
      </c>
    </row>
    <row r="533" spans="1:52" x14ac:dyDescent="0.2">
      <c r="A533" s="85" t="s">
        <v>722</v>
      </c>
      <c r="B533" t="s">
        <v>14</v>
      </c>
      <c r="C533" t="s">
        <v>41</v>
      </c>
      <c r="D533" t="s">
        <v>45</v>
      </c>
      <c r="F533" t="s">
        <v>14</v>
      </c>
      <c r="J533">
        <v>5</v>
      </c>
      <c r="K533">
        <v>3</v>
      </c>
      <c r="L533">
        <v>5</v>
      </c>
      <c r="M533">
        <v>5</v>
      </c>
      <c r="N533">
        <v>3</v>
      </c>
      <c r="O533">
        <v>5</v>
      </c>
      <c r="P533">
        <v>3</v>
      </c>
      <c r="Q533">
        <v>3</v>
      </c>
      <c r="R533">
        <v>3</v>
      </c>
      <c r="S533">
        <v>5</v>
      </c>
      <c r="T533">
        <v>5</v>
      </c>
      <c r="U533">
        <v>3</v>
      </c>
      <c r="V533">
        <v>5</v>
      </c>
      <c r="W533">
        <v>5</v>
      </c>
      <c r="X533">
        <v>5</v>
      </c>
      <c r="Y533">
        <v>5</v>
      </c>
      <c r="Z533" t="s">
        <v>102</v>
      </c>
      <c r="AA533">
        <v>5</v>
      </c>
      <c r="AB533">
        <v>5</v>
      </c>
      <c r="AC533">
        <v>5</v>
      </c>
      <c r="AD533">
        <v>5</v>
      </c>
      <c r="AE533">
        <v>5</v>
      </c>
      <c r="AF533">
        <v>5</v>
      </c>
      <c r="AG533">
        <v>5</v>
      </c>
      <c r="AH533">
        <v>5</v>
      </c>
      <c r="AI533">
        <v>5</v>
      </c>
      <c r="AJ533" t="s">
        <v>109</v>
      </c>
      <c r="AK533" t="s">
        <v>108</v>
      </c>
      <c r="AL533" t="s">
        <v>352</v>
      </c>
      <c r="AM533" t="s">
        <v>108</v>
      </c>
      <c r="AN533" t="s">
        <v>352</v>
      </c>
      <c r="AO533" t="s">
        <v>108</v>
      </c>
      <c r="AP533" t="s">
        <v>108</v>
      </c>
      <c r="AQ533" t="s">
        <v>108</v>
      </c>
      <c r="AR533" t="s">
        <v>108</v>
      </c>
      <c r="AS533" t="s">
        <v>120</v>
      </c>
      <c r="AT533" t="s">
        <v>108</v>
      </c>
      <c r="AV533">
        <v>5</v>
      </c>
      <c r="AW533">
        <v>5</v>
      </c>
      <c r="AX533" t="s">
        <v>351</v>
      </c>
    </row>
    <row r="534" spans="1:52" x14ac:dyDescent="0.2">
      <c r="A534" s="85" t="s">
        <v>722</v>
      </c>
      <c r="B534" t="s">
        <v>13</v>
      </c>
      <c r="C534" t="s">
        <v>43</v>
      </c>
      <c r="D534" t="s">
        <v>44</v>
      </c>
      <c r="F534" t="s">
        <v>13</v>
      </c>
      <c r="G534" t="s">
        <v>11</v>
      </c>
      <c r="H534" t="s">
        <v>51</v>
      </c>
      <c r="I534" t="s">
        <v>723</v>
      </c>
      <c r="J534">
        <v>5</v>
      </c>
      <c r="K534">
        <v>4</v>
      </c>
      <c r="L534">
        <v>4</v>
      </c>
      <c r="M534">
        <v>4</v>
      </c>
      <c r="N534">
        <v>5</v>
      </c>
      <c r="O534">
        <v>5</v>
      </c>
      <c r="P534">
        <v>4</v>
      </c>
      <c r="Q534">
        <v>4</v>
      </c>
      <c r="R534">
        <v>5</v>
      </c>
      <c r="S534">
        <v>4</v>
      </c>
      <c r="T534">
        <v>5</v>
      </c>
      <c r="U534">
        <v>4</v>
      </c>
      <c r="V534">
        <v>5</v>
      </c>
      <c r="W534">
        <v>4</v>
      </c>
      <c r="X534">
        <v>4</v>
      </c>
      <c r="Y534">
        <v>3</v>
      </c>
      <c r="Z534" t="s">
        <v>724</v>
      </c>
      <c r="AA534">
        <v>3</v>
      </c>
      <c r="AB534">
        <v>5</v>
      </c>
      <c r="AC534">
        <v>5</v>
      </c>
      <c r="AD534">
        <v>4</v>
      </c>
      <c r="AE534">
        <v>5</v>
      </c>
      <c r="AF534">
        <v>4</v>
      </c>
      <c r="AG534">
        <v>3</v>
      </c>
      <c r="AH534">
        <v>4</v>
      </c>
      <c r="AJ534" t="s">
        <v>108</v>
      </c>
      <c r="AK534" t="s">
        <v>109</v>
      </c>
      <c r="AM534" t="s">
        <v>109</v>
      </c>
      <c r="AO534" t="s">
        <v>109</v>
      </c>
      <c r="AP534" t="s">
        <v>109</v>
      </c>
      <c r="AQ534" t="s">
        <v>108</v>
      </c>
      <c r="AR534" t="s">
        <v>109</v>
      </c>
      <c r="AT534" t="s">
        <v>109</v>
      </c>
      <c r="AV534">
        <v>5</v>
      </c>
      <c r="AW534">
        <v>5</v>
      </c>
      <c r="AX534" t="s">
        <v>359</v>
      </c>
    </row>
    <row r="535" spans="1:52" x14ac:dyDescent="0.2">
      <c r="A535" s="85" t="s">
        <v>722</v>
      </c>
      <c r="B535" t="s">
        <v>14</v>
      </c>
      <c r="C535" t="s">
        <v>42</v>
      </c>
      <c r="D535" t="s">
        <v>44</v>
      </c>
      <c r="F535" t="s">
        <v>14</v>
      </c>
      <c r="J535">
        <v>4</v>
      </c>
      <c r="K535">
        <v>3</v>
      </c>
      <c r="L535">
        <v>3</v>
      </c>
      <c r="M535">
        <v>3</v>
      </c>
      <c r="N535">
        <v>3</v>
      </c>
      <c r="O535">
        <v>5</v>
      </c>
      <c r="P535">
        <v>3</v>
      </c>
      <c r="Q535">
        <v>3</v>
      </c>
      <c r="R535">
        <v>3</v>
      </c>
      <c r="S535">
        <v>4</v>
      </c>
      <c r="T535">
        <v>3</v>
      </c>
      <c r="U535">
        <v>3</v>
      </c>
      <c r="V535">
        <v>4</v>
      </c>
      <c r="W535">
        <v>3</v>
      </c>
      <c r="X535">
        <v>3</v>
      </c>
      <c r="Y535">
        <v>3</v>
      </c>
      <c r="Z535" t="s">
        <v>102</v>
      </c>
      <c r="AA535">
        <v>3</v>
      </c>
      <c r="AB535">
        <v>4</v>
      </c>
      <c r="AC535">
        <v>5</v>
      </c>
      <c r="AD535">
        <v>5</v>
      </c>
      <c r="AE535">
        <v>5</v>
      </c>
      <c r="AF535">
        <v>5</v>
      </c>
      <c r="AG535">
        <v>5</v>
      </c>
      <c r="AH535">
        <v>5</v>
      </c>
      <c r="AI535">
        <v>5</v>
      </c>
      <c r="AJ535" t="s">
        <v>109</v>
      </c>
      <c r="AK535" t="s">
        <v>108</v>
      </c>
      <c r="AL535" t="s">
        <v>352</v>
      </c>
      <c r="AM535" t="s">
        <v>108</v>
      </c>
      <c r="AN535" t="s">
        <v>349</v>
      </c>
      <c r="AO535" t="s">
        <v>109</v>
      </c>
      <c r="AP535" t="s">
        <v>108</v>
      </c>
      <c r="AQ535" t="s">
        <v>108</v>
      </c>
      <c r="AR535" t="s">
        <v>108</v>
      </c>
      <c r="AS535" t="s">
        <v>119</v>
      </c>
      <c r="AT535" t="s">
        <v>109</v>
      </c>
      <c r="AV535">
        <v>4</v>
      </c>
      <c r="AW535">
        <v>5</v>
      </c>
      <c r="AX535" t="s">
        <v>359</v>
      </c>
    </row>
    <row r="536" spans="1:52" x14ac:dyDescent="0.2">
      <c r="A536" s="85" t="s">
        <v>722</v>
      </c>
      <c r="B536" t="s">
        <v>27</v>
      </c>
      <c r="C536" t="s">
        <v>44</v>
      </c>
      <c r="D536" t="s">
        <v>44</v>
      </c>
      <c r="F536" t="s">
        <v>27</v>
      </c>
      <c r="G536" t="s">
        <v>22</v>
      </c>
      <c r="H536" t="s">
        <v>29</v>
      </c>
      <c r="I536" t="s">
        <v>725</v>
      </c>
      <c r="J536">
        <v>5</v>
      </c>
      <c r="K536">
        <v>4</v>
      </c>
      <c r="L536">
        <v>4</v>
      </c>
      <c r="M536">
        <v>5</v>
      </c>
      <c r="N536">
        <v>4</v>
      </c>
      <c r="O536">
        <v>5</v>
      </c>
      <c r="P536">
        <v>4</v>
      </c>
      <c r="Q536">
        <v>4</v>
      </c>
      <c r="R536">
        <v>5</v>
      </c>
      <c r="S536">
        <v>4</v>
      </c>
      <c r="T536">
        <v>4</v>
      </c>
      <c r="U536">
        <v>4</v>
      </c>
      <c r="V536">
        <v>5</v>
      </c>
      <c r="W536">
        <v>4</v>
      </c>
      <c r="X536">
        <v>4</v>
      </c>
      <c r="Y536">
        <v>5</v>
      </c>
      <c r="Z536" t="s">
        <v>102</v>
      </c>
      <c r="AA536">
        <v>5</v>
      </c>
      <c r="AB536">
        <v>4</v>
      </c>
      <c r="AC536">
        <v>4</v>
      </c>
      <c r="AD536">
        <v>4</v>
      </c>
      <c r="AE536">
        <v>4</v>
      </c>
      <c r="AF536">
        <v>4</v>
      </c>
      <c r="AG536">
        <v>4</v>
      </c>
      <c r="AH536">
        <v>4</v>
      </c>
      <c r="AI536">
        <v>4</v>
      </c>
      <c r="AJ536" t="s">
        <v>109</v>
      </c>
      <c r="AK536" t="s">
        <v>108</v>
      </c>
      <c r="AL536" t="s">
        <v>349</v>
      </c>
      <c r="AM536" t="s">
        <v>108</v>
      </c>
      <c r="AN536" t="s">
        <v>349</v>
      </c>
      <c r="AO536" t="s">
        <v>109</v>
      </c>
      <c r="AP536" t="s">
        <v>108</v>
      </c>
      <c r="AQ536" t="s">
        <v>108</v>
      </c>
      <c r="AR536" t="s">
        <v>108</v>
      </c>
      <c r="AS536" t="s">
        <v>119</v>
      </c>
      <c r="AT536" t="s">
        <v>109</v>
      </c>
      <c r="AU536" t="s">
        <v>726</v>
      </c>
      <c r="AV536">
        <v>5</v>
      </c>
      <c r="AW536">
        <v>5</v>
      </c>
      <c r="AX536" t="s">
        <v>351</v>
      </c>
      <c r="AY536" t="s">
        <v>727</v>
      </c>
    </row>
    <row r="537" spans="1:52" x14ac:dyDescent="0.2">
      <c r="A537" s="85" t="s">
        <v>722</v>
      </c>
      <c r="B537" t="s">
        <v>34</v>
      </c>
      <c r="C537" t="s">
        <v>42</v>
      </c>
      <c r="D537" t="s">
        <v>42</v>
      </c>
      <c r="F537" t="s">
        <v>34</v>
      </c>
      <c r="G537" t="s">
        <v>26</v>
      </c>
      <c r="J537">
        <v>5</v>
      </c>
      <c r="K537">
        <v>5</v>
      </c>
      <c r="L537">
        <v>5</v>
      </c>
      <c r="N537">
        <v>4</v>
      </c>
      <c r="O537">
        <v>1</v>
      </c>
      <c r="P537">
        <v>4</v>
      </c>
      <c r="Q537">
        <v>3</v>
      </c>
      <c r="R537">
        <v>3</v>
      </c>
      <c r="S537">
        <v>5</v>
      </c>
      <c r="T537">
        <v>5</v>
      </c>
      <c r="U537">
        <v>5</v>
      </c>
      <c r="V537">
        <v>5</v>
      </c>
      <c r="W537">
        <v>4</v>
      </c>
      <c r="X537">
        <v>4</v>
      </c>
      <c r="Z537" t="s">
        <v>102</v>
      </c>
      <c r="AA537">
        <v>5</v>
      </c>
      <c r="AB537">
        <v>5</v>
      </c>
      <c r="AC537">
        <v>4</v>
      </c>
      <c r="AD537">
        <v>5</v>
      </c>
      <c r="AE537">
        <v>5</v>
      </c>
      <c r="AF537">
        <v>5</v>
      </c>
      <c r="AG537">
        <v>5</v>
      </c>
      <c r="AH537">
        <v>5</v>
      </c>
      <c r="AJ537" t="s">
        <v>108</v>
      </c>
      <c r="AK537" t="s">
        <v>108</v>
      </c>
      <c r="AM537" t="s">
        <v>108</v>
      </c>
      <c r="AO537" t="s">
        <v>108</v>
      </c>
      <c r="AP537" t="s">
        <v>108</v>
      </c>
      <c r="AQ537" t="s">
        <v>108</v>
      </c>
      <c r="AR537" t="s">
        <v>109</v>
      </c>
      <c r="AT537" t="s">
        <v>109</v>
      </c>
      <c r="AV537">
        <v>5</v>
      </c>
      <c r="AW537">
        <v>5</v>
      </c>
      <c r="AX537" t="s">
        <v>351</v>
      </c>
    </row>
    <row r="538" spans="1:52" x14ac:dyDescent="0.2">
      <c r="A538" s="85" t="s">
        <v>722</v>
      </c>
      <c r="B538" t="s">
        <v>13</v>
      </c>
      <c r="C538" t="s">
        <v>43</v>
      </c>
      <c r="D538" t="s">
        <v>44</v>
      </c>
      <c r="F538" t="s">
        <v>30</v>
      </c>
      <c r="G538" t="s">
        <v>51</v>
      </c>
      <c r="H538" t="s">
        <v>25</v>
      </c>
      <c r="J538">
        <v>4</v>
      </c>
      <c r="K538">
        <v>4</v>
      </c>
      <c r="L538">
        <v>4</v>
      </c>
      <c r="M538">
        <v>4</v>
      </c>
      <c r="N538">
        <v>4</v>
      </c>
      <c r="O538">
        <v>4</v>
      </c>
      <c r="P538">
        <v>3</v>
      </c>
      <c r="Q538">
        <v>1</v>
      </c>
      <c r="R538">
        <v>4</v>
      </c>
      <c r="S538">
        <v>5</v>
      </c>
      <c r="T538">
        <v>5</v>
      </c>
      <c r="U538">
        <v>5</v>
      </c>
      <c r="V538">
        <v>5</v>
      </c>
      <c r="W538">
        <v>3</v>
      </c>
      <c r="X538">
        <v>4</v>
      </c>
      <c r="Y538">
        <v>4</v>
      </c>
      <c r="Z538" t="s">
        <v>102</v>
      </c>
      <c r="AA538">
        <v>4</v>
      </c>
      <c r="AB538">
        <v>5</v>
      </c>
      <c r="AC538">
        <v>5</v>
      </c>
      <c r="AD538">
        <v>5</v>
      </c>
      <c r="AE538">
        <v>5</v>
      </c>
      <c r="AF538">
        <v>5</v>
      </c>
      <c r="AG538">
        <v>5</v>
      </c>
      <c r="AH538">
        <v>5</v>
      </c>
      <c r="AI538">
        <v>5</v>
      </c>
      <c r="AJ538" t="s">
        <v>109</v>
      </c>
      <c r="AK538" t="s">
        <v>108</v>
      </c>
      <c r="AL538" t="s">
        <v>349</v>
      </c>
      <c r="AM538" t="s">
        <v>108</v>
      </c>
      <c r="AN538" t="s">
        <v>349</v>
      </c>
      <c r="AO538" t="s">
        <v>108</v>
      </c>
      <c r="AP538" t="s">
        <v>109</v>
      </c>
      <c r="AQ538" t="s">
        <v>109</v>
      </c>
      <c r="AR538" t="s">
        <v>109</v>
      </c>
      <c r="AT538" t="s">
        <v>108</v>
      </c>
      <c r="AV538">
        <v>5</v>
      </c>
      <c r="AW538">
        <v>5</v>
      </c>
      <c r="AX538" t="s">
        <v>359</v>
      </c>
    </row>
    <row r="539" spans="1:52" x14ac:dyDescent="0.2">
      <c r="A539" s="85" t="s">
        <v>722</v>
      </c>
      <c r="B539" t="s">
        <v>20</v>
      </c>
      <c r="C539" t="s">
        <v>43</v>
      </c>
      <c r="D539" t="s">
        <v>45</v>
      </c>
      <c r="F539" t="s">
        <v>20</v>
      </c>
      <c r="G539" t="s">
        <v>12</v>
      </c>
      <c r="J539">
        <v>5</v>
      </c>
      <c r="K539">
        <v>5</v>
      </c>
      <c r="L539">
        <v>5</v>
      </c>
      <c r="M539">
        <v>5</v>
      </c>
      <c r="N539">
        <v>1</v>
      </c>
      <c r="O539">
        <v>5</v>
      </c>
      <c r="P539">
        <v>3</v>
      </c>
      <c r="Q539">
        <v>3</v>
      </c>
      <c r="R539">
        <v>2</v>
      </c>
      <c r="S539">
        <v>5</v>
      </c>
      <c r="T539">
        <v>5</v>
      </c>
      <c r="U539">
        <v>5</v>
      </c>
      <c r="V539">
        <v>5</v>
      </c>
      <c r="W539">
        <v>3</v>
      </c>
      <c r="X539">
        <v>4</v>
      </c>
      <c r="Y539">
        <v>4</v>
      </c>
      <c r="Z539" t="s">
        <v>102</v>
      </c>
      <c r="AA539">
        <v>1</v>
      </c>
      <c r="AB539">
        <v>5</v>
      </c>
      <c r="AC539">
        <v>5</v>
      </c>
      <c r="AD539">
        <v>5</v>
      </c>
      <c r="AE539">
        <v>5</v>
      </c>
      <c r="AF539">
        <v>3</v>
      </c>
      <c r="AG539">
        <v>3</v>
      </c>
      <c r="AH539">
        <v>2</v>
      </c>
      <c r="AI539">
        <v>1</v>
      </c>
      <c r="AJ539" t="s">
        <v>109</v>
      </c>
      <c r="AK539" t="s">
        <v>108</v>
      </c>
      <c r="AL539" t="s">
        <v>350</v>
      </c>
      <c r="AM539" t="s">
        <v>108</v>
      </c>
      <c r="AN539" t="s">
        <v>350</v>
      </c>
      <c r="AO539" t="s">
        <v>109</v>
      </c>
      <c r="AP539" t="s">
        <v>108</v>
      </c>
      <c r="AQ539" t="s">
        <v>108</v>
      </c>
      <c r="AR539" t="s">
        <v>109</v>
      </c>
      <c r="AT539" t="s">
        <v>108</v>
      </c>
      <c r="AV539">
        <v>5</v>
      </c>
      <c r="AW539">
        <v>5</v>
      </c>
      <c r="AX539" t="s">
        <v>351</v>
      </c>
    </row>
    <row r="540" spans="1:52" x14ac:dyDescent="0.2">
      <c r="A540" s="85" t="s">
        <v>722</v>
      </c>
      <c r="B540" t="s">
        <v>10</v>
      </c>
      <c r="C540" t="s">
        <v>44</v>
      </c>
      <c r="D540" t="s">
        <v>44</v>
      </c>
      <c r="F540" t="s">
        <v>54</v>
      </c>
      <c r="G540" t="s">
        <v>51</v>
      </c>
      <c r="H540" t="s">
        <v>16</v>
      </c>
      <c r="J540">
        <v>5</v>
      </c>
      <c r="K540">
        <v>5</v>
      </c>
      <c r="L540">
        <v>5</v>
      </c>
      <c r="M540">
        <v>5</v>
      </c>
      <c r="N540">
        <v>4</v>
      </c>
      <c r="O540">
        <v>4</v>
      </c>
      <c r="P540">
        <v>4</v>
      </c>
      <c r="Q540">
        <v>5</v>
      </c>
      <c r="R540">
        <v>5</v>
      </c>
      <c r="S540">
        <v>4</v>
      </c>
      <c r="T540">
        <v>5</v>
      </c>
      <c r="U540">
        <v>5</v>
      </c>
      <c r="V540">
        <v>5</v>
      </c>
      <c r="W540">
        <v>5</v>
      </c>
      <c r="X540">
        <v>5</v>
      </c>
      <c r="Y540">
        <v>5</v>
      </c>
      <c r="Z540" t="s">
        <v>102</v>
      </c>
      <c r="AA540">
        <v>5</v>
      </c>
      <c r="AB540">
        <v>5</v>
      </c>
      <c r="AC540">
        <v>5</v>
      </c>
      <c r="AD540">
        <v>5</v>
      </c>
      <c r="AE540">
        <v>5</v>
      </c>
      <c r="AF540">
        <v>5</v>
      </c>
      <c r="AG540">
        <v>5</v>
      </c>
      <c r="AH540">
        <v>5</v>
      </c>
      <c r="AI540">
        <v>4</v>
      </c>
      <c r="AJ540" t="s">
        <v>108</v>
      </c>
      <c r="AK540" t="s">
        <v>108</v>
      </c>
      <c r="AL540" t="s">
        <v>352</v>
      </c>
      <c r="AM540" t="s">
        <v>108</v>
      </c>
      <c r="AN540" t="s">
        <v>349</v>
      </c>
      <c r="AO540" t="s">
        <v>108</v>
      </c>
      <c r="AP540" t="s">
        <v>108</v>
      </c>
      <c r="AQ540" t="s">
        <v>108</v>
      </c>
      <c r="AR540" t="s">
        <v>108</v>
      </c>
      <c r="AS540" t="s">
        <v>120</v>
      </c>
      <c r="AT540" t="s">
        <v>109</v>
      </c>
      <c r="AV540">
        <v>5</v>
      </c>
      <c r="AW540">
        <v>5</v>
      </c>
      <c r="AX540" t="s">
        <v>351</v>
      </c>
    </row>
    <row r="541" spans="1:52" x14ac:dyDescent="0.2">
      <c r="A541" s="85" t="s">
        <v>722</v>
      </c>
      <c r="B541" t="s">
        <v>11</v>
      </c>
      <c r="C541" t="s">
        <v>43</v>
      </c>
      <c r="D541" t="s">
        <v>44</v>
      </c>
      <c r="F541" t="s">
        <v>11</v>
      </c>
      <c r="G541" t="s">
        <v>54</v>
      </c>
      <c r="H541" t="s">
        <v>51</v>
      </c>
      <c r="J541">
        <v>4</v>
      </c>
      <c r="K541">
        <v>5</v>
      </c>
      <c r="L541">
        <v>4</v>
      </c>
      <c r="M541">
        <v>4</v>
      </c>
      <c r="N541">
        <v>3</v>
      </c>
      <c r="O541">
        <v>4</v>
      </c>
      <c r="P541">
        <v>4</v>
      </c>
      <c r="Q541">
        <v>3</v>
      </c>
      <c r="R541">
        <v>4</v>
      </c>
      <c r="S541">
        <v>4</v>
      </c>
      <c r="T541">
        <v>4</v>
      </c>
      <c r="U541">
        <v>3</v>
      </c>
      <c r="V541">
        <v>5</v>
      </c>
      <c r="W541">
        <v>3</v>
      </c>
      <c r="X541">
        <v>3</v>
      </c>
      <c r="Y541">
        <v>3</v>
      </c>
      <c r="Z541" t="s">
        <v>102</v>
      </c>
      <c r="AA541">
        <v>4</v>
      </c>
      <c r="AB541">
        <v>5</v>
      </c>
      <c r="AC541">
        <v>5</v>
      </c>
      <c r="AD541">
        <v>5</v>
      </c>
      <c r="AE541">
        <v>5</v>
      </c>
      <c r="AF541">
        <v>5</v>
      </c>
      <c r="AG541">
        <v>5</v>
      </c>
      <c r="AH541">
        <v>5</v>
      </c>
      <c r="AI541">
        <v>4</v>
      </c>
      <c r="AJ541" t="s">
        <v>108</v>
      </c>
      <c r="AK541" t="s">
        <v>108</v>
      </c>
      <c r="AL541" t="s">
        <v>349</v>
      </c>
      <c r="AM541" t="s">
        <v>108</v>
      </c>
      <c r="AN541" t="s">
        <v>349</v>
      </c>
      <c r="AO541" t="s">
        <v>108</v>
      </c>
      <c r="AP541" t="s">
        <v>108</v>
      </c>
      <c r="AQ541" t="s">
        <v>108</v>
      </c>
      <c r="AR541" t="s">
        <v>109</v>
      </c>
      <c r="AT541" t="s">
        <v>109</v>
      </c>
      <c r="AV541">
        <v>5</v>
      </c>
      <c r="AW541">
        <v>5</v>
      </c>
      <c r="AX541" t="s">
        <v>359</v>
      </c>
    </row>
    <row r="542" spans="1:52" x14ac:dyDescent="0.2">
      <c r="A542" s="85" t="s">
        <v>722</v>
      </c>
      <c r="B542" t="s">
        <v>14</v>
      </c>
      <c r="C542" t="s">
        <v>42</v>
      </c>
      <c r="D542" t="s">
        <v>44</v>
      </c>
      <c r="F542" t="s">
        <v>14</v>
      </c>
      <c r="G542" t="s">
        <v>51</v>
      </c>
      <c r="H542" t="s">
        <v>23</v>
      </c>
      <c r="J542">
        <v>4</v>
      </c>
      <c r="K542">
        <v>4</v>
      </c>
      <c r="L542">
        <v>4</v>
      </c>
      <c r="M542">
        <v>2</v>
      </c>
      <c r="N542">
        <v>2</v>
      </c>
      <c r="O542">
        <v>4</v>
      </c>
      <c r="P542">
        <v>3</v>
      </c>
      <c r="Q542">
        <v>4</v>
      </c>
      <c r="R542">
        <v>4</v>
      </c>
      <c r="S542">
        <v>3</v>
      </c>
      <c r="T542">
        <v>3</v>
      </c>
      <c r="U542">
        <v>3</v>
      </c>
      <c r="V542">
        <v>4</v>
      </c>
      <c r="W542">
        <v>2</v>
      </c>
      <c r="X542">
        <v>2</v>
      </c>
      <c r="Y542">
        <v>2</v>
      </c>
      <c r="Z542" t="s">
        <v>102</v>
      </c>
      <c r="AA542">
        <v>3</v>
      </c>
      <c r="AB542">
        <v>5</v>
      </c>
      <c r="AC542">
        <v>2</v>
      </c>
      <c r="AD542">
        <v>2</v>
      </c>
      <c r="AE542">
        <v>5</v>
      </c>
      <c r="AF542">
        <v>5</v>
      </c>
      <c r="AG542">
        <v>5</v>
      </c>
      <c r="AH542">
        <v>5</v>
      </c>
      <c r="AI542">
        <v>5</v>
      </c>
      <c r="AJ542" t="s">
        <v>109</v>
      </c>
      <c r="AK542" t="s">
        <v>108</v>
      </c>
      <c r="AL542" t="s">
        <v>362</v>
      </c>
      <c r="AM542" t="s">
        <v>108</v>
      </c>
      <c r="AN542" t="s">
        <v>362</v>
      </c>
      <c r="AO542" t="s">
        <v>109</v>
      </c>
      <c r="AP542" t="s">
        <v>109</v>
      </c>
      <c r="AQ542" t="s">
        <v>108</v>
      </c>
      <c r="AR542" t="s">
        <v>109</v>
      </c>
      <c r="AT542" t="s">
        <v>108</v>
      </c>
      <c r="AU542" t="s">
        <v>728</v>
      </c>
      <c r="AV542">
        <v>5</v>
      </c>
      <c r="AW542">
        <v>5</v>
      </c>
      <c r="AX542" t="s">
        <v>381</v>
      </c>
      <c r="AY542" t="s">
        <v>729</v>
      </c>
      <c r="AZ542" t="s">
        <v>730</v>
      </c>
    </row>
    <row r="543" spans="1:52" x14ac:dyDescent="0.2">
      <c r="A543" s="85" t="s">
        <v>731</v>
      </c>
      <c r="B543" t="s">
        <v>16</v>
      </c>
      <c r="C543" t="s">
        <v>43</v>
      </c>
      <c r="D543" t="s">
        <v>44</v>
      </c>
      <c r="F543" t="s">
        <v>16</v>
      </c>
      <c r="J543">
        <v>5</v>
      </c>
      <c r="N543">
        <v>3</v>
      </c>
      <c r="O543">
        <v>4</v>
      </c>
      <c r="P543">
        <v>3</v>
      </c>
      <c r="Q543">
        <v>5</v>
      </c>
      <c r="R543">
        <v>5</v>
      </c>
      <c r="S543">
        <v>4</v>
      </c>
      <c r="T543">
        <v>4</v>
      </c>
      <c r="U543">
        <v>3</v>
      </c>
      <c r="V543">
        <v>5</v>
      </c>
      <c r="W543">
        <v>3</v>
      </c>
      <c r="X543">
        <v>5</v>
      </c>
      <c r="Y543">
        <v>3</v>
      </c>
      <c r="Z543" t="s">
        <v>102</v>
      </c>
      <c r="AA543">
        <v>4</v>
      </c>
      <c r="AB543">
        <v>5</v>
      </c>
      <c r="AC543">
        <v>5</v>
      </c>
      <c r="AD543">
        <v>5</v>
      </c>
      <c r="AE543">
        <v>5</v>
      </c>
      <c r="AF543">
        <v>5</v>
      </c>
      <c r="AG543">
        <v>5</v>
      </c>
      <c r="AH543">
        <v>5</v>
      </c>
      <c r="AI543">
        <v>5</v>
      </c>
      <c r="AJ543" t="s">
        <v>109</v>
      </c>
      <c r="AK543" t="s">
        <v>108</v>
      </c>
      <c r="AL543" t="s">
        <v>349</v>
      </c>
      <c r="AM543" t="s">
        <v>109</v>
      </c>
      <c r="AO543" t="s">
        <v>108</v>
      </c>
      <c r="AP543" t="s">
        <v>109</v>
      </c>
      <c r="AQ543" t="s">
        <v>108</v>
      </c>
      <c r="AR543" t="s">
        <v>108</v>
      </c>
      <c r="AS543" t="s">
        <v>119</v>
      </c>
      <c r="AT543" t="s">
        <v>109</v>
      </c>
      <c r="AV543">
        <v>5</v>
      </c>
      <c r="AW543">
        <v>5</v>
      </c>
      <c r="AX543" t="s">
        <v>351</v>
      </c>
    </row>
    <row r="544" spans="1:52" x14ac:dyDescent="0.2">
      <c r="A544" s="85" t="s">
        <v>731</v>
      </c>
      <c r="B544" t="s">
        <v>10</v>
      </c>
      <c r="C544" t="s">
        <v>42</v>
      </c>
      <c r="D544" t="s">
        <v>43</v>
      </c>
      <c r="F544" t="s">
        <v>54</v>
      </c>
      <c r="I544" t="s">
        <v>732</v>
      </c>
      <c r="J544">
        <v>4</v>
      </c>
      <c r="K544">
        <v>5</v>
      </c>
      <c r="L544">
        <v>5</v>
      </c>
      <c r="M544">
        <v>4</v>
      </c>
      <c r="N544">
        <v>4</v>
      </c>
      <c r="O544">
        <v>4</v>
      </c>
      <c r="P544">
        <v>5</v>
      </c>
      <c r="Q544">
        <v>4</v>
      </c>
      <c r="R544">
        <v>5</v>
      </c>
      <c r="S544">
        <v>4</v>
      </c>
      <c r="T544">
        <v>5</v>
      </c>
      <c r="U544">
        <v>5</v>
      </c>
      <c r="V544">
        <v>5</v>
      </c>
      <c r="W544">
        <v>3</v>
      </c>
      <c r="X544">
        <v>4</v>
      </c>
      <c r="Y544">
        <v>3</v>
      </c>
      <c r="Z544" t="s">
        <v>102</v>
      </c>
      <c r="AA544">
        <v>3</v>
      </c>
      <c r="AB544">
        <v>5</v>
      </c>
      <c r="AC544">
        <v>5</v>
      </c>
      <c r="AD544">
        <v>5</v>
      </c>
      <c r="AE544">
        <v>5</v>
      </c>
      <c r="AF544">
        <v>4</v>
      </c>
      <c r="AG544">
        <v>4</v>
      </c>
      <c r="AH544">
        <v>4</v>
      </c>
      <c r="AI544">
        <v>3</v>
      </c>
      <c r="AJ544" t="s">
        <v>109</v>
      </c>
      <c r="AK544" t="s">
        <v>108</v>
      </c>
      <c r="AL544" t="s">
        <v>350</v>
      </c>
      <c r="AM544" t="s">
        <v>108</v>
      </c>
      <c r="AN544" t="s">
        <v>350</v>
      </c>
      <c r="AO544" t="s">
        <v>109</v>
      </c>
      <c r="AP544" t="s">
        <v>109</v>
      </c>
      <c r="AQ544" t="s">
        <v>108</v>
      </c>
      <c r="AR544" t="s">
        <v>109</v>
      </c>
      <c r="AT544" t="s">
        <v>109</v>
      </c>
      <c r="AV544">
        <v>5</v>
      </c>
      <c r="AW544">
        <v>5</v>
      </c>
      <c r="AX544" t="s">
        <v>359</v>
      </c>
    </row>
    <row r="545" spans="1:51" x14ac:dyDescent="0.2">
      <c r="A545" s="85" t="s">
        <v>731</v>
      </c>
      <c r="B545" t="s">
        <v>28</v>
      </c>
      <c r="C545" t="s">
        <v>43</v>
      </c>
      <c r="D545" t="s">
        <v>44</v>
      </c>
      <c r="F545" t="s">
        <v>28</v>
      </c>
      <c r="J545">
        <v>5</v>
      </c>
      <c r="K545">
        <v>5</v>
      </c>
      <c r="L545">
        <v>4</v>
      </c>
      <c r="M545">
        <v>5</v>
      </c>
      <c r="N545">
        <v>4</v>
      </c>
      <c r="O545">
        <v>4</v>
      </c>
      <c r="P545">
        <v>4</v>
      </c>
      <c r="Q545">
        <v>5</v>
      </c>
      <c r="R545">
        <v>5</v>
      </c>
      <c r="S545">
        <v>4</v>
      </c>
      <c r="T545">
        <v>5</v>
      </c>
      <c r="U545">
        <v>4</v>
      </c>
      <c r="V545">
        <v>5</v>
      </c>
      <c r="W545">
        <v>4</v>
      </c>
      <c r="X545">
        <v>5</v>
      </c>
      <c r="Y545">
        <v>4</v>
      </c>
      <c r="Z545" t="s">
        <v>100</v>
      </c>
      <c r="AA545">
        <v>5</v>
      </c>
      <c r="AB545">
        <v>5</v>
      </c>
      <c r="AC545">
        <v>4</v>
      </c>
      <c r="AD545">
        <v>5</v>
      </c>
      <c r="AE545">
        <v>4</v>
      </c>
      <c r="AF545">
        <v>5</v>
      </c>
      <c r="AG545">
        <v>5</v>
      </c>
      <c r="AH545">
        <v>5</v>
      </c>
      <c r="AI545">
        <v>4</v>
      </c>
      <c r="AJ545" t="s">
        <v>109</v>
      </c>
      <c r="AK545" t="s">
        <v>108</v>
      </c>
      <c r="AL545" t="s">
        <v>352</v>
      </c>
      <c r="AM545" t="s">
        <v>108</v>
      </c>
      <c r="AN545" t="s">
        <v>352</v>
      </c>
      <c r="AO545" t="s">
        <v>108</v>
      </c>
      <c r="AP545" t="s">
        <v>108</v>
      </c>
      <c r="AQ545" t="s">
        <v>108</v>
      </c>
      <c r="AR545" t="s">
        <v>108</v>
      </c>
      <c r="AS545" t="s">
        <v>119</v>
      </c>
      <c r="AT545" t="s">
        <v>108</v>
      </c>
      <c r="AV545">
        <v>5</v>
      </c>
      <c r="AW545">
        <v>5</v>
      </c>
      <c r="AX545" t="s">
        <v>351</v>
      </c>
      <c r="AY545" t="s">
        <v>733</v>
      </c>
    </row>
    <row r="546" spans="1:51" x14ac:dyDescent="0.2">
      <c r="A546" s="85" t="s">
        <v>731</v>
      </c>
      <c r="B546" t="s">
        <v>26</v>
      </c>
      <c r="C546" t="s">
        <v>42</v>
      </c>
      <c r="D546" t="s">
        <v>45</v>
      </c>
      <c r="F546" t="s">
        <v>26</v>
      </c>
      <c r="J546">
        <v>5</v>
      </c>
      <c r="K546">
        <v>5</v>
      </c>
      <c r="L546">
        <v>5</v>
      </c>
      <c r="M546">
        <v>5</v>
      </c>
      <c r="N546">
        <v>1</v>
      </c>
      <c r="O546">
        <v>5</v>
      </c>
      <c r="P546">
        <v>2</v>
      </c>
      <c r="Q546">
        <v>3</v>
      </c>
      <c r="R546">
        <v>2</v>
      </c>
      <c r="S546">
        <v>5</v>
      </c>
      <c r="T546">
        <v>5</v>
      </c>
      <c r="U546">
        <v>5</v>
      </c>
      <c r="V546">
        <v>5</v>
      </c>
      <c r="W546">
        <v>5</v>
      </c>
      <c r="X546">
        <v>5</v>
      </c>
      <c r="Y546">
        <v>5</v>
      </c>
      <c r="Z546" t="s">
        <v>102</v>
      </c>
      <c r="AA546">
        <v>5</v>
      </c>
      <c r="AB546">
        <v>5</v>
      </c>
      <c r="AC546">
        <v>5</v>
      </c>
      <c r="AD546">
        <v>5</v>
      </c>
      <c r="AE546">
        <v>5</v>
      </c>
      <c r="AF546">
        <v>5</v>
      </c>
      <c r="AG546">
        <v>5</v>
      </c>
      <c r="AH546">
        <v>5</v>
      </c>
      <c r="AI546">
        <v>5</v>
      </c>
      <c r="AJ546" t="s">
        <v>109</v>
      </c>
      <c r="AK546" t="s">
        <v>108</v>
      </c>
      <c r="AL546" t="s">
        <v>352</v>
      </c>
      <c r="AM546" t="s">
        <v>108</v>
      </c>
      <c r="AN546" t="s">
        <v>352</v>
      </c>
      <c r="AO546" t="s">
        <v>109</v>
      </c>
      <c r="AP546" t="s">
        <v>109</v>
      </c>
      <c r="AQ546" t="s">
        <v>108</v>
      </c>
      <c r="AR546" t="s">
        <v>109</v>
      </c>
      <c r="AT546" t="s">
        <v>109</v>
      </c>
      <c r="AV546">
        <v>5</v>
      </c>
      <c r="AW546">
        <v>5</v>
      </c>
      <c r="AX546" t="s">
        <v>351</v>
      </c>
    </row>
    <row r="547" spans="1:51" x14ac:dyDescent="0.2">
      <c r="A547" s="85" t="s">
        <v>731</v>
      </c>
      <c r="B547" t="s">
        <v>16</v>
      </c>
      <c r="C547" t="s">
        <v>43</v>
      </c>
      <c r="D547" t="s">
        <v>43</v>
      </c>
      <c r="F547" t="s">
        <v>16</v>
      </c>
      <c r="G547" t="s">
        <v>11</v>
      </c>
      <c r="H547" t="s">
        <v>72</v>
      </c>
      <c r="I547" t="s">
        <v>734</v>
      </c>
      <c r="J547">
        <v>4</v>
      </c>
      <c r="K547">
        <v>4</v>
      </c>
      <c r="L547">
        <v>4</v>
      </c>
      <c r="M547">
        <v>4</v>
      </c>
      <c r="N547">
        <v>4</v>
      </c>
      <c r="O547">
        <v>4</v>
      </c>
      <c r="P547">
        <v>5</v>
      </c>
      <c r="Q547">
        <v>5</v>
      </c>
      <c r="R547">
        <v>5</v>
      </c>
      <c r="S547">
        <v>4</v>
      </c>
      <c r="T547">
        <v>4</v>
      </c>
      <c r="U547">
        <v>4</v>
      </c>
      <c r="V547">
        <v>4</v>
      </c>
      <c r="W547">
        <v>4</v>
      </c>
      <c r="X547">
        <v>4</v>
      </c>
      <c r="Y547">
        <v>4</v>
      </c>
      <c r="Z547" t="s">
        <v>99</v>
      </c>
      <c r="AA547">
        <v>5</v>
      </c>
      <c r="AB547">
        <v>5</v>
      </c>
      <c r="AC547">
        <v>4</v>
      </c>
      <c r="AD547">
        <v>5</v>
      </c>
      <c r="AE547">
        <v>5</v>
      </c>
      <c r="AF547">
        <v>4</v>
      </c>
      <c r="AG547">
        <v>4</v>
      </c>
      <c r="AH547">
        <v>4</v>
      </c>
      <c r="AI547">
        <v>4</v>
      </c>
      <c r="AJ547" t="s">
        <v>108</v>
      </c>
      <c r="AK547" t="s">
        <v>108</v>
      </c>
      <c r="AL547" t="s">
        <v>349</v>
      </c>
      <c r="AM547" t="s">
        <v>108</v>
      </c>
      <c r="AN547" t="s">
        <v>349</v>
      </c>
      <c r="AO547" t="s">
        <v>108</v>
      </c>
      <c r="AP547" t="s">
        <v>109</v>
      </c>
      <c r="AQ547" t="s">
        <v>108</v>
      </c>
      <c r="AR547" t="s">
        <v>108</v>
      </c>
      <c r="AS547" t="s">
        <v>119</v>
      </c>
      <c r="AT547" t="s">
        <v>108</v>
      </c>
      <c r="AV547">
        <v>4</v>
      </c>
      <c r="AW547">
        <v>4</v>
      </c>
      <c r="AX547" t="s">
        <v>359</v>
      </c>
    </row>
    <row r="548" spans="1:51" x14ac:dyDescent="0.2">
      <c r="A548" s="85" t="s">
        <v>731</v>
      </c>
      <c r="B548" t="s">
        <v>13</v>
      </c>
      <c r="C548" t="s">
        <v>42</v>
      </c>
      <c r="D548" t="s">
        <v>41</v>
      </c>
      <c r="F548" t="s">
        <v>13</v>
      </c>
      <c r="J548">
        <v>5</v>
      </c>
      <c r="K548">
        <v>5</v>
      </c>
      <c r="L548">
        <v>5</v>
      </c>
      <c r="N548">
        <v>1</v>
      </c>
      <c r="O548">
        <v>1</v>
      </c>
      <c r="P548">
        <v>4</v>
      </c>
      <c r="Q548">
        <v>5</v>
      </c>
      <c r="R548">
        <v>5</v>
      </c>
      <c r="AV548">
        <v>5</v>
      </c>
      <c r="AW548">
        <v>5</v>
      </c>
      <c r="AX548" t="s">
        <v>359</v>
      </c>
      <c r="AY548" t="s">
        <v>735</v>
      </c>
    </row>
    <row r="549" spans="1:51" x14ac:dyDescent="0.2">
      <c r="A549" s="85" t="s">
        <v>731</v>
      </c>
      <c r="B549" t="s">
        <v>17</v>
      </c>
      <c r="C549" t="s">
        <v>42</v>
      </c>
      <c r="D549" t="s">
        <v>42</v>
      </c>
      <c r="F549" t="s">
        <v>17</v>
      </c>
      <c r="J549">
        <v>5</v>
      </c>
      <c r="K549">
        <v>5</v>
      </c>
      <c r="L549">
        <v>4</v>
      </c>
      <c r="M549">
        <v>4</v>
      </c>
      <c r="N549">
        <v>4</v>
      </c>
      <c r="O549">
        <v>4</v>
      </c>
      <c r="P549">
        <v>5</v>
      </c>
      <c r="Q549">
        <v>4</v>
      </c>
      <c r="R549">
        <v>4</v>
      </c>
      <c r="S549">
        <v>4</v>
      </c>
      <c r="T549">
        <v>4</v>
      </c>
      <c r="U549">
        <v>4</v>
      </c>
      <c r="V549">
        <v>5</v>
      </c>
      <c r="W549">
        <v>4</v>
      </c>
      <c r="X549">
        <v>3</v>
      </c>
      <c r="Y549">
        <v>4</v>
      </c>
      <c r="Z549" t="s">
        <v>102</v>
      </c>
      <c r="AA549">
        <v>3</v>
      </c>
      <c r="AB549">
        <v>5</v>
      </c>
      <c r="AC549">
        <v>4</v>
      </c>
      <c r="AD549">
        <v>4</v>
      </c>
      <c r="AE549">
        <v>5</v>
      </c>
      <c r="AF549">
        <v>5</v>
      </c>
      <c r="AG549">
        <v>4</v>
      </c>
      <c r="AH549">
        <v>4</v>
      </c>
      <c r="AI549">
        <v>5</v>
      </c>
      <c r="AJ549" t="s">
        <v>109</v>
      </c>
      <c r="AK549" t="s">
        <v>108</v>
      </c>
      <c r="AL549" t="s">
        <v>349</v>
      </c>
      <c r="AM549" t="s">
        <v>108</v>
      </c>
      <c r="AN549" t="s">
        <v>349</v>
      </c>
      <c r="AO549" t="s">
        <v>109</v>
      </c>
      <c r="AP549" t="s">
        <v>108</v>
      </c>
      <c r="AQ549" t="s">
        <v>108</v>
      </c>
      <c r="AR549" t="s">
        <v>109</v>
      </c>
      <c r="AT549" t="s">
        <v>109</v>
      </c>
      <c r="AV549">
        <v>5</v>
      </c>
      <c r="AW549">
        <v>5</v>
      </c>
      <c r="AX549" t="s">
        <v>351</v>
      </c>
    </row>
    <row r="550" spans="1:51" x14ac:dyDescent="0.2">
      <c r="A550" s="85" t="s">
        <v>731</v>
      </c>
      <c r="B550" t="s">
        <v>16</v>
      </c>
      <c r="C550" t="s">
        <v>44</v>
      </c>
      <c r="D550" t="s">
        <v>44</v>
      </c>
      <c r="F550" t="s">
        <v>16</v>
      </c>
      <c r="G550" t="s">
        <v>11</v>
      </c>
      <c r="J550">
        <v>4</v>
      </c>
      <c r="K550">
        <v>4</v>
      </c>
      <c r="L550">
        <v>4</v>
      </c>
      <c r="M550">
        <v>3</v>
      </c>
      <c r="N550">
        <v>3</v>
      </c>
      <c r="O550">
        <v>4</v>
      </c>
      <c r="P550">
        <v>5</v>
      </c>
      <c r="Q550">
        <v>4</v>
      </c>
      <c r="R550">
        <v>4</v>
      </c>
      <c r="S550">
        <v>4</v>
      </c>
      <c r="T550">
        <v>3</v>
      </c>
      <c r="U550">
        <v>3</v>
      </c>
      <c r="V550">
        <v>5</v>
      </c>
      <c r="W550">
        <v>3</v>
      </c>
      <c r="X550">
        <v>4</v>
      </c>
      <c r="Y550">
        <v>3</v>
      </c>
      <c r="Z550" t="s">
        <v>102</v>
      </c>
      <c r="AA550">
        <v>5</v>
      </c>
      <c r="AB550">
        <v>5</v>
      </c>
      <c r="AC550">
        <v>5</v>
      </c>
      <c r="AD550">
        <v>5</v>
      </c>
      <c r="AE550">
        <v>5</v>
      </c>
      <c r="AF550">
        <v>5</v>
      </c>
      <c r="AG550">
        <v>4</v>
      </c>
      <c r="AH550">
        <v>5</v>
      </c>
      <c r="AI550">
        <v>5</v>
      </c>
      <c r="AJ550" t="s">
        <v>109</v>
      </c>
      <c r="AK550" t="s">
        <v>108</v>
      </c>
      <c r="AL550" t="s">
        <v>350</v>
      </c>
      <c r="AM550" t="s">
        <v>108</v>
      </c>
      <c r="AN550" t="s">
        <v>350</v>
      </c>
      <c r="AO550" t="s">
        <v>109</v>
      </c>
      <c r="AP550" t="s">
        <v>109</v>
      </c>
      <c r="AQ550" t="s">
        <v>108</v>
      </c>
      <c r="AR550" t="s">
        <v>109</v>
      </c>
      <c r="AT550" t="s">
        <v>108</v>
      </c>
      <c r="AV550">
        <v>5</v>
      </c>
      <c r="AW550">
        <v>5</v>
      </c>
      <c r="AX550" t="s">
        <v>351</v>
      </c>
    </row>
    <row r="551" spans="1:51" x14ac:dyDescent="0.2">
      <c r="A551" s="85" t="s">
        <v>731</v>
      </c>
      <c r="B551" t="s">
        <v>27</v>
      </c>
      <c r="C551" t="s">
        <v>42</v>
      </c>
      <c r="D551" t="s">
        <v>42</v>
      </c>
      <c r="F551" t="s">
        <v>27</v>
      </c>
      <c r="I551" t="s">
        <v>736</v>
      </c>
      <c r="J551">
        <v>4</v>
      </c>
      <c r="K551">
        <v>4</v>
      </c>
      <c r="L551">
        <v>4</v>
      </c>
      <c r="M551">
        <v>4</v>
      </c>
      <c r="N551">
        <v>1</v>
      </c>
      <c r="O551">
        <v>5</v>
      </c>
      <c r="P551">
        <v>1</v>
      </c>
      <c r="Q551">
        <v>5</v>
      </c>
      <c r="R551">
        <v>2</v>
      </c>
      <c r="S551">
        <v>4</v>
      </c>
      <c r="T551">
        <v>4</v>
      </c>
      <c r="U551">
        <v>4</v>
      </c>
      <c r="V551">
        <v>4</v>
      </c>
      <c r="W551">
        <v>4</v>
      </c>
      <c r="X551">
        <v>5</v>
      </c>
      <c r="Y551">
        <v>5</v>
      </c>
      <c r="Z551" t="s">
        <v>102</v>
      </c>
      <c r="AA551">
        <v>5</v>
      </c>
      <c r="AB551">
        <v>5</v>
      </c>
      <c r="AC551">
        <v>5</v>
      </c>
      <c r="AD551">
        <v>5</v>
      </c>
      <c r="AE551">
        <v>5</v>
      </c>
      <c r="AF551">
        <v>5</v>
      </c>
      <c r="AG551">
        <v>5</v>
      </c>
      <c r="AH551">
        <v>5</v>
      </c>
      <c r="AI551">
        <v>5</v>
      </c>
      <c r="AJ551" t="s">
        <v>108</v>
      </c>
      <c r="AK551" t="s">
        <v>108</v>
      </c>
      <c r="AM551" t="s">
        <v>108</v>
      </c>
      <c r="AO551" t="s">
        <v>108</v>
      </c>
      <c r="AP551" t="s">
        <v>109</v>
      </c>
      <c r="AQ551" t="s">
        <v>108</v>
      </c>
      <c r="AR551" t="s">
        <v>109</v>
      </c>
      <c r="AT551" t="s">
        <v>109</v>
      </c>
      <c r="AV551">
        <v>5</v>
      </c>
      <c r="AW551">
        <v>5</v>
      </c>
      <c r="AX551" t="s">
        <v>351</v>
      </c>
    </row>
    <row r="552" spans="1:51" x14ac:dyDescent="0.2">
      <c r="A552" s="85" t="s">
        <v>731</v>
      </c>
      <c r="B552" t="s">
        <v>17</v>
      </c>
      <c r="C552" t="s">
        <v>42</v>
      </c>
      <c r="D552" t="s">
        <v>45</v>
      </c>
      <c r="F552" t="s">
        <v>17</v>
      </c>
      <c r="G552" t="s">
        <v>11</v>
      </c>
      <c r="H552" t="s">
        <v>21</v>
      </c>
      <c r="J552">
        <v>5</v>
      </c>
      <c r="K552">
        <v>5</v>
      </c>
      <c r="L552">
        <v>5</v>
      </c>
      <c r="M552">
        <v>5</v>
      </c>
      <c r="N552">
        <v>2</v>
      </c>
      <c r="O552">
        <v>5</v>
      </c>
      <c r="P552">
        <v>5</v>
      </c>
      <c r="Q552">
        <v>3</v>
      </c>
      <c r="R552">
        <v>5</v>
      </c>
      <c r="S552">
        <v>4</v>
      </c>
      <c r="T552">
        <v>5</v>
      </c>
      <c r="U552">
        <v>5</v>
      </c>
      <c r="V552">
        <v>5</v>
      </c>
      <c r="W552">
        <v>5</v>
      </c>
      <c r="X552">
        <v>5</v>
      </c>
      <c r="Y552">
        <v>5</v>
      </c>
      <c r="Z552" t="s">
        <v>99</v>
      </c>
      <c r="AA552">
        <v>5</v>
      </c>
      <c r="AB552">
        <v>5</v>
      </c>
      <c r="AC552">
        <v>5</v>
      </c>
      <c r="AD552">
        <v>5</v>
      </c>
      <c r="AE552">
        <v>5</v>
      </c>
      <c r="AF552">
        <v>5</v>
      </c>
      <c r="AG552">
        <v>5</v>
      </c>
      <c r="AH552">
        <v>5</v>
      </c>
      <c r="AI552">
        <v>5</v>
      </c>
      <c r="AJ552" t="s">
        <v>108</v>
      </c>
      <c r="AK552" t="s">
        <v>108</v>
      </c>
      <c r="AL552" t="s">
        <v>352</v>
      </c>
      <c r="AM552" t="s">
        <v>108</v>
      </c>
      <c r="AN552" t="s">
        <v>352</v>
      </c>
      <c r="AO552" t="s">
        <v>108</v>
      </c>
      <c r="AP552" t="s">
        <v>108</v>
      </c>
      <c r="AQ552" t="s">
        <v>108</v>
      </c>
      <c r="AR552" t="s">
        <v>109</v>
      </c>
      <c r="AT552" t="s">
        <v>109</v>
      </c>
      <c r="AV552">
        <v>5</v>
      </c>
      <c r="AW552">
        <v>5</v>
      </c>
      <c r="AX552" t="s">
        <v>351</v>
      </c>
    </row>
    <row r="553" spans="1:51" x14ac:dyDescent="0.2">
      <c r="A553" s="85" t="s">
        <v>737</v>
      </c>
      <c r="B553" t="s">
        <v>17</v>
      </c>
      <c r="C553" t="s">
        <v>43</v>
      </c>
      <c r="D553" t="s">
        <v>43</v>
      </c>
      <c r="F553" t="s">
        <v>17</v>
      </c>
      <c r="J553">
        <v>5</v>
      </c>
      <c r="K553">
        <v>5</v>
      </c>
      <c r="L553">
        <v>5</v>
      </c>
      <c r="M553">
        <v>4</v>
      </c>
      <c r="N553">
        <v>3</v>
      </c>
      <c r="O553">
        <v>4</v>
      </c>
      <c r="P553">
        <v>1</v>
      </c>
      <c r="Q553">
        <v>2</v>
      </c>
      <c r="R553">
        <v>5</v>
      </c>
      <c r="S553">
        <v>3</v>
      </c>
      <c r="T553">
        <v>3</v>
      </c>
      <c r="U553">
        <v>4</v>
      </c>
      <c r="V553">
        <v>5</v>
      </c>
      <c r="W553">
        <v>3</v>
      </c>
      <c r="X553">
        <v>5</v>
      </c>
      <c r="Y553">
        <v>4</v>
      </c>
      <c r="Z553" t="s">
        <v>576</v>
      </c>
      <c r="AA553">
        <v>3</v>
      </c>
      <c r="AB553">
        <v>5</v>
      </c>
      <c r="AC553">
        <v>5</v>
      </c>
      <c r="AD553">
        <v>5</v>
      </c>
      <c r="AF553">
        <v>5</v>
      </c>
      <c r="AG553">
        <v>5</v>
      </c>
      <c r="AH553">
        <v>5</v>
      </c>
      <c r="AI553">
        <v>5</v>
      </c>
      <c r="AJ553" t="s">
        <v>109</v>
      </c>
      <c r="AK553" t="s">
        <v>108</v>
      </c>
      <c r="AL553" t="s">
        <v>349</v>
      </c>
      <c r="AM553" t="s">
        <v>108</v>
      </c>
      <c r="AN553" t="s">
        <v>349</v>
      </c>
      <c r="AO553" t="s">
        <v>109</v>
      </c>
      <c r="AP553" t="s">
        <v>109</v>
      </c>
      <c r="AQ553" t="s">
        <v>109</v>
      </c>
      <c r="AR553" t="s">
        <v>109</v>
      </c>
      <c r="AT553" t="s">
        <v>109</v>
      </c>
      <c r="AV553">
        <v>5</v>
      </c>
      <c r="AW553">
        <v>5</v>
      </c>
      <c r="AX553" t="s">
        <v>351</v>
      </c>
    </row>
    <row r="554" spans="1:51" x14ac:dyDescent="0.2">
      <c r="A554" s="85" t="s">
        <v>737</v>
      </c>
      <c r="B554" t="s">
        <v>19</v>
      </c>
      <c r="C554" t="s">
        <v>43</v>
      </c>
      <c r="D554" t="s">
        <v>44</v>
      </c>
      <c r="F554" t="s">
        <v>19</v>
      </c>
      <c r="J554">
        <v>4</v>
      </c>
      <c r="K554">
        <v>4</v>
      </c>
      <c r="L554">
        <v>4</v>
      </c>
      <c r="M554">
        <v>3</v>
      </c>
      <c r="N554">
        <v>2</v>
      </c>
      <c r="O554">
        <v>5</v>
      </c>
      <c r="P554">
        <v>3</v>
      </c>
      <c r="Q554">
        <v>4</v>
      </c>
      <c r="R554">
        <v>3</v>
      </c>
      <c r="S554">
        <v>4</v>
      </c>
      <c r="T554">
        <v>4</v>
      </c>
      <c r="U554">
        <v>4</v>
      </c>
      <c r="V554">
        <v>5</v>
      </c>
      <c r="W554">
        <v>4</v>
      </c>
      <c r="X554">
        <v>4</v>
      </c>
      <c r="Y554">
        <v>4</v>
      </c>
      <c r="Z554" t="s">
        <v>102</v>
      </c>
      <c r="AA554">
        <v>5</v>
      </c>
      <c r="AB554">
        <v>5</v>
      </c>
      <c r="AC554">
        <v>5</v>
      </c>
      <c r="AD554">
        <v>5</v>
      </c>
      <c r="AE554">
        <v>5</v>
      </c>
      <c r="AF554">
        <v>5</v>
      </c>
      <c r="AG554">
        <v>5</v>
      </c>
      <c r="AH554">
        <v>5</v>
      </c>
      <c r="AI554">
        <v>4</v>
      </c>
      <c r="AJ554" t="s">
        <v>108</v>
      </c>
      <c r="AK554" t="s">
        <v>108</v>
      </c>
      <c r="AL554" t="s">
        <v>349</v>
      </c>
      <c r="AM554" t="s">
        <v>108</v>
      </c>
      <c r="AN554" t="s">
        <v>352</v>
      </c>
      <c r="AO554" t="s">
        <v>108</v>
      </c>
      <c r="AP554" t="s">
        <v>108</v>
      </c>
      <c r="AQ554" t="s">
        <v>108</v>
      </c>
      <c r="AR554" t="s">
        <v>109</v>
      </c>
      <c r="AT554" t="s">
        <v>108</v>
      </c>
      <c r="AV554">
        <v>5</v>
      </c>
      <c r="AW554">
        <v>5</v>
      </c>
      <c r="AX554" t="s">
        <v>351</v>
      </c>
    </row>
    <row r="555" spans="1:51" x14ac:dyDescent="0.2">
      <c r="A555" s="85" t="s">
        <v>737</v>
      </c>
      <c r="B555" t="s">
        <v>11</v>
      </c>
      <c r="C555" t="s">
        <v>43</v>
      </c>
      <c r="D555" t="s">
        <v>45</v>
      </c>
      <c r="F555" t="s">
        <v>51</v>
      </c>
      <c r="J555">
        <v>5</v>
      </c>
      <c r="K555">
        <v>5</v>
      </c>
      <c r="L555">
        <v>4</v>
      </c>
      <c r="M555">
        <v>3</v>
      </c>
      <c r="N555">
        <v>4</v>
      </c>
      <c r="O555">
        <v>4</v>
      </c>
      <c r="P555">
        <v>4</v>
      </c>
      <c r="Q555">
        <v>2</v>
      </c>
      <c r="R555">
        <v>3</v>
      </c>
      <c r="S555">
        <v>4</v>
      </c>
      <c r="T555">
        <v>4</v>
      </c>
      <c r="U555">
        <v>4</v>
      </c>
      <c r="V555">
        <v>4</v>
      </c>
      <c r="W555">
        <v>5</v>
      </c>
      <c r="X555">
        <v>4</v>
      </c>
      <c r="Y555">
        <v>4</v>
      </c>
      <c r="Z555" t="s">
        <v>516</v>
      </c>
      <c r="AA555">
        <v>5</v>
      </c>
      <c r="AC555">
        <v>5</v>
      </c>
      <c r="AD555">
        <v>5</v>
      </c>
      <c r="AE555">
        <v>5</v>
      </c>
      <c r="AF555">
        <v>5</v>
      </c>
      <c r="AG555">
        <v>5</v>
      </c>
      <c r="AH555">
        <v>5</v>
      </c>
      <c r="AI555">
        <v>5</v>
      </c>
      <c r="AJ555" t="s">
        <v>108</v>
      </c>
      <c r="AK555" t="s">
        <v>108</v>
      </c>
      <c r="AL555" t="s">
        <v>349</v>
      </c>
      <c r="AM555" t="s">
        <v>108</v>
      </c>
      <c r="AN555" t="s">
        <v>349</v>
      </c>
      <c r="AO555" t="s">
        <v>108</v>
      </c>
      <c r="AP555" t="s">
        <v>108</v>
      </c>
      <c r="AQ555" t="s">
        <v>108</v>
      </c>
      <c r="AR555" t="s">
        <v>108</v>
      </c>
      <c r="AS555" t="s">
        <v>120</v>
      </c>
      <c r="AT555" t="s">
        <v>108</v>
      </c>
      <c r="AV555">
        <v>5</v>
      </c>
      <c r="AW555">
        <v>5</v>
      </c>
      <c r="AX555" t="s">
        <v>351</v>
      </c>
    </row>
    <row r="556" spans="1:51" x14ac:dyDescent="0.2">
      <c r="A556" s="85" t="s">
        <v>737</v>
      </c>
      <c r="B556" t="s">
        <v>11</v>
      </c>
      <c r="C556" t="s">
        <v>43</v>
      </c>
      <c r="D556" t="s">
        <v>44</v>
      </c>
      <c r="F556" t="s">
        <v>11</v>
      </c>
      <c r="G556" t="s">
        <v>29</v>
      </c>
      <c r="J556">
        <v>5</v>
      </c>
      <c r="K556">
        <v>5</v>
      </c>
      <c r="L556">
        <v>5</v>
      </c>
      <c r="M556">
        <v>5</v>
      </c>
      <c r="N556">
        <v>5</v>
      </c>
      <c r="O556">
        <v>3</v>
      </c>
      <c r="P556">
        <v>2</v>
      </c>
      <c r="Q556">
        <v>3</v>
      </c>
      <c r="R556">
        <v>3</v>
      </c>
      <c r="S556">
        <v>5</v>
      </c>
      <c r="T556">
        <v>5</v>
      </c>
      <c r="U556">
        <v>5</v>
      </c>
      <c r="V556">
        <v>5</v>
      </c>
      <c r="W556">
        <v>3</v>
      </c>
      <c r="X556">
        <v>5</v>
      </c>
      <c r="Y556">
        <v>3</v>
      </c>
      <c r="Z556" t="s">
        <v>102</v>
      </c>
      <c r="AA556">
        <v>5</v>
      </c>
      <c r="AB556">
        <v>5</v>
      </c>
      <c r="AC556">
        <v>5</v>
      </c>
      <c r="AD556">
        <v>5</v>
      </c>
      <c r="AE556">
        <v>5</v>
      </c>
      <c r="AF556">
        <v>5</v>
      </c>
      <c r="AG556">
        <v>5</v>
      </c>
      <c r="AH556">
        <v>5</v>
      </c>
      <c r="AI556">
        <v>5</v>
      </c>
      <c r="AJ556" t="s">
        <v>108</v>
      </c>
      <c r="AK556" t="s">
        <v>108</v>
      </c>
      <c r="AL556" t="s">
        <v>349</v>
      </c>
      <c r="AM556" t="s">
        <v>108</v>
      </c>
      <c r="AN556" t="s">
        <v>352</v>
      </c>
      <c r="AO556" t="s">
        <v>108</v>
      </c>
      <c r="AP556" t="s">
        <v>108</v>
      </c>
      <c r="AQ556" t="s">
        <v>108</v>
      </c>
      <c r="AR556" t="s">
        <v>108</v>
      </c>
      <c r="AS556" t="s">
        <v>118</v>
      </c>
      <c r="AT556" t="s">
        <v>109</v>
      </c>
      <c r="AV556">
        <v>5</v>
      </c>
      <c r="AW556">
        <v>5</v>
      </c>
      <c r="AX556" t="s">
        <v>351</v>
      </c>
    </row>
    <row r="557" spans="1:51" x14ac:dyDescent="0.2">
      <c r="A557" s="85" t="s">
        <v>737</v>
      </c>
      <c r="B557" t="s">
        <v>15</v>
      </c>
      <c r="C557" t="s">
        <v>43</v>
      </c>
      <c r="D557" t="s">
        <v>44</v>
      </c>
      <c r="J557">
        <v>5</v>
      </c>
      <c r="K557">
        <v>5</v>
      </c>
      <c r="L557">
        <v>5</v>
      </c>
      <c r="M557">
        <v>5</v>
      </c>
      <c r="N557">
        <v>2</v>
      </c>
      <c r="O557">
        <v>5</v>
      </c>
      <c r="P557">
        <v>1</v>
      </c>
      <c r="Q557">
        <v>3</v>
      </c>
      <c r="R557">
        <v>5</v>
      </c>
      <c r="S557">
        <v>5</v>
      </c>
      <c r="T557">
        <v>5</v>
      </c>
      <c r="U557">
        <v>5</v>
      </c>
      <c r="V557">
        <v>5</v>
      </c>
      <c r="W557">
        <v>4</v>
      </c>
      <c r="X557">
        <v>5</v>
      </c>
      <c r="Y557">
        <v>5</v>
      </c>
      <c r="Z557" t="s">
        <v>102</v>
      </c>
      <c r="AA557">
        <v>3</v>
      </c>
      <c r="AB557">
        <v>5</v>
      </c>
      <c r="AC557">
        <v>5</v>
      </c>
      <c r="AD557">
        <v>5</v>
      </c>
      <c r="AE557">
        <v>5</v>
      </c>
      <c r="AF557">
        <v>5</v>
      </c>
      <c r="AG557">
        <v>2</v>
      </c>
      <c r="AH557">
        <v>4</v>
      </c>
      <c r="AI557">
        <v>4</v>
      </c>
      <c r="AJ557" t="s">
        <v>108</v>
      </c>
      <c r="AK557" t="s">
        <v>108</v>
      </c>
      <c r="AL557" t="s">
        <v>352</v>
      </c>
      <c r="AM557" t="s">
        <v>108</v>
      </c>
      <c r="AN557" t="s">
        <v>352</v>
      </c>
      <c r="AO557" t="s">
        <v>108</v>
      </c>
      <c r="AP557" t="s">
        <v>108</v>
      </c>
      <c r="AQ557" t="s">
        <v>108</v>
      </c>
      <c r="AR557" t="s">
        <v>108</v>
      </c>
      <c r="AS557" t="s">
        <v>120</v>
      </c>
      <c r="AT557" t="s">
        <v>108</v>
      </c>
      <c r="AV557">
        <v>5</v>
      </c>
      <c r="AW557">
        <v>5</v>
      </c>
      <c r="AX557" t="s">
        <v>351</v>
      </c>
    </row>
    <row r="558" spans="1:51" x14ac:dyDescent="0.2">
      <c r="A558" s="85" t="s">
        <v>737</v>
      </c>
      <c r="B558" t="s">
        <v>20</v>
      </c>
      <c r="C558" t="s">
        <v>44</v>
      </c>
      <c r="D558" t="s">
        <v>44</v>
      </c>
      <c r="F558" t="s">
        <v>20</v>
      </c>
      <c r="G558" t="s">
        <v>12</v>
      </c>
      <c r="H558" t="s">
        <v>13</v>
      </c>
      <c r="J558">
        <v>5</v>
      </c>
      <c r="K558">
        <v>3</v>
      </c>
      <c r="L558">
        <v>4</v>
      </c>
      <c r="M558">
        <v>4</v>
      </c>
      <c r="N558">
        <v>4</v>
      </c>
      <c r="O558">
        <v>4</v>
      </c>
      <c r="P558">
        <v>5</v>
      </c>
      <c r="Q558">
        <v>2</v>
      </c>
      <c r="R558">
        <v>3</v>
      </c>
      <c r="S558">
        <v>4</v>
      </c>
      <c r="T558">
        <v>4</v>
      </c>
      <c r="U558">
        <v>4</v>
      </c>
      <c r="V558">
        <v>5</v>
      </c>
      <c r="W558">
        <v>4</v>
      </c>
      <c r="X558">
        <v>5</v>
      </c>
      <c r="Y558">
        <v>4</v>
      </c>
      <c r="Z558" t="s">
        <v>102</v>
      </c>
      <c r="AA558">
        <v>3</v>
      </c>
      <c r="AB558">
        <v>5</v>
      </c>
      <c r="AC558">
        <v>2</v>
      </c>
      <c r="AD558">
        <v>4</v>
      </c>
      <c r="AE558">
        <v>5</v>
      </c>
      <c r="AF558">
        <v>5</v>
      </c>
      <c r="AG558">
        <v>5</v>
      </c>
      <c r="AH558">
        <v>5</v>
      </c>
      <c r="AI558">
        <v>4</v>
      </c>
      <c r="AJ558" t="s">
        <v>108</v>
      </c>
      <c r="AK558" t="s">
        <v>108</v>
      </c>
      <c r="AL558" t="s">
        <v>349</v>
      </c>
      <c r="AM558" t="s">
        <v>108</v>
      </c>
      <c r="AN558" t="s">
        <v>349</v>
      </c>
      <c r="AO558" t="s">
        <v>109</v>
      </c>
      <c r="AP558" t="s">
        <v>108</v>
      </c>
      <c r="AQ558" t="s">
        <v>108</v>
      </c>
      <c r="AR558" t="s">
        <v>109</v>
      </c>
      <c r="AT558" t="s">
        <v>109</v>
      </c>
      <c r="AV558">
        <v>5</v>
      </c>
      <c r="AW558">
        <v>5</v>
      </c>
      <c r="AX558" t="s">
        <v>351</v>
      </c>
    </row>
    <row r="559" spans="1:51" x14ac:dyDescent="0.2">
      <c r="A559" s="85" t="s">
        <v>737</v>
      </c>
      <c r="B559" t="s">
        <v>22</v>
      </c>
      <c r="C559" t="s">
        <v>43</v>
      </c>
      <c r="D559" t="s">
        <v>44</v>
      </c>
      <c r="F559" t="s">
        <v>22</v>
      </c>
      <c r="G559" t="s">
        <v>20</v>
      </c>
      <c r="H559" t="s">
        <v>12</v>
      </c>
      <c r="J559">
        <v>5</v>
      </c>
      <c r="K559">
        <v>5</v>
      </c>
      <c r="L559">
        <v>4</v>
      </c>
      <c r="M559">
        <v>4</v>
      </c>
      <c r="N559">
        <v>4</v>
      </c>
      <c r="O559">
        <v>5</v>
      </c>
      <c r="P559">
        <v>4</v>
      </c>
      <c r="Q559">
        <v>4</v>
      </c>
      <c r="R559">
        <v>5</v>
      </c>
      <c r="S559">
        <v>4</v>
      </c>
      <c r="T559">
        <v>5</v>
      </c>
      <c r="U559">
        <v>3</v>
      </c>
      <c r="V559">
        <v>5</v>
      </c>
      <c r="W559">
        <v>4</v>
      </c>
      <c r="X559">
        <v>4</v>
      </c>
      <c r="Y559">
        <v>5</v>
      </c>
      <c r="Z559" t="s">
        <v>102</v>
      </c>
      <c r="AA559">
        <v>4</v>
      </c>
      <c r="AB559">
        <v>5</v>
      </c>
      <c r="AC559">
        <v>5</v>
      </c>
      <c r="AD559">
        <v>5</v>
      </c>
      <c r="AE559">
        <v>5</v>
      </c>
      <c r="AF559">
        <v>5</v>
      </c>
      <c r="AG559">
        <v>4</v>
      </c>
      <c r="AH559">
        <v>4</v>
      </c>
      <c r="AJ559" t="s">
        <v>109</v>
      </c>
      <c r="AK559" t="s">
        <v>108</v>
      </c>
      <c r="AL559" t="s">
        <v>349</v>
      </c>
      <c r="AM559" t="s">
        <v>108</v>
      </c>
      <c r="AN559" t="s">
        <v>349</v>
      </c>
      <c r="AO559" t="s">
        <v>109</v>
      </c>
      <c r="AP559" t="s">
        <v>108</v>
      </c>
      <c r="AQ559" t="s">
        <v>108</v>
      </c>
      <c r="AR559" t="s">
        <v>109</v>
      </c>
      <c r="AT559" t="s">
        <v>108</v>
      </c>
      <c r="AV559">
        <v>5</v>
      </c>
      <c r="AW559">
        <v>5</v>
      </c>
      <c r="AX559" t="s">
        <v>351</v>
      </c>
    </row>
    <row r="560" spans="1:51" x14ac:dyDescent="0.2">
      <c r="A560" s="85" t="s">
        <v>737</v>
      </c>
      <c r="B560" t="s">
        <v>24</v>
      </c>
      <c r="C560" t="s">
        <v>44</v>
      </c>
      <c r="D560" t="s">
        <v>45</v>
      </c>
      <c r="F560" t="s">
        <v>76</v>
      </c>
      <c r="G560" t="s">
        <v>51</v>
      </c>
      <c r="I560" t="s">
        <v>738</v>
      </c>
      <c r="J560">
        <v>4</v>
      </c>
      <c r="K560">
        <v>5</v>
      </c>
      <c r="L560">
        <v>5</v>
      </c>
      <c r="M560">
        <v>5</v>
      </c>
      <c r="N560">
        <v>3</v>
      </c>
      <c r="O560">
        <v>5</v>
      </c>
      <c r="P560">
        <v>4</v>
      </c>
      <c r="Q560">
        <v>4</v>
      </c>
      <c r="R560">
        <v>5</v>
      </c>
      <c r="S560">
        <v>4</v>
      </c>
      <c r="T560">
        <v>4</v>
      </c>
      <c r="U560">
        <v>3</v>
      </c>
      <c r="V560">
        <v>4</v>
      </c>
      <c r="W560">
        <v>2</v>
      </c>
      <c r="X560">
        <v>3</v>
      </c>
      <c r="Y560">
        <v>2</v>
      </c>
      <c r="Z560" t="s">
        <v>102</v>
      </c>
      <c r="AA560">
        <v>3</v>
      </c>
      <c r="AB560">
        <v>4</v>
      </c>
      <c r="AC560">
        <v>5</v>
      </c>
      <c r="AD560">
        <v>5</v>
      </c>
      <c r="AE560">
        <v>4</v>
      </c>
      <c r="AF560">
        <v>5</v>
      </c>
      <c r="AG560">
        <v>5</v>
      </c>
      <c r="AH560">
        <v>5</v>
      </c>
      <c r="AI560">
        <v>5</v>
      </c>
      <c r="AJ560" t="s">
        <v>109</v>
      </c>
      <c r="AK560" t="s">
        <v>108</v>
      </c>
      <c r="AL560" t="s">
        <v>349</v>
      </c>
      <c r="AM560" t="s">
        <v>108</v>
      </c>
      <c r="AN560" t="s">
        <v>349</v>
      </c>
      <c r="AO560" t="s">
        <v>108</v>
      </c>
      <c r="AP560" t="s">
        <v>108</v>
      </c>
      <c r="AQ560" t="s">
        <v>108</v>
      </c>
      <c r="AR560" t="s">
        <v>108</v>
      </c>
      <c r="AS560" t="s">
        <v>119</v>
      </c>
      <c r="AT560" t="s">
        <v>108</v>
      </c>
      <c r="AV560">
        <v>5</v>
      </c>
      <c r="AW560">
        <v>5</v>
      </c>
      <c r="AX560" t="s">
        <v>359</v>
      </c>
      <c r="AY560" t="s">
        <v>739</v>
      </c>
    </row>
    <row r="561" spans="1:51" x14ac:dyDescent="0.2">
      <c r="A561" s="85" t="s">
        <v>737</v>
      </c>
      <c r="B561" t="s">
        <v>25</v>
      </c>
      <c r="C561" t="s">
        <v>44</v>
      </c>
      <c r="D561" t="s">
        <v>44</v>
      </c>
      <c r="F561" t="s">
        <v>25</v>
      </c>
      <c r="G561" t="s">
        <v>51</v>
      </c>
      <c r="H561" t="s">
        <v>54</v>
      </c>
      <c r="J561">
        <v>5</v>
      </c>
      <c r="K561">
        <v>5</v>
      </c>
      <c r="L561">
        <v>5</v>
      </c>
      <c r="M561">
        <v>5</v>
      </c>
      <c r="N561">
        <v>5</v>
      </c>
      <c r="O561">
        <v>5</v>
      </c>
      <c r="P561">
        <v>5</v>
      </c>
      <c r="Q561">
        <v>3</v>
      </c>
      <c r="R561">
        <v>3</v>
      </c>
      <c r="S561">
        <v>5</v>
      </c>
      <c r="T561">
        <v>5</v>
      </c>
      <c r="U561">
        <v>5</v>
      </c>
      <c r="V561">
        <v>5</v>
      </c>
      <c r="W561">
        <v>4</v>
      </c>
      <c r="X561">
        <v>5</v>
      </c>
      <c r="Y561">
        <v>5</v>
      </c>
      <c r="Z561" t="s">
        <v>102</v>
      </c>
      <c r="AA561">
        <v>5</v>
      </c>
      <c r="AB561">
        <v>5</v>
      </c>
      <c r="AC561">
        <v>5</v>
      </c>
      <c r="AD561">
        <v>5</v>
      </c>
      <c r="AE561">
        <v>5</v>
      </c>
      <c r="AF561">
        <v>5</v>
      </c>
      <c r="AG561">
        <v>5</v>
      </c>
      <c r="AH561">
        <v>5</v>
      </c>
      <c r="AI561">
        <v>5</v>
      </c>
      <c r="AJ561" t="s">
        <v>109</v>
      </c>
      <c r="AK561" t="s">
        <v>109</v>
      </c>
      <c r="AM561" t="s">
        <v>108</v>
      </c>
      <c r="AN561" t="s">
        <v>349</v>
      </c>
      <c r="AO561" t="s">
        <v>109</v>
      </c>
      <c r="AP561" t="s">
        <v>108</v>
      </c>
      <c r="AQ561" t="s">
        <v>108</v>
      </c>
      <c r="AR561" t="s">
        <v>108</v>
      </c>
      <c r="AS561" t="s">
        <v>120</v>
      </c>
      <c r="AT561" t="s">
        <v>109</v>
      </c>
      <c r="AV561">
        <v>5</v>
      </c>
      <c r="AW561">
        <v>5</v>
      </c>
      <c r="AX561" t="s">
        <v>351</v>
      </c>
    </row>
    <row r="562" spans="1:51" x14ac:dyDescent="0.2">
      <c r="A562" s="85" t="s">
        <v>737</v>
      </c>
      <c r="B562" t="s">
        <v>13</v>
      </c>
      <c r="C562" t="s">
        <v>43</v>
      </c>
      <c r="D562" t="s">
        <v>43</v>
      </c>
      <c r="F562" t="s">
        <v>13</v>
      </c>
      <c r="G562" t="s">
        <v>12</v>
      </c>
      <c r="H562" t="s">
        <v>54</v>
      </c>
      <c r="I562" t="s">
        <v>740</v>
      </c>
      <c r="J562">
        <v>4</v>
      </c>
      <c r="K562">
        <v>5</v>
      </c>
      <c r="L562">
        <v>5</v>
      </c>
      <c r="M562">
        <v>5</v>
      </c>
      <c r="N562">
        <v>4</v>
      </c>
      <c r="O562">
        <v>3</v>
      </c>
      <c r="P562">
        <v>4</v>
      </c>
      <c r="Q562">
        <v>2</v>
      </c>
      <c r="R562">
        <v>4</v>
      </c>
      <c r="T562">
        <v>4</v>
      </c>
      <c r="U562">
        <v>4</v>
      </c>
      <c r="V562">
        <v>5</v>
      </c>
      <c r="W562">
        <v>4</v>
      </c>
      <c r="X562">
        <v>5</v>
      </c>
      <c r="Y562">
        <v>4</v>
      </c>
      <c r="Z562" t="s">
        <v>102</v>
      </c>
      <c r="AA562">
        <v>5</v>
      </c>
      <c r="AB562">
        <v>5</v>
      </c>
      <c r="AC562">
        <v>5</v>
      </c>
      <c r="AD562">
        <v>5</v>
      </c>
      <c r="AE562">
        <v>5</v>
      </c>
      <c r="AF562">
        <v>5</v>
      </c>
      <c r="AG562">
        <v>5</v>
      </c>
      <c r="AH562">
        <v>4</v>
      </c>
      <c r="AI562">
        <v>4</v>
      </c>
      <c r="AJ562" t="s">
        <v>108</v>
      </c>
      <c r="AK562" t="s">
        <v>108</v>
      </c>
      <c r="AL562" t="s">
        <v>349</v>
      </c>
      <c r="AM562" t="s">
        <v>108</v>
      </c>
      <c r="AN562" t="s">
        <v>349</v>
      </c>
      <c r="AO562" t="s">
        <v>109</v>
      </c>
      <c r="AP562" t="s">
        <v>108</v>
      </c>
      <c r="AQ562" t="s">
        <v>108</v>
      </c>
      <c r="AR562" t="s">
        <v>108</v>
      </c>
      <c r="AS562" t="s">
        <v>119</v>
      </c>
      <c r="AT562" t="s">
        <v>109</v>
      </c>
      <c r="AU562" t="s">
        <v>741</v>
      </c>
      <c r="AV562">
        <v>5</v>
      </c>
      <c r="AW562">
        <v>5</v>
      </c>
      <c r="AX562" t="s">
        <v>351</v>
      </c>
      <c r="AY562" t="s">
        <v>742</v>
      </c>
    </row>
    <row r="563" spans="1:51" x14ac:dyDescent="0.2">
      <c r="A563" s="85" t="s">
        <v>737</v>
      </c>
      <c r="B563" t="s">
        <v>18</v>
      </c>
      <c r="C563" t="s">
        <v>43</v>
      </c>
      <c r="D563" t="s">
        <v>44</v>
      </c>
      <c r="F563" t="s">
        <v>18</v>
      </c>
      <c r="G563" t="s">
        <v>13</v>
      </c>
      <c r="H563" t="s">
        <v>33</v>
      </c>
      <c r="J563">
        <v>5</v>
      </c>
      <c r="K563">
        <v>5</v>
      </c>
      <c r="L563">
        <v>5</v>
      </c>
      <c r="M563">
        <v>4</v>
      </c>
      <c r="N563">
        <v>4</v>
      </c>
      <c r="O563">
        <v>4</v>
      </c>
      <c r="P563">
        <v>4</v>
      </c>
      <c r="R563">
        <v>5</v>
      </c>
      <c r="S563">
        <v>4</v>
      </c>
      <c r="T563">
        <v>5</v>
      </c>
      <c r="U563">
        <v>4</v>
      </c>
      <c r="V563">
        <v>5</v>
      </c>
      <c r="W563">
        <v>5</v>
      </c>
      <c r="X563">
        <v>5</v>
      </c>
      <c r="Y563">
        <v>4</v>
      </c>
      <c r="Z563" t="s">
        <v>102</v>
      </c>
      <c r="AA563">
        <v>4</v>
      </c>
      <c r="AB563">
        <v>5</v>
      </c>
      <c r="AC563">
        <v>5</v>
      </c>
      <c r="AD563">
        <v>5</v>
      </c>
      <c r="AE563">
        <v>5</v>
      </c>
      <c r="AF563">
        <v>5</v>
      </c>
      <c r="AG563">
        <v>5</v>
      </c>
      <c r="AH563">
        <v>5</v>
      </c>
      <c r="AI563">
        <v>5</v>
      </c>
      <c r="AJ563" t="s">
        <v>108</v>
      </c>
      <c r="AK563" t="s">
        <v>109</v>
      </c>
      <c r="AM563" t="s">
        <v>108</v>
      </c>
      <c r="AN563" t="s">
        <v>349</v>
      </c>
      <c r="AO563" t="s">
        <v>109</v>
      </c>
      <c r="AP563" t="s">
        <v>108</v>
      </c>
      <c r="AQ563" t="s">
        <v>108</v>
      </c>
      <c r="AR563" t="s">
        <v>109</v>
      </c>
      <c r="AT563" t="s">
        <v>109</v>
      </c>
      <c r="AV563">
        <v>5</v>
      </c>
      <c r="AW563">
        <v>5</v>
      </c>
      <c r="AX563" t="s">
        <v>359</v>
      </c>
    </row>
    <row r="564" spans="1:51" x14ac:dyDescent="0.2">
      <c r="A564" s="85" t="s">
        <v>737</v>
      </c>
      <c r="B564" t="s">
        <v>27</v>
      </c>
      <c r="C564" t="s">
        <v>44</v>
      </c>
      <c r="D564" t="s">
        <v>44</v>
      </c>
      <c r="F564" t="s">
        <v>27</v>
      </c>
      <c r="G564" t="s">
        <v>11</v>
      </c>
      <c r="H564" t="s">
        <v>54</v>
      </c>
      <c r="I564" t="s">
        <v>743</v>
      </c>
      <c r="J564">
        <v>4</v>
      </c>
      <c r="K564">
        <v>4</v>
      </c>
      <c r="L564">
        <v>4</v>
      </c>
      <c r="M564">
        <v>4</v>
      </c>
      <c r="N564">
        <v>5</v>
      </c>
      <c r="O564">
        <v>4</v>
      </c>
      <c r="P564">
        <v>5</v>
      </c>
      <c r="Q564">
        <v>4</v>
      </c>
      <c r="R564">
        <v>4</v>
      </c>
      <c r="S564">
        <v>4</v>
      </c>
      <c r="T564">
        <v>4</v>
      </c>
      <c r="U564">
        <v>4</v>
      </c>
      <c r="V564">
        <v>5</v>
      </c>
      <c r="W564">
        <v>2</v>
      </c>
      <c r="X564">
        <v>4</v>
      </c>
      <c r="Y564">
        <v>4</v>
      </c>
      <c r="Z564" t="s">
        <v>102</v>
      </c>
      <c r="AA564">
        <v>4</v>
      </c>
      <c r="AB564">
        <v>5</v>
      </c>
      <c r="AC564">
        <v>4</v>
      </c>
      <c r="AD564">
        <v>4</v>
      </c>
      <c r="AE564">
        <v>5</v>
      </c>
      <c r="AF564">
        <v>5</v>
      </c>
      <c r="AG564">
        <v>5</v>
      </c>
      <c r="AH564">
        <v>5</v>
      </c>
      <c r="AI564">
        <v>4</v>
      </c>
      <c r="AJ564" t="s">
        <v>108</v>
      </c>
      <c r="AK564" t="s">
        <v>108</v>
      </c>
      <c r="AL564" t="s">
        <v>349</v>
      </c>
      <c r="AM564" t="s">
        <v>108</v>
      </c>
      <c r="AN564" t="s">
        <v>349</v>
      </c>
      <c r="AO564" t="s">
        <v>108</v>
      </c>
      <c r="AP564" t="s">
        <v>108</v>
      </c>
      <c r="AQ564" t="s">
        <v>108</v>
      </c>
      <c r="AR564" t="s">
        <v>108</v>
      </c>
      <c r="AS564" t="s">
        <v>119</v>
      </c>
      <c r="AT564" t="s">
        <v>108</v>
      </c>
      <c r="AV564">
        <v>5</v>
      </c>
      <c r="AW564">
        <v>5</v>
      </c>
      <c r="AX564" t="s">
        <v>359</v>
      </c>
    </row>
    <row r="565" spans="1:51" x14ac:dyDescent="0.2">
      <c r="A565" s="85" t="s">
        <v>737</v>
      </c>
      <c r="B565" t="s">
        <v>19</v>
      </c>
      <c r="C565" t="s">
        <v>43</v>
      </c>
      <c r="D565" t="s">
        <v>44</v>
      </c>
      <c r="F565" t="s">
        <v>19</v>
      </c>
      <c r="G565" t="s">
        <v>22</v>
      </c>
      <c r="J565">
        <v>5</v>
      </c>
      <c r="K565">
        <v>4</v>
      </c>
      <c r="L565">
        <v>4</v>
      </c>
      <c r="M565">
        <v>3</v>
      </c>
      <c r="N565">
        <v>4</v>
      </c>
      <c r="O565">
        <v>4</v>
      </c>
      <c r="P565">
        <v>2</v>
      </c>
      <c r="Q565">
        <v>2</v>
      </c>
      <c r="R565">
        <v>3</v>
      </c>
      <c r="S565">
        <v>4</v>
      </c>
      <c r="T565">
        <v>4</v>
      </c>
      <c r="U565">
        <v>4</v>
      </c>
      <c r="V565">
        <v>5</v>
      </c>
      <c r="W565">
        <v>4</v>
      </c>
      <c r="X565">
        <v>3</v>
      </c>
      <c r="Y565">
        <v>4</v>
      </c>
      <c r="Z565" t="s">
        <v>475</v>
      </c>
      <c r="AA565">
        <v>3</v>
      </c>
      <c r="AB565">
        <v>5</v>
      </c>
      <c r="AC565">
        <v>5</v>
      </c>
      <c r="AD565">
        <v>5</v>
      </c>
      <c r="AE565">
        <v>5</v>
      </c>
      <c r="AF565">
        <v>5</v>
      </c>
      <c r="AG565">
        <v>5</v>
      </c>
      <c r="AH565">
        <v>4</v>
      </c>
      <c r="AI565">
        <v>4</v>
      </c>
      <c r="AJ565" t="s">
        <v>108</v>
      </c>
      <c r="AK565" t="s">
        <v>108</v>
      </c>
      <c r="AL565" t="s">
        <v>349</v>
      </c>
      <c r="AM565" t="s">
        <v>108</v>
      </c>
      <c r="AN565" t="s">
        <v>349</v>
      </c>
      <c r="AO565" t="s">
        <v>109</v>
      </c>
      <c r="AP565" t="s">
        <v>109</v>
      </c>
      <c r="AQ565" t="s">
        <v>108</v>
      </c>
      <c r="AR565" t="s">
        <v>108</v>
      </c>
      <c r="AS565" t="s">
        <v>120</v>
      </c>
      <c r="AT565" t="s">
        <v>109</v>
      </c>
      <c r="AV565">
        <v>5</v>
      </c>
      <c r="AW565">
        <v>5</v>
      </c>
      <c r="AX565" t="s">
        <v>351</v>
      </c>
    </row>
    <row r="566" spans="1:51" x14ac:dyDescent="0.2">
      <c r="A566" s="85" t="s">
        <v>737</v>
      </c>
      <c r="B566" t="s">
        <v>20</v>
      </c>
      <c r="C566" t="s">
        <v>44</v>
      </c>
      <c r="D566" t="s">
        <v>45</v>
      </c>
      <c r="F566" t="s">
        <v>20</v>
      </c>
      <c r="G566" t="s">
        <v>22</v>
      </c>
      <c r="J566">
        <v>5</v>
      </c>
      <c r="K566">
        <v>5</v>
      </c>
      <c r="L566">
        <v>5</v>
      </c>
      <c r="M566">
        <v>5</v>
      </c>
      <c r="N566">
        <v>5</v>
      </c>
      <c r="O566">
        <v>5</v>
      </c>
      <c r="P566">
        <v>5</v>
      </c>
      <c r="Q566">
        <v>5</v>
      </c>
      <c r="R566">
        <v>5</v>
      </c>
      <c r="S566">
        <v>5</v>
      </c>
      <c r="T566">
        <v>5</v>
      </c>
      <c r="U566">
        <v>5</v>
      </c>
      <c r="V566">
        <v>5</v>
      </c>
      <c r="W566">
        <v>5</v>
      </c>
      <c r="X566">
        <v>5</v>
      </c>
      <c r="Y566">
        <v>5</v>
      </c>
      <c r="Z566" t="s">
        <v>100</v>
      </c>
      <c r="AA566">
        <v>5</v>
      </c>
      <c r="AB566">
        <v>5</v>
      </c>
      <c r="AC566">
        <v>5</v>
      </c>
      <c r="AD566">
        <v>5</v>
      </c>
      <c r="AE566">
        <v>5</v>
      </c>
      <c r="AF566">
        <v>5</v>
      </c>
      <c r="AG566">
        <v>5</v>
      </c>
      <c r="AH566">
        <v>5</v>
      </c>
      <c r="AI566">
        <v>5</v>
      </c>
      <c r="AJ566" t="s">
        <v>109</v>
      </c>
      <c r="AK566" t="s">
        <v>109</v>
      </c>
      <c r="AM566" t="s">
        <v>109</v>
      </c>
      <c r="AO566" t="s">
        <v>109</v>
      </c>
      <c r="AP566" t="s">
        <v>109</v>
      </c>
      <c r="AQ566" t="s">
        <v>109</v>
      </c>
      <c r="AR566" t="s">
        <v>109</v>
      </c>
      <c r="AT566" t="s">
        <v>109</v>
      </c>
      <c r="AV566">
        <v>5</v>
      </c>
      <c r="AW566">
        <v>5</v>
      </c>
      <c r="AX566" t="s">
        <v>351</v>
      </c>
    </row>
    <row r="567" spans="1:51" x14ac:dyDescent="0.2">
      <c r="A567" s="85" t="s">
        <v>744</v>
      </c>
      <c r="B567" t="s">
        <v>20</v>
      </c>
      <c r="C567" t="s">
        <v>44</v>
      </c>
      <c r="D567" t="s">
        <v>44</v>
      </c>
      <c r="F567" t="s">
        <v>20</v>
      </c>
      <c r="J567">
        <v>5</v>
      </c>
      <c r="K567">
        <v>4</v>
      </c>
      <c r="L567">
        <v>4</v>
      </c>
      <c r="M567">
        <v>4</v>
      </c>
      <c r="N567">
        <v>4</v>
      </c>
      <c r="O567">
        <v>1</v>
      </c>
      <c r="P567">
        <v>3</v>
      </c>
      <c r="Q567">
        <v>3</v>
      </c>
      <c r="R567">
        <v>3</v>
      </c>
      <c r="S567">
        <v>5</v>
      </c>
      <c r="T567">
        <v>4</v>
      </c>
      <c r="U567">
        <v>4</v>
      </c>
      <c r="V567">
        <v>5</v>
      </c>
      <c r="W567">
        <v>3</v>
      </c>
      <c r="X567">
        <v>5</v>
      </c>
      <c r="Y567">
        <v>3</v>
      </c>
      <c r="Z567" t="s">
        <v>102</v>
      </c>
      <c r="AA567">
        <v>1</v>
      </c>
      <c r="AB567">
        <v>5</v>
      </c>
      <c r="AC567">
        <v>5</v>
      </c>
      <c r="AD567">
        <v>5</v>
      </c>
      <c r="AE567">
        <v>5</v>
      </c>
      <c r="AF567">
        <v>5</v>
      </c>
      <c r="AG567">
        <v>4</v>
      </c>
      <c r="AH567">
        <v>4</v>
      </c>
      <c r="AI567">
        <v>5</v>
      </c>
      <c r="AJ567" t="s">
        <v>109</v>
      </c>
      <c r="AK567" t="s">
        <v>108</v>
      </c>
      <c r="AL567" t="s">
        <v>350</v>
      </c>
      <c r="AM567" t="s">
        <v>108</v>
      </c>
      <c r="AN567" t="s">
        <v>349</v>
      </c>
      <c r="AO567" t="s">
        <v>108</v>
      </c>
      <c r="AP567" t="s">
        <v>108</v>
      </c>
      <c r="AR567" t="s">
        <v>108</v>
      </c>
      <c r="AS567" t="s">
        <v>119</v>
      </c>
      <c r="AT567" t="s">
        <v>109</v>
      </c>
      <c r="AV567">
        <v>5</v>
      </c>
      <c r="AW567">
        <v>5</v>
      </c>
      <c r="AX567" t="s">
        <v>351</v>
      </c>
    </row>
    <row r="568" spans="1:51" x14ac:dyDescent="0.2">
      <c r="A568" s="85" t="s">
        <v>744</v>
      </c>
      <c r="B568" t="s">
        <v>21</v>
      </c>
      <c r="C568" t="s">
        <v>43</v>
      </c>
      <c r="D568" t="s">
        <v>44</v>
      </c>
      <c r="F568" t="s">
        <v>21</v>
      </c>
      <c r="G568" t="s">
        <v>17</v>
      </c>
      <c r="H568" t="s">
        <v>28</v>
      </c>
      <c r="J568">
        <v>5</v>
      </c>
      <c r="K568">
        <v>5</v>
      </c>
      <c r="L568">
        <v>4</v>
      </c>
      <c r="M568">
        <v>4</v>
      </c>
      <c r="N568">
        <v>5</v>
      </c>
      <c r="O568">
        <v>4</v>
      </c>
      <c r="P568">
        <v>4</v>
      </c>
      <c r="Q568">
        <v>4</v>
      </c>
      <c r="R568">
        <v>4</v>
      </c>
      <c r="S568">
        <v>4</v>
      </c>
      <c r="T568">
        <v>4</v>
      </c>
      <c r="U568">
        <v>4</v>
      </c>
      <c r="V568">
        <v>5</v>
      </c>
      <c r="W568">
        <v>4</v>
      </c>
      <c r="X568">
        <v>4</v>
      </c>
      <c r="Y568">
        <v>4</v>
      </c>
      <c r="Z568" t="s">
        <v>102</v>
      </c>
      <c r="AA568">
        <v>5</v>
      </c>
      <c r="AB568">
        <v>5</v>
      </c>
      <c r="AC568">
        <v>5</v>
      </c>
      <c r="AD568">
        <v>4</v>
      </c>
      <c r="AE568">
        <v>5</v>
      </c>
      <c r="AF568">
        <v>5</v>
      </c>
      <c r="AG568">
        <v>4</v>
      </c>
      <c r="AH568">
        <v>4</v>
      </c>
      <c r="AI568">
        <v>4</v>
      </c>
      <c r="AJ568" t="s">
        <v>108</v>
      </c>
      <c r="AK568" t="s">
        <v>108</v>
      </c>
      <c r="AL568" t="s">
        <v>349</v>
      </c>
      <c r="AM568" t="s">
        <v>108</v>
      </c>
      <c r="AN568" t="s">
        <v>349</v>
      </c>
      <c r="AO568" t="s">
        <v>108</v>
      </c>
      <c r="AP568" t="s">
        <v>109</v>
      </c>
      <c r="AQ568" t="s">
        <v>108</v>
      </c>
      <c r="AR568" t="s">
        <v>108</v>
      </c>
      <c r="AS568" t="s">
        <v>119</v>
      </c>
      <c r="AT568" t="s">
        <v>109</v>
      </c>
      <c r="AV568">
        <v>5</v>
      </c>
      <c r="AW568">
        <v>5</v>
      </c>
      <c r="AX568" t="s">
        <v>359</v>
      </c>
    </row>
    <row r="569" spans="1:51" x14ac:dyDescent="0.2">
      <c r="A569" s="85" t="s">
        <v>744</v>
      </c>
      <c r="B569" t="s">
        <v>18</v>
      </c>
      <c r="C569" t="s">
        <v>42</v>
      </c>
      <c r="D569" t="s">
        <v>45</v>
      </c>
      <c r="F569" t="s">
        <v>18</v>
      </c>
      <c r="G569" t="s">
        <v>33</v>
      </c>
      <c r="I569" t="s">
        <v>745</v>
      </c>
      <c r="J569">
        <v>5</v>
      </c>
      <c r="K569">
        <v>5</v>
      </c>
      <c r="L569">
        <v>4</v>
      </c>
      <c r="M569">
        <v>4</v>
      </c>
      <c r="N569">
        <v>4</v>
      </c>
      <c r="O569">
        <v>4</v>
      </c>
      <c r="P569">
        <v>5</v>
      </c>
      <c r="Q569">
        <v>4</v>
      </c>
      <c r="R569">
        <v>4</v>
      </c>
      <c r="S569">
        <v>4</v>
      </c>
      <c r="T569">
        <v>4</v>
      </c>
      <c r="U569">
        <v>4</v>
      </c>
      <c r="V569">
        <v>4</v>
      </c>
      <c r="W569">
        <v>3</v>
      </c>
      <c r="X569">
        <v>4</v>
      </c>
      <c r="Y569">
        <v>3</v>
      </c>
      <c r="Z569" t="s">
        <v>102</v>
      </c>
      <c r="AA569">
        <v>4</v>
      </c>
      <c r="AB569">
        <v>4</v>
      </c>
      <c r="AC569">
        <v>5</v>
      </c>
      <c r="AD569">
        <v>5</v>
      </c>
      <c r="AE569">
        <v>5</v>
      </c>
      <c r="AF569">
        <v>5</v>
      </c>
      <c r="AG569">
        <v>5</v>
      </c>
      <c r="AH569">
        <v>3</v>
      </c>
      <c r="AI569">
        <v>3</v>
      </c>
      <c r="AJ569" t="s">
        <v>109</v>
      </c>
      <c r="AK569" t="s">
        <v>108</v>
      </c>
      <c r="AL569" t="s">
        <v>350</v>
      </c>
      <c r="AM569" t="s">
        <v>108</v>
      </c>
      <c r="AN569" t="s">
        <v>350</v>
      </c>
      <c r="AO569" t="s">
        <v>109</v>
      </c>
      <c r="AP569" t="s">
        <v>108</v>
      </c>
      <c r="AQ569" t="s">
        <v>108</v>
      </c>
      <c r="AR569" t="s">
        <v>108</v>
      </c>
      <c r="AS569" t="s">
        <v>120</v>
      </c>
      <c r="AT569" t="s">
        <v>109</v>
      </c>
      <c r="AV569">
        <v>5</v>
      </c>
      <c r="AW569">
        <v>5</v>
      </c>
      <c r="AX569" t="s">
        <v>359</v>
      </c>
    </row>
    <row r="570" spans="1:51" x14ac:dyDescent="0.2">
      <c r="A570" s="85" t="s">
        <v>744</v>
      </c>
      <c r="B570" t="s">
        <v>22</v>
      </c>
      <c r="C570" t="s">
        <v>42</v>
      </c>
      <c r="D570" t="s">
        <v>43</v>
      </c>
      <c r="F570" t="s">
        <v>22</v>
      </c>
      <c r="J570">
        <v>3</v>
      </c>
      <c r="K570">
        <v>3</v>
      </c>
      <c r="L570">
        <v>3</v>
      </c>
      <c r="M570">
        <v>3</v>
      </c>
      <c r="N570">
        <v>3</v>
      </c>
      <c r="O570">
        <v>4</v>
      </c>
      <c r="P570">
        <v>4</v>
      </c>
      <c r="Q570">
        <v>3</v>
      </c>
      <c r="R570">
        <v>4</v>
      </c>
      <c r="S570">
        <v>3</v>
      </c>
      <c r="T570">
        <v>3</v>
      </c>
      <c r="U570">
        <v>3</v>
      </c>
      <c r="V570">
        <v>5</v>
      </c>
      <c r="W570">
        <v>3</v>
      </c>
      <c r="X570">
        <v>3</v>
      </c>
      <c r="Y570">
        <v>3</v>
      </c>
      <c r="Z570" t="s">
        <v>102</v>
      </c>
      <c r="AA570">
        <v>4</v>
      </c>
      <c r="AB570">
        <v>5</v>
      </c>
      <c r="AC570">
        <v>4</v>
      </c>
      <c r="AD570">
        <v>4</v>
      </c>
      <c r="AE570">
        <v>4</v>
      </c>
      <c r="AF570">
        <v>4</v>
      </c>
      <c r="AG570">
        <v>5</v>
      </c>
      <c r="AH570">
        <v>4</v>
      </c>
      <c r="AI570">
        <v>4</v>
      </c>
      <c r="AJ570" t="s">
        <v>109</v>
      </c>
      <c r="AK570" t="s">
        <v>108</v>
      </c>
      <c r="AL570" t="s">
        <v>350</v>
      </c>
      <c r="AM570" t="s">
        <v>109</v>
      </c>
      <c r="AO570" t="s">
        <v>109</v>
      </c>
      <c r="AP570" t="s">
        <v>109</v>
      </c>
      <c r="AQ570" t="s">
        <v>108</v>
      </c>
      <c r="AR570" t="s">
        <v>108</v>
      </c>
      <c r="AS570" t="s">
        <v>119</v>
      </c>
      <c r="AT570" t="s">
        <v>108</v>
      </c>
      <c r="AV570">
        <v>5</v>
      </c>
      <c r="AW570">
        <v>5</v>
      </c>
      <c r="AX570" t="s">
        <v>359</v>
      </c>
    </row>
    <row r="571" spans="1:51" x14ac:dyDescent="0.2">
      <c r="A571" s="85" t="s">
        <v>744</v>
      </c>
      <c r="B571" t="s">
        <v>10</v>
      </c>
      <c r="C571" t="s">
        <v>44</v>
      </c>
      <c r="D571" t="s">
        <v>45</v>
      </c>
      <c r="F571" t="s">
        <v>54</v>
      </c>
      <c r="G571" t="s">
        <v>51</v>
      </c>
      <c r="J571">
        <v>4</v>
      </c>
      <c r="K571">
        <v>5</v>
      </c>
      <c r="L571">
        <v>3</v>
      </c>
      <c r="M571">
        <v>4</v>
      </c>
      <c r="N571">
        <v>3</v>
      </c>
      <c r="O571">
        <v>3</v>
      </c>
      <c r="P571">
        <v>2</v>
      </c>
      <c r="Q571">
        <v>4</v>
      </c>
      <c r="R571">
        <v>4</v>
      </c>
      <c r="S571">
        <v>5</v>
      </c>
      <c r="T571">
        <v>5</v>
      </c>
      <c r="U571">
        <v>5</v>
      </c>
      <c r="V571">
        <v>5</v>
      </c>
      <c r="W571">
        <v>5</v>
      </c>
      <c r="X571">
        <v>3</v>
      </c>
      <c r="Y571">
        <v>5</v>
      </c>
      <c r="Z571" t="s">
        <v>99</v>
      </c>
      <c r="AA571">
        <v>5</v>
      </c>
      <c r="AB571">
        <v>5</v>
      </c>
      <c r="AC571">
        <v>3</v>
      </c>
      <c r="AD571">
        <v>4</v>
      </c>
      <c r="AE571">
        <v>5</v>
      </c>
      <c r="AF571">
        <v>4</v>
      </c>
      <c r="AG571">
        <v>5</v>
      </c>
      <c r="AH571">
        <v>3</v>
      </c>
      <c r="AI571">
        <v>3</v>
      </c>
      <c r="AJ571" t="s">
        <v>109</v>
      </c>
      <c r="AK571" t="s">
        <v>108</v>
      </c>
      <c r="AL571" t="s">
        <v>352</v>
      </c>
      <c r="AM571" t="s">
        <v>108</v>
      </c>
      <c r="AN571" t="s">
        <v>349</v>
      </c>
      <c r="AO571" t="s">
        <v>109</v>
      </c>
      <c r="AP571" t="s">
        <v>108</v>
      </c>
      <c r="AQ571" t="s">
        <v>108</v>
      </c>
      <c r="AR571" t="s">
        <v>108</v>
      </c>
      <c r="AS571" t="s">
        <v>120</v>
      </c>
      <c r="AT571" t="s">
        <v>109</v>
      </c>
      <c r="AU571" t="s">
        <v>365</v>
      </c>
      <c r="AV571">
        <v>5</v>
      </c>
      <c r="AW571">
        <v>5</v>
      </c>
      <c r="AX571" t="s">
        <v>351</v>
      </c>
    </row>
    <row r="572" spans="1:51" x14ac:dyDescent="0.2">
      <c r="A572" s="85" t="s">
        <v>744</v>
      </c>
      <c r="B572" t="s">
        <v>27</v>
      </c>
      <c r="C572" t="s">
        <v>42</v>
      </c>
      <c r="D572" t="s">
        <v>43</v>
      </c>
      <c r="F572" t="s">
        <v>27</v>
      </c>
      <c r="G572" t="s">
        <v>23</v>
      </c>
      <c r="H572" t="s">
        <v>31</v>
      </c>
      <c r="J572">
        <v>4</v>
      </c>
      <c r="K572">
        <v>4</v>
      </c>
      <c r="L572">
        <v>4</v>
      </c>
      <c r="M572">
        <v>4</v>
      </c>
      <c r="N572">
        <v>2</v>
      </c>
      <c r="O572">
        <v>5</v>
      </c>
      <c r="P572">
        <v>3</v>
      </c>
      <c r="Q572">
        <v>3</v>
      </c>
      <c r="R572">
        <v>4</v>
      </c>
      <c r="S572">
        <v>4</v>
      </c>
      <c r="T572">
        <v>5</v>
      </c>
      <c r="U572">
        <v>5</v>
      </c>
      <c r="V572">
        <v>5</v>
      </c>
      <c r="W572">
        <v>4</v>
      </c>
      <c r="X572">
        <v>4</v>
      </c>
      <c r="Y572">
        <v>5</v>
      </c>
      <c r="Z572" t="s">
        <v>358</v>
      </c>
      <c r="AA572">
        <v>5</v>
      </c>
      <c r="AB572">
        <v>4</v>
      </c>
      <c r="AC572">
        <v>4</v>
      </c>
      <c r="AD572">
        <v>4</v>
      </c>
      <c r="AE572">
        <v>5</v>
      </c>
      <c r="AF572">
        <v>5</v>
      </c>
      <c r="AG572">
        <v>4</v>
      </c>
      <c r="AH572">
        <v>4</v>
      </c>
      <c r="AI572">
        <v>3</v>
      </c>
      <c r="AJ572" t="s">
        <v>109</v>
      </c>
      <c r="AK572" t="s">
        <v>108</v>
      </c>
      <c r="AL572" t="s">
        <v>352</v>
      </c>
      <c r="AM572" t="s">
        <v>108</v>
      </c>
      <c r="AN572" t="s">
        <v>352</v>
      </c>
      <c r="AO572" t="s">
        <v>109</v>
      </c>
      <c r="AP572" t="s">
        <v>108</v>
      </c>
      <c r="AQ572" t="s">
        <v>108</v>
      </c>
      <c r="AR572" t="s">
        <v>109</v>
      </c>
      <c r="AT572" t="s">
        <v>108</v>
      </c>
      <c r="AV572">
        <v>5</v>
      </c>
      <c r="AW572">
        <v>5</v>
      </c>
      <c r="AX572" t="s">
        <v>359</v>
      </c>
    </row>
    <row r="573" spans="1:51" x14ac:dyDescent="0.2">
      <c r="A573" s="85" t="s">
        <v>746</v>
      </c>
      <c r="B573" t="s">
        <v>28</v>
      </c>
      <c r="C573" t="s">
        <v>42</v>
      </c>
      <c r="D573" t="s">
        <v>43</v>
      </c>
      <c r="F573" t="s">
        <v>28</v>
      </c>
      <c r="G573" t="s">
        <v>26</v>
      </c>
      <c r="H573" t="s">
        <v>23</v>
      </c>
      <c r="J573">
        <v>5</v>
      </c>
      <c r="K573">
        <v>5</v>
      </c>
      <c r="L573">
        <v>5</v>
      </c>
      <c r="M573">
        <v>5</v>
      </c>
      <c r="N573">
        <v>4</v>
      </c>
      <c r="O573">
        <v>4</v>
      </c>
      <c r="P573">
        <v>3</v>
      </c>
      <c r="Q573">
        <v>4</v>
      </c>
      <c r="R573">
        <v>3</v>
      </c>
      <c r="S573">
        <v>4</v>
      </c>
      <c r="T573">
        <v>4</v>
      </c>
      <c r="U573">
        <v>4</v>
      </c>
      <c r="V573">
        <v>5</v>
      </c>
      <c r="W573">
        <v>5</v>
      </c>
      <c r="X573">
        <v>4</v>
      </c>
      <c r="Y573">
        <v>5</v>
      </c>
      <c r="Z573" t="s">
        <v>102</v>
      </c>
      <c r="AA573">
        <v>4</v>
      </c>
      <c r="AB573">
        <v>5</v>
      </c>
      <c r="AC573">
        <v>4</v>
      </c>
      <c r="AD573">
        <v>5</v>
      </c>
      <c r="AE573">
        <v>5</v>
      </c>
      <c r="AF573">
        <v>5</v>
      </c>
      <c r="AG573">
        <v>5</v>
      </c>
      <c r="AH573">
        <v>5</v>
      </c>
      <c r="AI573">
        <v>4</v>
      </c>
      <c r="AJ573" t="s">
        <v>109</v>
      </c>
      <c r="AK573" t="s">
        <v>108</v>
      </c>
      <c r="AL573" t="s">
        <v>349</v>
      </c>
      <c r="AM573" t="s">
        <v>108</v>
      </c>
      <c r="AN573" t="s">
        <v>352</v>
      </c>
      <c r="AO573" t="s">
        <v>109</v>
      </c>
      <c r="AP573" t="s">
        <v>108</v>
      </c>
      <c r="AQ573" t="s">
        <v>108</v>
      </c>
      <c r="AR573" t="s">
        <v>108</v>
      </c>
      <c r="AS573" t="s">
        <v>119</v>
      </c>
      <c r="AT573" t="s">
        <v>109</v>
      </c>
      <c r="AV573">
        <v>5</v>
      </c>
      <c r="AW573">
        <v>5</v>
      </c>
      <c r="AX573" t="s">
        <v>351</v>
      </c>
    </row>
    <row r="574" spans="1:51" x14ac:dyDescent="0.2">
      <c r="A574" s="85" t="s">
        <v>746</v>
      </c>
      <c r="B574" t="s">
        <v>16</v>
      </c>
      <c r="C574" t="s">
        <v>43</v>
      </c>
      <c r="D574" t="s">
        <v>44</v>
      </c>
      <c r="F574" t="s">
        <v>16</v>
      </c>
      <c r="G574" t="s">
        <v>11</v>
      </c>
      <c r="H574" t="s">
        <v>54</v>
      </c>
      <c r="J574">
        <v>5</v>
      </c>
      <c r="K574">
        <v>5</v>
      </c>
      <c r="L574">
        <v>5</v>
      </c>
      <c r="M574">
        <v>4</v>
      </c>
      <c r="N574">
        <v>5</v>
      </c>
      <c r="O574">
        <v>3</v>
      </c>
      <c r="P574">
        <v>5</v>
      </c>
      <c r="Q574">
        <v>2</v>
      </c>
      <c r="R574">
        <v>5</v>
      </c>
      <c r="S574">
        <v>5</v>
      </c>
      <c r="T574">
        <v>5</v>
      </c>
      <c r="U574">
        <v>5</v>
      </c>
      <c r="V574">
        <v>5</v>
      </c>
      <c r="W574">
        <v>5</v>
      </c>
      <c r="X574">
        <v>4</v>
      </c>
      <c r="Y574">
        <v>5</v>
      </c>
      <c r="Z574" t="s">
        <v>102</v>
      </c>
      <c r="AA574">
        <v>5</v>
      </c>
      <c r="AB574">
        <v>5</v>
      </c>
      <c r="AC574">
        <v>5</v>
      </c>
      <c r="AD574">
        <v>5</v>
      </c>
      <c r="AE574">
        <v>5</v>
      </c>
      <c r="AF574">
        <v>5</v>
      </c>
      <c r="AG574">
        <v>5</v>
      </c>
      <c r="AH574">
        <v>5</v>
      </c>
      <c r="AI574">
        <v>4</v>
      </c>
      <c r="AJ574" t="s">
        <v>108</v>
      </c>
      <c r="AK574" t="s">
        <v>108</v>
      </c>
      <c r="AL574" t="s">
        <v>349</v>
      </c>
      <c r="AM574" t="s">
        <v>108</v>
      </c>
      <c r="AN574" t="s">
        <v>349</v>
      </c>
      <c r="AO574" t="s">
        <v>108</v>
      </c>
      <c r="AP574" t="s">
        <v>108</v>
      </c>
      <c r="AQ574" t="s">
        <v>108</v>
      </c>
      <c r="AR574" t="s">
        <v>108</v>
      </c>
      <c r="AS574" t="s">
        <v>119</v>
      </c>
      <c r="AT574" t="s">
        <v>109</v>
      </c>
      <c r="AV574">
        <v>5</v>
      </c>
      <c r="AW574">
        <v>5</v>
      </c>
      <c r="AX574" t="s">
        <v>351</v>
      </c>
    </row>
    <row r="575" spans="1:51" x14ac:dyDescent="0.2">
      <c r="A575" s="85" t="s">
        <v>747</v>
      </c>
      <c r="B575" t="s">
        <v>12</v>
      </c>
      <c r="C575" t="s">
        <v>42</v>
      </c>
      <c r="D575" t="s">
        <v>44</v>
      </c>
      <c r="N575">
        <v>2</v>
      </c>
      <c r="O575">
        <v>5</v>
      </c>
      <c r="P575">
        <v>5</v>
      </c>
      <c r="Q575">
        <v>5</v>
      </c>
      <c r="R575">
        <v>5</v>
      </c>
      <c r="S575">
        <v>3</v>
      </c>
      <c r="T575">
        <v>3</v>
      </c>
      <c r="U575">
        <v>4</v>
      </c>
      <c r="V575">
        <v>5</v>
      </c>
      <c r="W575">
        <v>4</v>
      </c>
      <c r="X575">
        <v>5</v>
      </c>
      <c r="Y575">
        <v>4</v>
      </c>
      <c r="AA575">
        <v>3</v>
      </c>
      <c r="AJ575" t="s">
        <v>109</v>
      </c>
      <c r="AK575" t="s">
        <v>108</v>
      </c>
      <c r="AL575" t="s">
        <v>350</v>
      </c>
      <c r="AM575" t="s">
        <v>108</v>
      </c>
      <c r="AN575" t="s">
        <v>350</v>
      </c>
      <c r="AO575" t="s">
        <v>108</v>
      </c>
      <c r="AP575" t="s">
        <v>108</v>
      </c>
      <c r="AQ575" t="s">
        <v>108</v>
      </c>
      <c r="AR575" t="s">
        <v>108</v>
      </c>
      <c r="AS575" t="s">
        <v>120</v>
      </c>
      <c r="AV575">
        <v>5</v>
      </c>
      <c r="AW575">
        <v>5</v>
      </c>
      <c r="AX575" t="s">
        <v>359</v>
      </c>
    </row>
    <row r="576" spans="1:51" x14ac:dyDescent="0.2">
      <c r="A576" s="85" t="s">
        <v>747</v>
      </c>
      <c r="B576" t="s">
        <v>32</v>
      </c>
      <c r="C576" t="s">
        <v>42</v>
      </c>
      <c r="D576" t="s">
        <v>43</v>
      </c>
      <c r="F576" t="s">
        <v>32</v>
      </c>
      <c r="J576">
        <v>3</v>
      </c>
      <c r="K576">
        <v>5</v>
      </c>
      <c r="L576">
        <v>5</v>
      </c>
      <c r="M576">
        <v>5</v>
      </c>
      <c r="N576">
        <v>5</v>
      </c>
      <c r="O576">
        <v>5</v>
      </c>
      <c r="P576">
        <v>5</v>
      </c>
      <c r="Q576">
        <v>5</v>
      </c>
      <c r="R576">
        <v>5</v>
      </c>
      <c r="S576">
        <v>4</v>
      </c>
      <c r="T576">
        <v>5</v>
      </c>
      <c r="U576">
        <v>5</v>
      </c>
      <c r="V576">
        <v>5</v>
      </c>
      <c r="W576">
        <v>4</v>
      </c>
      <c r="X576">
        <v>5</v>
      </c>
      <c r="Y576">
        <v>4</v>
      </c>
      <c r="Z576" t="s">
        <v>102</v>
      </c>
      <c r="AA576">
        <v>5</v>
      </c>
      <c r="AB576">
        <v>5</v>
      </c>
      <c r="AC576">
        <v>1</v>
      </c>
      <c r="AD576">
        <v>5</v>
      </c>
      <c r="AE576">
        <v>5</v>
      </c>
      <c r="AF576">
        <v>1</v>
      </c>
      <c r="AG576">
        <v>5</v>
      </c>
      <c r="AH576">
        <v>5</v>
      </c>
      <c r="AI576">
        <v>5</v>
      </c>
      <c r="AJ576" t="s">
        <v>109</v>
      </c>
      <c r="AK576" t="s">
        <v>109</v>
      </c>
      <c r="AM576" t="s">
        <v>109</v>
      </c>
      <c r="AO576" t="s">
        <v>109</v>
      </c>
      <c r="AP576" t="s">
        <v>109</v>
      </c>
      <c r="AQ576" t="s">
        <v>108</v>
      </c>
      <c r="AR576" t="s">
        <v>109</v>
      </c>
      <c r="AT576" t="s">
        <v>109</v>
      </c>
      <c r="AV576">
        <v>5</v>
      </c>
      <c r="AW576">
        <v>5</v>
      </c>
      <c r="AX576" t="s">
        <v>354</v>
      </c>
      <c r="AY576" t="s">
        <v>748</v>
      </c>
    </row>
    <row r="577" spans="1:51" x14ac:dyDescent="0.2">
      <c r="A577" s="85" t="s">
        <v>747</v>
      </c>
      <c r="B577" t="s">
        <v>10</v>
      </c>
      <c r="C577" t="s">
        <v>44</v>
      </c>
      <c r="D577" t="s">
        <v>45</v>
      </c>
      <c r="F577" t="s">
        <v>25</v>
      </c>
      <c r="G577" t="s">
        <v>54</v>
      </c>
      <c r="H577" t="s">
        <v>51</v>
      </c>
      <c r="I577" t="s">
        <v>749</v>
      </c>
      <c r="J577">
        <v>4</v>
      </c>
      <c r="K577">
        <v>5</v>
      </c>
      <c r="L577">
        <v>4</v>
      </c>
      <c r="M577">
        <v>5</v>
      </c>
      <c r="N577">
        <v>4</v>
      </c>
      <c r="O577">
        <v>4</v>
      </c>
      <c r="P577">
        <v>4</v>
      </c>
      <c r="Q577">
        <v>3</v>
      </c>
      <c r="R577">
        <v>4</v>
      </c>
      <c r="S577">
        <v>4</v>
      </c>
      <c r="T577">
        <v>5</v>
      </c>
      <c r="U577">
        <v>5</v>
      </c>
      <c r="V577">
        <v>5</v>
      </c>
      <c r="W577">
        <v>5</v>
      </c>
      <c r="X577">
        <v>5</v>
      </c>
      <c r="Y577">
        <v>5</v>
      </c>
      <c r="Z577" t="s">
        <v>101</v>
      </c>
      <c r="AA577">
        <v>4</v>
      </c>
      <c r="AB577">
        <v>5</v>
      </c>
      <c r="AC577">
        <v>5</v>
      </c>
      <c r="AD577">
        <v>5</v>
      </c>
      <c r="AE577">
        <v>5</v>
      </c>
      <c r="AF577">
        <v>5</v>
      </c>
      <c r="AG577">
        <v>5</v>
      </c>
      <c r="AH577">
        <v>5</v>
      </c>
      <c r="AI577">
        <v>5</v>
      </c>
      <c r="AJ577" t="s">
        <v>108</v>
      </c>
      <c r="AK577" t="s">
        <v>108</v>
      </c>
      <c r="AL577" t="s">
        <v>352</v>
      </c>
      <c r="AM577" t="s">
        <v>108</v>
      </c>
      <c r="AN577" t="s">
        <v>352</v>
      </c>
      <c r="AO577" t="s">
        <v>108</v>
      </c>
      <c r="AP577" t="s">
        <v>108</v>
      </c>
      <c r="AQ577" t="s">
        <v>108</v>
      </c>
      <c r="AR577" t="s">
        <v>108</v>
      </c>
      <c r="AS577" t="s">
        <v>120</v>
      </c>
      <c r="AT577" t="s">
        <v>109</v>
      </c>
      <c r="AV577">
        <v>5</v>
      </c>
      <c r="AW577">
        <v>5</v>
      </c>
      <c r="AX577" t="s">
        <v>359</v>
      </c>
      <c r="AY577" t="s">
        <v>750</v>
      </c>
    </row>
    <row r="578" spans="1:51" x14ac:dyDescent="0.2">
      <c r="A578" s="85" t="s">
        <v>751</v>
      </c>
      <c r="B578" t="s">
        <v>24</v>
      </c>
      <c r="C578" t="s">
        <v>43</v>
      </c>
      <c r="D578" t="s">
        <v>45</v>
      </c>
      <c r="F578" t="s">
        <v>76</v>
      </c>
      <c r="G578" t="s">
        <v>33</v>
      </c>
      <c r="H578" t="s">
        <v>18</v>
      </c>
      <c r="I578" t="s">
        <v>752</v>
      </c>
      <c r="J578">
        <v>5</v>
      </c>
      <c r="K578">
        <v>5</v>
      </c>
      <c r="L578">
        <v>5</v>
      </c>
      <c r="M578">
        <v>5</v>
      </c>
      <c r="N578">
        <v>5</v>
      </c>
      <c r="O578">
        <v>5</v>
      </c>
      <c r="P578">
        <v>3</v>
      </c>
      <c r="Q578">
        <v>4</v>
      </c>
      <c r="R578">
        <v>4</v>
      </c>
      <c r="S578">
        <v>5</v>
      </c>
      <c r="T578">
        <v>5</v>
      </c>
      <c r="U578">
        <v>5</v>
      </c>
      <c r="V578">
        <v>5</v>
      </c>
      <c r="W578">
        <v>5</v>
      </c>
      <c r="X578">
        <v>5</v>
      </c>
      <c r="Y578">
        <v>5</v>
      </c>
      <c r="Z578" t="s">
        <v>102</v>
      </c>
      <c r="AA578">
        <v>5</v>
      </c>
      <c r="AB578">
        <v>5</v>
      </c>
      <c r="AC578">
        <v>5</v>
      </c>
      <c r="AD578">
        <v>5</v>
      </c>
      <c r="AE578">
        <v>5</v>
      </c>
      <c r="AF578">
        <v>5</v>
      </c>
      <c r="AG578">
        <v>5</v>
      </c>
      <c r="AH578">
        <v>3</v>
      </c>
      <c r="AI578">
        <v>3</v>
      </c>
      <c r="AJ578" t="s">
        <v>108</v>
      </c>
      <c r="AK578" t="s">
        <v>108</v>
      </c>
      <c r="AL578" t="s">
        <v>352</v>
      </c>
      <c r="AM578" t="s">
        <v>108</v>
      </c>
      <c r="AN578" t="s">
        <v>349</v>
      </c>
      <c r="AO578" t="s">
        <v>108</v>
      </c>
      <c r="AP578" t="s">
        <v>108</v>
      </c>
      <c r="AQ578" t="s">
        <v>108</v>
      </c>
      <c r="AR578" t="s">
        <v>108</v>
      </c>
      <c r="AS578" t="s">
        <v>120</v>
      </c>
      <c r="AT578" t="s">
        <v>108</v>
      </c>
      <c r="AU578" t="s">
        <v>753</v>
      </c>
      <c r="AV578">
        <v>5</v>
      </c>
      <c r="AW578">
        <v>5</v>
      </c>
      <c r="AX578" t="s">
        <v>351</v>
      </c>
    </row>
    <row r="579" spans="1:51" x14ac:dyDescent="0.2">
      <c r="A579" s="85" t="s">
        <v>754</v>
      </c>
      <c r="B579" t="s">
        <v>12</v>
      </c>
      <c r="C579" t="s">
        <v>42</v>
      </c>
      <c r="D579" t="s">
        <v>43</v>
      </c>
      <c r="F579" t="s">
        <v>12</v>
      </c>
      <c r="G579" t="s">
        <v>11</v>
      </c>
      <c r="J579">
        <v>5</v>
      </c>
      <c r="K579">
        <v>5</v>
      </c>
      <c r="L579">
        <v>5</v>
      </c>
      <c r="M579">
        <v>5</v>
      </c>
      <c r="N579">
        <v>2</v>
      </c>
      <c r="O579">
        <v>2</v>
      </c>
      <c r="P579">
        <v>5</v>
      </c>
      <c r="Q579">
        <v>5</v>
      </c>
      <c r="R579">
        <v>2</v>
      </c>
      <c r="S579">
        <v>5</v>
      </c>
      <c r="T579">
        <v>4</v>
      </c>
      <c r="U579">
        <v>4</v>
      </c>
      <c r="V579">
        <v>5</v>
      </c>
      <c r="W579">
        <v>2</v>
      </c>
      <c r="Y579">
        <v>5</v>
      </c>
      <c r="Z579" t="s">
        <v>102</v>
      </c>
      <c r="AA579">
        <v>5</v>
      </c>
      <c r="AJ579" t="s">
        <v>109</v>
      </c>
      <c r="AK579" t="s">
        <v>108</v>
      </c>
      <c r="AL579" t="s">
        <v>349</v>
      </c>
      <c r="AM579" t="s">
        <v>108</v>
      </c>
      <c r="AN579" t="s">
        <v>352</v>
      </c>
      <c r="AO579" t="s">
        <v>108</v>
      </c>
      <c r="AP579" t="s">
        <v>109</v>
      </c>
      <c r="AQ579" t="s">
        <v>108</v>
      </c>
      <c r="AR579" t="s">
        <v>108</v>
      </c>
      <c r="AS579" t="s">
        <v>120</v>
      </c>
      <c r="AT579" t="s">
        <v>109</v>
      </c>
      <c r="AV579">
        <v>5</v>
      </c>
      <c r="AW579">
        <v>5</v>
      </c>
      <c r="AX579" t="s">
        <v>359</v>
      </c>
    </row>
    <row r="580" spans="1:51" x14ac:dyDescent="0.2">
      <c r="A580" s="85" t="s">
        <v>755</v>
      </c>
      <c r="B580" t="s">
        <v>13</v>
      </c>
      <c r="C580" t="s">
        <v>43</v>
      </c>
      <c r="D580" t="s">
        <v>44</v>
      </c>
      <c r="F580" t="s">
        <v>13</v>
      </c>
      <c r="G580" t="s">
        <v>12</v>
      </c>
      <c r="H580" t="s">
        <v>54</v>
      </c>
      <c r="I580" t="s">
        <v>756</v>
      </c>
      <c r="J580">
        <v>5</v>
      </c>
      <c r="K580">
        <v>5</v>
      </c>
      <c r="L580">
        <v>5</v>
      </c>
      <c r="M580">
        <v>5</v>
      </c>
      <c r="N580">
        <v>5</v>
      </c>
      <c r="O580">
        <v>4</v>
      </c>
      <c r="P580">
        <v>5</v>
      </c>
      <c r="Q580">
        <v>4</v>
      </c>
      <c r="R580">
        <v>5</v>
      </c>
      <c r="S580">
        <v>5</v>
      </c>
      <c r="T580">
        <v>3</v>
      </c>
      <c r="U580">
        <v>3</v>
      </c>
      <c r="V580">
        <v>5</v>
      </c>
      <c r="W580">
        <v>4</v>
      </c>
      <c r="X580">
        <v>5</v>
      </c>
      <c r="Y580">
        <v>4</v>
      </c>
      <c r="Z580" t="s">
        <v>102</v>
      </c>
      <c r="AA580">
        <v>4</v>
      </c>
      <c r="AB580">
        <v>5</v>
      </c>
      <c r="AC580">
        <v>5</v>
      </c>
      <c r="AD580">
        <v>5</v>
      </c>
      <c r="AE580">
        <v>5</v>
      </c>
      <c r="AF580">
        <v>5</v>
      </c>
      <c r="AG580">
        <v>4</v>
      </c>
      <c r="AH580">
        <v>4</v>
      </c>
      <c r="AI580">
        <v>3</v>
      </c>
      <c r="AJ580" t="s">
        <v>109</v>
      </c>
      <c r="AK580" t="s">
        <v>108</v>
      </c>
      <c r="AL580" t="s">
        <v>349</v>
      </c>
      <c r="AM580" t="s">
        <v>108</v>
      </c>
      <c r="AN580" t="s">
        <v>349</v>
      </c>
      <c r="AO580" t="s">
        <v>109</v>
      </c>
      <c r="AP580" t="s">
        <v>108</v>
      </c>
      <c r="AQ580" t="s">
        <v>108</v>
      </c>
      <c r="AR580" t="s">
        <v>109</v>
      </c>
      <c r="AT580" t="s">
        <v>109</v>
      </c>
      <c r="AV580">
        <v>5</v>
      </c>
      <c r="AW580">
        <v>5</v>
      </c>
      <c r="AX580" t="s">
        <v>351</v>
      </c>
    </row>
    <row r="581" spans="1:51" x14ac:dyDescent="0.2">
      <c r="A581" s="85" t="s">
        <v>755</v>
      </c>
      <c r="B581" t="s">
        <v>19</v>
      </c>
      <c r="C581" t="s">
        <v>42</v>
      </c>
      <c r="D581" t="s">
        <v>42</v>
      </c>
      <c r="F581" t="s">
        <v>19</v>
      </c>
      <c r="J581">
        <v>5</v>
      </c>
      <c r="K581">
        <v>5</v>
      </c>
      <c r="L581">
        <v>5</v>
      </c>
      <c r="M581">
        <v>4</v>
      </c>
      <c r="AK581" t="s">
        <v>108</v>
      </c>
      <c r="AL581" t="s">
        <v>352</v>
      </c>
      <c r="AM581" t="s">
        <v>108</v>
      </c>
      <c r="AN581" t="s">
        <v>352</v>
      </c>
      <c r="AO581" t="s">
        <v>109</v>
      </c>
      <c r="AP581" t="s">
        <v>108</v>
      </c>
      <c r="AQ581" t="s">
        <v>108</v>
      </c>
      <c r="AR581" t="s">
        <v>109</v>
      </c>
      <c r="AT581" t="s">
        <v>108</v>
      </c>
      <c r="AV581">
        <v>5</v>
      </c>
      <c r="AW581">
        <v>5</v>
      </c>
      <c r="AX581" t="s">
        <v>351</v>
      </c>
    </row>
    <row r="582" spans="1:51" x14ac:dyDescent="0.2">
      <c r="A582" s="85" t="s">
        <v>755</v>
      </c>
      <c r="B582" t="s">
        <v>20</v>
      </c>
      <c r="C582" t="s">
        <v>43</v>
      </c>
      <c r="D582" t="s">
        <v>44</v>
      </c>
      <c r="F582" t="s">
        <v>20</v>
      </c>
      <c r="G582" t="s">
        <v>51</v>
      </c>
      <c r="H582" t="s">
        <v>18</v>
      </c>
      <c r="J582">
        <v>5</v>
      </c>
      <c r="K582">
        <v>5</v>
      </c>
      <c r="L582">
        <v>5</v>
      </c>
      <c r="M582">
        <v>5</v>
      </c>
      <c r="N582">
        <v>4</v>
      </c>
      <c r="O582">
        <v>5</v>
      </c>
      <c r="P582">
        <v>2</v>
      </c>
      <c r="Q582">
        <v>3</v>
      </c>
      <c r="R582">
        <v>5</v>
      </c>
      <c r="S582">
        <v>5</v>
      </c>
      <c r="T582">
        <v>5</v>
      </c>
      <c r="U582">
        <v>5</v>
      </c>
      <c r="V582">
        <v>5</v>
      </c>
      <c r="W582">
        <v>4</v>
      </c>
      <c r="X582">
        <v>5</v>
      </c>
      <c r="Y582">
        <v>5</v>
      </c>
      <c r="Z582" t="s">
        <v>102</v>
      </c>
      <c r="AA582">
        <v>5</v>
      </c>
      <c r="AB582">
        <v>5</v>
      </c>
      <c r="AC582">
        <v>5</v>
      </c>
      <c r="AD582">
        <v>5</v>
      </c>
      <c r="AE582">
        <v>5</v>
      </c>
      <c r="AF582">
        <v>5</v>
      </c>
      <c r="AG582">
        <v>5</v>
      </c>
      <c r="AH582">
        <v>5</v>
      </c>
      <c r="AI582">
        <v>5</v>
      </c>
      <c r="AJ582" t="s">
        <v>109</v>
      </c>
      <c r="AK582" t="s">
        <v>108</v>
      </c>
      <c r="AL582" t="s">
        <v>349</v>
      </c>
      <c r="AM582" t="s">
        <v>108</v>
      </c>
      <c r="AN582" t="s">
        <v>349</v>
      </c>
      <c r="AO582" t="s">
        <v>109</v>
      </c>
      <c r="AP582" t="s">
        <v>108</v>
      </c>
      <c r="AQ582" t="s">
        <v>108</v>
      </c>
      <c r="AR582" t="s">
        <v>108</v>
      </c>
      <c r="AS582" t="s">
        <v>120</v>
      </c>
      <c r="AT582" t="s">
        <v>108</v>
      </c>
      <c r="AV582">
        <v>5</v>
      </c>
      <c r="AW582">
        <v>5</v>
      </c>
      <c r="AX582" t="s">
        <v>351</v>
      </c>
    </row>
    <row r="583" spans="1:51" x14ac:dyDescent="0.2">
      <c r="A583" s="85" t="s">
        <v>757</v>
      </c>
      <c r="B583" t="s">
        <v>20</v>
      </c>
      <c r="C583" t="s">
        <v>44</v>
      </c>
      <c r="D583" t="s">
        <v>44</v>
      </c>
      <c r="F583" t="s">
        <v>20</v>
      </c>
      <c r="J583">
        <v>5</v>
      </c>
      <c r="K583">
        <v>4</v>
      </c>
      <c r="L583">
        <v>3</v>
      </c>
      <c r="M583">
        <v>3</v>
      </c>
      <c r="N583">
        <v>4</v>
      </c>
      <c r="O583">
        <v>5</v>
      </c>
      <c r="P583">
        <v>4</v>
      </c>
      <c r="Q583">
        <v>3</v>
      </c>
      <c r="R583">
        <v>3</v>
      </c>
      <c r="S583">
        <v>4</v>
      </c>
      <c r="T583">
        <v>4</v>
      </c>
      <c r="U583">
        <v>4</v>
      </c>
      <c r="V583">
        <v>5</v>
      </c>
      <c r="W583">
        <v>4</v>
      </c>
      <c r="X583">
        <v>5</v>
      </c>
      <c r="Y583">
        <v>4</v>
      </c>
      <c r="Z583" t="s">
        <v>102</v>
      </c>
      <c r="AA583">
        <v>5</v>
      </c>
      <c r="AB583">
        <v>5</v>
      </c>
      <c r="AC583">
        <v>5</v>
      </c>
      <c r="AD583">
        <v>5</v>
      </c>
      <c r="AE583">
        <v>5</v>
      </c>
      <c r="AF583">
        <v>5</v>
      </c>
      <c r="AG583">
        <v>5</v>
      </c>
      <c r="AH583">
        <v>5</v>
      </c>
      <c r="AI583">
        <v>5</v>
      </c>
      <c r="AJ583" t="s">
        <v>108</v>
      </c>
      <c r="AK583" t="s">
        <v>108</v>
      </c>
      <c r="AL583" t="s">
        <v>352</v>
      </c>
      <c r="AM583" t="s">
        <v>108</v>
      </c>
      <c r="AN583" t="s">
        <v>352</v>
      </c>
      <c r="AO583" t="s">
        <v>109</v>
      </c>
      <c r="AP583" t="s">
        <v>108</v>
      </c>
      <c r="AQ583" t="s">
        <v>108</v>
      </c>
      <c r="AR583" t="s">
        <v>108</v>
      </c>
      <c r="AS583" t="s">
        <v>120</v>
      </c>
      <c r="AT583" t="s">
        <v>108</v>
      </c>
      <c r="AV583">
        <v>5</v>
      </c>
      <c r="AW583">
        <v>5</v>
      </c>
      <c r="AX583" t="s">
        <v>351</v>
      </c>
      <c r="AY583" t="s">
        <v>758</v>
      </c>
    </row>
    <row r="584" spans="1:51" x14ac:dyDescent="0.2">
      <c r="A584" s="85" t="s">
        <v>757</v>
      </c>
      <c r="B584" t="s">
        <v>20</v>
      </c>
      <c r="C584" t="s">
        <v>44</v>
      </c>
      <c r="D584" t="s">
        <v>44</v>
      </c>
      <c r="F584" t="s">
        <v>20</v>
      </c>
      <c r="G584" t="s">
        <v>12</v>
      </c>
      <c r="J584">
        <v>5</v>
      </c>
      <c r="K584">
        <v>4</v>
      </c>
      <c r="L584">
        <v>4</v>
      </c>
      <c r="M584">
        <v>5</v>
      </c>
      <c r="N584">
        <v>5</v>
      </c>
      <c r="O584">
        <v>5</v>
      </c>
      <c r="P584">
        <v>5</v>
      </c>
      <c r="Q584">
        <v>5</v>
      </c>
      <c r="R584">
        <v>5</v>
      </c>
      <c r="S584">
        <v>5</v>
      </c>
      <c r="T584">
        <v>5</v>
      </c>
      <c r="U584">
        <v>5</v>
      </c>
      <c r="V584">
        <v>5</v>
      </c>
      <c r="W584">
        <v>5</v>
      </c>
      <c r="X584">
        <v>5</v>
      </c>
      <c r="Y584">
        <v>5</v>
      </c>
      <c r="Z584" t="s">
        <v>102</v>
      </c>
      <c r="AA584">
        <v>5</v>
      </c>
      <c r="AB584">
        <v>5</v>
      </c>
      <c r="AC584">
        <v>5</v>
      </c>
      <c r="AD584">
        <v>5</v>
      </c>
      <c r="AE584">
        <v>5</v>
      </c>
      <c r="AF584">
        <v>5</v>
      </c>
      <c r="AG584">
        <v>5</v>
      </c>
      <c r="AH584">
        <v>5</v>
      </c>
      <c r="AI584">
        <v>5</v>
      </c>
      <c r="AJ584" t="s">
        <v>109</v>
      </c>
      <c r="AK584" t="s">
        <v>108</v>
      </c>
      <c r="AL584" t="s">
        <v>349</v>
      </c>
      <c r="AM584" t="s">
        <v>108</v>
      </c>
      <c r="AN584" t="s">
        <v>349</v>
      </c>
      <c r="AO584" t="s">
        <v>108</v>
      </c>
      <c r="AP584" t="s">
        <v>108</v>
      </c>
      <c r="AQ584" t="s">
        <v>108</v>
      </c>
      <c r="AR584" t="s">
        <v>108</v>
      </c>
      <c r="AT584" t="s">
        <v>108</v>
      </c>
      <c r="AV584">
        <v>5</v>
      </c>
      <c r="AW584">
        <v>5</v>
      </c>
      <c r="AX584" t="s">
        <v>351</v>
      </c>
    </row>
    <row r="585" spans="1:51" x14ac:dyDescent="0.2">
      <c r="A585" s="85" t="s">
        <v>757</v>
      </c>
      <c r="B585" t="s">
        <v>12</v>
      </c>
      <c r="C585" t="s">
        <v>45</v>
      </c>
      <c r="D585" t="s">
        <v>45</v>
      </c>
      <c r="F585" t="s">
        <v>12</v>
      </c>
      <c r="G585" t="s">
        <v>20</v>
      </c>
      <c r="H585" t="s">
        <v>18</v>
      </c>
      <c r="I585" t="s">
        <v>444</v>
      </c>
      <c r="J585">
        <v>5</v>
      </c>
      <c r="K585">
        <v>5</v>
      </c>
      <c r="L585">
        <v>5</v>
      </c>
      <c r="M585">
        <v>5</v>
      </c>
      <c r="N585">
        <v>5</v>
      </c>
      <c r="O585">
        <v>5</v>
      </c>
      <c r="P585">
        <v>3</v>
      </c>
      <c r="Q585">
        <v>5</v>
      </c>
      <c r="R585">
        <v>3</v>
      </c>
      <c r="S585">
        <v>4</v>
      </c>
      <c r="T585">
        <v>4</v>
      </c>
      <c r="U585">
        <v>4</v>
      </c>
      <c r="V585">
        <v>5</v>
      </c>
      <c r="X585">
        <v>5</v>
      </c>
      <c r="Y585">
        <v>3</v>
      </c>
      <c r="Z585" t="s">
        <v>102</v>
      </c>
      <c r="AA585">
        <v>5</v>
      </c>
      <c r="AB585">
        <v>5</v>
      </c>
      <c r="AC585">
        <v>5</v>
      </c>
      <c r="AD585">
        <v>5</v>
      </c>
      <c r="AE585">
        <v>5</v>
      </c>
      <c r="AF585">
        <v>5</v>
      </c>
      <c r="AG585">
        <v>5</v>
      </c>
      <c r="AH585">
        <v>4</v>
      </c>
      <c r="AI585">
        <v>5</v>
      </c>
      <c r="AJ585" t="s">
        <v>108</v>
      </c>
      <c r="AK585" t="s">
        <v>108</v>
      </c>
      <c r="AL585" t="s">
        <v>349</v>
      </c>
      <c r="AM585" t="s">
        <v>108</v>
      </c>
      <c r="AN585" t="s">
        <v>349</v>
      </c>
      <c r="AO585" t="s">
        <v>108</v>
      </c>
      <c r="AP585" t="s">
        <v>108</v>
      </c>
      <c r="AQ585" t="s">
        <v>108</v>
      </c>
      <c r="AR585" t="s">
        <v>108</v>
      </c>
      <c r="AS585" t="s">
        <v>119</v>
      </c>
      <c r="AT585" t="s">
        <v>108</v>
      </c>
      <c r="AV585">
        <v>5</v>
      </c>
      <c r="AW585">
        <v>5</v>
      </c>
      <c r="AX585" t="s">
        <v>351</v>
      </c>
    </row>
    <row r="586" spans="1:51" x14ac:dyDescent="0.2">
      <c r="A586" s="85" t="s">
        <v>757</v>
      </c>
      <c r="B586" t="s">
        <v>28</v>
      </c>
      <c r="C586" t="s">
        <v>43</v>
      </c>
      <c r="D586" t="s">
        <v>43</v>
      </c>
      <c r="F586" t="s">
        <v>28</v>
      </c>
      <c r="G586" t="s">
        <v>35</v>
      </c>
      <c r="J586">
        <v>5</v>
      </c>
      <c r="K586">
        <v>5</v>
      </c>
      <c r="L586">
        <v>5</v>
      </c>
      <c r="M586">
        <v>4</v>
      </c>
      <c r="N586">
        <v>4</v>
      </c>
      <c r="O586">
        <v>5</v>
      </c>
      <c r="P586">
        <v>3</v>
      </c>
      <c r="Q586">
        <v>2</v>
      </c>
      <c r="R586">
        <v>3</v>
      </c>
      <c r="S586">
        <v>4</v>
      </c>
      <c r="T586">
        <v>5</v>
      </c>
      <c r="U586">
        <v>5</v>
      </c>
      <c r="V586">
        <v>5</v>
      </c>
      <c r="W586">
        <v>4</v>
      </c>
      <c r="X586">
        <v>4</v>
      </c>
      <c r="Y586">
        <v>4</v>
      </c>
      <c r="Z586" t="s">
        <v>102</v>
      </c>
      <c r="AA586">
        <v>5</v>
      </c>
      <c r="AB586">
        <v>5</v>
      </c>
      <c r="AC586">
        <v>5</v>
      </c>
      <c r="AD586">
        <v>5</v>
      </c>
      <c r="AE586">
        <v>5</v>
      </c>
      <c r="AF586">
        <v>5</v>
      </c>
      <c r="AG586">
        <v>5</v>
      </c>
      <c r="AH586">
        <v>5</v>
      </c>
      <c r="AI586">
        <v>5</v>
      </c>
      <c r="AJ586" t="s">
        <v>109</v>
      </c>
      <c r="AK586" t="s">
        <v>108</v>
      </c>
      <c r="AL586" t="s">
        <v>349</v>
      </c>
      <c r="AM586" t="s">
        <v>108</v>
      </c>
      <c r="AN586" t="s">
        <v>349</v>
      </c>
      <c r="AO586" t="s">
        <v>109</v>
      </c>
      <c r="AP586" t="s">
        <v>109</v>
      </c>
      <c r="AQ586" t="s">
        <v>108</v>
      </c>
      <c r="AR586" t="s">
        <v>109</v>
      </c>
      <c r="AT586" t="s">
        <v>109</v>
      </c>
      <c r="AV586">
        <v>5</v>
      </c>
      <c r="AW586">
        <v>5</v>
      </c>
      <c r="AX586" t="s">
        <v>351</v>
      </c>
    </row>
    <row r="587" spans="1:51" x14ac:dyDescent="0.2">
      <c r="A587" s="85" t="s">
        <v>757</v>
      </c>
      <c r="B587" t="s">
        <v>20</v>
      </c>
      <c r="C587" t="s">
        <v>43</v>
      </c>
      <c r="D587" t="s">
        <v>43</v>
      </c>
      <c r="F587" t="s">
        <v>20</v>
      </c>
      <c r="G587" t="s">
        <v>12</v>
      </c>
      <c r="J587">
        <v>4</v>
      </c>
      <c r="K587">
        <v>4</v>
      </c>
      <c r="L587">
        <v>4</v>
      </c>
      <c r="M587">
        <v>4</v>
      </c>
      <c r="N587">
        <v>4</v>
      </c>
      <c r="O587">
        <v>4</v>
      </c>
      <c r="P587">
        <v>3</v>
      </c>
      <c r="Q587">
        <v>3</v>
      </c>
      <c r="R587">
        <v>3</v>
      </c>
      <c r="S587">
        <v>3</v>
      </c>
      <c r="T587">
        <v>3</v>
      </c>
      <c r="U587">
        <v>3</v>
      </c>
      <c r="V587">
        <v>5</v>
      </c>
      <c r="W587">
        <v>4</v>
      </c>
      <c r="X587">
        <v>3</v>
      </c>
      <c r="Y587">
        <v>3</v>
      </c>
      <c r="Z587" t="s">
        <v>102</v>
      </c>
      <c r="AA587">
        <v>3</v>
      </c>
      <c r="AB587">
        <v>5</v>
      </c>
      <c r="AC587">
        <v>5</v>
      </c>
      <c r="AD587">
        <v>5</v>
      </c>
      <c r="AE587">
        <v>5</v>
      </c>
      <c r="AF587">
        <v>5</v>
      </c>
      <c r="AG587">
        <v>5</v>
      </c>
      <c r="AH587">
        <v>5</v>
      </c>
      <c r="AI587">
        <v>4</v>
      </c>
      <c r="AJ587" t="s">
        <v>108</v>
      </c>
      <c r="AK587" t="s">
        <v>108</v>
      </c>
      <c r="AL587" t="s">
        <v>349</v>
      </c>
      <c r="AM587" t="s">
        <v>108</v>
      </c>
      <c r="AN587" t="s">
        <v>349</v>
      </c>
      <c r="AO587" t="s">
        <v>108</v>
      </c>
      <c r="AP587" t="s">
        <v>109</v>
      </c>
      <c r="AQ587" t="s">
        <v>108</v>
      </c>
      <c r="AR587" t="s">
        <v>108</v>
      </c>
      <c r="AS587" t="s">
        <v>120</v>
      </c>
      <c r="AT587" t="s">
        <v>108</v>
      </c>
      <c r="AV587">
        <v>5</v>
      </c>
      <c r="AW587">
        <v>5</v>
      </c>
      <c r="AX587" t="s">
        <v>351</v>
      </c>
    </row>
    <row r="588" spans="1:51" x14ac:dyDescent="0.2">
      <c r="A588" s="85" t="s">
        <v>757</v>
      </c>
      <c r="B588" t="s">
        <v>30</v>
      </c>
      <c r="C588" t="s">
        <v>45</v>
      </c>
      <c r="D588" t="s">
        <v>44</v>
      </c>
      <c r="F588" t="s">
        <v>30</v>
      </c>
      <c r="G588" t="s">
        <v>34</v>
      </c>
      <c r="H588" t="s">
        <v>15</v>
      </c>
      <c r="J588">
        <v>5</v>
      </c>
      <c r="K588">
        <v>5</v>
      </c>
      <c r="L588">
        <v>5</v>
      </c>
      <c r="M588">
        <v>5</v>
      </c>
      <c r="N588">
        <v>5</v>
      </c>
      <c r="O588">
        <v>5</v>
      </c>
      <c r="P588">
        <v>3</v>
      </c>
      <c r="Q588">
        <v>3</v>
      </c>
      <c r="R588">
        <v>3</v>
      </c>
      <c r="S588">
        <v>5</v>
      </c>
      <c r="T588">
        <v>5</v>
      </c>
      <c r="U588">
        <v>5</v>
      </c>
      <c r="V588">
        <v>5</v>
      </c>
      <c r="W588">
        <v>4</v>
      </c>
      <c r="X588">
        <v>5</v>
      </c>
      <c r="Y588">
        <v>5</v>
      </c>
      <c r="Z588" t="s">
        <v>102</v>
      </c>
      <c r="AA588">
        <v>4</v>
      </c>
      <c r="AB588">
        <v>5</v>
      </c>
      <c r="AC588">
        <v>5</v>
      </c>
      <c r="AD588">
        <v>5</v>
      </c>
      <c r="AE588">
        <v>5</v>
      </c>
      <c r="AF588">
        <v>5</v>
      </c>
      <c r="AG588">
        <v>5</v>
      </c>
      <c r="AH588">
        <v>4</v>
      </c>
      <c r="AI588">
        <v>3</v>
      </c>
      <c r="AJ588" t="s">
        <v>108</v>
      </c>
      <c r="AK588" t="s">
        <v>108</v>
      </c>
      <c r="AL588" t="s">
        <v>352</v>
      </c>
      <c r="AM588" t="s">
        <v>108</v>
      </c>
      <c r="AN588" t="s">
        <v>349</v>
      </c>
      <c r="AO588" t="s">
        <v>108</v>
      </c>
      <c r="AP588" t="s">
        <v>108</v>
      </c>
      <c r="AQ588" t="s">
        <v>108</v>
      </c>
      <c r="AR588" t="s">
        <v>108</v>
      </c>
      <c r="AS588" t="s">
        <v>119</v>
      </c>
      <c r="AT588" t="s">
        <v>108</v>
      </c>
      <c r="AV588">
        <v>5</v>
      </c>
      <c r="AW588">
        <v>5</v>
      </c>
      <c r="AX588" t="s">
        <v>351</v>
      </c>
      <c r="AY588" t="s">
        <v>759</v>
      </c>
    </row>
    <row r="589" spans="1:51" x14ac:dyDescent="0.2">
      <c r="A589" s="85" t="s">
        <v>760</v>
      </c>
      <c r="B589" t="s">
        <v>10</v>
      </c>
      <c r="C589" t="s">
        <v>44</v>
      </c>
      <c r="D589" t="s">
        <v>44</v>
      </c>
      <c r="F589" t="s">
        <v>54</v>
      </c>
      <c r="G589" t="s">
        <v>25</v>
      </c>
      <c r="H589" t="s">
        <v>51</v>
      </c>
      <c r="J589">
        <v>5</v>
      </c>
      <c r="K589">
        <v>4</v>
      </c>
      <c r="L589">
        <v>4</v>
      </c>
      <c r="M589">
        <v>4</v>
      </c>
      <c r="N589">
        <v>5</v>
      </c>
      <c r="O589">
        <v>2</v>
      </c>
      <c r="P589">
        <v>5</v>
      </c>
      <c r="Q589">
        <v>4</v>
      </c>
      <c r="R589">
        <v>5</v>
      </c>
      <c r="S589">
        <v>3</v>
      </c>
      <c r="T589">
        <v>2</v>
      </c>
      <c r="U589">
        <v>3</v>
      </c>
      <c r="V589">
        <v>5</v>
      </c>
      <c r="W589">
        <v>3</v>
      </c>
      <c r="X589">
        <v>4</v>
      </c>
      <c r="Y589">
        <v>3</v>
      </c>
      <c r="Z589" t="s">
        <v>102</v>
      </c>
      <c r="AA589">
        <v>3</v>
      </c>
      <c r="AB589">
        <v>5</v>
      </c>
      <c r="AC589">
        <v>5</v>
      </c>
      <c r="AD589">
        <v>5</v>
      </c>
      <c r="AE589">
        <v>5</v>
      </c>
      <c r="AF589">
        <v>5</v>
      </c>
      <c r="AG589">
        <v>5</v>
      </c>
      <c r="AH589">
        <v>5</v>
      </c>
      <c r="AI589">
        <v>4</v>
      </c>
      <c r="AJ589" t="s">
        <v>109</v>
      </c>
      <c r="AK589" t="s">
        <v>108</v>
      </c>
      <c r="AL589" t="s">
        <v>350</v>
      </c>
      <c r="AM589" t="s">
        <v>108</v>
      </c>
      <c r="AN589" t="s">
        <v>350</v>
      </c>
      <c r="AO589" t="s">
        <v>109</v>
      </c>
      <c r="AP589" t="s">
        <v>108</v>
      </c>
      <c r="AQ589" t="s">
        <v>108</v>
      </c>
      <c r="AR589" t="s">
        <v>109</v>
      </c>
      <c r="AT589" t="s">
        <v>109</v>
      </c>
      <c r="AV589">
        <v>4</v>
      </c>
      <c r="AW589">
        <v>5</v>
      </c>
      <c r="AX589" t="s">
        <v>359</v>
      </c>
    </row>
    <row r="590" spans="1:51" x14ac:dyDescent="0.2">
      <c r="A590" s="85" t="s">
        <v>760</v>
      </c>
      <c r="B590" t="s">
        <v>20</v>
      </c>
      <c r="C590" t="s">
        <v>44</v>
      </c>
      <c r="D590" t="s">
        <v>44</v>
      </c>
      <c r="F590" t="s">
        <v>20</v>
      </c>
      <c r="G590" t="s">
        <v>22</v>
      </c>
      <c r="H590" t="s">
        <v>18</v>
      </c>
      <c r="J590">
        <v>5</v>
      </c>
      <c r="K590">
        <v>5</v>
      </c>
      <c r="L590">
        <v>5</v>
      </c>
      <c r="M590">
        <v>5</v>
      </c>
      <c r="N590">
        <v>5</v>
      </c>
      <c r="O590">
        <v>5</v>
      </c>
      <c r="P590">
        <v>5</v>
      </c>
      <c r="Q590">
        <v>3</v>
      </c>
      <c r="R590">
        <v>3</v>
      </c>
      <c r="S590">
        <v>5</v>
      </c>
      <c r="T590">
        <v>5</v>
      </c>
      <c r="U590">
        <v>5</v>
      </c>
      <c r="V590">
        <v>5</v>
      </c>
      <c r="W590">
        <v>4</v>
      </c>
      <c r="X590">
        <v>5</v>
      </c>
      <c r="Y590">
        <v>5</v>
      </c>
      <c r="Z590" t="s">
        <v>102</v>
      </c>
      <c r="AA590">
        <v>3</v>
      </c>
      <c r="AB590">
        <v>5</v>
      </c>
      <c r="AC590">
        <v>5</v>
      </c>
      <c r="AD590">
        <v>5</v>
      </c>
      <c r="AE590">
        <v>5</v>
      </c>
      <c r="AF590">
        <v>5</v>
      </c>
      <c r="AG590">
        <v>5</v>
      </c>
      <c r="AH590">
        <v>5</v>
      </c>
      <c r="AI590">
        <v>5</v>
      </c>
      <c r="AJ590" t="s">
        <v>109</v>
      </c>
      <c r="AK590" t="s">
        <v>108</v>
      </c>
      <c r="AL590" t="s">
        <v>349</v>
      </c>
      <c r="AM590" t="s">
        <v>108</v>
      </c>
      <c r="AN590" t="s">
        <v>349</v>
      </c>
      <c r="AO590" t="s">
        <v>108</v>
      </c>
      <c r="AP590" t="s">
        <v>109</v>
      </c>
      <c r="AQ590" t="s">
        <v>108</v>
      </c>
      <c r="AR590" t="s">
        <v>108</v>
      </c>
      <c r="AS590" t="s">
        <v>119</v>
      </c>
      <c r="AT590" t="s">
        <v>109</v>
      </c>
      <c r="AV590">
        <v>5</v>
      </c>
      <c r="AW590">
        <v>5</v>
      </c>
      <c r="AX590" t="s">
        <v>351</v>
      </c>
    </row>
    <row r="591" spans="1:51" x14ac:dyDescent="0.2">
      <c r="A591" s="85" t="s">
        <v>760</v>
      </c>
      <c r="B591" t="s">
        <v>20</v>
      </c>
      <c r="C591" t="s">
        <v>43</v>
      </c>
      <c r="D591" t="s">
        <v>44</v>
      </c>
      <c r="F591" t="s">
        <v>20</v>
      </c>
      <c r="G591" t="s">
        <v>12</v>
      </c>
      <c r="J591">
        <v>4</v>
      </c>
      <c r="K591">
        <v>4</v>
      </c>
      <c r="L591">
        <v>3</v>
      </c>
      <c r="M591">
        <v>4</v>
      </c>
      <c r="N591">
        <v>4</v>
      </c>
      <c r="O591">
        <v>4</v>
      </c>
      <c r="P591">
        <v>4</v>
      </c>
      <c r="Q591">
        <v>4</v>
      </c>
      <c r="R591">
        <v>4</v>
      </c>
      <c r="S591">
        <v>4</v>
      </c>
      <c r="T591">
        <v>3</v>
      </c>
      <c r="U591">
        <v>3</v>
      </c>
      <c r="V591">
        <v>5</v>
      </c>
      <c r="W591">
        <v>4</v>
      </c>
      <c r="X591">
        <v>5</v>
      </c>
      <c r="Y591">
        <v>4</v>
      </c>
      <c r="Z591" t="s">
        <v>102</v>
      </c>
      <c r="AA591">
        <v>4</v>
      </c>
      <c r="AB591">
        <v>5</v>
      </c>
      <c r="AC591">
        <v>5</v>
      </c>
      <c r="AD591">
        <v>5</v>
      </c>
      <c r="AE591">
        <v>5</v>
      </c>
      <c r="AF591">
        <v>5</v>
      </c>
      <c r="AG591">
        <v>5</v>
      </c>
      <c r="AH591">
        <v>5</v>
      </c>
      <c r="AI591">
        <v>5</v>
      </c>
      <c r="AJ591" t="s">
        <v>109</v>
      </c>
      <c r="AK591" t="s">
        <v>108</v>
      </c>
      <c r="AL591" t="s">
        <v>350</v>
      </c>
      <c r="AM591" t="s">
        <v>108</v>
      </c>
      <c r="AN591" t="s">
        <v>350</v>
      </c>
      <c r="AO591" t="s">
        <v>108</v>
      </c>
      <c r="AP591" t="s">
        <v>108</v>
      </c>
      <c r="AQ591" t="s">
        <v>108</v>
      </c>
      <c r="AR591" t="s">
        <v>108</v>
      </c>
      <c r="AS591" t="s">
        <v>119</v>
      </c>
      <c r="AT591" t="s">
        <v>108</v>
      </c>
      <c r="AV591">
        <v>5</v>
      </c>
      <c r="AW591">
        <v>5</v>
      </c>
      <c r="AX591" t="s">
        <v>351</v>
      </c>
    </row>
    <row r="592" spans="1:51" x14ac:dyDescent="0.2">
      <c r="A592" s="85" t="s">
        <v>760</v>
      </c>
      <c r="B592" t="s">
        <v>365</v>
      </c>
      <c r="C592" t="s">
        <v>43</v>
      </c>
      <c r="D592" t="s">
        <v>44</v>
      </c>
      <c r="F592" t="s">
        <v>16</v>
      </c>
      <c r="G592" t="s">
        <v>11</v>
      </c>
      <c r="H592" t="s">
        <v>51</v>
      </c>
      <c r="J592">
        <v>5</v>
      </c>
      <c r="K592">
        <v>5</v>
      </c>
      <c r="L592">
        <v>5</v>
      </c>
      <c r="M592">
        <v>5</v>
      </c>
      <c r="N592">
        <v>5</v>
      </c>
      <c r="O592">
        <v>5</v>
      </c>
      <c r="P592">
        <v>1</v>
      </c>
      <c r="Q592">
        <v>1</v>
      </c>
      <c r="R592">
        <v>2</v>
      </c>
      <c r="S592">
        <v>5</v>
      </c>
      <c r="T592">
        <v>5</v>
      </c>
      <c r="U592">
        <v>5</v>
      </c>
      <c r="V592">
        <v>5</v>
      </c>
      <c r="W592">
        <v>5</v>
      </c>
      <c r="X592">
        <v>5</v>
      </c>
      <c r="Y592">
        <v>5</v>
      </c>
      <c r="Z592" t="s">
        <v>102</v>
      </c>
      <c r="AA592">
        <v>5</v>
      </c>
      <c r="AB592">
        <v>5</v>
      </c>
      <c r="AC592">
        <v>5</v>
      </c>
      <c r="AD592">
        <v>5</v>
      </c>
      <c r="AE592">
        <v>5</v>
      </c>
      <c r="AF592">
        <v>5</v>
      </c>
      <c r="AG592">
        <v>5</v>
      </c>
      <c r="AH592">
        <v>5</v>
      </c>
      <c r="AI592">
        <v>5</v>
      </c>
      <c r="AJ592" t="s">
        <v>109</v>
      </c>
      <c r="AK592" t="s">
        <v>108</v>
      </c>
      <c r="AL592" t="s">
        <v>352</v>
      </c>
      <c r="AM592" t="s">
        <v>109</v>
      </c>
      <c r="AO592" t="s">
        <v>109</v>
      </c>
      <c r="AP592" t="s">
        <v>109</v>
      </c>
      <c r="AQ592" t="s">
        <v>108</v>
      </c>
      <c r="AR592" t="s">
        <v>108</v>
      </c>
      <c r="AS592" t="s">
        <v>120</v>
      </c>
      <c r="AT592" t="s">
        <v>108</v>
      </c>
      <c r="AU592" t="s">
        <v>761</v>
      </c>
      <c r="AV592">
        <v>5</v>
      </c>
      <c r="AW592">
        <v>5</v>
      </c>
      <c r="AX592" t="s">
        <v>351</v>
      </c>
    </row>
    <row r="593" spans="1:52" x14ac:dyDescent="0.2">
      <c r="A593" s="85" t="s">
        <v>762</v>
      </c>
      <c r="B593" t="s">
        <v>25</v>
      </c>
      <c r="C593" t="s">
        <v>43</v>
      </c>
      <c r="D593" t="s">
        <v>44</v>
      </c>
      <c r="F593" t="s">
        <v>25</v>
      </c>
      <c r="G593" t="s">
        <v>51</v>
      </c>
      <c r="J593">
        <v>5</v>
      </c>
      <c r="K593">
        <v>5</v>
      </c>
      <c r="L593">
        <v>4</v>
      </c>
      <c r="M593">
        <v>4</v>
      </c>
      <c r="N593">
        <v>4</v>
      </c>
      <c r="O593">
        <v>4</v>
      </c>
      <c r="P593">
        <v>5</v>
      </c>
      <c r="Q593">
        <v>5</v>
      </c>
      <c r="R593">
        <v>5</v>
      </c>
      <c r="S593">
        <v>5</v>
      </c>
      <c r="T593">
        <v>4</v>
      </c>
      <c r="U593">
        <v>4</v>
      </c>
      <c r="V593">
        <v>5</v>
      </c>
      <c r="W593">
        <v>5</v>
      </c>
      <c r="X593">
        <v>4</v>
      </c>
      <c r="Y593">
        <v>4</v>
      </c>
      <c r="Z593" t="s">
        <v>102</v>
      </c>
      <c r="AA593">
        <v>2</v>
      </c>
      <c r="AB593">
        <v>5</v>
      </c>
      <c r="AC593">
        <v>5</v>
      </c>
      <c r="AD593">
        <v>5</v>
      </c>
      <c r="AE593">
        <v>5</v>
      </c>
      <c r="AF593">
        <v>5</v>
      </c>
      <c r="AG593">
        <v>5</v>
      </c>
      <c r="AH593">
        <v>3</v>
      </c>
      <c r="AI593">
        <v>3</v>
      </c>
      <c r="AJ593" t="s">
        <v>109</v>
      </c>
      <c r="AK593" t="s">
        <v>108</v>
      </c>
      <c r="AL593" t="s">
        <v>349</v>
      </c>
      <c r="AM593" t="s">
        <v>108</v>
      </c>
      <c r="AN593" t="s">
        <v>349</v>
      </c>
      <c r="AO593" t="s">
        <v>109</v>
      </c>
      <c r="AP593" t="s">
        <v>108</v>
      </c>
      <c r="AQ593" t="s">
        <v>108</v>
      </c>
      <c r="AR593" t="s">
        <v>109</v>
      </c>
      <c r="AT593" t="s">
        <v>109</v>
      </c>
      <c r="AV593">
        <v>5</v>
      </c>
      <c r="AW593">
        <v>5</v>
      </c>
      <c r="AX593" t="s">
        <v>359</v>
      </c>
    </row>
    <row r="594" spans="1:52" x14ac:dyDescent="0.2">
      <c r="A594" s="85" t="s">
        <v>762</v>
      </c>
      <c r="B594" t="s">
        <v>25</v>
      </c>
      <c r="C594" t="s">
        <v>44</v>
      </c>
      <c r="D594" t="s">
        <v>44</v>
      </c>
      <c r="F594" t="s">
        <v>25</v>
      </c>
      <c r="G594" t="s">
        <v>28</v>
      </c>
      <c r="H594" t="s">
        <v>51</v>
      </c>
      <c r="I594" t="s">
        <v>444</v>
      </c>
      <c r="J594">
        <v>4</v>
      </c>
      <c r="K594">
        <v>4</v>
      </c>
      <c r="L594">
        <v>4</v>
      </c>
      <c r="M594">
        <v>2</v>
      </c>
      <c r="N594">
        <v>5</v>
      </c>
      <c r="O594">
        <v>3</v>
      </c>
      <c r="P594">
        <v>5</v>
      </c>
      <c r="Q594">
        <v>5</v>
      </c>
      <c r="R594">
        <v>3</v>
      </c>
      <c r="S594">
        <v>4</v>
      </c>
      <c r="T594">
        <v>4</v>
      </c>
      <c r="U594">
        <v>4</v>
      </c>
      <c r="V594">
        <v>5</v>
      </c>
      <c r="W594">
        <v>3</v>
      </c>
      <c r="X594">
        <v>4</v>
      </c>
      <c r="Y594">
        <v>4</v>
      </c>
      <c r="Z594" t="s">
        <v>631</v>
      </c>
      <c r="AA594">
        <v>2</v>
      </c>
      <c r="AB594">
        <v>5</v>
      </c>
      <c r="AC594">
        <v>4</v>
      </c>
      <c r="AD594">
        <v>4</v>
      </c>
      <c r="AE594">
        <v>4</v>
      </c>
      <c r="AF594">
        <v>4</v>
      </c>
      <c r="AG594">
        <v>4</v>
      </c>
      <c r="AH594">
        <v>4</v>
      </c>
      <c r="AI594">
        <v>2</v>
      </c>
      <c r="AJ594" t="s">
        <v>108</v>
      </c>
      <c r="AK594" t="s">
        <v>108</v>
      </c>
      <c r="AL594" t="s">
        <v>349</v>
      </c>
      <c r="AM594" t="s">
        <v>108</v>
      </c>
      <c r="AN594" t="s">
        <v>349</v>
      </c>
      <c r="AO594" t="s">
        <v>109</v>
      </c>
      <c r="AP594" t="s">
        <v>108</v>
      </c>
      <c r="AQ594" t="s">
        <v>108</v>
      </c>
      <c r="AR594" t="s">
        <v>108</v>
      </c>
      <c r="AS594" t="s">
        <v>119</v>
      </c>
      <c r="AT594" t="s">
        <v>108</v>
      </c>
      <c r="AU594" t="s">
        <v>763</v>
      </c>
      <c r="AV594">
        <v>5</v>
      </c>
      <c r="AW594">
        <v>5</v>
      </c>
      <c r="AX594" t="s">
        <v>359</v>
      </c>
      <c r="AY594" t="s">
        <v>764</v>
      </c>
    </row>
    <row r="595" spans="1:52" x14ac:dyDescent="0.2">
      <c r="A595" s="85" t="s">
        <v>762</v>
      </c>
      <c r="B595" t="s">
        <v>25</v>
      </c>
      <c r="C595" t="s">
        <v>44</v>
      </c>
      <c r="D595" t="s">
        <v>44</v>
      </c>
      <c r="F595" t="s">
        <v>25</v>
      </c>
      <c r="J595">
        <v>5</v>
      </c>
      <c r="K595">
        <v>5</v>
      </c>
      <c r="L595">
        <v>5</v>
      </c>
      <c r="M595">
        <v>5</v>
      </c>
      <c r="N595">
        <v>4</v>
      </c>
      <c r="O595">
        <v>5</v>
      </c>
      <c r="P595">
        <v>3</v>
      </c>
      <c r="Q595">
        <v>4</v>
      </c>
      <c r="R595">
        <v>5</v>
      </c>
      <c r="S595">
        <v>5</v>
      </c>
      <c r="T595">
        <v>5</v>
      </c>
      <c r="U595">
        <v>5</v>
      </c>
      <c r="V595">
        <v>5</v>
      </c>
      <c r="W595">
        <v>5</v>
      </c>
      <c r="X595">
        <v>5</v>
      </c>
      <c r="Y595">
        <v>5</v>
      </c>
      <c r="Z595" t="s">
        <v>102</v>
      </c>
      <c r="AA595">
        <v>5</v>
      </c>
      <c r="AB595">
        <v>5</v>
      </c>
      <c r="AC595">
        <v>5</v>
      </c>
      <c r="AD595">
        <v>5</v>
      </c>
      <c r="AE595">
        <v>5</v>
      </c>
      <c r="AF595">
        <v>5</v>
      </c>
      <c r="AG595">
        <v>5</v>
      </c>
      <c r="AH595">
        <v>5</v>
      </c>
      <c r="AI595">
        <v>5</v>
      </c>
      <c r="AJ595" t="s">
        <v>108</v>
      </c>
      <c r="AK595" t="s">
        <v>108</v>
      </c>
      <c r="AL595" t="s">
        <v>352</v>
      </c>
      <c r="AM595" t="s">
        <v>108</v>
      </c>
      <c r="AN595" t="s">
        <v>352</v>
      </c>
      <c r="AO595" t="s">
        <v>108</v>
      </c>
      <c r="AP595" t="s">
        <v>108</v>
      </c>
      <c r="AQ595" t="s">
        <v>108</v>
      </c>
      <c r="AR595" t="s">
        <v>108</v>
      </c>
      <c r="AS595" t="s">
        <v>120</v>
      </c>
      <c r="AT595" t="s">
        <v>108</v>
      </c>
      <c r="AV595">
        <v>5</v>
      </c>
      <c r="AW595">
        <v>5</v>
      </c>
      <c r="AX595" t="s">
        <v>351</v>
      </c>
      <c r="AY595" t="s">
        <v>765</v>
      </c>
    </row>
    <row r="596" spans="1:52" x14ac:dyDescent="0.2">
      <c r="A596" s="85" t="s">
        <v>762</v>
      </c>
      <c r="B596" t="s">
        <v>25</v>
      </c>
      <c r="C596" t="s">
        <v>43</v>
      </c>
      <c r="D596" t="s">
        <v>43</v>
      </c>
      <c r="F596" t="s">
        <v>25</v>
      </c>
      <c r="J596">
        <v>5</v>
      </c>
      <c r="K596">
        <v>5</v>
      </c>
      <c r="L596">
        <v>5</v>
      </c>
      <c r="M596">
        <v>5</v>
      </c>
      <c r="N596">
        <v>4</v>
      </c>
      <c r="O596">
        <v>4</v>
      </c>
      <c r="P596">
        <v>5</v>
      </c>
      <c r="Q596">
        <v>3</v>
      </c>
      <c r="R596">
        <v>3</v>
      </c>
      <c r="S596">
        <v>5</v>
      </c>
      <c r="T596">
        <v>4</v>
      </c>
      <c r="U596">
        <v>4</v>
      </c>
      <c r="V596">
        <v>5</v>
      </c>
      <c r="W596">
        <v>4</v>
      </c>
      <c r="X596">
        <v>5</v>
      </c>
      <c r="Y596">
        <v>4</v>
      </c>
      <c r="Z596" t="s">
        <v>102</v>
      </c>
      <c r="AA596">
        <v>5</v>
      </c>
      <c r="AB596">
        <v>5</v>
      </c>
      <c r="AC596">
        <v>5</v>
      </c>
      <c r="AD596">
        <v>5</v>
      </c>
      <c r="AE596">
        <v>5</v>
      </c>
      <c r="AF596">
        <v>5</v>
      </c>
      <c r="AG596">
        <v>5</v>
      </c>
      <c r="AH596">
        <v>5</v>
      </c>
      <c r="AI596">
        <v>5</v>
      </c>
      <c r="AJ596" t="s">
        <v>109</v>
      </c>
      <c r="AK596" t="s">
        <v>108</v>
      </c>
      <c r="AL596" t="s">
        <v>349</v>
      </c>
      <c r="AM596" t="s">
        <v>108</v>
      </c>
      <c r="AN596" t="s">
        <v>349</v>
      </c>
      <c r="AO596" t="s">
        <v>109</v>
      </c>
      <c r="AP596" t="s">
        <v>108</v>
      </c>
      <c r="AQ596" t="s">
        <v>109</v>
      </c>
      <c r="AR596" t="s">
        <v>109</v>
      </c>
      <c r="AT596" t="s">
        <v>109</v>
      </c>
      <c r="AV596">
        <v>5</v>
      </c>
      <c r="AW596">
        <v>5</v>
      </c>
      <c r="AX596" t="s">
        <v>351</v>
      </c>
    </row>
    <row r="597" spans="1:52" x14ac:dyDescent="0.2">
      <c r="A597" s="85" t="s">
        <v>762</v>
      </c>
      <c r="B597" t="s">
        <v>25</v>
      </c>
      <c r="C597" t="s">
        <v>43</v>
      </c>
      <c r="D597" t="s">
        <v>42</v>
      </c>
      <c r="F597" t="s">
        <v>25</v>
      </c>
      <c r="G597" t="s">
        <v>54</v>
      </c>
      <c r="H597" t="s">
        <v>51</v>
      </c>
      <c r="J597">
        <v>5</v>
      </c>
      <c r="K597">
        <v>5</v>
      </c>
      <c r="L597">
        <v>5</v>
      </c>
      <c r="M597">
        <v>5</v>
      </c>
      <c r="N597">
        <v>3</v>
      </c>
      <c r="O597">
        <v>4</v>
      </c>
      <c r="P597">
        <v>4</v>
      </c>
      <c r="Q597">
        <v>5</v>
      </c>
      <c r="R597">
        <v>4</v>
      </c>
      <c r="S597">
        <v>4</v>
      </c>
      <c r="T597">
        <v>5</v>
      </c>
      <c r="U597">
        <v>4</v>
      </c>
      <c r="V597">
        <v>5</v>
      </c>
      <c r="W597">
        <v>4</v>
      </c>
      <c r="X597">
        <v>5</v>
      </c>
      <c r="Y597">
        <v>5</v>
      </c>
      <c r="Z597" t="s">
        <v>102</v>
      </c>
      <c r="AB597">
        <v>5</v>
      </c>
      <c r="AC597">
        <v>5</v>
      </c>
      <c r="AD597">
        <v>5</v>
      </c>
      <c r="AE597">
        <v>5</v>
      </c>
      <c r="AF597">
        <v>5</v>
      </c>
      <c r="AG597">
        <v>5</v>
      </c>
      <c r="AH597">
        <v>4</v>
      </c>
      <c r="AI597">
        <v>5</v>
      </c>
      <c r="AJ597" t="s">
        <v>109</v>
      </c>
      <c r="AK597" t="s">
        <v>108</v>
      </c>
      <c r="AL597" t="s">
        <v>350</v>
      </c>
      <c r="AM597" t="s">
        <v>108</v>
      </c>
      <c r="AN597" t="s">
        <v>349</v>
      </c>
      <c r="AO597" t="s">
        <v>109</v>
      </c>
      <c r="AP597" t="s">
        <v>109</v>
      </c>
      <c r="AQ597" t="s">
        <v>108</v>
      </c>
      <c r="AR597" t="s">
        <v>109</v>
      </c>
      <c r="AT597" t="s">
        <v>109</v>
      </c>
      <c r="AV597">
        <v>5</v>
      </c>
      <c r="AW597">
        <v>5</v>
      </c>
      <c r="AX597" t="s">
        <v>351</v>
      </c>
    </row>
    <row r="598" spans="1:52" x14ac:dyDescent="0.2">
      <c r="A598" s="85" t="s">
        <v>762</v>
      </c>
      <c r="B598" t="s">
        <v>26</v>
      </c>
      <c r="C598" t="s">
        <v>42</v>
      </c>
      <c r="D598" t="s">
        <v>43</v>
      </c>
      <c r="F598" t="s">
        <v>26</v>
      </c>
      <c r="J598">
        <v>5</v>
      </c>
      <c r="K598">
        <v>4</v>
      </c>
      <c r="L598">
        <v>5</v>
      </c>
      <c r="M598">
        <v>4</v>
      </c>
      <c r="N598">
        <v>4</v>
      </c>
      <c r="O598">
        <v>4</v>
      </c>
      <c r="P598">
        <v>2</v>
      </c>
      <c r="Q598">
        <v>4</v>
      </c>
      <c r="R598">
        <v>3</v>
      </c>
      <c r="S598">
        <v>4</v>
      </c>
      <c r="T598">
        <v>3</v>
      </c>
      <c r="U598">
        <v>4</v>
      </c>
      <c r="V598">
        <v>5</v>
      </c>
      <c r="W598">
        <v>3</v>
      </c>
      <c r="X598">
        <v>4</v>
      </c>
      <c r="Y598">
        <v>4</v>
      </c>
      <c r="Z598" t="s">
        <v>369</v>
      </c>
      <c r="AA598">
        <v>4</v>
      </c>
      <c r="AB598">
        <v>5</v>
      </c>
      <c r="AC598">
        <v>4</v>
      </c>
      <c r="AD598">
        <v>4</v>
      </c>
      <c r="AE598">
        <v>4</v>
      </c>
      <c r="AF598">
        <v>5</v>
      </c>
      <c r="AG598">
        <v>5</v>
      </c>
      <c r="AH598">
        <v>5</v>
      </c>
      <c r="AI598">
        <v>2</v>
      </c>
      <c r="AJ598" t="s">
        <v>109</v>
      </c>
      <c r="AK598" t="s">
        <v>108</v>
      </c>
      <c r="AL598" t="s">
        <v>349</v>
      </c>
      <c r="AM598" t="s">
        <v>108</v>
      </c>
      <c r="AN598" t="s">
        <v>349</v>
      </c>
      <c r="AO598" t="s">
        <v>108</v>
      </c>
      <c r="AP598" t="s">
        <v>108</v>
      </c>
      <c r="AQ598" t="s">
        <v>108</v>
      </c>
      <c r="AR598" t="s">
        <v>109</v>
      </c>
      <c r="AT598" t="s">
        <v>109</v>
      </c>
      <c r="AV598">
        <v>5</v>
      </c>
      <c r="AW598">
        <v>5</v>
      </c>
      <c r="AX598" t="s">
        <v>351</v>
      </c>
    </row>
    <row r="599" spans="1:52" x14ac:dyDescent="0.2">
      <c r="A599" s="85" t="s">
        <v>766</v>
      </c>
      <c r="B599" t="s">
        <v>31</v>
      </c>
      <c r="C599" t="s">
        <v>42</v>
      </c>
      <c r="D599" t="s">
        <v>45</v>
      </c>
      <c r="F599" t="s">
        <v>27</v>
      </c>
      <c r="J599">
        <v>5</v>
      </c>
      <c r="N599">
        <v>4</v>
      </c>
      <c r="O599">
        <v>5</v>
      </c>
      <c r="P599">
        <v>4</v>
      </c>
      <c r="Q599">
        <v>2</v>
      </c>
      <c r="R599">
        <v>3</v>
      </c>
      <c r="S599">
        <v>4</v>
      </c>
      <c r="T599">
        <v>4</v>
      </c>
      <c r="U599">
        <v>4</v>
      </c>
      <c r="V599">
        <v>5</v>
      </c>
      <c r="W599">
        <v>3</v>
      </c>
      <c r="X599">
        <v>4</v>
      </c>
      <c r="Y599">
        <v>4</v>
      </c>
      <c r="Z599" t="s">
        <v>102</v>
      </c>
      <c r="AA599">
        <v>5</v>
      </c>
      <c r="AB599">
        <v>5</v>
      </c>
      <c r="AC599">
        <v>5</v>
      </c>
      <c r="AD599">
        <v>5</v>
      </c>
      <c r="AE599">
        <v>5</v>
      </c>
      <c r="AF599">
        <v>5</v>
      </c>
      <c r="AG599">
        <v>5</v>
      </c>
      <c r="AH599">
        <v>5</v>
      </c>
      <c r="AI599">
        <v>5</v>
      </c>
      <c r="AJ599" t="s">
        <v>108</v>
      </c>
      <c r="AK599" t="s">
        <v>108</v>
      </c>
      <c r="AL599" t="s">
        <v>349</v>
      </c>
      <c r="AM599" t="s">
        <v>108</v>
      </c>
      <c r="AN599" t="s">
        <v>349</v>
      </c>
      <c r="AO599" t="s">
        <v>108</v>
      </c>
      <c r="AP599" t="s">
        <v>108</v>
      </c>
      <c r="AQ599" t="s">
        <v>108</v>
      </c>
      <c r="AR599" t="s">
        <v>108</v>
      </c>
      <c r="AS599" t="s">
        <v>119</v>
      </c>
      <c r="AT599" t="s">
        <v>109</v>
      </c>
      <c r="AV599">
        <v>5</v>
      </c>
      <c r="AW599">
        <v>5</v>
      </c>
      <c r="AX599" t="s">
        <v>351</v>
      </c>
      <c r="AY599" t="s">
        <v>767</v>
      </c>
    </row>
    <row r="600" spans="1:52" x14ac:dyDescent="0.2">
      <c r="A600" s="85" t="s">
        <v>766</v>
      </c>
      <c r="B600" t="s">
        <v>25</v>
      </c>
      <c r="C600" t="s">
        <v>43</v>
      </c>
      <c r="D600" t="s">
        <v>44</v>
      </c>
      <c r="F600" t="s">
        <v>25</v>
      </c>
      <c r="G600" t="s">
        <v>11</v>
      </c>
      <c r="J600">
        <v>5</v>
      </c>
      <c r="K600">
        <v>5</v>
      </c>
      <c r="L600">
        <v>5</v>
      </c>
      <c r="M600">
        <v>5</v>
      </c>
      <c r="N600">
        <v>5</v>
      </c>
      <c r="O600">
        <v>5</v>
      </c>
      <c r="P600">
        <v>5</v>
      </c>
      <c r="Q600">
        <v>4</v>
      </c>
      <c r="R600">
        <v>4</v>
      </c>
      <c r="S600">
        <v>5</v>
      </c>
      <c r="T600">
        <v>5</v>
      </c>
      <c r="U600">
        <v>5</v>
      </c>
      <c r="V600">
        <v>5</v>
      </c>
      <c r="W600">
        <v>4</v>
      </c>
      <c r="X600">
        <v>5</v>
      </c>
      <c r="Y600">
        <v>4</v>
      </c>
      <c r="Z600" t="s">
        <v>102</v>
      </c>
      <c r="AA600">
        <v>5</v>
      </c>
      <c r="AB600">
        <v>5</v>
      </c>
      <c r="AC600">
        <v>5</v>
      </c>
      <c r="AD600">
        <v>5</v>
      </c>
      <c r="AE600">
        <v>5</v>
      </c>
      <c r="AF600">
        <v>5</v>
      </c>
      <c r="AG600">
        <v>5</v>
      </c>
      <c r="AH600">
        <v>5</v>
      </c>
      <c r="AI600">
        <v>4</v>
      </c>
      <c r="AJ600" t="s">
        <v>109</v>
      </c>
      <c r="AK600" t="s">
        <v>109</v>
      </c>
      <c r="AM600" t="s">
        <v>109</v>
      </c>
      <c r="AO600" t="s">
        <v>109</v>
      </c>
      <c r="AP600" t="s">
        <v>108</v>
      </c>
      <c r="AQ600" t="s">
        <v>108</v>
      </c>
      <c r="AR600" t="s">
        <v>109</v>
      </c>
      <c r="AT600" t="s">
        <v>108</v>
      </c>
      <c r="AV600">
        <v>5</v>
      </c>
      <c r="AW600">
        <v>5</v>
      </c>
      <c r="AX600" t="s">
        <v>351</v>
      </c>
    </row>
    <row r="601" spans="1:52" x14ac:dyDescent="0.2">
      <c r="A601" s="85" t="s">
        <v>766</v>
      </c>
      <c r="B601" t="s">
        <v>31</v>
      </c>
      <c r="C601" t="s">
        <v>42</v>
      </c>
      <c r="D601" t="s">
        <v>44</v>
      </c>
      <c r="F601" t="s">
        <v>31</v>
      </c>
      <c r="G601" t="s">
        <v>14</v>
      </c>
      <c r="J601">
        <v>4</v>
      </c>
      <c r="K601">
        <v>4</v>
      </c>
      <c r="L601">
        <v>4</v>
      </c>
      <c r="M601">
        <v>4</v>
      </c>
      <c r="N601">
        <v>3</v>
      </c>
      <c r="O601">
        <v>5</v>
      </c>
      <c r="P601">
        <v>3</v>
      </c>
      <c r="Q601">
        <v>3</v>
      </c>
      <c r="R601">
        <v>5</v>
      </c>
      <c r="S601">
        <v>4</v>
      </c>
      <c r="T601">
        <v>4</v>
      </c>
      <c r="U601">
        <v>5</v>
      </c>
      <c r="V601">
        <v>5</v>
      </c>
      <c r="W601">
        <v>5</v>
      </c>
      <c r="X601">
        <v>5</v>
      </c>
      <c r="Y601">
        <v>5</v>
      </c>
      <c r="Z601" t="s">
        <v>102</v>
      </c>
      <c r="AA601">
        <v>4</v>
      </c>
      <c r="AB601">
        <v>5</v>
      </c>
      <c r="AC601">
        <v>5</v>
      </c>
      <c r="AD601">
        <v>4</v>
      </c>
      <c r="AE601">
        <v>5</v>
      </c>
      <c r="AF601">
        <v>5</v>
      </c>
      <c r="AG601">
        <v>5</v>
      </c>
      <c r="AH601">
        <v>5</v>
      </c>
      <c r="AI601">
        <v>5</v>
      </c>
      <c r="AJ601" t="s">
        <v>109</v>
      </c>
      <c r="AK601" t="s">
        <v>108</v>
      </c>
      <c r="AL601" t="s">
        <v>349</v>
      </c>
      <c r="AM601" t="s">
        <v>108</v>
      </c>
      <c r="AN601" t="s">
        <v>349</v>
      </c>
      <c r="AO601" t="s">
        <v>108</v>
      </c>
      <c r="AP601" t="s">
        <v>108</v>
      </c>
      <c r="AQ601" t="s">
        <v>108</v>
      </c>
      <c r="AR601" t="s">
        <v>108</v>
      </c>
      <c r="AS601" t="s">
        <v>119</v>
      </c>
      <c r="AT601" t="s">
        <v>109</v>
      </c>
      <c r="AV601">
        <v>5</v>
      </c>
      <c r="AW601">
        <v>5</v>
      </c>
      <c r="AX601" t="s">
        <v>359</v>
      </c>
    </row>
    <row r="602" spans="1:52" x14ac:dyDescent="0.2">
      <c r="A602" s="85" t="s">
        <v>766</v>
      </c>
      <c r="B602" t="s">
        <v>31</v>
      </c>
      <c r="C602" t="s">
        <v>42</v>
      </c>
      <c r="D602" t="s">
        <v>42</v>
      </c>
      <c r="F602" t="s">
        <v>31</v>
      </c>
      <c r="J602">
        <v>5</v>
      </c>
      <c r="L602">
        <v>4</v>
      </c>
      <c r="N602">
        <v>5</v>
      </c>
      <c r="O602">
        <v>5</v>
      </c>
      <c r="P602">
        <v>5</v>
      </c>
      <c r="Q602">
        <v>2</v>
      </c>
      <c r="R602">
        <v>4</v>
      </c>
      <c r="S602">
        <v>4</v>
      </c>
      <c r="T602">
        <v>4</v>
      </c>
      <c r="U602">
        <v>5</v>
      </c>
      <c r="V602">
        <v>5</v>
      </c>
      <c r="W602">
        <v>3</v>
      </c>
      <c r="Y602">
        <v>4</v>
      </c>
      <c r="Z602" t="s">
        <v>102</v>
      </c>
      <c r="AA602">
        <v>4</v>
      </c>
      <c r="AB602">
        <v>5</v>
      </c>
      <c r="AC602">
        <v>5</v>
      </c>
      <c r="AD602">
        <v>5</v>
      </c>
      <c r="AE602">
        <v>5</v>
      </c>
      <c r="AF602">
        <v>5</v>
      </c>
      <c r="AJ602" t="s">
        <v>109</v>
      </c>
      <c r="AK602" t="s">
        <v>108</v>
      </c>
      <c r="AL602" t="s">
        <v>350</v>
      </c>
      <c r="AM602" t="s">
        <v>108</v>
      </c>
      <c r="AN602" t="s">
        <v>352</v>
      </c>
      <c r="AO602" t="s">
        <v>109</v>
      </c>
      <c r="AP602" t="s">
        <v>108</v>
      </c>
      <c r="AQ602" t="s">
        <v>109</v>
      </c>
      <c r="AR602" t="s">
        <v>109</v>
      </c>
      <c r="AT602" t="s">
        <v>109</v>
      </c>
      <c r="AV602">
        <v>5</v>
      </c>
      <c r="AW602">
        <v>5</v>
      </c>
      <c r="AX602" t="s">
        <v>359</v>
      </c>
      <c r="AY602" t="s">
        <v>768</v>
      </c>
    </row>
    <row r="603" spans="1:52" x14ac:dyDescent="0.2">
      <c r="A603" s="85" t="s">
        <v>766</v>
      </c>
      <c r="B603" t="s">
        <v>25</v>
      </c>
      <c r="C603" t="s">
        <v>44</v>
      </c>
      <c r="D603" t="s">
        <v>44</v>
      </c>
      <c r="F603" t="s">
        <v>25</v>
      </c>
      <c r="G603" t="s">
        <v>11</v>
      </c>
      <c r="H603" t="s">
        <v>51</v>
      </c>
      <c r="J603">
        <v>5</v>
      </c>
      <c r="K603">
        <v>4</v>
      </c>
      <c r="L603">
        <v>3</v>
      </c>
      <c r="M603">
        <v>3</v>
      </c>
      <c r="N603">
        <v>2</v>
      </c>
      <c r="O603">
        <v>5</v>
      </c>
      <c r="P603">
        <v>4</v>
      </c>
      <c r="Q603">
        <v>4</v>
      </c>
      <c r="R603">
        <v>3</v>
      </c>
      <c r="S603">
        <v>3</v>
      </c>
      <c r="T603">
        <v>4</v>
      </c>
      <c r="U603">
        <v>3</v>
      </c>
      <c r="V603">
        <v>5</v>
      </c>
      <c r="W603">
        <v>3</v>
      </c>
      <c r="X603">
        <v>3</v>
      </c>
      <c r="Y603">
        <v>4</v>
      </c>
      <c r="Z603" t="s">
        <v>102</v>
      </c>
      <c r="AA603">
        <v>4</v>
      </c>
      <c r="AB603">
        <v>5</v>
      </c>
      <c r="AC603">
        <v>5</v>
      </c>
      <c r="AD603">
        <v>5</v>
      </c>
      <c r="AE603">
        <v>4</v>
      </c>
      <c r="AF603">
        <v>5</v>
      </c>
      <c r="AG603">
        <v>4</v>
      </c>
      <c r="AH603">
        <v>5</v>
      </c>
      <c r="AI603">
        <v>4</v>
      </c>
      <c r="AJ603" t="s">
        <v>108</v>
      </c>
      <c r="AK603" t="s">
        <v>108</v>
      </c>
      <c r="AL603" t="s">
        <v>350</v>
      </c>
      <c r="AM603" t="s">
        <v>108</v>
      </c>
      <c r="AN603" t="s">
        <v>350</v>
      </c>
      <c r="AO603" t="s">
        <v>108</v>
      </c>
      <c r="AP603" t="s">
        <v>109</v>
      </c>
      <c r="AQ603" t="s">
        <v>108</v>
      </c>
      <c r="AR603" t="s">
        <v>109</v>
      </c>
      <c r="AT603" t="s">
        <v>108</v>
      </c>
      <c r="AV603">
        <v>5</v>
      </c>
      <c r="AW603">
        <v>5</v>
      </c>
      <c r="AX603" t="s">
        <v>359</v>
      </c>
    </row>
    <row r="604" spans="1:52" x14ac:dyDescent="0.2">
      <c r="A604" s="85" t="s">
        <v>766</v>
      </c>
      <c r="B604" t="s">
        <v>31</v>
      </c>
      <c r="C604" t="s">
        <v>42</v>
      </c>
      <c r="D604" t="s">
        <v>44</v>
      </c>
      <c r="O604">
        <v>5</v>
      </c>
      <c r="Q604">
        <v>5</v>
      </c>
      <c r="R604">
        <v>5</v>
      </c>
      <c r="S604">
        <v>4</v>
      </c>
      <c r="T604">
        <v>4</v>
      </c>
      <c r="U604">
        <v>4</v>
      </c>
      <c r="V604">
        <v>4</v>
      </c>
      <c r="W604">
        <v>3</v>
      </c>
      <c r="X604">
        <v>5</v>
      </c>
      <c r="Y604">
        <v>4</v>
      </c>
      <c r="Z604" t="s">
        <v>102</v>
      </c>
      <c r="AA604">
        <v>5</v>
      </c>
      <c r="AG604">
        <v>4</v>
      </c>
      <c r="AH604">
        <v>4</v>
      </c>
      <c r="AJ604" t="s">
        <v>109</v>
      </c>
      <c r="AK604" t="s">
        <v>108</v>
      </c>
      <c r="AL604" t="s">
        <v>350</v>
      </c>
      <c r="AM604" t="s">
        <v>108</v>
      </c>
      <c r="AN604" t="s">
        <v>352</v>
      </c>
      <c r="AO604" t="s">
        <v>108</v>
      </c>
      <c r="AP604" t="s">
        <v>108</v>
      </c>
      <c r="AQ604" t="s">
        <v>108</v>
      </c>
      <c r="AR604" t="s">
        <v>109</v>
      </c>
      <c r="AT604" t="s">
        <v>108</v>
      </c>
      <c r="AV604">
        <v>5</v>
      </c>
      <c r="AW604">
        <v>5</v>
      </c>
      <c r="AX604" t="s">
        <v>359</v>
      </c>
    </row>
    <row r="605" spans="1:52" x14ac:dyDescent="0.2">
      <c r="A605" s="85" t="s">
        <v>766</v>
      </c>
      <c r="B605" t="s">
        <v>35</v>
      </c>
      <c r="C605" t="s">
        <v>43</v>
      </c>
      <c r="D605" t="s">
        <v>42</v>
      </c>
      <c r="F605" t="s">
        <v>35</v>
      </c>
      <c r="G605" t="s">
        <v>51</v>
      </c>
      <c r="H605" t="s">
        <v>31</v>
      </c>
      <c r="I605" t="s">
        <v>769</v>
      </c>
      <c r="J605">
        <v>5</v>
      </c>
      <c r="K605">
        <v>5</v>
      </c>
      <c r="L605">
        <v>5</v>
      </c>
      <c r="M605">
        <v>5</v>
      </c>
      <c r="N605">
        <v>3</v>
      </c>
      <c r="O605">
        <v>5</v>
      </c>
      <c r="P605">
        <v>4</v>
      </c>
      <c r="Q605">
        <v>4</v>
      </c>
      <c r="R605">
        <v>3</v>
      </c>
      <c r="S605">
        <v>5</v>
      </c>
      <c r="T605">
        <v>5</v>
      </c>
      <c r="U605">
        <v>5</v>
      </c>
      <c r="V605">
        <v>5</v>
      </c>
      <c r="W605">
        <v>4</v>
      </c>
      <c r="X605">
        <v>5</v>
      </c>
      <c r="Y605">
        <v>4</v>
      </c>
      <c r="Z605" t="s">
        <v>102</v>
      </c>
      <c r="AA605">
        <v>4</v>
      </c>
      <c r="AB605">
        <v>5</v>
      </c>
      <c r="AC605">
        <v>5</v>
      </c>
      <c r="AD605">
        <v>5</v>
      </c>
      <c r="AE605">
        <v>5</v>
      </c>
      <c r="AF605">
        <v>5</v>
      </c>
      <c r="AG605">
        <v>5</v>
      </c>
      <c r="AH605">
        <v>5</v>
      </c>
      <c r="AI605">
        <v>5</v>
      </c>
      <c r="AJ605" t="s">
        <v>109</v>
      </c>
      <c r="AK605" t="s">
        <v>108</v>
      </c>
      <c r="AL605" t="s">
        <v>349</v>
      </c>
      <c r="AM605" t="s">
        <v>109</v>
      </c>
      <c r="AO605" t="s">
        <v>109</v>
      </c>
      <c r="AP605" t="s">
        <v>108</v>
      </c>
      <c r="AQ605" t="s">
        <v>108</v>
      </c>
      <c r="AR605" t="s">
        <v>108</v>
      </c>
      <c r="AS605" t="s">
        <v>119</v>
      </c>
      <c r="AT605" t="s">
        <v>108</v>
      </c>
      <c r="AV605">
        <v>5</v>
      </c>
      <c r="AW605">
        <v>5</v>
      </c>
      <c r="AX605" t="s">
        <v>351</v>
      </c>
      <c r="AZ605" t="s">
        <v>770</v>
      </c>
    </row>
    <row r="606" spans="1:52" x14ac:dyDescent="0.2">
      <c r="A606" s="85" t="s">
        <v>766</v>
      </c>
      <c r="B606" t="s">
        <v>31</v>
      </c>
      <c r="C606" t="s">
        <v>43</v>
      </c>
      <c r="D606" t="s">
        <v>44</v>
      </c>
      <c r="F606" t="s">
        <v>31</v>
      </c>
      <c r="G606" t="s">
        <v>27</v>
      </c>
      <c r="J606">
        <v>4</v>
      </c>
      <c r="K606">
        <v>4</v>
      </c>
      <c r="L606">
        <v>4</v>
      </c>
      <c r="M606">
        <v>4</v>
      </c>
      <c r="N606">
        <v>4</v>
      </c>
      <c r="O606">
        <v>4</v>
      </c>
      <c r="P606">
        <v>3</v>
      </c>
      <c r="Q606">
        <v>4</v>
      </c>
      <c r="R606">
        <v>4</v>
      </c>
      <c r="S606">
        <v>4</v>
      </c>
      <c r="T606">
        <v>3</v>
      </c>
      <c r="U606">
        <v>4</v>
      </c>
      <c r="V606">
        <v>4</v>
      </c>
      <c r="W606">
        <v>4</v>
      </c>
      <c r="X606">
        <v>3</v>
      </c>
      <c r="Y606">
        <v>3</v>
      </c>
      <c r="Z606" t="s">
        <v>102</v>
      </c>
      <c r="AA606">
        <v>4</v>
      </c>
      <c r="AB606">
        <v>4</v>
      </c>
      <c r="AC606">
        <v>4</v>
      </c>
      <c r="AD606">
        <v>4</v>
      </c>
      <c r="AE606">
        <v>4</v>
      </c>
      <c r="AF606">
        <v>4</v>
      </c>
      <c r="AG606">
        <v>4</v>
      </c>
      <c r="AH606">
        <v>4</v>
      </c>
      <c r="AI606">
        <v>2</v>
      </c>
      <c r="AJ606" t="s">
        <v>108</v>
      </c>
      <c r="AK606" t="s">
        <v>108</v>
      </c>
      <c r="AL606" t="s">
        <v>349</v>
      </c>
      <c r="AM606" t="s">
        <v>108</v>
      </c>
      <c r="AN606" t="s">
        <v>349</v>
      </c>
      <c r="AO606" t="s">
        <v>108</v>
      </c>
      <c r="AP606" t="s">
        <v>108</v>
      </c>
      <c r="AQ606" t="s">
        <v>109</v>
      </c>
      <c r="AR606" t="s">
        <v>109</v>
      </c>
      <c r="AT606" t="s">
        <v>109</v>
      </c>
      <c r="AV606">
        <v>4</v>
      </c>
      <c r="AW606">
        <v>5</v>
      </c>
      <c r="AX606" t="s">
        <v>351</v>
      </c>
    </row>
    <row r="607" spans="1:52" x14ac:dyDescent="0.2">
      <c r="A607" s="85" t="s">
        <v>771</v>
      </c>
      <c r="B607" t="s">
        <v>25</v>
      </c>
      <c r="C607" t="s">
        <v>43</v>
      </c>
      <c r="D607" t="s">
        <v>43</v>
      </c>
      <c r="F607" t="s">
        <v>25</v>
      </c>
      <c r="J607">
        <v>5</v>
      </c>
      <c r="K607">
        <v>5</v>
      </c>
      <c r="L607">
        <v>5</v>
      </c>
      <c r="M607">
        <v>5</v>
      </c>
      <c r="N607">
        <v>4</v>
      </c>
      <c r="O607">
        <v>4</v>
      </c>
      <c r="P607">
        <v>5</v>
      </c>
      <c r="Q607">
        <v>4</v>
      </c>
      <c r="R607">
        <v>4</v>
      </c>
      <c r="S607">
        <v>4</v>
      </c>
      <c r="T607">
        <v>4</v>
      </c>
      <c r="U607">
        <v>5</v>
      </c>
      <c r="V607">
        <v>5</v>
      </c>
      <c r="W607">
        <v>4</v>
      </c>
      <c r="X607">
        <v>4</v>
      </c>
      <c r="Y607">
        <v>4</v>
      </c>
      <c r="Z607" t="s">
        <v>102</v>
      </c>
      <c r="AA607">
        <v>5</v>
      </c>
      <c r="AB607">
        <v>5</v>
      </c>
      <c r="AC607">
        <v>5</v>
      </c>
      <c r="AD607">
        <v>5</v>
      </c>
      <c r="AE607">
        <v>5</v>
      </c>
      <c r="AF607">
        <v>5</v>
      </c>
      <c r="AG607">
        <v>5</v>
      </c>
      <c r="AJ607" t="s">
        <v>109</v>
      </c>
      <c r="AK607" t="s">
        <v>108</v>
      </c>
      <c r="AL607" t="s">
        <v>349</v>
      </c>
      <c r="AM607" t="s">
        <v>108</v>
      </c>
      <c r="AN607" t="s">
        <v>349</v>
      </c>
      <c r="AO607" t="s">
        <v>109</v>
      </c>
      <c r="AP607" t="s">
        <v>108</v>
      </c>
      <c r="AQ607" t="s">
        <v>108</v>
      </c>
      <c r="AR607" t="s">
        <v>109</v>
      </c>
      <c r="AT607" t="s">
        <v>109</v>
      </c>
      <c r="AV607">
        <v>5</v>
      </c>
      <c r="AW607">
        <v>5</v>
      </c>
      <c r="AX607" t="s">
        <v>351</v>
      </c>
    </row>
    <row r="608" spans="1:52" x14ac:dyDescent="0.2">
      <c r="A608" s="85" t="s">
        <v>771</v>
      </c>
      <c r="B608" t="s">
        <v>33</v>
      </c>
      <c r="C608" t="s">
        <v>43</v>
      </c>
      <c r="D608" t="s">
        <v>43</v>
      </c>
      <c r="F608" t="s">
        <v>33</v>
      </c>
      <c r="J608">
        <v>5</v>
      </c>
      <c r="K608">
        <v>5</v>
      </c>
      <c r="L608">
        <v>5</v>
      </c>
      <c r="M608">
        <v>3</v>
      </c>
      <c r="N608">
        <v>3</v>
      </c>
      <c r="O608">
        <v>3</v>
      </c>
      <c r="P608">
        <v>5</v>
      </c>
      <c r="Q608">
        <v>1</v>
      </c>
      <c r="R608">
        <v>1</v>
      </c>
      <c r="S608">
        <v>4</v>
      </c>
      <c r="T608">
        <v>4</v>
      </c>
      <c r="U608">
        <v>4</v>
      </c>
      <c r="V608">
        <v>4</v>
      </c>
      <c r="W608">
        <v>4</v>
      </c>
      <c r="X608">
        <v>4</v>
      </c>
      <c r="Y608">
        <v>3</v>
      </c>
      <c r="Z608" t="s">
        <v>576</v>
      </c>
      <c r="AA608">
        <v>5</v>
      </c>
      <c r="AB608">
        <v>4</v>
      </c>
      <c r="AC608">
        <v>5</v>
      </c>
      <c r="AD608">
        <v>5</v>
      </c>
      <c r="AE608">
        <v>5</v>
      </c>
      <c r="AF608">
        <v>3</v>
      </c>
      <c r="AG608">
        <v>4</v>
      </c>
      <c r="AH608">
        <v>4</v>
      </c>
      <c r="AI608">
        <v>3</v>
      </c>
      <c r="AJ608" t="s">
        <v>108</v>
      </c>
      <c r="AM608" t="s">
        <v>108</v>
      </c>
      <c r="AN608" t="s">
        <v>350</v>
      </c>
      <c r="AO608" t="s">
        <v>108</v>
      </c>
      <c r="AP608" t="s">
        <v>108</v>
      </c>
      <c r="AQ608" t="s">
        <v>108</v>
      </c>
      <c r="AR608" t="s">
        <v>108</v>
      </c>
      <c r="AS608" t="s">
        <v>119</v>
      </c>
      <c r="AT608" t="s">
        <v>108</v>
      </c>
      <c r="AV608">
        <v>4</v>
      </c>
      <c r="AW608">
        <v>4</v>
      </c>
      <c r="AX608" t="s">
        <v>359</v>
      </c>
    </row>
    <row r="609" spans="1:52" x14ac:dyDescent="0.2">
      <c r="A609" s="85" t="s">
        <v>772</v>
      </c>
      <c r="B609" t="s">
        <v>25</v>
      </c>
      <c r="C609" t="s">
        <v>44</v>
      </c>
      <c r="D609" t="s">
        <v>43</v>
      </c>
      <c r="F609" t="s">
        <v>25</v>
      </c>
      <c r="G609" t="s">
        <v>54</v>
      </c>
      <c r="J609">
        <v>5</v>
      </c>
      <c r="K609">
        <v>4</v>
      </c>
      <c r="L609">
        <v>4</v>
      </c>
      <c r="M609">
        <v>4</v>
      </c>
      <c r="N609">
        <v>5</v>
      </c>
      <c r="O609">
        <v>5</v>
      </c>
      <c r="P609">
        <v>5</v>
      </c>
      <c r="Q609">
        <v>4</v>
      </c>
      <c r="R609">
        <v>4</v>
      </c>
      <c r="S609">
        <v>5</v>
      </c>
      <c r="T609">
        <v>4</v>
      </c>
      <c r="U609">
        <v>4</v>
      </c>
      <c r="V609">
        <v>5</v>
      </c>
      <c r="W609">
        <v>3</v>
      </c>
      <c r="X609">
        <v>5</v>
      </c>
      <c r="Y609">
        <v>4</v>
      </c>
      <c r="Z609" t="s">
        <v>102</v>
      </c>
      <c r="AA609">
        <v>4</v>
      </c>
      <c r="AB609">
        <v>5</v>
      </c>
      <c r="AC609">
        <v>5</v>
      </c>
      <c r="AD609">
        <v>5</v>
      </c>
      <c r="AE609">
        <v>5</v>
      </c>
      <c r="AF609">
        <v>5</v>
      </c>
      <c r="AG609">
        <v>5</v>
      </c>
      <c r="AH609">
        <v>5</v>
      </c>
      <c r="AI609">
        <v>5</v>
      </c>
      <c r="AJ609" t="s">
        <v>109</v>
      </c>
      <c r="AK609" t="s">
        <v>108</v>
      </c>
      <c r="AL609" t="s">
        <v>350</v>
      </c>
      <c r="AM609" t="s">
        <v>108</v>
      </c>
      <c r="AN609" t="s">
        <v>350</v>
      </c>
      <c r="AO609" t="s">
        <v>109</v>
      </c>
      <c r="AP609" t="s">
        <v>108</v>
      </c>
      <c r="AQ609" t="s">
        <v>108</v>
      </c>
      <c r="AR609" t="s">
        <v>109</v>
      </c>
      <c r="AT609" t="s">
        <v>109</v>
      </c>
      <c r="AV609">
        <v>5</v>
      </c>
      <c r="AW609">
        <v>5</v>
      </c>
      <c r="AX609" t="s">
        <v>351</v>
      </c>
    </row>
    <row r="610" spans="1:52" x14ac:dyDescent="0.2">
      <c r="A610" s="85" t="s">
        <v>773</v>
      </c>
      <c r="B610" t="s">
        <v>17</v>
      </c>
      <c r="C610" t="s">
        <v>43</v>
      </c>
      <c r="D610" t="s">
        <v>43</v>
      </c>
      <c r="F610" t="s">
        <v>17</v>
      </c>
      <c r="J610">
        <v>5</v>
      </c>
      <c r="K610">
        <v>5</v>
      </c>
      <c r="L610">
        <v>4</v>
      </c>
      <c r="M610">
        <v>3</v>
      </c>
      <c r="N610">
        <v>4</v>
      </c>
      <c r="O610">
        <v>5</v>
      </c>
      <c r="P610">
        <v>3</v>
      </c>
      <c r="Q610">
        <v>1</v>
      </c>
      <c r="R610">
        <v>2</v>
      </c>
      <c r="S610">
        <v>4</v>
      </c>
      <c r="T610">
        <v>4</v>
      </c>
      <c r="V610">
        <v>4</v>
      </c>
      <c r="W610">
        <v>3</v>
      </c>
      <c r="X610">
        <v>3</v>
      </c>
      <c r="Y610">
        <v>4</v>
      </c>
      <c r="Z610" t="s">
        <v>622</v>
      </c>
      <c r="AA610">
        <v>5</v>
      </c>
      <c r="AB610">
        <v>5</v>
      </c>
      <c r="AC610">
        <v>5</v>
      </c>
      <c r="AD610">
        <v>5</v>
      </c>
      <c r="AE610">
        <v>5</v>
      </c>
      <c r="AF610">
        <v>5</v>
      </c>
      <c r="AG610">
        <v>5</v>
      </c>
      <c r="AH610">
        <v>5</v>
      </c>
      <c r="AI610">
        <v>4</v>
      </c>
      <c r="AJ610" t="s">
        <v>108</v>
      </c>
      <c r="AK610" t="s">
        <v>108</v>
      </c>
      <c r="AL610" t="s">
        <v>349</v>
      </c>
      <c r="AM610" t="s">
        <v>108</v>
      </c>
      <c r="AN610" t="s">
        <v>349</v>
      </c>
      <c r="AO610" t="s">
        <v>108</v>
      </c>
      <c r="AP610" t="s">
        <v>108</v>
      </c>
      <c r="AQ610" t="s">
        <v>108</v>
      </c>
      <c r="AR610" t="s">
        <v>109</v>
      </c>
      <c r="AT610" t="s">
        <v>109</v>
      </c>
      <c r="AV610">
        <v>5</v>
      </c>
      <c r="AW610">
        <v>5</v>
      </c>
      <c r="AX610" t="s">
        <v>359</v>
      </c>
      <c r="AY610" t="s">
        <v>774</v>
      </c>
    </row>
    <row r="611" spans="1:52" x14ac:dyDescent="0.2">
      <c r="A611" s="85" t="s">
        <v>773</v>
      </c>
      <c r="B611" t="s">
        <v>20</v>
      </c>
      <c r="C611" t="s">
        <v>43</v>
      </c>
      <c r="D611" t="s">
        <v>45</v>
      </c>
      <c r="F611" t="s">
        <v>20</v>
      </c>
      <c r="G611" t="s">
        <v>20</v>
      </c>
      <c r="J611">
        <v>5</v>
      </c>
      <c r="K611">
        <v>5</v>
      </c>
      <c r="L611">
        <v>5</v>
      </c>
      <c r="M611">
        <v>5</v>
      </c>
      <c r="N611">
        <v>5</v>
      </c>
      <c r="O611">
        <v>5</v>
      </c>
      <c r="P611">
        <v>5</v>
      </c>
      <c r="Q611">
        <v>5</v>
      </c>
      <c r="R611">
        <v>5</v>
      </c>
      <c r="S611">
        <v>5</v>
      </c>
      <c r="T611">
        <v>5</v>
      </c>
      <c r="U611">
        <v>5</v>
      </c>
      <c r="V611">
        <v>5</v>
      </c>
      <c r="W611">
        <v>5</v>
      </c>
      <c r="X611">
        <v>5</v>
      </c>
      <c r="Y611">
        <v>5</v>
      </c>
      <c r="Z611" t="s">
        <v>100</v>
      </c>
      <c r="AA611">
        <v>5</v>
      </c>
      <c r="AB611">
        <v>5</v>
      </c>
      <c r="AC611">
        <v>5</v>
      </c>
      <c r="AD611">
        <v>5</v>
      </c>
      <c r="AE611">
        <v>5</v>
      </c>
      <c r="AF611">
        <v>5</v>
      </c>
      <c r="AG611">
        <v>5</v>
      </c>
      <c r="AH611">
        <v>5</v>
      </c>
      <c r="AI611">
        <v>5</v>
      </c>
      <c r="AJ611" t="s">
        <v>109</v>
      </c>
      <c r="AK611" t="s">
        <v>108</v>
      </c>
      <c r="AL611" t="s">
        <v>352</v>
      </c>
      <c r="AM611" t="s">
        <v>108</v>
      </c>
      <c r="AN611" t="s">
        <v>352</v>
      </c>
      <c r="AO611" t="s">
        <v>108</v>
      </c>
      <c r="AP611" t="s">
        <v>108</v>
      </c>
      <c r="AQ611" t="s">
        <v>108</v>
      </c>
      <c r="AR611" t="s">
        <v>108</v>
      </c>
      <c r="AS611" t="s">
        <v>120</v>
      </c>
      <c r="AT611" t="s">
        <v>109</v>
      </c>
      <c r="AV611">
        <v>5</v>
      </c>
      <c r="AW611">
        <v>5</v>
      </c>
      <c r="AX611" t="s">
        <v>351</v>
      </c>
    </row>
    <row r="612" spans="1:52" x14ac:dyDescent="0.2">
      <c r="A612" s="85" t="s">
        <v>773</v>
      </c>
      <c r="B612" t="s">
        <v>20</v>
      </c>
      <c r="C612" t="s">
        <v>42</v>
      </c>
      <c r="D612" t="s">
        <v>45</v>
      </c>
      <c r="F612" t="s">
        <v>20</v>
      </c>
      <c r="G612" t="s">
        <v>12</v>
      </c>
      <c r="J612">
        <v>4</v>
      </c>
      <c r="K612">
        <v>2</v>
      </c>
      <c r="L612">
        <v>3</v>
      </c>
      <c r="M612">
        <v>2</v>
      </c>
      <c r="N612">
        <v>2</v>
      </c>
      <c r="O612">
        <v>5</v>
      </c>
      <c r="P612">
        <v>3</v>
      </c>
      <c r="Q612">
        <v>5</v>
      </c>
      <c r="R612">
        <v>5</v>
      </c>
      <c r="S612">
        <v>4</v>
      </c>
      <c r="T612">
        <v>5</v>
      </c>
      <c r="U612">
        <v>5</v>
      </c>
      <c r="V612">
        <v>5</v>
      </c>
      <c r="W612">
        <v>5</v>
      </c>
      <c r="X612">
        <v>5</v>
      </c>
      <c r="Y612">
        <v>5</v>
      </c>
      <c r="Z612" t="s">
        <v>99</v>
      </c>
      <c r="AA612">
        <v>5</v>
      </c>
      <c r="AB612">
        <v>5</v>
      </c>
      <c r="AC612">
        <v>5</v>
      </c>
      <c r="AD612">
        <v>5</v>
      </c>
      <c r="AE612">
        <v>5</v>
      </c>
      <c r="AF612">
        <v>5</v>
      </c>
      <c r="AG612">
        <v>5</v>
      </c>
      <c r="AH612">
        <v>5</v>
      </c>
      <c r="AI612">
        <v>5</v>
      </c>
      <c r="AJ612" t="s">
        <v>108</v>
      </c>
      <c r="AK612" t="s">
        <v>108</v>
      </c>
      <c r="AL612" t="s">
        <v>349</v>
      </c>
      <c r="AM612" t="s">
        <v>108</v>
      </c>
      <c r="AN612" t="s">
        <v>349</v>
      </c>
      <c r="AO612" t="s">
        <v>108</v>
      </c>
      <c r="AP612" t="s">
        <v>109</v>
      </c>
      <c r="AQ612" t="s">
        <v>108</v>
      </c>
      <c r="AR612" t="s">
        <v>108</v>
      </c>
      <c r="AS612" t="s">
        <v>119</v>
      </c>
      <c r="AT612" t="s">
        <v>108</v>
      </c>
      <c r="AV612">
        <v>5</v>
      </c>
      <c r="AW612">
        <v>5</v>
      </c>
      <c r="AX612" t="s">
        <v>351</v>
      </c>
    </row>
    <row r="613" spans="1:52" x14ac:dyDescent="0.2">
      <c r="A613" s="85" t="s">
        <v>773</v>
      </c>
      <c r="B613" t="s">
        <v>20</v>
      </c>
      <c r="C613" t="s">
        <v>43</v>
      </c>
      <c r="D613" t="s">
        <v>43</v>
      </c>
      <c r="F613" t="s">
        <v>20</v>
      </c>
      <c r="G613" t="s">
        <v>51</v>
      </c>
      <c r="J613">
        <v>5</v>
      </c>
      <c r="K613">
        <v>3</v>
      </c>
      <c r="L613">
        <v>4</v>
      </c>
      <c r="M613">
        <v>4</v>
      </c>
      <c r="N613">
        <v>4</v>
      </c>
      <c r="O613">
        <v>5</v>
      </c>
      <c r="P613">
        <v>2</v>
      </c>
      <c r="Q613">
        <v>3</v>
      </c>
      <c r="R613">
        <v>5</v>
      </c>
      <c r="S613">
        <v>4</v>
      </c>
      <c r="T613">
        <v>5</v>
      </c>
      <c r="U613">
        <v>5</v>
      </c>
      <c r="V613">
        <v>5</v>
      </c>
      <c r="W613">
        <v>4</v>
      </c>
      <c r="X613">
        <v>5</v>
      </c>
      <c r="Y613">
        <v>4</v>
      </c>
      <c r="Z613" t="s">
        <v>102</v>
      </c>
      <c r="AA613">
        <v>5</v>
      </c>
      <c r="AB613">
        <v>5</v>
      </c>
      <c r="AC613">
        <v>5</v>
      </c>
      <c r="AD613">
        <v>5</v>
      </c>
      <c r="AE613">
        <v>5</v>
      </c>
      <c r="AF613">
        <v>5</v>
      </c>
      <c r="AG613">
        <v>5</v>
      </c>
      <c r="AH613">
        <v>5</v>
      </c>
      <c r="AI613">
        <v>5</v>
      </c>
      <c r="AJ613" t="s">
        <v>109</v>
      </c>
      <c r="AK613" t="s">
        <v>108</v>
      </c>
      <c r="AL613" t="s">
        <v>352</v>
      </c>
      <c r="AM613" t="s">
        <v>108</v>
      </c>
      <c r="AN613" t="s">
        <v>352</v>
      </c>
      <c r="AO613" t="s">
        <v>108</v>
      </c>
      <c r="AP613" t="s">
        <v>108</v>
      </c>
      <c r="AQ613" t="s">
        <v>108</v>
      </c>
      <c r="AR613" t="s">
        <v>108</v>
      </c>
      <c r="AS613" t="s">
        <v>120</v>
      </c>
      <c r="AT613" t="s">
        <v>108</v>
      </c>
      <c r="AV613">
        <v>5</v>
      </c>
      <c r="AW613">
        <v>5</v>
      </c>
      <c r="AX613" t="s">
        <v>351</v>
      </c>
      <c r="AY613" t="s">
        <v>775</v>
      </c>
      <c r="AZ613" t="s">
        <v>776</v>
      </c>
    </row>
    <row r="614" spans="1:52" x14ac:dyDescent="0.2">
      <c r="A614" s="85" t="s">
        <v>773</v>
      </c>
      <c r="B614" t="s">
        <v>20</v>
      </c>
      <c r="C614" t="s">
        <v>43</v>
      </c>
      <c r="D614" t="s">
        <v>45</v>
      </c>
      <c r="F614" t="s">
        <v>20</v>
      </c>
      <c r="G614" t="s">
        <v>12</v>
      </c>
      <c r="H614" t="s">
        <v>18</v>
      </c>
      <c r="I614" t="s">
        <v>777</v>
      </c>
      <c r="J614">
        <v>5</v>
      </c>
      <c r="K614">
        <v>5</v>
      </c>
      <c r="L614">
        <v>5</v>
      </c>
      <c r="M614">
        <v>5</v>
      </c>
      <c r="N614">
        <v>2</v>
      </c>
      <c r="O614">
        <v>5</v>
      </c>
      <c r="P614">
        <v>5</v>
      </c>
      <c r="Q614">
        <v>5</v>
      </c>
      <c r="R614">
        <v>5</v>
      </c>
      <c r="S614">
        <v>4</v>
      </c>
      <c r="T614">
        <v>4</v>
      </c>
      <c r="U614">
        <v>4</v>
      </c>
      <c r="V614">
        <v>5</v>
      </c>
      <c r="W614">
        <v>4</v>
      </c>
      <c r="X614">
        <v>5</v>
      </c>
      <c r="Y614">
        <v>5</v>
      </c>
      <c r="Z614" t="s">
        <v>102</v>
      </c>
      <c r="AA614">
        <v>5</v>
      </c>
    </row>
    <row r="615" spans="1:52" x14ac:dyDescent="0.2">
      <c r="A615" s="85" t="s">
        <v>773</v>
      </c>
      <c r="B615" t="s">
        <v>20</v>
      </c>
      <c r="C615" t="s">
        <v>44</v>
      </c>
      <c r="D615" t="s">
        <v>44</v>
      </c>
      <c r="F615" t="s">
        <v>20</v>
      </c>
      <c r="G615" t="s">
        <v>12</v>
      </c>
      <c r="J615">
        <v>5</v>
      </c>
      <c r="K615">
        <v>4</v>
      </c>
      <c r="L615">
        <v>5</v>
      </c>
      <c r="M615">
        <v>5</v>
      </c>
      <c r="N615">
        <v>5</v>
      </c>
      <c r="O615">
        <v>5</v>
      </c>
      <c r="P615">
        <v>3</v>
      </c>
      <c r="Q615">
        <v>3</v>
      </c>
      <c r="R615">
        <v>3</v>
      </c>
      <c r="S615">
        <v>5</v>
      </c>
      <c r="T615">
        <v>5</v>
      </c>
      <c r="U615">
        <v>5</v>
      </c>
      <c r="V615">
        <v>5</v>
      </c>
      <c r="W615">
        <v>5</v>
      </c>
      <c r="X615">
        <v>5</v>
      </c>
      <c r="Y615">
        <v>5</v>
      </c>
      <c r="Z615" t="s">
        <v>102</v>
      </c>
      <c r="AA615">
        <v>5</v>
      </c>
      <c r="AB615">
        <v>5</v>
      </c>
      <c r="AC615">
        <v>4</v>
      </c>
      <c r="AD615">
        <v>5</v>
      </c>
      <c r="AE615">
        <v>5</v>
      </c>
      <c r="AF615">
        <v>5</v>
      </c>
      <c r="AG615">
        <v>5</v>
      </c>
      <c r="AH615">
        <v>5</v>
      </c>
      <c r="AI615">
        <v>5</v>
      </c>
      <c r="AJ615" t="s">
        <v>108</v>
      </c>
      <c r="AK615" t="s">
        <v>108</v>
      </c>
      <c r="AL615" t="s">
        <v>349</v>
      </c>
      <c r="AM615" t="s">
        <v>108</v>
      </c>
      <c r="AN615" t="s">
        <v>349</v>
      </c>
      <c r="AO615" t="s">
        <v>108</v>
      </c>
      <c r="AP615" t="s">
        <v>108</v>
      </c>
      <c r="AQ615" t="s">
        <v>108</v>
      </c>
      <c r="AR615" t="s">
        <v>108</v>
      </c>
      <c r="AS615" t="s">
        <v>120</v>
      </c>
      <c r="AT615" t="s">
        <v>108</v>
      </c>
      <c r="AV615">
        <v>5</v>
      </c>
      <c r="AW615">
        <v>5</v>
      </c>
      <c r="AX615" t="s">
        <v>351</v>
      </c>
    </row>
    <row r="616" spans="1:52" x14ac:dyDescent="0.2">
      <c r="A616" s="85" t="s">
        <v>773</v>
      </c>
      <c r="B616" t="s">
        <v>20</v>
      </c>
      <c r="C616" t="s">
        <v>42</v>
      </c>
      <c r="D616" t="s">
        <v>44</v>
      </c>
      <c r="F616" t="s">
        <v>20</v>
      </c>
      <c r="J616">
        <v>5</v>
      </c>
      <c r="K616">
        <v>5</v>
      </c>
      <c r="L616">
        <v>5</v>
      </c>
      <c r="M616">
        <v>5</v>
      </c>
      <c r="O616">
        <v>5</v>
      </c>
      <c r="Q616">
        <v>3</v>
      </c>
      <c r="R616">
        <v>5</v>
      </c>
      <c r="S616">
        <v>4</v>
      </c>
      <c r="T616">
        <v>5</v>
      </c>
      <c r="U616">
        <v>5</v>
      </c>
      <c r="V616">
        <v>5</v>
      </c>
      <c r="W616">
        <v>4</v>
      </c>
      <c r="X616">
        <v>5</v>
      </c>
      <c r="Y616">
        <v>4</v>
      </c>
      <c r="Z616" t="s">
        <v>102</v>
      </c>
      <c r="AA616">
        <v>5</v>
      </c>
      <c r="AB616">
        <v>5</v>
      </c>
      <c r="AC616">
        <v>5</v>
      </c>
      <c r="AD616">
        <v>5</v>
      </c>
      <c r="AE616">
        <v>5</v>
      </c>
      <c r="AF616">
        <v>5</v>
      </c>
      <c r="AG616">
        <v>5</v>
      </c>
      <c r="AH616">
        <v>5</v>
      </c>
      <c r="AI616">
        <v>5</v>
      </c>
      <c r="AJ616" t="s">
        <v>109</v>
      </c>
      <c r="AK616" t="s">
        <v>108</v>
      </c>
      <c r="AL616" t="s">
        <v>349</v>
      </c>
      <c r="AM616" t="s">
        <v>108</v>
      </c>
      <c r="AN616" t="s">
        <v>352</v>
      </c>
      <c r="AO616" t="s">
        <v>109</v>
      </c>
      <c r="AP616" t="s">
        <v>108</v>
      </c>
      <c r="AQ616" t="s">
        <v>108</v>
      </c>
      <c r="AR616" t="s">
        <v>109</v>
      </c>
      <c r="AT616" t="s">
        <v>108</v>
      </c>
      <c r="AV616">
        <v>5</v>
      </c>
      <c r="AW616">
        <v>5</v>
      </c>
      <c r="AX616" t="s">
        <v>351</v>
      </c>
      <c r="AY616" t="s">
        <v>778</v>
      </c>
      <c r="AZ616" t="s">
        <v>779</v>
      </c>
    </row>
    <row r="617" spans="1:52" x14ac:dyDescent="0.2">
      <c r="A617" s="85" t="s">
        <v>773</v>
      </c>
      <c r="B617" t="s">
        <v>20</v>
      </c>
      <c r="C617" t="s">
        <v>43</v>
      </c>
      <c r="D617" t="s">
        <v>44</v>
      </c>
      <c r="F617" t="s">
        <v>20</v>
      </c>
      <c r="G617" t="s">
        <v>12</v>
      </c>
      <c r="J617">
        <v>5</v>
      </c>
      <c r="K617">
        <v>5</v>
      </c>
      <c r="L617">
        <v>5</v>
      </c>
      <c r="M617">
        <v>5</v>
      </c>
      <c r="N617">
        <v>5</v>
      </c>
      <c r="O617">
        <v>5</v>
      </c>
      <c r="P617">
        <v>5</v>
      </c>
      <c r="Q617">
        <v>5</v>
      </c>
      <c r="R617">
        <v>5</v>
      </c>
      <c r="S617">
        <v>5</v>
      </c>
      <c r="T617">
        <v>5</v>
      </c>
      <c r="U617">
        <v>5</v>
      </c>
      <c r="V617">
        <v>5</v>
      </c>
      <c r="W617">
        <v>5</v>
      </c>
      <c r="X617">
        <v>5</v>
      </c>
      <c r="Y617">
        <v>5</v>
      </c>
      <c r="Z617" t="s">
        <v>102</v>
      </c>
      <c r="AA617">
        <v>5</v>
      </c>
      <c r="AB617">
        <v>5</v>
      </c>
      <c r="AC617">
        <v>5</v>
      </c>
      <c r="AD617">
        <v>5</v>
      </c>
      <c r="AE617">
        <v>5</v>
      </c>
      <c r="AF617">
        <v>5</v>
      </c>
      <c r="AG617">
        <v>5</v>
      </c>
      <c r="AH617">
        <v>5</v>
      </c>
      <c r="AI617">
        <v>5</v>
      </c>
      <c r="AJ617" t="s">
        <v>108</v>
      </c>
      <c r="AK617" t="s">
        <v>108</v>
      </c>
      <c r="AL617" t="s">
        <v>352</v>
      </c>
      <c r="AM617" t="s">
        <v>108</v>
      </c>
      <c r="AN617" t="s">
        <v>349</v>
      </c>
      <c r="AO617" t="s">
        <v>108</v>
      </c>
      <c r="AP617" t="s">
        <v>108</v>
      </c>
      <c r="AQ617" t="s">
        <v>108</v>
      </c>
      <c r="AR617" t="s">
        <v>108</v>
      </c>
      <c r="AS617" t="s">
        <v>119</v>
      </c>
      <c r="AT617" t="s">
        <v>108</v>
      </c>
      <c r="AV617">
        <v>5</v>
      </c>
      <c r="AW617">
        <v>5</v>
      </c>
      <c r="AX617" t="s">
        <v>351</v>
      </c>
    </row>
    <row r="618" spans="1:52" x14ac:dyDescent="0.2">
      <c r="A618" s="85" t="s">
        <v>773</v>
      </c>
      <c r="B618" t="s">
        <v>365</v>
      </c>
      <c r="C618" t="s">
        <v>42</v>
      </c>
      <c r="D618" t="s">
        <v>42</v>
      </c>
      <c r="F618" t="s">
        <v>20</v>
      </c>
      <c r="J618">
        <v>5</v>
      </c>
      <c r="K618">
        <v>5</v>
      </c>
      <c r="L618">
        <v>5</v>
      </c>
      <c r="M618">
        <v>5</v>
      </c>
      <c r="N618">
        <v>5</v>
      </c>
      <c r="O618">
        <v>5</v>
      </c>
      <c r="P618">
        <v>5</v>
      </c>
      <c r="Q618">
        <v>5</v>
      </c>
      <c r="R618">
        <v>5</v>
      </c>
      <c r="S618">
        <v>5</v>
      </c>
      <c r="T618">
        <v>5</v>
      </c>
      <c r="U618">
        <v>5</v>
      </c>
      <c r="V618">
        <v>5</v>
      </c>
      <c r="W618">
        <v>5</v>
      </c>
      <c r="X618">
        <v>5</v>
      </c>
      <c r="Y618">
        <v>5</v>
      </c>
      <c r="Z618" t="s">
        <v>102</v>
      </c>
      <c r="AA618">
        <v>5</v>
      </c>
      <c r="AB618">
        <v>5</v>
      </c>
      <c r="AC618">
        <v>5</v>
      </c>
      <c r="AD618">
        <v>5</v>
      </c>
      <c r="AE618">
        <v>5</v>
      </c>
      <c r="AF618">
        <v>5</v>
      </c>
      <c r="AG618">
        <v>5</v>
      </c>
      <c r="AH618">
        <v>5</v>
      </c>
      <c r="AI618">
        <v>5</v>
      </c>
      <c r="AJ618" t="s">
        <v>108</v>
      </c>
      <c r="AK618" t="s">
        <v>108</v>
      </c>
      <c r="AL618" t="s">
        <v>352</v>
      </c>
      <c r="AM618" t="s">
        <v>109</v>
      </c>
      <c r="AO618" t="s">
        <v>109</v>
      </c>
      <c r="AP618" t="s">
        <v>109</v>
      </c>
      <c r="AQ618" t="s">
        <v>108</v>
      </c>
      <c r="AR618" t="s">
        <v>108</v>
      </c>
      <c r="AS618" t="s">
        <v>120</v>
      </c>
      <c r="AT618" t="s">
        <v>109</v>
      </c>
      <c r="AV618">
        <v>5</v>
      </c>
      <c r="AW618">
        <v>5</v>
      </c>
      <c r="AX618" t="s">
        <v>351</v>
      </c>
    </row>
    <row r="619" spans="1:52" x14ac:dyDescent="0.2">
      <c r="A619" s="85" t="s">
        <v>773</v>
      </c>
      <c r="B619" t="s">
        <v>25</v>
      </c>
      <c r="C619" t="s">
        <v>43</v>
      </c>
      <c r="D619" t="s">
        <v>43</v>
      </c>
      <c r="F619" t="s">
        <v>25</v>
      </c>
      <c r="G619" t="s">
        <v>11</v>
      </c>
      <c r="J619">
        <v>4</v>
      </c>
      <c r="K619">
        <v>4</v>
      </c>
      <c r="L619">
        <v>4</v>
      </c>
      <c r="M619">
        <v>4</v>
      </c>
      <c r="N619">
        <v>2</v>
      </c>
      <c r="O619">
        <v>5</v>
      </c>
      <c r="P619">
        <v>4</v>
      </c>
      <c r="Q619">
        <v>4</v>
      </c>
      <c r="R619">
        <v>4</v>
      </c>
      <c r="S619">
        <v>4</v>
      </c>
      <c r="T619">
        <v>4</v>
      </c>
      <c r="U619">
        <v>5</v>
      </c>
      <c r="V619">
        <v>5</v>
      </c>
      <c r="W619">
        <v>5</v>
      </c>
      <c r="X619">
        <v>5</v>
      </c>
      <c r="Y619">
        <v>5</v>
      </c>
      <c r="Z619" t="s">
        <v>102</v>
      </c>
      <c r="AA619">
        <v>4</v>
      </c>
      <c r="AB619">
        <v>5</v>
      </c>
      <c r="AC619">
        <v>4</v>
      </c>
      <c r="AD619">
        <v>4</v>
      </c>
      <c r="AE619">
        <v>4</v>
      </c>
      <c r="AF619">
        <v>5</v>
      </c>
      <c r="AG619">
        <v>5</v>
      </c>
      <c r="AH619">
        <v>4</v>
      </c>
      <c r="AI619">
        <v>4</v>
      </c>
      <c r="AJ619" t="s">
        <v>108</v>
      </c>
      <c r="AK619" t="s">
        <v>108</v>
      </c>
      <c r="AL619" t="s">
        <v>350</v>
      </c>
      <c r="AM619" t="s">
        <v>108</v>
      </c>
      <c r="AN619" t="s">
        <v>349</v>
      </c>
      <c r="AO619" t="s">
        <v>109</v>
      </c>
      <c r="AP619" t="s">
        <v>108</v>
      </c>
      <c r="AQ619" t="s">
        <v>108</v>
      </c>
      <c r="AR619" t="s">
        <v>109</v>
      </c>
      <c r="AT619" t="s">
        <v>109</v>
      </c>
      <c r="AV619">
        <v>5</v>
      </c>
      <c r="AW619">
        <v>5</v>
      </c>
      <c r="AX619" t="s">
        <v>351</v>
      </c>
    </row>
    <row r="620" spans="1:52" x14ac:dyDescent="0.2">
      <c r="A620" s="85" t="s">
        <v>780</v>
      </c>
      <c r="B620" t="s">
        <v>31</v>
      </c>
      <c r="C620" t="s">
        <v>42</v>
      </c>
      <c r="D620" t="s">
        <v>44</v>
      </c>
      <c r="F620" t="s">
        <v>31</v>
      </c>
      <c r="J620">
        <v>5</v>
      </c>
      <c r="K620">
        <v>5</v>
      </c>
      <c r="L620">
        <v>4</v>
      </c>
      <c r="M620">
        <v>4</v>
      </c>
      <c r="N620">
        <v>5</v>
      </c>
      <c r="O620">
        <v>5</v>
      </c>
      <c r="P620">
        <v>1</v>
      </c>
      <c r="Q620">
        <v>5</v>
      </c>
      <c r="R620">
        <v>3</v>
      </c>
      <c r="U620">
        <v>5</v>
      </c>
      <c r="V620">
        <v>5</v>
      </c>
      <c r="Z620" t="s">
        <v>102</v>
      </c>
      <c r="AA620">
        <v>3</v>
      </c>
      <c r="AJ620" t="s">
        <v>108</v>
      </c>
      <c r="AK620" t="s">
        <v>108</v>
      </c>
      <c r="AL620" t="s">
        <v>349</v>
      </c>
      <c r="AM620" t="s">
        <v>108</v>
      </c>
      <c r="AN620" t="s">
        <v>349</v>
      </c>
      <c r="AO620" t="s">
        <v>109</v>
      </c>
      <c r="AP620" t="s">
        <v>109</v>
      </c>
      <c r="AQ620" t="s">
        <v>108</v>
      </c>
      <c r="AR620" t="s">
        <v>108</v>
      </c>
      <c r="AS620" t="s">
        <v>119</v>
      </c>
      <c r="AT620" t="s">
        <v>109</v>
      </c>
      <c r="AV620">
        <v>5</v>
      </c>
      <c r="AW620">
        <v>5</v>
      </c>
      <c r="AX620" t="s">
        <v>351</v>
      </c>
    </row>
    <row r="621" spans="1:52" x14ac:dyDescent="0.2">
      <c r="A621" s="85" t="s">
        <v>780</v>
      </c>
      <c r="B621" t="s">
        <v>20</v>
      </c>
      <c r="C621" t="s">
        <v>43</v>
      </c>
      <c r="D621" t="s">
        <v>43</v>
      </c>
      <c r="F621" t="s">
        <v>20</v>
      </c>
      <c r="G621" t="s">
        <v>12</v>
      </c>
      <c r="H621" t="s">
        <v>19</v>
      </c>
      <c r="J621">
        <v>5</v>
      </c>
      <c r="K621">
        <v>5</v>
      </c>
      <c r="L621">
        <v>5</v>
      </c>
      <c r="M621">
        <v>5</v>
      </c>
      <c r="N621">
        <v>4</v>
      </c>
      <c r="O621">
        <v>5</v>
      </c>
      <c r="P621">
        <v>4</v>
      </c>
      <c r="Q621">
        <v>4</v>
      </c>
      <c r="R621">
        <v>5</v>
      </c>
      <c r="S621">
        <v>4</v>
      </c>
      <c r="T621">
        <v>5</v>
      </c>
      <c r="U621">
        <v>5</v>
      </c>
      <c r="V621">
        <v>5</v>
      </c>
      <c r="W621">
        <v>5</v>
      </c>
      <c r="X621">
        <v>4</v>
      </c>
      <c r="Y621">
        <v>5</v>
      </c>
      <c r="Z621" t="s">
        <v>369</v>
      </c>
      <c r="AA621">
        <v>5</v>
      </c>
      <c r="AB621">
        <v>5</v>
      </c>
      <c r="AC621">
        <v>5</v>
      </c>
      <c r="AD621">
        <v>5</v>
      </c>
      <c r="AE621">
        <v>5</v>
      </c>
      <c r="AF621">
        <v>5</v>
      </c>
      <c r="AG621">
        <v>5</v>
      </c>
      <c r="AH621">
        <v>5</v>
      </c>
      <c r="AI621">
        <v>5</v>
      </c>
      <c r="AJ621" t="s">
        <v>109</v>
      </c>
      <c r="AK621" t="s">
        <v>108</v>
      </c>
      <c r="AL621" t="s">
        <v>349</v>
      </c>
      <c r="AM621" t="s">
        <v>108</v>
      </c>
      <c r="AN621" t="s">
        <v>349</v>
      </c>
      <c r="AO621" t="s">
        <v>109</v>
      </c>
      <c r="AP621" t="s">
        <v>108</v>
      </c>
      <c r="AQ621" t="s">
        <v>108</v>
      </c>
      <c r="AR621" t="s">
        <v>108</v>
      </c>
      <c r="AS621" t="s">
        <v>120</v>
      </c>
      <c r="AT621" t="s">
        <v>108</v>
      </c>
      <c r="AV621">
        <v>5</v>
      </c>
      <c r="AW621">
        <v>5</v>
      </c>
      <c r="AX621" t="s">
        <v>351</v>
      </c>
    </row>
    <row r="622" spans="1:52" x14ac:dyDescent="0.2">
      <c r="A622" s="85" t="s">
        <v>780</v>
      </c>
      <c r="B622" t="s">
        <v>20</v>
      </c>
      <c r="C622" t="s">
        <v>44</v>
      </c>
      <c r="D622" t="s">
        <v>44</v>
      </c>
      <c r="F622" t="s">
        <v>20</v>
      </c>
      <c r="G622" t="s">
        <v>22</v>
      </c>
      <c r="J622">
        <v>5</v>
      </c>
      <c r="K622">
        <v>3</v>
      </c>
      <c r="L622">
        <v>4</v>
      </c>
      <c r="M622">
        <v>4</v>
      </c>
      <c r="N622">
        <v>4</v>
      </c>
      <c r="O622">
        <v>3</v>
      </c>
      <c r="P622">
        <v>3</v>
      </c>
      <c r="Q622">
        <v>2</v>
      </c>
      <c r="R622">
        <v>2</v>
      </c>
      <c r="S622">
        <v>5</v>
      </c>
      <c r="T622">
        <v>5</v>
      </c>
      <c r="U622">
        <v>4</v>
      </c>
      <c r="V622">
        <v>5</v>
      </c>
      <c r="W622">
        <v>5</v>
      </c>
      <c r="X622">
        <v>5</v>
      </c>
      <c r="Y622">
        <v>4</v>
      </c>
      <c r="Z622" t="s">
        <v>102</v>
      </c>
      <c r="AB622">
        <v>5</v>
      </c>
      <c r="AC622">
        <v>5</v>
      </c>
      <c r="AD622">
        <v>5</v>
      </c>
      <c r="AE622">
        <v>5</v>
      </c>
      <c r="AF622">
        <v>5</v>
      </c>
      <c r="AG622">
        <v>4</v>
      </c>
      <c r="AH622">
        <v>5</v>
      </c>
      <c r="AI622">
        <v>4</v>
      </c>
      <c r="AJ622" t="s">
        <v>109</v>
      </c>
      <c r="AK622" t="s">
        <v>108</v>
      </c>
      <c r="AL622" t="s">
        <v>349</v>
      </c>
      <c r="AM622" t="s">
        <v>108</v>
      </c>
      <c r="AN622" t="s">
        <v>349</v>
      </c>
      <c r="AO622" t="s">
        <v>108</v>
      </c>
      <c r="AP622" t="s">
        <v>108</v>
      </c>
      <c r="AQ622" t="s">
        <v>109</v>
      </c>
      <c r="AR622" t="s">
        <v>108</v>
      </c>
      <c r="AS622" t="s">
        <v>119</v>
      </c>
      <c r="AT622" t="s">
        <v>109</v>
      </c>
      <c r="AV622">
        <v>5</v>
      </c>
      <c r="AW622">
        <v>5</v>
      </c>
      <c r="AX622" t="s">
        <v>351</v>
      </c>
    </row>
    <row r="623" spans="1:52" x14ac:dyDescent="0.2">
      <c r="A623" s="85" t="s">
        <v>780</v>
      </c>
      <c r="B623" t="s">
        <v>20</v>
      </c>
      <c r="C623" t="s">
        <v>43</v>
      </c>
      <c r="D623" t="s">
        <v>43</v>
      </c>
      <c r="F623" t="s">
        <v>20</v>
      </c>
      <c r="G623" t="s">
        <v>12</v>
      </c>
      <c r="H623" t="s">
        <v>76</v>
      </c>
      <c r="J623">
        <v>5</v>
      </c>
      <c r="K623">
        <v>5</v>
      </c>
      <c r="L623">
        <v>4</v>
      </c>
      <c r="M623">
        <v>4</v>
      </c>
      <c r="N623">
        <v>5</v>
      </c>
      <c r="O623">
        <v>5</v>
      </c>
      <c r="P623">
        <v>5</v>
      </c>
      <c r="Q623">
        <v>5</v>
      </c>
      <c r="R623">
        <v>1</v>
      </c>
      <c r="S623">
        <v>5</v>
      </c>
      <c r="T623">
        <v>5</v>
      </c>
      <c r="U623">
        <v>4</v>
      </c>
      <c r="V623">
        <v>5</v>
      </c>
      <c r="W623">
        <v>3</v>
      </c>
      <c r="X623">
        <v>5</v>
      </c>
      <c r="Y623">
        <v>4</v>
      </c>
      <c r="Z623" t="s">
        <v>102</v>
      </c>
      <c r="AA623">
        <v>4</v>
      </c>
      <c r="AB623">
        <v>5</v>
      </c>
      <c r="AC623">
        <v>5</v>
      </c>
      <c r="AD623">
        <v>5</v>
      </c>
      <c r="AE623">
        <v>5</v>
      </c>
      <c r="AF623">
        <v>5</v>
      </c>
      <c r="AG623">
        <v>5</v>
      </c>
      <c r="AH623">
        <v>5</v>
      </c>
      <c r="AI623">
        <v>5</v>
      </c>
      <c r="AJ623" t="s">
        <v>108</v>
      </c>
      <c r="AK623" t="s">
        <v>108</v>
      </c>
      <c r="AL623" t="s">
        <v>350</v>
      </c>
      <c r="AM623" t="s">
        <v>108</v>
      </c>
      <c r="AN623" t="s">
        <v>350</v>
      </c>
      <c r="AO623" t="s">
        <v>109</v>
      </c>
      <c r="AP623" t="s">
        <v>109</v>
      </c>
      <c r="AQ623" t="s">
        <v>108</v>
      </c>
      <c r="AR623" t="s">
        <v>109</v>
      </c>
      <c r="AT623" t="s">
        <v>109</v>
      </c>
      <c r="AV623">
        <v>5</v>
      </c>
      <c r="AW623">
        <v>5</v>
      </c>
      <c r="AX623" t="s">
        <v>351</v>
      </c>
      <c r="AY623" t="s">
        <v>781</v>
      </c>
    </row>
    <row r="624" spans="1:52" x14ac:dyDescent="0.2">
      <c r="A624" s="85" t="s">
        <v>782</v>
      </c>
      <c r="B624" t="s">
        <v>31</v>
      </c>
      <c r="C624" t="s">
        <v>43</v>
      </c>
      <c r="D624" t="s">
        <v>45</v>
      </c>
      <c r="F624" t="s">
        <v>31</v>
      </c>
      <c r="G624" t="s">
        <v>21</v>
      </c>
      <c r="H624" t="s">
        <v>17</v>
      </c>
      <c r="J624">
        <v>5</v>
      </c>
      <c r="K624">
        <v>4</v>
      </c>
      <c r="L624">
        <v>4</v>
      </c>
      <c r="M624">
        <v>5</v>
      </c>
      <c r="N624">
        <v>3</v>
      </c>
      <c r="O624">
        <v>5</v>
      </c>
      <c r="P624">
        <v>4</v>
      </c>
      <c r="Q624">
        <v>3</v>
      </c>
      <c r="R624">
        <v>5</v>
      </c>
      <c r="S624">
        <v>4</v>
      </c>
      <c r="T624">
        <v>4</v>
      </c>
      <c r="U624">
        <v>5</v>
      </c>
      <c r="V624">
        <v>4</v>
      </c>
      <c r="W624">
        <v>5</v>
      </c>
      <c r="X624">
        <v>3</v>
      </c>
      <c r="Y624">
        <v>4</v>
      </c>
      <c r="Z624" t="s">
        <v>102</v>
      </c>
      <c r="AA624">
        <v>5</v>
      </c>
      <c r="AB624">
        <v>5</v>
      </c>
      <c r="AC624">
        <v>5</v>
      </c>
      <c r="AD624">
        <v>5</v>
      </c>
      <c r="AE624">
        <v>5</v>
      </c>
      <c r="AF624">
        <v>5</v>
      </c>
      <c r="AG624">
        <v>5</v>
      </c>
      <c r="AH624">
        <v>5</v>
      </c>
      <c r="AI624">
        <v>5</v>
      </c>
      <c r="AJ624" t="s">
        <v>109</v>
      </c>
      <c r="AK624" t="s">
        <v>108</v>
      </c>
      <c r="AL624" t="s">
        <v>352</v>
      </c>
      <c r="AM624" t="s">
        <v>108</v>
      </c>
      <c r="AN624" t="s">
        <v>349</v>
      </c>
      <c r="AO624" t="s">
        <v>108</v>
      </c>
      <c r="AP624" t="s">
        <v>108</v>
      </c>
      <c r="AQ624" t="s">
        <v>108</v>
      </c>
      <c r="AR624" t="s">
        <v>108</v>
      </c>
      <c r="AS624" t="s">
        <v>118</v>
      </c>
      <c r="AT624" t="s">
        <v>108</v>
      </c>
      <c r="AV624">
        <v>5</v>
      </c>
      <c r="AW624">
        <v>5</v>
      </c>
      <c r="AX624" t="s">
        <v>351</v>
      </c>
      <c r="AY624" t="s">
        <v>783</v>
      </c>
    </row>
    <row r="625" spans="1:50" x14ac:dyDescent="0.2">
      <c r="A625" s="85" t="s">
        <v>784</v>
      </c>
      <c r="B625" t="s">
        <v>16</v>
      </c>
      <c r="C625" t="s">
        <v>43</v>
      </c>
      <c r="D625" t="s">
        <v>43</v>
      </c>
      <c r="F625" t="s">
        <v>16</v>
      </c>
      <c r="G625" t="s">
        <v>51</v>
      </c>
      <c r="J625">
        <v>5</v>
      </c>
      <c r="K625">
        <v>5</v>
      </c>
      <c r="L625">
        <v>4</v>
      </c>
      <c r="M625">
        <v>4</v>
      </c>
      <c r="N625">
        <v>3</v>
      </c>
      <c r="O625">
        <v>3</v>
      </c>
      <c r="P625">
        <v>5</v>
      </c>
      <c r="Q625">
        <v>4</v>
      </c>
      <c r="R625">
        <v>4</v>
      </c>
      <c r="S625">
        <v>4</v>
      </c>
      <c r="T625">
        <v>5</v>
      </c>
      <c r="U625">
        <v>5</v>
      </c>
      <c r="V625">
        <v>5</v>
      </c>
      <c r="W625">
        <v>4</v>
      </c>
      <c r="X625">
        <v>4</v>
      </c>
      <c r="Y625">
        <v>4</v>
      </c>
      <c r="Z625" t="s">
        <v>102</v>
      </c>
      <c r="AA625">
        <v>5</v>
      </c>
      <c r="AB625">
        <v>5</v>
      </c>
      <c r="AC625">
        <v>5</v>
      </c>
      <c r="AD625">
        <v>5</v>
      </c>
      <c r="AE625">
        <v>5</v>
      </c>
      <c r="AF625">
        <v>5</v>
      </c>
      <c r="AG625">
        <v>5</v>
      </c>
      <c r="AH625">
        <v>5</v>
      </c>
      <c r="AI625">
        <v>4</v>
      </c>
      <c r="AJ625" t="s">
        <v>109</v>
      </c>
      <c r="AK625" t="s">
        <v>108</v>
      </c>
      <c r="AL625" t="s">
        <v>349</v>
      </c>
      <c r="AM625" t="s">
        <v>108</v>
      </c>
      <c r="AN625" t="s">
        <v>349</v>
      </c>
      <c r="AO625" t="s">
        <v>109</v>
      </c>
      <c r="AP625" t="s">
        <v>109</v>
      </c>
      <c r="AQ625" t="s">
        <v>108</v>
      </c>
      <c r="AR625" t="s">
        <v>108</v>
      </c>
      <c r="AS625" t="s">
        <v>118</v>
      </c>
      <c r="AT625" t="s">
        <v>109</v>
      </c>
      <c r="AV625">
        <v>5</v>
      </c>
      <c r="AW625">
        <v>5</v>
      </c>
      <c r="AX625" t="s">
        <v>351</v>
      </c>
    </row>
    <row r="626" spans="1:50" x14ac:dyDescent="0.2">
      <c r="A626" s="85" t="s">
        <v>784</v>
      </c>
      <c r="B626" t="s">
        <v>20</v>
      </c>
      <c r="C626" t="s">
        <v>43</v>
      </c>
      <c r="D626" t="s">
        <v>44</v>
      </c>
      <c r="F626" t="s">
        <v>20</v>
      </c>
      <c r="G626" t="s">
        <v>12</v>
      </c>
      <c r="J626">
        <v>5</v>
      </c>
      <c r="K626">
        <v>3</v>
      </c>
      <c r="L626">
        <v>4</v>
      </c>
      <c r="M626">
        <v>4</v>
      </c>
      <c r="N626">
        <v>5</v>
      </c>
      <c r="O626">
        <v>3</v>
      </c>
      <c r="P626">
        <v>2</v>
      </c>
      <c r="Q626">
        <v>1</v>
      </c>
      <c r="R626">
        <v>1</v>
      </c>
      <c r="S626">
        <v>5</v>
      </c>
      <c r="T626">
        <v>5</v>
      </c>
      <c r="U626">
        <v>3</v>
      </c>
      <c r="V626">
        <v>5</v>
      </c>
      <c r="W626">
        <v>3</v>
      </c>
      <c r="X626">
        <v>5</v>
      </c>
      <c r="Y626">
        <v>3</v>
      </c>
      <c r="Z626" t="s">
        <v>100</v>
      </c>
      <c r="AA626">
        <v>2</v>
      </c>
      <c r="AB626">
        <v>5</v>
      </c>
      <c r="AC626">
        <v>4</v>
      </c>
      <c r="AD626">
        <v>5</v>
      </c>
      <c r="AE626">
        <v>5</v>
      </c>
      <c r="AF626">
        <v>5</v>
      </c>
      <c r="AG626">
        <v>5</v>
      </c>
      <c r="AH626">
        <v>5</v>
      </c>
      <c r="AI626">
        <v>4</v>
      </c>
      <c r="AJ626" t="s">
        <v>109</v>
      </c>
      <c r="AK626" t="s">
        <v>108</v>
      </c>
      <c r="AL626" t="s">
        <v>349</v>
      </c>
      <c r="AM626" t="s">
        <v>108</v>
      </c>
      <c r="AN626" t="s">
        <v>349</v>
      </c>
      <c r="AO626" t="s">
        <v>108</v>
      </c>
      <c r="AQ626" t="s">
        <v>109</v>
      </c>
      <c r="AR626" t="s">
        <v>108</v>
      </c>
      <c r="AS626" t="s">
        <v>119</v>
      </c>
      <c r="AV626">
        <v>5</v>
      </c>
      <c r="AW626">
        <v>5</v>
      </c>
      <c r="AX626" t="s">
        <v>351</v>
      </c>
    </row>
    <row r="627" spans="1:50" x14ac:dyDescent="0.2">
      <c r="A627" s="85" t="s">
        <v>785</v>
      </c>
      <c r="B627" t="s">
        <v>22</v>
      </c>
      <c r="C627" t="s">
        <v>43</v>
      </c>
      <c r="D627" t="s">
        <v>43</v>
      </c>
      <c r="F627" t="s">
        <v>22</v>
      </c>
      <c r="G627" t="s">
        <v>19</v>
      </c>
      <c r="J627">
        <v>5</v>
      </c>
      <c r="K627">
        <v>5</v>
      </c>
      <c r="L627">
        <v>4</v>
      </c>
      <c r="M627">
        <v>4</v>
      </c>
      <c r="N627">
        <v>2</v>
      </c>
      <c r="O627">
        <v>2</v>
      </c>
      <c r="P627">
        <v>4</v>
      </c>
      <c r="Q627">
        <v>1</v>
      </c>
      <c r="R627">
        <v>1</v>
      </c>
      <c r="S627">
        <v>4</v>
      </c>
      <c r="T627">
        <v>5</v>
      </c>
      <c r="U627">
        <v>4</v>
      </c>
      <c r="V627">
        <v>5</v>
      </c>
      <c r="W627">
        <v>4</v>
      </c>
      <c r="X627">
        <v>3</v>
      </c>
      <c r="Y627">
        <v>4</v>
      </c>
      <c r="Z627" t="s">
        <v>101</v>
      </c>
      <c r="AA627">
        <v>5</v>
      </c>
      <c r="AB627">
        <v>5</v>
      </c>
      <c r="AC627">
        <v>5</v>
      </c>
      <c r="AD627">
        <v>5</v>
      </c>
      <c r="AE627">
        <v>5</v>
      </c>
      <c r="AF627">
        <v>4</v>
      </c>
      <c r="AG627">
        <v>4</v>
      </c>
      <c r="AH627">
        <v>4</v>
      </c>
      <c r="AI627">
        <v>4</v>
      </c>
      <c r="AJ627" t="s">
        <v>109</v>
      </c>
      <c r="AK627" t="s">
        <v>108</v>
      </c>
      <c r="AL627" t="s">
        <v>349</v>
      </c>
      <c r="AM627" t="s">
        <v>108</v>
      </c>
      <c r="AN627" t="s">
        <v>349</v>
      </c>
      <c r="AO627" t="s">
        <v>108</v>
      </c>
      <c r="AP627" t="s">
        <v>108</v>
      </c>
      <c r="AQ627" t="s">
        <v>108</v>
      </c>
      <c r="AR627" t="s">
        <v>108</v>
      </c>
      <c r="AS627" t="s">
        <v>119</v>
      </c>
      <c r="AT627" t="s">
        <v>109</v>
      </c>
      <c r="AV627">
        <v>5</v>
      </c>
      <c r="AW627">
        <v>5</v>
      </c>
      <c r="AX627" t="s">
        <v>351</v>
      </c>
    </row>
  </sheetData>
  <autoFilter ref="A1:AZ627" xr:uid="{00000000-0001-0000-0500-000000000000}"/>
  <pageMargins left="0.7" right="0.7" top="0.75" bottom="0.75" header="0.3" footer="0.3"/>
  <pageSetup paperSize="9" orientation="portrait"/>
  <ignoredErrors>
    <ignoredError sqref="A2"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42"/>
  <sheetViews>
    <sheetView workbookViewId="0">
      <selection activeCell="C16" sqref="C16"/>
    </sheetView>
  </sheetViews>
  <sheetFormatPr baseColWidth="10" defaultColWidth="11.375" defaultRowHeight="12.9" x14ac:dyDescent="0.2"/>
  <cols>
    <col min="1" max="1" width="28.25" customWidth="1"/>
    <col min="2" max="2" width="47.25" customWidth="1"/>
  </cols>
  <sheetData>
    <row r="1" spans="1:13" ht="40.75" x14ac:dyDescent="0.2">
      <c r="C1" s="14" t="s">
        <v>96</v>
      </c>
      <c r="D1" s="14" t="s">
        <v>97</v>
      </c>
      <c r="E1" s="14" t="s">
        <v>98</v>
      </c>
      <c r="F1" s="14" t="s">
        <v>99</v>
      </c>
      <c r="G1" s="14" t="s">
        <v>100</v>
      </c>
      <c r="H1" s="14" t="s">
        <v>101</v>
      </c>
      <c r="I1" s="14" t="s">
        <v>102</v>
      </c>
      <c r="L1" s="21"/>
      <c r="M1" s="21"/>
    </row>
    <row r="2" spans="1:13" x14ac:dyDescent="0.2">
      <c r="A2" t="str">
        <f>TABLA!C3</f>
        <v>Humanidades</v>
      </c>
      <c r="B2" t="str">
        <f>TABLA!AK3</f>
        <v>No uso ninguna red social</v>
      </c>
      <c r="C2" t="str">
        <f t="shared" ref="C2:I31" si="0">IFERROR(IF(FIND(C$1,$B2,1)&gt;0,1,""),"")</f>
        <v/>
      </c>
      <c r="D2" t="str">
        <f t="shared" si="0"/>
        <v/>
      </c>
      <c r="E2" t="str">
        <f t="shared" si="0"/>
        <v/>
      </c>
      <c r="F2" t="str">
        <f t="shared" si="0"/>
        <v/>
      </c>
      <c r="G2" t="str">
        <f t="shared" si="0"/>
        <v/>
      </c>
      <c r="H2" t="str">
        <f t="shared" si="0"/>
        <v/>
      </c>
      <c r="I2">
        <f t="shared" si="0"/>
        <v>1</v>
      </c>
    </row>
    <row r="3" spans="1:13" x14ac:dyDescent="0.2">
      <c r="A3" t="str">
        <f>TABLA!C4</f>
        <v>Humanidades</v>
      </c>
      <c r="B3" t="str">
        <f>TABLA!AK4</f>
        <v>No uso ninguna red social</v>
      </c>
      <c r="C3" t="str">
        <f t="shared" si="0"/>
        <v/>
      </c>
      <c r="D3" t="str">
        <f t="shared" si="0"/>
        <v/>
      </c>
      <c r="E3" t="str">
        <f t="shared" si="0"/>
        <v/>
      </c>
      <c r="F3" t="str">
        <f t="shared" si="0"/>
        <v/>
      </c>
      <c r="G3" t="str">
        <f t="shared" si="0"/>
        <v/>
      </c>
      <c r="H3" t="str">
        <f t="shared" si="0"/>
        <v/>
      </c>
      <c r="I3">
        <f t="shared" si="0"/>
        <v>1</v>
      </c>
    </row>
    <row r="4" spans="1:13" x14ac:dyDescent="0.2">
      <c r="A4" t="str">
        <f>TABLA!C5</f>
        <v>Ciencias Experimentales</v>
      </c>
      <c r="B4" t="str">
        <f>TABLA!AK5</f>
        <v>No uso ninguna red social</v>
      </c>
      <c r="C4" t="str">
        <f t="shared" si="0"/>
        <v/>
      </c>
      <c r="D4" t="str">
        <f t="shared" si="0"/>
        <v/>
      </c>
      <c r="E4" t="str">
        <f t="shared" si="0"/>
        <v/>
      </c>
      <c r="F4" t="str">
        <f t="shared" si="0"/>
        <v/>
      </c>
      <c r="G4" t="str">
        <f t="shared" si="0"/>
        <v/>
      </c>
      <c r="H4" t="str">
        <f t="shared" si="0"/>
        <v/>
      </c>
      <c r="I4">
        <f t="shared" si="0"/>
        <v>1</v>
      </c>
    </row>
    <row r="5" spans="1:13" x14ac:dyDescent="0.2">
      <c r="A5" t="str">
        <f>TABLA!C6</f>
        <v>Ciencias Sociales</v>
      </c>
      <c r="B5" t="str">
        <f>TABLA!AK6</f>
        <v>No uso ninguna red social</v>
      </c>
      <c r="C5" t="str">
        <f t="shared" si="0"/>
        <v/>
      </c>
      <c r="D5" t="str">
        <f t="shared" si="0"/>
        <v/>
      </c>
      <c r="E5" t="str">
        <f t="shared" si="0"/>
        <v/>
      </c>
      <c r="F5" t="str">
        <f t="shared" si="0"/>
        <v/>
      </c>
      <c r="G5" t="str">
        <f t="shared" si="0"/>
        <v/>
      </c>
      <c r="H5" t="str">
        <f t="shared" si="0"/>
        <v/>
      </c>
      <c r="I5">
        <f t="shared" si="0"/>
        <v>1</v>
      </c>
    </row>
    <row r="6" spans="1:13" x14ac:dyDescent="0.2">
      <c r="A6" t="str">
        <f>TABLA!C7</f>
        <v>Humanidades</v>
      </c>
      <c r="B6" t="str">
        <f>TABLA!AK7</f>
        <v>No uso ninguna red social</v>
      </c>
      <c r="C6" t="str">
        <f t="shared" si="0"/>
        <v/>
      </c>
      <c r="D6" t="str">
        <f t="shared" si="0"/>
        <v/>
      </c>
      <c r="E6" t="str">
        <f t="shared" si="0"/>
        <v/>
      </c>
      <c r="F6" t="str">
        <f t="shared" si="0"/>
        <v/>
      </c>
      <c r="G6" t="str">
        <f t="shared" si="0"/>
        <v/>
      </c>
      <c r="H6" t="str">
        <f t="shared" si="0"/>
        <v/>
      </c>
      <c r="I6">
        <f t="shared" si="0"/>
        <v>1</v>
      </c>
    </row>
    <row r="7" spans="1:13" x14ac:dyDescent="0.2">
      <c r="A7" t="str">
        <f>TABLA!C8</f>
        <v>Ciencias Sociales</v>
      </c>
      <c r="B7" t="str">
        <f>TABLA!AK8</f>
        <v>No uso ninguna red social</v>
      </c>
      <c r="C7" t="str">
        <f t="shared" si="0"/>
        <v/>
      </c>
      <c r="D7" t="str">
        <f t="shared" si="0"/>
        <v/>
      </c>
      <c r="E7" t="str">
        <f t="shared" si="0"/>
        <v/>
      </c>
      <c r="F7" t="str">
        <f t="shared" si="0"/>
        <v/>
      </c>
      <c r="G7" t="str">
        <f t="shared" si="0"/>
        <v/>
      </c>
      <c r="H7" t="str">
        <f t="shared" si="0"/>
        <v/>
      </c>
      <c r="I7">
        <f t="shared" si="0"/>
        <v>1</v>
      </c>
    </row>
    <row r="8" spans="1:13" x14ac:dyDescent="0.2">
      <c r="A8" t="str">
        <f>TABLA!C9</f>
        <v>Ciencias de la Salud</v>
      </c>
      <c r="B8" t="str">
        <f>TABLA!AK9</f>
        <v>No uso ninguna red social</v>
      </c>
      <c r="C8" t="str">
        <f t="shared" si="0"/>
        <v/>
      </c>
      <c r="D8" t="str">
        <f t="shared" si="0"/>
        <v/>
      </c>
      <c r="E8" t="str">
        <f t="shared" si="0"/>
        <v/>
      </c>
      <c r="F8" t="str">
        <f t="shared" si="0"/>
        <v/>
      </c>
      <c r="G8" t="str">
        <f t="shared" si="0"/>
        <v/>
      </c>
      <c r="H8" t="str">
        <f t="shared" si="0"/>
        <v/>
      </c>
      <c r="I8">
        <f t="shared" si="0"/>
        <v>1</v>
      </c>
    </row>
    <row r="9" spans="1:13" x14ac:dyDescent="0.2">
      <c r="A9" t="str">
        <f>TABLA!C10</f>
        <v>Ciencias de la Salud</v>
      </c>
      <c r="B9" t="str">
        <f>TABLA!AK10</f>
        <v>No uso ninguna red social</v>
      </c>
      <c r="C9" t="str">
        <f t="shared" si="0"/>
        <v/>
      </c>
      <c r="D9" t="str">
        <f t="shared" si="0"/>
        <v/>
      </c>
      <c r="E9" t="str">
        <f t="shared" si="0"/>
        <v/>
      </c>
      <c r="F9" t="str">
        <f t="shared" si="0"/>
        <v/>
      </c>
      <c r="G9" t="str">
        <f t="shared" si="0"/>
        <v/>
      </c>
      <c r="H9" t="str">
        <f t="shared" si="0"/>
        <v/>
      </c>
      <c r="I9">
        <f t="shared" si="0"/>
        <v>1</v>
      </c>
    </row>
    <row r="10" spans="1:13" x14ac:dyDescent="0.2">
      <c r="A10" t="str">
        <f>TABLA!C11</f>
        <v>Ciencias Sociales</v>
      </c>
      <c r="B10" t="str">
        <f>TABLA!AK11</f>
        <v>X</v>
      </c>
      <c r="C10" t="str">
        <f t="shared" si="0"/>
        <v/>
      </c>
      <c r="D10" t="str">
        <f t="shared" si="0"/>
        <v/>
      </c>
      <c r="E10" t="str">
        <f t="shared" si="0"/>
        <v/>
      </c>
      <c r="F10" t="str">
        <f t="shared" si="0"/>
        <v/>
      </c>
      <c r="G10" t="str">
        <f t="shared" si="0"/>
        <v/>
      </c>
      <c r="H10">
        <f t="shared" si="0"/>
        <v>1</v>
      </c>
      <c r="I10" t="str">
        <f t="shared" si="0"/>
        <v/>
      </c>
    </row>
    <row r="11" spans="1:13" x14ac:dyDescent="0.2">
      <c r="A11" t="str">
        <f>TABLA!C12</f>
        <v>Ciencias Experimentales</v>
      </c>
      <c r="B11" t="str">
        <f>TABLA!AK12</f>
        <v>No uso ninguna red social</v>
      </c>
      <c r="C11" t="str">
        <f t="shared" si="0"/>
        <v/>
      </c>
      <c r="D11" t="str">
        <f t="shared" si="0"/>
        <v/>
      </c>
      <c r="E11" t="str">
        <f t="shared" si="0"/>
        <v/>
      </c>
      <c r="F11" t="str">
        <f t="shared" si="0"/>
        <v/>
      </c>
      <c r="G11" t="str">
        <f t="shared" si="0"/>
        <v/>
      </c>
      <c r="H11" t="str">
        <f t="shared" si="0"/>
        <v/>
      </c>
      <c r="I11">
        <f t="shared" si="0"/>
        <v>1</v>
      </c>
    </row>
    <row r="12" spans="1:13" x14ac:dyDescent="0.2">
      <c r="A12" t="str">
        <f>TABLA!C13</f>
        <v>Humanidades</v>
      </c>
      <c r="B12" t="str">
        <f>TABLA!AK13</f>
        <v>Facebook|X</v>
      </c>
      <c r="C12" t="str">
        <f t="shared" si="0"/>
        <v/>
      </c>
      <c r="D12">
        <f t="shared" si="0"/>
        <v>1</v>
      </c>
      <c r="E12" t="str">
        <f t="shared" si="0"/>
        <v/>
      </c>
      <c r="F12" t="str">
        <f t="shared" si="0"/>
        <v/>
      </c>
      <c r="G12" t="str">
        <f t="shared" si="0"/>
        <v/>
      </c>
      <c r="H12">
        <f t="shared" si="0"/>
        <v>1</v>
      </c>
      <c r="I12" t="str">
        <f t="shared" si="0"/>
        <v/>
      </c>
    </row>
    <row r="13" spans="1:13" x14ac:dyDescent="0.2">
      <c r="A13" t="str">
        <f>TABLA!C14</f>
        <v>Humanidades</v>
      </c>
      <c r="B13" t="str">
        <f>TABLA!AK14</f>
        <v>No uso ninguna red social</v>
      </c>
      <c r="C13" t="str">
        <f t="shared" si="0"/>
        <v/>
      </c>
      <c r="D13" t="str">
        <f t="shared" si="0"/>
        <v/>
      </c>
      <c r="E13" t="str">
        <f t="shared" si="0"/>
        <v/>
      </c>
      <c r="F13" t="str">
        <f t="shared" si="0"/>
        <v/>
      </c>
      <c r="G13" t="str">
        <f t="shared" si="0"/>
        <v/>
      </c>
      <c r="H13" t="str">
        <f t="shared" si="0"/>
        <v/>
      </c>
      <c r="I13">
        <f t="shared" si="0"/>
        <v>1</v>
      </c>
    </row>
    <row r="14" spans="1:13" x14ac:dyDescent="0.2">
      <c r="A14" t="str">
        <f>TABLA!C15</f>
        <v>Ciencias Sociales</v>
      </c>
      <c r="B14" t="str">
        <f>TABLA!AK15</f>
        <v>No uso ninguna red social</v>
      </c>
      <c r="C14" t="str">
        <f t="shared" si="0"/>
        <v/>
      </c>
      <c r="D14" t="str">
        <f t="shared" si="0"/>
        <v/>
      </c>
      <c r="E14" t="str">
        <f t="shared" si="0"/>
        <v/>
      </c>
      <c r="F14" t="str">
        <f t="shared" si="0"/>
        <v/>
      </c>
      <c r="G14" t="str">
        <f t="shared" si="0"/>
        <v/>
      </c>
      <c r="H14" t="str">
        <f t="shared" si="0"/>
        <v/>
      </c>
      <c r="I14">
        <f t="shared" si="0"/>
        <v>1</v>
      </c>
    </row>
    <row r="15" spans="1:13" x14ac:dyDescent="0.2">
      <c r="A15" t="str">
        <f>TABLA!C16</f>
        <v>Ciencias Sociales</v>
      </c>
      <c r="B15" t="str">
        <f>TABLA!AK16</f>
        <v>No uso ninguna red social</v>
      </c>
      <c r="C15" t="str">
        <f t="shared" si="0"/>
        <v/>
      </c>
      <c r="D15" t="str">
        <f t="shared" si="0"/>
        <v/>
      </c>
      <c r="E15" t="str">
        <f t="shared" si="0"/>
        <v/>
      </c>
      <c r="F15" t="str">
        <f t="shared" si="0"/>
        <v/>
      </c>
      <c r="G15" t="str">
        <f t="shared" si="0"/>
        <v/>
      </c>
      <c r="H15" t="str">
        <f t="shared" si="0"/>
        <v/>
      </c>
      <c r="I15">
        <f t="shared" si="0"/>
        <v>1</v>
      </c>
    </row>
    <row r="16" spans="1:13" x14ac:dyDescent="0.2">
      <c r="A16" t="str">
        <f>TABLA!C17</f>
        <v>Ciencias Sociales</v>
      </c>
      <c r="B16" t="str">
        <f>TABLA!AK17</f>
        <v>X|Bluesky</v>
      </c>
      <c r="C16">
        <f t="shared" si="0"/>
        <v>1</v>
      </c>
      <c r="D16" t="str">
        <f t="shared" si="0"/>
        <v/>
      </c>
      <c r="E16" t="str">
        <f t="shared" si="0"/>
        <v/>
      </c>
      <c r="F16" t="str">
        <f t="shared" si="0"/>
        <v/>
      </c>
      <c r="G16" t="str">
        <f t="shared" si="0"/>
        <v/>
      </c>
      <c r="H16">
        <f t="shared" si="0"/>
        <v>1</v>
      </c>
      <c r="I16" t="str">
        <f t="shared" si="0"/>
        <v/>
      </c>
    </row>
    <row r="17" spans="1:9" x14ac:dyDescent="0.2">
      <c r="A17" t="str">
        <f>TABLA!C18</f>
        <v>Ciencias de la Salud</v>
      </c>
      <c r="B17" t="str">
        <f>TABLA!AK18</f>
        <v>X</v>
      </c>
      <c r="C17" t="str">
        <f t="shared" si="0"/>
        <v/>
      </c>
      <c r="D17" t="str">
        <f t="shared" si="0"/>
        <v/>
      </c>
      <c r="E17" t="str">
        <f t="shared" si="0"/>
        <v/>
      </c>
      <c r="F17" t="str">
        <f t="shared" si="0"/>
        <v/>
      </c>
      <c r="G17" t="str">
        <f t="shared" si="0"/>
        <v/>
      </c>
      <c r="H17">
        <f t="shared" si="0"/>
        <v>1</v>
      </c>
      <c r="I17" t="str">
        <f t="shared" si="0"/>
        <v/>
      </c>
    </row>
    <row r="18" spans="1:9" x14ac:dyDescent="0.2">
      <c r="A18" t="str">
        <f>TABLA!C19</f>
        <v>Ciencias Sociales</v>
      </c>
      <c r="B18" t="str">
        <f>TABLA!AK19</f>
        <v>No uso ninguna red social</v>
      </c>
      <c r="C18" t="str">
        <f t="shared" si="0"/>
        <v/>
      </c>
      <c r="D18" t="str">
        <f t="shared" si="0"/>
        <v/>
      </c>
      <c r="E18" t="str">
        <f t="shared" si="0"/>
        <v/>
      </c>
      <c r="F18" t="str">
        <f t="shared" si="0"/>
        <v/>
      </c>
      <c r="G18" t="str">
        <f t="shared" si="0"/>
        <v/>
      </c>
      <c r="H18" t="str">
        <f t="shared" si="0"/>
        <v/>
      </c>
      <c r="I18">
        <f t="shared" si="0"/>
        <v>1</v>
      </c>
    </row>
    <row r="19" spans="1:9" x14ac:dyDescent="0.2">
      <c r="A19" t="str">
        <f>TABLA!C20</f>
        <v>Ciencias de la Salud</v>
      </c>
      <c r="B19" t="str">
        <f>TABLA!AK20</f>
        <v>No uso ninguna red social</v>
      </c>
      <c r="C19" t="str">
        <f t="shared" si="0"/>
        <v/>
      </c>
      <c r="D19" t="str">
        <f t="shared" si="0"/>
        <v/>
      </c>
      <c r="E19" t="str">
        <f t="shared" si="0"/>
        <v/>
      </c>
      <c r="F19" t="str">
        <f t="shared" si="0"/>
        <v/>
      </c>
      <c r="G19" t="str">
        <f t="shared" si="0"/>
        <v/>
      </c>
      <c r="H19" t="str">
        <f t="shared" si="0"/>
        <v/>
      </c>
      <c r="I19">
        <f t="shared" si="0"/>
        <v>1</v>
      </c>
    </row>
    <row r="20" spans="1:9" x14ac:dyDescent="0.2">
      <c r="A20" t="str">
        <f>TABLA!C21</f>
        <v>Ciencias Experimentales</v>
      </c>
      <c r="B20" t="str">
        <f>TABLA!AK21</f>
        <v>YouTube</v>
      </c>
      <c r="C20" t="str">
        <f t="shared" si="0"/>
        <v/>
      </c>
      <c r="D20" t="str">
        <f t="shared" si="0"/>
        <v/>
      </c>
      <c r="E20" t="str">
        <f t="shared" si="0"/>
        <v/>
      </c>
      <c r="F20" t="str">
        <f t="shared" si="0"/>
        <v/>
      </c>
      <c r="G20">
        <f t="shared" si="0"/>
        <v>1</v>
      </c>
      <c r="H20" t="str">
        <f t="shared" si="0"/>
        <v/>
      </c>
      <c r="I20" t="str">
        <f t="shared" si="0"/>
        <v/>
      </c>
    </row>
    <row r="21" spans="1:9" x14ac:dyDescent="0.2">
      <c r="A21" t="str">
        <f>TABLA!C22</f>
        <v>Humanidades</v>
      </c>
      <c r="B21" t="str">
        <f>TABLA!AK22</f>
        <v>No uso ninguna red social</v>
      </c>
      <c r="C21" t="str">
        <f t="shared" si="0"/>
        <v/>
      </c>
      <c r="D21" t="str">
        <f t="shared" si="0"/>
        <v/>
      </c>
      <c r="E21" t="str">
        <f t="shared" si="0"/>
        <v/>
      </c>
      <c r="F21" t="str">
        <f t="shared" si="0"/>
        <v/>
      </c>
      <c r="G21" t="str">
        <f t="shared" si="0"/>
        <v/>
      </c>
      <c r="H21" t="str">
        <f t="shared" si="0"/>
        <v/>
      </c>
      <c r="I21">
        <f t="shared" si="0"/>
        <v>1</v>
      </c>
    </row>
    <row r="22" spans="1:9" x14ac:dyDescent="0.2">
      <c r="A22" t="str">
        <f>TABLA!C23</f>
        <v>Humanidades</v>
      </c>
      <c r="B22" t="str">
        <f>TABLA!AK23</f>
        <v>X</v>
      </c>
      <c r="C22" t="str">
        <f t="shared" si="0"/>
        <v/>
      </c>
      <c r="D22" t="str">
        <f t="shared" si="0"/>
        <v/>
      </c>
      <c r="E22" t="str">
        <f t="shared" si="0"/>
        <v/>
      </c>
      <c r="F22" t="str">
        <f t="shared" si="0"/>
        <v/>
      </c>
      <c r="G22" t="str">
        <f t="shared" si="0"/>
        <v/>
      </c>
      <c r="H22">
        <f t="shared" si="0"/>
        <v>1</v>
      </c>
      <c r="I22" t="str">
        <f t="shared" si="0"/>
        <v/>
      </c>
    </row>
    <row r="23" spans="1:9" x14ac:dyDescent="0.2">
      <c r="A23" t="str">
        <f>TABLA!C24</f>
        <v>Humanidades</v>
      </c>
      <c r="B23" t="str">
        <f>TABLA!AK24</f>
        <v>No uso ninguna red social</v>
      </c>
      <c r="C23" t="str">
        <f t="shared" si="0"/>
        <v/>
      </c>
      <c r="D23" t="str">
        <f t="shared" si="0"/>
        <v/>
      </c>
      <c r="E23" t="str">
        <f t="shared" si="0"/>
        <v/>
      </c>
      <c r="F23" t="str">
        <f t="shared" si="0"/>
        <v/>
      </c>
      <c r="G23" t="str">
        <f t="shared" si="0"/>
        <v/>
      </c>
      <c r="H23" t="str">
        <f t="shared" si="0"/>
        <v/>
      </c>
      <c r="I23">
        <f t="shared" si="0"/>
        <v>1</v>
      </c>
    </row>
    <row r="24" spans="1:9" x14ac:dyDescent="0.2">
      <c r="A24" t="str">
        <f>TABLA!C25</f>
        <v>Ciencias de la Salud</v>
      </c>
      <c r="B24" t="str">
        <f>TABLA!AK25</f>
        <v>No uso ninguna red social</v>
      </c>
      <c r="C24" t="str">
        <f t="shared" si="0"/>
        <v/>
      </c>
      <c r="D24" t="str">
        <f t="shared" si="0"/>
        <v/>
      </c>
      <c r="E24" t="str">
        <f t="shared" si="0"/>
        <v/>
      </c>
      <c r="F24" t="str">
        <f t="shared" si="0"/>
        <v/>
      </c>
      <c r="G24" t="str">
        <f t="shared" si="0"/>
        <v/>
      </c>
      <c r="H24" t="str">
        <f t="shared" si="0"/>
        <v/>
      </c>
      <c r="I24">
        <f t="shared" si="0"/>
        <v>1</v>
      </c>
    </row>
    <row r="25" spans="1:9" x14ac:dyDescent="0.2">
      <c r="A25" t="str">
        <f>TABLA!C26</f>
        <v>Ciencias Experimentales</v>
      </c>
      <c r="B25" t="str">
        <f>TABLA!AK26</f>
        <v>Instagram|YouTube</v>
      </c>
      <c r="C25" t="str">
        <f t="shared" si="0"/>
        <v/>
      </c>
      <c r="D25" t="str">
        <f t="shared" si="0"/>
        <v/>
      </c>
      <c r="E25" t="str">
        <f t="shared" si="0"/>
        <v/>
      </c>
      <c r="F25">
        <f t="shared" si="0"/>
        <v>1</v>
      </c>
      <c r="G25">
        <f t="shared" si="0"/>
        <v>1</v>
      </c>
      <c r="H25" t="str">
        <f t="shared" si="0"/>
        <v/>
      </c>
      <c r="I25" t="str">
        <f t="shared" si="0"/>
        <v/>
      </c>
    </row>
    <row r="26" spans="1:9" x14ac:dyDescent="0.2">
      <c r="A26" t="str">
        <f>TABLA!C27</f>
        <v>Ciencias Sociales</v>
      </c>
      <c r="B26" t="str">
        <f>TABLA!AK27</f>
        <v>YouTube</v>
      </c>
      <c r="C26" t="str">
        <f t="shared" si="0"/>
        <v/>
      </c>
      <c r="D26" t="str">
        <f t="shared" si="0"/>
        <v/>
      </c>
      <c r="E26" t="str">
        <f t="shared" si="0"/>
        <v/>
      </c>
      <c r="F26" t="str">
        <f t="shared" si="0"/>
        <v/>
      </c>
      <c r="G26">
        <f t="shared" si="0"/>
        <v>1</v>
      </c>
      <c r="H26" t="str">
        <f t="shared" si="0"/>
        <v/>
      </c>
      <c r="I26" t="str">
        <f t="shared" si="0"/>
        <v/>
      </c>
    </row>
    <row r="27" spans="1:9" x14ac:dyDescent="0.2">
      <c r="A27" t="str">
        <f>TABLA!C28</f>
        <v>Humanidades</v>
      </c>
      <c r="B27" t="str">
        <f>TABLA!AK28</f>
        <v>YouTube</v>
      </c>
      <c r="C27" t="str">
        <f t="shared" si="0"/>
        <v/>
      </c>
      <c r="D27" t="str">
        <f t="shared" si="0"/>
        <v/>
      </c>
      <c r="E27" t="str">
        <f t="shared" si="0"/>
        <v/>
      </c>
      <c r="F27" t="str">
        <f t="shared" si="0"/>
        <v/>
      </c>
      <c r="G27">
        <f t="shared" si="0"/>
        <v>1</v>
      </c>
      <c r="H27" t="str">
        <f t="shared" si="0"/>
        <v/>
      </c>
      <c r="I27" t="str">
        <f t="shared" si="0"/>
        <v/>
      </c>
    </row>
    <row r="28" spans="1:9" x14ac:dyDescent="0.2">
      <c r="A28" t="str">
        <f>TABLA!C29</f>
        <v>Ciencias Sociales</v>
      </c>
      <c r="B28" t="str">
        <f>TABLA!AK29</f>
        <v>Facebook|X</v>
      </c>
      <c r="C28" t="str">
        <f t="shared" si="0"/>
        <v/>
      </c>
      <c r="D28">
        <f t="shared" si="0"/>
        <v>1</v>
      </c>
      <c r="E28" t="str">
        <f t="shared" si="0"/>
        <v/>
      </c>
      <c r="F28" t="str">
        <f t="shared" si="0"/>
        <v/>
      </c>
      <c r="G28" t="str">
        <f t="shared" si="0"/>
        <v/>
      </c>
      <c r="H28">
        <f t="shared" si="0"/>
        <v>1</v>
      </c>
      <c r="I28" t="str">
        <f t="shared" si="0"/>
        <v/>
      </c>
    </row>
    <row r="29" spans="1:9" x14ac:dyDescent="0.2">
      <c r="A29" t="str">
        <f>TABLA!C30</f>
        <v>Ciencias Sociales</v>
      </c>
      <c r="B29" t="str">
        <f>TABLA!AK30</f>
        <v>No uso ninguna red social</v>
      </c>
      <c r="C29" t="str">
        <f t="shared" si="0"/>
        <v/>
      </c>
      <c r="D29" t="str">
        <f t="shared" si="0"/>
        <v/>
      </c>
      <c r="E29" t="str">
        <f t="shared" si="0"/>
        <v/>
      </c>
      <c r="F29" t="str">
        <f t="shared" si="0"/>
        <v/>
      </c>
      <c r="G29" t="str">
        <f t="shared" si="0"/>
        <v/>
      </c>
      <c r="H29" t="str">
        <f t="shared" si="0"/>
        <v/>
      </c>
      <c r="I29">
        <f t="shared" si="0"/>
        <v>1</v>
      </c>
    </row>
    <row r="30" spans="1:9" x14ac:dyDescent="0.2">
      <c r="A30" t="str">
        <f>TABLA!C31</f>
        <v>Ciencias Experimentales</v>
      </c>
      <c r="B30" t="str">
        <f>TABLA!AK31</f>
        <v>No uso ninguna red social</v>
      </c>
      <c r="C30" t="str">
        <f t="shared" si="0"/>
        <v/>
      </c>
      <c r="D30" t="str">
        <f t="shared" si="0"/>
        <v/>
      </c>
      <c r="E30" t="str">
        <f t="shared" si="0"/>
        <v/>
      </c>
      <c r="F30" t="str">
        <f t="shared" si="0"/>
        <v/>
      </c>
      <c r="G30" t="str">
        <f t="shared" si="0"/>
        <v/>
      </c>
      <c r="H30" t="str">
        <f t="shared" si="0"/>
        <v/>
      </c>
      <c r="I30">
        <f t="shared" si="0"/>
        <v>1</v>
      </c>
    </row>
    <row r="31" spans="1:9" x14ac:dyDescent="0.2">
      <c r="A31" t="str">
        <f>TABLA!C32</f>
        <v>Ciencias Sociales</v>
      </c>
      <c r="B31" t="str">
        <f>TABLA!AK32</f>
        <v>Instagram</v>
      </c>
      <c r="C31" t="str">
        <f t="shared" si="0"/>
        <v/>
      </c>
      <c r="D31" t="str">
        <f t="shared" si="0"/>
        <v/>
      </c>
      <c r="E31" t="str">
        <f t="shared" si="0"/>
        <v/>
      </c>
      <c r="F31">
        <f t="shared" ref="C31:I59" si="1">IFERROR(IF(FIND(F$1,$B31,1)&gt;0,1,""),"")</f>
        <v>1</v>
      </c>
      <c r="G31" t="str">
        <f t="shared" si="1"/>
        <v/>
      </c>
      <c r="H31" t="str">
        <f t="shared" si="1"/>
        <v/>
      </c>
      <c r="I31" t="str">
        <f t="shared" si="1"/>
        <v/>
      </c>
    </row>
    <row r="32" spans="1:9" x14ac:dyDescent="0.2">
      <c r="A32" t="str">
        <f>TABLA!C33</f>
        <v>Humanidades</v>
      </c>
      <c r="B32" t="str">
        <f>TABLA!AK33</f>
        <v>No uso ninguna red social</v>
      </c>
      <c r="C32" t="str">
        <f t="shared" si="1"/>
        <v/>
      </c>
      <c r="D32" t="str">
        <f t="shared" si="1"/>
        <v/>
      </c>
      <c r="E32" t="str">
        <f t="shared" si="1"/>
        <v/>
      </c>
      <c r="F32" t="str">
        <f t="shared" si="1"/>
        <v/>
      </c>
      <c r="G32" t="str">
        <f t="shared" si="1"/>
        <v/>
      </c>
      <c r="H32" t="str">
        <f t="shared" si="1"/>
        <v/>
      </c>
      <c r="I32">
        <f t="shared" si="1"/>
        <v>1</v>
      </c>
    </row>
    <row r="33" spans="1:9" x14ac:dyDescent="0.2">
      <c r="A33" t="str">
        <f>TABLA!C34</f>
        <v>Humanidades</v>
      </c>
      <c r="B33" t="str">
        <f>TABLA!AK34</f>
        <v>YouTube</v>
      </c>
      <c r="C33" t="str">
        <f t="shared" si="1"/>
        <v/>
      </c>
      <c r="D33" t="str">
        <f t="shared" si="1"/>
        <v/>
      </c>
      <c r="E33" t="str">
        <f t="shared" si="1"/>
        <v/>
      </c>
      <c r="F33" t="str">
        <f t="shared" si="1"/>
        <v/>
      </c>
      <c r="G33">
        <f t="shared" si="1"/>
        <v>1</v>
      </c>
      <c r="H33" t="str">
        <f t="shared" si="1"/>
        <v/>
      </c>
      <c r="I33" t="str">
        <f t="shared" si="1"/>
        <v/>
      </c>
    </row>
    <row r="34" spans="1:9" x14ac:dyDescent="0.2">
      <c r="A34" t="str">
        <f>TABLA!C35</f>
        <v>Ciencias de la Salud</v>
      </c>
      <c r="B34" t="str">
        <f>TABLA!AK35</f>
        <v>No uso ninguna red social</v>
      </c>
      <c r="C34" t="str">
        <f t="shared" si="1"/>
        <v/>
      </c>
      <c r="D34" t="str">
        <f t="shared" si="1"/>
        <v/>
      </c>
      <c r="E34" t="str">
        <f t="shared" si="1"/>
        <v/>
      </c>
      <c r="F34" t="str">
        <f t="shared" si="1"/>
        <v/>
      </c>
      <c r="G34" t="str">
        <f t="shared" si="1"/>
        <v/>
      </c>
      <c r="H34" t="str">
        <f t="shared" si="1"/>
        <v/>
      </c>
      <c r="I34">
        <f t="shared" si="1"/>
        <v>1</v>
      </c>
    </row>
    <row r="35" spans="1:9" x14ac:dyDescent="0.2">
      <c r="A35" t="str">
        <f>TABLA!C36</f>
        <v>Ciencias Experimentales</v>
      </c>
      <c r="B35" t="str">
        <f>TABLA!AK36</f>
        <v>No uso ninguna red social</v>
      </c>
      <c r="C35" t="str">
        <f t="shared" si="1"/>
        <v/>
      </c>
      <c r="D35" t="str">
        <f t="shared" si="1"/>
        <v/>
      </c>
      <c r="E35" t="str">
        <f t="shared" si="1"/>
        <v/>
      </c>
      <c r="F35" t="str">
        <f t="shared" si="1"/>
        <v/>
      </c>
      <c r="G35" t="str">
        <f t="shared" si="1"/>
        <v/>
      </c>
      <c r="H35" t="str">
        <f t="shared" si="1"/>
        <v/>
      </c>
      <c r="I35">
        <f t="shared" si="1"/>
        <v>1</v>
      </c>
    </row>
    <row r="36" spans="1:9" x14ac:dyDescent="0.2">
      <c r="A36" t="str">
        <f>TABLA!C37</f>
        <v>Humanidades</v>
      </c>
      <c r="B36" t="str">
        <f>TABLA!AK37</f>
        <v>Instagram</v>
      </c>
      <c r="C36" t="str">
        <f t="shared" si="1"/>
        <v/>
      </c>
      <c r="D36" t="str">
        <f t="shared" si="1"/>
        <v/>
      </c>
      <c r="E36" t="str">
        <f t="shared" si="1"/>
        <v/>
      </c>
      <c r="F36">
        <f t="shared" si="1"/>
        <v>1</v>
      </c>
      <c r="G36" t="str">
        <f t="shared" si="1"/>
        <v/>
      </c>
      <c r="H36" t="str">
        <f t="shared" si="1"/>
        <v/>
      </c>
      <c r="I36" t="str">
        <f t="shared" si="1"/>
        <v/>
      </c>
    </row>
    <row r="37" spans="1:9" x14ac:dyDescent="0.2">
      <c r="A37" t="str">
        <f>TABLA!C38</f>
        <v>Humanidades</v>
      </c>
      <c r="B37" t="str">
        <f>TABLA!AK38</f>
        <v>No uso ninguna red social</v>
      </c>
      <c r="C37" t="str">
        <f t="shared" si="1"/>
        <v/>
      </c>
      <c r="D37" t="str">
        <f t="shared" si="1"/>
        <v/>
      </c>
      <c r="E37" t="str">
        <f t="shared" si="1"/>
        <v/>
      </c>
      <c r="F37" t="str">
        <f t="shared" si="1"/>
        <v/>
      </c>
      <c r="G37" t="str">
        <f t="shared" si="1"/>
        <v/>
      </c>
      <c r="H37" t="str">
        <f t="shared" si="1"/>
        <v/>
      </c>
      <c r="I37">
        <f t="shared" si="1"/>
        <v>1</v>
      </c>
    </row>
    <row r="38" spans="1:9" x14ac:dyDescent="0.2">
      <c r="A38" t="str">
        <f>TABLA!C39</f>
        <v>Ciencias Sociales</v>
      </c>
      <c r="B38" t="str">
        <f>TABLA!AK39</f>
        <v>No uso ninguna red social</v>
      </c>
      <c r="C38" t="str">
        <f t="shared" si="1"/>
        <v/>
      </c>
      <c r="D38" t="str">
        <f t="shared" si="1"/>
        <v/>
      </c>
      <c r="E38" t="str">
        <f t="shared" si="1"/>
        <v/>
      </c>
      <c r="F38" t="str">
        <f t="shared" si="1"/>
        <v/>
      </c>
      <c r="G38" t="str">
        <f t="shared" si="1"/>
        <v/>
      </c>
      <c r="H38" t="str">
        <f t="shared" si="1"/>
        <v/>
      </c>
      <c r="I38">
        <f t="shared" si="1"/>
        <v>1</v>
      </c>
    </row>
    <row r="39" spans="1:9" x14ac:dyDescent="0.2">
      <c r="A39" t="str">
        <f>TABLA!C40</f>
        <v>Humanidades</v>
      </c>
      <c r="B39" t="str">
        <f>TABLA!AK40</f>
        <v>Facebook</v>
      </c>
      <c r="C39" t="str">
        <f t="shared" si="1"/>
        <v/>
      </c>
      <c r="D39">
        <f t="shared" si="1"/>
        <v>1</v>
      </c>
      <c r="E39" t="str">
        <f t="shared" si="1"/>
        <v/>
      </c>
      <c r="F39" t="str">
        <f t="shared" si="1"/>
        <v/>
      </c>
      <c r="G39" t="str">
        <f t="shared" si="1"/>
        <v/>
      </c>
      <c r="H39" t="str">
        <f t="shared" si="1"/>
        <v/>
      </c>
      <c r="I39" t="str">
        <f t="shared" si="1"/>
        <v/>
      </c>
    </row>
    <row r="40" spans="1:9" x14ac:dyDescent="0.2">
      <c r="A40" t="str">
        <f>TABLA!C41</f>
        <v>Humanidades</v>
      </c>
      <c r="B40" t="str">
        <f>TABLA!AK41</f>
        <v>Instagram</v>
      </c>
      <c r="C40" t="str">
        <f t="shared" si="1"/>
        <v/>
      </c>
      <c r="D40" t="str">
        <f t="shared" si="1"/>
        <v/>
      </c>
      <c r="E40" t="str">
        <f t="shared" si="1"/>
        <v/>
      </c>
      <c r="F40">
        <f t="shared" si="1"/>
        <v>1</v>
      </c>
      <c r="G40" t="str">
        <f t="shared" si="1"/>
        <v/>
      </c>
      <c r="H40" t="str">
        <f t="shared" si="1"/>
        <v/>
      </c>
      <c r="I40" t="str">
        <f t="shared" si="1"/>
        <v/>
      </c>
    </row>
    <row r="41" spans="1:9" x14ac:dyDescent="0.2">
      <c r="A41" t="str">
        <f>TABLA!C42</f>
        <v>Humanidades</v>
      </c>
      <c r="B41" t="str">
        <f>TABLA!AK42</f>
        <v>No uso ninguna red social</v>
      </c>
      <c r="C41" t="str">
        <f t="shared" si="1"/>
        <v/>
      </c>
      <c r="D41" t="str">
        <f t="shared" si="1"/>
        <v/>
      </c>
      <c r="E41" t="str">
        <f t="shared" si="1"/>
        <v/>
      </c>
      <c r="F41" t="str">
        <f t="shared" si="1"/>
        <v/>
      </c>
      <c r="G41" t="str">
        <f t="shared" si="1"/>
        <v/>
      </c>
      <c r="H41" t="str">
        <f t="shared" si="1"/>
        <v/>
      </c>
      <c r="I41">
        <f t="shared" si="1"/>
        <v>1</v>
      </c>
    </row>
    <row r="42" spans="1:9" x14ac:dyDescent="0.2">
      <c r="A42" t="str">
        <f>TABLA!C43</f>
        <v>Humanidades</v>
      </c>
      <c r="B42" t="str">
        <f>TABLA!AK43</f>
        <v>No uso ninguna red social</v>
      </c>
      <c r="C42" t="str">
        <f t="shared" si="1"/>
        <v/>
      </c>
      <c r="D42" t="str">
        <f t="shared" si="1"/>
        <v/>
      </c>
      <c r="E42" t="str">
        <f t="shared" si="1"/>
        <v/>
      </c>
      <c r="F42" t="str">
        <f t="shared" si="1"/>
        <v/>
      </c>
      <c r="G42" t="str">
        <f t="shared" si="1"/>
        <v/>
      </c>
      <c r="H42" t="str">
        <f t="shared" si="1"/>
        <v/>
      </c>
      <c r="I42">
        <f t="shared" si="1"/>
        <v>1</v>
      </c>
    </row>
    <row r="43" spans="1:9" x14ac:dyDescent="0.2">
      <c r="A43" t="str">
        <f>TABLA!C44</f>
        <v>Humanidades</v>
      </c>
      <c r="B43" t="str">
        <f>TABLA!AK44</f>
        <v>No uso ninguna red social</v>
      </c>
      <c r="C43" t="str">
        <f t="shared" si="1"/>
        <v/>
      </c>
      <c r="D43" t="str">
        <f t="shared" si="1"/>
        <v/>
      </c>
      <c r="E43" t="str">
        <f t="shared" si="1"/>
        <v/>
      </c>
      <c r="F43" t="str">
        <f t="shared" si="1"/>
        <v/>
      </c>
      <c r="G43" t="str">
        <f t="shared" si="1"/>
        <v/>
      </c>
      <c r="H43" t="str">
        <f t="shared" si="1"/>
        <v/>
      </c>
      <c r="I43">
        <f t="shared" si="1"/>
        <v>1</v>
      </c>
    </row>
    <row r="44" spans="1:9" x14ac:dyDescent="0.2">
      <c r="A44" t="str">
        <f>TABLA!C45</f>
        <v>Ciencias de la Salud</v>
      </c>
      <c r="B44" t="str">
        <f>TABLA!AK45</f>
        <v>X|Instagram</v>
      </c>
      <c r="C44" t="str">
        <f t="shared" si="1"/>
        <v/>
      </c>
      <c r="D44" t="str">
        <f t="shared" si="1"/>
        <v/>
      </c>
      <c r="E44" t="str">
        <f t="shared" si="1"/>
        <v/>
      </c>
      <c r="F44">
        <f t="shared" si="1"/>
        <v>1</v>
      </c>
      <c r="G44" t="str">
        <f t="shared" si="1"/>
        <v/>
      </c>
      <c r="H44">
        <f t="shared" si="1"/>
        <v>1</v>
      </c>
      <c r="I44" t="str">
        <f t="shared" si="1"/>
        <v/>
      </c>
    </row>
    <row r="45" spans="1:9" x14ac:dyDescent="0.2">
      <c r="A45" t="str">
        <f>TABLA!C46</f>
        <v>Ciencias de la Salud</v>
      </c>
      <c r="B45" t="str">
        <f>TABLA!AK46</f>
        <v>Instagram</v>
      </c>
      <c r="C45" t="str">
        <f t="shared" si="1"/>
        <v/>
      </c>
      <c r="D45" t="str">
        <f t="shared" si="1"/>
        <v/>
      </c>
      <c r="E45" t="str">
        <f t="shared" si="1"/>
        <v/>
      </c>
      <c r="F45">
        <f t="shared" si="1"/>
        <v>1</v>
      </c>
      <c r="G45" t="str">
        <f t="shared" si="1"/>
        <v/>
      </c>
      <c r="H45" t="str">
        <f t="shared" si="1"/>
        <v/>
      </c>
      <c r="I45" t="str">
        <f t="shared" si="1"/>
        <v/>
      </c>
    </row>
    <row r="46" spans="1:9" x14ac:dyDescent="0.2">
      <c r="A46" t="str">
        <f>TABLA!C47</f>
        <v>Ciencias Sociales</v>
      </c>
      <c r="B46" t="str">
        <f>TABLA!AK47</f>
        <v>No uso ninguna red social</v>
      </c>
      <c r="C46" t="str">
        <f t="shared" si="1"/>
        <v/>
      </c>
      <c r="D46" t="str">
        <f t="shared" si="1"/>
        <v/>
      </c>
      <c r="E46" t="str">
        <f t="shared" si="1"/>
        <v/>
      </c>
      <c r="F46" t="str">
        <f t="shared" si="1"/>
        <v/>
      </c>
      <c r="G46" t="str">
        <f t="shared" si="1"/>
        <v/>
      </c>
      <c r="H46" t="str">
        <f t="shared" si="1"/>
        <v/>
      </c>
      <c r="I46">
        <f t="shared" si="1"/>
        <v>1</v>
      </c>
    </row>
    <row r="47" spans="1:9" x14ac:dyDescent="0.2">
      <c r="A47" t="str">
        <f>TABLA!C48</f>
        <v>Ciencias Sociales</v>
      </c>
      <c r="B47" t="str">
        <f>TABLA!AK48</f>
        <v>No uso ninguna red social</v>
      </c>
      <c r="C47" t="str">
        <f t="shared" si="1"/>
        <v/>
      </c>
      <c r="D47" t="str">
        <f t="shared" si="1"/>
        <v/>
      </c>
      <c r="E47" t="str">
        <f t="shared" si="1"/>
        <v/>
      </c>
      <c r="F47" t="str">
        <f t="shared" si="1"/>
        <v/>
      </c>
      <c r="G47" t="str">
        <f t="shared" si="1"/>
        <v/>
      </c>
      <c r="H47" t="str">
        <f t="shared" si="1"/>
        <v/>
      </c>
      <c r="I47">
        <f t="shared" si="1"/>
        <v>1</v>
      </c>
    </row>
    <row r="48" spans="1:9" x14ac:dyDescent="0.2">
      <c r="A48" t="str">
        <f>TABLA!C49</f>
        <v>Ciencias Sociales</v>
      </c>
      <c r="B48" t="str">
        <f>TABLA!AK49</f>
        <v>No uso ninguna red social</v>
      </c>
      <c r="C48" t="str">
        <f t="shared" si="1"/>
        <v/>
      </c>
      <c r="D48" t="str">
        <f t="shared" si="1"/>
        <v/>
      </c>
      <c r="E48" t="str">
        <f t="shared" si="1"/>
        <v/>
      </c>
      <c r="F48" t="str">
        <f t="shared" si="1"/>
        <v/>
      </c>
      <c r="G48" t="str">
        <f t="shared" si="1"/>
        <v/>
      </c>
      <c r="H48" t="str">
        <f t="shared" si="1"/>
        <v/>
      </c>
      <c r="I48">
        <f t="shared" si="1"/>
        <v>1</v>
      </c>
    </row>
    <row r="49" spans="1:9" x14ac:dyDescent="0.2">
      <c r="A49" t="str">
        <f>TABLA!C50</f>
        <v>Ciencias de la Salud</v>
      </c>
      <c r="B49" t="str">
        <f>TABLA!AK50</f>
        <v>No uso ninguna red social</v>
      </c>
      <c r="C49" t="str">
        <f t="shared" si="1"/>
        <v/>
      </c>
      <c r="D49" t="str">
        <f t="shared" si="1"/>
        <v/>
      </c>
      <c r="E49" t="str">
        <f t="shared" si="1"/>
        <v/>
      </c>
      <c r="F49" t="str">
        <f t="shared" si="1"/>
        <v/>
      </c>
      <c r="G49" t="str">
        <f t="shared" si="1"/>
        <v/>
      </c>
      <c r="H49" t="str">
        <f t="shared" si="1"/>
        <v/>
      </c>
      <c r="I49">
        <f t="shared" si="1"/>
        <v>1</v>
      </c>
    </row>
    <row r="50" spans="1:9" x14ac:dyDescent="0.2">
      <c r="A50" t="str">
        <f>TABLA!C51</f>
        <v>Ciencias Experimentales</v>
      </c>
      <c r="B50" t="str">
        <f>TABLA!AK51</f>
        <v>No uso ninguna red social</v>
      </c>
      <c r="C50" t="str">
        <f t="shared" si="1"/>
        <v/>
      </c>
      <c r="D50" t="str">
        <f t="shared" si="1"/>
        <v/>
      </c>
      <c r="E50" t="str">
        <f t="shared" si="1"/>
        <v/>
      </c>
      <c r="F50" t="str">
        <f t="shared" si="1"/>
        <v/>
      </c>
      <c r="G50" t="str">
        <f t="shared" si="1"/>
        <v/>
      </c>
      <c r="H50" t="str">
        <f t="shared" si="1"/>
        <v/>
      </c>
      <c r="I50">
        <f t="shared" si="1"/>
        <v>1</v>
      </c>
    </row>
    <row r="51" spans="1:9" x14ac:dyDescent="0.2">
      <c r="A51" t="str">
        <f>TABLA!C52</f>
        <v>Ciencias Sociales</v>
      </c>
      <c r="B51" t="str">
        <f>TABLA!AK52</f>
        <v>No uso ninguna red social</v>
      </c>
      <c r="C51" t="str">
        <f t="shared" si="1"/>
        <v/>
      </c>
      <c r="D51" t="str">
        <f t="shared" si="1"/>
        <v/>
      </c>
      <c r="E51" t="str">
        <f t="shared" si="1"/>
        <v/>
      </c>
      <c r="F51" t="str">
        <f t="shared" si="1"/>
        <v/>
      </c>
      <c r="G51" t="str">
        <f t="shared" si="1"/>
        <v/>
      </c>
      <c r="H51" t="str">
        <f t="shared" si="1"/>
        <v/>
      </c>
      <c r="I51">
        <f t="shared" si="1"/>
        <v>1</v>
      </c>
    </row>
    <row r="52" spans="1:9" x14ac:dyDescent="0.2">
      <c r="A52" t="str">
        <f>TABLA!C53</f>
        <v>Ciencias de la Salud</v>
      </c>
      <c r="B52" t="str">
        <f>TABLA!AK53</f>
        <v>No uso ninguna red social</v>
      </c>
      <c r="C52" t="str">
        <f t="shared" si="1"/>
        <v/>
      </c>
      <c r="D52" t="str">
        <f t="shared" si="1"/>
        <v/>
      </c>
      <c r="E52" t="str">
        <f t="shared" si="1"/>
        <v/>
      </c>
      <c r="F52" t="str">
        <f t="shared" si="1"/>
        <v/>
      </c>
      <c r="G52" t="str">
        <f t="shared" si="1"/>
        <v/>
      </c>
      <c r="H52" t="str">
        <f t="shared" si="1"/>
        <v/>
      </c>
      <c r="I52">
        <f t="shared" si="1"/>
        <v>1</v>
      </c>
    </row>
    <row r="53" spans="1:9" x14ac:dyDescent="0.2">
      <c r="A53" t="str">
        <f>TABLA!C54</f>
        <v>Ciencias Experimentales</v>
      </c>
      <c r="B53" t="str">
        <f>TABLA!AK54</f>
        <v>No uso ninguna red social</v>
      </c>
      <c r="C53" t="str">
        <f t="shared" si="1"/>
        <v/>
      </c>
      <c r="D53" t="str">
        <f t="shared" si="1"/>
        <v/>
      </c>
      <c r="E53" t="str">
        <f t="shared" si="1"/>
        <v/>
      </c>
      <c r="F53" t="str">
        <f t="shared" si="1"/>
        <v/>
      </c>
      <c r="G53" t="str">
        <f t="shared" si="1"/>
        <v/>
      </c>
      <c r="H53" t="str">
        <f t="shared" si="1"/>
        <v/>
      </c>
      <c r="I53">
        <f t="shared" si="1"/>
        <v>1</v>
      </c>
    </row>
    <row r="54" spans="1:9" x14ac:dyDescent="0.2">
      <c r="A54" t="str">
        <f>TABLA!C55</f>
        <v>Humanidades</v>
      </c>
      <c r="B54" t="str">
        <f>TABLA!AK55</f>
        <v>No uso ninguna red social</v>
      </c>
      <c r="C54" t="str">
        <f t="shared" si="1"/>
        <v/>
      </c>
      <c r="D54" t="str">
        <f t="shared" si="1"/>
        <v/>
      </c>
      <c r="E54" t="str">
        <f t="shared" si="1"/>
        <v/>
      </c>
      <c r="F54" t="str">
        <f t="shared" si="1"/>
        <v/>
      </c>
      <c r="G54" t="str">
        <f t="shared" si="1"/>
        <v/>
      </c>
      <c r="H54" t="str">
        <f t="shared" si="1"/>
        <v/>
      </c>
      <c r="I54">
        <f t="shared" si="1"/>
        <v>1</v>
      </c>
    </row>
    <row r="55" spans="1:9" x14ac:dyDescent="0.2">
      <c r="A55" t="str">
        <f>TABLA!C56</f>
        <v>Ciencias Experimentales</v>
      </c>
      <c r="B55" t="str">
        <f>TABLA!AK56</f>
        <v>No uso ninguna red social</v>
      </c>
      <c r="C55" t="str">
        <f t="shared" si="1"/>
        <v/>
      </c>
      <c r="D55" t="str">
        <f t="shared" si="1"/>
        <v/>
      </c>
      <c r="E55" t="str">
        <f t="shared" si="1"/>
        <v/>
      </c>
      <c r="F55" t="str">
        <f t="shared" si="1"/>
        <v/>
      </c>
      <c r="G55" t="str">
        <f t="shared" si="1"/>
        <v/>
      </c>
      <c r="H55" t="str">
        <f t="shared" si="1"/>
        <v/>
      </c>
      <c r="I55">
        <f t="shared" si="1"/>
        <v>1</v>
      </c>
    </row>
    <row r="56" spans="1:9" x14ac:dyDescent="0.2">
      <c r="A56" t="str">
        <f>TABLA!C57</f>
        <v>Ciencias Sociales</v>
      </c>
      <c r="B56" t="str">
        <f>TABLA!AK57</f>
        <v>Instagram</v>
      </c>
      <c r="C56" t="str">
        <f t="shared" si="1"/>
        <v/>
      </c>
      <c r="D56" t="str">
        <f t="shared" si="1"/>
        <v/>
      </c>
      <c r="E56" t="str">
        <f t="shared" si="1"/>
        <v/>
      </c>
      <c r="F56">
        <f t="shared" si="1"/>
        <v>1</v>
      </c>
      <c r="G56" t="str">
        <f t="shared" si="1"/>
        <v/>
      </c>
      <c r="H56" t="str">
        <f t="shared" si="1"/>
        <v/>
      </c>
      <c r="I56" t="str">
        <f t="shared" si="1"/>
        <v/>
      </c>
    </row>
    <row r="57" spans="1:9" x14ac:dyDescent="0.2">
      <c r="A57" t="str">
        <f>TABLA!C58</f>
        <v>Ciencias Experimentales</v>
      </c>
      <c r="B57" t="str">
        <f>TABLA!AK58</f>
        <v>No uso ninguna red social</v>
      </c>
      <c r="C57" t="str">
        <f t="shared" si="1"/>
        <v/>
      </c>
      <c r="D57" t="str">
        <f t="shared" si="1"/>
        <v/>
      </c>
      <c r="E57" t="str">
        <f t="shared" si="1"/>
        <v/>
      </c>
      <c r="F57" t="str">
        <f t="shared" si="1"/>
        <v/>
      </c>
      <c r="G57" t="str">
        <f t="shared" si="1"/>
        <v/>
      </c>
      <c r="H57" t="str">
        <f t="shared" si="1"/>
        <v/>
      </c>
      <c r="I57">
        <f t="shared" si="1"/>
        <v>1</v>
      </c>
    </row>
    <row r="58" spans="1:9" x14ac:dyDescent="0.2">
      <c r="A58" t="str">
        <f>TABLA!C59</f>
        <v>Ciencias de la Salud</v>
      </c>
      <c r="B58" t="str">
        <f>TABLA!AK59</f>
        <v>Instagram</v>
      </c>
      <c r="C58" t="str">
        <f t="shared" si="1"/>
        <v/>
      </c>
      <c r="D58" t="str">
        <f t="shared" si="1"/>
        <v/>
      </c>
      <c r="E58" t="str">
        <f t="shared" si="1"/>
        <v/>
      </c>
      <c r="F58">
        <f t="shared" si="1"/>
        <v>1</v>
      </c>
      <c r="G58" t="str">
        <f t="shared" si="1"/>
        <v/>
      </c>
      <c r="H58" t="str">
        <f t="shared" si="1"/>
        <v/>
      </c>
      <c r="I58" t="str">
        <f t="shared" si="1"/>
        <v/>
      </c>
    </row>
    <row r="59" spans="1:9" x14ac:dyDescent="0.2">
      <c r="A59" t="str">
        <f>TABLA!C60</f>
        <v>Ciencias de la Salud</v>
      </c>
      <c r="B59" t="str">
        <f>TABLA!AK60</f>
        <v>No uso ninguna red social</v>
      </c>
      <c r="C59" t="str">
        <f t="shared" si="1"/>
        <v/>
      </c>
      <c r="D59" t="str">
        <f t="shared" si="1"/>
        <v/>
      </c>
      <c r="E59" t="str">
        <f t="shared" si="1"/>
        <v/>
      </c>
      <c r="F59" t="str">
        <f t="shared" si="1"/>
        <v/>
      </c>
      <c r="G59" t="str">
        <f t="shared" si="1"/>
        <v/>
      </c>
      <c r="H59" t="str">
        <f t="shared" ref="C59:I87" si="2">IFERROR(IF(FIND(H$1,$B59,1)&gt;0,1,""),"")</f>
        <v/>
      </c>
      <c r="I59">
        <f t="shared" si="2"/>
        <v>1</v>
      </c>
    </row>
    <row r="60" spans="1:9" x14ac:dyDescent="0.2">
      <c r="A60" t="str">
        <f>TABLA!C61</f>
        <v>Ciencias de la Salud</v>
      </c>
      <c r="B60" t="str">
        <f>TABLA!AK61</f>
        <v>No uso ninguna red social</v>
      </c>
      <c r="C60" t="str">
        <f t="shared" si="2"/>
        <v/>
      </c>
      <c r="D60" t="str">
        <f t="shared" si="2"/>
        <v/>
      </c>
      <c r="E60" t="str">
        <f t="shared" si="2"/>
        <v/>
      </c>
      <c r="F60" t="str">
        <f t="shared" si="2"/>
        <v/>
      </c>
      <c r="G60" t="str">
        <f t="shared" si="2"/>
        <v/>
      </c>
      <c r="H60" t="str">
        <f t="shared" si="2"/>
        <v/>
      </c>
      <c r="I60">
        <f t="shared" si="2"/>
        <v>1</v>
      </c>
    </row>
    <row r="61" spans="1:9" x14ac:dyDescent="0.2">
      <c r="A61" t="str">
        <f>TABLA!C62</f>
        <v>Ciencias Experimentales</v>
      </c>
      <c r="B61" t="str">
        <f>TABLA!AK62</f>
        <v>No uso ninguna red social</v>
      </c>
      <c r="C61" t="str">
        <f t="shared" si="2"/>
        <v/>
      </c>
      <c r="D61" t="str">
        <f t="shared" si="2"/>
        <v/>
      </c>
      <c r="E61" t="str">
        <f t="shared" si="2"/>
        <v/>
      </c>
      <c r="F61" t="str">
        <f t="shared" si="2"/>
        <v/>
      </c>
      <c r="G61" t="str">
        <f t="shared" si="2"/>
        <v/>
      </c>
      <c r="H61" t="str">
        <f t="shared" si="2"/>
        <v/>
      </c>
      <c r="I61">
        <f t="shared" si="2"/>
        <v>1</v>
      </c>
    </row>
    <row r="62" spans="1:9" x14ac:dyDescent="0.2">
      <c r="A62" t="str">
        <f>TABLA!C63</f>
        <v>Ciencias de la Salud</v>
      </c>
      <c r="B62" t="str">
        <f>TABLA!AK63</f>
        <v>No uso ninguna red social</v>
      </c>
      <c r="C62" t="str">
        <f t="shared" si="2"/>
        <v/>
      </c>
      <c r="D62" t="str">
        <f t="shared" si="2"/>
        <v/>
      </c>
      <c r="E62" t="str">
        <f t="shared" si="2"/>
        <v/>
      </c>
      <c r="F62" t="str">
        <f t="shared" si="2"/>
        <v/>
      </c>
      <c r="G62" t="str">
        <f t="shared" si="2"/>
        <v/>
      </c>
      <c r="H62" t="str">
        <f t="shared" si="2"/>
        <v/>
      </c>
      <c r="I62">
        <f t="shared" si="2"/>
        <v>1</v>
      </c>
    </row>
    <row r="63" spans="1:9" x14ac:dyDescent="0.2">
      <c r="A63" t="str">
        <f>TABLA!C64</f>
        <v>Humanidades</v>
      </c>
      <c r="B63" t="str">
        <f>TABLA!AK64</f>
        <v>No uso ninguna red social</v>
      </c>
      <c r="C63" t="str">
        <f t="shared" si="2"/>
        <v/>
      </c>
      <c r="D63" t="str">
        <f t="shared" si="2"/>
        <v/>
      </c>
      <c r="E63" t="str">
        <f t="shared" si="2"/>
        <v/>
      </c>
      <c r="F63" t="str">
        <f t="shared" si="2"/>
        <v/>
      </c>
      <c r="G63" t="str">
        <f t="shared" si="2"/>
        <v/>
      </c>
      <c r="H63" t="str">
        <f t="shared" si="2"/>
        <v/>
      </c>
      <c r="I63">
        <f t="shared" si="2"/>
        <v>1</v>
      </c>
    </row>
    <row r="64" spans="1:9" x14ac:dyDescent="0.2">
      <c r="A64" t="str">
        <f>TABLA!C65</f>
        <v>Humanidades</v>
      </c>
      <c r="B64" t="str">
        <f>TABLA!AK65</f>
        <v>No uso ninguna red social</v>
      </c>
      <c r="C64" t="str">
        <f t="shared" si="2"/>
        <v/>
      </c>
      <c r="D64" t="str">
        <f t="shared" si="2"/>
        <v/>
      </c>
      <c r="E64" t="str">
        <f t="shared" si="2"/>
        <v/>
      </c>
      <c r="F64" t="str">
        <f t="shared" si="2"/>
        <v/>
      </c>
      <c r="G64" t="str">
        <f t="shared" si="2"/>
        <v/>
      </c>
      <c r="H64" t="str">
        <f t="shared" si="2"/>
        <v/>
      </c>
      <c r="I64">
        <f t="shared" si="2"/>
        <v>1</v>
      </c>
    </row>
    <row r="65" spans="1:9" x14ac:dyDescent="0.2">
      <c r="A65" t="str">
        <f>TABLA!C66</f>
        <v>Humanidades</v>
      </c>
      <c r="B65" t="str">
        <f>TABLA!AK66</f>
        <v>No uso ninguna red social</v>
      </c>
      <c r="C65" t="str">
        <f t="shared" si="2"/>
        <v/>
      </c>
      <c r="D65" t="str">
        <f t="shared" si="2"/>
        <v/>
      </c>
      <c r="E65" t="str">
        <f t="shared" si="2"/>
        <v/>
      </c>
      <c r="F65" t="str">
        <f t="shared" si="2"/>
        <v/>
      </c>
      <c r="G65" t="str">
        <f t="shared" si="2"/>
        <v/>
      </c>
      <c r="H65" t="str">
        <f t="shared" si="2"/>
        <v/>
      </c>
      <c r="I65">
        <f t="shared" si="2"/>
        <v>1</v>
      </c>
    </row>
    <row r="66" spans="1:9" x14ac:dyDescent="0.2">
      <c r="A66" t="str">
        <f>TABLA!C67</f>
        <v>Humanidades</v>
      </c>
      <c r="B66" t="str">
        <f>TABLA!AK67</f>
        <v>No uso ninguna red social</v>
      </c>
      <c r="C66" t="str">
        <f t="shared" si="2"/>
        <v/>
      </c>
      <c r="D66" t="str">
        <f t="shared" si="2"/>
        <v/>
      </c>
      <c r="E66" t="str">
        <f t="shared" si="2"/>
        <v/>
      </c>
      <c r="F66" t="str">
        <f t="shared" si="2"/>
        <v/>
      </c>
      <c r="G66" t="str">
        <f t="shared" si="2"/>
        <v/>
      </c>
      <c r="H66" t="str">
        <f t="shared" si="2"/>
        <v/>
      </c>
      <c r="I66">
        <f t="shared" si="2"/>
        <v>1</v>
      </c>
    </row>
    <row r="67" spans="1:9" x14ac:dyDescent="0.2">
      <c r="A67" t="str">
        <f>TABLA!C68</f>
        <v>Ciencias Sociales</v>
      </c>
      <c r="B67" t="str">
        <f>TABLA!AK68</f>
        <v>No uso ninguna red social</v>
      </c>
      <c r="C67" t="str">
        <f t="shared" si="2"/>
        <v/>
      </c>
      <c r="D67" t="str">
        <f t="shared" si="2"/>
        <v/>
      </c>
      <c r="E67" t="str">
        <f t="shared" si="2"/>
        <v/>
      </c>
      <c r="F67" t="str">
        <f t="shared" si="2"/>
        <v/>
      </c>
      <c r="G67" t="str">
        <f t="shared" si="2"/>
        <v/>
      </c>
      <c r="H67" t="str">
        <f t="shared" si="2"/>
        <v/>
      </c>
      <c r="I67">
        <f t="shared" si="2"/>
        <v>1</v>
      </c>
    </row>
    <row r="68" spans="1:9" x14ac:dyDescent="0.2">
      <c r="A68" t="str">
        <f>TABLA!C69</f>
        <v>Ciencias Experimentales</v>
      </c>
      <c r="B68" t="str">
        <f>TABLA!AK69</f>
        <v>No uso ninguna red social</v>
      </c>
      <c r="C68" t="str">
        <f t="shared" si="2"/>
        <v/>
      </c>
      <c r="D68" t="str">
        <f t="shared" si="2"/>
        <v/>
      </c>
      <c r="E68" t="str">
        <f t="shared" si="2"/>
        <v/>
      </c>
      <c r="F68" t="str">
        <f t="shared" si="2"/>
        <v/>
      </c>
      <c r="G68" t="str">
        <f t="shared" si="2"/>
        <v/>
      </c>
      <c r="H68" t="str">
        <f t="shared" si="2"/>
        <v/>
      </c>
      <c r="I68">
        <f t="shared" si="2"/>
        <v>1</v>
      </c>
    </row>
    <row r="69" spans="1:9" x14ac:dyDescent="0.2">
      <c r="A69" t="str">
        <f>TABLA!C70</f>
        <v>Ciencias Sociales</v>
      </c>
      <c r="B69" t="str">
        <f>TABLA!AK70</f>
        <v>No uso ninguna red social</v>
      </c>
      <c r="C69" t="str">
        <f t="shared" si="2"/>
        <v/>
      </c>
      <c r="D69" t="str">
        <f t="shared" si="2"/>
        <v/>
      </c>
      <c r="E69" t="str">
        <f t="shared" si="2"/>
        <v/>
      </c>
      <c r="F69" t="str">
        <f t="shared" si="2"/>
        <v/>
      </c>
      <c r="G69" t="str">
        <f t="shared" si="2"/>
        <v/>
      </c>
      <c r="H69" t="str">
        <f t="shared" si="2"/>
        <v/>
      </c>
      <c r="I69">
        <f t="shared" si="2"/>
        <v>1</v>
      </c>
    </row>
    <row r="70" spans="1:9" x14ac:dyDescent="0.2">
      <c r="A70" t="str">
        <f>TABLA!C71</f>
        <v>Humanidades</v>
      </c>
      <c r="B70" t="str">
        <f>TABLA!AK71</f>
        <v>X|Instagram</v>
      </c>
      <c r="C70" t="str">
        <f t="shared" si="2"/>
        <v/>
      </c>
      <c r="D70" t="str">
        <f t="shared" si="2"/>
        <v/>
      </c>
      <c r="E70" t="str">
        <f t="shared" si="2"/>
        <v/>
      </c>
      <c r="F70">
        <f t="shared" si="2"/>
        <v>1</v>
      </c>
      <c r="G70" t="str">
        <f t="shared" si="2"/>
        <v/>
      </c>
      <c r="H70">
        <f t="shared" si="2"/>
        <v>1</v>
      </c>
      <c r="I70" t="str">
        <f t="shared" si="2"/>
        <v/>
      </c>
    </row>
    <row r="71" spans="1:9" x14ac:dyDescent="0.2">
      <c r="A71" t="str">
        <f>TABLA!C72</f>
        <v/>
      </c>
      <c r="B71" t="str">
        <f>TABLA!AK72</f>
        <v>Facebook</v>
      </c>
      <c r="C71" t="str">
        <f t="shared" si="2"/>
        <v/>
      </c>
      <c r="D71">
        <f t="shared" si="2"/>
        <v>1</v>
      </c>
      <c r="E71" t="str">
        <f t="shared" si="2"/>
        <v/>
      </c>
      <c r="F71" t="str">
        <f t="shared" si="2"/>
        <v/>
      </c>
      <c r="G71" t="str">
        <f t="shared" si="2"/>
        <v/>
      </c>
      <c r="H71" t="str">
        <f t="shared" si="2"/>
        <v/>
      </c>
      <c r="I71" t="str">
        <f t="shared" si="2"/>
        <v/>
      </c>
    </row>
    <row r="72" spans="1:9" x14ac:dyDescent="0.2">
      <c r="A72" t="str">
        <f>TABLA!C73</f>
        <v>Ciencias Experimentales</v>
      </c>
      <c r="B72" t="str">
        <f>TABLA!AK73</f>
        <v>No uso ninguna red social</v>
      </c>
      <c r="C72" t="str">
        <f t="shared" si="2"/>
        <v/>
      </c>
      <c r="D72" t="str">
        <f t="shared" si="2"/>
        <v/>
      </c>
      <c r="E72" t="str">
        <f t="shared" si="2"/>
        <v/>
      </c>
      <c r="F72" t="str">
        <f t="shared" si="2"/>
        <v/>
      </c>
      <c r="G72" t="str">
        <f t="shared" si="2"/>
        <v/>
      </c>
      <c r="H72" t="str">
        <f t="shared" si="2"/>
        <v/>
      </c>
      <c r="I72">
        <f t="shared" si="2"/>
        <v>1</v>
      </c>
    </row>
    <row r="73" spans="1:9" x14ac:dyDescent="0.2">
      <c r="A73" t="str">
        <f>TABLA!C74</f>
        <v>Humanidades</v>
      </c>
      <c r="B73" t="str">
        <f>TABLA!AK74</f>
        <v>No uso ninguna red social</v>
      </c>
      <c r="C73" t="str">
        <f t="shared" si="2"/>
        <v/>
      </c>
      <c r="D73" t="str">
        <f t="shared" si="2"/>
        <v/>
      </c>
      <c r="E73" t="str">
        <f t="shared" si="2"/>
        <v/>
      </c>
      <c r="F73" t="str">
        <f t="shared" si="2"/>
        <v/>
      </c>
      <c r="G73" t="str">
        <f t="shared" si="2"/>
        <v/>
      </c>
      <c r="H73" t="str">
        <f t="shared" si="2"/>
        <v/>
      </c>
      <c r="I73">
        <f t="shared" si="2"/>
        <v>1</v>
      </c>
    </row>
    <row r="74" spans="1:9" x14ac:dyDescent="0.2">
      <c r="A74" t="str">
        <f>TABLA!C75</f>
        <v>Ciencias de la Salud</v>
      </c>
      <c r="B74" t="str">
        <f>TABLA!AK75</f>
        <v>No uso ninguna red social</v>
      </c>
      <c r="C74" t="str">
        <f t="shared" si="2"/>
        <v/>
      </c>
      <c r="D74" t="str">
        <f t="shared" si="2"/>
        <v/>
      </c>
      <c r="E74" t="str">
        <f t="shared" si="2"/>
        <v/>
      </c>
      <c r="F74" t="str">
        <f t="shared" si="2"/>
        <v/>
      </c>
      <c r="G74" t="str">
        <f t="shared" si="2"/>
        <v/>
      </c>
      <c r="H74" t="str">
        <f t="shared" si="2"/>
        <v/>
      </c>
      <c r="I74">
        <f t="shared" si="2"/>
        <v>1</v>
      </c>
    </row>
    <row r="75" spans="1:9" x14ac:dyDescent="0.2">
      <c r="A75" t="str">
        <f>TABLA!C76</f>
        <v>Ciencias Sociales</v>
      </c>
      <c r="B75" t="str">
        <f>TABLA!AK76</f>
        <v>X|Instagram</v>
      </c>
      <c r="C75" t="str">
        <f t="shared" si="2"/>
        <v/>
      </c>
      <c r="D75" t="str">
        <f t="shared" si="2"/>
        <v/>
      </c>
      <c r="E75" t="str">
        <f t="shared" si="2"/>
        <v/>
      </c>
      <c r="F75">
        <f t="shared" si="2"/>
        <v>1</v>
      </c>
      <c r="G75" t="str">
        <f t="shared" si="2"/>
        <v/>
      </c>
      <c r="H75">
        <f t="shared" si="2"/>
        <v>1</v>
      </c>
      <c r="I75" t="str">
        <f t="shared" si="2"/>
        <v/>
      </c>
    </row>
    <row r="76" spans="1:9" x14ac:dyDescent="0.2">
      <c r="A76" t="str">
        <f>TABLA!C77</f>
        <v>Humanidades</v>
      </c>
      <c r="B76" t="str">
        <f>TABLA!AK77</f>
        <v>No uso ninguna red social</v>
      </c>
      <c r="C76" t="str">
        <f t="shared" si="2"/>
        <v/>
      </c>
      <c r="D76" t="str">
        <f t="shared" si="2"/>
        <v/>
      </c>
      <c r="E76" t="str">
        <f t="shared" si="2"/>
        <v/>
      </c>
      <c r="F76" t="str">
        <f t="shared" si="2"/>
        <v/>
      </c>
      <c r="G76" t="str">
        <f t="shared" si="2"/>
        <v/>
      </c>
      <c r="H76" t="str">
        <f t="shared" si="2"/>
        <v/>
      </c>
      <c r="I76">
        <f t="shared" si="2"/>
        <v>1</v>
      </c>
    </row>
    <row r="77" spans="1:9" x14ac:dyDescent="0.2">
      <c r="A77" t="str">
        <f>TABLA!C78</f>
        <v>Ciencias de la Salud</v>
      </c>
      <c r="B77" t="str">
        <f>TABLA!AK78</f>
        <v>No uso ninguna red social</v>
      </c>
      <c r="C77" t="str">
        <f t="shared" si="2"/>
        <v/>
      </c>
      <c r="D77" t="str">
        <f t="shared" si="2"/>
        <v/>
      </c>
      <c r="E77" t="str">
        <f t="shared" si="2"/>
        <v/>
      </c>
      <c r="F77" t="str">
        <f t="shared" si="2"/>
        <v/>
      </c>
      <c r="G77" t="str">
        <f t="shared" si="2"/>
        <v/>
      </c>
      <c r="H77" t="str">
        <f t="shared" si="2"/>
        <v/>
      </c>
      <c r="I77">
        <f t="shared" si="2"/>
        <v>1</v>
      </c>
    </row>
    <row r="78" spans="1:9" x14ac:dyDescent="0.2">
      <c r="A78" t="str">
        <f>TABLA!C79</f>
        <v>Ciencias Experimentales</v>
      </c>
      <c r="B78" t="str">
        <f>TABLA!AK79</f>
        <v>No uso ninguna red social</v>
      </c>
      <c r="C78" t="str">
        <f t="shared" si="2"/>
        <v/>
      </c>
      <c r="D78" t="str">
        <f t="shared" si="2"/>
        <v/>
      </c>
      <c r="E78" t="str">
        <f t="shared" si="2"/>
        <v/>
      </c>
      <c r="F78" t="str">
        <f t="shared" si="2"/>
        <v/>
      </c>
      <c r="G78" t="str">
        <f t="shared" si="2"/>
        <v/>
      </c>
      <c r="H78" t="str">
        <f t="shared" si="2"/>
        <v/>
      </c>
      <c r="I78">
        <f t="shared" si="2"/>
        <v>1</v>
      </c>
    </row>
    <row r="79" spans="1:9" x14ac:dyDescent="0.2">
      <c r="A79" t="str">
        <f>TABLA!C80</f>
        <v>Humanidades</v>
      </c>
      <c r="B79" t="str">
        <f>TABLA!AK80</f>
        <v>Instagram|Bluesky</v>
      </c>
      <c r="C79">
        <f t="shared" si="2"/>
        <v>1</v>
      </c>
      <c r="D79" t="str">
        <f t="shared" si="2"/>
        <v/>
      </c>
      <c r="E79" t="str">
        <f t="shared" si="2"/>
        <v/>
      </c>
      <c r="F79">
        <f t="shared" si="2"/>
        <v>1</v>
      </c>
      <c r="G79" t="str">
        <f t="shared" si="2"/>
        <v/>
      </c>
      <c r="H79" t="str">
        <f t="shared" si="2"/>
        <v/>
      </c>
      <c r="I79" t="str">
        <f t="shared" si="2"/>
        <v/>
      </c>
    </row>
    <row r="80" spans="1:9" x14ac:dyDescent="0.2">
      <c r="A80" t="str">
        <f>TABLA!C81</f>
        <v>Humanidades</v>
      </c>
      <c r="B80" t="str">
        <f>TABLA!AK81</f>
        <v>No uso ninguna red social</v>
      </c>
      <c r="C80" t="str">
        <f t="shared" si="2"/>
        <v/>
      </c>
      <c r="D80" t="str">
        <f t="shared" si="2"/>
        <v/>
      </c>
      <c r="E80" t="str">
        <f t="shared" si="2"/>
        <v/>
      </c>
      <c r="F80" t="str">
        <f t="shared" si="2"/>
        <v/>
      </c>
      <c r="G80" t="str">
        <f t="shared" si="2"/>
        <v/>
      </c>
      <c r="H80" t="str">
        <f t="shared" si="2"/>
        <v/>
      </c>
      <c r="I80">
        <f t="shared" si="2"/>
        <v>1</v>
      </c>
    </row>
    <row r="81" spans="1:9" x14ac:dyDescent="0.2">
      <c r="A81" t="str">
        <f>TABLA!C82</f>
        <v>Humanidades</v>
      </c>
      <c r="B81" t="str">
        <f>TABLA!AK82</f>
        <v>No uso ninguna red social</v>
      </c>
      <c r="C81" t="str">
        <f t="shared" si="2"/>
        <v/>
      </c>
      <c r="D81" t="str">
        <f t="shared" si="2"/>
        <v/>
      </c>
      <c r="E81" t="str">
        <f t="shared" si="2"/>
        <v/>
      </c>
      <c r="F81" t="str">
        <f t="shared" si="2"/>
        <v/>
      </c>
      <c r="G81" t="str">
        <f t="shared" si="2"/>
        <v/>
      </c>
      <c r="H81" t="str">
        <f t="shared" si="2"/>
        <v/>
      </c>
      <c r="I81">
        <f t="shared" si="2"/>
        <v>1</v>
      </c>
    </row>
    <row r="82" spans="1:9" x14ac:dyDescent="0.2">
      <c r="A82" t="str">
        <f>TABLA!C83</f>
        <v>Ciencias Experimentales</v>
      </c>
      <c r="B82" t="str">
        <f>TABLA!AK83</f>
        <v>YouTube</v>
      </c>
      <c r="C82" t="str">
        <f t="shared" si="2"/>
        <v/>
      </c>
      <c r="D82" t="str">
        <f t="shared" si="2"/>
        <v/>
      </c>
      <c r="E82" t="str">
        <f t="shared" si="2"/>
        <v/>
      </c>
      <c r="F82" t="str">
        <f t="shared" si="2"/>
        <v/>
      </c>
      <c r="G82">
        <f t="shared" si="2"/>
        <v>1</v>
      </c>
      <c r="H82" t="str">
        <f t="shared" si="2"/>
        <v/>
      </c>
      <c r="I82" t="str">
        <f t="shared" si="2"/>
        <v/>
      </c>
    </row>
    <row r="83" spans="1:9" x14ac:dyDescent="0.2">
      <c r="A83" t="str">
        <f>TABLA!C84</f>
        <v>Ciencias de la Salud</v>
      </c>
      <c r="B83" t="str">
        <f>TABLA!AK84</f>
        <v>No uso ninguna red social</v>
      </c>
      <c r="C83" t="str">
        <f t="shared" si="2"/>
        <v/>
      </c>
      <c r="D83" t="str">
        <f t="shared" si="2"/>
        <v/>
      </c>
      <c r="E83" t="str">
        <f t="shared" si="2"/>
        <v/>
      </c>
      <c r="F83" t="str">
        <f t="shared" si="2"/>
        <v/>
      </c>
      <c r="G83" t="str">
        <f t="shared" si="2"/>
        <v/>
      </c>
      <c r="H83" t="str">
        <f t="shared" si="2"/>
        <v/>
      </c>
      <c r="I83">
        <f t="shared" si="2"/>
        <v>1</v>
      </c>
    </row>
    <row r="84" spans="1:9" x14ac:dyDescent="0.2">
      <c r="A84" t="str">
        <f>TABLA!C85</f>
        <v>Ciencias Experimentales</v>
      </c>
      <c r="B84" t="str">
        <f>TABLA!AK85</f>
        <v>No uso ninguna red social</v>
      </c>
      <c r="C84" t="str">
        <f t="shared" si="2"/>
        <v/>
      </c>
      <c r="D84" t="str">
        <f t="shared" si="2"/>
        <v/>
      </c>
      <c r="E84" t="str">
        <f t="shared" si="2"/>
        <v/>
      </c>
      <c r="F84" t="str">
        <f t="shared" si="2"/>
        <v/>
      </c>
      <c r="G84" t="str">
        <f t="shared" si="2"/>
        <v/>
      </c>
      <c r="H84" t="str">
        <f t="shared" si="2"/>
        <v/>
      </c>
      <c r="I84">
        <f t="shared" si="2"/>
        <v>1</v>
      </c>
    </row>
    <row r="85" spans="1:9" x14ac:dyDescent="0.2">
      <c r="A85" t="str">
        <f>TABLA!C86</f>
        <v>Humanidades</v>
      </c>
      <c r="B85" t="str">
        <f>TABLA!AK86</f>
        <v>No uso ninguna red social</v>
      </c>
      <c r="C85" t="str">
        <f t="shared" si="2"/>
        <v/>
      </c>
      <c r="D85" t="str">
        <f t="shared" si="2"/>
        <v/>
      </c>
      <c r="E85" t="str">
        <f t="shared" si="2"/>
        <v/>
      </c>
      <c r="F85" t="str">
        <f t="shared" si="2"/>
        <v/>
      </c>
      <c r="G85" t="str">
        <f t="shared" si="2"/>
        <v/>
      </c>
      <c r="H85" t="str">
        <f t="shared" si="2"/>
        <v/>
      </c>
      <c r="I85">
        <f t="shared" si="2"/>
        <v>1</v>
      </c>
    </row>
    <row r="86" spans="1:9" x14ac:dyDescent="0.2">
      <c r="A86" t="str">
        <f>TABLA!C87</f>
        <v>Ciencias Sociales</v>
      </c>
      <c r="B86" t="str">
        <f>TABLA!AK87</f>
        <v>No uso ninguna red social</v>
      </c>
      <c r="C86" t="str">
        <f t="shared" si="2"/>
        <v/>
      </c>
      <c r="D86" t="str">
        <f t="shared" si="2"/>
        <v/>
      </c>
      <c r="E86" t="str">
        <f t="shared" si="2"/>
        <v/>
      </c>
      <c r="F86" t="str">
        <f t="shared" si="2"/>
        <v/>
      </c>
      <c r="G86" t="str">
        <f t="shared" si="2"/>
        <v/>
      </c>
      <c r="H86" t="str">
        <f t="shared" si="2"/>
        <v/>
      </c>
      <c r="I86">
        <f t="shared" si="2"/>
        <v>1</v>
      </c>
    </row>
    <row r="87" spans="1:9" x14ac:dyDescent="0.2">
      <c r="A87" t="str">
        <f>TABLA!C88</f>
        <v>Humanidades</v>
      </c>
      <c r="B87" t="str">
        <f>TABLA!AK88</f>
        <v>Instagram</v>
      </c>
      <c r="C87" t="str">
        <f t="shared" si="2"/>
        <v/>
      </c>
      <c r="D87" t="str">
        <f t="shared" si="2"/>
        <v/>
      </c>
      <c r="E87" t="str">
        <f t="shared" si="2"/>
        <v/>
      </c>
      <c r="F87">
        <f t="shared" si="2"/>
        <v>1</v>
      </c>
      <c r="G87" t="str">
        <f t="shared" si="2"/>
        <v/>
      </c>
      <c r="H87" t="str">
        <f t="shared" si="2"/>
        <v/>
      </c>
      <c r="I87" t="str">
        <f t="shared" si="2"/>
        <v/>
      </c>
    </row>
    <row r="88" spans="1:9" x14ac:dyDescent="0.2">
      <c r="A88" t="str">
        <f>TABLA!C89</f>
        <v>Ciencias Sociales</v>
      </c>
      <c r="B88" t="str">
        <f>TABLA!AK89</f>
        <v>No uso ninguna red social</v>
      </c>
      <c r="C88" t="str">
        <f t="shared" ref="C88:I116" si="3">IFERROR(IF(FIND(C$1,$B88,1)&gt;0,1,""),"")</f>
        <v/>
      </c>
      <c r="D88" t="str">
        <f t="shared" si="3"/>
        <v/>
      </c>
      <c r="E88" t="str">
        <f t="shared" si="3"/>
        <v/>
      </c>
      <c r="F88" t="str">
        <f t="shared" si="3"/>
        <v/>
      </c>
      <c r="G88" t="str">
        <f t="shared" si="3"/>
        <v/>
      </c>
      <c r="H88" t="str">
        <f t="shared" si="3"/>
        <v/>
      </c>
      <c r="I88">
        <f t="shared" si="3"/>
        <v>1</v>
      </c>
    </row>
    <row r="89" spans="1:9" x14ac:dyDescent="0.2">
      <c r="A89" t="str">
        <f>TABLA!C90</f>
        <v>Humanidades</v>
      </c>
      <c r="B89" t="str">
        <f>TABLA!AK90</f>
        <v>No uso ninguna red social</v>
      </c>
      <c r="C89" t="str">
        <f t="shared" si="3"/>
        <v/>
      </c>
      <c r="D89" t="str">
        <f t="shared" si="3"/>
        <v/>
      </c>
      <c r="E89" t="str">
        <f t="shared" si="3"/>
        <v/>
      </c>
      <c r="F89" t="str">
        <f t="shared" si="3"/>
        <v/>
      </c>
      <c r="G89" t="str">
        <f t="shared" si="3"/>
        <v/>
      </c>
      <c r="H89" t="str">
        <f t="shared" si="3"/>
        <v/>
      </c>
      <c r="I89">
        <f t="shared" si="3"/>
        <v>1</v>
      </c>
    </row>
    <row r="90" spans="1:9" x14ac:dyDescent="0.2">
      <c r="A90" t="str">
        <f>TABLA!C91</f>
        <v>Ciencias Experimentales</v>
      </c>
      <c r="B90" t="str">
        <f>TABLA!AK91</f>
        <v>No uso ninguna red social</v>
      </c>
      <c r="C90" t="str">
        <f t="shared" si="3"/>
        <v/>
      </c>
      <c r="D90" t="str">
        <f t="shared" si="3"/>
        <v/>
      </c>
      <c r="E90" t="str">
        <f t="shared" si="3"/>
        <v/>
      </c>
      <c r="F90" t="str">
        <f t="shared" si="3"/>
        <v/>
      </c>
      <c r="G90" t="str">
        <f t="shared" si="3"/>
        <v/>
      </c>
      <c r="H90" t="str">
        <f t="shared" si="3"/>
        <v/>
      </c>
      <c r="I90">
        <f t="shared" si="3"/>
        <v>1</v>
      </c>
    </row>
    <row r="91" spans="1:9" x14ac:dyDescent="0.2">
      <c r="A91" t="str">
        <f>TABLA!C92</f>
        <v>Ciencias Experimentales</v>
      </c>
      <c r="B91" t="str">
        <f>TABLA!AK92</f>
        <v>No uso ninguna red social</v>
      </c>
      <c r="C91" t="str">
        <f t="shared" si="3"/>
        <v/>
      </c>
      <c r="D91" t="str">
        <f t="shared" si="3"/>
        <v/>
      </c>
      <c r="E91" t="str">
        <f t="shared" si="3"/>
        <v/>
      </c>
      <c r="F91" t="str">
        <f t="shared" si="3"/>
        <v/>
      </c>
      <c r="G91" t="str">
        <f t="shared" si="3"/>
        <v/>
      </c>
      <c r="H91" t="str">
        <f t="shared" si="3"/>
        <v/>
      </c>
      <c r="I91">
        <f t="shared" si="3"/>
        <v>1</v>
      </c>
    </row>
    <row r="92" spans="1:9" x14ac:dyDescent="0.2">
      <c r="A92" t="str">
        <f>TABLA!C93</f>
        <v>Ciencias de la Salud</v>
      </c>
      <c r="B92" t="str">
        <f>TABLA!AK93</f>
        <v>No uso ninguna red social</v>
      </c>
      <c r="C92" t="str">
        <f t="shared" si="3"/>
        <v/>
      </c>
      <c r="D92" t="str">
        <f t="shared" si="3"/>
        <v/>
      </c>
      <c r="E92" t="str">
        <f t="shared" si="3"/>
        <v/>
      </c>
      <c r="F92" t="str">
        <f t="shared" si="3"/>
        <v/>
      </c>
      <c r="G92" t="str">
        <f t="shared" si="3"/>
        <v/>
      </c>
      <c r="H92" t="str">
        <f t="shared" si="3"/>
        <v/>
      </c>
      <c r="I92">
        <f t="shared" si="3"/>
        <v>1</v>
      </c>
    </row>
    <row r="93" spans="1:9" x14ac:dyDescent="0.2">
      <c r="A93" t="str">
        <f>TABLA!C94</f>
        <v>Ciencias Sociales</v>
      </c>
      <c r="B93" t="str">
        <f>TABLA!AK94</f>
        <v>Facebook</v>
      </c>
      <c r="C93" t="str">
        <f t="shared" si="3"/>
        <v/>
      </c>
      <c r="D93">
        <f t="shared" si="3"/>
        <v>1</v>
      </c>
      <c r="E93" t="str">
        <f t="shared" si="3"/>
        <v/>
      </c>
      <c r="F93" t="str">
        <f t="shared" si="3"/>
        <v/>
      </c>
      <c r="G93" t="str">
        <f t="shared" si="3"/>
        <v/>
      </c>
      <c r="H93" t="str">
        <f t="shared" si="3"/>
        <v/>
      </c>
      <c r="I93" t="str">
        <f t="shared" si="3"/>
        <v/>
      </c>
    </row>
    <row r="94" spans="1:9" x14ac:dyDescent="0.2">
      <c r="A94" t="str">
        <f>TABLA!C95</f>
        <v>Humanidades</v>
      </c>
      <c r="B94" t="str">
        <f>TABLA!AK95</f>
        <v>No uso ninguna red social</v>
      </c>
      <c r="C94" t="str">
        <f t="shared" si="3"/>
        <v/>
      </c>
      <c r="D94" t="str">
        <f t="shared" si="3"/>
        <v/>
      </c>
      <c r="E94" t="str">
        <f t="shared" si="3"/>
        <v/>
      </c>
      <c r="F94" t="str">
        <f t="shared" si="3"/>
        <v/>
      </c>
      <c r="G94" t="str">
        <f t="shared" si="3"/>
        <v/>
      </c>
      <c r="H94" t="str">
        <f t="shared" si="3"/>
        <v/>
      </c>
      <c r="I94">
        <f t="shared" si="3"/>
        <v>1</v>
      </c>
    </row>
    <row r="95" spans="1:9" x14ac:dyDescent="0.2">
      <c r="A95" t="str">
        <f>TABLA!C96</f>
        <v>Ciencias de la Salud</v>
      </c>
      <c r="B95" t="str">
        <f>TABLA!AK96</f>
        <v>No uso ninguna red social</v>
      </c>
      <c r="C95" t="str">
        <f t="shared" si="3"/>
        <v/>
      </c>
      <c r="D95" t="str">
        <f t="shared" si="3"/>
        <v/>
      </c>
      <c r="E95" t="str">
        <f t="shared" si="3"/>
        <v/>
      </c>
      <c r="F95" t="str">
        <f t="shared" si="3"/>
        <v/>
      </c>
      <c r="G95" t="str">
        <f t="shared" si="3"/>
        <v/>
      </c>
      <c r="H95" t="str">
        <f t="shared" si="3"/>
        <v/>
      </c>
      <c r="I95">
        <f t="shared" si="3"/>
        <v>1</v>
      </c>
    </row>
    <row r="96" spans="1:9" x14ac:dyDescent="0.2">
      <c r="A96" t="str">
        <f>TABLA!C97</f>
        <v>Ciencias Sociales</v>
      </c>
      <c r="B96" t="str">
        <f>TABLA!AK97</f>
        <v>YouTube</v>
      </c>
      <c r="C96" t="str">
        <f t="shared" si="3"/>
        <v/>
      </c>
      <c r="D96" t="str">
        <f t="shared" si="3"/>
        <v/>
      </c>
      <c r="E96" t="str">
        <f t="shared" si="3"/>
        <v/>
      </c>
      <c r="F96" t="str">
        <f t="shared" si="3"/>
        <v/>
      </c>
      <c r="G96">
        <f t="shared" si="3"/>
        <v>1</v>
      </c>
      <c r="H96" t="str">
        <f t="shared" si="3"/>
        <v/>
      </c>
      <c r="I96" t="str">
        <f t="shared" si="3"/>
        <v/>
      </c>
    </row>
    <row r="97" spans="1:9" x14ac:dyDescent="0.2">
      <c r="A97" t="str">
        <f>TABLA!C98</f>
        <v>Humanidades</v>
      </c>
      <c r="B97" t="str">
        <f>TABLA!AK98</f>
        <v>YouTube</v>
      </c>
      <c r="C97" t="str">
        <f t="shared" si="3"/>
        <v/>
      </c>
      <c r="D97" t="str">
        <f t="shared" si="3"/>
        <v/>
      </c>
      <c r="E97" t="str">
        <f t="shared" si="3"/>
        <v/>
      </c>
      <c r="F97" t="str">
        <f t="shared" si="3"/>
        <v/>
      </c>
      <c r="G97">
        <f t="shared" si="3"/>
        <v>1</v>
      </c>
      <c r="H97" t="str">
        <f t="shared" si="3"/>
        <v/>
      </c>
      <c r="I97" t="str">
        <f t="shared" si="3"/>
        <v/>
      </c>
    </row>
    <row r="98" spans="1:9" x14ac:dyDescent="0.2">
      <c r="A98" t="str">
        <f>TABLA!C99</f>
        <v>Ciencias Experimentales</v>
      </c>
      <c r="B98" t="str">
        <f>TABLA!AK99</f>
        <v>No uso ninguna red social</v>
      </c>
      <c r="C98" t="str">
        <f t="shared" si="3"/>
        <v/>
      </c>
      <c r="D98" t="str">
        <f t="shared" si="3"/>
        <v/>
      </c>
      <c r="E98" t="str">
        <f t="shared" si="3"/>
        <v/>
      </c>
      <c r="F98" t="str">
        <f t="shared" si="3"/>
        <v/>
      </c>
      <c r="G98" t="str">
        <f t="shared" si="3"/>
        <v/>
      </c>
      <c r="H98" t="str">
        <f t="shared" si="3"/>
        <v/>
      </c>
      <c r="I98">
        <f t="shared" si="3"/>
        <v>1</v>
      </c>
    </row>
    <row r="99" spans="1:9" x14ac:dyDescent="0.2">
      <c r="A99" t="str">
        <f>TABLA!C100</f>
        <v>Ciencias Sociales</v>
      </c>
      <c r="B99" t="str">
        <f>TABLA!AK100</f>
        <v>No uso ninguna red social</v>
      </c>
      <c r="C99" t="str">
        <f t="shared" si="3"/>
        <v/>
      </c>
      <c r="D99" t="str">
        <f t="shared" si="3"/>
        <v/>
      </c>
      <c r="E99" t="str">
        <f t="shared" si="3"/>
        <v/>
      </c>
      <c r="F99" t="str">
        <f t="shared" si="3"/>
        <v/>
      </c>
      <c r="G99" t="str">
        <f t="shared" si="3"/>
        <v/>
      </c>
      <c r="H99" t="str">
        <f t="shared" si="3"/>
        <v/>
      </c>
      <c r="I99">
        <f t="shared" si="3"/>
        <v>1</v>
      </c>
    </row>
    <row r="100" spans="1:9" x14ac:dyDescent="0.2">
      <c r="A100" t="str">
        <f>TABLA!C101</f>
        <v>Ciencias Sociales</v>
      </c>
      <c r="B100" t="str">
        <f>TABLA!AK101</f>
        <v>No uso ninguna red social</v>
      </c>
      <c r="C100" t="str">
        <f t="shared" si="3"/>
        <v/>
      </c>
      <c r="D100" t="str">
        <f t="shared" si="3"/>
        <v/>
      </c>
      <c r="E100" t="str">
        <f t="shared" si="3"/>
        <v/>
      </c>
      <c r="F100" t="str">
        <f t="shared" si="3"/>
        <v/>
      </c>
      <c r="G100" t="str">
        <f t="shared" si="3"/>
        <v/>
      </c>
      <c r="H100" t="str">
        <f t="shared" si="3"/>
        <v/>
      </c>
      <c r="I100">
        <f t="shared" si="3"/>
        <v>1</v>
      </c>
    </row>
    <row r="101" spans="1:9" x14ac:dyDescent="0.2">
      <c r="A101" t="str">
        <f>TABLA!C102</f>
        <v>Ciencias Sociales</v>
      </c>
      <c r="B101" t="str">
        <f>TABLA!AK102</f>
        <v>No uso ninguna red social</v>
      </c>
      <c r="C101" t="str">
        <f t="shared" si="3"/>
        <v/>
      </c>
      <c r="D101" t="str">
        <f t="shared" si="3"/>
        <v/>
      </c>
      <c r="E101" t="str">
        <f t="shared" si="3"/>
        <v/>
      </c>
      <c r="F101" t="str">
        <f t="shared" si="3"/>
        <v/>
      </c>
      <c r="G101" t="str">
        <f t="shared" si="3"/>
        <v/>
      </c>
      <c r="H101" t="str">
        <f t="shared" si="3"/>
        <v/>
      </c>
      <c r="I101">
        <f t="shared" si="3"/>
        <v>1</v>
      </c>
    </row>
    <row r="102" spans="1:9" x14ac:dyDescent="0.2">
      <c r="A102" t="str">
        <f>TABLA!C103</f>
        <v>Humanidades</v>
      </c>
      <c r="B102" t="str">
        <f>TABLA!AK103</f>
        <v>YouTube</v>
      </c>
      <c r="C102" t="str">
        <f t="shared" si="3"/>
        <v/>
      </c>
      <c r="D102" t="str">
        <f t="shared" si="3"/>
        <v/>
      </c>
      <c r="E102" t="str">
        <f t="shared" si="3"/>
        <v/>
      </c>
      <c r="F102" t="str">
        <f t="shared" si="3"/>
        <v/>
      </c>
      <c r="G102">
        <f t="shared" si="3"/>
        <v>1</v>
      </c>
      <c r="H102" t="str">
        <f t="shared" si="3"/>
        <v/>
      </c>
      <c r="I102" t="str">
        <f t="shared" si="3"/>
        <v/>
      </c>
    </row>
    <row r="103" spans="1:9" x14ac:dyDescent="0.2">
      <c r="A103" t="str">
        <f>TABLA!C104</f>
        <v>Humanidades</v>
      </c>
      <c r="B103" t="str">
        <f>TABLA!AK104</f>
        <v>No uso ninguna red social</v>
      </c>
      <c r="C103" t="str">
        <f t="shared" si="3"/>
        <v/>
      </c>
      <c r="D103" t="str">
        <f t="shared" si="3"/>
        <v/>
      </c>
      <c r="E103" t="str">
        <f t="shared" si="3"/>
        <v/>
      </c>
      <c r="F103" t="str">
        <f t="shared" si="3"/>
        <v/>
      </c>
      <c r="G103" t="str">
        <f t="shared" si="3"/>
        <v/>
      </c>
      <c r="H103" t="str">
        <f t="shared" si="3"/>
        <v/>
      </c>
      <c r="I103">
        <f t="shared" si="3"/>
        <v>1</v>
      </c>
    </row>
    <row r="104" spans="1:9" x14ac:dyDescent="0.2">
      <c r="A104" t="str">
        <f>TABLA!C105</f>
        <v>Ciencias Experimentales</v>
      </c>
      <c r="B104" t="str">
        <f>TABLA!AK105</f>
        <v>No uso ninguna red social</v>
      </c>
      <c r="C104" t="str">
        <f t="shared" si="3"/>
        <v/>
      </c>
      <c r="D104" t="str">
        <f t="shared" si="3"/>
        <v/>
      </c>
      <c r="E104" t="str">
        <f t="shared" si="3"/>
        <v/>
      </c>
      <c r="F104" t="str">
        <f t="shared" si="3"/>
        <v/>
      </c>
      <c r="G104" t="str">
        <f t="shared" si="3"/>
        <v/>
      </c>
      <c r="H104" t="str">
        <f t="shared" si="3"/>
        <v/>
      </c>
      <c r="I104">
        <f t="shared" si="3"/>
        <v>1</v>
      </c>
    </row>
    <row r="105" spans="1:9" x14ac:dyDescent="0.2">
      <c r="A105" t="str">
        <f>TABLA!C106</f>
        <v>Humanidades</v>
      </c>
      <c r="B105" t="str">
        <f>TABLA!AK106</f>
        <v>Instagram|TikTok|YouTube</v>
      </c>
      <c r="C105" t="str">
        <f t="shared" si="3"/>
        <v/>
      </c>
      <c r="D105" t="str">
        <f t="shared" si="3"/>
        <v/>
      </c>
      <c r="E105">
        <f t="shared" si="3"/>
        <v>1</v>
      </c>
      <c r="F105">
        <f t="shared" si="3"/>
        <v>1</v>
      </c>
      <c r="G105">
        <f t="shared" si="3"/>
        <v>1</v>
      </c>
      <c r="H105" t="str">
        <f t="shared" si="3"/>
        <v/>
      </c>
      <c r="I105" t="str">
        <f t="shared" si="3"/>
        <v/>
      </c>
    </row>
    <row r="106" spans="1:9" x14ac:dyDescent="0.2">
      <c r="A106" t="str">
        <f>TABLA!C107</f>
        <v>Humanidades</v>
      </c>
      <c r="B106" t="str">
        <f>TABLA!AK107</f>
        <v>No uso ninguna red social</v>
      </c>
      <c r="C106" t="str">
        <f t="shared" si="3"/>
        <v/>
      </c>
      <c r="D106" t="str">
        <f t="shared" si="3"/>
        <v/>
      </c>
      <c r="E106" t="str">
        <f t="shared" si="3"/>
        <v/>
      </c>
      <c r="F106" t="str">
        <f t="shared" si="3"/>
        <v/>
      </c>
      <c r="G106" t="str">
        <f t="shared" si="3"/>
        <v/>
      </c>
      <c r="H106" t="str">
        <f t="shared" si="3"/>
        <v/>
      </c>
      <c r="I106">
        <f t="shared" si="3"/>
        <v>1</v>
      </c>
    </row>
    <row r="107" spans="1:9" x14ac:dyDescent="0.2">
      <c r="A107" t="str">
        <f>TABLA!C108</f>
        <v>Ciencias Experimentales</v>
      </c>
      <c r="B107" t="str">
        <f>TABLA!AK108</f>
        <v>No uso ninguna red social</v>
      </c>
      <c r="C107" t="str">
        <f t="shared" si="3"/>
        <v/>
      </c>
      <c r="D107" t="str">
        <f t="shared" si="3"/>
        <v/>
      </c>
      <c r="E107" t="str">
        <f t="shared" si="3"/>
        <v/>
      </c>
      <c r="F107" t="str">
        <f t="shared" si="3"/>
        <v/>
      </c>
      <c r="G107" t="str">
        <f t="shared" si="3"/>
        <v/>
      </c>
      <c r="H107" t="str">
        <f t="shared" si="3"/>
        <v/>
      </c>
      <c r="I107">
        <f t="shared" si="3"/>
        <v>1</v>
      </c>
    </row>
    <row r="108" spans="1:9" x14ac:dyDescent="0.2">
      <c r="A108" t="str">
        <f>TABLA!C109</f>
        <v>Ciencias Experimentales</v>
      </c>
      <c r="B108" t="str">
        <f>TABLA!AK109</f>
        <v>X|Instagram</v>
      </c>
      <c r="C108" t="str">
        <f t="shared" si="3"/>
        <v/>
      </c>
      <c r="D108" t="str">
        <f t="shared" si="3"/>
        <v/>
      </c>
      <c r="E108" t="str">
        <f t="shared" si="3"/>
        <v/>
      </c>
      <c r="F108">
        <f t="shared" si="3"/>
        <v>1</v>
      </c>
      <c r="G108" t="str">
        <f t="shared" si="3"/>
        <v/>
      </c>
      <c r="H108">
        <f t="shared" si="3"/>
        <v>1</v>
      </c>
      <c r="I108" t="str">
        <f t="shared" si="3"/>
        <v/>
      </c>
    </row>
    <row r="109" spans="1:9" x14ac:dyDescent="0.2">
      <c r="A109" t="str">
        <f>TABLA!C110</f>
        <v>Ciencias de la Salud</v>
      </c>
      <c r="B109" t="str">
        <f>TABLA!AK110</f>
        <v>No uso ninguna red social</v>
      </c>
      <c r="C109" t="str">
        <f t="shared" si="3"/>
        <v/>
      </c>
      <c r="D109" t="str">
        <f t="shared" si="3"/>
        <v/>
      </c>
      <c r="E109" t="str">
        <f t="shared" si="3"/>
        <v/>
      </c>
      <c r="F109" t="str">
        <f t="shared" si="3"/>
        <v/>
      </c>
      <c r="G109" t="str">
        <f t="shared" si="3"/>
        <v/>
      </c>
      <c r="H109" t="str">
        <f t="shared" si="3"/>
        <v/>
      </c>
      <c r="I109">
        <f t="shared" si="3"/>
        <v>1</v>
      </c>
    </row>
    <row r="110" spans="1:9" x14ac:dyDescent="0.2">
      <c r="A110" t="str">
        <f>TABLA!C111</f>
        <v>Ciencias de la Salud</v>
      </c>
      <c r="B110" t="str">
        <f>TABLA!AK111</f>
        <v>No uso ninguna red social</v>
      </c>
      <c r="C110" t="str">
        <f t="shared" si="3"/>
        <v/>
      </c>
      <c r="D110" t="str">
        <f t="shared" si="3"/>
        <v/>
      </c>
      <c r="E110" t="str">
        <f t="shared" si="3"/>
        <v/>
      </c>
      <c r="F110" t="str">
        <f t="shared" si="3"/>
        <v/>
      </c>
      <c r="G110" t="str">
        <f t="shared" si="3"/>
        <v/>
      </c>
      <c r="H110" t="str">
        <f t="shared" si="3"/>
        <v/>
      </c>
      <c r="I110">
        <f t="shared" si="3"/>
        <v>1</v>
      </c>
    </row>
    <row r="111" spans="1:9" x14ac:dyDescent="0.2">
      <c r="A111" t="str">
        <f>TABLA!C112</f>
        <v>Ciencias Experimentales</v>
      </c>
      <c r="B111" t="str">
        <f>TABLA!AK112</f>
        <v>No uso ninguna red social</v>
      </c>
      <c r="C111" t="str">
        <f t="shared" si="3"/>
        <v/>
      </c>
      <c r="D111" t="str">
        <f t="shared" si="3"/>
        <v/>
      </c>
      <c r="E111" t="str">
        <f t="shared" si="3"/>
        <v/>
      </c>
      <c r="F111" t="str">
        <f t="shared" si="3"/>
        <v/>
      </c>
      <c r="G111" t="str">
        <f t="shared" si="3"/>
        <v/>
      </c>
      <c r="H111" t="str">
        <f t="shared" si="3"/>
        <v/>
      </c>
      <c r="I111">
        <f t="shared" si="3"/>
        <v>1</v>
      </c>
    </row>
    <row r="112" spans="1:9" x14ac:dyDescent="0.2">
      <c r="A112" t="str">
        <f>TABLA!C113</f>
        <v>Ciencias Sociales</v>
      </c>
      <c r="B112" t="str">
        <f>TABLA!AK113</f>
        <v>No uso ninguna red social</v>
      </c>
      <c r="C112" t="str">
        <f t="shared" si="3"/>
        <v/>
      </c>
      <c r="D112" t="str">
        <f t="shared" si="3"/>
        <v/>
      </c>
      <c r="E112" t="str">
        <f t="shared" si="3"/>
        <v/>
      </c>
      <c r="F112" t="str">
        <f t="shared" si="3"/>
        <v/>
      </c>
      <c r="G112" t="str">
        <f t="shared" si="3"/>
        <v/>
      </c>
      <c r="H112" t="str">
        <f t="shared" si="3"/>
        <v/>
      </c>
      <c r="I112">
        <f t="shared" si="3"/>
        <v>1</v>
      </c>
    </row>
    <row r="113" spans="1:9" x14ac:dyDescent="0.2">
      <c r="A113" t="str">
        <f>TABLA!C114</f>
        <v>Ciencias Experimentales</v>
      </c>
      <c r="B113" t="str">
        <f>TABLA!AK114</f>
        <v>No uso ninguna red social</v>
      </c>
      <c r="C113" t="str">
        <f t="shared" si="3"/>
        <v/>
      </c>
      <c r="D113" t="str">
        <f t="shared" si="3"/>
        <v/>
      </c>
      <c r="E113" t="str">
        <f t="shared" si="3"/>
        <v/>
      </c>
      <c r="F113" t="str">
        <f t="shared" si="3"/>
        <v/>
      </c>
      <c r="G113" t="str">
        <f t="shared" si="3"/>
        <v/>
      </c>
      <c r="H113" t="str">
        <f t="shared" si="3"/>
        <v/>
      </c>
      <c r="I113">
        <f t="shared" si="3"/>
        <v>1</v>
      </c>
    </row>
    <row r="114" spans="1:9" x14ac:dyDescent="0.2">
      <c r="A114" t="str">
        <f>TABLA!C115</f>
        <v>Ciencias de la Salud</v>
      </c>
      <c r="B114">
        <f>TABLA!AK115</f>
        <v>0</v>
      </c>
      <c r="C114" t="str">
        <f t="shared" si="3"/>
        <v/>
      </c>
      <c r="D114" t="str">
        <f t="shared" si="3"/>
        <v/>
      </c>
      <c r="E114" t="str">
        <f t="shared" si="3"/>
        <v/>
      </c>
      <c r="F114" t="str">
        <f t="shared" si="3"/>
        <v/>
      </c>
      <c r="G114" t="str">
        <f t="shared" si="3"/>
        <v/>
      </c>
      <c r="H114" t="str">
        <f t="shared" si="3"/>
        <v/>
      </c>
      <c r="I114" t="str">
        <f t="shared" si="3"/>
        <v/>
      </c>
    </row>
    <row r="115" spans="1:9" x14ac:dyDescent="0.2">
      <c r="A115" t="str">
        <f>TABLA!C116</f>
        <v>Ciencias de la Salud</v>
      </c>
      <c r="B115" t="str">
        <f>TABLA!AK116</f>
        <v>No uso ninguna red social</v>
      </c>
      <c r="C115" t="str">
        <f t="shared" si="3"/>
        <v/>
      </c>
      <c r="D115" t="str">
        <f t="shared" si="3"/>
        <v/>
      </c>
      <c r="E115" t="str">
        <f t="shared" si="3"/>
        <v/>
      </c>
      <c r="F115" t="str">
        <f t="shared" si="3"/>
        <v/>
      </c>
      <c r="G115" t="str">
        <f t="shared" si="3"/>
        <v/>
      </c>
      <c r="H115" t="str">
        <f t="shared" si="3"/>
        <v/>
      </c>
      <c r="I115">
        <f t="shared" si="3"/>
        <v>1</v>
      </c>
    </row>
    <row r="116" spans="1:9" x14ac:dyDescent="0.2">
      <c r="A116" t="str">
        <f>TABLA!C117</f>
        <v>Ciencias Sociales</v>
      </c>
      <c r="B116" t="str">
        <f>TABLA!AK117</f>
        <v>No uso ninguna red social</v>
      </c>
      <c r="C116" t="str">
        <f t="shared" si="3"/>
        <v/>
      </c>
      <c r="D116" t="str">
        <f t="shared" si="3"/>
        <v/>
      </c>
      <c r="E116" t="str">
        <f t="shared" si="3"/>
        <v/>
      </c>
      <c r="F116" t="str">
        <f t="shared" ref="C116:I144" si="4">IFERROR(IF(FIND(F$1,$B116,1)&gt;0,1,""),"")</f>
        <v/>
      </c>
      <c r="G116" t="str">
        <f t="shared" si="4"/>
        <v/>
      </c>
      <c r="H116" t="str">
        <f t="shared" si="4"/>
        <v/>
      </c>
      <c r="I116">
        <f t="shared" si="4"/>
        <v>1</v>
      </c>
    </row>
    <row r="117" spans="1:9" x14ac:dyDescent="0.2">
      <c r="A117" t="str">
        <f>TABLA!C118</f>
        <v>Humanidades</v>
      </c>
      <c r="B117" t="str">
        <f>TABLA!AK118</f>
        <v>No uso ninguna red social</v>
      </c>
      <c r="C117" t="str">
        <f t="shared" si="4"/>
        <v/>
      </c>
      <c r="D117" t="str">
        <f t="shared" si="4"/>
        <v/>
      </c>
      <c r="E117" t="str">
        <f t="shared" si="4"/>
        <v/>
      </c>
      <c r="F117" t="str">
        <f t="shared" si="4"/>
        <v/>
      </c>
      <c r="G117" t="str">
        <f t="shared" si="4"/>
        <v/>
      </c>
      <c r="H117" t="str">
        <f t="shared" si="4"/>
        <v/>
      </c>
      <c r="I117">
        <f t="shared" si="4"/>
        <v>1</v>
      </c>
    </row>
    <row r="118" spans="1:9" x14ac:dyDescent="0.2">
      <c r="A118" t="str">
        <f>TABLA!C119</f>
        <v>Humanidades</v>
      </c>
      <c r="B118" t="str">
        <f>TABLA!AK119</f>
        <v>No uso ninguna red social</v>
      </c>
      <c r="C118" t="str">
        <f t="shared" si="4"/>
        <v/>
      </c>
      <c r="D118" t="str">
        <f t="shared" si="4"/>
        <v/>
      </c>
      <c r="E118" t="str">
        <f t="shared" si="4"/>
        <v/>
      </c>
      <c r="F118" t="str">
        <f t="shared" si="4"/>
        <v/>
      </c>
      <c r="G118" t="str">
        <f t="shared" si="4"/>
        <v/>
      </c>
      <c r="H118" t="str">
        <f t="shared" si="4"/>
        <v/>
      </c>
      <c r="I118">
        <f t="shared" si="4"/>
        <v>1</v>
      </c>
    </row>
    <row r="119" spans="1:9" x14ac:dyDescent="0.2">
      <c r="A119" t="str">
        <f>TABLA!C120</f>
        <v>Ciencias Experimentales</v>
      </c>
      <c r="B119" t="str">
        <f>TABLA!AK120</f>
        <v>No uso ninguna red social</v>
      </c>
      <c r="C119" t="str">
        <f t="shared" si="4"/>
        <v/>
      </c>
      <c r="D119" t="str">
        <f t="shared" si="4"/>
        <v/>
      </c>
      <c r="E119" t="str">
        <f t="shared" si="4"/>
        <v/>
      </c>
      <c r="F119" t="str">
        <f t="shared" si="4"/>
        <v/>
      </c>
      <c r="G119" t="str">
        <f t="shared" si="4"/>
        <v/>
      </c>
      <c r="H119" t="str">
        <f t="shared" si="4"/>
        <v/>
      </c>
      <c r="I119">
        <f t="shared" si="4"/>
        <v>1</v>
      </c>
    </row>
    <row r="120" spans="1:9" x14ac:dyDescent="0.2">
      <c r="A120" t="str">
        <f>TABLA!C121</f>
        <v>Ciencias Sociales</v>
      </c>
      <c r="B120" t="str">
        <f>TABLA!AK121</f>
        <v>No uso ninguna red social</v>
      </c>
      <c r="C120" t="str">
        <f t="shared" si="4"/>
        <v/>
      </c>
      <c r="D120" t="str">
        <f t="shared" si="4"/>
        <v/>
      </c>
      <c r="E120" t="str">
        <f t="shared" si="4"/>
        <v/>
      </c>
      <c r="F120" t="str">
        <f t="shared" si="4"/>
        <v/>
      </c>
      <c r="G120" t="str">
        <f t="shared" si="4"/>
        <v/>
      </c>
      <c r="H120" t="str">
        <f t="shared" si="4"/>
        <v/>
      </c>
      <c r="I120">
        <f t="shared" si="4"/>
        <v>1</v>
      </c>
    </row>
    <row r="121" spans="1:9" x14ac:dyDescent="0.2">
      <c r="A121" t="str">
        <f>TABLA!C122</f>
        <v>Ciencias de la Salud</v>
      </c>
      <c r="B121" t="str">
        <f>TABLA!AK122</f>
        <v>No uso ninguna red social</v>
      </c>
      <c r="C121" t="str">
        <f t="shared" si="4"/>
        <v/>
      </c>
      <c r="D121" t="str">
        <f t="shared" si="4"/>
        <v/>
      </c>
      <c r="E121" t="str">
        <f t="shared" si="4"/>
        <v/>
      </c>
      <c r="F121" t="str">
        <f t="shared" si="4"/>
        <v/>
      </c>
      <c r="G121" t="str">
        <f t="shared" si="4"/>
        <v/>
      </c>
      <c r="H121" t="str">
        <f t="shared" si="4"/>
        <v/>
      </c>
      <c r="I121">
        <f t="shared" si="4"/>
        <v>1</v>
      </c>
    </row>
    <row r="122" spans="1:9" x14ac:dyDescent="0.2">
      <c r="A122" t="str">
        <f>TABLA!C123</f>
        <v>Ciencias de la Salud</v>
      </c>
      <c r="B122" t="str">
        <f>TABLA!AK123</f>
        <v>X|Instagram</v>
      </c>
      <c r="C122" t="str">
        <f t="shared" si="4"/>
        <v/>
      </c>
      <c r="D122" t="str">
        <f t="shared" si="4"/>
        <v/>
      </c>
      <c r="E122" t="str">
        <f t="shared" si="4"/>
        <v/>
      </c>
      <c r="F122">
        <f t="shared" si="4"/>
        <v>1</v>
      </c>
      <c r="G122" t="str">
        <f t="shared" si="4"/>
        <v/>
      </c>
      <c r="H122">
        <f t="shared" si="4"/>
        <v>1</v>
      </c>
      <c r="I122" t="str">
        <f t="shared" si="4"/>
        <v/>
      </c>
    </row>
    <row r="123" spans="1:9" x14ac:dyDescent="0.2">
      <c r="A123" t="str">
        <f>TABLA!C124</f>
        <v>Humanidades</v>
      </c>
      <c r="B123" t="str">
        <f>TABLA!AK124</f>
        <v>No uso ninguna red social</v>
      </c>
      <c r="C123" t="str">
        <f t="shared" si="4"/>
        <v/>
      </c>
      <c r="D123" t="str">
        <f t="shared" si="4"/>
        <v/>
      </c>
      <c r="E123" t="str">
        <f t="shared" si="4"/>
        <v/>
      </c>
      <c r="F123" t="str">
        <f t="shared" si="4"/>
        <v/>
      </c>
      <c r="G123" t="str">
        <f t="shared" si="4"/>
        <v/>
      </c>
      <c r="H123" t="str">
        <f t="shared" si="4"/>
        <v/>
      </c>
      <c r="I123">
        <f t="shared" si="4"/>
        <v>1</v>
      </c>
    </row>
    <row r="124" spans="1:9" x14ac:dyDescent="0.2">
      <c r="A124" t="str">
        <f>TABLA!C125</f>
        <v>Humanidades</v>
      </c>
      <c r="B124" t="str">
        <f>TABLA!AK125</f>
        <v>No uso ninguna red social</v>
      </c>
      <c r="C124" t="str">
        <f t="shared" si="4"/>
        <v/>
      </c>
      <c r="D124" t="str">
        <f t="shared" si="4"/>
        <v/>
      </c>
      <c r="E124" t="str">
        <f t="shared" si="4"/>
        <v/>
      </c>
      <c r="F124" t="str">
        <f t="shared" si="4"/>
        <v/>
      </c>
      <c r="G124" t="str">
        <f t="shared" si="4"/>
        <v/>
      </c>
      <c r="H124" t="str">
        <f t="shared" si="4"/>
        <v/>
      </c>
      <c r="I124">
        <f t="shared" si="4"/>
        <v>1</v>
      </c>
    </row>
    <row r="125" spans="1:9" x14ac:dyDescent="0.2">
      <c r="A125" t="str">
        <f>TABLA!C126</f>
        <v>Humanidades</v>
      </c>
      <c r="B125" t="str">
        <f>TABLA!AK126</f>
        <v>No uso ninguna red social</v>
      </c>
      <c r="C125" t="str">
        <f t="shared" si="4"/>
        <v/>
      </c>
      <c r="D125" t="str">
        <f t="shared" si="4"/>
        <v/>
      </c>
      <c r="E125" t="str">
        <f t="shared" si="4"/>
        <v/>
      </c>
      <c r="F125" t="str">
        <f t="shared" si="4"/>
        <v/>
      </c>
      <c r="G125" t="str">
        <f t="shared" si="4"/>
        <v/>
      </c>
      <c r="H125" t="str">
        <f t="shared" si="4"/>
        <v/>
      </c>
      <c r="I125">
        <f t="shared" si="4"/>
        <v>1</v>
      </c>
    </row>
    <row r="126" spans="1:9" x14ac:dyDescent="0.2">
      <c r="A126" t="str">
        <f>TABLA!C127</f>
        <v>Ciencias Sociales</v>
      </c>
      <c r="B126" t="str">
        <f>TABLA!AK127</f>
        <v>Facebook|X|Instagram|YouTube</v>
      </c>
      <c r="C126" t="str">
        <f t="shared" si="4"/>
        <v/>
      </c>
      <c r="D126">
        <f t="shared" si="4"/>
        <v>1</v>
      </c>
      <c r="E126" t="str">
        <f t="shared" si="4"/>
        <v/>
      </c>
      <c r="F126">
        <f t="shared" si="4"/>
        <v>1</v>
      </c>
      <c r="G126">
        <f t="shared" si="4"/>
        <v>1</v>
      </c>
      <c r="H126">
        <f t="shared" si="4"/>
        <v>1</v>
      </c>
      <c r="I126" t="str">
        <f t="shared" si="4"/>
        <v/>
      </c>
    </row>
    <row r="127" spans="1:9" x14ac:dyDescent="0.2">
      <c r="A127" t="str">
        <f>TABLA!C128</f>
        <v>Humanidades</v>
      </c>
      <c r="B127" t="str">
        <f>TABLA!AK128</f>
        <v>No uso ninguna red social</v>
      </c>
      <c r="C127" t="str">
        <f t="shared" si="4"/>
        <v/>
      </c>
      <c r="D127" t="str">
        <f t="shared" si="4"/>
        <v/>
      </c>
      <c r="E127" t="str">
        <f t="shared" si="4"/>
        <v/>
      </c>
      <c r="F127" t="str">
        <f t="shared" si="4"/>
        <v/>
      </c>
      <c r="G127" t="str">
        <f t="shared" si="4"/>
        <v/>
      </c>
      <c r="H127" t="str">
        <f t="shared" si="4"/>
        <v/>
      </c>
      <c r="I127">
        <f t="shared" si="4"/>
        <v>1</v>
      </c>
    </row>
    <row r="128" spans="1:9" x14ac:dyDescent="0.2">
      <c r="A128" t="str">
        <f>TABLA!C129</f>
        <v>Humanidades</v>
      </c>
      <c r="B128" t="str">
        <f>TABLA!AK129</f>
        <v>No uso ninguna red social</v>
      </c>
      <c r="C128" t="str">
        <f t="shared" si="4"/>
        <v/>
      </c>
      <c r="D128" t="str">
        <f t="shared" si="4"/>
        <v/>
      </c>
      <c r="E128" t="str">
        <f t="shared" si="4"/>
        <v/>
      </c>
      <c r="F128" t="str">
        <f t="shared" si="4"/>
        <v/>
      </c>
      <c r="G128" t="str">
        <f t="shared" si="4"/>
        <v/>
      </c>
      <c r="H128" t="str">
        <f t="shared" si="4"/>
        <v/>
      </c>
      <c r="I128">
        <f t="shared" si="4"/>
        <v>1</v>
      </c>
    </row>
    <row r="129" spans="1:9" x14ac:dyDescent="0.2">
      <c r="A129" t="str">
        <f>TABLA!C130</f>
        <v>Ciencias Experimentales</v>
      </c>
      <c r="B129" t="str">
        <f>TABLA!AK130</f>
        <v>No uso ninguna red social</v>
      </c>
      <c r="C129" t="str">
        <f t="shared" si="4"/>
        <v/>
      </c>
      <c r="D129" t="str">
        <f t="shared" si="4"/>
        <v/>
      </c>
      <c r="E129" t="str">
        <f t="shared" si="4"/>
        <v/>
      </c>
      <c r="F129" t="str">
        <f t="shared" si="4"/>
        <v/>
      </c>
      <c r="G129" t="str">
        <f t="shared" si="4"/>
        <v/>
      </c>
      <c r="H129" t="str">
        <f t="shared" si="4"/>
        <v/>
      </c>
      <c r="I129">
        <f t="shared" si="4"/>
        <v>1</v>
      </c>
    </row>
    <row r="130" spans="1:9" x14ac:dyDescent="0.2">
      <c r="A130" t="str">
        <f>TABLA!C131</f>
        <v>Ciencias de la Salud</v>
      </c>
      <c r="B130" t="str">
        <f>TABLA!AK131</f>
        <v>YouTube</v>
      </c>
      <c r="C130" t="str">
        <f t="shared" si="4"/>
        <v/>
      </c>
      <c r="D130" t="str">
        <f t="shared" si="4"/>
        <v/>
      </c>
      <c r="E130" t="str">
        <f t="shared" si="4"/>
        <v/>
      </c>
      <c r="F130" t="str">
        <f t="shared" si="4"/>
        <v/>
      </c>
      <c r="G130">
        <f t="shared" si="4"/>
        <v>1</v>
      </c>
      <c r="H130" t="str">
        <f t="shared" si="4"/>
        <v/>
      </c>
      <c r="I130" t="str">
        <f t="shared" si="4"/>
        <v/>
      </c>
    </row>
    <row r="131" spans="1:9" x14ac:dyDescent="0.2">
      <c r="A131" t="str">
        <f>TABLA!C132</f>
        <v/>
      </c>
      <c r="B131" t="str">
        <f>TABLA!AK132</f>
        <v>Facebook|Bluesky</v>
      </c>
      <c r="C131">
        <f t="shared" si="4"/>
        <v>1</v>
      </c>
      <c r="D131">
        <f t="shared" si="4"/>
        <v>1</v>
      </c>
      <c r="E131" t="str">
        <f t="shared" si="4"/>
        <v/>
      </c>
      <c r="F131" t="str">
        <f t="shared" si="4"/>
        <v/>
      </c>
      <c r="G131" t="str">
        <f t="shared" si="4"/>
        <v/>
      </c>
      <c r="H131" t="str">
        <f t="shared" si="4"/>
        <v/>
      </c>
      <c r="I131" t="str">
        <f t="shared" si="4"/>
        <v/>
      </c>
    </row>
    <row r="132" spans="1:9" x14ac:dyDescent="0.2">
      <c r="A132" t="str">
        <f>TABLA!C133</f>
        <v>Humanidades</v>
      </c>
      <c r="B132" t="str">
        <f>TABLA!AK133</f>
        <v>No uso ninguna red social</v>
      </c>
      <c r="C132" t="str">
        <f t="shared" si="4"/>
        <v/>
      </c>
      <c r="D132" t="str">
        <f t="shared" si="4"/>
        <v/>
      </c>
      <c r="E132" t="str">
        <f t="shared" si="4"/>
        <v/>
      </c>
      <c r="F132" t="str">
        <f t="shared" si="4"/>
        <v/>
      </c>
      <c r="G132" t="str">
        <f t="shared" si="4"/>
        <v/>
      </c>
      <c r="H132" t="str">
        <f t="shared" si="4"/>
        <v/>
      </c>
      <c r="I132">
        <f t="shared" si="4"/>
        <v>1</v>
      </c>
    </row>
    <row r="133" spans="1:9" x14ac:dyDescent="0.2">
      <c r="A133" t="str">
        <f>TABLA!C134</f>
        <v>Humanidades</v>
      </c>
      <c r="B133" t="str">
        <f>TABLA!AK134</f>
        <v>No uso ninguna red social</v>
      </c>
      <c r="C133" t="str">
        <f t="shared" si="4"/>
        <v/>
      </c>
      <c r="D133" t="str">
        <f t="shared" si="4"/>
        <v/>
      </c>
      <c r="E133" t="str">
        <f t="shared" si="4"/>
        <v/>
      </c>
      <c r="F133" t="str">
        <f t="shared" si="4"/>
        <v/>
      </c>
      <c r="G133" t="str">
        <f t="shared" si="4"/>
        <v/>
      </c>
      <c r="H133" t="str">
        <f t="shared" si="4"/>
        <v/>
      </c>
      <c r="I133">
        <f t="shared" si="4"/>
        <v>1</v>
      </c>
    </row>
    <row r="134" spans="1:9" x14ac:dyDescent="0.2">
      <c r="A134" t="str">
        <f>TABLA!C135</f>
        <v>Ciencias Sociales</v>
      </c>
      <c r="B134" t="str">
        <f>TABLA!AK135</f>
        <v>No uso ninguna red social</v>
      </c>
      <c r="C134" t="str">
        <f t="shared" si="4"/>
        <v/>
      </c>
      <c r="D134" t="str">
        <f t="shared" si="4"/>
        <v/>
      </c>
      <c r="E134" t="str">
        <f t="shared" si="4"/>
        <v/>
      </c>
      <c r="F134" t="str">
        <f t="shared" si="4"/>
        <v/>
      </c>
      <c r="G134" t="str">
        <f t="shared" si="4"/>
        <v/>
      </c>
      <c r="H134" t="str">
        <f t="shared" si="4"/>
        <v/>
      </c>
      <c r="I134">
        <f t="shared" si="4"/>
        <v>1</v>
      </c>
    </row>
    <row r="135" spans="1:9" x14ac:dyDescent="0.2">
      <c r="A135" t="str">
        <f>TABLA!C136</f>
        <v>Ciencias Experimentales</v>
      </c>
      <c r="B135" t="str">
        <f>TABLA!AK136</f>
        <v>No uso ninguna red social</v>
      </c>
      <c r="C135" t="str">
        <f t="shared" si="4"/>
        <v/>
      </c>
      <c r="D135" t="str">
        <f t="shared" si="4"/>
        <v/>
      </c>
      <c r="E135" t="str">
        <f t="shared" si="4"/>
        <v/>
      </c>
      <c r="F135" t="str">
        <f t="shared" si="4"/>
        <v/>
      </c>
      <c r="G135" t="str">
        <f t="shared" si="4"/>
        <v/>
      </c>
      <c r="H135" t="str">
        <f t="shared" si="4"/>
        <v/>
      </c>
      <c r="I135">
        <f t="shared" si="4"/>
        <v>1</v>
      </c>
    </row>
    <row r="136" spans="1:9" x14ac:dyDescent="0.2">
      <c r="A136" t="str">
        <f>TABLA!C137</f>
        <v>Humanidades</v>
      </c>
      <c r="B136" t="str">
        <f>TABLA!AK137</f>
        <v>Instagram</v>
      </c>
      <c r="C136" t="str">
        <f t="shared" si="4"/>
        <v/>
      </c>
      <c r="D136" t="str">
        <f t="shared" si="4"/>
        <v/>
      </c>
      <c r="E136" t="str">
        <f t="shared" si="4"/>
        <v/>
      </c>
      <c r="F136">
        <f t="shared" si="4"/>
        <v>1</v>
      </c>
      <c r="G136" t="str">
        <f t="shared" si="4"/>
        <v/>
      </c>
      <c r="H136" t="str">
        <f t="shared" si="4"/>
        <v/>
      </c>
      <c r="I136" t="str">
        <f t="shared" si="4"/>
        <v/>
      </c>
    </row>
    <row r="137" spans="1:9" x14ac:dyDescent="0.2">
      <c r="A137" t="str">
        <f>TABLA!C138</f>
        <v>Ciencias Sociales</v>
      </c>
      <c r="B137" t="str">
        <f>TABLA!AK138</f>
        <v>No uso ninguna red social</v>
      </c>
      <c r="C137" t="str">
        <f t="shared" si="4"/>
        <v/>
      </c>
      <c r="D137" t="str">
        <f t="shared" si="4"/>
        <v/>
      </c>
      <c r="E137" t="str">
        <f t="shared" si="4"/>
        <v/>
      </c>
      <c r="F137" t="str">
        <f t="shared" si="4"/>
        <v/>
      </c>
      <c r="G137" t="str">
        <f t="shared" si="4"/>
        <v/>
      </c>
      <c r="H137" t="str">
        <f t="shared" si="4"/>
        <v/>
      </c>
      <c r="I137">
        <f t="shared" si="4"/>
        <v>1</v>
      </c>
    </row>
    <row r="138" spans="1:9" x14ac:dyDescent="0.2">
      <c r="A138" t="str">
        <f>TABLA!C139</f>
        <v>Ciencias de la Salud</v>
      </c>
      <c r="B138" t="str">
        <f>TABLA!AK139</f>
        <v>No uso ninguna red social</v>
      </c>
      <c r="C138" t="str">
        <f t="shared" si="4"/>
        <v/>
      </c>
      <c r="D138" t="str">
        <f t="shared" si="4"/>
        <v/>
      </c>
      <c r="E138" t="str">
        <f t="shared" si="4"/>
        <v/>
      </c>
      <c r="F138" t="str">
        <f t="shared" si="4"/>
        <v/>
      </c>
      <c r="G138" t="str">
        <f t="shared" si="4"/>
        <v/>
      </c>
      <c r="H138" t="str">
        <f t="shared" si="4"/>
        <v/>
      </c>
      <c r="I138">
        <f t="shared" si="4"/>
        <v>1</v>
      </c>
    </row>
    <row r="139" spans="1:9" x14ac:dyDescent="0.2">
      <c r="A139" t="str">
        <f>TABLA!C140</f>
        <v>Ciencias de la Salud</v>
      </c>
      <c r="B139" t="str">
        <f>TABLA!AK140</f>
        <v>No uso ninguna red social</v>
      </c>
      <c r="C139" t="str">
        <f t="shared" si="4"/>
        <v/>
      </c>
      <c r="D139" t="str">
        <f t="shared" si="4"/>
        <v/>
      </c>
      <c r="E139" t="str">
        <f t="shared" si="4"/>
        <v/>
      </c>
      <c r="F139" t="str">
        <f t="shared" si="4"/>
        <v/>
      </c>
      <c r="G139" t="str">
        <f t="shared" si="4"/>
        <v/>
      </c>
      <c r="H139" t="str">
        <f t="shared" si="4"/>
        <v/>
      </c>
      <c r="I139">
        <f t="shared" si="4"/>
        <v>1</v>
      </c>
    </row>
    <row r="140" spans="1:9" x14ac:dyDescent="0.2">
      <c r="A140" t="str">
        <f>TABLA!C141</f>
        <v>Ciencias Experimentales</v>
      </c>
      <c r="B140" t="str">
        <f>TABLA!AK141</f>
        <v>No uso ninguna red social</v>
      </c>
      <c r="C140" t="str">
        <f t="shared" si="4"/>
        <v/>
      </c>
      <c r="D140" t="str">
        <f t="shared" si="4"/>
        <v/>
      </c>
      <c r="E140" t="str">
        <f t="shared" si="4"/>
        <v/>
      </c>
      <c r="F140" t="str">
        <f t="shared" si="4"/>
        <v/>
      </c>
      <c r="G140" t="str">
        <f t="shared" si="4"/>
        <v/>
      </c>
      <c r="H140" t="str">
        <f t="shared" si="4"/>
        <v/>
      </c>
      <c r="I140">
        <f t="shared" si="4"/>
        <v>1</v>
      </c>
    </row>
    <row r="141" spans="1:9" x14ac:dyDescent="0.2">
      <c r="A141" t="str">
        <f>TABLA!C142</f>
        <v>Humanidades</v>
      </c>
      <c r="B141" t="str">
        <f>TABLA!AK142</f>
        <v>No uso ninguna red social</v>
      </c>
      <c r="C141" t="str">
        <f t="shared" si="4"/>
        <v/>
      </c>
      <c r="D141" t="str">
        <f t="shared" si="4"/>
        <v/>
      </c>
      <c r="E141" t="str">
        <f t="shared" si="4"/>
        <v/>
      </c>
      <c r="F141" t="str">
        <f t="shared" si="4"/>
        <v/>
      </c>
      <c r="G141" t="str">
        <f t="shared" si="4"/>
        <v/>
      </c>
      <c r="H141" t="str">
        <f t="shared" si="4"/>
        <v/>
      </c>
      <c r="I141">
        <f t="shared" si="4"/>
        <v>1</v>
      </c>
    </row>
    <row r="142" spans="1:9" x14ac:dyDescent="0.2">
      <c r="A142" t="str">
        <f>TABLA!C143</f>
        <v>Ciencias de la Salud</v>
      </c>
      <c r="B142" t="str">
        <f>TABLA!AK143</f>
        <v>No uso ninguna red social</v>
      </c>
      <c r="C142" t="str">
        <f t="shared" si="4"/>
        <v/>
      </c>
      <c r="D142" t="str">
        <f t="shared" si="4"/>
        <v/>
      </c>
      <c r="E142" t="str">
        <f t="shared" si="4"/>
        <v/>
      </c>
      <c r="F142" t="str">
        <f t="shared" si="4"/>
        <v/>
      </c>
      <c r="G142" t="str">
        <f t="shared" si="4"/>
        <v/>
      </c>
      <c r="H142" t="str">
        <f t="shared" si="4"/>
        <v/>
      </c>
      <c r="I142">
        <f t="shared" si="4"/>
        <v>1</v>
      </c>
    </row>
    <row r="143" spans="1:9" x14ac:dyDescent="0.2">
      <c r="A143" t="str">
        <f>TABLA!C144</f>
        <v/>
      </c>
      <c r="B143" t="str">
        <f>TABLA!AK144</f>
        <v>No uso ninguna red social</v>
      </c>
      <c r="C143" t="str">
        <f t="shared" si="4"/>
        <v/>
      </c>
      <c r="D143" t="str">
        <f t="shared" si="4"/>
        <v/>
      </c>
      <c r="E143" t="str">
        <f t="shared" si="4"/>
        <v/>
      </c>
      <c r="F143" t="str">
        <f t="shared" si="4"/>
        <v/>
      </c>
      <c r="G143" t="str">
        <f t="shared" si="4"/>
        <v/>
      </c>
      <c r="H143" t="str">
        <f t="shared" si="4"/>
        <v/>
      </c>
      <c r="I143">
        <f t="shared" si="4"/>
        <v>1</v>
      </c>
    </row>
    <row r="144" spans="1:9" x14ac:dyDescent="0.2">
      <c r="A144" t="str">
        <f>TABLA!C145</f>
        <v>Ciencias Sociales</v>
      </c>
      <c r="B144" t="str">
        <f>TABLA!AK145</f>
        <v>No uso ninguna red social</v>
      </c>
      <c r="C144" t="str">
        <f t="shared" si="4"/>
        <v/>
      </c>
      <c r="D144" t="str">
        <f t="shared" si="4"/>
        <v/>
      </c>
      <c r="E144" t="str">
        <f t="shared" si="4"/>
        <v/>
      </c>
      <c r="F144" t="str">
        <f t="shared" si="4"/>
        <v/>
      </c>
      <c r="G144" t="str">
        <f t="shared" si="4"/>
        <v/>
      </c>
      <c r="H144" t="str">
        <f t="shared" ref="C144:I172" si="5">IFERROR(IF(FIND(H$1,$B144,1)&gt;0,1,""),"")</f>
        <v/>
      </c>
      <c r="I144">
        <f t="shared" si="5"/>
        <v>1</v>
      </c>
    </row>
    <row r="145" spans="1:9" x14ac:dyDescent="0.2">
      <c r="A145" t="str">
        <f>TABLA!C146</f>
        <v>Ciencias Experimentales</v>
      </c>
      <c r="B145" t="str">
        <f>TABLA!AK146</f>
        <v>No uso ninguna red social</v>
      </c>
      <c r="C145" t="str">
        <f t="shared" si="5"/>
        <v/>
      </c>
      <c r="D145" t="str">
        <f t="shared" si="5"/>
        <v/>
      </c>
      <c r="E145" t="str">
        <f t="shared" si="5"/>
        <v/>
      </c>
      <c r="F145" t="str">
        <f t="shared" si="5"/>
        <v/>
      </c>
      <c r="G145" t="str">
        <f t="shared" si="5"/>
        <v/>
      </c>
      <c r="H145" t="str">
        <f t="shared" si="5"/>
        <v/>
      </c>
      <c r="I145">
        <f t="shared" si="5"/>
        <v>1</v>
      </c>
    </row>
    <row r="146" spans="1:9" x14ac:dyDescent="0.2">
      <c r="A146" t="str">
        <f>TABLA!C147</f>
        <v>Humanidades</v>
      </c>
      <c r="B146" t="str">
        <f>TABLA!AK147</f>
        <v>No uso ninguna red social</v>
      </c>
      <c r="C146" t="str">
        <f t="shared" si="5"/>
        <v/>
      </c>
      <c r="D146" t="str">
        <f t="shared" si="5"/>
        <v/>
      </c>
      <c r="E146" t="str">
        <f t="shared" si="5"/>
        <v/>
      </c>
      <c r="F146" t="str">
        <f t="shared" si="5"/>
        <v/>
      </c>
      <c r="G146" t="str">
        <f t="shared" si="5"/>
        <v/>
      </c>
      <c r="H146" t="str">
        <f t="shared" si="5"/>
        <v/>
      </c>
      <c r="I146">
        <f t="shared" si="5"/>
        <v>1</v>
      </c>
    </row>
    <row r="147" spans="1:9" x14ac:dyDescent="0.2">
      <c r="A147" t="str">
        <f>TABLA!C148</f>
        <v>Humanidades</v>
      </c>
      <c r="B147" t="str">
        <f>TABLA!AK148</f>
        <v>No uso ninguna red social</v>
      </c>
      <c r="C147" t="str">
        <f t="shared" si="5"/>
        <v/>
      </c>
      <c r="D147" t="str">
        <f t="shared" si="5"/>
        <v/>
      </c>
      <c r="E147" t="str">
        <f t="shared" si="5"/>
        <v/>
      </c>
      <c r="F147" t="str">
        <f t="shared" si="5"/>
        <v/>
      </c>
      <c r="G147" t="str">
        <f t="shared" si="5"/>
        <v/>
      </c>
      <c r="H147" t="str">
        <f t="shared" si="5"/>
        <v/>
      </c>
      <c r="I147">
        <f t="shared" si="5"/>
        <v>1</v>
      </c>
    </row>
    <row r="148" spans="1:9" x14ac:dyDescent="0.2">
      <c r="A148" t="str">
        <f>TABLA!C149</f>
        <v>Humanidades</v>
      </c>
      <c r="B148" t="str">
        <f>TABLA!AK149</f>
        <v>No uso ninguna red social</v>
      </c>
      <c r="C148" t="str">
        <f t="shared" si="5"/>
        <v/>
      </c>
      <c r="D148" t="str">
        <f t="shared" si="5"/>
        <v/>
      </c>
      <c r="E148" t="str">
        <f t="shared" si="5"/>
        <v/>
      </c>
      <c r="F148" t="str">
        <f t="shared" si="5"/>
        <v/>
      </c>
      <c r="G148" t="str">
        <f t="shared" si="5"/>
        <v/>
      </c>
      <c r="H148" t="str">
        <f t="shared" si="5"/>
        <v/>
      </c>
      <c r="I148">
        <f t="shared" si="5"/>
        <v>1</v>
      </c>
    </row>
    <row r="149" spans="1:9" x14ac:dyDescent="0.2">
      <c r="A149" t="str">
        <f>TABLA!C150</f>
        <v>Humanidades</v>
      </c>
      <c r="B149" t="str">
        <f>TABLA!AK150</f>
        <v>No uso ninguna red social</v>
      </c>
      <c r="C149" t="str">
        <f t="shared" si="5"/>
        <v/>
      </c>
      <c r="D149" t="str">
        <f t="shared" si="5"/>
        <v/>
      </c>
      <c r="E149" t="str">
        <f t="shared" si="5"/>
        <v/>
      </c>
      <c r="F149" t="str">
        <f t="shared" si="5"/>
        <v/>
      </c>
      <c r="G149" t="str">
        <f t="shared" si="5"/>
        <v/>
      </c>
      <c r="H149" t="str">
        <f t="shared" si="5"/>
        <v/>
      </c>
      <c r="I149">
        <f t="shared" si="5"/>
        <v>1</v>
      </c>
    </row>
    <row r="150" spans="1:9" x14ac:dyDescent="0.2">
      <c r="A150" t="str">
        <f>TABLA!C151</f>
        <v>Ciencias Sociales</v>
      </c>
      <c r="B150" t="str">
        <f>TABLA!AK151</f>
        <v>No uso ninguna red social</v>
      </c>
      <c r="C150" t="str">
        <f t="shared" si="5"/>
        <v/>
      </c>
      <c r="D150" t="str">
        <f t="shared" si="5"/>
        <v/>
      </c>
      <c r="E150" t="str">
        <f t="shared" si="5"/>
        <v/>
      </c>
      <c r="F150" t="str">
        <f t="shared" si="5"/>
        <v/>
      </c>
      <c r="G150" t="str">
        <f t="shared" si="5"/>
        <v/>
      </c>
      <c r="H150" t="str">
        <f t="shared" si="5"/>
        <v/>
      </c>
      <c r="I150">
        <f t="shared" si="5"/>
        <v>1</v>
      </c>
    </row>
    <row r="151" spans="1:9" x14ac:dyDescent="0.2">
      <c r="A151" t="str">
        <f>TABLA!C152</f>
        <v>Ciencias de la Salud</v>
      </c>
      <c r="B151" t="str">
        <f>TABLA!AK152</f>
        <v>No uso ninguna red social</v>
      </c>
      <c r="C151" t="str">
        <f t="shared" si="5"/>
        <v/>
      </c>
      <c r="D151" t="str">
        <f t="shared" si="5"/>
        <v/>
      </c>
      <c r="E151" t="str">
        <f t="shared" si="5"/>
        <v/>
      </c>
      <c r="F151" t="str">
        <f t="shared" si="5"/>
        <v/>
      </c>
      <c r="G151" t="str">
        <f t="shared" si="5"/>
        <v/>
      </c>
      <c r="H151" t="str">
        <f t="shared" si="5"/>
        <v/>
      </c>
      <c r="I151">
        <f t="shared" si="5"/>
        <v>1</v>
      </c>
    </row>
    <row r="152" spans="1:9" x14ac:dyDescent="0.2">
      <c r="A152" t="str">
        <f>TABLA!C153</f>
        <v>Ciencias de la Salud</v>
      </c>
      <c r="B152" t="str">
        <f>TABLA!AK153</f>
        <v>Facebook|X</v>
      </c>
      <c r="C152" t="str">
        <f t="shared" si="5"/>
        <v/>
      </c>
      <c r="D152">
        <f t="shared" si="5"/>
        <v>1</v>
      </c>
      <c r="E152" t="str">
        <f t="shared" si="5"/>
        <v/>
      </c>
      <c r="F152" t="str">
        <f t="shared" si="5"/>
        <v/>
      </c>
      <c r="G152" t="str">
        <f t="shared" si="5"/>
        <v/>
      </c>
      <c r="H152">
        <f t="shared" si="5"/>
        <v>1</v>
      </c>
      <c r="I152" t="str">
        <f t="shared" si="5"/>
        <v/>
      </c>
    </row>
    <row r="153" spans="1:9" x14ac:dyDescent="0.2">
      <c r="A153" t="str">
        <f>TABLA!C154</f>
        <v>Ciencias Sociales</v>
      </c>
      <c r="B153" t="str">
        <f>TABLA!AK154</f>
        <v>X|Instagram</v>
      </c>
      <c r="C153" t="str">
        <f t="shared" si="5"/>
        <v/>
      </c>
      <c r="D153" t="str">
        <f t="shared" si="5"/>
        <v/>
      </c>
      <c r="E153" t="str">
        <f t="shared" si="5"/>
        <v/>
      </c>
      <c r="F153">
        <f t="shared" si="5"/>
        <v>1</v>
      </c>
      <c r="G153" t="str">
        <f t="shared" si="5"/>
        <v/>
      </c>
      <c r="H153">
        <f t="shared" si="5"/>
        <v>1</v>
      </c>
      <c r="I153" t="str">
        <f t="shared" si="5"/>
        <v/>
      </c>
    </row>
    <row r="154" spans="1:9" x14ac:dyDescent="0.2">
      <c r="A154" t="str">
        <f>TABLA!C155</f>
        <v/>
      </c>
      <c r="B154" t="str">
        <f>TABLA!AK155</f>
        <v>No uso ninguna red social</v>
      </c>
      <c r="C154" t="str">
        <f t="shared" si="5"/>
        <v/>
      </c>
      <c r="D154" t="str">
        <f t="shared" si="5"/>
        <v/>
      </c>
      <c r="E154" t="str">
        <f t="shared" si="5"/>
        <v/>
      </c>
      <c r="F154" t="str">
        <f t="shared" si="5"/>
        <v/>
      </c>
      <c r="G154" t="str">
        <f t="shared" si="5"/>
        <v/>
      </c>
      <c r="H154" t="str">
        <f t="shared" si="5"/>
        <v/>
      </c>
      <c r="I154">
        <f t="shared" si="5"/>
        <v>1</v>
      </c>
    </row>
    <row r="155" spans="1:9" x14ac:dyDescent="0.2">
      <c r="A155" t="str">
        <f>TABLA!C156</f>
        <v>Ciencias Experimentales</v>
      </c>
      <c r="B155" t="str">
        <f>TABLA!AK156</f>
        <v>No uso ninguna red social</v>
      </c>
      <c r="C155" t="str">
        <f t="shared" si="5"/>
        <v/>
      </c>
      <c r="D155" t="str">
        <f t="shared" si="5"/>
        <v/>
      </c>
      <c r="E155" t="str">
        <f t="shared" si="5"/>
        <v/>
      </c>
      <c r="F155" t="str">
        <f t="shared" si="5"/>
        <v/>
      </c>
      <c r="G155" t="str">
        <f t="shared" si="5"/>
        <v/>
      </c>
      <c r="H155" t="str">
        <f t="shared" si="5"/>
        <v/>
      </c>
      <c r="I155">
        <f t="shared" si="5"/>
        <v>1</v>
      </c>
    </row>
    <row r="156" spans="1:9" x14ac:dyDescent="0.2">
      <c r="A156" t="str">
        <f>TABLA!C157</f>
        <v>Humanidades</v>
      </c>
      <c r="B156">
        <f>TABLA!AK157</f>
        <v>0</v>
      </c>
      <c r="C156" t="str">
        <f t="shared" si="5"/>
        <v/>
      </c>
      <c r="D156" t="str">
        <f t="shared" si="5"/>
        <v/>
      </c>
      <c r="E156" t="str">
        <f t="shared" si="5"/>
        <v/>
      </c>
      <c r="F156" t="str">
        <f t="shared" si="5"/>
        <v/>
      </c>
      <c r="G156" t="str">
        <f t="shared" si="5"/>
        <v/>
      </c>
      <c r="H156" t="str">
        <f t="shared" si="5"/>
        <v/>
      </c>
      <c r="I156" t="str">
        <f t="shared" si="5"/>
        <v/>
      </c>
    </row>
    <row r="157" spans="1:9" x14ac:dyDescent="0.2">
      <c r="A157" t="str">
        <f>TABLA!C158</f>
        <v>Humanidades</v>
      </c>
      <c r="B157" t="str">
        <f>TABLA!AK158</f>
        <v>Facebook|Instagram</v>
      </c>
      <c r="C157" t="str">
        <f t="shared" si="5"/>
        <v/>
      </c>
      <c r="D157">
        <f t="shared" si="5"/>
        <v>1</v>
      </c>
      <c r="E157" t="str">
        <f t="shared" si="5"/>
        <v/>
      </c>
      <c r="F157">
        <f t="shared" si="5"/>
        <v>1</v>
      </c>
      <c r="G157" t="str">
        <f t="shared" si="5"/>
        <v/>
      </c>
      <c r="H157" t="str">
        <f t="shared" si="5"/>
        <v/>
      </c>
      <c r="I157" t="str">
        <f t="shared" si="5"/>
        <v/>
      </c>
    </row>
    <row r="158" spans="1:9" x14ac:dyDescent="0.2">
      <c r="A158" t="str">
        <f>TABLA!C159</f>
        <v>Ciencias Sociales</v>
      </c>
      <c r="B158" t="str">
        <f>TABLA!AK159</f>
        <v>No uso ninguna red social</v>
      </c>
      <c r="C158" t="str">
        <f t="shared" si="5"/>
        <v/>
      </c>
      <c r="D158" t="str">
        <f t="shared" si="5"/>
        <v/>
      </c>
      <c r="E158" t="str">
        <f t="shared" si="5"/>
        <v/>
      </c>
      <c r="F158" t="str">
        <f t="shared" si="5"/>
        <v/>
      </c>
      <c r="G158" t="str">
        <f t="shared" si="5"/>
        <v/>
      </c>
      <c r="H158" t="str">
        <f t="shared" si="5"/>
        <v/>
      </c>
      <c r="I158">
        <f t="shared" si="5"/>
        <v>1</v>
      </c>
    </row>
    <row r="159" spans="1:9" x14ac:dyDescent="0.2">
      <c r="A159" t="str">
        <f>TABLA!C160</f>
        <v>Humanidades</v>
      </c>
      <c r="B159" t="str">
        <f>TABLA!AK160</f>
        <v>YouTube</v>
      </c>
      <c r="C159" t="str">
        <f t="shared" si="5"/>
        <v/>
      </c>
      <c r="D159" t="str">
        <f t="shared" si="5"/>
        <v/>
      </c>
      <c r="E159" t="str">
        <f t="shared" si="5"/>
        <v/>
      </c>
      <c r="F159" t="str">
        <f t="shared" si="5"/>
        <v/>
      </c>
      <c r="G159">
        <f t="shared" si="5"/>
        <v>1</v>
      </c>
      <c r="H159" t="str">
        <f t="shared" si="5"/>
        <v/>
      </c>
      <c r="I159" t="str">
        <f t="shared" si="5"/>
        <v/>
      </c>
    </row>
    <row r="160" spans="1:9" x14ac:dyDescent="0.2">
      <c r="A160" t="str">
        <f>TABLA!C161</f>
        <v>Ciencias Sociales</v>
      </c>
      <c r="B160" t="str">
        <f>TABLA!AK161</f>
        <v>No uso ninguna red social</v>
      </c>
      <c r="C160" t="str">
        <f t="shared" si="5"/>
        <v/>
      </c>
      <c r="D160" t="str">
        <f t="shared" si="5"/>
        <v/>
      </c>
      <c r="E160" t="str">
        <f t="shared" si="5"/>
        <v/>
      </c>
      <c r="F160" t="str">
        <f t="shared" si="5"/>
        <v/>
      </c>
      <c r="G160" t="str">
        <f t="shared" si="5"/>
        <v/>
      </c>
      <c r="H160" t="str">
        <f t="shared" si="5"/>
        <v/>
      </c>
      <c r="I160">
        <f t="shared" si="5"/>
        <v>1</v>
      </c>
    </row>
    <row r="161" spans="1:9" x14ac:dyDescent="0.2">
      <c r="A161" t="str">
        <f>TABLA!C162</f>
        <v>Ciencias Sociales</v>
      </c>
      <c r="B161" t="str">
        <f>TABLA!AK162</f>
        <v>No uso ninguna red social</v>
      </c>
      <c r="C161" t="str">
        <f t="shared" si="5"/>
        <v/>
      </c>
      <c r="D161" t="str">
        <f t="shared" si="5"/>
        <v/>
      </c>
      <c r="E161" t="str">
        <f t="shared" si="5"/>
        <v/>
      </c>
      <c r="F161" t="str">
        <f t="shared" si="5"/>
        <v/>
      </c>
      <c r="G161" t="str">
        <f t="shared" si="5"/>
        <v/>
      </c>
      <c r="H161" t="str">
        <f t="shared" si="5"/>
        <v/>
      </c>
      <c r="I161">
        <f t="shared" si="5"/>
        <v>1</v>
      </c>
    </row>
    <row r="162" spans="1:9" x14ac:dyDescent="0.2">
      <c r="A162" t="str">
        <f>TABLA!C163</f>
        <v>Ciencias Experimentales</v>
      </c>
      <c r="B162" t="str">
        <f>TABLA!AK163</f>
        <v>No uso ninguna red social</v>
      </c>
      <c r="C162" t="str">
        <f t="shared" si="5"/>
        <v/>
      </c>
      <c r="D162" t="str">
        <f t="shared" si="5"/>
        <v/>
      </c>
      <c r="E162" t="str">
        <f t="shared" si="5"/>
        <v/>
      </c>
      <c r="F162" t="str">
        <f t="shared" si="5"/>
        <v/>
      </c>
      <c r="G162" t="str">
        <f t="shared" si="5"/>
        <v/>
      </c>
      <c r="H162" t="str">
        <f t="shared" si="5"/>
        <v/>
      </c>
      <c r="I162">
        <f t="shared" si="5"/>
        <v>1</v>
      </c>
    </row>
    <row r="163" spans="1:9" x14ac:dyDescent="0.2">
      <c r="A163" t="str">
        <f>TABLA!C164</f>
        <v>Humanidades</v>
      </c>
      <c r="B163" t="str">
        <f>TABLA!AK164</f>
        <v>No uso ninguna red social</v>
      </c>
      <c r="C163" t="str">
        <f t="shared" si="5"/>
        <v/>
      </c>
      <c r="D163" t="str">
        <f t="shared" si="5"/>
        <v/>
      </c>
      <c r="E163" t="str">
        <f t="shared" si="5"/>
        <v/>
      </c>
      <c r="F163" t="str">
        <f t="shared" si="5"/>
        <v/>
      </c>
      <c r="G163" t="str">
        <f t="shared" si="5"/>
        <v/>
      </c>
      <c r="H163" t="str">
        <f t="shared" si="5"/>
        <v/>
      </c>
      <c r="I163">
        <f t="shared" si="5"/>
        <v>1</v>
      </c>
    </row>
    <row r="164" spans="1:9" x14ac:dyDescent="0.2">
      <c r="A164" t="str">
        <f>TABLA!C165</f>
        <v>Ciencias Experimentales</v>
      </c>
      <c r="B164" t="str">
        <f>TABLA!AK165</f>
        <v>Facebook|X|Instagram|Bluesky|YouTube</v>
      </c>
      <c r="C164">
        <f t="shared" si="5"/>
        <v>1</v>
      </c>
      <c r="D164">
        <f t="shared" si="5"/>
        <v>1</v>
      </c>
      <c r="E164" t="str">
        <f t="shared" si="5"/>
        <v/>
      </c>
      <c r="F164">
        <f t="shared" si="5"/>
        <v>1</v>
      </c>
      <c r="G164">
        <f t="shared" si="5"/>
        <v>1</v>
      </c>
      <c r="H164">
        <f t="shared" si="5"/>
        <v>1</v>
      </c>
      <c r="I164" t="str">
        <f t="shared" si="5"/>
        <v/>
      </c>
    </row>
    <row r="165" spans="1:9" x14ac:dyDescent="0.2">
      <c r="A165" t="str">
        <f>TABLA!C166</f>
        <v>Humanidades</v>
      </c>
      <c r="B165" t="str">
        <f>TABLA!AK166</f>
        <v>No uso ninguna red social</v>
      </c>
      <c r="C165" t="str">
        <f t="shared" si="5"/>
        <v/>
      </c>
      <c r="D165" t="str">
        <f t="shared" si="5"/>
        <v/>
      </c>
      <c r="E165" t="str">
        <f t="shared" si="5"/>
        <v/>
      </c>
      <c r="F165" t="str">
        <f t="shared" si="5"/>
        <v/>
      </c>
      <c r="G165" t="str">
        <f t="shared" si="5"/>
        <v/>
      </c>
      <c r="H165" t="str">
        <f t="shared" si="5"/>
        <v/>
      </c>
      <c r="I165">
        <f t="shared" si="5"/>
        <v>1</v>
      </c>
    </row>
    <row r="166" spans="1:9" x14ac:dyDescent="0.2">
      <c r="A166" t="str">
        <f>TABLA!C167</f>
        <v>Ciencias Sociales</v>
      </c>
      <c r="B166" t="str">
        <f>TABLA!AK167</f>
        <v>YouTube</v>
      </c>
      <c r="C166" t="str">
        <f t="shared" si="5"/>
        <v/>
      </c>
      <c r="D166" t="str">
        <f t="shared" si="5"/>
        <v/>
      </c>
      <c r="E166" t="str">
        <f t="shared" si="5"/>
        <v/>
      </c>
      <c r="F166" t="str">
        <f t="shared" si="5"/>
        <v/>
      </c>
      <c r="G166">
        <f t="shared" si="5"/>
        <v>1</v>
      </c>
      <c r="H166" t="str">
        <f t="shared" si="5"/>
        <v/>
      </c>
      <c r="I166" t="str">
        <f t="shared" si="5"/>
        <v/>
      </c>
    </row>
    <row r="167" spans="1:9" x14ac:dyDescent="0.2">
      <c r="A167" t="str">
        <f>TABLA!C168</f>
        <v>Ciencias de la Salud</v>
      </c>
      <c r="B167" t="str">
        <f>TABLA!AK168</f>
        <v>No uso ninguna red social</v>
      </c>
      <c r="C167" t="str">
        <f t="shared" si="5"/>
        <v/>
      </c>
      <c r="D167" t="str">
        <f t="shared" si="5"/>
        <v/>
      </c>
      <c r="E167" t="str">
        <f t="shared" si="5"/>
        <v/>
      </c>
      <c r="F167" t="str">
        <f t="shared" si="5"/>
        <v/>
      </c>
      <c r="G167" t="str">
        <f t="shared" si="5"/>
        <v/>
      </c>
      <c r="H167" t="str">
        <f t="shared" si="5"/>
        <v/>
      </c>
      <c r="I167">
        <f t="shared" si="5"/>
        <v>1</v>
      </c>
    </row>
    <row r="168" spans="1:9" x14ac:dyDescent="0.2">
      <c r="A168" t="str">
        <f>TABLA!C169</f>
        <v>Ciencias Experimentales</v>
      </c>
      <c r="B168" t="str">
        <f>TABLA!AK169</f>
        <v>No uso ninguna red social</v>
      </c>
      <c r="C168" t="str">
        <f t="shared" si="5"/>
        <v/>
      </c>
      <c r="D168" t="str">
        <f t="shared" si="5"/>
        <v/>
      </c>
      <c r="E168" t="str">
        <f t="shared" si="5"/>
        <v/>
      </c>
      <c r="F168" t="str">
        <f t="shared" si="5"/>
        <v/>
      </c>
      <c r="G168" t="str">
        <f t="shared" si="5"/>
        <v/>
      </c>
      <c r="H168" t="str">
        <f t="shared" si="5"/>
        <v/>
      </c>
      <c r="I168">
        <f t="shared" si="5"/>
        <v>1</v>
      </c>
    </row>
    <row r="169" spans="1:9" x14ac:dyDescent="0.2">
      <c r="A169" t="str">
        <f>TABLA!C170</f>
        <v>Ciencias Experimentales</v>
      </c>
      <c r="B169" t="str">
        <f>TABLA!AK170</f>
        <v>Instagram</v>
      </c>
      <c r="C169" t="str">
        <f t="shared" si="5"/>
        <v/>
      </c>
      <c r="D169" t="str">
        <f t="shared" si="5"/>
        <v/>
      </c>
      <c r="E169" t="str">
        <f t="shared" si="5"/>
        <v/>
      </c>
      <c r="F169">
        <f t="shared" si="5"/>
        <v>1</v>
      </c>
      <c r="G169" t="str">
        <f t="shared" si="5"/>
        <v/>
      </c>
      <c r="H169" t="str">
        <f t="shared" si="5"/>
        <v/>
      </c>
      <c r="I169" t="str">
        <f t="shared" si="5"/>
        <v/>
      </c>
    </row>
    <row r="170" spans="1:9" x14ac:dyDescent="0.2">
      <c r="A170" t="str">
        <f>TABLA!C171</f>
        <v>Ciencias de la Salud</v>
      </c>
      <c r="B170" t="str">
        <f>TABLA!AK171</f>
        <v>No uso ninguna red social</v>
      </c>
      <c r="C170" t="str">
        <f t="shared" si="5"/>
        <v/>
      </c>
      <c r="D170" t="str">
        <f t="shared" si="5"/>
        <v/>
      </c>
      <c r="E170" t="str">
        <f t="shared" si="5"/>
        <v/>
      </c>
      <c r="F170" t="str">
        <f t="shared" si="5"/>
        <v/>
      </c>
      <c r="G170" t="str">
        <f t="shared" si="5"/>
        <v/>
      </c>
      <c r="H170" t="str">
        <f t="shared" si="5"/>
        <v/>
      </c>
      <c r="I170">
        <f t="shared" si="5"/>
        <v>1</v>
      </c>
    </row>
    <row r="171" spans="1:9" x14ac:dyDescent="0.2">
      <c r="A171" t="str">
        <f>TABLA!C172</f>
        <v>Ciencias Sociales</v>
      </c>
      <c r="B171" t="str">
        <f>TABLA!AK172</f>
        <v>No uso ninguna red social</v>
      </c>
      <c r="C171" t="str">
        <f t="shared" si="5"/>
        <v/>
      </c>
      <c r="D171" t="str">
        <f t="shared" si="5"/>
        <v/>
      </c>
      <c r="E171" t="str">
        <f t="shared" si="5"/>
        <v/>
      </c>
      <c r="F171" t="str">
        <f t="shared" si="5"/>
        <v/>
      </c>
      <c r="G171" t="str">
        <f t="shared" si="5"/>
        <v/>
      </c>
      <c r="H171" t="str">
        <f t="shared" si="5"/>
        <v/>
      </c>
      <c r="I171">
        <f t="shared" si="5"/>
        <v>1</v>
      </c>
    </row>
    <row r="172" spans="1:9" x14ac:dyDescent="0.2">
      <c r="A172" t="str">
        <f>TABLA!C173</f>
        <v>Humanidades</v>
      </c>
      <c r="B172" t="str">
        <f>TABLA!AK173</f>
        <v>Instagram</v>
      </c>
      <c r="C172" t="str">
        <f t="shared" si="5"/>
        <v/>
      </c>
      <c r="D172" t="str">
        <f t="shared" si="5"/>
        <v/>
      </c>
      <c r="E172" t="str">
        <f t="shared" si="5"/>
        <v/>
      </c>
      <c r="F172">
        <f t="shared" si="5"/>
        <v>1</v>
      </c>
      <c r="G172" t="str">
        <f t="shared" si="5"/>
        <v/>
      </c>
      <c r="H172" t="str">
        <f t="shared" si="5"/>
        <v/>
      </c>
      <c r="I172" t="str">
        <f t="shared" si="5"/>
        <v/>
      </c>
    </row>
    <row r="173" spans="1:9" x14ac:dyDescent="0.2">
      <c r="A173" t="str">
        <f>TABLA!C174</f>
        <v>Ciencias Experimentales</v>
      </c>
      <c r="B173" t="str">
        <f>TABLA!AK174</f>
        <v>No uso ninguna red social</v>
      </c>
      <c r="C173" t="str">
        <f t="shared" ref="C173:I201" si="6">IFERROR(IF(FIND(C$1,$B173,1)&gt;0,1,""),"")</f>
        <v/>
      </c>
      <c r="D173" t="str">
        <f t="shared" si="6"/>
        <v/>
      </c>
      <c r="E173" t="str">
        <f t="shared" si="6"/>
        <v/>
      </c>
      <c r="F173" t="str">
        <f t="shared" si="6"/>
        <v/>
      </c>
      <c r="G173" t="str">
        <f t="shared" si="6"/>
        <v/>
      </c>
      <c r="H173" t="str">
        <f t="shared" si="6"/>
        <v/>
      </c>
      <c r="I173">
        <f t="shared" si="6"/>
        <v>1</v>
      </c>
    </row>
    <row r="174" spans="1:9" x14ac:dyDescent="0.2">
      <c r="A174" t="str">
        <f>TABLA!C175</f>
        <v>Ciencias Experimentales</v>
      </c>
      <c r="B174">
        <f>TABLA!AK175</f>
        <v>0</v>
      </c>
      <c r="C174" t="str">
        <f t="shared" si="6"/>
        <v/>
      </c>
      <c r="D174" t="str">
        <f t="shared" si="6"/>
        <v/>
      </c>
      <c r="E174" t="str">
        <f t="shared" si="6"/>
        <v/>
      </c>
      <c r="F174" t="str">
        <f t="shared" si="6"/>
        <v/>
      </c>
      <c r="G174" t="str">
        <f t="shared" si="6"/>
        <v/>
      </c>
      <c r="H174" t="str">
        <f t="shared" si="6"/>
        <v/>
      </c>
      <c r="I174" t="str">
        <f t="shared" si="6"/>
        <v/>
      </c>
    </row>
    <row r="175" spans="1:9" x14ac:dyDescent="0.2">
      <c r="A175" t="str">
        <f>TABLA!C176</f>
        <v>Ciencias de la Salud</v>
      </c>
      <c r="B175" t="str">
        <f>TABLA!AK176</f>
        <v>X|Bluesky|YouTube</v>
      </c>
      <c r="C175">
        <f t="shared" si="6"/>
        <v>1</v>
      </c>
      <c r="D175" t="str">
        <f t="shared" si="6"/>
        <v/>
      </c>
      <c r="E175" t="str">
        <f t="shared" si="6"/>
        <v/>
      </c>
      <c r="F175" t="str">
        <f t="shared" si="6"/>
        <v/>
      </c>
      <c r="G175">
        <f t="shared" si="6"/>
        <v>1</v>
      </c>
      <c r="H175">
        <f t="shared" si="6"/>
        <v>1</v>
      </c>
      <c r="I175" t="str">
        <f t="shared" si="6"/>
        <v/>
      </c>
    </row>
    <row r="176" spans="1:9" x14ac:dyDescent="0.2">
      <c r="A176" t="str">
        <f>TABLA!C177</f>
        <v>Ciencias Sociales</v>
      </c>
      <c r="B176" t="str">
        <f>TABLA!AK177</f>
        <v>No uso ninguna red social</v>
      </c>
      <c r="C176" t="str">
        <f t="shared" si="6"/>
        <v/>
      </c>
      <c r="D176" t="str">
        <f t="shared" si="6"/>
        <v/>
      </c>
      <c r="E176" t="str">
        <f t="shared" si="6"/>
        <v/>
      </c>
      <c r="F176" t="str">
        <f t="shared" si="6"/>
        <v/>
      </c>
      <c r="G176" t="str">
        <f t="shared" si="6"/>
        <v/>
      </c>
      <c r="H176" t="str">
        <f t="shared" si="6"/>
        <v/>
      </c>
      <c r="I176">
        <f t="shared" si="6"/>
        <v>1</v>
      </c>
    </row>
    <row r="177" spans="1:9" x14ac:dyDescent="0.2">
      <c r="A177" t="str">
        <f>TABLA!C178</f>
        <v>Ciencias Sociales</v>
      </c>
      <c r="B177" t="str">
        <f>TABLA!AK178</f>
        <v>YouTube</v>
      </c>
      <c r="C177" t="str">
        <f t="shared" si="6"/>
        <v/>
      </c>
      <c r="D177" t="str">
        <f t="shared" si="6"/>
        <v/>
      </c>
      <c r="E177" t="str">
        <f t="shared" si="6"/>
        <v/>
      </c>
      <c r="F177" t="str">
        <f t="shared" si="6"/>
        <v/>
      </c>
      <c r="G177">
        <f t="shared" si="6"/>
        <v>1</v>
      </c>
      <c r="H177" t="str">
        <f t="shared" si="6"/>
        <v/>
      </c>
      <c r="I177" t="str">
        <f t="shared" si="6"/>
        <v/>
      </c>
    </row>
    <row r="178" spans="1:9" x14ac:dyDescent="0.2">
      <c r="A178" t="str">
        <f>TABLA!C179</f>
        <v>Ciencias Experimentales</v>
      </c>
      <c r="B178" t="str">
        <f>TABLA!AK179</f>
        <v>No uso ninguna red social</v>
      </c>
      <c r="C178" t="str">
        <f t="shared" si="6"/>
        <v/>
      </c>
      <c r="D178" t="str">
        <f t="shared" si="6"/>
        <v/>
      </c>
      <c r="E178" t="str">
        <f t="shared" si="6"/>
        <v/>
      </c>
      <c r="F178" t="str">
        <f t="shared" si="6"/>
        <v/>
      </c>
      <c r="G178" t="str">
        <f t="shared" si="6"/>
        <v/>
      </c>
      <c r="H178" t="str">
        <f t="shared" si="6"/>
        <v/>
      </c>
      <c r="I178">
        <f t="shared" si="6"/>
        <v>1</v>
      </c>
    </row>
    <row r="179" spans="1:9" x14ac:dyDescent="0.2">
      <c r="A179" t="str">
        <f>TABLA!C180</f>
        <v>Humanidades</v>
      </c>
      <c r="B179" t="str">
        <f>TABLA!AK180</f>
        <v>No uso ninguna red social</v>
      </c>
      <c r="C179" t="str">
        <f t="shared" si="6"/>
        <v/>
      </c>
      <c r="D179" t="str">
        <f t="shared" si="6"/>
        <v/>
      </c>
      <c r="E179" t="str">
        <f t="shared" si="6"/>
        <v/>
      </c>
      <c r="F179" t="str">
        <f t="shared" si="6"/>
        <v/>
      </c>
      <c r="G179" t="str">
        <f t="shared" si="6"/>
        <v/>
      </c>
      <c r="H179" t="str">
        <f t="shared" si="6"/>
        <v/>
      </c>
      <c r="I179">
        <f t="shared" si="6"/>
        <v>1</v>
      </c>
    </row>
    <row r="180" spans="1:9" x14ac:dyDescent="0.2">
      <c r="A180" t="str">
        <f>TABLA!C181</f>
        <v>Humanidades</v>
      </c>
      <c r="B180" t="str">
        <f>TABLA!AK181</f>
        <v>Facebook|Instagram|Bluesky|TikTok|YouTube</v>
      </c>
      <c r="C180">
        <f t="shared" si="6"/>
        <v>1</v>
      </c>
      <c r="D180">
        <f t="shared" si="6"/>
        <v>1</v>
      </c>
      <c r="E180">
        <f t="shared" si="6"/>
        <v>1</v>
      </c>
      <c r="F180">
        <f t="shared" si="6"/>
        <v>1</v>
      </c>
      <c r="G180">
        <f t="shared" si="6"/>
        <v>1</v>
      </c>
      <c r="H180" t="str">
        <f t="shared" si="6"/>
        <v/>
      </c>
      <c r="I180" t="str">
        <f t="shared" si="6"/>
        <v/>
      </c>
    </row>
    <row r="181" spans="1:9" x14ac:dyDescent="0.2">
      <c r="A181" t="str">
        <f>TABLA!C182</f>
        <v>Ciencias Experimentales</v>
      </c>
      <c r="B181" t="str">
        <f>TABLA!AK182</f>
        <v>No uso ninguna red social</v>
      </c>
      <c r="C181" t="str">
        <f t="shared" si="6"/>
        <v/>
      </c>
      <c r="D181" t="str">
        <f t="shared" si="6"/>
        <v/>
      </c>
      <c r="E181" t="str">
        <f t="shared" si="6"/>
        <v/>
      </c>
      <c r="F181" t="str">
        <f t="shared" si="6"/>
        <v/>
      </c>
      <c r="G181" t="str">
        <f t="shared" si="6"/>
        <v/>
      </c>
      <c r="H181" t="str">
        <f t="shared" si="6"/>
        <v/>
      </c>
      <c r="I181">
        <f t="shared" si="6"/>
        <v>1</v>
      </c>
    </row>
    <row r="182" spans="1:9" x14ac:dyDescent="0.2">
      <c r="A182" t="str">
        <f>TABLA!C183</f>
        <v>Humanidades</v>
      </c>
      <c r="B182" t="str">
        <f>TABLA!AK183</f>
        <v>YouTube</v>
      </c>
      <c r="C182" t="str">
        <f t="shared" si="6"/>
        <v/>
      </c>
      <c r="D182" t="str">
        <f t="shared" si="6"/>
        <v/>
      </c>
      <c r="E182" t="str">
        <f t="shared" si="6"/>
        <v/>
      </c>
      <c r="F182" t="str">
        <f t="shared" si="6"/>
        <v/>
      </c>
      <c r="G182">
        <f t="shared" si="6"/>
        <v>1</v>
      </c>
      <c r="H182" t="str">
        <f t="shared" si="6"/>
        <v/>
      </c>
      <c r="I182" t="str">
        <f t="shared" si="6"/>
        <v/>
      </c>
    </row>
    <row r="183" spans="1:9" x14ac:dyDescent="0.2">
      <c r="A183" t="str">
        <f>TABLA!C184</f>
        <v>Ciencias de la Salud</v>
      </c>
      <c r="B183" t="str">
        <f>TABLA!AK184</f>
        <v>YouTube</v>
      </c>
      <c r="C183" t="str">
        <f t="shared" si="6"/>
        <v/>
      </c>
      <c r="D183" t="str">
        <f t="shared" si="6"/>
        <v/>
      </c>
      <c r="E183" t="str">
        <f t="shared" si="6"/>
        <v/>
      </c>
      <c r="F183" t="str">
        <f t="shared" si="6"/>
        <v/>
      </c>
      <c r="G183">
        <f t="shared" si="6"/>
        <v>1</v>
      </c>
      <c r="H183" t="str">
        <f t="shared" si="6"/>
        <v/>
      </c>
      <c r="I183" t="str">
        <f t="shared" si="6"/>
        <v/>
      </c>
    </row>
    <row r="184" spans="1:9" x14ac:dyDescent="0.2">
      <c r="A184" t="str">
        <f>TABLA!C185</f>
        <v>Ciencias de la Salud</v>
      </c>
      <c r="B184" t="str">
        <f>TABLA!AK185</f>
        <v>No uso ninguna red social</v>
      </c>
      <c r="C184" t="str">
        <f t="shared" si="6"/>
        <v/>
      </c>
      <c r="D184" t="str">
        <f t="shared" si="6"/>
        <v/>
      </c>
      <c r="E184" t="str">
        <f t="shared" si="6"/>
        <v/>
      </c>
      <c r="F184" t="str">
        <f t="shared" si="6"/>
        <v/>
      </c>
      <c r="G184" t="str">
        <f t="shared" si="6"/>
        <v/>
      </c>
      <c r="H184" t="str">
        <f t="shared" si="6"/>
        <v/>
      </c>
      <c r="I184">
        <f t="shared" si="6"/>
        <v>1</v>
      </c>
    </row>
    <row r="185" spans="1:9" x14ac:dyDescent="0.2">
      <c r="A185" t="str">
        <f>TABLA!C186</f>
        <v>Ciencias Experimentales</v>
      </c>
      <c r="B185" t="str">
        <f>TABLA!AK186</f>
        <v>No uso ninguna red social</v>
      </c>
      <c r="C185" t="str">
        <f t="shared" si="6"/>
        <v/>
      </c>
      <c r="D185" t="str">
        <f t="shared" si="6"/>
        <v/>
      </c>
      <c r="E185" t="str">
        <f t="shared" si="6"/>
        <v/>
      </c>
      <c r="F185" t="str">
        <f t="shared" si="6"/>
        <v/>
      </c>
      <c r="G185" t="str">
        <f t="shared" si="6"/>
        <v/>
      </c>
      <c r="H185" t="str">
        <f t="shared" si="6"/>
        <v/>
      </c>
      <c r="I185">
        <f t="shared" si="6"/>
        <v>1</v>
      </c>
    </row>
    <row r="186" spans="1:9" x14ac:dyDescent="0.2">
      <c r="A186" t="str">
        <f>TABLA!C187</f>
        <v>Ciencias de la Salud</v>
      </c>
      <c r="B186" t="str">
        <f>TABLA!AK187</f>
        <v>No uso ninguna red social</v>
      </c>
      <c r="C186" t="str">
        <f t="shared" si="6"/>
        <v/>
      </c>
      <c r="D186" t="str">
        <f t="shared" si="6"/>
        <v/>
      </c>
      <c r="E186" t="str">
        <f t="shared" si="6"/>
        <v/>
      </c>
      <c r="F186" t="str">
        <f t="shared" si="6"/>
        <v/>
      </c>
      <c r="G186" t="str">
        <f t="shared" si="6"/>
        <v/>
      </c>
      <c r="H186" t="str">
        <f t="shared" si="6"/>
        <v/>
      </c>
      <c r="I186">
        <f t="shared" si="6"/>
        <v>1</v>
      </c>
    </row>
    <row r="187" spans="1:9" x14ac:dyDescent="0.2">
      <c r="A187" t="str">
        <f>TABLA!C188</f>
        <v>Ciencias Sociales</v>
      </c>
      <c r="B187" t="str">
        <f>TABLA!AK188</f>
        <v>No uso ninguna red social</v>
      </c>
      <c r="C187" t="str">
        <f t="shared" si="6"/>
        <v/>
      </c>
      <c r="D187" t="str">
        <f t="shared" si="6"/>
        <v/>
      </c>
      <c r="E187" t="str">
        <f t="shared" si="6"/>
        <v/>
      </c>
      <c r="F187" t="str">
        <f t="shared" si="6"/>
        <v/>
      </c>
      <c r="G187" t="str">
        <f t="shared" si="6"/>
        <v/>
      </c>
      <c r="H187" t="str">
        <f t="shared" si="6"/>
        <v/>
      </c>
      <c r="I187">
        <f t="shared" si="6"/>
        <v>1</v>
      </c>
    </row>
    <row r="188" spans="1:9" x14ac:dyDescent="0.2">
      <c r="A188" t="str">
        <f>TABLA!C189</f>
        <v>Humanidades</v>
      </c>
      <c r="B188" t="str">
        <f>TABLA!AK189</f>
        <v>YouTube</v>
      </c>
      <c r="C188" t="str">
        <f t="shared" si="6"/>
        <v/>
      </c>
      <c r="D188" t="str">
        <f t="shared" si="6"/>
        <v/>
      </c>
      <c r="E188" t="str">
        <f t="shared" si="6"/>
        <v/>
      </c>
      <c r="F188" t="str">
        <f t="shared" si="6"/>
        <v/>
      </c>
      <c r="G188">
        <f t="shared" si="6"/>
        <v>1</v>
      </c>
      <c r="H188" t="str">
        <f t="shared" si="6"/>
        <v/>
      </c>
      <c r="I188" t="str">
        <f t="shared" si="6"/>
        <v/>
      </c>
    </row>
    <row r="189" spans="1:9" x14ac:dyDescent="0.2">
      <c r="A189" t="str">
        <f>TABLA!C190</f>
        <v>Ciencias Experimentales</v>
      </c>
      <c r="B189" t="str">
        <f>TABLA!AK190</f>
        <v>No uso ninguna red social</v>
      </c>
      <c r="C189" t="str">
        <f t="shared" si="6"/>
        <v/>
      </c>
      <c r="D189" t="str">
        <f t="shared" si="6"/>
        <v/>
      </c>
      <c r="E189" t="str">
        <f t="shared" si="6"/>
        <v/>
      </c>
      <c r="F189" t="str">
        <f t="shared" si="6"/>
        <v/>
      </c>
      <c r="G189" t="str">
        <f t="shared" si="6"/>
        <v/>
      </c>
      <c r="H189" t="str">
        <f t="shared" si="6"/>
        <v/>
      </c>
      <c r="I189">
        <f t="shared" si="6"/>
        <v>1</v>
      </c>
    </row>
    <row r="190" spans="1:9" x14ac:dyDescent="0.2">
      <c r="A190" t="str">
        <f>TABLA!C191</f>
        <v>Ciencias Sociales</v>
      </c>
      <c r="B190" t="str">
        <f>TABLA!AK191</f>
        <v>No uso ninguna red social</v>
      </c>
      <c r="C190" t="str">
        <f t="shared" si="6"/>
        <v/>
      </c>
      <c r="D190" t="str">
        <f t="shared" si="6"/>
        <v/>
      </c>
      <c r="E190" t="str">
        <f t="shared" si="6"/>
        <v/>
      </c>
      <c r="F190" t="str">
        <f t="shared" si="6"/>
        <v/>
      </c>
      <c r="G190" t="str">
        <f t="shared" si="6"/>
        <v/>
      </c>
      <c r="H190" t="str">
        <f t="shared" si="6"/>
        <v/>
      </c>
      <c r="I190">
        <f t="shared" si="6"/>
        <v>1</v>
      </c>
    </row>
    <row r="191" spans="1:9" x14ac:dyDescent="0.2">
      <c r="A191" t="str">
        <f>TABLA!C192</f>
        <v/>
      </c>
      <c r="B191" t="str">
        <f>TABLA!AK192</f>
        <v>No uso ninguna red social</v>
      </c>
      <c r="C191" t="str">
        <f t="shared" si="6"/>
        <v/>
      </c>
      <c r="D191" t="str">
        <f t="shared" si="6"/>
        <v/>
      </c>
      <c r="E191" t="str">
        <f t="shared" si="6"/>
        <v/>
      </c>
      <c r="F191" t="str">
        <f t="shared" si="6"/>
        <v/>
      </c>
      <c r="G191" t="str">
        <f t="shared" si="6"/>
        <v/>
      </c>
      <c r="H191" t="str">
        <f t="shared" si="6"/>
        <v/>
      </c>
      <c r="I191">
        <f t="shared" si="6"/>
        <v>1</v>
      </c>
    </row>
    <row r="192" spans="1:9" x14ac:dyDescent="0.2">
      <c r="A192" t="str">
        <f>TABLA!C193</f>
        <v>Ciencias Sociales</v>
      </c>
      <c r="B192" t="str">
        <f>TABLA!AK193</f>
        <v>No uso ninguna red social</v>
      </c>
      <c r="C192" t="str">
        <f t="shared" si="6"/>
        <v/>
      </c>
      <c r="D192" t="str">
        <f t="shared" si="6"/>
        <v/>
      </c>
      <c r="E192" t="str">
        <f t="shared" si="6"/>
        <v/>
      </c>
      <c r="F192" t="str">
        <f t="shared" si="6"/>
        <v/>
      </c>
      <c r="G192" t="str">
        <f t="shared" si="6"/>
        <v/>
      </c>
      <c r="H192" t="str">
        <f t="shared" si="6"/>
        <v/>
      </c>
      <c r="I192">
        <f t="shared" si="6"/>
        <v>1</v>
      </c>
    </row>
    <row r="193" spans="1:9" x14ac:dyDescent="0.2">
      <c r="A193" t="str">
        <f>TABLA!C194</f>
        <v>Ciencias Sociales</v>
      </c>
      <c r="B193" t="str">
        <f>TABLA!AK194</f>
        <v>YouTube</v>
      </c>
      <c r="C193" t="str">
        <f t="shared" si="6"/>
        <v/>
      </c>
      <c r="D193" t="str">
        <f t="shared" si="6"/>
        <v/>
      </c>
      <c r="E193" t="str">
        <f t="shared" si="6"/>
        <v/>
      </c>
      <c r="F193" t="str">
        <f t="shared" si="6"/>
        <v/>
      </c>
      <c r="G193">
        <f t="shared" si="6"/>
        <v>1</v>
      </c>
      <c r="H193" t="str">
        <f t="shared" si="6"/>
        <v/>
      </c>
      <c r="I193" t="str">
        <f t="shared" si="6"/>
        <v/>
      </c>
    </row>
    <row r="194" spans="1:9" x14ac:dyDescent="0.2">
      <c r="A194" t="str">
        <f>TABLA!C195</f>
        <v>Ciencias Sociales</v>
      </c>
      <c r="B194" t="str">
        <f>TABLA!AK195</f>
        <v>No uso ninguna red social</v>
      </c>
      <c r="C194" t="str">
        <f t="shared" si="6"/>
        <v/>
      </c>
      <c r="D194" t="str">
        <f t="shared" si="6"/>
        <v/>
      </c>
      <c r="E194" t="str">
        <f t="shared" si="6"/>
        <v/>
      </c>
      <c r="F194" t="str">
        <f t="shared" si="6"/>
        <v/>
      </c>
      <c r="G194" t="str">
        <f t="shared" si="6"/>
        <v/>
      </c>
      <c r="H194" t="str">
        <f t="shared" si="6"/>
        <v/>
      </c>
      <c r="I194">
        <f t="shared" si="6"/>
        <v>1</v>
      </c>
    </row>
    <row r="195" spans="1:9" x14ac:dyDescent="0.2">
      <c r="A195" t="str">
        <f>TABLA!C196</f>
        <v>Humanidades</v>
      </c>
      <c r="B195" t="str">
        <f>TABLA!AK196</f>
        <v>Instagram|TikTok</v>
      </c>
      <c r="C195" t="str">
        <f t="shared" si="6"/>
        <v/>
      </c>
      <c r="D195" t="str">
        <f t="shared" si="6"/>
        <v/>
      </c>
      <c r="E195">
        <f t="shared" si="6"/>
        <v>1</v>
      </c>
      <c r="F195">
        <f t="shared" si="6"/>
        <v>1</v>
      </c>
      <c r="G195" t="str">
        <f t="shared" si="6"/>
        <v/>
      </c>
      <c r="H195" t="str">
        <f t="shared" si="6"/>
        <v/>
      </c>
      <c r="I195" t="str">
        <f t="shared" si="6"/>
        <v/>
      </c>
    </row>
    <row r="196" spans="1:9" x14ac:dyDescent="0.2">
      <c r="A196" t="str">
        <f>TABLA!C197</f>
        <v>Ciencias Sociales</v>
      </c>
      <c r="B196" t="str">
        <f>TABLA!AK197</f>
        <v>No uso ninguna red social</v>
      </c>
      <c r="C196" t="str">
        <f t="shared" si="6"/>
        <v/>
      </c>
      <c r="D196" t="str">
        <f t="shared" si="6"/>
        <v/>
      </c>
      <c r="E196" t="str">
        <f t="shared" si="6"/>
        <v/>
      </c>
      <c r="F196" t="str">
        <f t="shared" si="6"/>
        <v/>
      </c>
      <c r="G196" t="str">
        <f t="shared" si="6"/>
        <v/>
      </c>
      <c r="H196" t="str">
        <f t="shared" si="6"/>
        <v/>
      </c>
      <c r="I196">
        <f t="shared" si="6"/>
        <v>1</v>
      </c>
    </row>
    <row r="197" spans="1:9" x14ac:dyDescent="0.2">
      <c r="A197" t="str">
        <f>TABLA!C198</f>
        <v>Ciencias de la Salud</v>
      </c>
      <c r="B197" t="str">
        <f>TABLA!AK198</f>
        <v>No uso ninguna red social</v>
      </c>
      <c r="C197" t="str">
        <f t="shared" si="6"/>
        <v/>
      </c>
      <c r="D197" t="str">
        <f t="shared" si="6"/>
        <v/>
      </c>
      <c r="E197" t="str">
        <f t="shared" si="6"/>
        <v/>
      </c>
      <c r="F197" t="str">
        <f t="shared" si="6"/>
        <v/>
      </c>
      <c r="G197" t="str">
        <f t="shared" si="6"/>
        <v/>
      </c>
      <c r="H197" t="str">
        <f t="shared" si="6"/>
        <v/>
      </c>
      <c r="I197">
        <f t="shared" si="6"/>
        <v>1</v>
      </c>
    </row>
    <row r="198" spans="1:9" x14ac:dyDescent="0.2">
      <c r="A198" t="str">
        <f>TABLA!C199</f>
        <v/>
      </c>
      <c r="B198" t="str">
        <f>TABLA!AK199</f>
        <v>Instagram</v>
      </c>
      <c r="C198" t="str">
        <f t="shared" si="6"/>
        <v/>
      </c>
      <c r="D198" t="str">
        <f t="shared" si="6"/>
        <v/>
      </c>
      <c r="E198" t="str">
        <f t="shared" si="6"/>
        <v/>
      </c>
      <c r="F198">
        <f t="shared" si="6"/>
        <v>1</v>
      </c>
      <c r="G198" t="str">
        <f t="shared" si="6"/>
        <v/>
      </c>
      <c r="H198" t="str">
        <f t="shared" si="6"/>
        <v/>
      </c>
      <c r="I198" t="str">
        <f t="shared" si="6"/>
        <v/>
      </c>
    </row>
    <row r="199" spans="1:9" x14ac:dyDescent="0.2">
      <c r="A199" t="str">
        <f>TABLA!C200</f>
        <v>Ciencias Experimentales</v>
      </c>
      <c r="B199">
        <f>TABLA!AK200</f>
        <v>0</v>
      </c>
      <c r="C199" t="str">
        <f t="shared" si="6"/>
        <v/>
      </c>
      <c r="D199" t="str">
        <f t="shared" si="6"/>
        <v/>
      </c>
      <c r="E199" t="str">
        <f t="shared" si="6"/>
        <v/>
      </c>
      <c r="F199" t="str">
        <f t="shared" si="6"/>
        <v/>
      </c>
      <c r="G199" t="str">
        <f t="shared" si="6"/>
        <v/>
      </c>
      <c r="H199" t="str">
        <f t="shared" si="6"/>
        <v/>
      </c>
      <c r="I199" t="str">
        <f t="shared" si="6"/>
        <v/>
      </c>
    </row>
    <row r="200" spans="1:9" x14ac:dyDescent="0.2">
      <c r="A200" t="str">
        <f>TABLA!C201</f>
        <v>Ciencias Sociales</v>
      </c>
      <c r="B200" t="str">
        <f>TABLA!AK201</f>
        <v>Bluesky</v>
      </c>
      <c r="C200">
        <f t="shared" si="6"/>
        <v>1</v>
      </c>
      <c r="D200" t="str">
        <f t="shared" si="6"/>
        <v/>
      </c>
      <c r="E200" t="str">
        <f t="shared" si="6"/>
        <v/>
      </c>
      <c r="F200" t="str">
        <f t="shared" si="6"/>
        <v/>
      </c>
      <c r="G200" t="str">
        <f t="shared" si="6"/>
        <v/>
      </c>
      <c r="H200" t="str">
        <f t="shared" si="6"/>
        <v/>
      </c>
      <c r="I200" t="str">
        <f t="shared" si="6"/>
        <v/>
      </c>
    </row>
    <row r="201" spans="1:9" x14ac:dyDescent="0.2">
      <c r="A201" t="str">
        <f>TABLA!C202</f>
        <v>Humanidades</v>
      </c>
      <c r="B201" t="str">
        <f>TABLA!AK202</f>
        <v>No uso ninguna red social</v>
      </c>
      <c r="C201" t="str">
        <f t="shared" si="6"/>
        <v/>
      </c>
      <c r="D201" t="str">
        <f t="shared" si="6"/>
        <v/>
      </c>
      <c r="E201" t="str">
        <f t="shared" si="6"/>
        <v/>
      </c>
      <c r="F201" t="str">
        <f t="shared" ref="C201:I229" si="7">IFERROR(IF(FIND(F$1,$B201,1)&gt;0,1,""),"")</f>
        <v/>
      </c>
      <c r="G201" t="str">
        <f t="shared" si="7"/>
        <v/>
      </c>
      <c r="H201" t="str">
        <f t="shared" si="7"/>
        <v/>
      </c>
      <c r="I201">
        <f t="shared" si="7"/>
        <v>1</v>
      </c>
    </row>
    <row r="202" spans="1:9" x14ac:dyDescent="0.2">
      <c r="A202" t="str">
        <f>TABLA!C203</f>
        <v>Humanidades</v>
      </c>
      <c r="B202" t="str">
        <f>TABLA!AK203</f>
        <v>No uso ninguna red social</v>
      </c>
      <c r="C202" t="str">
        <f t="shared" si="7"/>
        <v/>
      </c>
      <c r="D202" t="str">
        <f t="shared" si="7"/>
        <v/>
      </c>
      <c r="E202" t="str">
        <f t="shared" si="7"/>
        <v/>
      </c>
      <c r="F202" t="str">
        <f t="shared" si="7"/>
        <v/>
      </c>
      <c r="G202" t="str">
        <f t="shared" si="7"/>
        <v/>
      </c>
      <c r="H202" t="str">
        <f t="shared" si="7"/>
        <v/>
      </c>
      <c r="I202">
        <f t="shared" si="7"/>
        <v>1</v>
      </c>
    </row>
    <row r="203" spans="1:9" x14ac:dyDescent="0.2">
      <c r="A203" t="str">
        <f>TABLA!C204</f>
        <v>Ciencias Experimentales</v>
      </c>
      <c r="B203" t="str">
        <f>TABLA!AK204</f>
        <v>No uso ninguna red social</v>
      </c>
      <c r="C203" t="str">
        <f t="shared" si="7"/>
        <v/>
      </c>
      <c r="D203" t="str">
        <f t="shared" si="7"/>
        <v/>
      </c>
      <c r="E203" t="str">
        <f t="shared" si="7"/>
        <v/>
      </c>
      <c r="F203" t="str">
        <f t="shared" si="7"/>
        <v/>
      </c>
      <c r="G203" t="str">
        <f t="shared" si="7"/>
        <v/>
      </c>
      <c r="H203" t="str">
        <f t="shared" si="7"/>
        <v/>
      </c>
      <c r="I203">
        <f t="shared" si="7"/>
        <v>1</v>
      </c>
    </row>
    <row r="204" spans="1:9" x14ac:dyDescent="0.2">
      <c r="A204" t="str">
        <f>TABLA!C205</f>
        <v>Ciencias Sociales</v>
      </c>
      <c r="B204" t="str">
        <f>TABLA!AK205</f>
        <v>No uso ninguna red social</v>
      </c>
      <c r="C204" t="str">
        <f t="shared" si="7"/>
        <v/>
      </c>
      <c r="D204" t="str">
        <f t="shared" si="7"/>
        <v/>
      </c>
      <c r="E204" t="str">
        <f t="shared" si="7"/>
        <v/>
      </c>
      <c r="F204" t="str">
        <f t="shared" si="7"/>
        <v/>
      </c>
      <c r="G204" t="str">
        <f t="shared" si="7"/>
        <v/>
      </c>
      <c r="H204" t="str">
        <f t="shared" si="7"/>
        <v/>
      </c>
      <c r="I204">
        <f t="shared" si="7"/>
        <v>1</v>
      </c>
    </row>
    <row r="205" spans="1:9" x14ac:dyDescent="0.2">
      <c r="A205" t="str">
        <f>TABLA!C206</f>
        <v>Ciencias Sociales</v>
      </c>
      <c r="B205" t="str">
        <f>TABLA!AK206</f>
        <v>No uso ninguna red social</v>
      </c>
      <c r="C205" t="str">
        <f t="shared" si="7"/>
        <v/>
      </c>
      <c r="D205" t="str">
        <f t="shared" si="7"/>
        <v/>
      </c>
      <c r="E205" t="str">
        <f t="shared" si="7"/>
        <v/>
      </c>
      <c r="F205" t="str">
        <f t="shared" si="7"/>
        <v/>
      </c>
      <c r="G205" t="str">
        <f t="shared" si="7"/>
        <v/>
      </c>
      <c r="H205" t="str">
        <f t="shared" si="7"/>
        <v/>
      </c>
      <c r="I205">
        <f t="shared" si="7"/>
        <v>1</v>
      </c>
    </row>
    <row r="206" spans="1:9" x14ac:dyDescent="0.2">
      <c r="A206" t="str">
        <f>TABLA!C207</f>
        <v>Humanidades</v>
      </c>
      <c r="B206" t="str">
        <f>TABLA!AK207</f>
        <v>Instagram</v>
      </c>
      <c r="C206" t="str">
        <f t="shared" si="7"/>
        <v/>
      </c>
      <c r="D206" t="str">
        <f t="shared" si="7"/>
        <v/>
      </c>
      <c r="E206" t="str">
        <f t="shared" si="7"/>
        <v/>
      </c>
      <c r="F206">
        <f t="shared" si="7"/>
        <v>1</v>
      </c>
      <c r="G206" t="str">
        <f t="shared" si="7"/>
        <v/>
      </c>
      <c r="H206" t="str">
        <f t="shared" si="7"/>
        <v/>
      </c>
      <c r="I206" t="str">
        <f t="shared" si="7"/>
        <v/>
      </c>
    </row>
    <row r="207" spans="1:9" x14ac:dyDescent="0.2">
      <c r="A207" t="str">
        <f>TABLA!C208</f>
        <v>Ciencias de la Salud</v>
      </c>
      <c r="B207" t="str">
        <f>TABLA!AK208</f>
        <v>Instagram</v>
      </c>
      <c r="C207" t="str">
        <f t="shared" si="7"/>
        <v/>
      </c>
      <c r="D207" t="str">
        <f t="shared" si="7"/>
        <v/>
      </c>
      <c r="E207" t="str">
        <f t="shared" si="7"/>
        <v/>
      </c>
      <c r="F207">
        <f t="shared" si="7"/>
        <v>1</v>
      </c>
      <c r="G207" t="str">
        <f t="shared" si="7"/>
        <v/>
      </c>
      <c r="H207" t="str">
        <f t="shared" si="7"/>
        <v/>
      </c>
      <c r="I207" t="str">
        <f t="shared" si="7"/>
        <v/>
      </c>
    </row>
    <row r="208" spans="1:9" x14ac:dyDescent="0.2">
      <c r="A208" t="str">
        <f>TABLA!C209</f>
        <v>Ciencias Experimentales</v>
      </c>
      <c r="B208" t="str">
        <f>TABLA!AK209</f>
        <v>No uso ninguna red social</v>
      </c>
      <c r="C208" t="str">
        <f t="shared" si="7"/>
        <v/>
      </c>
      <c r="D208" t="str">
        <f t="shared" si="7"/>
        <v/>
      </c>
      <c r="E208" t="str">
        <f t="shared" si="7"/>
        <v/>
      </c>
      <c r="F208" t="str">
        <f t="shared" si="7"/>
        <v/>
      </c>
      <c r="G208" t="str">
        <f t="shared" si="7"/>
        <v/>
      </c>
      <c r="H208" t="str">
        <f t="shared" si="7"/>
        <v/>
      </c>
      <c r="I208">
        <f t="shared" si="7"/>
        <v>1</v>
      </c>
    </row>
    <row r="209" spans="1:9" x14ac:dyDescent="0.2">
      <c r="A209" t="str">
        <f>TABLA!C210</f>
        <v>Humanidades</v>
      </c>
      <c r="B209" t="str">
        <f>TABLA!AK210</f>
        <v>Bluesky</v>
      </c>
      <c r="C209">
        <f t="shared" si="7"/>
        <v>1</v>
      </c>
      <c r="D209" t="str">
        <f t="shared" si="7"/>
        <v/>
      </c>
      <c r="E209" t="str">
        <f t="shared" si="7"/>
        <v/>
      </c>
      <c r="F209" t="str">
        <f t="shared" si="7"/>
        <v/>
      </c>
      <c r="G209" t="str">
        <f t="shared" si="7"/>
        <v/>
      </c>
      <c r="H209" t="str">
        <f t="shared" si="7"/>
        <v/>
      </c>
      <c r="I209" t="str">
        <f t="shared" si="7"/>
        <v/>
      </c>
    </row>
    <row r="210" spans="1:9" x14ac:dyDescent="0.2">
      <c r="A210" t="str">
        <f>TABLA!C211</f>
        <v>Ciencias de la Salud</v>
      </c>
      <c r="B210" t="str">
        <f>TABLA!AK211</f>
        <v>No uso ninguna red social</v>
      </c>
      <c r="C210" t="str">
        <f t="shared" si="7"/>
        <v/>
      </c>
      <c r="D210" t="str">
        <f t="shared" si="7"/>
        <v/>
      </c>
      <c r="E210" t="str">
        <f t="shared" si="7"/>
        <v/>
      </c>
      <c r="F210" t="str">
        <f t="shared" si="7"/>
        <v/>
      </c>
      <c r="G210" t="str">
        <f t="shared" si="7"/>
        <v/>
      </c>
      <c r="H210" t="str">
        <f t="shared" si="7"/>
        <v/>
      </c>
      <c r="I210">
        <f t="shared" si="7"/>
        <v>1</v>
      </c>
    </row>
    <row r="211" spans="1:9" x14ac:dyDescent="0.2">
      <c r="A211" t="str">
        <f>TABLA!C212</f>
        <v>Ciencias Experimentales</v>
      </c>
      <c r="B211" t="str">
        <f>TABLA!AK212</f>
        <v>X</v>
      </c>
      <c r="C211" t="str">
        <f t="shared" si="7"/>
        <v/>
      </c>
      <c r="D211" t="str">
        <f t="shared" si="7"/>
        <v/>
      </c>
      <c r="E211" t="str">
        <f t="shared" si="7"/>
        <v/>
      </c>
      <c r="F211" t="str">
        <f t="shared" si="7"/>
        <v/>
      </c>
      <c r="G211" t="str">
        <f t="shared" si="7"/>
        <v/>
      </c>
      <c r="H211">
        <f t="shared" si="7"/>
        <v>1</v>
      </c>
      <c r="I211" t="str">
        <f t="shared" si="7"/>
        <v/>
      </c>
    </row>
    <row r="212" spans="1:9" x14ac:dyDescent="0.2">
      <c r="A212" t="str">
        <f>TABLA!C213</f>
        <v>Humanidades</v>
      </c>
      <c r="B212" t="str">
        <f>TABLA!AK213</f>
        <v>No uso ninguna red social</v>
      </c>
      <c r="C212" t="str">
        <f t="shared" si="7"/>
        <v/>
      </c>
      <c r="D212" t="str">
        <f t="shared" si="7"/>
        <v/>
      </c>
      <c r="E212" t="str">
        <f t="shared" si="7"/>
        <v/>
      </c>
      <c r="F212" t="str">
        <f t="shared" si="7"/>
        <v/>
      </c>
      <c r="G212" t="str">
        <f t="shared" si="7"/>
        <v/>
      </c>
      <c r="H212" t="str">
        <f t="shared" si="7"/>
        <v/>
      </c>
      <c r="I212">
        <f t="shared" si="7"/>
        <v>1</v>
      </c>
    </row>
    <row r="213" spans="1:9" x14ac:dyDescent="0.2">
      <c r="A213" t="str">
        <f>TABLA!C214</f>
        <v>Ciencias de la Salud</v>
      </c>
      <c r="B213" t="str">
        <f>TABLA!AK214</f>
        <v>X</v>
      </c>
      <c r="C213" t="str">
        <f t="shared" si="7"/>
        <v/>
      </c>
      <c r="D213" t="str">
        <f t="shared" si="7"/>
        <v/>
      </c>
      <c r="E213" t="str">
        <f t="shared" si="7"/>
        <v/>
      </c>
      <c r="F213" t="str">
        <f t="shared" si="7"/>
        <v/>
      </c>
      <c r="G213" t="str">
        <f t="shared" si="7"/>
        <v/>
      </c>
      <c r="H213">
        <f t="shared" si="7"/>
        <v>1</v>
      </c>
      <c r="I213" t="str">
        <f t="shared" si="7"/>
        <v/>
      </c>
    </row>
    <row r="214" spans="1:9" x14ac:dyDescent="0.2">
      <c r="A214" t="str">
        <f>TABLA!C215</f>
        <v>Ciencias Sociales</v>
      </c>
      <c r="B214" t="str">
        <f>TABLA!AK215</f>
        <v>No uso ninguna red social</v>
      </c>
      <c r="C214" t="str">
        <f t="shared" si="7"/>
        <v/>
      </c>
      <c r="D214" t="str">
        <f t="shared" si="7"/>
        <v/>
      </c>
      <c r="E214" t="str">
        <f t="shared" si="7"/>
        <v/>
      </c>
      <c r="F214" t="str">
        <f t="shared" si="7"/>
        <v/>
      </c>
      <c r="G214" t="str">
        <f t="shared" si="7"/>
        <v/>
      </c>
      <c r="H214" t="str">
        <f t="shared" si="7"/>
        <v/>
      </c>
      <c r="I214">
        <f t="shared" si="7"/>
        <v>1</v>
      </c>
    </row>
    <row r="215" spans="1:9" x14ac:dyDescent="0.2">
      <c r="A215" t="str">
        <f>TABLA!C216</f>
        <v>Ciencias Sociales</v>
      </c>
      <c r="B215" t="str">
        <f>TABLA!AK216</f>
        <v>No uso ninguna red social</v>
      </c>
      <c r="C215" t="str">
        <f t="shared" si="7"/>
        <v/>
      </c>
      <c r="D215" t="str">
        <f t="shared" si="7"/>
        <v/>
      </c>
      <c r="E215" t="str">
        <f t="shared" si="7"/>
        <v/>
      </c>
      <c r="F215" t="str">
        <f t="shared" si="7"/>
        <v/>
      </c>
      <c r="G215" t="str">
        <f t="shared" si="7"/>
        <v/>
      </c>
      <c r="H215" t="str">
        <f t="shared" si="7"/>
        <v/>
      </c>
      <c r="I215">
        <f t="shared" si="7"/>
        <v>1</v>
      </c>
    </row>
    <row r="216" spans="1:9" x14ac:dyDescent="0.2">
      <c r="A216" t="str">
        <f>TABLA!C217</f>
        <v>Ciencias Sociales</v>
      </c>
      <c r="B216" t="str">
        <f>TABLA!AK217</f>
        <v>No uso ninguna red social</v>
      </c>
      <c r="C216" t="str">
        <f t="shared" si="7"/>
        <v/>
      </c>
      <c r="D216" t="str">
        <f t="shared" si="7"/>
        <v/>
      </c>
      <c r="E216" t="str">
        <f t="shared" si="7"/>
        <v/>
      </c>
      <c r="F216" t="str">
        <f t="shared" si="7"/>
        <v/>
      </c>
      <c r="G216" t="str">
        <f t="shared" si="7"/>
        <v/>
      </c>
      <c r="H216" t="str">
        <f t="shared" si="7"/>
        <v/>
      </c>
      <c r="I216">
        <f t="shared" si="7"/>
        <v>1</v>
      </c>
    </row>
    <row r="217" spans="1:9" x14ac:dyDescent="0.2">
      <c r="A217" t="str">
        <f>TABLA!C218</f>
        <v>Ciencias Experimentales</v>
      </c>
      <c r="B217" t="str">
        <f>TABLA!AK218</f>
        <v>No uso ninguna red social</v>
      </c>
      <c r="C217" t="str">
        <f t="shared" si="7"/>
        <v/>
      </c>
      <c r="D217" t="str">
        <f t="shared" si="7"/>
        <v/>
      </c>
      <c r="E217" t="str">
        <f t="shared" si="7"/>
        <v/>
      </c>
      <c r="F217" t="str">
        <f t="shared" si="7"/>
        <v/>
      </c>
      <c r="G217" t="str">
        <f t="shared" si="7"/>
        <v/>
      </c>
      <c r="H217" t="str">
        <f t="shared" si="7"/>
        <v/>
      </c>
      <c r="I217">
        <f t="shared" si="7"/>
        <v>1</v>
      </c>
    </row>
    <row r="218" spans="1:9" x14ac:dyDescent="0.2">
      <c r="A218" t="str">
        <f>TABLA!C219</f>
        <v>Ciencias Experimentales</v>
      </c>
      <c r="B218" t="str">
        <f>TABLA!AK219</f>
        <v>No uso ninguna red social</v>
      </c>
      <c r="C218" t="str">
        <f t="shared" si="7"/>
        <v/>
      </c>
      <c r="D218" t="str">
        <f t="shared" si="7"/>
        <v/>
      </c>
      <c r="E218" t="str">
        <f t="shared" si="7"/>
        <v/>
      </c>
      <c r="F218" t="str">
        <f t="shared" si="7"/>
        <v/>
      </c>
      <c r="G218" t="str">
        <f t="shared" si="7"/>
        <v/>
      </c>
      <c r="H218" t="str">
        <f t="shared" si="7"/>
        <v/>
      </c>
      <c r="I218">
        <f t="shared" si="7"/>
        <v>1</v>
      </c>
    </row>
    <row r="219" spans="1:9" x14ac:dyDescent="0.2">
      <c r="A219" t="str">
        <f>TABLA!C220</f>
        <v>Ciencias de la Salud</v>
      </c>
      <c r="B219" t="str">
        <f>TABLA!AK220</f>
        <v>No uso ninguna red social</v>
      </c>
      <c r="C219" t="str">
        <f t="shared" si="7"/>
        <v/>
      </c>
      <c r="D219" t="str">
        <f t="shared" si="7"/>
        <v/>
      </c>
      <c r="E219" t="str">
        <f t="shared" si="7"/>
        <v/>
      </c>
      <c r="F219" t="str">
        <f t="shared" si="7"/>
        <v/>
      </c>
      <c r="G219" t="str">
        <f t="shared" si="7"/>
        <v/>
      </c>
      <c r="H219" t="str">
        <f t="shared" si="7"/>
        <v/>
      </c>
      <c r="I219">
        <f t="shared" si="7"/>
        <v>1</v>
      </c>
    </row>
    <row r="220" spans="1:9" x14ac:dyDescent="0.2">
      <c r="A220" t="str">
        <f>TABLA!C221</f>
        <v>Humanidades</v>
      </c>
      <c r="B220" t="str">
        <f>TABLA!AK221</f>
        <v>No uso ninguna red social</v>
      </c>
      <c r="C220" t="str">
        <f t="shared" si="7"/>
        <v/>
      </c>
      <c r="D220" t="str">
        <f t="shared" si="7"/>
        <v/>
      </c>
      <c r="E220" t="str">
        <f t="shared" si="7"/>
        <v/>
      </c>
      <c r="F220" t="str">
        <f t="shared" si="7"/>
        <v/>
      </c>
      <c r="G220" t="str">
        <f t="shared" si="7"/>
        <v/>
      </c>
      <c r="H220" t="str">
        <f t="shared" si="7"/>
        <v/>
      </c>
      <c r="I220">
        <f t="shared" si="7"/>
        <v>1</v>
      </c>
    </row>
    <row r="221" spans="1:9" x14ac:dyDescent="0.2">
      <c r="A221" t="str">
        <f>TABLA!C222</f>
        <v>Ciencias Sociales</v>
      </c>
      <c r="B221" t="str">
        <f>TABLA!AK222</f>
        <v>No uso ninguna red social</v>
      </c>
      <c r="C221" t="str">
        <f t="shared" si="7"/>
        <v/>
      </c>
      <c r="D221" t="str">
        <f t="shared" si="7"/>
        <v/>
      </c>
      <c r="E221" t="str">
        <f t="shared" si="7"/>
        <v/>
      </c>
      <c r="F221" t="str">
        <f t="shared" si="7"/>
        <v/>
      </c>
      <c r="G221" t="str">
        <f t="shared" si="7"/>
        <v/>
      </c>
      <c r="H221" t="str">
        <f t="shared" si="7"/>
        <v/>
      </c>
      <c r="I221">
        <f t="shared" si="7"/>
        <v>1</v>
      </c>
    </row>
    <row r="222" spans="1:9" x14ac:dyDescent="0.2">
      <c r="A222" t="str">
        <f>TABLA!C223</f>
        <v>Ciencias Sociales</v>
      </c>
      <c r="B222" t="str">
        <f>TABLA!AK223</f>
        <v>X|YouTube</v>
      </c>
      <c r="C222" t="str">
        <f t="shared" si="7"/>
        <v/>
      </c>
      <c r="D222" t="str">
        <f t="shared" si="7"/>
        <v/>
      </c>
      <c r="E222" t="str">
        <f t="shared" si="7"/>
        <v/>
      </c>
      <c r="F222" t="str">
        <f t="shared" si="7"/>
        <v/>
      </c>
      <c r="G222">
        <f t="shared" si="7"/>
        <v>1</v>
      </c>
      <c r="H222">
        <f t="shared" si="7"/>
        <v>1</v>
      </c>
      <c r="I222" t="str">
        <f t="shared" si="7"/>
        <v/>
      </c>
    </row>
    <row r="223" spans="1:9" x14ac:dyDescent="0.2">
      <c r="A223" t="str">
        <f>TABLA!C224</f>
        <v/>
      </c>
      <c r="B223" t="str">
        <f>TABLA!AK224</f>
        <v>Facebook|Instagram|Bluesky|YouTube</v>
      </c>
      <c r="C223">
        <f t="shared" si="7"/>
        <v>1</v>
      </c>
      <c r="D223">
        <f t="shared" si="7"/>
        <v>1</v>
      </c>
      <c r="E223" t="str">
        <f t="shared" si="7"/>
        <v/>
      </c>
      <c r="F223">
        <f t="shared" si="7"/>
        <v>1</v>
      </c>
      <c r="G223">
        <f t="shared" si="7"/>
        <v>1</v>
      </c>
      <c r="H223" t="str">
        <f t="shared" si="7"/>
        <v/>
      </c>
      <c r="I223" t="str">
        <f t="shared" si="7"/>
        <v/>
      </c>
    </row>
    <row r="224" spans="1:9" x14ac:dyDescent="0.2">
      <c r="A224" t="str">
        <f>TABLA!C225</f>
        <v>Ciencias Sociales</v>
      </c>
      <c r="B224" t="str">
        <f>TABLA!AK225</f>
        <v>No uso ninguna red social</v>
      </c>
      <c r="C224" t="str">
        <f t="shared" si="7"/>
        <v/>
      </c>
      <c r="D224" t="str">
        <f t="shared" si="7"/>
        <v/>
      </c>
      <c r="E224" t="str">
        <f t="shared" si="7"/>
        <v/>
      </c>
      <c r="F224" t="str">
        <f t="shared" si="7"/>
        <v/>
      </c>
      <c r="G224" t="str">
        <f t="shared" si="7"/>
        <v/>
      </c>
      <c r="H224" t="str">
        <f t="shared" si="7"/>
        <v/>
      </c>
      <c r="I224">
        <f t="shared" si="7"/>
        <v>1</v>
      </c>
    </row>
    <row r="225" spans="1:9" x14ac:dyDescent="0.2">
      <c r="A225" t="str">
        <f>TABLA!C226</f>
        <v>Humanidades</v>
      </c>
      <c r="B225" t="str">
        <f>TABLA!AK226</f>
        <v>No uso ninguna red social</v>
      </c>
      <c r="C225" t="str">
        <f t="shared" si="7"/>
        <v/>
      </c>
      <c r="D225" t="str">
        <f t="shared" si="7"/>
        <v/>
      </c>
      <c r="E225" t="str">
        <f t="shared" si="7"/>
        <v/>
      </c>
      <c r="F225" t="str">
        <f t="shared" si="7"/>
        <v/>
      </c>
      <c r="G225" t="str">
        <f t="shared" si="7"/>
        <v/>
      </c>
      <c r="H225" t="str">
        <f t="shared" si="7"/>
        <v/>
      </c>
      <c r="I225">
        <f t="shared" si="7"/>
        <v>1</v>
      </c>
    </row>
    <row r="226" spans="1:9" x14ac:dyDescent="0.2">
      <c r="A226" t="str">
        <f>TABLA!C227</f>
        <v>Ciencias Sociales</v>
      </c>
      <c r="B226" t="str">
        <f>TABLA!AK227</f>
        <v>Bluesky</v>
      </c>
      <c r="C226">
        <f t="shared" si="7"/>
        <v>1</v>
      </c>
      <c r="D226" t="str">
        <f t="shared" si="7"/>
        <v/>
      </c>
      <c r="E226" t="str">
        <f t="shared" si="7"/>
        <v/>
      </c>
      <c r="F226" t="str">
        <f t="shared" si="7"/>
        <v/>
      </c>
      <c r="G226" t="str">
        <f t="shared" si="7"/>
        <v/>
      </c>
      <c r="H226" t="str">
        <f t="shared" si="7"/>
        <v/>
      </c>
      <c r="I226" t="str">
        <f t="shared" si="7"/>
        <v/>
      </c>
    </row>
    <row r="227" spans="1:9" x14ac:dyDescent="0.2">
      <c r="A227" t="str">
        <f>TABLA!C228</f>
        <v>Humanidades</v>
      </c>
      <c r="B227" t="str">
        <f>TABLA!AK228</f>
        <v>Facebook</v>
      </c>
      <c r="C227" t="str">
        <f t="shared" si="7"/>
        <v/>
      </c>
      <c r="D227">
        <f t="shared" si="7"/>
        <v>1</v>
      </c>
      <c r="E227" t="str">
        <f t="shared" si="7"/>
        <v/>
      </c>
      <c r="F227" t="str">
        <f t="shared" si="7"/>
        <v/>
      </c>
      <c r="G227" t="str">
        <f t="shared" si="7"/>
        <v/>
      </c>
      <c r="H227" t="str">
        <f t="shared" si="7"/>
        <v/>
      </c>
      <c r="I227" t="str">
        <f t="shared" si="7"/>
        <v/>
      </c>
    </row>
    <row r="228" spans="1:9" x14ac:dyDescent="0.2">
      <c r="A228" t="str">
        <f>TABLA!C229</f>
        <v>Humanidades</v>
      </c>
      <c r="B228" t="str">
        <f>TABLA!AK229</f>
        <v>No uso ninguna red social</v>
      </c>
      <c r="C228" t="str">
        <f t="shared" si="7"/>
        <v/>
      </c>
      <c r="D228" t="str">
        <f t="shared" si="7"/>
        <v/>
      </c>
      <c r="E228" t="str">
        <f t="shared" si="7"/>
        <v/>
      </c>
      <c r="F228" t="str">
        <f t="shared" si="7"/>
        <v/>
      </c>
      <c r="G228" t="str">
        <f t="shared" si="7"/>
        <v/>
      </c>
      <c r="H228" t="str">
        <f t="shared" si="7"/>
        <v/>
      </c>
      <c r="I228">
        <f t="shared" si="7"/>
        <v>1</v>
      </c>
    </row>
    <row r="229" spans="1:9" x14ac:dyDescent="0.2">
      <c r="A229" t="str">
        <f>TABLA!C230</f>
        <v>Ciencias Experimentales</v>
      </c>
      <c r="B229" t="str">
        <f>TABLA!AK230</f>
        <v>No uso ninguna red social</v>
      </c>
      <c r="C229" t="str">
        <f t="shared" si="7"/>
        <v/>
      </c>
      <c r="D229" t="str">
        <f t="shared" si="7"/>
        <v/>
      </c>
      <c r="E229" t="str">
        <f t="shared" si="7"/>
        <v/>
      </c>
      <c r="F229" t="str">
        <f t="shared" si="7"/>
        <v/>
      </c>
      <c r="G229" t="str">
        <f t="shared" si="7"/>
        <v/>
      </c>
      <c r="H229" t="str">
        <f t="shared" ref="C229:I257" si="8">IFERROR(IF(FIND(H$1,$B229,1)&gt;0,1,""),"")</f>
        <v/>
      </c>
      <c r="I229">
        <f t="shared" si="8"/>
        <v>1</v>
      </c>
    </row>
    <row r="230" spans="1:9" x14ac:dyDescent="0.2">
      <c r="A230" t="str">
        <f>TABLA!C231</f>
        <v>Humanidades</v>
      </c>
      <c r="B230" t="str">
        <f>TABLA!AK231</f>
        <v>No uso ninguna red social</v>
      </c>
      <c r="C230" t="str">
        <f t="shared" si="8"/>
        <v/>
      </c>
      <c r="D230" t="str">
        <f t="shared" si="8"/>
        <v/>
      </c>
      <c r="E230" t="str">
        <f t="shared" si="8"/>
        <v/>
      </c>
      <c r="F230" t="str">
        <f t="shared" si="8"/>
        <v/>
      </c>
      <c r="G230" t="str">
        <f t="shared" si="8"/>
        <v/>
      </c>
      <c r="H230" t="str">
        <f t="shared" si="8"/>
        <v/>
      </c>
      <c r="I230">
        <f t="shared" si="8"/>
        <v>1</v>
      </c>
    </row>
    <row r="231" spans="1:9" x14ac:dyDescent="0.2">
      <c r="A231" t="str">
        <f>TABLA!C232</f>
        <v>Ciencias de la Salud</v>
      </c>
      <c r="B231" t="str">
        <f>TABLA!AK232</f>
        <v>Instagram|YouTube</v>
      </c>
      <c r="C231" t="str">
        <f t="shared" si="8"/>
        <v/>
      </c>
      <c r="D231" t="str">
        <f t="shared" si="8"/>
        <v/>
      </c>
      <c r="E231" t="str">
        <f t="shared" si="8"/>
        <v/>
      </c>
      <c r="F231">
        <f t="shared" si="8"/>
        <v>1</v>
      </c>
      <c r="G231">
        <f t="shared" si="8"/>
        <v>1</v>
      </c>
      <c r="H231" t="str">
        <f t="shared" si="8"/>
        <v/>
      </c>
      <c r="I231" t="str">
        <f t="shared" si="8"/>
        <v/>
      </c>
    </row>
    <row r="232" spans="1:9" x14ac:dyDescent="0.2">
      <c r="A232" t="str">
        <f>TABLA!C233</f>
        <v>Ciencias Experimentales</v>
      </c>
      <c r="B232" t="str">
        <f>TABLA!AK233</f>
        <v>X|Instagram</v>
      </c>
      <c r="C232" t="str">
        <f t="shared" si="8"/>
        <v/>
      </c>
      <c r="D232" t="str">
        <f t="shared" si="8"/>
        <v/>
      </c>
      <c r="E232" t="str">
        <f t="shared" si="8"/>
        <v/>
      </c>
      <c r="F232">
        <f t="shared" si="8"/>
        <v>1</v>
      </c>
      <c r="G232" t="str">
        <f t="shared" si="8"/>
        <v/>
      </c>
      <c r="H232">
        <f t="shared" si="8"/>
        <v>1</v>
      </c>
      <c r="I232" t="str">
        <f t="shared" si="8"/>
        <v/>
      </c>
    </row>
    <row r="233" spans="1:9" x14ac:dyDescent="0.2">
      <c r="A233" t="str">
        <f>TABLA!C234</f>
        <v>Ciencias Experimentales</v>
      </c>
      <c r="B233" t="str">
        <f>TABLA!AK234</f>
        <v>No uso ninguna red social</v>
      </c>
      <c r="C233" t="str">
        <f t="shared" si="8"/>
        <v/>
      </c>
      <c r="D233" t="str">
        <f t="shared" si="8"/>
        <v/>
      </c>
      <c r="E233" t="str">
        <f t="shared" si="8"/>
        <v/>
      </c>
      <c r="F233" t="str">
        <f t="shared" si="8"/>
        <v/>
      </c>
      <c r="G233" t="str">
        <f t="shared" si="8"/>
        <v/>
      </c>
      <c r="H233" t="str">
        <f t="shared" si="8"/>
        <v/>
      </c>
      <c r="I233">
        <f t="shared" si="8"/>
        <v>1</v>
      </c>
    </row>
    <row r="234" spans="1:9" x14ac:dyDescent="0.2">
      <c r="A234" t="str">
        <f>TABLA!C235</f>
        <v>Ciencias Sociales</v>
      </c>
      <c r="B234" t="str">
        <f>TABLA!AK235</f>
        <v>No uso ninguna red social</v>
      </c>
      <c r="C234" t="str">
        <f t="shared" si="8"/>
        <v/>
      </c>
      <c r="D234" t="str">
        <f t="shared" si="8"/>
        <v/>
      </c>
      <c r="E234" t="str">
        <f t="shared" si="8"/>
        <v/>
      </c>
      <c r="F234" t="str">
        <f t="shared" si="8"/>
        <v/>
      </c>
      <c r="G234" t="str">
        <f t="shared" si="8"/>
        <v/>
      </c>
      <c r="H234" t="str">
        <f t="shared" si="8"/>
        <v/>
      </c>
      <c r="I234">
        <f t="shared" si="8"/>
        <v>1</v>
      </c>
    </row>
    <row r="235" spans="1:9" x14ac:dyDescent="0.2">
      <c r="A235" t="str">
        <f>TABLA!C236</f>
        <v>Humanidades</v>
      </c>
      <c r="B235" t="str">
        <f>TABLA!AK236</f>
        <v>No uso ninguna red social</v>
      </c>
      <c r="C235" t="str">
        <f t="shared" si="8"/>
        <v/>
      </c>
      <c r="D235" t="str">
        <f t="shared" si="8"/>
        <v/>
      </c>
      <c r="E235" t="str">
        <f t="shared" si="8"/>
        <v/>
      </c>
      <c r="F235" t="str">
        <f t="shared" si="8"/>
        <v/>
      </c>
      <c r="G235" t="str">
        <f t="shared" si="8"/>
        <v/>
      </c>
      <c r="H235" t="str">
        <f t="shared" si="8"/>
        <v/>
      </c>
      <c r="I235">
        <f t="shared" si="8"/>
        <v>1</v>
      </c>
    </row>
    <row r="236" spans="1:9" x14ac:dyDescent="0.2">
      <c r="A236" t="str">
        <f>TABLA!C237</f>
        <v>Ciencias Sociales</v>
      </c>
      <c r="B236" t="str">
        <f>TABLA!AK237</f>
        <v>Instagram|YouTube</v>
      </c>
      <c r="C236" t="str">
        <f t="shared" si="8"/>
        <v/>
      </c>
      <c r="D236" t="str">
        <f t="shared" si="8"/>
        <v/>
      </c>
      <c r="E236" t="str">
        <f t="shared" si="8"/>
        <v/>
      </c>
      <c r="F236">
        <f t="shared" si="8"/>
        <v>1</v>
      </c>
      <c r="G236">
        <f t="shared" si="8"/>
        <v>1</v>
      </c>
      <c r="H236" t="str">
        <f t="shared" si="8"/>
        <v/>
      </c>
      <c r="I236" t="str">
        <f t="shared" si="8"/>
        <v/>
      </c>
    </row>
    <row r="237" spans="1:9" x14ac:dyDescent="0.2">
      <c r="A237" t="str">
        <f>TABLA!C238</f>
        <v>Ciencias Experimentales</v>
      </c>
      <c r="B237" t="str">
        <f>TABLA!AK238</f>
        <v>No uso ninguna red social</v>
      </c>
      <c r="C237" t="str">
        <f t="shared" si="8"/>
        <v/>
      </c>
      <c r="D237" t="str">
        <f t="shared" si="8"/>
        <v/>
      </c>
      <c r="E237" t="str">
        <f t="shared" si="8"/>
        <v/>
      </c>
      <c r="F237" t="str">
        <f t="shared" si="8"/>
        <v/>
      </c>
      <c r="G237" t="str">
        <f t="shared" si="8"/>
        <v/>
      </c>
      <c r="H237" t="str">
        <f t="shared" si="8"/>
        <v/>
      </c>
      <c r="I237">
        <f t="shared" si="8"/>
        <v>1</v>
      </c>
    </row>
    <row r="238" spans="1:9" x14ac:dyDescent="0.2">
      <c r="A238" t="str">
        <f>TABLA!C239</f>
        <v>Humanidades</v>
      </c>
      <c r="B238" t="str">
        <f>TABLA!AK239</f>
        <v>No uso ninguna red social</v>
      </c>
      <c r="C238" t="str">
        <f t="shared" si="8"/>
        <v/>
      </c>
      <c r="D238" t="str">
        <f t="shared" si="8"/>
        <v/>
      </c>
      <c r="E238" t="str">
        <f t="shared" si="8"/>
        <v/>
      </c>
      <c r="F238" t="str">
        <f t="shared" si="8"/>
        <v/>
      </c>
      <c r="G238" t="str">
        <f t="shared" si="8"/>
        <v/>
      </c>
      <c r="H238" t="str">
        <f t="shared" si="8"/>
        <v/>
      </c>
      <c r="I238">
        <f t="shared" si="8"/>
        <v>1</v>
      </c>
    </row>
    <row r="239" spans="1:9" x14ac:dyDescent="0.2">
      <c r="A239" t="str">
        <f>TABLA!C240</f>
        <v>Humanidades</v>
      </c>
      <c r="B239" t="str">
        <f>TABLA!AK240</f>
        <v>No uso ninguna red social</v>
      </c>
      <c r="C239" t="str">
        <f t="shared" si="8"/>
        <v/>
      </c>
      <c r="D239" t="str">
        <f t="shared" si="8"/>
        <v/>
      </c>
      <c r="E239" t="str">
        <f t="shared" si="8"/>
        <v/>
      </c>
      <c r="F239" t="str">
        <f t="shared" si="8"/>
        <v/>
      </c>
      <c r="G239" t="str">
        <f t="shared" si="8"/>
        <v/>
      </c>
      <c r="H239" t="str">
        <f t="shared" si="8"/>
        <v/>
      </c>
      <c r="I239">
        <f t="shared" si="8"/>
        <v>1</v>
      </c>
    </row>
    <row r="240" spans="1:9" x14ac:dyDescent="0.2">
      <c r="A240" t="str">
        <f>TABLA!C241</f>
        <v>Humanidades</v>
      </c>
      <c r="B240" t="str">
        <f>TABLA!AK241</f>
        <v>No uso ninguna red social</v>
      </c>
      <c r="C240" t="str">
        <f t="shared" si="8"/>
        <v/>
      </c>
      <c r="D240" t="str">
        <f t="shared" si="8"/>
        <v/>
      </c>
      <c r="E240" t="str">
        <f t="shared" si="8"/>
        <v/>
      </c>
      <c r="F240" t="str">
        <f t="shared" si="8"/>
        <v/>
      </c>
      <c r="G240" t="str">
        <f t="shared" si="8"/>
        <v/>
      </c>
      <c r="H240" t="str">
        <f t="shared" si="8"/>
        <v/>
      </c>
      <c r="I240">
        <f t="shared" si="8"/>
        <v>1</v>
      </c>
    </row>
    <row r="241" spans="1:9" x14ac:dyDescent="0.2">
      <c r="A241" t="str">
        <f>TABLA!C242</f>
        <v>Ciencias de la Salud</v>
      </c>
      <c r="B241" t="str">
        <f>TABLA!AK242</f>
        <v>No uso ninguna red social</v>
      </c>
      <c r="C241" t="str">
        <f t="shared" si="8"/>
        <v/>
      </c>
      <c r="D241" t="str">
        <f t="shared" si="8"/>
        <v/>
      </c>
      <c r="E241" t="str">
        <f t="shared" si="8"/>
        <v/>
      </c>
      <c r="F241" t="str">
        <f t="shared" si="8"/>
        <v/>
      </c>
      <c r="G241" t="str">
        <f t="shared" si="8"/>
        <v/>
      </c>
      <c r="H241" t="str">
        <f t="shared" si="8"/>
        <v/>
      </c>
      <c r="I241">
        <f t="shared" si="8"/>
        <v>1</v>
      </c>
    </row>
    <row r="242" spans="1:9" x14ac:dyDescent="0.2">
      <c r="A242" t="str">
        <f>TABLA!C243</f>
        <v/>
      </c>
      <c r="B242" t="str">
        <f>TABLA!AK243</f>
        <v>No uso ninguna red social</v>
      </c>
      <c r="C242" t="str">
        <f t="shared" si="8"/>
        <v/>
      </c>
      <c r="D242" t="str">
        <f t="shared" si="8"/>
        <v/>
      </c>
      <c r="E242" t="str">
        <f t="shared" si="8"/>
        <v/>
      </c>
      <c r="F242" t="str">
        <f t="shared" si="8"/>
        <v/>
      </c>
      <c r="G242" t="str">
        <f t="shared" si="8"/>
        <v/>
      </c>
      <c r="H242" t="str">
        <f t="shared" si="8"/>
        <v/>
      </c>
      <c r="I242">
        <f t="shared" si="8"/>
        <v>1</v>
      </c>
    </row>
    <row r="243" spans="1:9" x14ac:dyDescent="0.2">
      <c r="A243" t="str">
        <f>TABLA!C244</f>
        <v>Humanidades</v>
      </c>
      <c r="B243" t="str">
        <f>TABLA!AK244</f>
        <v>No uso ninguna red social</v>
      </c>
      <c r="C243" t="str">
        <f t="shared" si="8"/>
        <v/>
      </c>
      <c r="D243" t="str">
        <f t="shared" si="8"/>
        <v/>
      </c>
      <c r="E243" t="str">
        <f t="shared" si="8"/>
        <v/>
      </c>
      <c r="F243" t="str">
        <f t="shared" si="8"/>
        <v/>
      </c>
      <c r="G243" t="str">
        <f t="shared" si="8"/>
        <v/>
      </c>
      <c r="H243" t="str">
        <f t="shared" si="8"/>
        <v/>
      </c>
      <c r="I243">
        <f t="shared" si="8"/>
        <v>1</v>
      </c>
    </row>
    <row r="244" spans="1:9" x14ac:dyDescent="0.2">
      <c r="A244" t="str">
        <f>TABLA!C245</f>
        <v>Humanidades</v>
      </c>
      <c r="B244" t="str">
        <f>TABLA!AK245</f>
        <v>No uso ninguna red social</v>
      </c>
      <c r="C244" t="str">
        <f t="shared" si="8"/>
        <v/>
      </c>
      <c r="D244" t="str">
        <f t="shared" si="8"/>
        <v/>
      </c>
      <c r="E244" t="str">
        <f t="shared" si="8"/>
        <v/>
      </c>
      <c r="F244" t="str">
        <f t="shared" si="8"/>
        <v/>
      </c>
      <c r="G244" t="str">
        <f t="shared" si="8"/>
        <v/>
      </c>
      <c r="H244" t="str">
        <f t="shared" si="8"/>
        <v/>
      </c>
      <c r="I244">
        <f t="shared" si="8"/>
        <v>1</v>
      </c>
    </row>
    <row r="245" spans="1:9" x14ac:dyDescent="0.2">
      <c r="A245" t="str">
        <f>TABLA!C246</f>
        <v>Ciencias de la Salud</v>
      </c>
      <c r="B245" t="str">
        <f>TABLA!AK246</f>
        <v>Bluesky</v>
      </c>
      <c r="C245">
        <f t="shared" si="8"/>
        <v>1</v>
      </c>
      <c r="D245" t="str">
        <f t="shared" si="8"/>
        <v/>
      </c>
      <c r="E245" t="str">
        <f t="shared" si="8"/>
        <v/>
      </c>
      <c r="F245" t="str">
        <f t="shared" si="8"/>
        <v/>
      </c>
      <c r="G245" t="str">
        <f t="shared" si="8"/>
        <v/>
      </c>
      <c r="H245" t="str">
        <f t="shared" si="8"/>
        <v/>
      </c>
      <c r="I245" t="str">
        <f t="shared" si="8"/>
        <v/>
      </c>
    </row>
    <row r="246" spans="1:9" x14ac:dyDescent="0.2">
      <c r="A246" t="str">
        <f>TABLA!C247</f>
        <v>Ciencias Sociales</v>
      </c>
      <c r="B246" t="str">
        <f>TABLA!AK247</f>
        <v>No uso ninguna red social</v>
      </c>
      <c r="C246" t="str">
        <f t="shared" si="8"/>
        <v/>
      </c>
      <c r="D246" t="str">
        <f t="shared" si="8"/>
        <v/>
      </c>
      <c r="E246" t="str">
        <f t="shared" si="8"/>
        <v/>
      </c>
      <c r="F246" t="str">
        <f t="shared" si="8"/>
        <v/>
      </c>
      <c r="G246" t="str">
        <f t="shared" si="8"/>
        <v/>
      </c>
      <c r="H246" t="str">
        <f t="shared" si="8"/>
        <v/>
      </c>
      <c r="I246">
        <f t="shared" si="8"/>
        <v>1</v>
      </c>
    </row>
    <row r="247" spans="1:9" x14ac:dyDescent="0.2">
      <c r="A247" t="str">
        <f>TABLA!C248</f>
        <v>Ciencias Sociales</v>
      </c>
      <c r="B247" t="str">
        <f>TABLA!AK248</f>
        <v>No uso ninguna red social</v>
      </c>
      <c r="C247" t="str">
        <f t="shared" si="8"/>
        <v/>
      </c>
      <c r="D247" t="str">
        <f t="shared" si="8"/>
        <v/>
      </c>
      <c r="E247" t="str">
        <f t="shared" si="8"/>
        <v/>
      </c>
      <c r="F247" t="str">
        <f t="shared" si="8"/>
        <v/>
      </c>
      <c r="G247" t="str">
        <f t="shared" si="8"/>
        <v/>
      </c>
      <c r="H247" t="str">
        <f t="shared" si="8"/>
        <v/>
      </c>
      <c r="I247">
        <f t="shared" si="8"/>
        <v>1</v>
      </c>
    </row>
    <row r="248" spans="1:9" x14ac:dyDescent="0.2">
      <c r="A248" t="str">
        <f>TABLA!C249</f>
        <v>Humanidades</v>
      </c>
      <c r="B248" t="str">
        <f>TABLA!AK249</f>
        <v>No uso ninguna red social</v>
      </c>
      <c r="C248" t="str">
        <f t="shared" si="8"/>
        <v/>
      </c>
      <c r="D248" t="str">
        <f t="shared" si="8"/>
        <v/>
      </c>
      <c r="E248" t="str">
        <f t="shared" si="8"/>
        <v/>
      </c>
      <c r="F248" t="str">
        <f t="shared" si="8"/>
        <v/>
      </c>
      <c r="G248" t="str">
        <f t="shared" si="8"/>
        <v/>
      </c>
      <c r="H248" t="str">
        <f t="shared" si="8"/>
        <v/>
      </c>
      <c r="I248">
        <f t="shared" si="8"/>
        <v>1</v>
      </c>
    </row>
    <row r="249" spans="1:9" x14ac:dyDescent="0.2">
      <c r="A249" t="str">
        <f>TABLA!C250</f>
        <v>Ciencias Sociales</v>
      </c>
      <c r="B249" t="str">
        <f>TABLA!AK250</f>
        <v>No uso ninguna red social</v>
      </c>
      <c r="C249" t="str">
        <f t="shared" si="8"/>
        <v/>
      </c>
      <c r="D249" t="str">
        <f t="shared" si="8"/>
        <v/>
      </c>
      <c r="E249" t="str">
        <f t="shared" si="8"/>
        <v/>
      </c>
      <c r="F249" t="str">
        <f t="shared" si="8"/>
        <v/>
      </c>
      <c r="G249" t="str">
        <f t="shared" si="8"/>
        <v/>
      </c>
      <c r="H249" t="str">
        <f t="shared" si="8"/>
        <v/>
      </c>
      <c r="I249">
        <f t="shared" si="8"/>
        <v>1</v>
      </c>
    </row>
    <row r="250" spans="1:9" x14ac:dyDescent="0.2">
      <c r="A250" t="str">
        <f>TABLA!C251</f>
        <v>Humanidades</v>
      </c>
      <c r="B250" t="str">
        <f>TABLA!AK251</f>
        <v>No uso ninguna red social</v>
      </c>
      <c r="C250" t="str">
        <f t="shared" si="8"/>
        <v/>
      </c>
      <c r="D250" t="str">
        <f t="shared" si="8"/>
        <v/>
      </c>
      <c r="E250" t="str">
        <f t="shared" si="8"/>
        <v/>
      </c>
      <c r="F250" t="str">
        <f t="shared" si="8"/>
        <v/>
      </c>
      <c r="G250" t="str">
        <f t="shared" si="8"/>
        <v/>
      </c>
      <c r="H250" t="str">
        <f t="shared" si="8"/>
        <v/>
      </c>
      <c r="I250">
        <f t="shared" si="8"/>
        <v>1</v>
      </c>
    </row>
    <row r="251" spans="1:9" x14ac:dyDescent="0.2">
      <c r="A251" t="str">
        <f>TABLA!C252</f>
        <v>Humanidades</v>
      </c>
      <c r="B251" t="str">
        <f>TABLA!AK252</f>
        <v>No uso ninguna red social</v>
      </c>
      <c r="C251" t="str">
        <f t="shared" si="8"/>
        <v/>
      </c>
      <c r="D251" t="str">
        <f t="shared" si="8"/>
        <v/>
      </c>
      <c r="E251" t="str">
        <f t="shared" si="8"/>
        <v/>
      </c>
      <c r="F251" t="str">
        <f t="shared" si="8"/>
        <v/>
      </c>
      <c r="G251" t="str">
        <f t="shared" si="8"/>
        <v/>
      </c>
      <c r="H251" t="str">
        <f t="shared" si="8"/>
        <v/>
      </c>
      <c r="I251">
        <f t="shared" si="8"/>
        <v>1</v>
      </c>
    </row>
    <row r="252" spans="1:9" x14ac:dyDescent="0.2">
      <c r="A252" t="str">
        <f>TABLA!C253</f>
        <v>Humanidades</v>
      </c>
      <c r="B252" t="str">
        <f>TABLA!AK253</f>
        <v>No uso ninguna red social</v>
      </c>
      <c r="C252" t="str">
        <f t="shared" si="8"/>
        <v/>
      </c>
      <c r="D252" t="str">
        <f t="shared" si="8"/>
        <v/>
      </c>
      <c r="E252" t="str">
        <f t="shared" si="8"/>
        <v/>
      </c>
      <c r="F252" t="str">
        <f t="shared" si="8"/>
        <v/>
      </c>
      <c r="G252" t="str">
        <f t="shared" si="8"/>
        <v/>
      </c>
      <c r="H252" t="str">
        <f t="shared" si="8"/>
        <v/>
      </c>
      <c r="I252">
        <f t="shared" si="8"/>
        <v>1</v>
      </c>
    </row>
    <row r="253" spans="1:9" x14ac:dyDescent="0.2">
      <c r="A253" t="str">
        <f>TABLA!C254</f>
        <v>Ciencias de la Salud</v>
      </c>
      <c r="B253" t="str">
        <f>TABLA!AK254</f>
        <v>No uso ninguna red social</v>
      </c>
      <c r="C253" t="str">
        <f t="shared" si="8"/>
        <v/>
      </c>
      <c r="D253" t="str">
        <f t="shared" si="8"/>
        <v/>
      </c>
      <c r="E253" t="str">
        <f t="shared" si="8"/>
        <v/>
      </c>
      <c r="F253" t="str">
        <f t="shared" si="8"/>
        <v/>
      </c>
      <c r="G253" t="str">
        <f t="shared" si="8"/>
        <v/>
      </c>
      <c r="H253" t="str">
        <f t="shared" si="8"/>
        <v/>
      </c>
      <c r="I253">
        <f t="shared" si="8"/>
        <v>1</v>
      </c>
    </row>
    <row r="254" spans="1:9" x14ac:dyDescent="0.2">
      <c r="A254" t="str">
        <f>TABLA!C255</f>
        <v>Ciencias Experimentales</v>
      </c>
      <c r="B254" t="str">
        <f>TABLA!AK255</f>
        <v>No uso ninguna red social</v>
      </c>
      <c r="C254" t="str">
        <f t="shared" si="8"/>
        <v/>
      </c>
      <c r="D254" t="str">
        <f t="shared" si="8"/>
        <v/>
      </c>
      <c r="E254" t="str">
        <f t="shared" si="8"/>
        <v/>
      </c>
      <c r="F254" t="str">
        <f t="shared" si="8"/>
        <v/>
      </c>
      <c r="G254" t="str">
        <f t="shared" si="8"/>
        <v/>
      </c>
      <c r="H254" t="str">
        <f t="shared" si="8"/>
        <v/>
      </c>
      <c r="I254">
        <f t="shared" si="8"/>
        <v>1</v>
      </c>
    </row>
    <row r="255" spans="1:9" x14ac:dyDescent="0.2">
      <c r="A255" t="str">
        <f>TABLA!C256</f>
        <v>Ciencias de la Salud</v>
      </c>
      <c r="B255" t="str">
        <f>TABLA!AK256</f>
        <v>Facebook|Instagram|Bluesky</v>
      </c>
      <c r="C255">
        <f t="shared" si="8"/>
        <v>1</v>
      </c>
      <c r="D255">
        <f t="shared" si="8"/>
        <v>1</v>
      </c>
      <c r="E255" t="str">
        <f t="shared" si="8"/>
        <v/>
      </c>
      <c r="F255">
        <f t="shared" si="8"/>
        <v>1</v>
      </c>
      <c r="G255" t="str">
        <f t="shared" si="8"/>
        <v/>
      </c>
      <c r="H255" t="str">
        <f t="shared" si="8"/>
        <v/>
      </c>
      <c r="I255" t="str">
        <f t="shared" si="8"/>
        <v/>
      </c>
    </row>
    <row r="256" spans="1:9" x14ac:dyDescent="0.2">
      <c r="A256" t="str">
        <f>TABLA!C257</f>
        <v>Humanidades</v>
      </c>
      <c r="B256" t="str">
        <f>TABLA!AK257</f>
        <v>No uso ninguna red social</v>
      </c>
      <c r="C256" t="str">
        <f t="shared" si="8"/>
        <v/>
      </c>
      <c r="D256" t="str">
        <f t="shared" si="8"/>
        <v/>
      </c>
      <c r="E256" t="str">
        <f t="shared" si="8"/>
        <v/>
      </c>
      <c r="F256" t="str">
        <f t="shared" si="8"/>
        <v/>
      </c>
      <c r="G256" t="str">
        <f t="shared" si="8"/>
        <v/>
      </c>
      <c r="H256" t="str">
        <f t="shared" si="8"/>
        <v/>
      </c>
      <c r="I256">
        <f t="shared" si="8"/>
        <v>1</v>
      </c>
    </row>
    <row r="257" spans="1:9" x14ac:dyDescent="0.2">
      <c r="A257" t="str">
        <f>TABLA!C258</f>
        <v>Ciencias de la Salud</v>
      </c>
      <c r="B257" t="str">
        <f>TABLA!AK258</f>
        <v>Instagram|Bluesky</v>
      </c>
      <c r="C257">
        <f t="shared" si="8"/>
        <v>1</v>
      </c>
      <c r="D257" t="str">
        <f t="shared" si="8"/>
        <v/>
      </c>
      <c r="E257" t="str">
        <f t="shared" si="8"/>
        <v/>
      </c>
      <c r="F257">
        <f t="shared" si="8"/>
        <v>1</v>
      </c>
      <c r="G257" t="str">
        <f t="shared" si="8"/>
        <v/>
      </c>
      <c r="H257" t="str">
        <f t="shared" si="8"/>
        <v/>
      </c>
      <c r="I257" t="str">
        <f t="shared" si="8"/>
        <v/>
      </c>
    </row>
    <row r="258" spans="1:9" x14ac:dyDescent="0.2">
      <c r="A258" t="str">
        <f>TABLA!C259</f>
        <v>Ciencias Sociales</v>
      </c>
      <c r="B258" t="str">
        <f>TABLA!AK259</f>
        <v>No uso ninguna red social</v>
      </c>
      <c r="C258" t="str">
        <f t="shared" ref="C258:I286" si="9">IFERROR(IF(FIND(C$1,$B258,1)&gt;0,1,""),"")</f>
        <v/>
      </c>
      <c r="D258" t="str">
        <f t="shared" si="9"/>
        <v/>
      </c>
      <c r="E258" t="str">
        <f t="shared" si="9"/>
        <v/>
      </c>
      <c r="F258" t="str">
        <f t="shared" si="9"/>
        <v/>
      </c>
      <c r="G258" t="str">
        <f t="shared" si="9"/>
        <v/>
      </c>
      <c r="H258" t="str">
        <f t="shared" si="9"/>
        <v/>
      </c>
      <c r="I258">
        <f t="shared" si="9"/>
        <v>1</v>
      </c>
    </row>
    <row r="259" spans="1:9" x14ac:dyDescent="0.2">
      <c r="A259" t="str">
        <f>TABLA!C260</f>
        <v>Ciencias Experimentales</v>
      </c>
      <c r="B259" t="str">
        <f>TABLA!AK260</f>
        <v>No uso ninguna red social</v>
      </c>
      <c r="C259" t="str">
        <f t="shared" si="9"/>
        <v/>
      </c>
      <c r="D259" t="str">
        <f t="shared" si="9"/>
        <v/>
      </c>
      <c r="E259" t="str">
        <f t="shared" si="9"/>
        <v/>
      </c>
      <c r="F259" t="str">
        <f t="shared" si="9"/>
        <v/>
      </c>
      <c r="G259" t="str">
        <f t="shared" si="9"/>
        <v/>
      </c>
      <c r="H259" t="str">
        <f t="shared" si="9"/>
        <v/>
      </c>
      <c r="I259">
        <f t="shared" si="9"/>
        <v>1</v>
      </c>
    </row>
    <row r="260" spans="1:9" x14ac:dyDescent="0.2">
      <c r="A260" t="str">
        <f>TABLA!C261</f>
        <v>Ciencias de la Salud</v>
      </c>
      <c r="B260" t="str">
        <f>TABLA!AK261</f>
        <v>No uso ninguna red social</v>
      </c>
      <c r="C260" t="str">
        <f t="shared" si="9"/>
        <v/>
      </c>
      <c r="D260" t="str">
        <f t="shared" si="9"/>
        <v/>
      </c>
      <c r="E260" t="str">
        <f t="shared" si="9"/>
        <v/>
      </c>
      <c r="F260" t="str">
        <f t="shared" si="9"/>
        <v/>
      </c>
      <c r="G260" t="str">
        <f t="shared" si="9"/>
        <v/>
      </c>
      <c r="H260" t="str">
        <f t="shared" si="9"/>
        <v/>
      </c>
      <c r="I260">
        <f t="shared" si="9"/>
        <v>1</v>
      </c>
    </row>
    <row r="261" spans="1:9" x14ac:dyDescent="0.2">
      <c r="A261" t="str">
        <f>TABLA!C262</f>
        <v>Ciencias Sociales</v>
      </c>
      <c r="B261" t="str">
        <f>TABLA!AK262</f>
        <v>No uso ninguna red social</v>
      </c>
      <c r="C261" t="str">
        <f t="shared" si="9"/>
        <v/>
      </c>
      <c r="D261" t="str">
        <f t="shared" si="9"/>
        <v/>
      </c>
      <c r="E261" t="str">
        <f t="shared" si="9"/>
        <v/>
      </c>
      <c r="F261" t="str">
        <f t="shared" si="9"/>
        <v/>
      </c>
      <c r="G261" t="str">
        <f t="shared" si="9"/>
        <v/>
      </c>
      <c r="H261" t="str">
        <f t="shared" si="9"/>
        <v/>
      </c>
      <c r="I261">
        <f t="shared" si="9"/>
        <v>1</v>
      </c>
    </row>
    <row r="262" spans="1:9" x14ac:dyDescent="0.2">
      <c r="A262" t="str">
        <f>TABLA!C263</f>
        <v>Humanidades</v>
      </c>
      <c r="B262" t="str">
        <f>TABLA!AK263</f>
        <v>No uso ninguna red social</v>
      </c>
      <c r="C262" t="str">
        <f t="shared" si="9"/>
        <v/>
      </c>
      <c r="D262" t="str">
        <f t="shared" si="9"/>
        <v/>
      </c>
      <c r="E262" t="str">
        <f t="shared" si="9"/>
        <v/>
      </c>
      <c r="F262" t="str">
        <f t="shared" si="9"/>
        <v/>
      </c>
      <c r="G262" t="str">
        <f t="shared" si="9"/>
        <v/>
      </c>
      <c r="H262" t="str">
        <f t="shared" si="9"/>
        <v/>
      </c>
      <c r="I262">
        <f t="shared" si="9"/>
        <v>1</v>
      </c>
    </row>
    <row r="263" spans="1:9" x14ac:dyDescent="0.2">
      <c r="A263" t="str">
        <f>TABLA!C264</f>
        <v>Humanidades</v>
      </c>
      <c r="B263" t="str">
        <f>TABLA!AK264</f>
        <v>No uso ninguna red social</v>
      </c>
      <c r="C263" t="str">
        <f t="shared" si="9"/>
        <v/>
      </c>
      <c r="D263" t="str">
        <f t="shared" si="9"/>
        <v/>
      </c>
      <c r="E263" t="str">
        <f t="shared" si="9"/>
        <v/>
      </c>
      <c r="F263" t="str">
        <f t="shared" si="9"/>
        <v/>
      </c>
      <c r="G263" t="str">
        <f t="shared" si="9"/>
        <v/>
      </c>
      <c r="H263" t="str">
        <f t="shared" si="9"/>
        <v/>
      </c>
      <c r="I263">
        <f t="shared" si="9"/>
        <v>1</v>
      </c>
    </row>
    <row r="264" spans="1:9" x14ac:dyDescent="0.2">
      <c r="A264" t="str">
        <f>TABLA!C265</f>
        <v>Humanidades</v>
      </c>
      <c r="B264" t="str">
        <f>TABLA!AK265</f>
        <v>No uso ninguna red social</v>
      </c>
      <c r="C264" t="str">
        <f t="shared" si="9"/>
        <v/>
      </c>
      <c r="D264" t="str">
        <f t="shared" si="9"/>
        <v/>
      </c>
      <c r="E264" t="str">
        <f t="shared" si="9"/>
        <v/>
      </c>
      <c r="F264" t="str">
        <f t="shared" si="9"/>
        <v/>
      </c>
      <c r="G264" t="str">
        <f t="shared" si="9"/>
        <v/>
      </c>
      <c r="H264" t="str">
        <f t="shared" si="9"/>
        <v/>
      </c>
      <c r="I264">
        <f t="shared" si="9"/>
        <v>1</v>
      </c>
    </row>
    <row r="265" spans="1:9" x14ac:dyDescent="0.2">
      <c r="A265" t="str">
        <f>TABLA!C266</f>
        <v>Ciencias Experimentales</v>
      </c>
      <c r="B265" t="str">
        <f>TABLA!AK266</f>
        <v>No uso ninguna red social</v>
      </c>
      <c r="C265" t="str">
        <f t="shared" si="9"/>
        <v/>
      </c>
      <c r="D265" t="str">
        <f t="shared" si="9"/>
        <v/>
      </c>
      <c r="E265" t="str">
        <f t="shared" si="9"/>
        <v/>
      </c>
      <c r="F265" t="str">
        <f t="shared" si="9"/>
        <v/>
      </c>
      <c r="G265" t="str">
        <f t="shared" si="9"/>
        <v/>
      </c>
      <c r="H265" t="str">
        <f t="shared" si="9"/>
        <v/>
      </c>
      <c r="I265">
        <f t="shared" si="9"/>
        <v>1</v>
      </c>
    </row>
    <row r="266" spans="1:9" x14ac:dyDescent="0.2">
      <c r="A266" t="str">
        <f>TABLA!C267</f>
        <v>Ciencias Sociales</v>
      </c>
      <c r="B266" t="str">
        <f>TABLA!AK267</f>
        <v>Facebook</v>
      </c>
      <c r="C266" t="str">
        <f t="shared" si="9"/>
        <v/>
      </c>
      <c r="D266">
        <f t="shared" si="9"/>
        <v>1</v>
      </c>
      <c r="E266" t="str">
        <f t="shared" si="9"/>
        <v/>
      </c>
      <c r="F266" t="str">
        <f t="shared" si="9"/>
        <v/>
      </c>
      <c r="G266" t="str">
        <f t="shared" si="9"/>
        <v/>
      </c>
      <c r="H266" t="str">
        <f t="shared" si="9"/>
        <v/>
      </c>
      <c r="I266" t="str">
        <f t="shared" si="9"/>
        <v/>
      </c>
    </row>
    <row r="267" spans="1:9" x14ac:dyDescent="0.2">
      <c r="A267" t="str">
        <f>TABLA!C268</f>
        <v>Ciencias Experimentales</v>
      </c>
      <c r="B267" t="str">
        <f>TABLA!AK268</f>
        <v>No uso ninguna red social</v>
      </c>
      <c r="C267" t="str">
        <f t="shared" si="9"/>
        <v/>
      </c>
      <c r="D267" t="str">
        <f t="shared" si="9"/>
        <v/>
      </c>
      <c r="E267" t="str">
        <f t="shared" si="9"/>
        <v/>
      </c>
      <c r="F267" t="str">
        <f t="shared" si="9"/>
        <v/>
      </c>
      <c r="G267" t="str">
        <f t="shared" si="9"/>
        <v/>
      </c>
      <c r="H267" t="str">
        <f t="shared" si="9"/>
        <v/>
      </c>
      <c r="I267">
        <f t="shared" si="9"/>
        <v>1</v>
      </c>
    </row>
    <row r="268" spans="1:9" x14ac:dyDescent="0.2">
      <c r="A268" t="str">
        <f>TABLA!C269</f>
        <v>Ciencias de la Salud</v>
      </c>
      <c r="B268" t="str">
        <f>TABLA!AK269</f>
        <v>No uso ninguna red social</v>
      </c>
      <c r="C268" t="str">
        <f t="shared" si="9"/>
        <v/>
      </c>
      <c r="D268" t="str">
        <f t="shared" si="9"/>
        <v/>
      </c>
      <c r="E268" t="str">
        <f t="shared" si="9"/>
        <v/>
      </c>
      <c r="F268" t="str">
        <f t="shared" si="9"/>
        <v/>
      </c>
      <c r="G268" t="str">
        <f t="shared" si="9"/>
        <v/>
      </c>
      <c r="H268" t="str">
        <f t="shared" si="9"/>
        <v/>
      </c>
      <c r="I268">
        <f t="shared" si="9"/>
        <v>1</v>
      </c>
    </row>
    <row r="269" spans="1:9" x14ac:dyDescent="0.2">
      <c r="A269" t="str">
        <f>TABLA!C270</f>
        <v>Ciencias Experimentales</v>
      </c>
      <c r="B269" t="str">
        <f>TABLA!AK270</f>
        <v>No uso ninguna red social</v>
      </c>
      <c r="C269" t="str">
        <f t="shared" si="9"/>
        <v/>
      </c>
      <c r="D269" t="str">
        <f t="shared" si="9"/>
        <v/>
      </c>
      <c r="E269" t="str">
        <f t="shared" si="9"/>
        <v/>
      </c>
      <c r="F269" t="str">
        <f t="shared" si="9"/>
        <v/>
      </c>
      <c r="G269" t="str">
        <f t="shared" si="9"/>
        <v/>
      </c>
      <c r="H269" t="str">
        <f t="shared" si="9"/>
        <v/>
      </c>
      <c r="I269">
        <f t="shared" si="9"/>
        <v>1</v>
      </c>
    </row>
    <row r="270" spans="1:9" x14ac:dyDescent="0.2">
      <c r="A270" t="str">
        <f>TABLA!C271</f>
        <v>Ciencias Experimentales</v>
      </c>
      <c r="B270" t="str">
        <f>TABLA!AK271</f>
        <v>No uso ninguna red social</v>
      </c>
      <c r="C270" t="str">
        <f t="shared" si="9"/>
        <v/>
      </c>
      <c r="D270" t="str">
        <f t="shared" si="9"/>
        <v/>
      </c>
      <c r="E270" t="str">
        <f t="shared" si="9"/>
        <v/>
      </c>
      <c r="F270" t="str">
        <f t="shared" si="9"/>
        <v/>
      </c>
      <c r="G270" t="str">
        <f t="shared" si="9"/>
        <v/>
      </c>
      <c r="H270" t="str">
        <f t="shared" si="9"/>
        <v/>
      </c>
      <c r="I270">
        <f t="shared" si="9"/>
        <v>1</v>
      </c>
    </row>
    <row r="271" spans="1:9" x14ac:dyDescent="0.2">
      <c r="A271" t="str">
        <f>TABLA!C272</f>
        <v>Ciencias Sociales</v>
      </c>
      <c r="B271" t="str">
        <f>TABLA!AK272</f>
        <v>No uso ninguna red social</v>
      </c>
      <c r="C271" t="str">
        <f t="shared" si="9"/>
        <v/>
      </c>
      <c r="D271" t="str">
        <f t="shared" si="9"/>
        <v/>
      </c>
      <c r="E271" t="str">
        <f t="shared" si="9"/>
        <v/>
      </c>
      <c r="F271" t="str">
        <f t="shared" si="9"/>
        <v/>
      </c>
      <c r="G271" t="str">
        <f t="shared" si="9"/>
        <v/>
      </c>
      <c r="H271" t="str">
        <f t="shared" si="9"/>
        <v/>
      </c>
      <c r="I271">
        <f t="shared" si="9"/>
        <v>1</v>
      </c>
    </row>
    <row r="272" spans="1:9" x14ac:dyDescent="0.2">
      <c r="A272" t="str">
        <f>TABLA!C273</f>
        <v>Humanidades</v>
      </c>
      <c r="B272" t="str">
        <f>TABLA!AK273</f>
        <v>No uso ninguna red social</v>
      </c>
      <c r="C272" t="str">
        <f t="shared" si="9"/>
        <v/>
      </c>
      <c r="D272" t="str">
        <f t="shared" si="9"/>
        <v/>
      </c>
      <c r="E272" t="str">
        <f t="shared" si="9"/>
        <v/>
      </c>
      <c r="F272" t="str">
        <f t="shared" si="9"/>
        <v/>
      </c>
      <c r="G272" t="str">
        <f t="shared" si="9"/>
        <v/>
      </c>
      <c r="H272" t="str">
        <f t="shared" si="9"/>
        <v/>
      </c>
      <c r="I272">
        <f t="shared" si="9"/>
        <v>1</v>
      </c>
    </row>
    <row r="273" spans="1:9" x14ac:dyDescent="0.2">
      <c r="A273" t="str">
        <f>TABLA!C274</f>
        <v>Ciencias Sociales</v>
      </c>
      <c r="B273" t="str">
        <f>TABLA!AK274</f>
        <v>Facebook|Bluesky|YouTube</v>
      </c>
      <c r="C273">
        <f t="shared" si="9"/>
        <v>1</v>
      </c>
      <c r="D273">
        <f t="shared" si="9"/>
        <v>1</v>
      </c>
      <c r="E273" t="str">
        <f t="shared" si="9"/>
        <v/>
      </c>
      <c r="F273" t="str">
        <f t="shared" si="9"/>
        <v/>
      </c>
      <c r="G273">
        <f t="shared" si="9"/>
        <v>1</v>
      </c>
      <c r="H273" t="str">
        <f t="shared" si="9"/>
        <v/>
      </c>
      <c r="I273" t="str">
        <f t="shared" si="9"/>
        <v/>
      </c>
    </row>
    <row r="274" spans="1:9" x14ac:dyDescent="0.2">
      <c r="A274" t="str">
        <f>TABLA!C275</f>
        <v>Ciencias Sociales</v>
      </c>
      <c r="B274" t="str">
        <f>TABLA!AK275</f>
        <v>No uso ninguna red social</v>
      </c>
      <c r="C274" t="str">
        <f t="shared" si="9"/>
        <v/>
      </c>
      <c r="D274" t="str">
        <f t="shared" si="9"/>
        <v/>
      </c>
      <c r="E274" t="str">
        <f t="shared" si="9"/>
        <v/>
      </c>
      <c r="F274" t="str">
        <f t="shared" si="9"/>
        <v/>
      </c>
      <c r="G274" t="str">
        <f t="shared" si="9"/>
        <v/>
      </c>
      <c r="H274" t="str">
        <f t="shared" si="9"/>
        <v/>
      </c>
      <c r="I274">
        <f t="shared" si="9"/>
        <v>1</v>
      </c>
    </row>
    <row r="275" spans="1:9" x14ac:dyDescent="0.2">
      <c r="A275" t="str">
        <f>TABLA!C276</f>
        <v>Ciencias Sociales</v>
      </c>
      <c r="B275" t="str">
        <f>TABLA!AK276</f>
        <v>Bluesky</v>
      </c>
      <c r="C275">
        <f t="shared" si="9"/>
        <v>1</v>
      </c>
      <c r="D275" t="str">
        <f t="shared" si="9"/>
        <v/>
      </c>
      <c r="E275" t="str">
        <f t="shared" si="9"/>
        <v/>
      </c>
      <c r="F275" t="str">
        <f t="shared" si="9"/>
        <v/>
      </c>
      <c r="G275" t="str">
        <f t="shared" si="9"/>
        <v/>
      </c>
      <c r="H275" t="str">
        <f t="shared" si="9"/>
        <v/>
      </c>
      <c r="I275" t="str">
        <f t="shared" si="9"/>
        <v/>
      </c>
    </row>
    <row r="276" spans="1:9" x14ac:dyDescent="0.2">
      <c r="A276" t="str">
        <f>TABLA!C277</f>
        <v>Humanidades</v>
      </c>
      <c r="B276" t="str">
        <f>TABLA!AK277</f>
        <v>No uso ninguna red social</v>
      </c>
      <c r="C276" t="str">
        <f t="shared" si="9"/>
        <v/>
      </c>
      <c r="D276" t="str">
        <f t="shared" si="9"/>
        <v/>
      </c>
      <c r="E276" t="str">
        <f t="shared" si="9"/>
        <v/>
      </c>
      <c r="F276" t="str">
        <f t="shared" si="9"/>
        <v/>
      </c>
      <c r="G276" t="str">
        <f t="shared" si="9"/>
        <v/>
      </c>
      <c r="H276" t="str">
        <f t="shared" si="9"/>
        <v/>
      </c>
      <c r="I276">
        <f t="shared" si="9"/>
        <v>1</v>
      </c>
    </row>
    <row r="277" spans="1:9" x14ac:dyDescent="0.2">
      <c r="A277" t="str">
        <f>TABLA!C278</f>
        <v>Ciencias Experimentales</v>
      </c>
      <c r="B277" t="str">
        <f>TABLA!AK278</f>
        <v>YouTube</v>
      </c>
      <c r="C277" t="str">
        <f t="shared" si="9"/>
        <v/>
      </c>
      <c r="D277" t="str">
        <f t="shared" si="9"/>
        <v/>
      </c>
      <c r="E277" t="str">
        <f t="shared" si="9"/>
        <v/>
      </c>
      <c r="F277" t="str">
        <f t="shared" si="9"/>
        <v/>
      </c>
      <c r="G277">
        <f t="shared" si="9"/>
        <v>1</v>
      </c>
      <c r="H277" t="str">
        <f t="shared" si="9"/>
        <v/>
      </c>
      <c r="I277" t="str">
        <f t="shared" si="9"/>
        <v/>
      </c>
    </row>
    <row r="278" spans="1:9" x14ac:dyDescent="0.2">
      <c r="A278" t="str">
        <f>TABLA!C279</f>
        <v>Humanidades</v>
      </c>
      <c r="B278" t="str">
        <f>TABLA!AK279</f>
        <v>Facebook</v>
      </c>
      <c r="C278" t="str">
        <f t="shared" si="9"/>
        <v/>
      </c>
      <c r="D278">
        <f t="shared" si="9"/>
        <v>1</v>
      </c>
      <c r="E278" t="str">
        <f t="shared" si="9"/>
        <v/>
      </c>
      <c r="F278" t="str">
        <f t="shared" si="9"/>
        <v/>
      </c>
      <c r="G278" t="str">
        <f t="shared" si="9"/>
        <v/>
      </c>
      <c r="H278" t="str">
        <f t="shared" si="9"/>
        <v/>
      </c>
      <c r="I278" t="str">
        <f t="shared" si="9"/>
        <v/>
      </c>
    </row>
    <row r="279" spans="1:9" x14ac:dyDescent="0.2">
      <c r="A279" t="str">
        <f>TABLA!C280</f>
        <v>Ciencias Sociales</v>
      </c>
      <c r="B279" t="str">
        <f>TABLA!AK280</f>
        <v>No uso ninguna red social</v>
      </c>
      <c r="C279" t="str">
        <f t="shared" si="9"/>
        <v/>
      </c>
      <c r="D279" t="str">
        <f t="shared" si="9"/>
        <v/>
      </c>
      <c r="E279" t="str">
        <f t="shared" si="9"/>
        <v/>
      </c>
      <c r="F279" t="str">
        <f t="shared" si="9"/>
        <v/>
      </c>
      <c r="G279" t="str">
        <f t="shared" si="9"/>
        <v/>
      </c>
      <c r="H279" t="str">
        <f t="shared" si="9"/>
        <v/>
      </c>
      <c r="I279">
        <f t="shared" si="9"/>
        <v>1</v>
      </c>
    </row>
    <row r="280" spans="1:9" x14ac:dyDescent="0.2">
      <c r="A280" t="str">
        <f>TABLA!C281</f>
        <v>Ciencias Experimentales</v>
      </c>
      <c r="B280" t="str">
        <f>TABLA!AK281</f>
        <v>No uso ninguna red social</v>
      </c>
      <c r="C280" t="str">
        <f t="shared" si="9"/>
        <v/>
      </c>
      <c r="D280" t="str">
        <f t="shared" si="9"/>
        <v/>
      </c>
      <c r="E280" t="str">
        <f t="shared" si="9"/>
        <v/>
      </c>
      <c r="F280" t="str">
        <f t="shared" si="9"/>
        <v/>
      </c>
      <c r="G280" t="str">
        <f t="shared" si="9"/>
        <v/>
      </c>
      <c r="H280" t="str">
        <f t="shared" si="9"/>
        <v/>
      </c>
      <c r="I280">
        <f t="shared" si="9"/>
        <v>1</v>
      </c>
    </row>
    <row r="281" spans="1:9" x14ac:dyDescent="0.2">
      <c r="A281" t="str">
        <f>TABLA!C282</f>
        <v>Ciencias Experimentales</v>
      </c>
      <c r="B281" t="str">
        <f>TABLA!AK282</f>
        <v>No uso ninguna red social</v>
      </c>
      <c r="C281" t="str">
        <f t="shared" si="9"/>
        <v/>
      </c>
      <c r="D281" t="str">
        <f t="shared" si="9"/>
        <v/>
      </c>
      <c r="E281" t="str">
        <f t="shared" si="9"/>
        <v/>
      </c>
      <c r="F281" t="str">
        <f t="shared" si="9"/>
        <v/>
      </c>
      <c r="G281" t="str">
        <f t="shared" si="9"/>
        <v/>
      </c>
      <c r="H281" t="str">
        <f t="shared" si="9"/>
        <v/>
      </c>
      <c r="I281">
        <f t="shared" si="9"/>
        <v>1</v>
      </c>
    </row>
    <row r="282" spans="1:9" x14ac:dyDescent="0.2">
      <c r="A282" t="str">
        <f>TABLA!C283</f>
        <v>Humanidades</v>
      </c>
      <c r="B282" t="str">
        <f>TABLA!AK283</f>
        <v>No uso ninguna red social</v>
      </c>
      <c r="C282" t="str">
        <f t="shared" si="9"/>
        <v/>
      </c>
      <c r="D282" t="str">
        <f t="shared" si="9"/>
        <v/>
      </c>
      <c r="E282" t="str">
        <f t="shared" si="9"/>
        <v/>
      </c>
      <c r="F282" t="str">
        <f t="shared" si="9"/>
        <v/>
      </c>
      <c r="G282" t="str">
        <f t="shared" si="9"/>
        <v/>
      </c>
      <c r="H282" t="str">
        <f t="shared" si="9"/>
        <v/>
      </c>
      <c r="I282">
        <f t="shared" si="9"/>
        <v>1</v>
      </c>
    </row>
    <row r="283" spans="1:9" x14ac:dyDescent="0.2">
      <c r="A283" t="str">
        <f>TABLA!C284</f>
        <v>Humanidades</v>
      </c>
      <c r="B283" t="str">
        <f>TABLA!AK284</f>
        <v>X|YouTube</v>
      </c>
      <c r="C283" t="str">
        <f t="shared" si="9"/>
        <v/>
      </c>
      <c r="D283" t="str">
        <f t="shared" si="9"/>
        <v/>
      </c>
      <c r="E283" t="str">
        <f t="shared" si="9"/>
        <v/>
      </c>
      <c r="F283" t="str">
        <f t="shared" si="9"/>
        <v/>
      </c>
      <c r="G283">
        <f t="shared" si="9"/>
        <v>1</v>
      </c>
      <c r="H283">
        <f t="shared" si="9"/>
        <v>1</v>
      </c>
      <c r="I283" t="str">
        <f t="shared" si="9"/>
        <v/>
      </c>
    </row>
    <row r="284" spans="1:9" x14ac:dyDescent="0.2">
      <c r="A284" t="str">
        <f>TABLA!C285</f>
        <v>Ciencias Experimentales</v>
      </c>
      <c r="B284" t="str">
        <f>TABLA!AK285</f>
        <v>No uso ninguna red social</v>
      </c>
      <c r="C284" t="str">
        <f t="shared" si="9"/>
        <v/>
      </c>
      <c r="D284" t="str">
        <f t="shared" si="9"/>
        <v/>
      </c>
      <c r="E284" t="str">
        <f t="shared" si="9"/>
        <v/>
      </c>
      <c r="F284" t="str">
        <f t="shared" si="9"/>
        <v/>
      </c>
      <c r="G284" t="str">
        <f t="shared" si="9"/>
        <v/>
      </c>
      <c r="H284" t="str">
        <f t="shared" si="9"/>
        <v/>
      </c>
      <c r="I284">
        <f t="shared" si="9"/>
        <v>1</v>
      </c>
    </row>
    <row r="285" spans="1:9" x14ac:dyDescent="0.2">
      <c r="A285" t="str">
        <f>TABLA!C286</f>
        <v>Ciencias Experimentales</v>
      </c>
      <c r="B285" t="str">
        <f>TABLA!AK286</f>
        <v>No uso ninguna red social</v>
      </c>
      <c r="C285" t="str">
        <f t="shared" si="9"/>
        <v/>
      </c>
      <c r="D285" t="str">
        <f t="shared" si="9"/>
        <v/>
      </c>
      <c r="E285" t="str">
        <f t="shared" si="9"/>
        <v/>
      </c>
      <c r="F285" t="str">
        <f t="shared" si="9"/>
        <v/>
      </c>
      <c r="G285" t="str">
        <f t="shared" si="9"/>
        <v/>
      </c>
      <c r="H285" t="str">
        <f t="shared" si="9"/>
        <v/>
      </c>
      <c r="I285">
        <f t="shared" si="9"/>
        <v>1</v>
      </c>
    </row>
    <row r="286" spans="1:9" x14ac:dyDescent="0.2">
      <c r="A286" t="str">
        <f>TABLA!C287</f>
        <v>Ciencias Sociales</v>
      </c>
      <c r="B286" t="str">
        <f>TABLA!AK287</f>
        <v>No uso ninguna red social</v>
      </c>
      <c r="C286" t="str">
        <f t="shared" si="9"/>
        <v/>
      </c>
      <c r="D286" t="str">
        <f t="shared" si="9"/>
        <v/>
      </c>
      <c r="E286" t="str">
        <f t="shared" si="9"/>
        <v/>
      </c>
      <c r="F286" t="str">
        <f t="shared" ref="C286:I314" si="10">IFERROR(IF(FIND(F$1,$B286,1)&gt;0,1,""),"")</f>
        <v/>
      </c>
      <c r="G286" t="str">
        <f t="shared" si="10"/>
        <v/>
      </c>
      <c r="H286" t="str">
        <f t="shared" si="10"/>
        <v/>
      </c>
      <c r="I286">
        <f t="shared" si="10"/>
        <v>1</v>
      </c>
    </row>
    <row r="287" spans="1:9" x14ac:dyDescent="0.2">
      <c r="A287" t="str">
        <f>TABLA!C288</f>
        <v>Humanidades</v>
      </c>
      <c r="B287" t="str">
        <f>TABLA!AK288</f>
        <v>No uso ninguna red social</v>
      </c>
      <c r="C287" t="str">
        <f t="shared" si="10"/>
        <v/>
      </c>
      <c r="D287" t="str">
        <f t="shared" si="10"/>
        <v/>
      </c>
      <c r="E287" t="str">
        <f t="shared" si="10"/>
        <v/>
      </c>
      <c r="F287" t="str">
        <f t="shared" si="10"/>
        <v/>
      </c>
      <c r="G287" t="str">
        <f t="shared" si="10"/>
        <v/>
      </c>
      <c r="H287" t="str">
        <f t="shared" si="10"/>
        <v/>
      </c>
      <c r="I287">
        <f t="shared" si="10"/>
        <v>1</v>
      </c>
    </row>
    <row r="288" spans="1:9" x14ac:dyDescent="0.2">
      <c r="A288" t="str">
        <f>TABLA!C289</f>
        <v>Ciencias Sociales</v>
      </c>
      <c r="B288" t="str">
        <f>TABLA!AK289</f>
        <v>No uso ninguna red social</v>
      </c>
      <c r="C288" t="str">
        <f t="shared" si="10"/>
        <v/>
      </c>
      <c r="D288" t="str">
        <f t="shared" si="10"/>
        <v/>
      </c>
      <c r="E288" t="str">
        <f t="shared" si="10"/>
        <v/>
      </c>
      <c r="F288" t="str">
        <f t="shared" si="10"/>
        <v/>
      </c>
      <c r="G288" t="str">
        <f t="shared" si="10"/>
        <v/>
      </c>
      <c r="H288" t="str">
        <f t="shared" si="10"/>
        <v/>
      </c>
      <c r="I288">
        <f t="shared" si="10"/>
        <v>1</v>
      </c>
    </row>
    <row r="289" spans="1:9" x14ac:dyDescent="0.2">
      <c r="A289" t="str">
        <f>TABLA!C290</f>
        <v>Ciencias Experimentales</v>
      </c>
      <c r="B289" t="str">
        <f>TABLA!AK290</f>
        <v>No uso ninguna red social</v>
      </c>
      <c r="C289" t="str">
        <f t="shared" si="10"/>
        <v/>
      </c>
      <c r="D289" t="str">
        <f t="shared" si="10"/>
        <v/>
      </c>
      <c r="E289" t="str">
        <f t="shared" si="10"/>
        <v/>
      </c>
      <c r="F289" t="str">
        <f t="shared" si="10"/>
        <v/>
      </c>
      <c r="G289" t="str">
        <f t="shared" si="10"/>
        <v/>
      </c>
      <c r="H289" t="str">
        <f t="shared" si="10"/>
        <v/>
      </c>
      <c r="I289">
        <f t="shared" si="10"/>
        <v>1</v>
      </c>
    </row>
    <row r="290" spans="1:9" x14ac:dyDescent="0.2">
      <c r="A290" t="str">
        <f>TABLA!C291</f>
        <v>Ciencias Sociales</v>
      </c>
      <c r="B290" t="str">
        <f>TABLA!AK291</f>
        <v>No uso ninguna red social</v>
      </c>
      <c r="C290" t="str">
        <f t="shared" si="10"/>
        <v/>
      </c>
      <c r="D290" t="str">
        <f t="shared" si="10"/>
        <v/>
      </c>
      <c r="E290" t="str">
        <f t="shared" si="10"/>
        <v/>
      </c>
      <c r="F290" t="str">
        <f t="shared" si="10"/>
        <v/>
      </c>
      <c r="G290" t="str">
        <f t="shared" si="10"/>
        <v/>
      </c>
      <c r="H290" t="str">
        <f t="shared" si="10"/>
        <v/>
      </c>
      <c r="I290">
        <f t="shared" si="10"/>
        <v>1</v>
      </c>
    </row>
    <row r="291" spans="1:9" x14ac:dyDescent="0.2">
      <c r="A291" t="str">
        <f>TABLA!C292</f>
        <v>Ciencias Sociales</v>
      </c>
      <c r="B291" t="str">
        <f>TABLA!AK292</f>
        <v>No uso ninguna red social</v>
      </c>
      <c r="C291" t="str">
        <f t="shared" si="10"/>
        <v/>
      </c>
      <c r="D291" t="str">
        <f t="shared" si="10"/>
        <v/>
      </c>
      <c r="E291" t="str">
        <f t="shared" si="10"/>
        <v/>
      </c>
      <c r="F291" t="str">
        <f t="shared" si="10"/>
        <v/>
      </c>
      <c r="G291" t="str">
        <f t="shared" si="10"/>
        <v/>
      </c>
      <c r="H291" t="str">
        <f t="shared" si="10"/>
        <v/>
      </c>
      <c r="I291">
        <f t="shared" si="10"/>
        <v>1</v>
      </c>
    </row>
    <row r="292" spans="1:9" x14ac:dyDescent="0.2">
      <c r="A292" t="str">
        <f>TABLA!C293</f>
        <v>Ciencias de la Salud</v>
      </c>
      <c r="B292" t="str">
        <f>TABLA!AK293</f>
        <v>Instagram|YouTube</v>
      </c>
      <c r="C292" t="str">
        <f t="shared" si="10"/>
        <v/>
      </c>
      <c r="D292" t="str">
        <f t="shared" si="10"/>
        <v/>
      </c>
      <c r="E292" t="str">
        <f t="shared" si="10"/>
        <v/>
      </c>
      <c r="F292">
        <f t="shared" si="10"/>
        <v>1</v>
      </c>
      <c r="G292">
        <f t="shared" si="10"/>
        <v>1</v>
      </c>
      <c r="H292" t="str">
        <f t="shared" si="10"/>
        <v/>
      </c>
      <c r="I292" t="str">
        <f t="shared" si="10"/>
        <v/>
      </c>
    </row>
    <row r="293" spans="1:9" x14ac:dyDescent="0.2">
      <c r="A293" t="str">
        <f>TABLA!C294</f>
        <v>Humanidades</v>
      </c>
      <c r="B293" t="str">
        <f>TABLA!AK294</f>
        <v>No uso ninguna red social</v>
      </c>
      <c r="C293" t="str">
        <f t="shared" si="10"/>
        <v/>
      </c>
      <c r="D293" t="str">
        <f t="shared" si="10"/>
        <v/>
      </c>
      <c r="E293" t="str">
        <f t="shared" si="10"/>
        <v/>
      </c>
      <c r="F293" t="str">
        <f t="shared" si="10"/>
        <v/>
      </c>
      <c r="G293" t="str">
        <f t="shared" si="10"/>
        <v/>
      </c>
      <c r="H293" t="str">
        <f t="shared" si="10"/>
        <v/>
      </c>
      <c r="I293">
        <f t="shared" si="10"/>
        <v>1</v>
      </c>
    </row>
    <row r="294" spans="1:9" x14ac:dyDescent="0.2">
      <c r="A294" t="str">
        <f>TABLA!C295</f>
        <v>Humanidades</v>
      </c>
      <c r="B294" t="str">
        <f>TABLA!AK295</f>
        <v>No uso ninguna red social</v>
      </c>
      <c r="C294" t="str">
        <f t="shared" si="10"/>
        <v/>
      </c>
      <c r="D294" t="str">
        <f t="shared" si="10"/>
        <v/>
      </c>
      <c r="E294" t="str">
        <f t="shared" si="10"/>
        <v/>
      </c>
      <c r="F294" t="str">
        <f t="shared" si="10"/>
        <v/>
      </c>
      <c r="G294" t="str">
        <f t="shared" si="10"/>
        <v/>
      </c>
      <c r="H294" t="str">
        <f t="shared" si="10"/>
        <v/>
      </c>
      <c r="I294">
        <f t="shared" si="10"/>
        <v>1</v>
      </c>
    </row>
    <row r="295" spans="1:9" x14ac:dyDescent="0.2">
      <c r="A295" t="str">
        <f>TABLA!C296</f>
        <v>Ciencias Experimentales</v>
      </c>
      <c r="B295" t="str">
        <f>TABLA!AK296</f>
        <v>Facebook</v>
      </c>
      <c r="C295" t="str">
        <f t="shared" si="10"/>
        <v/>
      </c>
      <c r="D295">
        <f t="shared" si="10"/>
        <v>1</v>
      </c>
      <c r="E295" t="str">
        <f t="shared" si="10"/>
        <v/>
      </c>
      <c r="F295" t="str">
        <f t="shared" si="10"/>
        <v/>
      </c>
      <c r="G295" t="str">
        <f t="shared" si="10"/>
        <v/>
      </c>
      <c r="H295" t="str">
        <f t="shared" si="10"/>
        <v/>
      </c>
      <c r="I295" t="str">
        <f t="shared" si="10"/>
        <v/>
      </c>
    </row>
    <row r="296" spans="1:9" x14ac:dyDescent="0.2">
      <c r="A296" t="str">
        <f>TABLA!C297</f>
        <v>Humanidades</v>
      </c>
      <c r="B296" t="str">
        <f>TABLA!AK297</f>
        <v>No uso ninguna red social</v>
      </c>
      <c r="C296" t="str">
        <f t="shared" si="10"/>
        <v/>
      </c>
      <c r="D296" t="str">
        <f t="shared" si="10"/>
        <v/>
      </c>
      <c r="E296" t="str">
        <f t="shared" si="10"/>
        <v/>
      </c>
      <c r="F296" t="str">
        <f t="shared" si="10"/>
        <v/>
      </c>
      <c r="G296" t="str">
        <f t="shared" si="10"/>
        <v/>
      </c>
      <c r="H296" t="str">
        <f t="shared" si="10"/>
        <v/>
      </c>
      <c r="I296">
        <f t="shared" si="10"/>
        <v>1</v>
      </c>
    </row>
    <row r="297" spans="1:9" x14ac:dyDescent="0.2">
      <c r="A297" t="str">
        <f>TABLA!C298</f>
        <v>Ciencias de la Salud</v>
      </c>
      <c r="B297" t="str">
        <f>TABLA!AK298</f>
        <v>No uso ninguna red social</v>
      </c>
      <c r="C297" t="str">
        <f t="shared" si="10"/>
        <v/>
      </c>
      <c r="D297" t="str">
        <f t="shared" si="10"/>
        <v/>
      </c>
      <c r="E297" t="str">
        <f t="shared" si="10"/>
        <v/>
      </c>
      <c r="F297" t="str">
        <f t="shared" si="10"/>
        <v/>
      </c>
      <c r="G297" t="str">
        <f t="shared" si="10"/>
        <v/>
      </c>
      <c r="H297" t="str">
        <f t="shared" si="10"/>
        <v/>
      </c>
      <c r="I297">
        <f t="shared" si="10"/>
        <v>1</v>
      </c>
    </row>
    <row r="298" spans="1:9" x14ac:dyDescent="0.2">
      <c r="A298" t="str">
        <f>TABLA!C299</f>
        <v>Humanidades</v>
      </c>
      <c r="B298" t="str">
        <f>TABLA!AK299</f>
        <v>No uso ninguna red social</v>
      </c>
      <c r="C298" t="str">
        <f t="shared" si="10"/>
        <v/>
      </c>
      <c r="D298" t="str">
        <f t="shared" si="10"/>
        <v/>
      </c>
      <c r="E298" t="str">
        <f t="shared" si="10"/>
        <v/>
      </c>
      <c r="F298" t="str">
        <f t="shared" si="10"/>
        <v/>
      </c>
      <c r="G298" t="str">
        <f t="shared" si="10"/>
        <v/>
      </c>
      <c r="H298" t="str">
        <f t="shared" si="10"/>
        <v/>
      </c>
      <c r="I298">
        <f t="shared" si="10"/>
        <v>1</v>
      </c>
    </row>
    <row r="299" spans="1:9" x14ac:dyDescent="0.2">
      <c r="A299" t="str">
        <f>TABLA!C300</f>
        <v>Ciencias de la Salud</v>
      </c>
      <c r="B299" t="str">
        <f>TABLA!AK300</f>
        <v>No uso ninguna red social</v>
      </c>
      <c r="C299" t="str">
        <f t="shared" si="10"/>
        <v/>
      </c>
      <c r="D299" t="str">
        <f t="shared" si="10"/>
        <v/>
      </c>
      <c r="E299" t="str">
        <f t="shared" si="10"/>
        <v/>
      </c>
      <c r="F299" t="str">
        <f t="shared" si="10"/>
        <v/>
      </c>
      <c r="G299" t="str">
        <f t="shared" si="10"/>
        <v/>
      </c>
      <c r="H299" t="str">
        <f t="shared" si="10"/>
        <v/>
      </c>
      <c r="I299">
        <f t="shared" si="10"/>
        <v>1</v>
      </c>
    </row>
    <row r="300" spans="1:9" x14ac:dyDescent="0.2">
      <c r="A300" t="str">
        <f>TABLA!C301</f>
        <v>Ciencias Sociales</v>
      </c>
      <c r="B300" t="str">
        <f>TABLA!AK301</f>
        <v>Facebook|X</v>
      </c>
      <c r="C300" t="str">
        <f t="shared" si="10"/>
        <v/>
      </c>
      <c r="D300">
        <f t="shared" si="10"/>
        <v>1</v>
      </c>
      <c r="E300" t="str">
        <f t="shared" si="10"/>
        <v/>
      </c>
      <c r="F300" t="str">
        <f t="shared" si="10"/>
        <v/>
      </c>
      <c r="G300" t="str">
        <f t="shared" si="10"/>
        <v/>
      </c>
      <c r="H300">
        <f t="shared" si="10"/>
        <v>1</v>
      </c>
      <c r="I300" t="str">
        <f t="shared" si="10"/>
        <v/>
      </c>
    </row>
    <row r="301" spans="1:9" x14ac:dyDescent="0.2">
      <c r="A301" t="str">
        <f>TABLA!C302</f>
        <v>Humanidades</v>
      </c>
      <c r="B301" t="str">
        <f>TABLA!AK302</f>
        <v>YouTube</v>
      </c>
      <c r="C301" t="str">
        <f t="shared" si="10"/>
        <v/>
      </c>
      <c r="D301" t="str">
        <f t="shared" si="10"/>
        <v/>
      </c>
      <c r="E301" t="str">
        <f t="shared" si="10"/>
        <v/>
      </c>
      <c r="F301" t="str">
        <f t="shared" si="10"/>
        <v/>
      </c>
      <c r="G301">
        <f t="shared" si="10"/>
        <v>1</v>
      </c>
      <c r="H301" t="str">
        <f t="shared" si="10"/>
        <v/>
      </c>
      <c r="I301" t="str">
        <f t="shared" si="10"/>
        <v/>
      </c>
    </row>
    <row r="302" spans="1:9" x14ac:dyDescent="0.2">
      <c r="A302" t="str">
        <f>TABLA!C303</f>
        <v>Humanidades</v>
      </c>
      <c r="B302" t="str">
        <f>TABLA!AK303</f>
        <v>Facebook|YouTube</v>
      </c>
      <c r="C302" t="str">
        <f t="shared" si="10"/>
        <v/>
      </c>
      <c r="D302">
        <f t="shared" si="10"/>
        <v>1</v>
      </c>
      <c r="E302" t="str">
        <f t="shared" si="10"/>
        <v/>
      </c>
      <c r="F302" t="str">
        <f t="shared" si="10"/>
        <v/>
      </c>
      <c r="G302">
        <f t="shared" si="10"/>
        <v>1</v>
      </c>
      <c r="H302" t="str">
        <f t="shared" si="10"/>
        <v/>
      </c>
      <c r="I302" t="str">
        <f t="shared" si="10"/>
        <v/>
      </c>
    </row>
    <row r="303" spans="1:9" x14ac:dyDescent="0.2">
      <c r="A303" t="str">
        <f>TABLA!C304</f>
        <v/>
      </c>
      <c r="B303" t="str">
        <f>TABLA!AK304</f>
        <v>Instagram</v>
      </c>
      <c r="C303" t="str">
        <f t="shared" si="10"/>
        <v/>
      </c>
      <c r="D303" t="str">
        <f t="shared" si="10"/>
        <v/>
      </c>
      <c r="E303" t="str">
        <f t="shared" si="10"/>
        <v/>
      </c>
      <c r="F303">
        <f t="shared" si="10"/>
        <v>1</v>
      </c>
      <c r="G303" t="str">
        <f t="shared" si="10"/>
        <v/>
      </c>
      <c r="H303" t="str">
        <f t="shared" si="10"/>
        <v/>
      </c>
      <c r="I303" t="str">
        <f t="shared" si="10"/>
        <v/>
      </c>
    </row>
    <row r="304" spans="1:9" x14ac:dyDescent="0.2">
      <c r="A304" t="str">
        <f>TABLA!C305</f>
        <v>Ciencias Sociales</v>
      </c>
      <c r="B304" t="str">
        <f>TABLA!AK305</f>
        <v>X|YouTube</v>
      </c>
      <c r="C304" t="str">
        <f t="shared" si="10"/>
        <v/>
      </c>
      <c r="D304" t="str">
        <f t="shared" si="10"/>
        <v/>
      </c>
      <c r="E304" t="str">
        <f t="shared" si="10"/>
        <v/>
      </c>
      <c r="F304" t="str">
        <f t="shared" si="10"/>
        <v/>
      </c>
      <c r="G304">
        <f t="shared" si="10"/>
        <v>1</v>
      </c>
      <c r="H304">
        <f t="shared" si="10"/>
        <v>1</v>
      </c>
      <c r="I304" t="str">
        <f t="shared" si="10"/>
        <v/>
      </c>
    </row>
    <row r="305" spans="1:9" x14ac:dyDescent="0.2">
      <c r="A305" t="str">
        <f>TABLA!C306</f>
        <v>Humanidades</v>
      </c>
      <c r="B305" t="str">
        <f>TABLA!AK306</f>
        <v>Instagram</v>
      </c>
      <c r="C305" t="str">
        <f t="shared" si="10"/>
        <v/>
      </c>
      <c r="D305" t="str">
        <f t="shared" si="10"/>
        <v/>
      </c>
      <c r="E305" t="str">
        <f t="shared" si="10"/>
        <v/>
      </c>
      <c r="F305">
        <f t="shared" si="10"/>
        <v>1</v>
      </c>
      <c r="G305" t="str">
        <f t="shared" si="10"/>
        <v/>
      </c>
      <c r="H305" t="str">
        <f t="shared" si="10"/>
        <v/>
      </c>
      <c r="I305" t="str">
        <f t="shared" si="10"/>
        <v/>
      </c>
    </row>
    <row r="306" spans="1:9" x14ac:dyDescent="0.2">
      <c r="A306" t="str">
        <f>TABLA!C307</f>
        <v>Ciencias Experimentales</v>
      </c>
      <c r="B306" t="str">
        <f>TABLA!AK307</f>
        <v>X|Instagram</v>
      </c>
      <c r="C306" t="str">
        <f t="shared" si="10"/>
        <v/>
      </c>
      <c r="D306" t="str">
        <f t="shared" si="10"/>
        <v/>
      </c>
      <c r="E306" t="str">
        <f t="shared" si="10"/>
        <v/>
      </c>
      <c r="F306">
        <f t="shared" si="10"/>
        <v>1</v>
      </c>
      <c r="G306" t="str">
        <f t="shared" si="10"/>
        <v/>
      </c>
      <c r="H306">
        <f t="shared" si="10"/>
        <v>1</v>
      </c>
      <c r="I306" t="str">
        <f t="shared" si="10"/>
        <v/>
      </c>
    </row>
    <row r="307" spans="1:9" x14ac:dyDescent="0.2">
      <c r="A307" t="str">
        <f>TABLA!C308</f>
        <v>Ciencias Sociales</v>
      </c>
      <c r="B307" t="str">
        <f>TABLA!AK308</f>
        <v>No uso ninguna red social</v>
      </c>
      <c r="C307" t="str">
        <f t="shared" si="10"/>
        <v/>
      </c>
      <c r="D307" t="str">
        <f t="shared" si="10"/>
        <v/>
      </c>
      <c r="E307" t="str">
        <f t="shared" si="10"/>
        <v/>
      </c>
      <c r="F307" t="str">
        <f t="shared" si="10"/>
        <v/>
      </c>
      <c r="G307" t="str">
        <f t="shared" si="10"/>
        <v/>
      </c>
      <c r="H307" t="str">
        <f t="shared" si="10"/>
        <v/>
      </c>
      <c r="I307">
        <f t="shared" si="10"/>
        <v>1</v>
      </c>
    </row>
    <row r="308" spans="1:9" x14ac:dyDescent="0.2">
      <c r="A308" t="str">
        <f>TABLA!C309</f>
        <v>Ciencias de la Salud</v>
      </c>
      <c r="B308" t="str">
        <f>TABLA!AK309</f>
        <v>Instagram</v>
      </c>
      <c r="C308" t="str">
        <f t="shared" si="10"/>
        <v/>
      </c>
      <c r="D308" t="str">
        <f t="shared" si="10"/>
        <v/>
      </c>
      <c r="E308" t="str">
        <f t="shared" si="10"/>
        <v/>
      </c>
      <c r="F308">
        <f t="shared" si="10"/>
        <v>1</v>
      </c>
      <c r="G308" t="str">
        <f t="shared" si="10"/>
        <v/>
      </c>
      <c r="H308" t="str">
        <f t="shared" si="10"/>
        <v/>
      </c>
      <c r="I308" t="str">
        <f t="shared" si="10"/>
        <v/>
      </c>
    </row>
    <row r="309" spans="1:9" x14ac:dyDescent="0.2">
      <c r="A309" t="str">
        <f>TABLA!C310</f>
        <v>Ciencias Sociales</v>
      </c>
      <c r="B309" t="str">
        <f>TABLA!AK310</f>
        <v>No uso ninguna red social</v>
      </c>
      <c r="C309" t="str">
        <f t="shared" si="10"/>
        <v/>
      </c>
      <c r="D309" t="str">
        <f t="shared" si="10"/>
        <v/>
      </c>
      <c r="E309" t="str">
        <f t="shared" si="10"/>
        <v/>
      </c>
      <c r="F309" t="str">
        <f t="shared" si="10"/>
        <v/>
      </c>
      <c r="G309" t="str">
        <f t="shared" si="10"/>
        <v/>
      </c>
      <c r="H309" t="str">
        <f t="shared" si="10"/>
        <v/>
      </c>
      <c r="I309">
        <f t="shared" si="10"/>
        <v>1</v>
      </c>
    </row>
    <row r="310" spans="1:9" x14ac:dyDescent="0.2">
      <c r="A310" t="str">
        <f>TABLA!C311</f>
        <v>Humanidades</v>
      </c>
      <c r="B310" t="str">
        <f>TABLA!AK311</f>
        <v>No uso ninguna red social</v>
      </c>
      <c r="C310" t="str">
        <f t="shared" si="10"/>
        <v/>
      </c>
      <c r="D310" t="str">
        <f t="shared" si="10"/>
        <v/>
      </c>
      <c r="E310" t="str">
        <f t="shared" si="10"/>
        <v/>
      </c>
      <c r="F310" t="str">
        <f t="shared" si="10"/>
        <v/>
      </c>
      <c r="G310" t="str">
        <f t="shared" si="10"/>
        <v/>
      </c>
      <c r="H310" t="str">
        <f t="shared" si="10"/>
        <v/>
      </c>
      <c r="I310">
        <f t="shared" si="10"/>
        <v>1</v>
      </c>
    </row>
    <row r="311" spans="1:9" x14ac:dyDescent="0.2">
      <c r="A311" t="str">
        <f>TABLA!C312</f>
        <v>Humanidades</v>
      </c>
      <c r="B311" t="str">
        <f>TABLA!AK312</f>
        <v>No uso ninguna red social</v>
      </c>
      <c r="C311" t="str">
        <f t="shared" si="10"/>
        <v/>
      </c>
      <c r="D311" t="str">
        <f t="shared" si="10"/>
        <v/>
      </c>
      <c r="E311" t="str">
        <f t="shared" si="10"/>
        <v/>
      </c>
      <c r="F311" t="str">
        <f t="shared" si="10"/>
        <v/>
      </c>
      <c r="G311" t="str">
        <f t="shared" si="10"/>
        <v/>
      </c>
      <c r="H311" t="str">
        <f t="shared" si="10"/>
        <v/>
      </c>
      <c r="I311">
        <f t="shared" si="10"/>
        <v>1</v>
      </c>
    </row>
    <row r="312" spans="1:9" x14ac:dyDescent="0.2">
      <c r="A312" t="str">
        <f>TABLA!C313</f>
        <v>Humanidades</v>
      </c>
      <c r="B312" t="str">
        <f>TABLA!AK313</f>
        <v>No uso ninguna red social</v>
      </c>
      <c r="C312" t="str">
        <f t="shared" si="10"/>
        <v/>
      </c>
      <c r="D312" t="str">
        <f t="shared" si="10"/>
        <v/>
      </c>
      <c r="E312" t="str">
        <f t="shared" si="10"/>
        <v/>
      </c>
      <c r="F312" t="str">
        <f t="shared" si="10"/>
        <v/>
      </c>
      <c r="G312" t="str">
        <f t="shared" si="10"/>
        <v/>
      </c>
      <c r="H312" t="str">
        <f t="shared" si="10"/>
        <v/>
      </c>
      <c r="I312">
        <f t="shared" si="10"/>
        <v>1</v>
      </c>
    </row>
    <row r="313" spans="1:9" x14ac:dyDescent="0.2">
      <c r="A313" t="str">
        <f>TABLA!C314</f>
        <v>Ciencias Sociales</v>
      </c>
      <c r="B313" t="str">
        <f>TABLA!AK314</f>
        <v>No uso ninguna red social</v>
      </c>
      <c r="C313" t="str">
        <f t="shared" si="10"/>
        <v/>
      </c>
      <c r="D313" t="str">
        <f t="shared" si="10"/>
        <v/>
      </c>
      <c r="E313" t="str">
        <f t="shared" si="10"/>
        <v/>
      </c>
      <c r="F313" t="str">
        <f t="shared" si="10"/>
        <v/>
      </c>
      <c r="G313" t="str">
        <f t="shared" si="10"/>
        <v/>
      </c>
      <c r="H313" t="str">
        <f t="shared" si="10"/>
        <v/>
      </c>
      <c r="I313">
        <f t="shared" si="10"/>
        <v>1</v>
      </c>
    </row>
    <row r="314" spans="1:9" x14ac:dyDescent="0.2">
      <c r="A314" t="str">
        <f>TABLA!C315</f>
        <v>Ciencias Sociales</v>
      </c>
      <c r="B314" t="str">
        <f>TABLA!AK315</f>
        <v>No uso ninguna red social</v>
      </c>
      <c r="C314" t="str">
        <f t="shared" si="10"/>
        <v/>
      </c>
      <c r="D314" t="str">
        <f t="shared" si="10"/>
        <v/>
      </c>
      <c r="E314" t="str">
        <f t="shared" si="10"/>
        <v/>
      </c>
      <c r="F314" t="str">
        <f t="shared" si="10"/>
        <v/>
      </c>
      <c r="G314" t="str">
        <f t="shared" si="10"/>
        <v/>
      </c>
      <c r="H314" t="str">
        <f t="shared" ref="C314:I342" si="11">IFERROR(IF(FIND(H$1,$B314,1)&gt;0,1,""),"")</f>
        <v/>
      </c>
      <c r="I314">
        <f t="shared" si="11"/>
        <v>1</v>
      </c>
    </row>
    <row r="315" spans="1:9" x14ac:dyDescent="0.2">
      <c r="A315" t="str">
        <f>TABLA!C316</f>
        <v>Ciencias Sociales</v>
      </c>
      <c r="B315" t="str">
        <f>TABLA!AK316</f>
        <v>No uso ninguna red social</v>
      </c>
      <c r="C315" t="str">
        <f t="shared" si="11"/>
        <v/>
      </c>
      <c r="D315" t="str">
        <f t="shared" si="11"/>
        <v/>
      </c>
      <c r="E315" t="str">
        <f t="shared" si="11"/>
        <v/>
      </c>
      <c r="F315" t="str">
        <f t="shared" si="11"/>
        <v/>
      </c>
      <c r="G315" t="str">
        <f t="shared" si="11"/>
        <v/>
      </c>
      <c r="H315" t="str">
        <f t="shared" si="11"/>
        <v/>
      </c>
      <c r="I315">
        <f t="shared" si="11"/>
        <v>1</v>
      </c>
    </row>
    <row r="316" spans="1:9" x14ac:dyDescent="0.2">
      <c r="A316" t="str">
        <f>TABLA!C317</f>
        <v>Ciencias de la Salud</v>
      </c>
      <c r="B316" t="str">
        <f>TABLA!AK317</f>
        <v>Instagram</v>
      </c>
      <c r="C316" t="str">
        <f t="shared" si="11"/>
        <v/>
      </c>
      <c r="D316" t="str">
        <f t="shared" si="11"/>
        <v/>
      </c>
      <c r="E316" t="str">
        <f t="shared" si="11"/>
        <v/>
      </c>
      <c r="F316">
        <f t="shared" si="11"/>
        <v>1</v>
      </c>
      <c r="G316" t="str">
        <f t="shared" si="11"/>
        <v/>
      </c>
      <c r="H316" t="str">
        <f t="shared" si="11"/>
        <v/>
      </c>
      <c r="I316" t="str">
        <f t="shared" si="11"/>
        <v/>
      </c>
    </row>
    <row r="317" spans="1:9" x14ac:dyDescent="0.2">
      <c r="A317" t="str">
        <f>TABLA!C318</f>
        <v>Ciencias de la Salud</v>
      </c>
      <c r="B317" t="str">
        <f>TABLA!AK318</f>
        <v>No uso ninguna red social</v>
      </c>
      <c r="C317" t="str">
        <f t="shared" si="11"/>
        <v/>
      </c>
      <c r="D317" t="str">
        <f t="shared" si="11"/>
        <v/>
      </c>
      <c r="E317" t="str">
        <f t="shared" si="11"/>
        <v/>
      </c>
      <c r="F317" t="str">
        <f t="shared" si="11"/>
        <v/>
      </c>
      <c r="G317" t="str">
        <f t="shared" si="11"/>
        <v/>
      </c>
      <c r="H317" t="str">
        <f t="shared" si="11"/>
        <v/>
      </c>
      <c r="I317">
        <f t="shared" si="11"/>
        <v>1</v>
      </c>
    </row>
    <row r="318" spans="1:9" x14ac:dyDescent="0.2">
      <c r="A318" t="str">
        <f>TABLA!C319</f>
        <v>Ciencias Sociales</v>
      </c>
      <c r="B318" t="str">
        <f>TABLA!AK319</f>
        <v>Instagram</v>
      </c>
      <c r="C318" t="str">
        <f t="shared" si="11"/>
        <v/>
      </c>
      <c r="D318" t="str">
        <f t="shared" si="11"/>
        <v/>
      </c>
      <c r="E318" t="str">
        <f t="shared" si="11"/>
        <v/>
      </c>
      <c r="F318">
        <f t="shared" si="11"/>
        <v>1</v>
      </c>
      <c r="G318" t="str">
        <f t="shared" si="11"/>
        <v/>
      </c>
      <c r="H318" t="str">
        <f t="shared" si="11"/>
        <v/>
      </c>
      <c r="I318" t="str">
        <f t="shared" si="11"/>
        <v/>
      </c>
    </row>
    <row r="319" spans="1:9" x14ac:dyDescent="0.2">
      <c r="A319" t="str">
        <f>TABLA!C320</f>
        <v>Ciencias de la Salud</v>
      </c>
      <c r="B319" t="str">
        <f>TABLA!AK320</f>
        <v>No uso ninguna red social</v>
      </c>
      <c r="C319" t="str">
        <f t="shared" si="11"/>
        <v/>
      </c>
      <c r="D319" t="str">
        <f t="shared" si="11"/>
        <v/>
      </c>
      <c r="E319" t="str">
        <f t="shared" si="11"/>
        <v/>
      </c>
      <c r="F319" t="str">
        <f t="shared" si="11"/>
        <v/>
      </c>
      <c r="G319" t="str">
        <f t="shared" si="11"/>
        <v/>
      </c>
      <c r="H319" t="str">
        <f t="shared" si="11"/>
        <v/>
      </c>
      <c r="I319">
        <f t="shared" si="11"/>
        <v>1</v>
      </c>
    </row>
    <row r="320" spans="1:9" x14ac:dyDescent="0.2">
      <c r="A320" t="str">
        <f>TABLA!C321</f>
        <v>Ciencias Sociales</v>
      </c>
      <c r="B320" t="str">
        <f>TABLA!AK321</f>
        <v>No uso ninguna red social</v>
      </c>
      <c r="C320" t="str">
        <f t="shared" si="11"/>
        <v/>
      </c>
      <c r="D320" t="str">
        <f t="shared" si="11"/>
        <v/>
      </c>
      <c r="E320" t="str">
        <f t="shared" si="11"/>
        <v/>
      </c>
      <c r="F320" t="str">
        <f t="shared" si="11"/>
        <v/>
      </c>
      <c r="G320" t="str">
        <f t="shared" si="11"/>
        <v/>
      </c>
      <c r="H320" t="str">
        <f t="shared" si="11"/>
        <v/>
      </c>
      <c r="I320">
        <f t="shared" si="11"/>
        <v>1</v>
      </c>
    </row>
    <row r="321" spans="1:9" x14ac:dyDescent="0.2">
      <c r="A321" t="str">
        <f>TABLA!C322</f>
        <v>Ciencias de la Salud</v>
      </c>
      <c r="B321" t="str">
        <f>TABLA!AK322</f>
        <v>No uso ninguna red social</v>
      </c>
      <c r="C321" t="str">
        <f t="shared" si="11"/>
        <v/>
      </c>
      <c r="D321" t="str">
        <f t="shared" si="11"/>
        <v/>
      </c>
      <c r="E321" t="str">
        <f t="shared" si="11"/>
        <v/>
      </c>
      <c r="F321" t="str">
        <f t="shared" si="11"/>
        <v/>
      </c>
      <c r="G321" t="str">
        <f t="shared" si="11"/>
        <v/>
      </c>
      <c r="H321" t="str">
        <f t="shared" si="11"/>
        <v/>
      </c>
      <c r="I321">
        <f t="shared" si="11"/>
        <v>1</v>
      </c>
    </row>
    <row r="322" spans="1:9" x14ac:dyDescent="0.2">
      <c r="A322" t="str">
        <f>TABLA!C323</f>
        <v>Ciencias Sociales</v>
      </c>
      <c r="B322" t="str">
        <f>TABLA!AK323</f>
        <v>Facebook|X|Instagram|Bluesky|TikTok|YouTube</v>
      </c>
      <c r="C322">
        <f t="shared" si="11"/>
        <v>1</v>
      </c>
      <c r="D322">
        <f t="shared" si="11"/>
        <v>1</v>
      </c>
      <c r="E322">
        <f t="shared" si="11"/>
        <v>1</v>
      </c>
      <c r="F322">
        <f t="shared" si="11"/>
        <v>1</v>
      </c>
      <c r="G322">
        <f t="shared" si="11"/>
        <v>1</v>
      </c>
      <c r="H322">
        <f t="shared" si="11"/>
        <v>1</v>
      </c>
      <c r="I322" t="str">
        <f t="shared" si="11"/>
        <v/>
      </c>
    </row>
    <row r="323" spans="1:9" x14ac:dyDescent="0.2">
      <c r="A323" t="str">
        <f>TABLA!C324</f>
        <v>Humanidades</v>
      </c>
      <c r="B323" t="str">
        <f>TABLA!AK324</f>
        <v>YouTube</v>
      </c>
      <c r="C323" t="str">
        <f t="shared" si="11"/>
        <v/>
      </c>
      <c r="D323" t="str">
        <f t="shared" si="11"/>
        <v/>
      </c>
      <c r="E323" t="str">
        <f t="shared" si="11"/>
        <v/>
      </c>
      <c r="F323" t="str">
        <f t="shared" si="11"/>
        <v/>
      </c>
      <c r="G323">
        <f t="shared" si="11"/>
        <v>1</v>
      </c>
      <c r="H323" t="str">
        <f t="shared" si="11"/>
        <v/>
      </c>
      <c r="I323" t="str">
        <f t="shared" si="11"/>
        <v/>
      </c>
    </row>
    <row r="324" spans="1:9" x14ac:dyDescent="0.2">
      <c r="A324" t="str">
        <f>TABLA!C325</f>
        <v>Ciencias de la Salud</v>
      </c>
      <c r="B324" t="str">
        <f>TABLA!AK325</f>
        <v>No uso ninguna red social</v>
      </c>
      <c r="C324" t="str">
        <f t="shared" si="11"/>
        <v/>
      </c>
      <c r="D324" t="str">
        <f t="shared" si="11"/>
        <v/>
      </c>
      <c r="E324" t="str">
        <f t="shared" si="11"/>
        <v/>
      </c>
      <c r="F324" t="str">
        <f t="shared" si="11"/>
        <v/>
      </c>
      <c r="G324" t="str">
        <f t="shared" si="11"/>
        <v/>
      </c>
      <c r="H324" t="str">
        <f t="shared" si="11"/>
        <v/>
      </c>
      <c r="I324">
        <f t="shared" si="11"/>
        <v>1</v>
      </c>
    </row>
    <row r="325" spans="1:9" x14ac:dyDescent="0.2">
      <c r="A325" t="str">
        <f>TABLA!C326</f>
        <v>Humanidades</v>
      </c>
      <c r="B325" t="str">
        <f>TABLA!AK326</f>
        <v>No uso ninguna red social</v>
      </c>
      <c r="C325" t="str">
        <f t="shared" si="11"/>
        <v/>
      </c>
      <c r="D325" t="str">
        <f t="shared" si="11"/>
        <v/>
      </c>
      <c r="E325" t="str">
        <f t="shared" si="11"/>
        <v/>
      </c>
      <c r="F325" t="str">
        <f t="shared" si="11"/>
        <v/>
      </c>
      <c r="G325" t="str">
        <f t="shared" si="11"/>
        <v/>
      </c>
      <c r="H325" t="str">
        <f t="shared" si="11"/>
        <v/>
      </c>
      <c r="I325">
        <f t="shared" si="11"/>
        <v>1</v>
      </c>
    </row>
    <row r="326" spans="1:9" x14ac:dyDescent="0.2">
      <c r="A326" t="str">
        <f>TABLA!C327</f>
        <v>Humanidades</v>
      </c>
      <c r="B326" t="str">
        <f>TABLA!AK327</f>
        <v>YouTube</v>
      </c>
      <c r="C326" t="str">
        <f t="shared" si="11"/>
        <v/>
      </c>
      <c r="D326" t="str">
        <f t="shared" si="11"/>
        <v/>
      </c>
      <c r="E326" t="str">
        <f t="shared" si="11"/>
        <v/>
      </c>
      <c r="F326" t="str">
        <f t="shared" si="11"/>
        <v/>
      </c>
      <c r="G326">
        <f t="shared" si="11"/>
        <v>1</v>
      </c>
      <c r="H326" t="str">
        <f t="shared" si="11"/>
        <v/>
      </c>
      <c r="I326" t="str">
        <f t="shared" si="11"/>
        <v/>
      </c>
    </row>
    <row r="327" spans="1:9" x14ac:dyDescent="0.2">
      <c r="A327" t="str">
        <f>TABLA!C328</f>
        <v>Ciencias Sociales</v>
      </c>
      <c r="B327" t="str">
        <f>TABLA!AK328</f>
        <v>No uso ninguna red social</v>
      </c>
      <c r="C327" t="str">
        <f t="shared" si="11"/>
        <v/>
      </c>
      <c r="D327" t="str">
        <f t="shared" si="11"/>
        <v/>
      </c>
      <c r="E327" t="str">
        <f t="shared" si="11"/>
        <v/>
      </c>
      <c r="F327" t="str">
        <f t="shared" si="11"/>
        <v/>
      </c>
      <c r="G327" t="str">
        <f t="shared" si="11"/>
        <v/>
      </c>
      <c r="H327" t="str">
        <f t="shared" si="11"/>
        <v/>
      </c>
      <c r="I327">
        <f t="shared" si="11"/>
        <v>1</v>
      </c>
    </row>
    <row r="328" spans="1:9" x14ac:dyDescent="0.2">
      <c r="A328" t="str">
        <f>TABLA!C329</f>
        <v>Humanidades</v>
      </c>
      <c r="B328" t="str">
        <f>TABLA!AK329</f>
        <v>No uso ninguna red social</v>
      </c>
      <c r="C328" t="str">
        <f t="shared" si="11"/>
        <v/>
      </c>
      <c r="D328" t="str">
        <f t="shared" si="11"/>
        <v/>
      </c>
      <c r="E328" t="str">
        <f t="shared" si="11"/>
        <v/>
      </c>
      <c r="F328" t="str">
        <f t="shared" si="11"/>
        <v/>
      </c>
      <c r="G328" t="str">
        <f t="shared" si="11"/>
        <v/>
      </c>
      <c r="H328" t="str">
        <f t="shared" si="11"/>
        <v/>
      </c>
      <c r="I328">
        <f t="shared" si="11"/>
        <v>1</v>
      </c>
    </row>
    <row r="329" spans="1:9" x14ac:dyDescent="0.2">
      <c r="A329" t="str">
        <f>TABLA!C330</f>
        <v>Ciencias de la Salud</v>
      </c>
      <c r="B329" t="str">
        <f>TABLA!AK330</f>
        <v>Facebook|X|Instagram</v>
      </c>
      <c r="C329" t="str">
        <f t="shared" si="11"/>
        <v/>
      </c>
      <c r="D329">
        <f t="shared" si="11"/>
        <v>1</v>
      </c>
      <c r="E329" t="str">
        <f t="shared" si="11"/>
        <v/>
      </c>
      <c r="F329">
        <f t="shared" si="11"/>
        <v>1</v>
      </c>
      <c r="G329" t="str">
        <f t="shared" si="11"/>
        <v/>
      </c>
      <c r="H329">
        <f t="shared" si="11"/>
        <v>1</v>
      </c>
      <c r="I329" t="str">
        <f t="shared" si="11"/>
        <v/>
      </c>
    </row>
    <row r="330" spans="1:9" x14ac:dyDescent="0.2">
      <c r="A330" t="str">
        <f>TABLA!C331</f>
        <v>Ciencias de la Salud</v>
      </c>
      <c r="B330" t="str">
        <f>TABLA!AK331</f>
        <v>No uso ninguna red social</v>
      </c>
      <c r="C330" t="str">
        <f t="shared" si="11"/>
        <v/>
      </c>
      <c r="D330" t="str">
        <f t="shared" si="11"/>
        <v/>
      </c>
      <c r="E330" t="str">
        <f t="shared" si="11"/>
        <v/>
      </c>
      <c r="F330" t="str">
        <f t="shared" si="11"/>
        <v/>
      </c>
      <c r="G330" t="str">
        <f t="shared" si="11"/>
        <v/>
      </c>
      <c r="H330" t="str">
        <f t="shared" si="11"/>
        <v/>
      </c>
      <c r="I330">
        <f t="shared" si="11"/>
        <v>1</v>
      </c>
    </row>
    <row r="331" spans="1:9" x14ac:dyDescent="0.2">
      <c r="A331" t="str">
        <f>TABLA!C332</f>
        <v>Humanidades</v>
      </c>
      <c r="B331" t="str">
        <f>TABLA!AK332</f>
        <v>No uso ninguna red social</v>
      </c>
      <c r="C331" t="str">
        <f t="shared" si="11"/>
        <v/>
      </c>
      <c r="D331" t="str">
        <f t="shared" si="11"/>
        <v/>
      </c>
      <c r="E331" t="str">
        <f t="shared" si="11"/>
        <v/>
      </c>
      <c r="F331" t="str">
        <f t="shared" si="11"/>
        <v/>
      </c>
      <c r="G331" t="str">
        <f t="shared" si="11"/>
        <v/>
      </c>
      <c r="H331" t="str">
        <f t="shared" si="11"/>
        <v/>
      </c>
      <c r="I331">
        <f t="shared" si="11"/>
        <v>1</v>
      </c>
    </row>
    <row r="332" spans="1:9" x14ac:dyDescent="0.2">
      <c r="A332" t="str">
        <f>TABLA!C333</f>
        <v>Ciencias de la Salud</v>
      </c>
      <c r="B332" t="str">
        <f>TABLA!AK333</f>
        <v>Instagram</v>
      </c>
      <c r="C332" t="str">
        <f t="shared" si="11"/>
        <v/>
      </c>
      <c r="D332" t="str">
        <f t="shared" si="11"/>
        <v/>
      </c>
      <c r="E332" t="str">
        <f t="shared" si="11"/>
        <v/>
      </c>
      <c r="F332">
        <f t="shared" si="11"/>
        <v>1</v>
      </c>
      <c r="G332" t="str">
        <f t="shared" si="11"/>
        <v/>
      </c>
      <c r="H332" t="str">
        <f t="shared" si="11"/>
        <v/>
      </c>
      <c r="I332" t="str">
        <f t="shared" si="11"/>
        <v/>
      </c>
    </row>
    <row r="333" spans="1:9" x14ac:dyDescent="0.2">
      <c r="A333" t="str">
        <f>TABLA!C334</f>
        <v>Humanidades</v>
      </c>
      <c r="B333" t="str">
        <f>TABLA!AK334</f>
        <v>No uso ninguna red social</v>
      </c>
      <c r="C333" t="str">
        <f t="shared" si="11"/>
        <v/>
      </c>
      <c r="D333" t="str">
        <f t="shared" si="11"/>
        <v/>
      </c>
      <c r="E333" t="str">
        <f t="shared" si="11"/>
        <v/>
      </c>
      <c r="F333" t="str">
        <f t="shared" si="11"/>
        <v/>
      </c>
      <c r="G333" t="str">
        <f t="shared" si="11"/>
        <v/>
      </c>
      <c r="H333" t="str">
        <f t="shared" si="11"/>
        <v/>
      </c>
      <c r="I333">
        <f t="shared" si="11"/>
        <v>1</v>
      </c>
    </row>
    <row r="334" spans="1:9" x14ac:dyDescent="0.2">
      <c r="A334" t="str">
        <f>TABLA!C335</f>
        <v>Humanidades</v>
      </c>
      <c r="B334" t="str">
        <f>TABLA!AK335</f>
        <v>No uso ninguna red social</v>
      </c>
      <c r="C334" t="str">
        <f t="shared" si="11"/>
        <v/>
      </c>
      <c r="D334" t="str">
        <f t="shared" si="11"/>
        <v/>
      </c>
      <c r="E334" t="str">
        <f t="shared" si="11"/>
        <v/>
      </c>
      <c r="F334" t="str">
        <f t="shared" si="11"/>
        <v/>
      </c>
      <c r="G334" t="str">
        <f t="shared" si="11"/>
        <v/>
      </c>
      <c r="H334" t="str">
        <f t="shared" si="11"/>
        <v/>
      </c>
      <c r="I334">
        <f t="shared" si="11"/>
        <v>1</v>
      </c>
    </row>
    <row r="335" spans="1:9" x14ac:dyDescent="0.2">
      <c r="A335" t="str">
        <f>TABLA!C336</f>
        <v>Ciencias de la Salud</v>
      </c>
      <c r="B335" t="str">
        <f>TABLA!AK336</f>
        <v>No uso ninguna red social</v>
      </c>
      <c r="C335" t="str">
        <f t="shared" si="11"/>
        <v/>
      </c>
      <c r="D335" t="str">
        <f t="shared" si="11"/>
        <v/>
      </c>
      <c r="E335" t="str">
        <f t="shared" si="11"/>
        <v/>
      </c>
      <c r="F335" t="str">
        <f t="shared" si="11"/>
        <v/>
      </c>
      <c r="G335" t="str">
        <f t="shared" si="11"/>
        <v/>
      </c>
      <c r="H335" t="str">
        <f t="shared" si="11"/>
        <v/>
      </c>
      <c r="I335">
        <f t="shared" si="11"/>
        <v>1</v>
      </c>
    </row>
    <row r="336" spans="1:9" x14ac:dyDescent="0.2">
      <c r="A336" t="str">
        <f>TABLA!C337</f>
        <v>Humanidades</v>
      </c>
      <c r="B336" t="str">
        <f>TABLA!AK337</f>
        <v>No uso ninguna red social</v>
      </c>
      <c r="C336" t="str">
        <f t="shared" si="11"/>
        <v/>
      </c>
      <c r="D336" t="str">
        <f t="shared" si="11"/>
        <v/>
      </c>
      <c r="E336" t="str">
        <f t="shared" si="11"/>
        <v/>
      </c>
      <c r="F336" t="str">
        <f t="shared" si="11"/>
        <v/>
      </c>
      <c r="G336" t="str">
        <f t="shared" si="11"/>
        <v/>
      </c>
      <c r="H336" t="str">
        <f t="shared" si="11"/>
        <v/>
      </c>
      <c r="I336">
        <f t="shared" si="11"/>
        <v>1</v>
      </c>
    </row>
    <row r="337" spans="1:9" x14ac:dyDescent="0.2">
      <c r="A337" t="str">
        <f>TABLA!C338</f>
        <v>Ciencias Sociales</v>
      </c>
      <c r="B337" t="str">
        <f>TABLA!AK338</f>
        <v>No uso ninguna red social</v>
      </c>
      <c r="C337" t="str">
        <f t="shared" si="11"/>
        <v/>
      </c>
      <c r="D337" t="str">
        <f t="shared" si="11"/>
        <v/>
      </c>
      <c r="E337" t="str">
        <f t="shared" si="11"/>
        <v/>
      </c>
      <c r="F337" t="str">
        <f t="shared" si="11"/>
        <v/>
      </c>
      <c r="G337" t="str">
        <f t="shared" si="11"/>
        <v/>
      </c>
      <c r="H337" t="str">
        <f t="shared" si="11"/>
        <v/>
      </c>
      <c r="I337">
        <f t="shared" si="11"/>
        <v>1</v>
      </c>
    </row>
    <row r="338" spans="1:9" x14ac:dyDescent="0.2">
      <c r="A338" t="str">
        <f>TABLA!C339</f>
        <v>Ciencias Sociales</v>
      </c>
      <c r="B338" t="str">
        <f>TABLA!AK339</f>
        <v>No uso ninguna red social</v>
      </c>
      <c r="C338" t="str">
        <f t="shared" si="11"/>
        <v/>
      </c>
      <c r="D338" t="str">
        <f t="shared" si="11"/>
        <v/>
      </c>
      <c r="E338" t="str">
        <f t="shared" si="11"/>
        <v/>
      </c>
      <c r="F338" t="str">
        <f t="shared" si="11"/>
        <v/>
      </c>
      <c r="G338" t="str">
        <f t="shared" si="11"/>
        <v/>
      </c>
      <c r="H338" t="str">
        <f t="shared" si="11"/>
        <v/>
      </c>
      <c r="I338">
        <f t="shared" si="11"/>
        <v>1</v>
      </c>
    </row>
    <row r="339" spans="1:9" x14ac:dyDescent="0.2">
      <c r="A339" t="str">
        <f>TABLA!C340</f>
        <v>Humanidades</v>
      </c>
      <c r="B339" t="str">
        <f>TABLA!AK340</f>
        <v>No uso ninguna red social</v>
      </c>
      <c r="C339" t="str">
        <f t="shared" si="11"/>
        <v/>
      </c>
      <c r="D339" t="str">
        <f t="shared" si="11"/>
        <v/>
      </c>
      <c r="E339" t="str">
        <f t="shared" si="11"/>
        <v/>
      </c>
      <c r="F339" t="str">
        <f t="shared" si="11"/>
        <v/>
      </c>
      <c r="G339" t="str">
        <f t="shared" si="11"/>
        <v/>
      </c>
      <c r="H339" t="str">
        <f t="shared" si="11"/>
        <v/>
      </c>
      <c r="I339">
        <f t="shared" si="11"/>
        <v>1</v>
      </c>
    </row>
    <row r="340" spans="1:9" x14ac:dyDescent="0.2">
      <c r="A340" t="str">
        <f>TABLA!C341</f>
        <v>Ciencias de la Salud</v>
      </c>
      <c r="B340" t="str">
        <f>TABLA!AK341</f>
        <v>No uso ninguna red social</v>
      </c>
      <c r="C340" t="str">
        <f t="shared" si="11"/>
        <v/>
      </c>
      <c r="D340" t="str">
        <f t="shared" si="11"/>
        <v/>
      </c>
      <c r="E340" t="str">
        <f t="shared" si="11"/>
        <v/>
      </c>
      <c r="F340" t="str">
        <f t="shared" si="11"/>
        <v/>
      </c>
      <c r="G340" t="str">
        <f t="shared" si="11"/>
        <v/>
      </c>
      <c r="H340" t="str">
        <f t="shared" si="11"/>
        <v/>
      </c>
      <c r="I340">
        <f t="shared" si="11"/>
        <v>1</v>
      </c>
    </row>
    <row r="341" spans="1:9" x14ac:dyDescent="0.2">
      <c r="A341" t="str">
        <f>TABLA!C342</f>
        <v>Humanidades</v>
      </c>
      <c r="B341" t="str">
        <f>TABLA!AK342</f>
        <v>No uso ninguna red social</v>
      </c>
      <c r="C341" t="str">
        <f t="shared" si="11"/>
        <v/>
      </c>
      <c r="D341" t="str">
        <f t="shared" si="11"/>
        <v/>
      </c>
      <c r="E341" t="str">
        <f t="shared" si="11"/>
        <v/>
      </c>
      <c r="F341" t="str">
        <f t="shared" si="11"/>
        <v/>
      </c>
      <c r="G341" t="str">
        <f t="shared" si="11"/>
        <v/>
      </c>
      <c r="H341" t="str">
        <f t="shared" si="11"/>
        <v/>
      </c>
      <c r="I341">
        <f t="shared" si="11"/>
        <v>1</v>
      </c>
    </row>
    <row r="342" spans="1:9" x14ac:dyDescent="0.2">
      <c r="A342" t="str">
        <f>TABLA!C343</f>
        <v>Humanidades</v>
      </c>
      <c r="B342" t="str">
        <f>TABLA!AK343</f>
        <v>No uso ninguna red social</v>
      </c>
      <c r="C342" t="str">
        <f t="shared" si="11"/>
        <v/>
      </c>
      <c r="D342" t="str">
        <f t="shared" si="11"/>
        <v/>
      </c>
      <c r="E342" t="str">
        <f t="shared" si="11"/>
        <v/>
      </c>
      <c r="F342" t="str">
        <f t="shared" si="11"/>
        <v/>
      </c>
      <c r="G342" t="str">
        <f t="shared" si="11"/>
        <v/>
      </c>
      <c r="H342" t="str">
        <f t="shared" si="11"/>
        <v/>
      </c>
      <c r="I342">
        <f t="shared" si="11"/>
        <v>1</v>
      </c>
    </row>
    <row r="343" spans="1:9" x14ac:dyDescent="0.2">
      <c r="A343" t="str">
        <f>TABLA!C344</f>
        <v>Humanidades</v>
      </c>
      <c r="B343" t="str">
        <f>TABLA!AK344</f>
        <v>No uso ninguna red social</v>
      </c>
      <c r="C343" t="str">
        <f t="shared" ref="C343:I379" si="12">IFERROR(IF(FIND(C$1,$B343,1)&gt;0,1,""),"")</f>
        <v/>
      </c>
      <c r="D343" t="str">
        <f t="shared" si="12"/>
        <v/>
      </c>
      <c r="E343" t="str">
        <f t="shared" si="12"/>
        <v/>
      </c>
      <c r="F343" t="str">
        <f t="shared" si="12"/>
        <v/>
      </c>
      <c r="G343" t="str">
        <f t="shared" si="12"/>
        <v/>
      </c>
      <c r="H343" t="str">
        <f t="shared" si="12"/>
        <v/>
      </c>
      <c r="I343">
        <f t="shared" si="12"/>
        <v>1</v>
      </c>
    </row>
    <row r="344" spans="1:9" x14ac:dyDescent="0.2">
      <c r="A344" t="str">
        <f>TABLA!C345</f>
        <v>Ciencias de la Salud</v>
      </c>
      <c r="B344">
        <f>TABLA!AK345</f>
        <v>0</v>
      </c>
      <c r="C344" t="str">
        <f t="shared" si="12"/>
        <v/>
      </c>
      <c r="D344" t="str">
        <f t="shared" si="12"/>
        <v/>
      </c>
      <c r="E344" t="str">
        <f t="shared" si="12"/>
        <v/>
      </c>
      <c r="F344" t="str">
        <f t="shared" si="12"/>
        <v/>
      </c>
      <c r="G344" t="str">
        <f t="shared" si="12"/>
        <v/>
      </c>
      <c r="H344" t="str">
        <f t="shared" si="12"/>
        <v/>
      </c>
      <c r="I344" t="str">
        <f t="shared" si="12"/>
        <v/>
      </c>
    </row>
    <row r="345" spans="1:9" x14ac:dyDescent="0.2">
      <c r="A345" t="str">
        <f>TABLA!C346</f>
        <v>Ciencias de la Salud</v>
      </c>
      <c r="B345" t="str">
        <f>TABLA!AK346</f>
        <v>No uso ninguna red social</v>
      </c>
      <c r="C345" t="str">
        <f t="shared" si="12"/>
        <v/>
      </c>
      <c r="D345" t="str">
        <f t="shared" si="12"/>
        <v/>
      </c>
      <c r="E345" t="str">
        <f t="shared" si="12"/>
        <v/>
      </c>
      <c r="F345" t="str">
        <f t="shared" si="12"/>
        <v/>
      </c>
      <c r="G345" t="str">
        <f t="shared" si="12"/>
        <v/>
      </c>
      <c r="H345" t="str">
        <f t="shared" si="12"/>
        <v/>
      </c>
      <c r="I345">
        <f t="shared" si="12"/>
        <v>1</v>
      </c>
    </row>
    <row r="346" spans="1:9" x14ac:dyDescent="0.2">
      <c r="A346" t="str">
        <f>TABLA!C347</f>
        <v>Humanidades</v>
      </c>
      <c r="B346" t="str">
        <f>TABLA!AK347</f>
        <v>Instagram</v>
      </c>
      <c r="C346" t="str">
        <f t="shared" si="12"/>
        <v/>
      </c>
      <c r="D346" t="str">
        <f t="shared" si="12"/>
        <v/>
      </c>
      <c r="E346" t="str">
        <f t="shared" si="12"/>
        <v/>
      </c>
      <c r="F346">
        <f t="shared" si="12"/>
        <v>1</v>
      </c>
      <c r="G346" t="str">
        <f t="shared" si="12"/>
        <v/>
      </c>
      <c r="H346" t="str">
        <f t="shared" si="12"/>
        <v/>
      </c>
      <c r="I346" t="str">
        <f t="shared" si="12"/>
        <v/>
      </c>
    </row>
    <row r="347" spans="1:9" x14ac:dyDescent="0.2">
      <c r="A347" t="str">
        <f>TABLA!C348</f>
        <v>Ciencias Sociales</v>
      </c>
      <c r="B347" t="str">
        <f>TABLA!AK348</f>
        <v>No uso ninguna red social</v>
      </c>
      <c r="C347" t="str">
        <f t="shared" si="12"/>
        <v/>
      </c>
      <c r="D347" t="str">
        <f t="shared" si="12"/>
        <v/>
      </c>
      <c r="E347" t="str">
        <f t="shared" si="12"/>
        <v/>
      </c>
      <c r="F347" t="str">
        <f t="shared" si="12"/>
        <v/>
      </c>
      <c r="G347" t="str">
        <f t="shared" si="12"/>
        <v/>
      </c>
      <c r="H347" t="str">
        <f t="shared" si="12"/>
        <v/>
      </c>
      <c r="I347">
        <f t="shared" si="12"/>
        <v>1</v>
      </c>
    </row>
    <row r="348" spans="1:9" x14ac:dyDescent="0.2">
      <c r="A348" t="str">
        <f>TABLA!C349</f>
        <v>Ciencias de la Salud</v>
      </c>
      <c r="B348" t="str">
        <f>TABLA!AK349</f>
        <v>Instagram|YouTube</v>
      </c>
      <c r="C348" t="str">
        <f t="shared" si="12"/>
        <v/>
      </c>
      <c r="D348" t="str">
        <f t="shared" si="12"/>
        <v/>
      </c>
      <c r="E348" t="str">
        <f t="shared" si="12"/>
        <v/>
      </c>
      <c r="F348">
        <f t="shared" si="12"/>
        <v>1</v>
      </c>
      <c r="G348">
        <f t="shared" si="12"/>
        <v>1</v>
      </c>
      <c r="H348" t="str">
        <f t="shared" si="12"/>
        <v/>
      </c>
      <c r="I348" t="str">
        <f t="shared" si="12"/>
        <v/>
      </c>
    </row>
    <row r="349" spans="1:9" x14ac:dyDescent="0.2">
      <c r="A349" t="str">
        <f>TABLA!C350</f>
        <v>Ciencias de la Salud</v>
      </c>
      <c r="B349">
        <f>TABLA!AK350</f>
        <v>0</v>
      </c>
      <c r="C349" t="str">
        <f t="shared" si="12"/>
        <v/>
      </c>
      <c r="D349" t="str">
        <f t="shared" si="12"/>
        <v/>
      </c>
      <c r="E349" t="str">
        <f t="shared" si="12"/>
        <v/>
      </c>
      <c r="F349" t="str">
        <f t="shared" si="12"/>
        <v/>
      </c>
      <c r="G349" t="str">
        <f t="shared" si="12"/>
        <v/>
      </c>
      <c r="H349" t="str">
        <f t="shared" si="12"/>
        <v/>
      </c>
      <c r="I349" t="str">
        <f t="shared" si="12"/>
        <v/>
      </c>
    </row>
    <row r="350" spans="1:9" x14ac:dyDescent="0.2">
      <c r="A350" t="str">
        <f>TABLA!C351</f>
        <v>Ciencias de la Salud</v>
      </c>
      <c r="B350" t="str">
        <f>TABLA!AK351</f>
        <v>X</v>
      </c>
      <c r="C350" t="str">
        <f t="shared" si="12"/>
        <v/>
      </c>
      <c r="D350" t="str">
        <f t="shared" si="12"/>
        <v/>
      </c>
      <c r="E350" t="str">
        <f t="shared" si="12"/>
        <v/>
      </c>
      <c r="F350" t="str">
        <f t="shared" si="12"/>
        <v/>
      </c>
      <c r="G350" t="str">
        <f t="shared" si="12"/>
        <v/>
      </c>
      <c r="H350">
        <f t="shared" si="12"/>
        <v>1</v>
      </c>
      <c r="I350" t="str">
        <f t="shared" si="12"/>
        <v/>
      </c>
    </row>
    <row r="351" spans="1:9" x14ac:dyDescent="0.2">
      <c r="A351" t="str">
        <f>TABLA!C352</f>
        <v>Humanidades</v>
      </c>
      <c r="B351" t="str">
        <f>TABLA!AK352</f>
        <v>No uso ninguna red social</v>
      </c>
      <c r="C351" t="str">
        <f t="shared" si="12"/>
        <v/>
      </c>
      <c r="D351" t="str">
        <f t="shared" si="12"/>
        <v/>
      </c>
      <c r="E351" t="str">
        <f t="shared" si="12"/>
        <v/>
      </c>
      <c r="F351" t="str">
        <f t="shared" si="12"/>
        <v/>
      </c>
      <c r="G351" t="str">
        <f t="shared" si="12"/>
        <v/>
      </c>
      <c r="H351" t="str">
        <f t="shared" si="12"/>
        <v/>
      </c>
      <c r="I351">
        <f t="shared" si="12"/>
        <v>1</v>
      </c>
    </row>
    <row r="352" spans="1:9" x14ac:dyDescent="0.2">
      <c r="A352" t="str">
        <f>TABLA!C353</f>
        <v>Ciencias de la Salud</v>
      </c>
      <c r="B352">
        <f>TABLA!AK353</f>
        <v>0</v>
      </c>
      <c r="C352" t="str">
        <f t="shared" si="12"/>
        <v/>
      </c>
      <c r="D352" t="str">
        <f t="shared" si="12"/>
        <v/>
      </c>
      <c r="E352" t="str">
        <f t="shared" si="12"/>
        <v/>
      </c>
      <c r="F352" t="str">
        <f t="shared" si="12"/>
        <v/>
      </c>
      <c r="G352" t="str">
        <f t="shared" si="12"/>
        <v/>
      </c>
      <c r="H352" t="str">
        <f t="shared" si="12"/>
        <v/>
      </c>
      <c r="I352" t="str">
        <f t="shared" si="12"/>
        <v/>
      </c>
    </row>
    <row r="353" spans="1:9" x14ac:dyDescent="0.2">
      <c r="A353" t="str">
        <f>TABLA!C354</f>
        <v>Ciencias Sociales</v>
      </c>
      <c r="B353" t="str">
        <f>TABLA!AK354</f>
        <v>No uso ninguna red social</v>
      </c>
      <c r="C353" t="str">
        <f t="shared" si="12"/>
        <v/>
      </c>
      <c r="D353" t="str">
        <f t="shared" si="12"/>
        <v/>
      </c>
      <c r="E353" t="str">
        <f t="shared" si="12"/>
        <v/>
      </c>
      <c r="F353" t="str">
        <f t="shared" si="12"/>
        <v/>
      </c>
      <c r="G353" t="str">
        <f t="shared" si="12"/>
        <v/>
      </c>
      <c r="H353" t="str">
        <f t="shared" si="12"/>
        <v/>
      </c>
      <c r="I353">
        <f t="shared" si="12"/>
        <v>1</v>
      </c>
    </row>
    <row r="354" spans="1:9" x14ac:dyDescent="0.2">
      <c r="A354" t="str">
        <f>TABLA!C355</f>
        <v>Ciencias de la Salud</v>
      </c>
      <c r="B354" t="str">
        <f>TABLA!AK355</f>
        <v>No uso ninguna red social</v>
      </c>
      <c r="C354" t="str">
        <f t="shared" si="12"/>
        <v/>
      </c>
      <c r="D354" t="str">
        <f t="shared" si="12"/>
        <v/>
      </c>
      <c r="E354" t="str">
        <f t="shared" si="12"/>
        <v/>
      </c>
      <c r="F354" t="str">
        <f t="shared" si="12"/>
        <v/>
      </c>
      <c r="G354" t="str">
        <f t="shared" si="12"/>
        <v/>
      </c>
      <c r="H354" t="str">
        <f t="shared" si="12"/>
        <v/>
      </c>
      <c r="I354">
        <f t="shared" si="12"/>
        <v>1</v>
      </c>
    </row>
    <row r="355" spans="1:9" x14ac:dyDescent="0.2">
      <c r="A355" t="str">
        <f>TABLA!C356</f>
        <v>Ciencias Experimentales</v>
      </c>
      <c r="B355">
        <f>TABLA!AK356</f>
        <v>0</v>
      </c>
      <c r="C355" t="str">
        <f t="shared" si="12"/>
        <v/>
      </c>
      <c r="D355" t="str">
        <f t="shared" si="12"/>
        <v/>
      </c>
      <c r="E355" t="str">
        <f t="shared" si="12"/>
        <v/>
      </c>
      <c r="F355" t="str">
        <f t="shared" si="12"/>
        <v/>
      </c>
      <c r="G355" t="str">
        <f t="shared" si="12"/>
        <v/>
      </c>
      <c r="H355" t="str">
        <f t="shared" si="12"/>
        <v/>
      </c>
      <c r="I355" t="str">
        <f t="shared" si="12"/>
        <v/>
      </c>
    </row>
    <row r="356" spans="1:9" x14ac:dyDescent="0.2">
      <c r="A356" t="str">
        <f>TABLA!C357</f>
        <v>Humanidades</v>
      </c>
      <c r="B356" t="str">
        <f>TABLA!AK357</f>
        <v>No uso ninguna red social</v>
      </c>
      <c r="C356" t="str">
        <f t="shared" si="12"/>
        <v/>
      </c>
      <c r="D356" t="str">
        <f t="shared" si="12"/>
        <v/>
      </c>
      <c r="E356" t="str">
        <f t="shared" si="12"/>
        <v/>
      </c>
      <c r="F356" t="str">
        <f t="shared" si="12"/>
        <v/>
      </c>
      <c r="G356" t="str">
        <f t="shared" si="12"/>
        <v/>
      </c>
      <c r="H356" t="str">
        <f t="shared" si="12"/>
        <v/>
      </c>
      <c r="I356">
        <f t="shared" si="12"/>
        <v>1</v>
      </c>
    </row>
    <row r="357" spans="1:9" x14ac:dyDescent="0.2">
      <c r="A357" t="str">
        <f>TABLA!C358</f>
        <v>Ciencias Sociales</v>
      </c>
      <c r="B357" t="str">
        <f>TABLA!AK358</f>
        <v>No uso ninguna red social</v>
      </c>
      <c r="C357" t="str">
        <f t="shared" si="12"/>
        <v/>
      </c>
      <c r="D357" t="str">
        <f t="shared" si="12"/>
        <v/>
      </c>
      <c r="E357" t="str">
        <f t="shared" si="12"/>
        <v/>
      </c>
      <c r="F357" t="str">
        <f t="shared" si="12"/>
        <v/>
      </c>
      <c r="G357" t="str">
        <f t="shared" si="12"/>
        <v/>
      </c>
      <c r="H357" t="str">
        <f t="shared" si="12"/>
        <v/>
      </c>
      <c r="I357">
        <f t="shared" si="12"/>
        <v>1</v>
      </c>
    </row>
    <row r="358" spans="1:9" x14ac:dyDescent="0.2">
      <c r="A358" t="str">
        <f>TABLA!C359</f>
        <v>Ciencias de la Salud</v>
      </c>
      <c r="B358" t="str">
        <f>TABLA!AK359</f>
        <v>Facebook|Instagram</v>
      </c>
      <c r="C358" t="str">
        <f t="shared" si="12"/>
        <v/>
      </c>
      <c r="D358">
        <f t="shared" si="12"/>
        <v>1</v>
      </c>
      <c r="E358" t="str">
        <f t="shared" si="12"/>
        <v/>
      </c>
      <c r="F358">
        <f t="shared" si="12"/>
        <v>1</v>
      </c>
      <c r="G358" t="str">
        <f t="shared" si="12"/>
        <v/>
      </c>
      <c r="H358" t="str">
        <f t="shared" si="12"/>
        <v/>
      </c>
      <c r="I358" t="str">
        <f t="shared" si="12"/>
        <v/>
      </c>
    </row>
    <row r="359" spans="1:9" x14ac:dyDescent="0.2">
      <c r="A359" t="str">
        <f>TABLA!C360</f>
        <v>Ciencias de la Salud</v>
      </c>
      <c r="B359" t="str">
        <f>TABLA!AK360</f>
        <v>Facebook|Instagram</v>
      </c>
      <c r="C359" t="str">
        <f t="shared" si="12"/>
        <v/>
      </c>
      <c r="D359">
        <f t="shared" si="12"/>
        <v>1</v>
      </c>
      <c r="E359" t="str">
        <f t="shared" si="12"/>
        <v/>
      </c>
      <c r="F359">
        <f t="shared" si="12"/>
        <v>1</v>
      </c>
      <c r="G359" t="str">
        <f t="shared" si="12"/>
        <v/>
      </c>
      <c r="H359" t="str">
        <f t="shared" si="12"/>
        <v/>
      </c>
      <c r="I359" t="str">
        <f t="shared" si="12"/>
        <v/>
      </c>
    </row>
    <row r="360" spans="1:9" x14ac:dyDescent="0.2">
      <c r="A360" t="str">
        <f>TABLA!C361</f>
        <v>Humanidades</v>
      </c>
      <c r="B360" t="str">
        <f>TABLA!AK361</f>
        <v>No uso ninguna red social</v>
      </c>
      <c r="C360" t="str">
        <f t="shared" si="12"/>
        <v/>
      </c>
      <c r="D360" t="str">
        <f t="shared" si="12"/>
        <v/>
      </c>
      <c r="E360" t="str">
        <f t="shared" si="12"/>
        <v/>
      </c>
      <c r="F360" t="str">
        <f t="shared" si="12"/>
        <v/>
      </c>
      <c r="G360" t="str">
        <f t="shared" si="12"/>
        <v/>
      </c>
      <c r="H360" t="str">
        <f t="shared" si="12"/>
        <v/>
      </c>
      <c r="I360">
        <f t="shared" si="12"/>
        <v>1</v>
      </c>
    </row>
    <row r="361" spans="1:9" x14ac:dyDescent="0.2">
      <c r="A361" t="str">
        <f>TABLA!C362</f>
        <v>Ciencias Sociales</v>
      </c>
      <c r="B361" t="str">
        <f>TABLA!AK362</f>
        <v>No uso ninguna red social</v>
      </c>
      <c r="C361" t="str">
        <f t="shared" si="12"/>
        <v/>
      </c>
      <c r="D361" t="str">
        <f t="shared" si="12"/>
        <v/>
      </c>
      <c r="E361" t="str">
        <f t="shared" si="12"/>
        <v/>
      </c>
      <c r="F361" t="str">
        <f t="shared" si="12"/>
        <v/>
      </c>
      <c r="G361" t="str">
        <f t="shared" si="12"/>
        <v/>
      </c>
      <c r="H361" t="str">
        <f t="shared" si="12"/>
        <v/>
      </c>
      <c r="I361">
        <f t="shared" si="12"/>
        <v>1</v>
      </c>
    </row>
    <row r="362" spans="1:9" x14ac:dyDescent="0.2">
      <c r="A362" t="str">
        <f>TABLA!C363</f>
        <v>Ciencias de la Salud</v>
      </c>
      <c r="B362" t="str">
        <f>TABLA!AK363</f>
        <v>Instagram</v>
      </c>
      <c r="C362" t="str">
        <f t="shared" si="12"/>
        <v/>
      </c>
      <c r="D362" t="str">
        <f t="shared" si="12"/>
        <v/>
      </c>
      <c r="E362" t="str">
        <f t="shared" si="12"/>
        <v/>
      </c>
      <c r="F362">
        <f t="shared" si="12"/>
        <v>1</v>
      </c>
      <c r="G362" t="str">
        <f t="shared" si="12"/>
        <v/>
      </c>
      <c r="H362" t="str">
        <f t="shared" si="12"/>
        <v/>
      </c>
      <c r="I362" t="str">
        <f t="shared" si="12"/>
        <v/>
      </c>
    </row>
    <row r="363" spans="1:9" x14ac:dyDescent="0.2">
      <c r="A363" t="str">
        <f>TABLA!C364</f>
        <v>Ciencias Experimentales</v>
      </c>
      <c r="B363" t="str">
        <f>TABLA!AK364</f>
        <v>No uso ninguna red social</v>
      </c>
      <c r="C363" t="str">
        <f t="shared" si="12"/>
        <v/>
      </c>
      <c r="D363" t="str">
        <f t="shared" si="12"/>
        <v/>
      </c>
      <c r="E363" t="str">
        <f t="shared" si="12"/>
        <v/>
      </c>
      <c r="F363" t="str">
        <f t="shared" si="12"/>
        <v/>
      </c>
      <c r="G363" t="str">
        <f t="shared" si="12"/>
        <v/>
      </c>
      <c r="H363" t="str">
        <f t="shared" si="12"/>
        <v/>
      </c>
      <c r="I363">
        <f t="shared" si="12"/>
        <v>1</v>
      </c>
    </row>
    <row r="364" spans="1:9" x14ac:dyDescent="0.2">
      <c r="A364" t="str">
        <f>TABLA!C365</f>
        <v>Ciencias de la Salud</v>
      </c>
      <c r="B364" t="str">
        <f>TABLA!AK365</f>
        <v>Facebook|X|Instagram|YouTube</v>
      </c>
      <c r="C364" t="str">
        <f t="shared" si="12"/>
        <v/>
      </c>
      <c r="D364">
        <f t="shared" si="12"/>
        <v>1</v>
      </c>
      <c r="E364" t="str">
        <f t="shared" si="12"/>
        <v/>
      </c>
      <c r="F364">
        <f t="shared" si="12"/>
        <v>1</v>
      </c>
      <c r="G364">
        <f t="shared" si="12"/>
        <v>1</v>
      </c>
      <c r="H364">
        <f t="shared" si="12"/>
        <v>1</v>
      </c>
      <c r="I364" t="str">
        <f t="shared" si="12"/>
        <v/>
      </c>
    </row>
    <row r="365" spans="1:9" x14ac:dyDescent="0.2">
      <c r="A365" t="str">
        <f>TABLA!C366</f>
        <v>Ciencias de la Salud</v>
      </c>
      <c r="B365" t="str">
        <f>TABLA!AK366</f>
        <v>Instagram</v>
      </c>
      <c r="C365" t="str">
        <f t="shared" si="12"/>
        <v/>
      </c>
      <c r="D365" t="str">
        <f t="shared" si="12"/>
        <v/>
      </c>
      <c r="E365" t="str">
        <f t="shared" si="12"/>
        <v/>
      </c>
      <c r="F365">
        <f t="shared" si="12"/>
        <v>1</v>
      </c>
      <c r="G365" t="str">
        <f t="shared" si="12"/>
        <v/>
      </c>
      <c r="H365" t="str">
        <f t="shared" si="12"/>
        <v/>
      </c>
      <c r="I365" t="str">
        <f t="shared" si="12"/>
        <v/>
      </c>
    </row>
    <row r="366" spans="1:9" x14ac:dyDescent="0.2">
      <c r="A366" t="str">
        <f>TABLA!C367</f>
        <v>Humanidades</v>
      </c>
      <c r="B366" t="str">
        <f>TABLA!AK367</f>
        <v>No uso ninguna red social</v>
      </c>
      <c r="C366" t="str">
        <f t="shared" si="12"/>
        <v/>
      </c>
      <c r="D366" t="str">
        <f t="shared" si="12"/>
        <v/>
      </c>
      <c r="E366" t="str">
        <f t="shared" si="12"/>
        <v/>
      </c>
      <c r="F366" t="str">
        <f t="shared" si="12"/>
        <v/>
      </c>
      <c r="G366" t="str">
        <f t="shared" si="12"/>
        <v/>
      </c>
      <c r="H366" t="str">
        <f t="shared" si="12"/>
        <v/>
      </c>
      <c r="I366">
        <f t="shared" si="12"/>
        <v>1</v>
      </c>
    </row>
    <row r="367" spans="1:9" x14ac:dyDescent="0.2">
      <c r="A367" t="str">
        <f>TABLA!C368</f>
        <v>Humanidades</v>
      </c>
      <c r="B367" t="str">
        <f>TABLA!AK368</f>
        <v>No uso ninguna red social</v>
      </c>
      <c r="C367" t="str">
        <f t="shared" si="12"/>
        <v/>
      </c>
      <c r="D367" t="str">
        <f t="shared" si="12"/>
        <v/>
      </c>
      <c r="E367" t="str">
        <f t="shared" si="12"/>
        <v/>
      </c>
      <c r="F367" t="str">
        <f t="shared" si="12"/>
        <v/>
      </c>
      <c r="G367" t="str">
        <f t="shared" si="12"/>
        <v/>
      </c>
      <c r="H367" t="str">
        <f t="shared" si="12"/>
        <v/>
      </c>
      <c r="I367">
        <f t="shared" si="12"/>
        <v>1</v>
      </c>
    </row>
    <row r="368" spans="1:9" x14ac:dyDescent="0.2">
      <c r="A368" t="str">
        <f>TABLA!C369</f>
        <v>Humanidades</v>
      </c>
      <c r="B368" t="str">
        <f>TABLA!AK369</f>
        <v>Instagram</v>
      </c>
      <c r="C368" t="str">
        <f t="shared" si="12"/>
        <v/>
      </c>
      <c r="D368" t="str">
        <f t="shared" si="12"/>
        <v/>
      </c>
      <c r="E368" t="str">
        <f t="shared" si="12"/>
        <v/>
      </c>
      <c r="F368">
        <f t="shared" si="12"/>
        <v>1</v>
      </c>
      <c r="G368" t="str">
        <f t="shared" si="12"/>
        <v/>
      </c>
      <c r="H368" t="str">
        <f t="shared" si="12"/>
        <v/>
      </c>
      <c r="I368" t="str">
        <f t="shared" si="12"/>
        <v/>
      </c>
    </row>
    <row r="369" spans="1:9" x14ac:dyDescent="0.2">
      <c r="A369" t="str">
        <f>TABLA!C370</f>
        <v>Ciencias de la Salud</v>
      </c>
      <c r="B369" t="str">
        <f>TABLA!AK370</f>
        <v>YouTube</v>
      </c>
      <c r="C369" t="str">
        <f t="shared" si="12"/>
        <v/>
      </c>
      <c r="D369" t="str">
        <f t="shared" si="12"/>
        <v/>
      </c>
      <c r="E369" t="str">
        <f t="shared" si="12"/>
        <v/>
      </c>
      <c r="F369" t="str">
        <f t="shared" si="12"/>
        <v/>
      </c>
      <c r="G369">
        <f t="shared" si="12"/>
        <v>1</v>
      </c>
      <c r="H369" t="str">
        <f t="shared" si="12"/>
        <v/>
      </c>
      <c r="I369" t="str">
        <f t="shared" si="12"/>
        <v/>
      </c>
    </row>
    <row r="370" spans="1:9" x14ac:dyDescent="0.2">
      <c r="A370" t="str">
        <f>TABLA!C371</f>
        <v>Ciencias Experimentales</v>
      </c>
      <c r="B370" t="str">
        <f>TABLA!AK371</f>
        <v>No uso ninguna red social</v>
      </c>
      <c r="C370" t="str">
        <f t="shared" si="12"/>
        <v/>
      </c>
      <c r="D370" t="str">
        <f t="shared" si="12"/>
        <v/>
      </c>
      <c r="E370" t="str">
        <f t="shared" si="12"/>
        <v/>
      </c>
      <c r="F370" t="str">
        <f t="shared" si="12"/>
        <v/>
      </c>
      <c r="G370" t="str">
        <f t="shared" si="12"/>
        <v/>
      </c>
      <c r="H370" t="str">
        <f t="shared" si="12"/>
        <v/>
      </c>
      <c r="I370">
        <f t="shared" si="12"/>
        <v>1</v>
      </c>
    </row>
    <row r="371" spans="1:9" x14ac:dyDescent="0.2">
      <c r="A371" t="str">
        <f>TABLA!C372</f>
        <v>Humanidades</v>
      </c>
      <c r="B371" t="str">
        <f>TABLA!AK372</f>
        <v>No uso ninguna red social</v>
      </c>
      <c r="C371" t="str">
        <f t="shared" si="12"/>
        <v/>
      </c>
      <c r="D371" t="str">
        <f t="shared" si="12"/>
        <v/>
      </c>
      <c r="E371" t="str">
        <f t="shared" si="12"/>
        <v/>
      </c>
      <c r="F371" t="str">
        <f t="shared" si="12"/>
        <v/>
      </c>
      <c r="G371" t="str">
        <f t="shared" si="12"/>
        <v/>
      </c>
      <c r="H371" t="str">
        <f t="shared" si="12"/>
        <v/>
      </c>
      <c r="I371">
        <f t="shared" si="12"/>
        <v>1</v>
      </c>
    </row>
    <row r="372" spans="1:9" x14ac:dyDescent="0.2">
      <c r="A372" t="str">
        <f>TABLA!C373</f>
        <v>Ciencias de la Salud</v>
      </c>
      <c r="B372" t="str">
        <f>TABLA!AK373</f>
        <v>No uso ninguna red social</v>
      </c>
      <c r="C372" t="str">
        <f t="shared" si="12"/>
        <v/>
      </c>
      <c r="D372" t="str">
        <f t="shared" si="12"/>
        <v/>
      </c>
      <c r="E372" t="str">
        <f t="shared" si="12"/>
        <v/>
      </c>
      <c r="F372" t="str">
        <f t="shared" si="12"/>
        <v/>
      </c>
      <c r="G372" t="str">
        <f t="shared" si="12"/>
        <v/>
      </c>
      <c r="H372" t="str">
        <f t="shared" si="12"/>
        <v/>
      </c>
      <c r="I372">
        <f t="shared" si="12"/>
        <v>1</v>
      </c>
    </row>
    <row r="373" spans="1:9" x14ac:dyDescent="0.2">
      <c r="A373" t="str">
        <f>TABLA!C374</f>
        <v>Humanidades</v>
      </c>
      <c r="B373" t="str">
        <f>TABLA!AK374</f>
        <v>Facebook</v>
      </c>
      <c r="C373" t="str">
        <f t="shared" si="12"/>
        <v/>
      </c>
      <c r="D373">
        <f t="shared" si="12"/>
        <v>1</v>
      </c>
      <c r="E373" t="str">
        <f t="shared" si="12"/>
        <v/>
      </c>
      <c r="F373" t="str">
        <f t="shared" si="12"/>
        <v/>
      </c>
      <c r="G373" t="str">
        <f t="shared" si="12"/>
        <v/>
      </c>
      <c r="H373" t="str">
        <f t="shared" si="12"/>
        <v/>
      </c>
      <c r="I373" t="str">
        <f t="shared" si="12"/>
        <v/>
      </c>
    </row>
    <row r="374" spans="1:9" x14ac:dyDescent="0.2">
      <c r="A374" t="str">
        <f>TABLA!C375</f>
        <v>Ciencias Sociales</v>
      </c>
      <c r="B374" t="str">
        <f>TABLA!AK375</f>
        <v>Facebook|Instagram</v>
      </c>
      <c r="C374" t="str">
        <f t="shared" si="12"/>
        <v/>
      </c>
      <c r="D374">
        <f t="shared" si="12"/>
        <v>1</v>
      </c>
      <c r="E374" t="str">
        <f t="shared" si="12"/>
        <v/>
      </c>
      <c r="F374">
        <f t="shared" si="12"/>
        <v>1</v>
      </c>
      <c r="G374" t="str">
        <f t="shared" si="12"/>
        <v/>
      </c>
      <c r="H374" t="str">
        <f t="shared" si="12"/>
        <v/>
      </c>
      <c r="I374" t="str">
        <f t="shared" si="12"/>
        <v/>
      </c>
    </row>
    <row r="375" spans="1:9" x14ac:dyDescent="0.2">
      <c r="A375" t="str">
        <f>TABLA!C376</f>
        <v>Ciencias de la Salud</v>
      </c>
      <c r="B375" t="str">
        <f>TABLA!AK376</f>
        <v>No uso ninguna red social</v>
      </c>
      <c r="C375" t="str">
        <f t="shared" si="12"/>
        <v/>
      </c>
      <c r="D375" t="str">
        <f t="shared" si="12"/>
        <v/>
      </c>
      <c r="E375" t="str">
        <f t="shared" si="12"/>
        <v/>
      </c>
      <c r="F375" t="str">
        <f t="shared" si="12"/>
        <v/>
      </c>
      <c r="G375" t="str">
        <f t="shared" si="12"/>
        <v/>
      </c>
      <c r="H375" t="str">
        <f t="shared" si="12"/>
        <v/>
      </c>
      <c r="I375">
        <f t="shared" si="12"/>
        <v>1</v>
      </c>
    </row>
    <row r="376" spans="1:9" x14ac:dyDescent="0.2">
      <c r="A376" t="str">
        <f>TABLA!C377</f>
        <v>Ciencias de la Salud</v>
      </c>
      <c r="B376" t="str">
        <f>TABLA!AK377</f>
        <v>No uso ninguna red social</v>
      </c>
      <c r="C376" t="str">
        <f t="shared" si="12"/>
        <v/>
      </c>
      <c r="D376" t="str">
        <f t="shared" si="12"/>
        <v/>
      </c>
      <c r="E376" t="str">
        <f t="shared" si="12"/>
        <v/>
      </c>
      <c r="F376" t="str">
        <f t="shared" si="12"/>
        <v/>
      </c>
      <c r="G376" t="str">
        <f t="shared" si="12"/>
        <v/>
      </c>
      <c r="H376" t="str">
        <f t="shared" si="12"/>
        <v/>
      </c>
      <c r="I376">
        <f t="shared" si="12"/>
        <v>1</v>
      </c>
    </row>
    <row r="377" spans="1:9" x14ac:dyDescent="0.2">
      <c r="A377" t="str">
        <f>TABLA!C378</f>
        <v>Ciencias de la Salud</v>
      </c>
      <c r="B377" t="str">
        <f>TABLA!AK378</f>
        <v>X</v>
      </c>
      <c r="C377" t="str">
        <f t="shared" si="12"/>
        <v/>
      </c>
      <c r="D377" t="str">
        <f t="shared" si="12"/>
        <v/>
      </c>
      <c r="E377" t="str">
        <f t="shared" si="12"/>
        <v/>
      </c>
      <c r="F377" t="str">
        <f t="shared" si="12"/>
        <v/>
      </c>
      <c r="G377" t="str">
        <f t="shared" si="12"/>
        <v/>
      </c>
      <c r="H377">
        <f t="shared" si="12"/>
        <v>1</v>
      </c>
      <c r="I377" t="str">
        <f t="shared" si="12"/>
        <v/>
      </c>
    </row>
    <row r="378" spans="1:9" x14ac:dyDescent="0.2">
      <c r="A378" t="str">
        <f>TABLA!C379</f>
        <v>Humanidades</v>
      </c>
      <c r="B378" t="str">
        <f>TABLA!AK379</f>
        <v>No uso ninguna red social</v>
      </c>
      <c r="C378" t="str">
        <f t="shared" si="12"/>
        <v/>
      </c>
      <c r="D378" t="str">
        <f t="shared" si="12"/>
        <v/>
      </c>
      <c r="E378" t="str">
        <f t="shared" si="12"/>
        <v/>
      </c>
      <c r="F378" t="str">
        <f t="shared" si="12"/>
        <v/>
      </c>
      <c r="G378" t="str">
        <f t="shared" si="12"/>
        <v/>
      </c>
      <c r="H378" t="str">
        <f t="shared" si="12"/>
        <v/>
      </c>
      <c r="I378">
        <f t="shared" si="12"/>
        <v>1</v>
      </c>
    </row>
    <row r="379" spans="1:9" x14ac:dyDescent="0.2">
      <c r="A379" t="str">
        <f>TABLA!C380</f>
        <v>Humanidades</v>
      </c>
      <c r="B379" t="str">
        <f>TABLA!AK380</f>
        <v>No uso ninguna red social</v>
      </c>
      <c r="C379" t="str">
        <f t="shared" si="12"/>
        <v/>
      </c>
      <c r="D379" t="str">
        <f t="shared" si="12"/>
        <v/>
      </c>
      <c r="E379" t="str">
        <f t="shared" si="12"/>
        <v/>
      </c>
      <c r="F379" t="str">
        <f t="shared" ref="C379:I392" si="13">IFERROR(IF(FIND(F$1,$B379,1)&gt;0,1,""),"")</f>
        <v/>
      </c>
      <c r="G379" t="str">
        <f t="shared" si="13"/>
        <v/>
      </c>
      <c r="H379" t="str">
        <f t="shared" si="13"/>
        <v/>
      </c>
      <c r="I379">
        <f t="shared" si="13"/>
        <v>1</v>
      </c>
    </row>
    <row r="380" spans="1:9" x14ac:dyDescent="0.2">
      <c r="A380" t="str">
        <f>TABLA!C381</f>
        <v>Ciencias Sociales</v>
      </c>
      <c r="B380" t="str">
        <f>TABLA!AK381</f>
        <v>Bluesky</v>
      </c>
      <c r="C380">
        <f t="shared" si="13"/>
        <v>1</v>
      </c>
      <c r="D380" t="str">
        <f t="shared" si="13"/>
        <v/>
      </c>
      <c r="E380" t="str">
        <f t="shared" si="13"/>
        <v/>
      </c>
      <c r="F380" t="str">
        <f t="shared" si="13"/>
        <v/>
      </c>
      <c r="G380" t="str">
        <f t="shared" si="13"/>
        <v/>
      </c>
      <c r="H380" t="str">
        <f t="shared" si="13"/>
        <v/>
      </c>
      <c r="I380" t="str">
        <f t="shared" si="13"/>
        <v/>
      </c>
    </row>
    <row r="381" spans="1:9" x14ac:dyDescent="0.2">
      <c r="A381" t="str">
        <f>TABLA!C382</f>
        <v>Ciencias de la Salud</v>
      </c>
      <c r="B381" t="str">
        <f>TABLA!AK382</f>
        <v>No uso ninguna red social</v>
      </c>
      <c r="C381" t="str">
        <f t="shared" si="13"/>
        <v/>
      </c>
      <c r="D381" t="str">
        <f t="shared" si="13"/>
        <v/>
      </c>
      <c r="E381" t="str">
        <f t="shared" si="13"/>
        <v/>
      </c>
      <c r="F381" t="str">
        <f t="shared" si="13"/>
        <v/>
      </c>
      <c r="G381" t="str">
        <f t="shared" si="13"/>
        <v/>
      </c>
      <c r="H381" t="str">
        <f t="shared" si="13"/>
        <v/>
      </c>
      <c r="I381">
        <f t="shared" si="13"/>
        <v>1</v>
      </c>
    </row>
    <row r="382" spans="1:9" x14ac:dyDescent="0.2">
      <c r="A382" t="str">
        <f>TABLA!C383</f>
        <v>Ciencias de la Salud</v>
      </c>
      <c r="B382">
        <f>TABLA!AK383</f>
        <v>0</v>
      </c>
      <c r="C382" t="str">
        <f t="shared" si="13"/>
        <v/>
      </c>
      <c r="D382" t="str">
        <f t="shared" si="13"/>
        <v/>
      </c>
      <c r="E382" t="str">
        <f t="shared" si="13"/>
        <v/>
      </c>
      <c r="F382" t="str">
        <f t="shared" si="13"/>
        <v/>
      </c>
      <c r="G382" t="str">
        <f t="shared" si="13"/>
        <v/>
      </c>
      <c r="H382" t="str">
        <f t="shared" si="13"/>
        <v/>
      </c>
      <c r="I382" t="str">
        <f t="shared" si="13"/>
        <v/>
      </c>
    </row>
    <row r="383" spans="1:9" x14ac:dyDescent="0.2">
      <c r="A383" t="str">
        <f>TABLA!C384</f>
        <v>Humanidades</v>
      </c>
      <c r="B383" t="str">
        <f>TABLA!AK384</f>
        <v>No uso ninguna red social</v>
      </c>
      <c r="C383" t="str">
        <f t="shared" si="13"/>
        <v/>
      </c>
      <c r="D383" t="str">
        <f t="shared" si="13"/>
        <v/>
      </c>
      <c r="E383" t="str">
        <f t="shared" si="13"/>
        <v/>
      </c>
      <c r="F383" t="str">
        <f t="shared" si="13"/>
        <v/>
      </c>
      <c r="G383" t="str">
        <f t="shared" si="13"/>
        <v/>
      </c>
      <c r="H383" t="str">
        <f t="shared" si="13"/>
        <v/>
      </c>
      <c r="I383">
        <f t="shared" si="13"/>
        <v>1</v>
      </c>
    </row>
    <row r="384" spans="1:9" x14ac:dyDescent="0.2">
      <c r="A384" t="str">
        <f>TABLA!C385</f>
        <v>Ciencias Experimentales</v>
      </c>
      <c r="B384" t="str">
        <f>TABLA!AK385</f>
        <v>No uso ninguna red social</v>
      </c>
      <c r="C384" t="str">
        <f t="shared" si="13"/>
        <v/>
      </c>
      <c r="D384" t="str">
        <f t="shared" si="13"/>
        <v/>
      </c>
      <c r="E384" t="str">
        <f t="shared" si="13"/>
        <v/>
      </c>
      <c r="F384" t="str">
        <f t="shared" si="13"/>
        <v/>
      </c>
      <c r="G384" t="str">
        <f t="shared" si="13"/>
        <v/>
      </c>
      <c r="H384" t="str">
        <f t="shared" si="13"/>
        <v/>
      </c>
      <c r="I384">
        <f t="shared" si="13"/>
        <v>1</v>
      </c>
    </row>
    <row r="385" spans="1:9" x14ac:dyDescent="0.2">
      <c r="A385" t="str">
        <f>TABLA!C386</f>
        <v>Ciencias de la Salud</v>
      </c>
      <c r="B385" t="str">
        <f>TABLA!AK386</f>
        <v>No uso ninguna red social</v>
      </c>
      <c r="C385" t="str">
        <f t="shared" si="13"/>
        <v/>
      </c>
      <c r="D385" t="str">
        <f t="shared" si="13"/>
        <v/>
      </c>
      <c r="E385" t="str">
        <f t="shared" si="13"/>
        <v/>
      </c>
      <c r="F385" t="str">
        <f t="shared" si="13"/>
        <v/>
      </c>
      <c r="G385" t="str">
        <f t="shared" si="13"/>
        <v/>
      </c>
      <c r="H385" t="str">
        <f t="shared" si="13"/>
        <v/>
      </c>
      <c r="I385">
        <f t="shared" si="13"/>
        <v>1</v>
      </c>
    </row>
    <row r="386" spans="1:9" x14ac:dyDescent="0.2">
      <c r="A386" t="str">
        <f>TABLA!C387</f>
        <v>Ciencias Experimentales</v>
      </c>
      <c r="B386" t="str">
        <f>TABLA!AK387</f>
        <v>X|Instagram</v>
      </c>
      <c r="C386" t="str">
        <f t="shared" si="13"/>
        <v/>
      </c>
      <c r="D386" t="str">
        <f t="shared" si="13"/>
        <v/>
      </c>
      <c r="E386" t="str">
        <f t="shared" si="13"/>
        <v/>
      </c>
      <c r="F386">
        <f t="shared" si="13"/>
        <v>1</v>
      </c>
      <c r="G386" t="str">
        <f t="shared" si="13"/>
        <v/>
      </c>
      <c r="H386">
        <f t="shared" si="13"/>
        <v>1</v>
      </c>
      <c r="I386" t="str">
        <f t="shared" si="13"/>
        <v/>
      </c>
    </row>
    <row r="387" spans="1:9" x14ac:dyDescent="0.2">
      <c r="A387" t="str">
        <f>TABLA!C388</f>
        <v>Humanidades</v>
      </c>
      <c r="B387" t="str">
        <f>TABLA!AK388</f>
        <v>No uso ninguna red social</v>
      </c>
      <c r="C387" t="str">
        <f t="shared" si="13"/>
        <v/>
      </c>
      <c r="D387" t="str">
        <f t="shared" si="13"/>
        <v/>
      </c>
      <c r="E387" t="str">
        <f t="shared" si="13"/>
        <v/>
      </c>
      <c r="F387" t="str">
        <f t="shared" si="13"/>
        <v/>
      </c>
      <c r="G387" t="str">
        <f t="shared" si="13"/>
        <v/>
      </c>
      <c r="H387" t="str">
        <f t="shared" si="13"/>
        <v/>
      </c>
      <c r="I387">
        <f t="shared" si="13"/>
        <v>1</v>
      </c>
    </row>
    <row r="388" spans="1:9" x14ac:dyDescent="0.2">
      <c r="A388" t="str">
        <f>TABLA!C389</f>
        <v>Ciencias Sociales</v>
      </c>
      <c r="B388" t="str">
        <f>TABLA!AK389</f>
        <v>No uso ninguna red social</v>
      </c>
      <c r="C388" t="str">
        <f t="shared" si="13"/>
        <v/>
      </c>
      <c r="D388" t="str">
        <f t="shared" si="13"/>
        <v/>
      </c>
      <c r="E388" t="str">
        <f t="shared" si="13"/>
        <v/>
      </c>
      <c r="F388" t="str">
        <f t="shared" si="13"/>
        <v/>
      </c>
      <c r="G388" t="str">
        <f t="shared" si="13"/>
        <v/>
      </c>
      <c r="H388" t="str">
        <f t="shared" si="13"/>
        <v/>
      </c>
      <c r="I388">
        <f t="shared" si="13"/>
        <v>1</v>
      </c>
    </row>
    <row r="389" spans="1:9" x14ac:dyDescent="0.2">
      <c r="A389" t="str">
        <f>TABLA!C390</f>
        <v>Ciencias Sociales</v>
      </c>
      <c r="B389" t="str">
        <f>TABLA!AK390</f>
        <v>Bluesky</v>
      </c>
      <c r="C389">
        <f t="shared" si="13"/>
        <v>1</v>
      </c>
      <c r="D389" t="str">
        <f t="shared" si="13"/>
        <v/>
      </c>
      <c r="E389" t="str">
        <f t="shared" si="13"/>
        <v/>
      </c>
      <c r="F389" t="str">
        <f t="shared" si="13"/>
        <v/>
      </c>
      <c r="G389" t="str">
        <f t="shared" si="13"/>
        <v/>
      </c>
      <c r="H389" t="str">
        <f t="shared" si="13"/>
        <v/>
      </c>
      <c r="I389" t="str">
        <f t="shared" si="13"/>
        <v/>
      </c>
    </row>
    <row r="390" spans="1:9" x14ac:dyDescent="0.2">
      <c r="A390" t="str">
        <f>TABLA!C391</f>
        <v>Ciencias de la Salud</v>
      </c>
      <c r="B390" t="str">
        <f>TABLA!AK391</f>
        <v>No uso ninguna red social</v>
      </c>
      <c r="C390" t="str">
        <f t="shared" si="13"/>
        <v/>
      </c>
      <c r="D390" t="str">
        <f t="shared" si="13"/>
        <v/>
      </c>
      <c r="E390" t="str">
        <f t="shared" si="13"/>
        <v/>
      </c>
      <c r="F390" t="str">
        <f t="shared" si="13"/>
        <v/>
      </c>
      <c r="G390" t="str">
        <f t="shared" si="13"/>
        <v/>
      </c>
      <c r="H390" t="str">
        <f t="shared" si="13"/>
        <v/>
      </c>
      <c r="I390">
        <f t="shared" si="13"/>
        <v>1</v>
      </c>
    </row>
    <row r="391" spans="1:9" x14ac:dyDescent="0.2">
      <c r="A391" t="str">
        <f>TABLA!C392</f>
        <v>Ciencias Sociales</v>
      </c>
      <c r="B391" t="str">
        <f>TABLA!AK392</f>
        <v>X|Instagram</v>
      </c>
      <c r="C391" t="str">
        <f t="shared" si="13"/>
        <v/>
      </c>
      <c r="D391" t="str">
        <f t="shared" si="13"/>
        <v/>
      </c>
      <c r="E391" t="str">
        <f t="shared" si="13"/>
        <v/>
      </c>
      <c r="F391">
        <f t="shared" si="13"/>
        <v>1</v>
      </c>
      <c r="G391" t="str">
        <f t="shared" si="13"/>
        <v/>
      </c>
      <c r="H391">
        <f t="shared" si="13"/>
        <v>1</v>
      </c>
      <c r="I391" t="str">
        <f t="shared" si="13"/>
        <v/>
      </c>
    </row>
    <row r="392" spans="1:9" x14ac:dyDescent="0.2">
      <c r="A392" t="str">
        <f>TABLA!C393</f>
        <v>Ciencias de la Salud</v>
      </c>
      <c r="B392" t="str">
        <f>TABLA!AK393</f>
        <v>No uso ninguna red social</v>
      </c>
      <c r="C392" t="str">
        <f t="shared" si="13"/>
        <v/>
      </c>
      <c r="D392" t="str">
        <f t="shared" si="13"/>
        <v/>
      </c>
      <c r="E392" t="str">
        <f t="shared" si="13"/>
        <v/>
      </c>
      <c r="F392" t="str">
        <f t="shared" ref="C392:I420" si="14">IFERROR(IF(FIND(F$1,$B392,1)&gt;0,1,""),"")</f>
        <v/>
      </c>
      <c r="G392" t="str">
        <f t="shared" si="14"/>
        <v/>
      </c>
      <c r="H392" t="str">
        <f t="shared" si="14"/>
        <v/>
      </c>
      <c r="I392">
        <f t="shared" si="14"/>
        <v>1</v>
      </c>
    </row>
    <row r="393" spans="1:9" x14ac:dyDescent="0.2">
      <c r="A393" t="str">
        <f>TABLA!C394</f>
        <v>Humanidades</v>
      </c>
      <c r="B393" t="str">
        <f>TABLA!AK394</f>
        <v>No uso ninguna red social</v>
      </c>
      <c r="C393" t="str">
        <f t="shared" si="14"/>
        <v/>
      </c>
      <c r="D393" t="str">
        <f t="shared" si="14"/>
        <v/>
      </c>
      <c r="E393" t="str">
        <f t="shared" si="14"/>
        <v/>
      </c>
      <c r="F393" t="str">
        <f t="shared" si="14"/>
        <v/>
      </c>
      <c r="G393" t="str">
        <f t="shared" si="14"/>
        <v/>
      </c>
      <c r="H393" t="str">
        <f t="shared" si="14"/>
        <v/>
      </c>
      <c r="I393">
        <f t="shared" si="14"/>
        <v>1</v>
      </c>
    </row>
    <row r="394" spans="1:9" x14ac:dyDescent="0.2">
      <c r="A394" t="str">
        <f>TABLA!C395</f>
        <v>Ciencias Experimentales</v>
      </c>
      <c r="B394" t="str">
        <f>TABLA!AK395</f>
        <v>No uso ninguna red social</v>
      </c>
      <c r="C394" t="str">
        <f t="shared" si="14"/>
        <v/>
      </c>
      <c r="D394" t="str">
        <f t="shared" si="14"/>
        <v/>
      </c>
      <c r="E394" t="str">
        <f t="shared" si="14"/>
        <v/>
      </c>
      <c r="F394" t="str">
        <f t="shared" si="14"/>
        <v/>
      </c>
      <c r="G394" t="str">
        <f t="shared" si="14"/>
        <v/>
      </c>
      <c r="H394" t="str">
        <f t="shared" si="14"/>
        <v/>
      </c>
      <c r="I394">
        <f t="shared" si="14"/>
        <v>1</v>
      </c>
    </row>
    <row r="395" spans="1:9" x14ac:dyDescent="0.2">
      <c r="A395" t="str">
        <f>TABLA!C396</f>
        <v>Ciencias de la Salud</v>
      </c>
      <c r="B395" t="str">
        <f>TABLA!AK396</f>
        <v>Instagram|YouTube</v>
      </c>
      <c r="C395" t="str">
        <f t="shared" si="14"/>
        <v/>
      </c>
      <c r="D395" t="str">
        <f t="shared" si="14"/>
        <v/>
      </c>
      <c r="E395" t="str">
        <f t="shared" si="14"/>
        <v/>
      </c>
      <c r="F395">
        <f t="shared" si="14"/>
        <v>1</v>
      </c>
      <c r="G395">
        <f t="shared" si="14"/>
        <v>1</v>
      </c>
      <c r="H395" t="str">
        <f t="shared" si="14"/>
        <v/>
      </c>
      <c r="I395" t="str">
        <f t="shared" si="14"/>
        <v/>
      </c>
    </row>
    <row r="396" spans="1:9" x14ac:dyDescent="0.2">
      <c r="A396" t="str">
        <f>TABLA!C397</f>
        <v>Ciencias Sociales</v>
      </c>
      <c r="B396" t="str">
        <f>TABLA!AK397</f>
        <v>No uso ninguna red social</v>
      </c>
      <c r="C396" t="str">
        <f t="shared" si="14"/>
        <v/>
      </c>
      <c r="D396" t="str">
        <f t="shared" si="14"/>
        <v/>
      </c>
      <c r="E396" t="str">
        <f t="shared" si="14"/>
        <v/>
      </c>
      <c r="F396" t="str">
        <f t="shared" si="14"/>
        <v/>
      </c>
      <c r="G396" t="str">
        <f t="shared" si="14"/>
        <v/>
      </c>
      <c r="H396" t="str">
        <f t="shared" si="14"/>
        <v/>
      </c>
      <c r="I396">
        <f t="shared" si="14"/>
        <v>1</v>
      </c>
    </row>
    <row r="397" spans="1:9" x14ac:dyDescent="0.2">
      <c r="A397" t="str">
        <f>TABLA!C398</f>
        <v>Ciencias Sociales</v>
      </c>
      <c r="B397" t="str">
        <f>TABLA!AK398</f>
        <v>No uso ninguna red social</v>
      </c>
      <c r="C397" t="str">
        <f t="shared" si="14"/>
        <v/>
      </c>
      <c r="D397" t="str">
        <f t="shared" si="14"/>
        <v/>
      </c>
      <c r="E397" t="str">
        <f t="shared" si="14"/>
        <v/>
      </c>
      <c r="F397" t="str">
        <f t="shared" si="14"/>
        <v/>
      </c>
      <c r="G397" t="str">
        <f t="shared" si="14"/>
        <v/>
      </c>
      <c r="H397" t="str">
        <f t="shared" si="14"/>
        <v/>
      </c>
      <c r="I397">
        <f t="shared" si="14"/>
        <v>1</v>
      </c>
    </row>
    <row r="398" spans="1:9" x14ac:dyDescent="0.2">
      <c r="A398" t="str">
        <f>TABLA!C399</f>
        <v>Ciencias de la Salud</v>
      </c>
      <c r="B398" t="str">
        <f>TABLA!AK399</f>
        <v>X|Instagram|YouTube</v>
      </c>
      <c r="C398" t="str">
        <f t="shared" si="14"/>
        <v/>
      </c>
      <c r="D398" t="str">
        <f t="shared" si="14"/>
        <v/>
      </c>
      <c r="E398" t="str">
        <f t="shared" si="14"/>
        <v/>
      </c>
      <c r="F398">
        <f t="shared" si="14"/>
        <v>1</v>
      </c>
      <c r="G398">
        <f t="shared" si="14"/>
        <v>1</v>
      </c>
      <c r="H398">
        <f t="shared" si="14"/>
        <v>1</v>
      </c>
      <c r="I398" t="str">
        <f t="shared" si="14"/>
        <v/>
      </c>
    </row>
    <row r="399" spans="1:9" x14ac:dyDescent="0.2">
      <c r="A399" t="str">
        <f>TABLA!C400</f>
        <v>Ciencias de la Salud</v>
      </c>
      <c r="B399" t="str">
        <f>TABLA!AK400</f>
        <v>No uso ninguna red social</v>
      </c>
      <c r="C399" t="str">
        <f t="shared" si="14"/>
        <v/>
      </c>
      <c r="D399" t="str">
        <f t="shared" si="14"/>
        <v/>
      </c>
      <c r="E399" t="str">
        <f t="shared" si="14"/>
        <v/>
      </c>
      <c r="F399" t="str">
        <f t="shared" si="14"/>
        <v/>
      </c>
      <c r="G399" t="str">
        <f t="shared" si="14"/>
        <v/>
      </c>
      <c r="H399" t="str">
        <f t="shared" si="14"/>
        <v/>
      </c>
      <c r="I399">
        <f t="shared" si="14"/>
        <v>1</v>
      </c>
    </row>
    <row r="400" spans="1:9" x14ac:dyDescent="0.2">
      <c r="A400" t="str">
        <f>TABLA!C401</f>
        <v>Ciencias Experimentales</v>
      </c>
      <c r="B400" t="str">
        <f>TABLA!AK401</f>
        <v>X|YouTube</v>
      </c>
      <c r="C400" t="str">
        <f t="shared" si="14"/>
        <v/>
      </c>
      <c r="D400" t="str">
        <f t="shared" si="14"/>
        <v/>
      </c>
      <c r="E400" t="str">
        <f t="shared" si="14"/>
        <v/>
      </c>
      <c r="F400" t="str">
        <f t="shared" si="14"/>
        <v/>
      </c>
      <c r="G400">
        <f t="shared" si="14"/>
        <v>1</v>
      </c>
      <c r="H400">
        <f t="shared" si="14"/>
        <v>1</v>
      </c>
      <c r="I400" t="str">
        <f t="shared" si="14"/>
        <v/>
      </c>
    </row>
    <row r="401" spans="1:9" x14ac:dyDescent="0.2">
      <c r="A401" t="str">
        <f>TABLA!C402</f>
        <v>Ciencias de la Salud</v>
      </c>
      <c r="B401" t="str">
        <f>TABLA!AK402</f>
        <v>X</v>
      </c>
      <c r="C401" t="str">
        <f t="shared" si="14"/>
        <v/>
      </c>
      <c r="D401" t="str">
        <f t="shared" si="14"/>
        <v/>
      </c>
      <c r="E401" t="str">
        <f t="shared" si="14"/>
        <v/>
      </c>
      <c r="F401" t="str">
        <f t="shared" si="14"/>
        <v/>
      </c>
      <c r="G401" t="str">
        <f t="shared" si="14"/>
        <v/>
      </c>
      <c r="H401">
        <f t="shared" si="14"/>
        <v>1</v>
      </c>
      <c r="I401" t="str">
        <f t="shared" si="14"/>
        <v/>
      </c>
    </row>
    <row r="402" spans="1:9" x14ac:dyDescent="0.2">
      <c r="A402" t="str">
        <f>TABLA!C403</f>
        <v>Ciencias Sociales</v>
      </c>
      <c r="B402" t="str">
        <f>TABLA!AK403</f>
        <v>X</v>
      </c>
      <c r="C402" t="str">
        <f t="shared" si="14"/>
        <v/>
      </c>
      <c r="D402" t="str">
        <f t="shared" si="14"/>
        <v/>
      </c>
      <c r="E402" t="str">
        <f t="shared" si="14"/>
        <v/>
      </c>
      <c r="F402" t="str">
        <f t="shared" si="14"/>
        <v/>
      </c>
      <c r="G402" t="str">
        <f t="shared" si="14"/>
        <v/>
      </c>
      <c r="H402">
        <f t="shared" si="14"/>
        <v>1</v>
      </c>
      <c r="I402" t="str">
        <f t="shared" si="14"/>
        <v/>
      </c>
    </row>
    <row r="403" spans="1:9" x14ac:dyDescent="0.2">
      <c r="A403" t="str">
        <f>TABLA!C404</f>
        <v>Ciencias de la Salud</v>
      </c>
      <c r="B403" t="str">
        <f>TABLA!AK404</f>
        <v>No uso ninguna red social</v>
      </c>
      <c r="C403" t="str">
        <f t="shared" si="14"/>
        <v/>
      </c>
      <c r="D403" t="str">
        <f t="shared" si="14"/>
        <v/>
      </c>
      <c r="E403" t="str">
        <f t="shared" si="14"/>
        <v/>
      </c>
      <c r="F403" t="str">
        <f t="shared" si="14"/>
        <v/>
      </c>
      <c r="G403" t="str">
        <f t="shared" si="14"/>
        <v/>
      </c>
      <c r="H403" t="str">
        <f t="shared" si="14"/>
        <v/>
      </c>
      <c r="I403">
        <f t="shared" si="14"/>
        <v>1</v>
      </c>
    </row>
    <row r="404" spans="1:9" x14ac:dyDescent="0.2">
      <c r="A404" t="str">
        <f>TABLA!C405</f>
        <v>Ciencias de la Salud</v>
      </c>
      <c r="B404" t="str">
        <f>TABLA!AK405</f>
        <v>No uso ninguna red social</v>
      </c>
      <c r="C404" t="str">
        <f t="shared" si="14"/>
        <v/>
      </c>
      <c r="D404" t="str">
        <f t="shared" si="14"/>
        <v/>
      </c>
      <c r="E404" t="str">
        <f t="shared" si="14"/>
        <v/>
      </c>
      <c r="F404" t="str">
        <f t="shared" si="14"/>
        <v/>
      </c>
      <c r="G404" t="str">
        <f t="shared" si="14"/>
        <v/>
      </c>
      <c r="H404" t="str">
        <f t="shared" si="14"/>
        <v/>
      </c>
      <c r="I404">
        <f t="shared" si="14"/>
        <v>1</v>
      </c>
    </row>
    <row r="405" spans="1:9" x14ac:dyDescent="0.2">
      <c r="A405" t="str">
        <f>TABLA!C406</f>
        <v>Humanidades</v>
      </c>
      <c r="B405" t="str">
        <f>TABLA!AK406</f>
        <v>No uso ninguna red social</v>
      </c>
      <c r="C405" t="str">
        <f t="shared" si="14"/>
        <v/>
      </c>
      <c r="D405" t="str">
        <f t="shared" si="14"/>
        <v/>
      </c>
      <c r="E405" t="str">
        <f t="shared" si="14"/>
        <v/>
      </c>
      <c r="F405" t="str">
        <f t="shared" si="14"/>
        <v/>
      </c>
      <c r="G405" t="str">
        <f t="shared" si="14"/>
        <v/>
      </c>
      <c r="H405" t="str">
        <f t="shared" si="14"/>
        <v/>
      </c>
      <c r="I405">
        <f t="shared" si="14"/>
        <v>1</v>
      </c>
    </row>
    <row r="406" spans="1:9" x14ac:dyDescent="0.2">
      <c r="A406" t="str">
        <f>TABLA!C407</f>
        <v>Humanidades</v>
      </c>
      <c r="B406" t="str">
        <f>TABLA!AK407</f>
        <v>No uso ninguna red social</v>
      </c>
      <c r="C406" t="str">
        <f t="shared" si="14"/>
        <v/>
      </c>
      <c r="D406" t="str">
        <f t="shared" si="14"/>
        <v/>
      </c>
      <c r="E406" t="str">
        <f t="shared" si="14"/>
        <v/>
      </c>
      <c r="F406" t="str">
        <f t="shared" si="14"/>
        <v/>
      </c>
      <c r="G406" t="str">
        <f t="shared" si="14"/>
        <v/>
      </c>
      <c r="H406" t="str">
        <f t="shared" si="14"/>
        <v/>
      </c>
      <c r="I406">
        <f t="shared" si="14"/>
        <v>1</v>
      </c>
    </row>
    <row r="407" spans="1:9" x14ac:dyDescent="0.2">
      <c r="A407" t="str">
        <f>TABLA!C408</f>
        <v>Ciencias Experimentales</v>
      </c>
      <c r="B407" t="str">
        <f>TABLA!AK408</f>
        <v>No uso ninguna red social</v>
      </c>
      <c r="C407" t="str">
        <f t="shared" si="14"/>
        <v/>
      </c>
      <c r="D407" t="str">
        <f t="shared" si="14"/>
        <v/>
      </c>
      <c r="E407" t="str">
        <f t="shared" si="14"/>
        <v/>
      </c>
      <c r="F407" t="str">
        <f t="shared" si="14"/>
        <v/>
      </c>
      <c r="G407" t="str">
        <f t="shared" si="14"/>
        <v/>
      </c>
      <c r="H407" t="str">
        <f t="shared" si="14"/>
        <v/>
      </c>
      <c r="I407">
        <f t="shared" si="14"/>
        <v>1</v>
      </c>
    </row>
    <row r="408" spans="1:9" x14ac:dyDescent="0.2">
      <c r="A408" t="str">
        <f>TABLA!C409</f>
        <v>Ciencias Experimentales</v>
      </c>
      <c r="B408" t="str">
        <f>TABLA!AK409</f>
        <v>Bluesky|YouTube</v>
      </c>
      <c r="C408">
        <f t="shared" si="14"/>
        <v>1</v>
      </c>
      <c r="D408" t="str">
        <f t="shared" si="14"/>
        <v/>
      </c>
      <c r="E408" t="str">
        <f t="shared" si="14"/>
        <v/>
      </c>
      <c r="F408" t="str">
        <f t="shared" si="14"/>
        <v/>
      </c>
      <c r="G408">
        <f t="shared" si="14"/>
        <v>1</v>
      </c>
      <c r="H408" t="str">
        <f t="shared" si="14"/>
        <v/>
      </c>
      <c r="I408" t="str">
        <f t="shared" si="14"/>
        <v/>
      </c>
    </row>
    <row r="409" spans="1:9" x14ac:dyDescent="0.2">
      <c r="A409" t="str">
        <f>TABLA!C410</f>
        <v>Humanidades</v>
      </c>
      <c r="B409" t="str">
        <f>TABLA!AK410</f>
        <v>X|Instagram</v>
      </c>
      <c r="C409" t="str">
        <f t="shared" si="14"/>
        <v/>
      </c>
      <c r="D409" t="str">
        <f t="shared" si="14"/>
        <v/>
      </c>
      <c r="E409" t="str">
        <f t="shared" si="14"/>
        <v/>
      </c>
      <c r="F409">
        <f t="shared" si="14"/>
        <v>1</v>
      </c>
      <c r="G409" t="str">
        <f t="shared" si="14"/>
        <v/>
      </c>
      <c r="H409">
        <f t="shared" si="14"/>
        <v>1</v>
      </c>
      <c r="I409" t="str">
        <f t="shared" si="14"/>
        <v/>
      </c>
    </row>
    <row r="410" spans="1:9" x14ac:dyDescent="0.2">
      <c r="A410" t="str">
        <f>TABLA!C411</f>
        <v>Humanidades</v>
      </c>
      <c r="B410" t="str">
        <f>TABLA!AK411</f>
        <v>Facebook</v>
      </c>
      <c r="C410" t="str">
        <f t="shared" si="14"/>
        <v/>
      </c>
      <c r="D410">
        <f t="shared" si="14"/>
        <v>1</v>
      </c>
      <c r="E410" t="str">
        <f t="shared" si="14"/>
        <v/>
      </c>
      <c r="F410" t="str">
        <f t="shared" si="14"/>
        <v/>
      </c>
      <c r="G410" t="str">
        <f t="shared" si="14"/>
        <v/>
      </c>
      <c r="H410" t="str">
        <f t="shared" si="14"/>
        <v/>
      </c>
      <c r="I410" t="str">
        <f t="shared" si="14"/>
        <v/>
      </c>
    </row>
    <row r="411" spans="1:9" x14ac:dyDescent="0.2">
      <c r="A411" t="str">
        <f>TABLA!C412</f>
        <v>Ciencias de la Salud</v>
      </c>
      <c r="B411" t="str">
        <f>TABLA!AK412</f>
        <v>No uso ninguna red social</v>
      </c>
      <c r="C411" t="str">
        <f t="shared" si="14"/>
        <v/>
      </c>
      <c r="D411" t="str">
        <f t="shared" si="14"/>
        <v/>
      </c>
      <c r="E411" t="str">
        <f t="shared" si="14"/>
        <v/>
      </c>
      <c r="F411" t="str">
        <f t="shared" si="14"/>
        <v/>
      </c>
      <c r="G411" t="str">
        <f t="shared" si="14"/>
        <v/>
      </c>
      <c r="H411" t="str">
        <f t="shared" si="14"/>
        <v/>
      </c>
      <c r="I411">
        <f t="shared" si="14"/>
        <v>1</v>
      </c>
    </row>
    <row r="412" spans="1:9" x14ac:dyDescent="0.2">
      <c r="A412" t="str">
        <f>TABLA!C413</f>
        <v>Humanidades</v>
      </c>
      <c r="B412">
        <f>TABLA!AK413</f>
        <v>0</v>
      </c>
      <c r="C412" t="str">
        <f t="shared" si="14"/>
        <v/>
      </c>
      <c r="D412" t="str">
        <f t="shared" si="14"/>
        <v/>
      </c>
      <c r="E412" t="str">
        <f t="shared" si="14"/>
        <v/>
      </c>
      <c r="F412" t="str">
        <f t="shared" si="14"/>
        <v/>
      </c>
      <c r="G412" t="str">
        <f t="shared" si="14"/>
        <v/>
      </c>
      <c r="H412" t="str">
        <f t="shared" si="14"/>
        <v/>
      </c>
      <c r="I412" t="str">
        <f t="shared" si="14"/>
        <v/>
      </c>
    </row>
    <row r="413" spans="1:9" x14ac:dyDescent="0.2">
      <c r="A413" t="str">
        <f>TABLA!C414</f>
        <v>Humanidades</v>
      </c>
      <c r="B413" t="str">
        <f>TABLA!AK414</f>
        <v>No uso ninguna red social</v>
      </c>
      <c r="C413" t="str">
        <f t="shared" si="14"/>
        <v/>
      </c>
      <c r="D413" t="str">
        <f t="shared" si="14"/>
        <v/>
      </c>
      <c r="E413" t="str">
        <f t="shared" si="14"/>
        <v/>
      </c>
      <c r="F413" t="str">
        <f t="shared" si="14"/>
        <v/>
      </c>
      <c r="G413" t="str">
        <f t="shared" si="14"/>
        <v/>
      </c>
      <c r="H413" t="str">
        <f t="shared" si="14"/>
        <v/>
      </c>
      <c r="I413">
        <f t="shared" si="14"/>
        <v>1</v>
      </c>
    </row>
    <row r="414" spans="1:9" x14ac:dyDescent="0.2">
      <c r="A414" t="str">
        <f>TABLA!C415</f>
        <v>Ciencias de la Salud</v>
      </c>
      <c r="B414" t="str">
        <f>TABLA!AK415</f>
        <v>No uso ninguna red social</v>
      </c>
      <c r="C414" t="str">
        <f t="shared" si="14"/>
        <v/>
      </c>
      <c r="D414" t="str">
        <f t="shared" si="14"/>
        <v/>
      </c>
      <c r="E414" t="str">
        <f t="shared" si="14"/>
        <v/>
      </c>
      <c r="F414" t="str">
        <f t="shared" si="14"/>
        <v/>
      </c>
      <c r="G414" t="str">
        <f t="shared" si="14"/>
        <v/>
      </c>
      <c r="H414" t="str">
        <f t="shared" si="14"/>
        <v/>
      </c>
      <c r="I414">
        <f t="shared" si="14"/>
        <v>1</v>
      </c>
    </row>
    <row r="415" spans="1:9" x14ac:dyDescent="0.2">
      <c r="A415" t="str">
        <f>TABLA!C416</f>
        <v>Ciencias Experimentales</v>
      </c>
      <c r="B415" t="str">
        <f>TABLA!AK416</f>
        <v>No uso ninguna red social</v>
      </c>
      <c r="C415" t="str">
        <f t="shared" si="14"/>
        <v/>
      </c>
      <c r="D415" t="str">
        <f t="shared" si="14"/>
        <v/>
      </c>
      <c r="E415" t="str">
        <f t="shared" si="14"/>
        <v/>
      </c>
      <c r="F415" t="str">
        <f t="shared" si="14"/>
        <v/>
      </c>
      <c r="G415" t="str">
        <f t="shared" si="14"/>
        <v/>
      </c>
      <c r="H415" t="str">
        <f t="shared" si="14"/>
        <v/>
      </c>
      <c r="I415">
        <f t="shared" si="14"/>
        <v>1</v>
      </c>
    </row>
    <row r="416" spans="1:9" x14ac:dyDescent="0.2">
      <c r="A416" t="str">
        <f>TABLA!C417</f>
        <v>Ciencias Sociales</v>
      </c>
      <c r="B416" t="str">
        <f>TABLA!AK417</f>
        <v>YouTube</v>
      </c>
      <c r="C416" t="str">
        <f t="shared" si="14"/>
        <v/>
      </c>
      <c r="D416" t="str">
        <f t="shared" si="14"/>
        <v/>
      </c>
      <c r="E416" t="str">
        <f t="shared" si="14"/>
        <v/>
      </c>
      <c r="F416" t="str">
        <f t="shared" si="14"/>
        <v/>
      </c>
      <c r="G416">
        <f t="shared" si="14"/>
        <v>1</v>
      </c>
      <c r="H416" t="str">
        <f t="shared" si="14"/>
        <v/>
      </c>
      <c r="I416" t="str">
        <f t="shared" si="14"/>
        <v/>
      </c>
    </row>
    <row r="417" spans="1:9" x14ac:dyDescent="0.2">
      <c r="A417" t="str">
        <f>TABLA!C418</f>
        <v>Ciencias Experimentales</v>
      </c>
      <c r="B417" t="str">
        <f>TABLA!AK418</f>
        <v>No uso ninguna red social</v>
      </c>
      <c r="C417" t="str">
        <f t="shared" si="14"/>
        <v/>
      </c>
      <c r="D417" t="str">
        <f t="shared" si="14"/>
        <v/>
      </c>
      <c r="E417" t="str">
        <f t="shared" si="14"/>
        <v/>
      </c>
      <c r="F417" t="str">
        <f t="shared" si="14"/>
        <v/>
      </c>
      <c r="G417" t="str">
        <f t="shared" si="14"/>
        <v/>
      </c>
      <c r="H417" t="str">
        <f t="shared" si="14"/>
        <v/>
      </c>
      <c r="I417">
        <f t="shared" si="14"/>
        <v>1</v>
      </c>
    </row>
    <row r="418" spans="1:9" x14ac:dyDescent="0.2">
      <c r="A418" t="str">
        <f>TABLA!C419</f>
        <v>Humanidades</v>
      </c>
      <c r="B418" t="str">
        <f>TABLA!AK419</f>
        <v>No uso ninguna red social</v>
      </c>
      <c r="C418" t="str">
        <f t="shared" si="14"/>
        <v/>
      </c>
      <c r="D418" t="str">
        <f t="shared" si="14"/>
        <v/>
      </c>
      <c r="E418" t="str">
        <f t="shared" si="14"/>
        <v/>
      </c>
      <c r="F418" t="str">
        <f t="shared" si="14"/>
        <v/>
      </c>
      <c r="G418" t="str">
        <f t="shared" si="14"/>
        <v/>
      </c>
      <c r="H418" t="str">
        <f t="shared" si="14"/>
        <v/>
      </c>
      <c r="I418">
        <f t="shared" si="14"/>
        <v>1</v>
      </c>
    </row>
    <row r="419" spans="1:9" x14ac:dyDescent="0.2">
      <c r="A419" t="str">
        <f>TABLA!C420</f>
        <v>Humanidades</v>
      </c>
      <c r="B419" t="str">
        <f>TABLA!AK420</f>
        <v>Facebook|Instagram|Bluesky</v>
      </c>
      <c r="C419">
        <f t="shared" si="14"/>
        <v>1</v>
      </c>
      <c r="D419">
        <f t="shared" si="14"/>
        <v>1</v>
      </c>
      <c r="E419" t="str">
        <f t="shared" si="14"/>
        <v/>
      </c>
      <c r="F419">
        <f t="shared" si="14"/>
        <v>1</v>
      </c>
      <c r="G419" t="str">
        <f t="shared" si="14"/>
        <v/>
      </c>
      <c r="H419" t="str">
        <f t="shared" si="14"/>
        <v/>
      </c>
      <c r="I419" t="str">
        <f t="shared" si="14"/>
        <v/>
      </c>
    </row>
    <row r="420" spans="1:9" x14ac:dyDescent="0.2">
      <c r="A420" t="str">
        <f>TABLA!C421</f>
        <v>Ciencias Experimentales</v>
      </c>
      <c r="B420" t="str">
        <f>TABLA!AK421</f>
        <v>No uso ninguna red social</v>
      </c>
      <c r="C420" t="str">
        <f t="shared" si="14"/>
        <v/>
      </c>
      <c r="D420" t="str">
        <f t="shared" si="14"/>
        <v/>
      </c>
      <c r="E420" t="str">
        <f t="shared" si="14"/>
        <v/>
      </c>
      <c r="F420" t="str">
        <f t="shared" si="14"/>
        <v/>
      </c>
      <c r="G420" t="str">
        <f t="shared" si="14"/>
        <v/>
      </c>
      <c r="H420" t="str">
        <f t="shared" ref="C420:I448" si="15">IFERROR(IF(FIND(H$1,$B420,1)&gt;0,1,""),"")</f>
        <v/>
      </c>
      <c r="I420">
        <f t="shared" si="15"/>
        <v>1</v>
      </c>
    </row>
    <row r="421" spans="1:9" x14ac:dyDescent="0.2">
      <c r="A421" t="str">
        <f>TABLA!C422</f>
        <v>Ciencias de la Salud</v>
      </c>
      <c r="B421" t="str">
        <f>TABLA!AK422</f>
        <v>No uso ninguna red social</v>
      </c>
      <c r="C421" t="str">
        <f t="shared" si="15"/>
        <v/>
      </c>
      <c r="D421" t="str">
        <f t="shared" si="15"/>
        <v/>
      </c>
      <c r="E421" t="str">
        <f t="shared" si="15"/>
        <v/>
      </c>
      <c r="F421" t="str">
        <f t="shared" si="15"/>
        <v/>
      </c>
      <c r="G421" t="str">
        <f t="shared" si="15"/>
        <v/>
      </c>
      <c r="H421" t="str">
        <f t="shared" si="15"/>
        <v/>
      </c>
      <c r="I421">
        <f t="shared" si="15"/>
        <v>1</v>
      </c>
    </row>
    <row r="422" spans="1:9" x14ac:dyDescent="0.2">
      <c r="A422" t="str">
        <f>TABLA!C423</f>
        <v>Humanidades</v>
      </c>
      <c r="B422" t="str">
        <f>TABLA!AK423</f>
        <v>No uso ninguna red social</v>
      </c>
      <c r="C422" t="str">
        <f t="shared" si="15"/>
        <v/>
      </c>
      <c r="D422" t="str">
        <f t="shared" si="15"/>
        <v/>
      </c>
      <c r="E422" t="str">
        <f t="shared" si="15"/>
        <v/>
      </c>
      <c r="F422" t="str">
        <f t="shared" si="15"/>
        <v/>
      </c>
      <c r="G422" t="str">
        <f t="shared" si="15"/>
        <v/>
      </c>
      <c r="H422" t="str">
        <f t="shared" si="15"/>
        <v/>
      </c>
      <c r="I422">
        <f t="shared" si="15"/>
        <v>1</v>
      </c>
    </row>
    <row r="423" spans="1:9" x14ac:dyDescent="0.2">
      <c r="A423" t="str">
        <f>TABLA!C424</f>
        <v>Humanidades</v>
      </c>
      <c r="B423" t="str">
        <f>TABLA!AK424</f>
        <v>No uso ninguna red social</v>
      </c>
      <c r="C423" t="str">
        <f t="shared" si="15"/>
        <v/>
      </c>
      <c r="D423" t="str">
        <f t="shared" si="15"/>
        <v/>
      </c>
      <c r="E423" t="str">
        <f t="shared" si="15"/>
        <v/>
      </c>
      <c r="F423" t="str">
        <f t="shared" si="15"/>
        <v/>
      </c>
      <c r="G423" t="str">
        <f t="shared" si="15"/>
        <v/>
      </c>
      <c r="H423" t="str">
        <f t="shared" si="15"/>
        <v/>
      </c>
      <c r="I423">
        <f t="shared" si="15"/>
        <v>1</v>
      </c>
    </row>
    <row r="424" spans="1:9" x14ac:dyDescent="0.2">
      <c r="A424" t="str">
        <f>TABLA!C425</f>
        <v>Humanidades</v>
      </c>
      <c r="B424" t="str">
        <f>TABLA!AK425</f>
        <v>No uso ninguna red social</v>
      </c>
      <c r="C424" t="str">
        <f t="shared" si="15"/>
        <v/>
      </c>
      <c r="D424" t="str">
        <f t="shared" si="15"/>
        <v/>
      </c>
      <c r="E424" t="str">
        <f t="shared" si="15"/>
        <v/>
      </c>
      <c r="F424" t="str">
        <f t="shared" si="15"/>
        <v/>
      </c>
      <c r="G424" t="str">
        <f t="shared" si="15"/>
        <v/>
      </c>
      <c r="H424" t="str">
        <f t="shared" si="15"/>
        <v/>
      </c>
      <c r="I424">
        <f t="shared" si="15"/>
        <v>1</v>
      </c>
    </row>
    <row r="425" spans="1:9" x14ac:dyDescent="0.2">
      <c r="A425" t="str">
        <f>TABLA!C426</f>
        <v>Ciencias Sociales</v>
      </c>
      <c r="B425" t="str">
        <f>TABLA!AK426</f>
        <v>No uso ninguna red social</v>
      </c>
      <c r="C425" t="str">
        <f t="shared" si="15"/>
        <v/>
      </c>
      <c r="D425" t="str">
        <f t="shared" si="15"/>
        <v/>
      </c>
      <c r="E425" t="str">
        <f t="shared" si="15"/>
        <v/>
      </c>
      <c r="F425" t="str">
        <f t="shared" si="15"/>
        <v/>
      </c>
      <c r="G425" t="str">
        <f t="shared" si="15"/>
        <v/>
      </c>
      <c r="H425" t="str">
        <f t="shared" si="15"/>
        <v/>
      </c>
      <c r="I425">
        <f t="shared" si="15"/>
        <v>1</v>
      </c>
    </row>
    <row r="426" spans="1:9" x14ac:dyDescent="0.2">
      <c r="A426" t="str">
        <f>TABLA!C427</f>
        <v>Ciencias Experimentales</v>
      </c>
      <c r="B426" t="str">
        <f>TABLA!AK427</f>
        <v>No uso ninguna red social</v>
      </c>
      <c r="C426" t="str">
        <f t="shared" si="15"/>
        <v/>
      </c>
      <c r="D426" t="str">
        <f t="shared" si="15"/>
        <v/>
      </c>
      <c r="E426" t="str">
        <f t="shared" si="15"/>
        <v/>
      </c>
      <c r="F426" t="str">
        <f t="shared" si="15"/>
        <v/>
      </c>
      <c r="G426" t="str">
        <f t="shared" si="15"/>
        <v/>
      </c>
      <c r="H426" t="str">
        <f t="shared" si="15"/>
        <v/>
      </c>
      <c r="I426">
        <f t="shared" si="15"/>
        <v>1</v>
      </c>
    </row>
    <row r="427" spans="1:9" x14ac:dyDescent="0.2">
      <c r="A427" t="str">
        <f>TABLA!C428</f>
        <v/>
      </c>
      <c r="B427" t="str">
        <f>TABLA!AK428</f>
        <v>No uso ninguna red social</v>
      </c>
      <c r="C427" t="str">
        <f t="shared" si="15"/>
        <v/>
      </c>
      <c r="D427" t="str">
        <f t="shared" si="15"/>
        <v/>
      </c>
      <c r="E427" t="str">
        <f t="shared" si="15"/>
        <v/>
      </c>
      <c r="F427" t="str">
        <f t="shared" si="15"/>
        <v/>
      </c>
      <c r="G427" t="str">
        <f t="shared" si="15"/>
        <v/>
      </c>
      <c r="H427" t="str">
        <f t="shared" si="15"/>
        <v/>
      </c>
      <c r="I427">
        <f t="shared" si="15"/>
        <v>1</v>
      </c>
    </row>
    <row r="428" spans="1:9" x14ac:dyDescent="0.2">
      <c r="A428" t="str">
        <f>TABLA!C429</f>
        <v>Humanidades</v>
      </c>
      <c r="B428" t="str">
        <f>TABLA!AK429</f>
        <v>YouTube</v>
      </c>
      <c r="C428" t="str">
        <f t="shared" si="15"/>
        <v/>
      </c>
      <c r="D428" t="str">
        <f t="shared" si="15"/>
        <v/>
      </c>
      <c r="E428" t="str">
        <f t="shared" si="15"/>
        <v/>
      </c>
      <c r="F428" t="str">
        <f t="shared" si="15"/>
        <v/>
      </c>
      <c r="G428">
        <f t="shared" si="15"/>
        <v>1</v>
      </c>
      <c r="H428" t="str">
        <f t="shared" si="15"/>
        <v/>
      </c>
      <c r="I428" t="str">
        <f t="shared" si="15"/>
        <v/>
      </c>
    </row>
    <row r="429" spans="1:9" x14ac:dyDescent="0.2">
      <c r="A429" t="str">
        <f>TABLA!C430</f>
        <v>Humanidades</v>
      </c>
      <c r="B429" t="str">
        <f>TABLA!AK430</f>
        <v>No uso ninguna red social</v>
      </c>
      <c r="C429" t="str">
        <f t="shared" si="15"/>
        <v/>
      </c>
      <c r="D429" t="str">
        <f t="shared" si="15"/>
        <v/>
      </c>
      <c r="E429" t="str">
        <f t="shared" si="15"/>
        <v/>
      </c>
      <c r="F429" t="str">
        <f t="shared" si="15"/>
        <v/>
      </c>
      <c r="G429" t="str">
        <f t="shared" si="15"/>
        <v/>
      </c>
      <c r="H429" t="str">
        <f t="shared" si="15"/>
        <v/>
      </c>
      <c r="I429">
        <f t="shared" si="15"/>
        <v>1</v>
      </c>
    </row>
    <row r="430" spans="1:9" x14ac:dyDescent="0.2">
      <c r="A430" t="str">
        <f>TABLA!C431</f>
        <v>Ciencias Sociales</v>
      </c>
      <c r="B430" t="str">
        <f>TABLA!AK431</f>
        <v>No uso ninguna red social</v>
      </c>
      <c r="C430" t="str">
        <f t="shared" si="15"/>
        <v/>
      </c>
      <c r="D430" t="str">
        <f t="shared" si="15"/>
        <v/>
      </c>
      <c r="E430" t="str">
        <f t="shared" si="15"/>
        <v/>
      </c>
      <c r="F430" t="str">
        <f t="shared" si="15"/>
        <v/>
      </c>
      <c r="G430" t="str">
        <f t="shared" si="15"/>
        <v/>
      </c>
      <c r="H430" t="str">
        <f t="shared" si="15"/>
        <v/>
      </c>
      <c r="I430">
        <f t="shared" si="15"/>
        <v>1</v>
      </c>
    </row>
    <row r="431" spans="1:9" x14ac:dyDescent="0.2">
      <c r="A431" t="str">
        <f>TABLA!C432</f>
        <v>Ciencias Experimentales</v>
      </c>
      <c r="B431" t="str">
        <f>TABLA!AK432</f>
        <v>No uso ninguna red social</v>
      </c>
      <c r="C431" t="str">
        <f t="shared" si="15"/>
        <v/>
      </c>
      <c r="D431" t="str">
        <f t="shared" si="15"/>
        <v/>
      </c>
      <c r="E431" t="str">
        <f t="shared" si="15"/>
        <v/>
      </c>
      <c r="F431" t="str">
        <f t="shared" si="15"/>
        <v/>
      </c>
      <c r="G431" t="str">
        <f t="shared" si="15"/>
        <v/>
      </c>
      <c r="H431" t="str">
        <f t="shared" si="15"/>
        <v/>
      </c>
      <c r="I431">
        <f t="shared" si="15"/>
        <v>1</v>
      </c>
    </row>
    <row r="432" spans="1:9" x14ac:dyDescent="0.2">
      <c r="A432" t="str">
        <f>TABLA!C433</f>
        <v>Ciencias de la Salud</v>
      </c>
      <c r="B432" t="str">
        <f>TABLA!AK433</f>
        <v>No uso ninguna red social</v>
      </c>
      <c r="C432" t="str">
        <f t="shared" si="15"/>
        <v/>
      </c>
      <c r="D432" t="str">
        <f t="shared" si="15"/>
        <v/>
      </c>
      <c r="E432" t="str">
        <f t="shared" si="15"/>
        <v/>
      </c>
      <c r="F432" t="str">
        <f t="shared" si="15"/>
        <v/>
      </c>
      <c r="G432" t="str">
        <f t="shared" si="15"/>
        <v/>
      </c>
      <c r="H432" t="str">
        <f t="shared" si="15"/>
        <v/>
      </c>
      <c r="I432">
        <f t="shared" si="15"/>
        <v>1</v>
      </c>
    </row>
    <row r="433" spans="1:9" x14ac:dyDescent="0.2">
      <c r="A433" t="str">
        <f>TABLA!C434</f>
        <v>Ciencias Sociales</v>
      </c>
      <c r="B433" t="str">
        <f>TABLA!AK434</f>
        <v>No uso ninguna red social</v>
      </c>
      <c r="C433" t="str">
        <f t="shared" si="15"/>
        <v/>
      </c>
      <c r="D433" t="str">
        <f t="shared" si="15"/>
        <v/>
      </c>
      <c r="E433" t="str">
        <f t="shared" si="15"/>
        <v/>
      </c>
      <c r="F433" t="str">
        <f t="shared" si="15"/>
        <v/>
      </c>
      <c r="G433" t="str">
        <f t="shared" si="15"/>
        <v/>
      </c>
      <c r="H433" t="str">
        <f t="shared" si="15"/>
        <v/>
      </c>
      <c r="I433">
        <f t="shared" si="15"/>
        <v>1</v>
      </c>
    </row>
    <row r="434" spans="1:9" x14ac:dyDescent="0.2">
      <c r="A434" t="str">
        <f>TABLA!C435</f>
        <v>Humanidades</v>
      </c>
      <c r="B434">
        <f>TABLA!AK435</f>
        <v>0</v>
      </c>
      <c r="C434" t="str">
        <f t="shared" si="15"/>
        <v/>
      </c>
      <c r="D434" t="str">
        <f t="shared" si="15"/>
        <v/>
      </c>
      <c r="E434" t="str">
        <f t="shared" si="15"/>
        <v/>
      </c>
      <c r="F434" t="str">
        <f t="shared" si="15"/>
        <v/>
      </c>
      <c r="G434" t="str">
        <f t="shared" si="15"/>
        <v/>
      </c>
      <c r="H434" t="str">
        <f t="shared" si="15"/>
        <v/>
      </c>
      <c r="I434" t="str">
        <f t="shared" si="15"/>
        <v/>
      </c>
    </row>
    <row r="435" spans="1:9" x14ac:dyDescent="0.2">
      <c r="A435" t="str">
        <f>TABLA!C436</f>
        <v>Ciencias Sociales</v>
      </c>
      <c r="B435" t="str">
        <f>TABLA!AK436</f>
        <v>No uso ninguna red social</v>
      </c>
      <c r="C435" t="str">
        <f t="shared" si="15"/>
        <v/>
      </c>
      <c r="D435" t="str">
        <f t="shared" si="15"/>
        <v/>
      </c>
      <c r="E435" t="str">
        <f t="shared" si="15"/>
        <v/>
      </c>
      <c r="F435" t="str">
        <f t="shared" si="15"/>
        <v/>
      </c>
      <c r="G435" t="str">
        <f t="shared" si="15"/>
        <v/>
      </c>
      <c r="H435" t="str">
        <f t="shared" si="15"/>
        <v/>
      </c>
      <c r="I435">
        <f t="shared" si="15"/>
        <v>1</v>
      </c>
    </row>
    <row r="436" spans="1:9" x14ac:dyDescent="0.2">
      <c r="A436" t="str">
        <f>TABLA!C437</f>
        <v>Humanidades</v>
      </c>
      <c r="B436" t="str">
        <f>TABLA!AK437</f>
        <v>No uso ninguna red social</v>
      </c>
      <c r="C436" t="str">
        <f t="shared" si="15"/>
        <v/>
      </c>
      <c r="D436" t="str">
        <f t="shared" si="15"/>
        <v/>
      </c>
      <c r="E436" t="str">
        <f t="shared" si="15"/>
        <v/>
      </c>
      <c r="F436" t="str">
        <f t="shared" si="15"/>
        <v/>
      </c>
      <c r="G436" t="str">
        <f t="shared" si="15"/>
        <v/>
      </c>
      <c r="H436" t="str">
        <f t="shared" si="15"/>
        <v/>
      </c>
      <c r="I436">
        <f t="shared" si="15"/>
        <v>1</v>
      </c>
    </row>
    <row r="437" spans="1:9" x14ac:dyDescent="0.2">
      <c r="A437" t="str">
        <f>TABLA!C438</f>
        <v>Ciencias de la Salud</v>
      </c>
      <c r="B437" t="str">
        <f>TABLA!AK438</f>
        <v>Instagram|YouTube</v>
      </c>
      <c r="C437" t="str">
        <f t="shared" si="15"/>
        <v/>
      </c>
      <c r="D437" t="str">
        <f t="shared" si="15"/>
        <v/>
      </c>
      <c r="E437" t="str">
        <f t="shared" si="15"/>
        <v/>
      </c>
      <c r="F437">
        <f t="shared" si="15"/>
        <v>1</v>
      </c>
      <c r="G437">
        <f t="shared" si="15"/>
        <v>1</v>
      </c>
      <c r="H437" t="str">
        <f t="shared" si="15"/>
        <v/>
      </c>
      <c r="I437" t="str">
        <f t="shared" si="15"/>
        <v/>
      </c>
    </row>
    <row r="438" spans="1:9" x14ac:dyDescent="0.2">
      <c r="A438" t="str">
        <f>TABLA!C439</f>
        <v>Ciencias de la Salud</v>
      </c>
      <c r="B438" t="str">
        <f>TABLA!AK439</f>
        <v>No uso ninguna red social</v>
      </c>
      <c r="C438" t="str">
        <f t="shared" si="15"/>
        <v/>
      </c>
      <c r="D438" t="str">
        <f t="shared" si="15"/>
        <v/>
      </c>
      <c r="E438" t="str">
        <f t="shared" si="15"/>
        <v/>
      </c>
      <c r="F438" t="str">
        <f t="shared" si="15"/>
        <v/>
      </c>
      <c r="G438" t="str">
        <f t="shared" si="15"/>
        <v/>
      </c>
      <c r="H438" t="str">
        <f t="shared" si="15"/>
        <v/>
      </c>
      <c r="I438">
        <f t="shared" si="15"/>
        <v>1</v>
      </c>
    </row>
    <row r="439" spans="1:9" x14ac:dyDescent="0.2">
      <c r="A439" t="str">
        <f>TABLA!C440</f>
        <v>Ciencias de la Salud</v>
      </c>
      <c r="B439" t="str">
        <f>TABLA!AK440</f>
        <v>No uso ninguna red social</v>
      </c>
      <c r="C439" t="str">
        <f t="shared" si="15"/>
        <v/>
      </c>
      <c r="D439" t="str">
        <f t="shared" si="15"/>
        <v/>
      </c>
      <c r="E439" t="str">
        <f t="shared" si="15"/>
        <v/>
      </c>
      <c r="F439" t="str">
        <f t="shared" si="15"/>
        <v/>
      </c>
      <c r="G439" t="str">
        <f t="shared" si="15"/>
        <v/>
      </c>
      <c r="H439" t="str">
        <f t="shared" si="15"/>
        <v/>
      </c>
      <c r="I439">
        <f t="shared" si="15"/>
        <v>1</v>
      </c>
    </row>
    <row r="440" spans="1:9" x14ac:dyDescent="0.2">
      <c r="A440" t="str">
        <f>TABLA!C441</f>
        <v>Ciencias Experimentales</v>
      </c>
      <c r="B440" t="str">
        <f>TABLA!AK441</f>
        <v>Instagram|YouTube</v>
      </c>
      <c r="C440" t="str">
        <f t="shared" si="15"/>
        <v/>
      </c>
      <c r="D440" t="str">
        <f t="shared" si="15"/>
        <v/>
      </c>
      <c r="E440" t="str">
        <f t="shared" si="15"/>
        <v/>
      </c>
      <c r="F440">
        <f t="shared" si="15"/>
        <v>1</v>
      </c>
      <c r="G440">
        <f t="shared" si="15"/>
        <v>1</v>
      </c>
      <c r="H440" t="str">
        <f t="shared" si="15"/>
        <v/>
      </c>
      <c r="I440" t="str">
        <f t="shared" si="15"/>
        <v/>
      </c>
    </row>
    <row r="441" spans="1:9" x14ac:dyDescent="0.2">
      <c r="A441" t="str">
        <f>TABLA!C442</f>
        <v>Humanidades</v>
      </c>
      <c r="B441" t="str">
        <f>TABLA!AK442</f>
        <v>No uso ninguna red social</v>
      </c>
      <c r="C441" t="str">
        <f t="shared" si="15"/>
        <v/>
      </c>
      <c r="D441" t="str">
        <f t="shared" si="15"/>
        <v/>
      </c>
      <c r="E441" t="str">
        <f t="shared" si="15"/>
        <v/>
      </c>
      <c r="F441" t="str">
        <f t="shared" si="15"/>
        <v/>
      </c>
      <c r="G441" t="str">
        <f t="shared" si="15"/>
        <v/>
      </c>
      <c r="H441" t="str">
        <f t="shared" si="15"/>
        <v/>
      </c>
      <c r="I441">
        <f t="shared" si="15"/>
        <v>1</v>
      </c>
    </row>
    <row r="442" spans="1:9" x14ac:dyDescent="0.2">
      <c r="A442" t="str">
        <f>TABLA!C443</f>
        <v>Humanidades</v>
      </c>
      <c r="B442" t="str">
        <f>TABLA!AK443</f>
        <v>No uso ninguna red social</v>
      </c>
      <c r="C442" t="str">
        <f t="shared" si="15"/>
        <v/>
      </c>
      <c r="D442" t="str">
        <f t="shared" si="15"/>
        <v/>
      </c>
      <c r="E442" t="str">
        <f t="shared" si="15"/>
        <v/>
      </c>
      <c r="F442" t="str">
        <f t="shared" si="15"/>
        <v/>
      </c>
      <c r="G442" t="str">
        <f t="shared" si="15"/>
        <v/>
      </c>
      <c r="H442" t="str">
        <f t="shared" si="15"/>
        <v/>
      </c>
      <c r="I442">
        <f t="shared" si="15"/>
        <v>1</v>
      </c>
    </row>
    <row r="443" spans="1:9" x14ac:dyDescent="0.2">
      <c r="A443" t="str">
        <f>TABLA!C444</f>
        <v>Ciencias Sociales</v>
      </c>
      <c r="B443" t="str">
        <f>TABLA!AK444</f>
        <v>Facebook|X|Instagram|No uso ninguna red social</v>
      </c>
      <c r="C443" t="str">
        <f t="shared" si="15"/>
        <v/>
      </c>
      <c r="D443">
        <f t="shared" si="15"/>
        <v>1</v>
      </c>
      <c r="E443" t="str">
        <f t="shared" si="15"/>
        <v/>
      </c>
      <c r="F443">
        <f t="shared" si="15"/>
        <v>1</v>
      </c>
      <c r="G443" t="str">
        <f t="shared" si="15"/>
        <v/>
      </c>
      <c r="H443">
        <f t="shared" si="15"/>
        <v>1</v>
      </c>
      <c r="I443">
        <f t="shared" si="15"/>
        <v>1</v>
      </c>
    </row>
    <row r="444" spans="1:9" x14ac:dyDescent="0.2">
      <c r="A444" t="str">
        <f>TABLA!C445</f>
        <v>Humanidades</v>
      </c>
      <c r="B444" t="str">
        <f>TABLA!AK445</f>
        <v>Facebook|X|Instagram</v>
      </c>
      <c r="C444" t="str">
        <f t="shared" si="15"/>
        <v/>
      </c>
      <c r="D444">
        <f t="shared" si="15"/>
        <v>1</v>
      </c>
      <c r="E444" t="str">
        <f t="shared" si="15"/>
        <v/>
      </c>
      <c r="F444">
        <f t="shared" si="15"/>
        <v>1</v>
      </c>
      <c r="G444" t="str">
        <f t="shared" si="15"/>
        <v/>
      </c>
      <c r="H444">
        <f t="shared" si="15"/>
        <v>1</v>
      </c>
      <c r="I444" t="str">
        <f t="shared" si="15"/>
        <v/>
      </c>
    </row>
    <row r="445" spans="1:9" x14ac:dyDescent="0.2">
      <c r="A445" t="str">
        <f>TABLA!C446</f>
        <v>Ciencias Sociales</v>
      </c>
      <c r="B445" t="str">
        <f>TABLA!AK446</f>
        <v>YouTube</v>
      </c>
      <c r="C445" t="str">
        <f t="shared" si="15"/>
        <v/>
      </c>
      <c r="D445" t="str">
        <f t="shared" si="15"/>
        <v/>
      </c>
      <c r="E445" t="str">
        <f t="shared" si="15"/>
        <v/>
      </c>
      <c r="F445" t="str">
        <f t="shared" si="15"/>
        <v/>
      </c>
      <c r="G445">
        <f t="shared" si="15"/>
        <v>1</v>
      </c>
      <c r="H445" t="str">
        <f t="shared" si="15"/>
        <v/>
      </c>
      <c r="I445" t="str">
        <f t="shared" si="15"/>
        <v/>
      </c>
    </row>
    <row r="446" spans="1:9" x14ac:dyDescent="0.2">
      <c r="A446" t="str">
        <f>TABLA!C447</f>
        <v>Humanidades</v>
      </c>
      <c r="B446" t="str">
        <f>TABLA!AK447</f>
        <v>No uso ninguna red social</v>
      </c>
      <c r="C446" t="str">
        <f t="shared" si="15"/>
        <v/>
      </c>
      <c r="D446" t="str">
        <f t="shared" si="15"/>
        <v/>
      </c>
      <c r="E446" t="str">
        <f t="shared" si="15"/>
        <v/>
      </c>
      <c r="F446" t="str">
        <f t="shared" si="15"/>
        <v/>
      </c>
      <c r="G446" t="str">
        <f t="shared" si="15"/>
        <v/>
      </c>
      <c r="H446" t="str">
        <f t="shared" si="15"/>
        <v/>
      </c>
      <c r="I446">
        <f t="shared" si="15"/>
        <v>1</v>
      </c>
    </row>
    <row r="447" spans="1:9" x14ac:dyDescent="0.2">
      <c r="A447" t="str">
        <f>TABLA!C448</f>
        <v>Humanidades</v>
      </c>
      <c r="B447" t="str">
        <f>TABLA!AK448</f>
        <v>No uso ninguna red social</v>
      </c>
      <c r="C447" t="str">
        <f t="shared" si="15"/>
        <v/>
      </c>
      <c r="D447" t="str">
        <f t="shared" si="15"/>
        <v/>
      </c>
      <c r="E447" t="str">
        <f t="shared" si="15"/>
        <v/>
      </c>
      <c r="F447" t="str">
        <f t="shared" si="15"/>
        <v/>
      </c>
      <c r="G447" t="str">
        <f t="shared" si="15"/>
        <v/>
      </c>
      <c r="H447" t="str">
        <f t="shared" si="15"/>
        <v/>
      </c>
      <c r="I447">
        <f t="shared" si="15"/>
        <v>1</v>
      </c>
    </row>
    <row r="448" spans="1:9" x14ac:dyDescent="0.2">
      <c r="A448" t="str">
        <f>TABLA!C449</f>
        <v>Ciencias de la Salud</v>
      </c>
      <c r="B448" t="str">
        <f>TABLA!AK449</f>
        <v>No uso ninguna red social</v>
      </c>
      <c r="C448" t="str">
        <f t="shared" si="15"/>
        <v/>
      </c>
      <c r="D448" t="str">
        <f t="shared" si="15"/>
        <v/>
      </c>
      <c r="E448" t="str">
        <f t="shared" si="15"/>
        <v/>
      </c>
      <c r="F448" t="str">
        <f t="shared" si="15"/>
        <v/>
      </c>
      <c r="G448" t="str">
        <f t="shared" si="15"/>
        <v/>
      </c>
      <c r="H448" t="str">
        <f t="shared" si="15"/>
        <v/>
      </c>
      <c r="I448">
        <f t="shared" si="15"/>
        <v>1</v>
      </c>
    </row>
    <row r="449" spans="1:9" x14ac:dyDescent="0.2">
      <c r="A449" t="str">
        <f>TABLA!C450</f>
        <v>Ciencias Sociales</v>
      </c>
      <c r="B449" t="str">
        <f>TABLA!AK450</f>
        <v>No uso ninguna red social</v>
      </c>
      <c r="C449" t="str">
        <f t="shared" ref="C449:I477" si="16">IFERROR(IF(FIND(C$1,$B449,1)&gt;0,1,""),"")</f>
        <v/>
      </c>
      <c r="D449" t="str">
        <f t="shared" si="16"/>
        <v/>
      </c>
      <c r="E449" t="str">
        <f t="shared" si="16"/>
        <v/>
      </c>
      <c r="F449" t="str">
        <f t="shared" si="16"/>
        <v/>
      </c>
      <c r="G449" t="str">
        <f t="shared" si="16"/>
        <v/>
      </c>
      <c r="H449" t="str">
        <f t="shared" si="16"/>
        <v/>
      </c>
      <c r="I449">
        <f t="shared" si="16"/>
        <v>1</v>
      </c>
    </row>
    <row r="450" spans="1:9" x14ac:dyDescent="0.2">
      <c r="A450" t="str">
        <f>TABLA!C451</f>
        <v>Humanidades</v>
      </c>
      <c r="B450" t="str">
        <f>TABLA!AK451</f>
        <v>No uso ninguna red social</v>
      </c>
      <c r="C450" t="str">
        <f t="shared" si="16"/>
        <v/>
      </c>
      <c r="D450" t="str">
        <f t="shared" si="16"/>
        <v/>
      </c>
      <c r="E450" t="str">
        <f t="shared" si="16"/>
        <v/>
      </c>
      <c r="F450" t="str">
        <f t="shared" si="16"/>
        <v/>
      </c>
      <c r="G450" t="str">
        <f t="shared" si="16"/>
        <v/>
      </c>
      <c r="H450" t="str">
        <f t="shared" si="16"/>
        <v/>
      </c>
      <c r="I450">
        <f t="shared" si="16"/>
        <v>1</v>
      </c>
    </row>
    <row r="451" spans="1:9" x14ac:dyDescent="0.2">
      <c r="A451" t="str">
        <f>TABLA!C452</f>
        <v>Ciencias Sociales</v>
      </c>
      <c r="B451" t="str">
        <f>TABLA!AK452</f>
        <v>No uso ninguna red social</v>
      </c>
      <c r="C451" t="str">
        <f t="shared" si="16"/>
        <v/>
      </c>
      <c r="D451" t="str">
        <f t="shared" si="16"/>
        <v/>
      </c>
      <c r="E451" t="str">
        <f t="shared" si="16"/>
        <v/>
      </c>
      <c r="F451" t="str">
        <f t="shared" si="16"/>
        <v/>
      </c>
      <c r="G451" t="str">
        <f t="shared" si="16"/>
        <v/>
      </c>
      <c r="H451" t="str">
        <f t="shared" si="16"/>
        <v/>
      </c>
      <c r="I451">
        <f t="shared" si="16"/>
        <v>1</v>
      </c>
    </row>
    <row r="452" spans="1:9" x14ac:dyDescent="0.2">
      <c r="A452" t="str">
        <f>TABLA!C453</f>
        <v>Ciencias de la Salud</v>
      </c>
      <c r="B452" t="str">
        <f>TABLA!AK453</f>
        <v>No uso ninguna red social</v>
      </c>
      <c r="C452" t="str">
        <f t="shared" si="16"/>
        <v/>
      </c>
      <c r="D452" t="str">
        <f t="shared" si="16"/>
        <v/>
      </c>
      <c r="E452" t="str">
        <f t="shared" si="16"/>
        <v/>
      </c>
      <c r="F452" t="str">
        <f t="shared" si="16"/>
        <v/>
      </c>
      <c r="G452" t="str">
        <f t="shared" si="16"/>
        <v/>
      </c>
      <c r="H452" t="str">
        <f t="shared" si="16"/>
        <v/>
      </c>
      <c r="I452">
        <f t="shared" si="16"/>
        <v>1</v>
      </c>
    </row>
    <row r="453" spans="1:9" x14ac:dyDescent="0.2">
      <c r="A453" t="str">
        <f>TABLA!C454</f>
        <v>Ciencias de la Salud</v>
      </c>
      <c r="B453" t="str">
        <f>TABLA!AK454</f>
        <v>No uso ninguna red social</v>
      </c>
      <c r="C453" t="str">
        <f t="shared" si="16"/>
        <v/>
      </c>
      <c r="D453" t="str">
        <f t="shared" si="16"/>
        <v/>
      </c>
      <c r="E453" t="str">
        <f t="shared" si="16"/>
        <v/>
      </c>
      <c r="F453" t="str">
        <f t="shared" si="16"/>
        <v/>
      </c>
      <c r="G453" t="str">
        <f t="shared" si="16"/>
        <v/>
      </c>
      <c r="H453" t="str">
        <f t="shared" si="16"/>
        <v/>
      </c>
      <c r="I453">
        <f t="shared" si="16"/>
        <v>1</v>
      </c>
    </row>
    <row r="454" spans="1:9" x14ac:dyDescent="0.2">
      <c r="A454" t="str">
        <f>TABLA!C455</f>
        <v>Ciencias de la Salud</v>
      </c>
      <c r="B454" t="str">
        <f>TABLA!AK455</f>
        <v>No uso ninguna red social</v>
      </c>
      <c r="C454" t="str">
        <f t="shared" si="16"/>
        <v/>
      </c>
      <c r="D454" t="str">
        <f t="shared" si="16"/>
        <v/>
      </c>
      <c r="E454" t="str">
        <f t="shared" si="16"/>
        <v/>
      </c>
      <c r="F454" t="str">
        <f t="shared" si="16"/>
        <v/>
      </c>
      <c r="G454" t="str">
        <f t="shared" si="16"/>
        <v/>
      </c>
      <c r="H454" t="str">
        <f t="shared" si="16"/>
        <v/>
      </c>
      <c r="I454">
        <f t="shared" si="16"/>
        <v>1</v>
      </c>
    </row>
    <row r="455" spans="1:9" x14ac:dyDescent="0.2">
      <c r="A455" t="str">
        <f>TABLA!C456</f>
        <v>Ciencias de la Salud</v>
      </c>
      <c r="B455" t="str">
        <f>TABLA!AK456</f>
        <v>Facebook|Instagram</v>
      </c>
      <c r="C455" t="str">
        <f t="shared" si="16"/>
        <v/>
      </c>
      <c r="D455">
        <f t="shared" si="16"/>
        <v>1</v>
      </c>
      <c r="E455" t="str">
        <f t="shared" si="16"/>
        <v/>
      </c>
      <c r="F455">
        <f t="shared" si="16"/>
        <v>1</v>
      </c>
      <c r="G455" t="str">
        <f t="shared" si="16"/>
        <v/>
      </c>
      <c r="H455" t="str">
        <f t="shared" si="16"/>
        <v/>
      </c>
      <c r="I455" t="str">
        <f t="shared" si="16"/>
        <v/>
      </c>
    </row>
    <row r="456" spans="1:9" x14ac:dyDescent="0.2">
      <c r="A456" t="str">
        <f>TABLA!C457</f>
        <v>Ciencias Sociales</v>
      </c>
      <c r="B456" t="str">
        <f>TABLA!AK457</f>
        <v>No uso ninguna red social</v>
      </c>
      <c r="C456" t="str">
        <f t="shared" si="16"/>
        <v/>
      </c>
      <c r="D456" t="str">
        <f t="shared" si="16"/>
        <v/>
      </c>
      <c r="E456" t="str">
        <f t="shared" si="16"/>
        <v/>
      </c>
      <c r="F456" t="str">
        <f t="shared" si="16"/>
        <v/>
      </c>
      <c r="G456" t="str">
        <f t="shared" si="16"/>
        <v/>
      </c>
      <c r="H456" t="str">
        <f t="shared" si="16"/>
        <v/>
      </c>
      <c r="I456">
        <f t="shared" si="16"/>
        <v>1</v>
      </c>
    </row>
    <row r="457" spans="1:9" x14ac:dyDescent="0.2">
      <c r="A457" t="str">
        <f>TABLA!C458</f>
        <v>Ciencias de la Salud</v>
      </c>
      <c r="B457" t="str">
        <f>TABLA!AK458</f>
        <v>No uso ninguna red social</v>
      </c>
      <c r="C457" t="str">
        <f t="shared" si="16"/>
        <v/>
      </c>
      <c r="D457" t="str">
        <f t="shared" si="16"/>
        <v/>
      </c>
      <c r="E457" t="str">
        <f t="shared" si="16"/>
        <v/>
      </c>
      <c r="F457" t="str">
        <f t="shared" si="16"/>
        <v/>
      </c>
      <c r="G457" t="str">
        <f t="shared" si="16"/>
        <v/>
      </c>
      <c r="H457" t="str">
        <f t="shared" si="16"/>
        <v/>
      </c>
      <c r="I457">
        <f t="shared" si="16"/>
        <v>1</v>
      </c>
    </row>
    <row r="458" spans="1:9" x14ac:dyDescent="0.2">
      <c r="A458" t="str">
        <f>TABLA!C459</f>
        <v>Ciencias de la Salud</v>
      </c>
      <c r="B458" t="str">
        <f>TABLA!AK459</f>
        <v>No uso ninguna red social</v>
      </c>
      <c r="C458" t="str">
        <f t="shared" si="16"/>
        <v/>
      </c>
      <c r="D458" t="str">
        <f t="shared" si="16"/>
        <v/>
      </c>
      <c r="E458" t="str">
        <f t="shared" si="16"/>
        <v/>
      </c>
      <c r="F458" t="str">
        <f t="shared" si="16"/>
        <v/>
      </c>
      <c r="G458" t="str">
        <f t="shared" si="16"/>
        <v/>
      </c>
      <c r="H458" t="str">
        <f t="shared" si="16"/>
        <v/>
      </c>
      <c r="I458">
        <f t="shared" si="16"/>
        <v>1</v>
      </c>
    </row>
    <row r="459" spans="1:9" x14ac:dyDescent="0.2">
      <c r="A459" t="str">
        <f>TABLA!C460</f>
        <v>Ciencias de la Salud</v>
      </c>
      <c r="B459" t="str">
        <f>TABLA!AK460</f>
        <v>No uso ninguna red social</v>
      </c>
      <c r="C459" t="str">
        <f t="shared" si="16"/>
        <v/>
      </c>
      <c r="D459" t="str">
        <f t="shared" si="16"/>
        <v/>
      </c>
      <c r="E459" t="str">
        <f t="shared" si="16"/>
        <v/>
      </c>
      <c r="F459" t="str">
        <f t="shared" si="16"/>
        <v/>
      </c>
      <c r="G459" t="str">
        <f t="shared" si="16"/>
        <v/>
      </c>
      <c r="H459" t="str">
        <f t="shared" si="16"/>
        <v/>
      </c>
      <c r="I459">
        <f t="shared" si="16"/>
        <v>1</v>
      </c>
    </row>
    <row r="460" spans="1:9" x14ac:dyDescent="0.2">
      <c r="A460" t="str">
        <f>TABLA!C461</f>
        <v>Humanidades</v>
      </c>
      <c r="B460">
        <f>TABLA!AK461</f>
        <v>0</v>
      </c>
      <c r="C460" t="str">
        <f t="shared" si="16"/>
        <v/>
      </c>
      <c r="D460" t="str">
        <f t="shared" si="16"/>
        <v/>
      </c>
      <c r="E460" t="str">
        <f t="shared" si="16"/>
        <v/>
      </c>
      <c r="F460" t="str">
        <f t="shared" si="16"/>
        <v/>
      </c>
      <c r="G460" t="str">
        <f t="shared" si="16"/>
        <v/>
      </c>
      <c r="H460" t="str">
        <f t="shared" si="16"/>
        <v/>
      </c>
      <c r="I460" t="str">
        <f t="shared" si="16"/>
        <v/>
      </c>
    </row>
    <row r="461" spans="1:9" x14ac:dyDescent="0.2">
      <c r="A461" t="str">
        <f>TABLA!C462</f>
        <v>Ciencias Sociales</v>
      </c>
      <c r="B461" t="str">
        <f>TABLA!AK462</f>
        <v>X</v>
      </c>
      <c r="C461" t="str">
        <f t="shared" si="16"/>
        <v/>
      </c>
      <c r="D461" t="str">
        <f t="shared" si="16"/>
        <v/>
      </c>
      <c r="E461" t="str">
        <f t="shared" si="16"/>
        <v/>
      </c>
      <c r="F461" t="str">
        <f t="shared" si="16"/>
        <v/>
      </c>
      <c r="G461" t="str">
        <f t="shared" si="16"/>
        <v/>
      </c>
      <c r="H461">
        <f t="shared" si="16"/>
        <v>1</v>
      </c>
      <c r="I461" t="str">
        <f t="shared" si="16"/>
        <v/>
      </c>
    </row>
    <row r="462" spans="1:9" x14ac:dyDescent="0.2">
      <c r="A462" t="str">
        <f>TABLA!C463</f>
        <v>Ciencias Sociales</v>
      </c>
      <c r="B462" t="str">
        <f>TABLA!AK463</f>
        <v>No uso ninguna red social</v>
      </c>
      <c r="C462" t="str">
        <f t="shared" si="16"/>
        <v/>
      </c>
      <c r="D462" t="str">
        <f t="shared" si="16"/>
        <v/>
      </c>
      <c r="E462" t="str">
        <f t="shared" si="16"/>
        <v/>
      </c>
      <c r="F462" t="str">
        <f t="shared" si="16"/>
        <v/>
      </c>
      <c r="G462" t="str">
        <f t="shared" si="16"/>
        <v/>
      </c>
      <c r="H462" t="str">
        <f t="shared" si="16"/>
        <v/>
      </c>
      <c r="I462">
        <f t="shared" si="16"/>
        <v>1</v>
      </c>
    </row>
    <row r="463" spans="1:9" x14ac:dyDescent="0.2">
      <c r="A463" t="str">
        <f>TABLA!C464</f>
        <v>Ciencias de la Salud</v>
      </c>
      <c r="B463" t="str">
        <f>TABLA!AK464</f>
        <v>No uso ninguna red social</v>
      </c>
      <c r="C463" t="str">
        <f t="shared" si="16"/>
        <v/>
      </c>
      <c r="D463" t="str">
        <f t="shared" si="16"/>
        <v/>
      </c>
      <c r="E463" t="str">
        <f t="shared" si="16"/>
        <v/>
      </c>
      <c r="F463" t="str">
        <f t="shared" si="16"/>
        <v/>
      </c>
      <c r="G463" t="str">
        <f t="shared" si="16"/>
        <v/>
      </c>
      <c r="H463" t="str">
        <f t="shared" si="16"/>
        <v/>
      </c>
      <c r="I463">
        <f t="shared" si="16"/>
        <v>1</v>
      </c>
    </row>
    <row r="464" spans="1:9" x14ac:dyDescent="0.2">
      <c r="A464" t="str">
        <f>TABLA!C465</f>
        <v>Humanidades</v>
      </c>
      <c r="B464" t="str">
        <f>TABLA!AK465</f>
        <v>No uso ninguna red social</v>
      </c>
      <c r="C464" t="str">
        <f t="shared" si="16"/>
        <v/>
      </c>
      <c r="D464" t="str">
        <f t="shared" si="16"/>
        <v/>
      </c>
      <c r="E464" t="str">
        <f t="shared" si="16"/>
        <v/>
      </c>
      <c r="F464" t="str">
        <f t="shared" si="16"/>
        <v/>
      </c>
      <c r="G464" t="str">
        <f t="shared" si="16"/>
        <v/>
      </c>
      <c r="H464" t="str">
        <f t="shared" si="16"/>
        <v/>
      </c>
      <c r="I464">
        <f t="shared" si="16"/>
        <v>1</v>
      </c>
    </row>
    <row r="465" spans="1:9" x14ac:dyDescent="0.2">
      <c r="A465" t="str">
        <f>TABLA!C466</f>
        <v>Humanidades</v>
      </c>
      <c r="B465" t="str">
        <f>TABLA!AK466</f>
        <v>Instagram</v>
      </c>
      <c r="C465" t="str">
        <f t="shared" si="16"/>
        <v/>
      </c>
      <c r="D465" t="str">
        <f t="shared" si="16"/>
        <v/>
      </c>
      <c r="E465" t="str">
        <f t="shared" si="16"/>
        <v/>
      </c>
      <c r="F465">
        <f t="shared" si="16"/>
        <v>1</v>
      </c>
      <c r="G465" t="str">
        <f t="shared" si="16"/>
        <v/>
      </c>
      <c r="H465" t="str">
        <f t="shared" si="16"/>
        <v/>
      </c>
      <c r="I465" t="str">
        <f t="shared" si="16"/>
        <v/>
      </c>
    </row>
    <row r="466" spans="1:9" x14ac:dyDescent="0.2">
      <c r="A466" t="str">
        <f>TABLA!C467</f>
        <v>Humanidades</v>
      </c>
      <c r="B466" t="str">
        <f>TABLA!AK467</f>
        <v>Facebook</v>
      </c>
      <c r="C466" t="str">
        <f t="shared" si="16"/>
        <v/>
      </c>
      <c r="D466">
        <f t="shared" si="16"/>
        <v>1</v>
      </c>
      <c r="E466" t="str">
        <f t="shared" si="16"/>
        <v/>
      </c>
      <c r="F466" t="str">
        <f t="shared" si="16"/>
        <v/>
      </c>
      <c r="G466" t="str">
        <f t="shared" si="16"/>
        <v/>
      </c>
      <c r="H466" t="str">
        <f t="shared" si="16"/>
        <v/>
      </c>
      <c r="I466" t="str">
        <f t="shared" si="16"/>
        <v/>
      </c>
    </row>
    <row r="467" spans="1:9" x14ac:dyDescent="0.2">
      <c r="A467" t="str">
        <f>TABLA!C468</f>
        <v>Humanidades</v>
      </c>
      <c r="B467" t="str">
        <f>TABLA!AK468</f>
        <v>Instagram|YouTube</v>
      </c>
      <c r="C467" t="str">
        <f t="shared" si="16"/>
        <v/>
      </c>
      <c r="D467" t="str">
        <f t="shared" si="16"/>
        <v/>
      </c>
      <c r="E467" t="str">
        <f t="shared" si="16"/>
        <v/>
      </c>
      <c r="F467">
        <f t="shared" si="16"/>
        <v>1</v>
      </c>
      <c r="G467">
        <f t="shared" si="16"/>
        <v>1</v>
      </c>
      <c r="H467" t="str">
        <f t="shared" si="16"/>
        <v/>
      </c>
      <c r="I467" t="str">
        <f t="shared" si="16"/>
        <v/>
      </c>
    </row>
    <row r="468" spans="1:9" x14ac:dyDescent="0.2">
      <c r="A468" t="str">
        <f>TABLA!C469</f>
        <v>Ciencias de la Salud</v>
      </c>
      <c r="B468" t="str">
        <f>TABLA!AK469</f>
        <v>No uso ninguna red social</v>
      </c>
      <c r="C468" t="str">
        <f t="shared" si="16"/>
        <v/>
      </c>
      <c r="D468" t="str">
        <f t="shared" si="16"/>
        <v/>
      </c>
      <c r="E468" t="str">
        <f t="shared" si="16"/>
        <v/>
      </c>
      <c r="F468" t="str">
        <f t="shared" si="16"/>
        <v/>
      </c>
      <c r="G468" t="str">
        <f t="shared" si="16"/>
        <v/>
      </c>
      <c r="H468" t="str">
        <f t="shared" si="16"/>
        <v/>
      </c>
      <c r="I468">
        <f t="shared" si="16"/>
        <v>1</v>
      </c>
    </row>
    <row r="469" spans="1:9" x14ac:dyDescent="0.2">
      <c r="A469" t="str">
        <f>TABLA!C470</f>
        <v>Humanidades</v>
      </c>
      <c r="B469" t="str">
        <f>TABLA!AK470</f>
        <v>Instagram|YouTube</v>
      </c>
      <c r="C469" t="str">
        <f t="shared" si="16"/>
        <v/>
      </c>
      <c r="D469" t="str">
        <f t="shared" si="16"/>
        <v/>
      </c>
      <c r="E469" t="str">
        <f t="shared" si="16"/>
        <v/>
      </c>
      <c r="F469">
        <f t="shared" si="16"/>
        <v>1</v>
      </c>
      <c r="G469">
        <f t="shared" si="16"/>
        <v>1</v>
      </c>
      <c r="H469" t="str">
        <f t="shared" si="16"/>
        <v/>
      </c>
      <c r="I469" t="str">
        <f t="shared" si="16"/>
        <v/>
      </c>
    </row>
    <row r="470" spans="1:9" x14ac:dyDescent="0.2">
      <c r="A470" t="str">
        <f>TABLA!C471</f>
        <v>Humanidades</v>
      </c>
      <c r="B470" t="str">
        <f>TABLA!AK471</f>
        <v>No uso ninguna red social</v>
      </c>
      <c r="C470" t="str">
        <f t="shared" si="16"/>
        <v/>
      </c>
      <c r="D470" t="str">
        <f t="shared" si="16"/>
        <v/>
      </c>
      <c r="E470" t="str">
        <f t="shared" si="16"/>
        <v/>
      </c>
      <c r="F470" t="str">
        <f t="shared" si="16"/>
        <v/>
      </c>
      <c r="G470" t="str">
        <f t="shared" si="16"/>
        <v/>
      </c>
      <c r="H470" t="str">
        <f t="shared" si="16"/>
        <v/>
      </c>
      <c r="I470">
        <f t="shared" si="16"/>
        <v>1</v>
      </c>
    </row>
    <row r="471" spans="1:9" x14ac:dyDescent="0.2">
      <c r="A471" t="str">
        <f>TABLA!C472</f>
        <v>Humanidades</v>
      </c>
      <c r="B471" t="str">
        <f>TABLA!AK472</f>
        <v>Instagram|YouTube</v>
      </c>
      <c r="C471" t="str">
        <f t="shared" si="16"/>
        <v/>
      </c>
      <c r="D471" t="str">
        <f t="shared" si="16"/>
        <v/>
      </c>
      <c r="E471" t="str">
        <f t="shared" si="16"/>
        <v/>
      </c>
      <c r="F471">
        <f t="shared" si="16"/>
        <v>1</v>
      </c>
      <c r="G471">
        <f t="shared" si="16"/>
        <v>1</v>
      </c>
      <c r="H471" t="str">
        <f t="shared" si="16"/>
        <v/>
      </c>
      <c r="I471" t="str">
        <f t="shared" si="16"/>
        <v/>
      </c>
    </row>
    <row r="472" spans="1:9" x14ac:dyDescent="0.2">
      <c r="A472" t="str">
        <f>TABLA!C473</f>
        <v/>
      </c>
      <c r="B472" t="str">
        <f>TABLA!AK473</f>
        <v>No uso ninguna red social</v>
      </c>
      <c r="C472" t="str">
        <f t="shared" si="16"/>
        <v/>
      </c>
      <c r="D472" t="str">
        <f t="shared" si="16"/>
        <v/>
      </c>
      <c r="E472" t="str">
        <f t="shared" si="16"/>
        <v/>
      </c>
      <c r="F472" t="str">
        <f t="shared" si="16"/>
        <v/>
      </c>
      <c r="G472" t="str">
        <f t="shared" si="16"/>
        <v/>
      </c>
      <c r="H472" t="str">
        <f t="shared" si="16"/>
        <v/>
      </c>
      <c r="I472">
        <f t="shared" si="16"/>
        <v>1</v>
      </c>
    </row>
    <row r="473" spans="1:9" x14ac:dyDescent="0.2">
      <c r="A473" t="str">
        <f>TABLA!C474</f>
        <v>Ciencias Experimentales</v>
      </c>
      <c r="B473" t="str">
        <f>TABLA!AK474</f>
        <v>No uso ninguna red social</v>
      </c>
      <c r="C473" t="str">
        <f t="shared" si="16"/>
        <v/>
      </c>
      <c r="D473" t="str">
        <f t="shared" si="16"/>
        <v/>
      </c>
      <c r="E473" t="str">
        <f t="shared" si="16"/>
        <v/>
      </c>
      <c r="F473" t="str">
        <f t="shared" si="16"/>
        <v/>
      </c>
      <c r="G473" t="str">
        <f t="shared" si="16"/>
        <v/>
      </c>
      <c r="H473" t="str">
        <f t="shared" si="16"/>
        <v/>
      </c>
      <c r="I473">
        <f t="shared" si="16"/>
        <v>1</v>
      </c>
    </row>
    <row r="474" spans="1:9" x14ac:dyDescent="0.2">
      <c r="A474" t="str">
        <f>TABLA!C475</f>
        <v>Ciencias Experimentales</v>
      </c>
      <c r="B474" t="str">
        <f>TABLA!AK475</f>
        <v>No uso ninguna red social</v>
      </c>
      <c r="C474" t="str">
        <f t="shared" si="16"/>
        <v/>
      </c>
      <c r="D474" t="str">
        <f t="shared" si="16"/>
        <v/>
      </c>
      <c r="E474" t="str">
        <f t="shared" si="16"/>
        <v/>
      </c>
      <c r="F474" t="str">
        <f t="shared" si="16"/>
        <v/>
      </c>
      <c r="G474" t="str">
        <f t="shared" si="16"/>
        <v/>
      </c>
      <c r="H474" t="str">
        <f t="shared" si="16"/>
        <v/>
      </c>
      <c r="I474">
        <f t="shared" si="16"/>
        <v>1</v>
      </c>
    </row>
    <row r="475" spans="1:9" x14ac:dyDescent="0.2">
      <c r="A475" t="str">
        <f>TABLA!C476</f>
        <v>Humanidades</v>
      </c>
      <c r="B475" t="str">
        <f>TABLA!AK476</f>
        <v>No uso ninguna red social</v>
      </c>
      <c r="C475" t="str">
        <f t="shared" si="16"/>
        <v/>
      </c>
      <c r="D475" t="str">
        <f t="shared" si="16"/>
        <v/>
      </c>
      <c r="E475" t="str">
        <f t="shared" si="16"/>
        <v/>
      </c>
      <c r="F475" t="str">
        <f t="shared" si="16"/>
        <v/>
      </c>
      <c r="G475" t="str">
        <f t="shared" si="16"/>
        <v/>
      </c>
      <c r="H475" t="str">
        <f t="shared" si="16"/>
        <v/>
      </c>
      <c r="I475">
        <f t="shared" si="16"/>
        <v>1</v>
      </c>
    </row>
    <row r="476" spans="1:9" x14ac:dyDescent="0.2">
      <c r="A476" t="str">
        <f>TABLA!C477</f>
        <v>Humanidades</v>
      </c>
      <c r="B476" t="str">
        <f>TABLA!AK477</f>
        <v>No uso ninguna red social</v>
      </c>
      <c r="C476" t="str">
        <f t="shared" si="16"/>
        <v/>
      </c>
      <c r="D476" t="str">
        <f t="shared" si="16"/>
        <v/>
      </c>
      <c r="E476" t="str">
        <f t="shared" si="16"/>
        <v/>
      </c>
      <c r="F476" t="str">
        <f t="shared" si="16"/>
        <v/>
      </c>
      <c r="G476" t="str">
        <f t="shared" si="16"/>
        <v/>
      </c>
      <c r="H476" t="str">
        <f t="shared" si="16"/>
        <v/>
      </c>
      <c r="I476">
        <f t="shared" si="16"/>
        <v>1</v>
      </c>
    </row>
    <row r="477" spans="1:9" x14ac:dyDescent="0.2">
      <c r="A477" t="str">
        <f>TABLA!C478</f>
        <v>Ciencias de la Salud</v>
      </c>
      <c r="B477" t="str">
        <f>TABLA!AK478</f>
        <v>YouTube</v>
      </c>
      <c r="C477" t="str">
        <f t="shared" si="16"/>
        <v/>
      </c>
      <c r="D477" t="str">
        <f t="shared" si="16"/>
        <v/>
      </c>
      <c r="E477" t="str">
        <f t="shared" si="16"/>
        <v/>
      </c>
      <c r="F477" t="str">
        <f t="shared" ref="C477:I505" si="17">IFERROR(IF(FIND(F$1,$B477,1)&gt;0,1,""),"")</f>
        <v/>
      </c>
      <c r="G477">
        <f t="shared" si="17"/>
        <v>1</v>
      </c>
      <c r="H477" t="str">
        <f t="shared" si="17"/>
        <v/>
      </c>
      <c r="I477" t="str">
        <f t="shared" si="17"/>
        <v/>
      </c>
    </row>
    <row r="478" spans="1:9" x14ac:dyDescent="0.2">
      <c r="A478" t="str">
        <f>TABLA!C479</f>
        <v>Humanidades</v>
      </c>
      <c r="B478" t="str">
        <f>TABLA!AK479</f>
        <v>No uso ninguna red social</v>
      </c>
      <c r="C478" t="str">
        <f t="shared" si="17"/>
        <v/>
      </c>
      <c r="D478" t="str">
        <f t="shared" si="17"/>
        <v/>
      </c>
      <c r="E478" t="str">
        <f t="shared" si="17"/>
        <v/>
      </c>
      <c r="F478" t="str">
        <f t="shared" si="17"/>
        <v/>
      </c>
      <c r="G478" t="str">
        <f t="shared" si="17"/>
        <v/>
      </c>
      <c r="H478" t="str">
        <f t="shared" si="17"/>
        <v/>
      </c>
      <c r="I478">
        <f t="shared" si="17"/>
        <v>1</v>
      </c>
    </row>
    <row r="479" spans="1:9" x14ac:dyDescent="0.2">
      <c r="A479" t="str">
        <f>TABLA!C480</f>
        <v>Ciencias Experimentales</v>
      </c>
      <c r="B479" t="str">
        <f>TABLA!AK480</f>
        <v>No uso ninguna red social</v>
      </c>
      <c r="C479" t="str">
        <f t="shared" si="17"/>
        <v/>
      </c>
      <c r="D479" t="str">
        <f t="shared" si="17"/>
        <v/>
      </c>
      <c r="E479" t="str">
        <f t="shared" si="17"/>
        <v/>
      </c>
      <c r="F479" t="str">
        <f t="shared" si="17"/>
        <v/>
      </c>
      <c r="G479" t="str">
        <f t="shared" si="17"/>
        <v/>
      </c>
      <c r="H479" t="str">
        <f t="shared" si="17"/>
        <v/>
      </c>
      <c r="I479">
        <f t="shared" si="17"/>
        <v>1</v>
      </c>
    </row>
    <row r="480" spans="1:9" x14ac:dyDescent="0.2">
      <c r="A480" t="str">
        <f>TABLA!C481</f>
        <v>Ciencias Experimentales</v>
      </c>
      <c r="B480" t="str">
        <f>TABLA!AK481</f>
        <v>X</v>
      </c>
      <c r="C480" t="str">
        <f t="shared" si="17"/>
        <v/>
      </c>
      <c r="D480" t="str">
        <f t="shared" si="17"/>
        <v/>
      </c>
      <c r="E480" t="str">
        <f t="shared" si="17"/>
        <v/>
      </c>
      <c r="F480" t="str">
        <f t="shared" si="17"/>
        <v/>
      </c>
      <c r="G480" t="str">
        <f t="shared" si="17"/>
        <v/>
      </c>
      <c r="H480">
        <f t="shared" si="17"/>
        <v>1</v>
      </c>
      <c r="I480" t="str">
        <f t="shared" si="17"/>
        <v/>
      </c>
    </row>
    <row r="481" spans="1:9" x14ac:dyDescent="0.2">
      <c r="A481" t="str">
        <f>TABLA!C482</f>
        <v>Humanidades</v>
      </c>
      <c r="B481" t="str">
        <f>TABLA!AK482</f>
        <v>No uso ninguna red social</v>
      </c>
      <c r="C481" t="str">
        <f t="shared" si="17"/>
        <v/>
      </c>
      <c r="D481" t="str">
        <f t="shared" si="17"/>
        <v/>
      </c>
      <c r="E481" t="str">
        <f t="shared" si="17"/>
        <v/>
      </c>
      <c r="F481" t="str">
        <f t="shared" si="17"/>
        <v/>
      </c>
      <c r="G481" t="str">
        <f t="shared" si="17"/>
        <v/>
      </c>
      <c r="H481" t="str">
        <f t="shared" si="17"/>
        <v/>
      </c>
      <c r="I481">
        <f t="shared" si="17"/>
        <v>1</v>
      </c>
    </row>
    <row r="482" spans="1:9" x14ac:dyDescent="0.2">
      <c r="A482" t="str">
        <f>TABLA!C483</f>
        <v>Humanidades</v>
      </c>
      <c r="B482" t="str">
        <f>TABLA!AK483</f>
        <v>No uso ninguna red social</v>
      </c>
      <c r="C482" t="str">
        <f t="shared" si="17"/>
        <v/>
      </c>
      <c r="D482" t="str">
        <f t="shared" si="17"/>
        <v/>
      </c>
      <c r="E482" t="str">
        <f t="shared" si="17"/>
        <v/>
      </c>
      <c r="F482" t="str">
        <f t="shared" si="17"/>
        <v/>
      </c>
      <c r="G482" t="str">
        <f t="shared" si="17"/>
        <v/>
      </c>
      <c r="H482" t="str">
        <f t="shared" si="17"/>
        <v/>
      </c>
      <c r="I482">
        <f t="shared" si="17"/>
        <v>1</v>
      </c>
    </row>
    <row r="483" spans="1:9" x14ac:dyDescent="0.2">
      <c r="A483" t="str">
        <f>TABLA!C484</f>
        <v>Humanidades</v>
      </c>
      <c r="B483" t="str">
        <f>TABLA!AK484</f>
        <v>No uso ninguna red social</v>
      </c>
      <c r="C483" t="str">
        <f t="shared" si="17"/>
        <v/>
      </c>
      <c r="D483" t="str">
        <f t="shared" si="17"/>
        <v/>
      </c>
      <c r="E483" t="str">
        <f t="shared" si="17"/>
        <v/>
      </c>
      <c r="F483" t="str">
        <f t="shared" si="17"/>
        <v/>
      </c>
      <c r="G483" t="str">
        <f t="shared" si="17"/>
        <v/>
      </c>
      <c r="H483" t="str">
        <f t="shared" si="17"/>
        <v/>
      </c>
      <c r="I483">
        <f t="shared" si="17"/>
        <v>1</v>
      </c>
    </row>
    <row r="484" spans="1:9" x14ac:dyDescent="0.2">
      <c r="A484" t="str">
        <f>TABLA!C485</f>
        <v>Ciencias Experimentales</v>
      </c>
      <c r="B484" t="str">
        <f>TABLA!AK485</f>
        <v>No uso ninguna red social</v>
      </c>
      <c r="C484" t="str">
        <f t="shared" si="17"/>
        <v/>
      </c>
      <c r="D484" t="str">
        <f t="shared" si="17"/>
        <v/>
      </c>
      <c r="E484" t="str">
        <f t="shared" si="17"/>
        <v/>
      </c>
      <c r="F484" t="str">
        <f t="shared" si="17"/>
        <v/>
      </c>
      <c r="G484" t="str">
        <f t="shared" si="17"/>
        <v/>
      </c>
      <c r="H484" t="str">
        <f t="shared" si="17"/>
        <v/>
      </c>
      <c r="I484">
        <f t="shared" si="17"/>
        <v>1</v>
      </c>
    </row>
    <row r="485" spans="1:9" x14ac:dyDescent="0.2">
      <c r="A485" t="str">
        <f>TABLA!C486</f>
        <v>Humanidades</v>
      </c>
      <c r="B485" t="str">
        <f>TABLA!AK486</f>
        <v>No uso ninguna red social</v>
      </c>
      <c r="C485" t="str">
        <f t="shared" si="17"/>
        <v/>
      </c>
      <c r="D485" t="str">
        <f t="shared" si="17"/>
        <v/>
      </c>
      <c r="E485" t="str">
        <f t="shared" si="17"/>
        <v/>
      </c>
      <c r="F485" t="str">
        <f t="shared" si="17"/>
        <v/>
      </c>
      <c r="G485" t="str">
        <f t="shared" si="17"/>
        <v/>
      </c>
      <c r="H485" t="str">
        <f t="shared" si="17"/>
        <v/>
      </c>
      <c r="I485">
        <f t="shared" si="17"/>
        <v>1</v>
      </c>
    </row>
    <row r="486" spans="1:9" x14ac:dyDescent="0.2">
      <c r="A486" t="str">
        <f>TABLA!C487</f>
        <v>Humanidades</v>
      </c>
      <c r="B486" t="str">
        <f>TABLA!AK487</f>
        <v>No uso ninguna red social</v>
      </c>
      <c r="C486" t="str">
        <f t="shared" si="17"/>
        <v/>
      </c>
      <c r="D486" t="str">
        <f t="shared" si="17"/>
        <v/>
      </c>
      <c r="E486" t="str">
        <f t="shared" si="17"/>
        <v/>
      </c>
      <c r="F486" t="str">
        <f t="shared" si="17"/>
        <v/>
      </c>
      <c r="G486" t="str">
        <f t="shared" si="17"/>
        <v/>
      </c>
      <c r="H486" t="str">
        <f t="shared" si="17"/>
        <v/>
      </c>
      <c r="I486">
        <f t="shared" si="17"/>
        <v>1</v>
      </c>
    </row>
    <row r="487" spans="1:9" x14ac:dyDescent="0.2">
      <c r="A487" t="str">
        <f>TABLA!C488</f>
        <v>Humanidades</v>
      </c>
      <c r="B487" t="str">
        <f>TABLA!AK488</f>
        <v>No uso ninguna red social</v>
      </c>
      <c r="C487" t="str">
        <f t="shared" si="17"/>
        <v/>
      </c>
      <c r="D487" t="str">
        <f t="shared" si="17"/>
        <v/>
      </c>
      <c r="E487" t="str">
        <f t="shared" si="17"/>
        <v/>
      </c>
      <c r="F487" t="str">
        <f t="shared" si="17"/>
        <v/>
      </c>
      <c r="G487" t="str">
        <f t="shared" si="17"/>
        <v/>
      </c>
      <c r="H487" t="str">
        <f t="shared" si="17"/>
        <v/>
      </c>
      <c r="I487">
        <f t="shared" si="17"/>
        <v>1</v>
      </c>
    </row>
    <row r="488" spans="1:9" x14ac:dyDescent="0.2">
      <c r="A488" t="str">
        <f>TABLA!C489</f>
        <v>Ciencias Sociales</v>
      </c>
      <c r="B488" t="str">
        <f>TABLA!AK489</f>
        <v>No uso ninguna red social</v>
      </c>
      <c r="C488" t="str">
        <f t="shared" si="17"/>
        <v/>
      </c>
      <c r="D488" t="str">
        <f t="shared" si="17"/>
        <v/>
      </c>
      <c r="E488" t="str">
        <f t="shared" si="17"/>
        <v/>
      </c>
      <c r="F488" t="str">
        <f t="shared" si="17"/>
        <v/>
      </c>
      <c r="G488" t="str">
        <f t="shared" si="17"/>
        <v/>
      </c>
      <c r="H488" t="str">
        <f t="shared" si="17"/>
        <v/>
      </c>
      <c r="I488">
        <f t="shared" si="17"/>
        <v>1</v>
      </c>
    </row>
    <row r="489" spans="1:9" x14ac:dyDescent="0.2">
      <c r="A489" t="str">
        <f>TABLA!C490</f>
        <v>Ciencias Sociales</v>
      </c>
      <c r="B489" t="str">
        <f>TABLA!AK490</f>
        <v>YouTube</v>
      </c>
      <c r="C489" t="str">
        <f t="shared" si="17"/>
        <v/>
      </c>
      <c r="D489" t="str">
        <f t="shared" si="17"/>
        <v/>
      </c>
      <c r="E489" t="str">
        <f t="shared" si="17"/>
        <v/>
      </c>
      <c r="F489" t="str">
        <f t="shared" si="17"/>
        <v/>
      </c>
      <c r="G489">
        <f t="shared" si="17"/>
        <v>1</v>
      </c>
      <c r="H489" t="str">
        <f t="shared" si="17"/>
        <v/>
      </c>
      <c r="I489" t="str">
        <f t="shared" si="17"/>
        <v/>
      </c>
    </row>
    <row r="490" spans="1:9" x14ac:dyDescent="0.2">
      <c r="A490" t="str">
        <f>TABLA!C491</f>
        <v>Ciencias Sociales</v>
      </c>
      <c r="B490" t="str">
        <f>TABLA!AK491</f>
        <v>Instagram</v>
      </c>
      <c r="C490" t="str">
        <f t="shared" si="17"/>
        <v/>
      </c>
      <c r="D490" t="str">
        <f t="shared" si="17"/>
        <v/>
      </c>
      <c r="E490" t="str">
        <f t="shared" si="17"/>
        <v/>
      </c>
      <c r="F490">
        <f t="shared" si="17"/>
        <v>1</v>
      </c>
      <c r="G490" t="str">
        <f t="shared" si="17"/>
        <v/>
      </c>
      <c r="H490" t="str">
        <f t="shared" si="17"/>
        <v/>
      </c>
      <c r="I490" t="str">
        <f t="shared" si="17"/>
        <v/>
      </c>
    </row>
    <row r="491" spans="1:9" x14ac:dyDescent="0.2">
      <c r="A491" t="str">
        <f>TABLA!C492</f>
        <v>Humanidades</v>
      </c>
      <c r="B491" t="str">
        <f>TABLA!AK492</f>
        <v>No uso ninguna red social</v>
      </c>
      <c r="C491" t="str">
        <f t="shared" si="17"/>
        <v/>
      </c>
      <c r="D491" t="str">
        <f t="shared" si="17"/>
        <v/>
      </c>
      <c r="E491" t="str">
        <f t="shared" si="17"/>
        <v/>
      </c>
      <c r="F491" t="str">
        <f t="shared" si="17"/>
        <v/>
      </c>
      <c r="G491" t="str">
        <f t="shared" si="17"/>
        <v/>
      </c>
      <c r="H491" t="str">
        <f t="shared" si="17"/>
        <v/>
      </c>
      <c r="I491">
        <f t="shared" si="17"/>
        <v>1</v>
      </c>
    </row>
    <row r="492" spans="1:9" x14ac:dyDescent="0.2">
      <c r="A492" t="str">
        <f>TABLA!C493</f>
        <v>Ciencias Sociales</v>
      </c>
      <c r="B492" t="str">
        <f>TABLA!AK493</f>
        <v>X</v>
      </c>
      <c r="C492" t="str">
        <f t="shared" si="17"/>
        <v/>
      </c>
      <c r="D492" t="str">
        <f t="shared" si="17"/>
        <v/>
      </c>
      <c r="E492" t="str">
        <f t="shared" si="17"/>
        <v/>
      </c>
      <c r="F492" t="str">
        <f t="shared" si="17"/>
        <v/>
      </c>
      <c r="G492" t="str">
        <f t="shared" si="17"/>
        <v/>
      </c>
      <c r="H492">
        <f t="shared" si="17"/>
        <v>1</v>
      </c>
      <c r="I492" t="str">
        <f t="shared" si="17"/>
        <v/>
      </c>
    </row>
    <row r="493" spans="1:9" x14ac:dyDescent="0.2">
      <c r="A493" t="str">
        <f>TABLA!C494</f>
        <v>Ciencias Experimentales</v>
      </c>
      <c r="B493" t="str">
        <f>TABLA!AK494</f>
        <v>No uso ninguna red social</v>
      </c>
      <c r="C493" t="str">
        <f t="shared" si="17"/>
        <v/>
      </c>
      <c r="D493" t="str">
        <f t="shared" si="17"/>
        <v/>
      </c>
      <c r="E493" t="str">
        <f t="shared" si="17"/>
        <v/>
      </c>
      <c r="F493" t="str">
        <f t="shared" si="17"/>
        <v/>
      </c>
      <c r="G493" t="str">
        <f t="shared" si="17"/>
        <v/>
      </c>
      <c r="H493" t="str">
        <f t="shared" si="17"/>
        <v/>
      </c>
      <c r="I493">
        <f t="shared" si="17"/>
        <v>1</v>
      </c>
    </row>
    <row r="494" spans="1:9" x14ac:dyDescent="0.2">
      <c r="A494" t="str">
        <f>TABLA!C495</f>
        <v>Ciencias de la Salud</v>
      </c>
      <c r="B494" t="str">
        <f>TABLA!AK495</f>
        <v>X|YouTube</v>
      </c>
      <c r="C494" t="str">
        <f t="shared" si="17"/>
        <v/>
      </c>
      <c r="D494" t="str">
        <f t="shared" si="17"/>
        <v/>
      </c>
      <c r="E494" t="str">
        <f t="shared" si="17"/>
        <v/>
      </c>
      <c r="F494" t="str">
        <f t="shared" si="17"/>
        <v/>
      </c>
      <c r="G494">
        <f t="shared" si="17"/>
        <v>1</v>
      </c>
      <c r="H494">
        <f t="shared" si="17"/>
        <v>1</v>
      </c>
      <c r="I494" t="str">
        <f t="shared" si="17"/>
        <v/>
      </c>
    </row>
    <row r="495" spans="1:9" x14ac:dyDescent="0.2">
      <c r="A495" t="str">
        <f>TABLA!C496</f>
        <v>Humanidades</v>
      </c>
      <c r="B495" t="str">
        <f>TABLA!AK496</f>
        <v>No uso ninguna red social</v>
      </c>
      <c r="C495" t="str">
        <f t="shared" si="17"/>
        <v/>
      </c>
      <c r="D495" t="str">
        <f t="shared" si="17"/>
        <v/>
      </c>
      <c r="E495" t="str">
        <f t="shared" si="17"/>
        <v/>
      </c>
      <c r="F495" t="str">
        <f t="shared" si="17"/>
        <v/>
      </c>
      <c r="G495" t="str">
        <f t="shared" si="17"/>
        <v/>
      </c>
      <c r="H495" t="str">
        <f t="shared" si="17"/>
        <v/>
      </c>
      <c r="I495">
        <f t="shared" si="17"/>
        <v>1</v>
      </c>
    </row>
    <row r="496" spans="1:9" x14ac:dyDescent="0.2">
      <c r="A496" t="str">
        <f>TABLA!C497</f>
        <v>Ciencias de la Salud</v>
      </c>
      <c r="B496" t="str">
        <f>TABLA!AK497</f>
        <v>No uso ninguna red social</v>
      </c>
      <c r="C496" t="str">
        <f t="shared" si="17"/>
        <v/>
      </c>
      <c r="D496" t="str">
        <f t="shared" si="17"/>
        <v/>
      </c>
      <c r="E496" t="str">
        <f t="shared" si="17"/>
        <v/>
      </c>
      <c r="F496" t="str">
        <f t="shared" si="17"/>
        <v/>
      </c>
      <c r="G496" t="str">
        <f t="shared" si="17"/>
        <v/>
      </c>
      <c r="H496" t="str">
        <f t="shared" si="17"/>
        <v/>
      </c>
      <c r="I496">
        <f t="shared" si="17"/>
        <v>1</v>
      </c>
    </row>
    <row r="497" spans="1:9" x14ac:dyDescent="0.2">
      <c r="A497" t="str">
        <f>TABLA!C498</f>
        <v>Humanidades</v>
      </c>
      <c r="B497" t="str">
        <f>TABLA!AK498</f>
        <v>No uso ninguna red social</v>
      </c>
      <c r="C497" t="str">
        <f t="shared" si="17"/>
        <v/>
      </c>
      <c r="D497" t="str">
        <f t="shared" si="17"/>
        <v/>
      </c>
      <c r="E497" t="str">
        <f t="shared" si="17"/>
        <v/>
      </c>
      <c r="F497" t="str">
        <f t="shared" si="17"/>
        <v/>
      </c>
      <c r="G497" t="str">
        <f t="shared" si="17"/>
        <v/>
      </c>
      <c r="H497" t="str">
        <f t="shared" si="17"/>
        <v/>
      </c>
      <c r="I497">
        <f t="shared" si="17"/>
        <v>1</v>
      </c>
    </row>
    <row r="498" spans="1:9" x14ac:dyDescent="0.2">
      <c r="A498" t="str">
        <f>TABLA!C499</f>
        <v>Ciencias de la Salud</v>
      </c>
      <c r="B498" t="str">
        <f>TABLA!AK499</f>
        <v>No uso ninguna red social</v>
      </c>
      <c r="C498" t="str">
        <f t="shared" si="17"/>
        <v/>
      </c>
      <c r="D498" t="str">
        <f t="shared" si="17"/>
        <v/>
      </c>
      <c r="E498" t="str">
        <f t="shared" si="17"/>
        <v/>
      </c>
      <c r="F498" t="str">
        <f t="shared" si="17"/>
        <v/>
      </c>
      <c r="G498" t="str">
        <f t="shared" si="17"/>
        <v/>
      </c>
      <c r="H498" t="str">
        <f t="shared" si="17"/>
        <v/>
      </c>
      <c r="I498">
        <f t="shared" si="17"/>
        <v>1</v>
      </c>
    </row>
    <row r="499" spans="1:9" x14ac:dyDescent="0.2">
      <c r="A499" t="str">
        <f>TABLA!C500</f>
        <v>Humanidades</v>
      </c>
      <c r="B499" t="str">
        <f>TABLA!AK500</f>
        <v>No uso ninguna red social</v>
      </c>
      <c r="C499" t="str">
        <f t="shared" si="17"/>
        <v/>
      </c>
      <c r="D499" t="str">
        <f t="shared" si="17"/>
        <v/>
      </c>
      <c r="E499" t="str">
        <f t="shared" si="17"/>
        <v/>
      </c>
      <c r="F499" t="str">
        <f t="shared" si="17"/>
        <v/>
      </c>
      <c r="G499" t="str">
        <f t="shared" si="17"/>
        <v/>
      </c>
      <c r="H499" t="str">
        <f t="shared" si="17"/>
        <v/>
      </c>
      <c r="I499">
        <f t="shared" si="17"/>
        <v>1</v>
      </c>
    </row>
    <row r="500" spans="1:9" x14ac:dyDescent="0.2">
      <c r="A500" t="str">
        <f>TABLA!C501</f>
        <v>Ciencias Experimentales</v>
      </c>
      <c r="B500" t="str">
        <f>TABLA!AK501</f>
        <v>No uso ninguna red social</v>
      </c>
      <c r="C500" t="str">
        <f t="shared" si="17"/>
        <v/>
      </c>
      <c r="D500" t="str">
        <f t="shared" si="17"/>
        <v/>
      </c>
      <c r="E500" t="str">
        <f t="shared" si="17"/>
        <v/>
      </c>
      <c r="F500" t="str">
        <f t="shared" si="17"/>
        <v/>
      </c>
      <c r="G500" t="str">
        <f t="shared" si="17"/>
        <v/>
      </c>
      <c r="H500" t="str">
        <f t="shared" si="17"/>
        <v/>
      </c>
      <c r="I500">
        <f t="shared" si="17"/>
        <v>1</v>
      </c>
    </row>
    <row r="501" spans="1:9" x14ac:dyDescent="0.2">
      <c r="A501" t="str">
        <f>TABLA!C502</f>
        <v>Ciencias Sociales</v>
      </c>
      <c r="B501" t="str">
        <f>TABLA!AK502</f>
        <v>YouTube</v>
      </c>
      <c r="C501" t="str">
        <f t="shared" si="17"/>
        <v/>
      </c>
      <c r="D501" t="str">
        <f t="shared" si="17"/>
        <v/>
      </c>
      <c r="E501" t="str">
        <f t="shared" si="17"/>
        <v/>
      </c>
      <c r="F501" t="str">
        <f t="shared" si="17"/>
        <v/>
      </c>
      <c r="G501">
        <f t="shared" si="17"/>
        <v>1</v>
      </c>
      <c r="H501" t="str">
        <f t="shared" si="17"/>
        <v/>
      </c>
      <c r="I501" t="str">
        <f t="shared" si="17"/>
        <v/>
      </c>
    </row>
    <row r="502" spans="1:9" x14ac:dyDescent="0.2">
      <c r="A502" t="str">
        <f>TABLA!C503</f>
        <v>Ciencias de la Salud</v>
      </c>
      <c r="B502" t="str">
        <f>TABLA!AK503</f>
        <v>No uso ninguna red social</v>
      </c>
      <c r="C502" t="str">
        <f t="shared" si="17"/>
        <v/>
      </c>
      <c r="D502" t="str">
        <f t="shared" si="17"/>
        <v/>
      </c>
      <c r="E502" t="str">
        <f t="shared" si="17"/>
        <v/>
      </c>
      <c r="F502" t="str">
        <f t="shared" si="17"/>
        <v/>
      </c>
      <c r="G502" t="str">
        <f t="shared" si="17"/>
        <v/>
      </c>
      <c r="H502" t="str">
        <f t="shared" si="17"/>
        <v/>
      </c>
      <c r="I502">
        <f t="shared" si="17"/>
        <v>1</v>
      </c>
    </row>
    <row r="503" spans="1:9" x14ac:dyDescent="0.2">
      <c r="A503" t="str">
        <f>TABLA!C504</f>
        <v>Ciencias de la Salud</v>
      </c>
      <c r="B503" t="str">
        <f>TABLA!AK504</f>
        <v>YouTube</v>
      </c>
      <c r="C503" t="str">
        <f t="shared" si="17"/>
        <v/>
      </c>
      <c r="D503" t="str">
        <f t="shared" si="17"/>
        <v/>
      </c>
      <c r="E503" t="str">
        <f t="shared" si="17"/>
        <v/>
      </c>
      <c r="F503" t="str">
        <f t="shared" si="17"/>
        <v/>
      </c>
      <c r="G503">
        <f t="shared" si="17"/>
        <v>1</v>
      </c>
      <c r="H503" t="str">
        <f t="shared" si="17"/>
        <v/>
      </c>
      <c r="I503" t="str">
        <f t="shared" si="17"/>
        <v/>
      </c>
    </row>
    <row r="504" spans="1:9" x14ac:dyDescent="0.2">
      <c r="A504" t="str">
        <f>TABLA!C505</f>
        <v>Ciencias Experimentales</v>
      </c>
      <c r="B504" t="str">
        <f>TABLA!AK505</f>
        <v>Instagram</v>
      </c>
      <c r="C504" t="str">
        <f t="shared" si="17"/>
        <v/>
      </c>
      <c r="D504" t="str">
        <f t="shared" si="17"/>
        <v/>
      </c>
      <c r="E504" t="str">
        <f t="shared" si="17"/>
        <v/>
      </c>
      <c r="F504">
        <f t="shared" si="17"/>
        <v>1</v>
      </c>
      <c r="G504" t="str">
        <f t="shared" si="17"/>
        <v/>
      </c>
      <c r="H504" t="str">
        <f t="shared" si="17"/>
        <v/>
      </c>
      <c r="I504" t="str">
        <f t="shared" si="17"/>
        <v/>
      </c>
    </row>
    <row r="505" spans="1:9" x14ac:dyDescent="0.2">
      <c r="A505" t="str">
        <f>TABLA!C506</f>
        <v>Ciencias de la Salud</v>
      </c>
      <c r="B505" t="str">
        <f>TABLA!AK506</f>
        <v>No uso ninguna red social</v>
      </c>
      <c r="C505" t="str">
        <f t="shared" si="17"/>
        <v/>
      </c>
      <c r="D505" t="str">
        <f t="shared" si="17"/>
        <v/>
      </c>
      <c r="E505" t="str">
        <f t="shared" si="17"/>
        <v/>
      </c>
      <c r="F505" t="str">
        <f t="shared" si="17"/>
        <v/>
      </c>
      <c r="G505" t="str">
        <f t="shared" si="17"/>
        <v/>
      </c>
      <c r="H505" t="str">
        <f t="shared" ref="C505:I533" si="18">IFERROR(IF(FIND(H$1,$B505,1)&gt;0,1,""),"")</f>
        <v/>
      </c>
      <c r="I505">
        <f t="shared" si="18"/>
        <v>1</v>
      </c>
    </row>
    <row r="506" spans="1:9" x14ac:dyDescent="0.2">
      <c r="A506" t="str">
        <f>TABLA!C507</f>
        <v>Humanidades</v>
      </c>
      <c r="B506" t="str">
        <f>TABLA!AK507</f>
        <v>No uso ninguna red social</v>
      </c>
      <c r="C506" t="str">
        <f t="shared" si="18"/>
        <v/>
      </c>
      <c r="D506" t="str">
        <f t="shared" si="18"/>
        <v/>
      </c>
      <c r="E506" t="str">
        <f t="shared" si="18"/>
        <v/>
      </c>
      <c r="F506" t="str">
        <f t="shared" si="18"/>
        <v/>
      </c>
      <c r="G506" t="str">
        <f t="shared" si="18"/>
        <v/>
      </c>
      <c r="H506" t="str">
        <f t="shared" si="18"/>
        <v/>
      </c>
      <c r="I506">
        <f t="shared" si="18"/>
        <v>1</v>
      </c>
    </row>
    <row r="507" spans="1:9" x14ac:dyDescent="0.2">
      <c r="A507" t="str">
        <f>TABLA!C508</f>
        <v>Humanidades</v>
      </c>
      <c r="B507" t="str">
        <f>TABLA!AK508</f>
        <v>X|Instagram|YouTube</v>
      </c>
      <c r="C507" t="str">
        <f t="shared" si="18"/>
        <v/>
      </c>
      <c r="D507" t="str">
        <f t="shared" si="18"/>
        <v/>
      </c>
      <c r="E507" t="str">
        <f t="shared" si="18"/>
        <v/>
      </c>
      <c r="F507">
        <f t="shared" si="18"/>
        <v>1</v>
      </c>
      <c r="G507">
        <f t="shared" si="18"/>
        <v>1</v>
      </c>
      <c r="H507">
        <f t="shared" si="18"/>
        <v>1</v>
      </c>
      <c r="I507" t="str">
        <f t="shared" si="18"/>
        <v/>
      </c>
    </row>
    <row r="508" spans="1:9" x14ac:dyDescent="0.2">
      <c r="A508" t="str">
        <f>TABLA!C509</f>
        <v>Humanidades</v>
      </c>
      <c r="B508" t="str">
        <f>TABLA!AK509</f>
        <v>Facebook|Bluesky</v>
      </c>
      <c r="C508">
        <f t="shared" si="18"/>
        <v>1</v>
      </c>
      <c r="D508">
        <f t="shared" si="18"/>
        <v>1</v>
      </c>
      <c r="E508" t="str">
        <f t="shared" si="18"/>
        <v/>
      </c>
      <c r="F508" t="str">
        <f t="shared" si="18"/>
        <v/>
      </c>
      <c r="G508" t="str">
        <f t="shared" si="18"/>
        <v/>
      </c>
      <c r="H508" t="str">
        <f t="shared" si="18"/>
        <v/>
      </c>
      <c r="I508" t="str">
        <f t="shared" si="18"/>
        <v/>
      </c>
    </row>
    <row r="509" spans="1:9" x14ac:dyDescent="0.2">
      <c r="A509" t="str">
        <f>TABLA!C510</f>
        <v>Humanidades</v>
      </c>
      <c r="B509" t="str">
        <f>TABLA!AK510</f>
        <v>Instagram</v>
      </c>
      <c r="C509" t="str">
        <f t="shared" si="18"/>
        <v/>
      </c>
      <c r="D509" t="str">
        <f t="shared" si="18"/>
        <v/>
      </c>
      <c r="E509" t="str">
        <f t="shared" si="18"/>
        <v/>
      </c>
      <c r="F509">
        <f t="shared" si="18"/>
        <v>1</v>
      </c>
      <c r="G509" t="str">
        <f t="shared" si="18"/>
        <v/>
      </c>
      <c r="H509" t="str">
        <f t="shared" si="18"/>
        <v/>
      </c>
      <c r="I509" t="str">
        <f t="shared" si="18"/>
        <v/>
      </c>
    </row>
    <row r="510" spans="1:9" x14ac:dyDescent="0.2">
      <c r="A510" t="str">
        <f>TABLA!C511</f>
        <v>Ciencias Experimentales</v>
      </c>
      <c r="B510" t="str">
        <f>TABLA!AK511</f>
        <v>No uso ninguna red social</v>
      </c>
      <c r="C510" t="str">
        <f t="shared" si="18"/>
        <v/>
      </c>
      <c r="D510" t="str">
        <f t="shared" si="18"/>
        <v/>
      </c>
      <c r="E510" t="str">
        <f t="shared" si="18"/>
        <v/>
      </c>
      <c r="F510" t="str">
        <f t="shared" si="18"/>
        <v/>
      </c>
      <c r="G510" t="str">
        <f t="shared" si="18"/>
        <v/>
      </c>
      <c r="H510" t="str">
        <f t="shared" si="18"/>
        <v/>
      </c>
      <c r="I510">
        <f t="shared" si="18"/>
        <v>1</v>
      </c>
    </row>
    <row r="511" spans="1:9" x14ac:dyDescent="0.2">
      <c r="A511" t="str">
        <f>TABLA!C512</f>
        <v>Ciencias Sociales</v>
      </c>
      <c r="B511" t="str">
        <f>TABLA!AK512</f>
        <v>No uso ninguna red social</v>
      </c>
      <c r="C511" t="str">
        <f t="shared" si="18"/>
        <v/>
      </c>
      <c r="D511" t="str">
        <f t="shared" si="18"/>
        <v/>
      </c>
      <c r="E511" t="str">
        <f t="shared" si="18"/>
        <v/>
      </c>
      <c r="F511" t="str">
        <f t="shared" si="18"/>
        <v/>
      </c>
      <c r="G511" t="str">
        <f t="shared" si="18"/>
        <v/>
      </c>
      <c r="H511" t="str">
        <f t="shared" si="18"/>
        <v/>
      </c>
      <c r="I511">
        <f t="shared" si="18"/>
        <v>1</v>
      </c>
    </row>
    <row r="512" spans="1:9" x14ac:dyDescent="0.2">
      <c r="A512" t="str">
        <f>TABLA!C513</f>
        <v>Ciencias Sociales</v>
      </c>
      <c r="B512" t="str">
        <f>TABLA!AK513</f>
        <v>No uso ninguna red social</v>
      </c>
      <c r="C512" t="str">
        <f t="shared" si="18"/>
        <v/>
      </c>
      <c r="D512" t="str">
        <f t="shared" si="18"/>
        <v/>
      </c>
      <c r="E512" t="str">
        <f t="shared" si="18"/>
        <v/>
      </c>
      <c r="F512" t="str">
        <f t="shared" si="18"/>
        <v/>
      </c>
      <c r="G512" t="str">
        <f t="shared" si="18"/>
        <v/>
      </c>
      <c r="H512" t="str">
        <f t="shared" si="18"/>
        <v/>
      </c>
      <c r="I512">
        <f t="shared" si="18"/>
        <v>1</v>
      </c>
    </row>
    <row r="513" spans="1:9" x14ac:dyDescent="0.2">
      <c r="A513" t="str">
        <f>TABLA!C514</f>
        <v>Ciencias Sociales</v>
      </c>
      <c r="B513" t="str">
        <f>TABLA!AK514</f>
        <v>No uso ninguna red social</v>
      </c>
      <c r="C513" t="str">
        <f t="shared" si="18"/>
        <v/>
      </c>
      <c r="D513" t="str">
        <f t="shared" si="18"/>
        <v/>
      </c>
      <c r="E513" t="str">
        <f t="shared" si="18"/>
        <v/>
      </c>
      <c r="F513" t="str">
        <f t="shared" si="18"/>
        <v/>
      </c>
      <c r="G513" t="str">
        <f t="shared" si="18"/>
        <v/>
      </c>
      <c r="H513" t="str">
        <f t="shared" si="18"/>
        <v/>
      </c>
      <c r="I513">
        <f t="shared" si="18"/>
        <v>1</v>
      </c>
    </row>
    <row r="514" spans="1:9" x14ac:dyDescent="0.2">
      <c r="A514" t="str">
        <f>TABLA!C515</f>
        <v>Ciencias Experimentales</v>
      </c>
      <c r="B514" t="str">
        <f>TABLA!AK515</f>
        <v>X</v>
      </c>
      <c r="C514" t="str">
        <f t="shared" si="18"/>
        <v/>
      </c>
      <c r="D514" t="str">
        <f t="shared" si="18"/>
        <v/>
      </c>
      <c r="E514" t="str">
        <f t="shared" si="18"/>
        <v/>
      </c>
      <c r="F514" t="str">
        <f t="shared" si="18"/>
        <v/>
      </c>
      <c r="G514" t="str">
        <f t="shared" si="18"/>
        <v/>
      </c>
      <c r="H514">
        <f t="shared" si="18"/>
        <v>1</v>
      </c>
      <c r="I514" t="str">
        <f t="shared" si="18"/>
        <v/>
      </c>
    </row>
    <row r="515" spans="1:9" x14ac:dyDescent="0.2">
      <c r="A515" t="str">
        <f>TABLA!C516</f>
        <v>Ciencias Experimentales</v>
      </c>
      <c r="B515" t="str">
        <f>TABLA!AK516</f>
        <v>No uso ninguna red social</v>
      </c>
      <c r="C515" t="str">
        <f t="shared" si="18"/>
        <v/>
      </c>
      <c r="D515" t="str">
        <f t="shared" si="18"/>
        <v/>
      </c>
      <c r="E515" t="str">
        <f t="shared" si="18"/>
        <v/>
      </c>
      <c r="F515" t="str">
        <f t="shared" si="18"/>
        <v/>
      </c>
      <c r="G515" t="str">
        <f t="shared" si="18"/>
        <v/>
      </c>
      <c r="H515" t="str">
        <f t="shared" si="18"/>
        <v/>
      </c>
      <c r="I515">
        <f t="shared" si="18"/>
        <v>1</v>
      </c>
    </row>
    <row r="516" spans="1:9" x14ac:dyDescent="0.2">
      <c r="A516" t="str">
        <f>TABLA!C517</f>
        <v>Ciencias de la Salud</v>
      </c>
      <c r="B516" t="str">
        <f>TABLA!AK517</f>
        <v>Instagram</v>
      </c>
      <c r="C516" t="str">
        <f t="shared" si="18"/>
        <v/>
      </c>
      <c r="D516" t="str">
        <f t="shared" si="18"/>
        <v/>
      </c>
      <c r="E516" t="str">
        <f t="shared" si="18"/>
        <v/>
      </c>
      <c r="F516">
        <f t="shared" si="18"/>
        <v>1</v>
      </c>
      <c r="G516" t="str">
        <f t="shared" si="18"/>
        <v/>
      </c>
      <c r="H516" t="str">
        <f t="shared" si="18"/>
        <v/>
      </c>
      <c r="I516" t="str">
        <f t="shared" si="18"/>
        <v/>
      </c>
    </row>
    <row r="517" spans="1:9" x14ac:dyDescent="0.2">
      <c r="A517" t="str">
        <f>TABLA!C518</f>
        <v>Ciencias Experimentales</v>
      </c>
      <c r="B517" t="str">
        <f>TABLA!AK518</f>
        <v>Facebook|X|Instagram</v>
      </c>
      <c r="C517" t="str">
        <f t="shared" si="18"/>
        <v/>
      </c>
      <c r="D517">
        <f t="shared" si="18"/>
        <v>1</v>
      </c>
      <c r="E517" t="str">
        <f t="shared" si="18"/>
        <v/>
      </c>
      <c r="F517">
        <f t="shared" si="18"/>
        <v>1</v>
      </c>
      <c r="G517" t="str">
        <f t="shared" si="18"/>
        <v/>
      </c>
      <c r="H517">
        <f t="shared" si="18"/>
        <v>1</v>
      </c>
      <c r="I517" t="str">
        <f t="shared" si="18"/>
        <v/>
      </c>
    </row>
    <row r="518" spans="1:9" x14ac:dyDescent="0.2">
      <c r="A518" t="str">
        <f>TABLA!C519</f>
        <v>Ciencias de la Salud</v>
      </c>
      <c r="B518" t="str">
        <f>TABLA!AK519</f>
        <v>No uso ninguna red social</v>
      </c>
      <c r="C518" t="str">
        <f t="shared" si="18"/>
        <v/>
      </c>
      <c r="D518" t="str">
        <f t="shared" si="18"/>
        <v/>
      </c>
      <c r="E518" t="str">
        <f t="shared" si="18"/>
        <v/>
      </c>
      <c r="F518" t="str">
        <f t="shared" si="18"/>
        <v/>
      </c>
      <c r="G518" t="str">
        <f t="shared" si="18"/>
        <v/>
      </c>
      <c r="H518" t="str">
        <f t="shared" si="18"/>
        <v/>
      </c>
      <c r="I518">
        <f t="shared" si="18"/>
        <v>1</v>
      </c>
    </row>
    <row r="519" spans="1:9" x14ac:dyDescent="0.2">
      <c r="A519" t="str">
        <f>TABLA!C520</f>
        <v>Ciencias Experimentales</v>
      </c>
      <c r="B519" t="str">
        <f>TABLA!AK520</f>
        <v>X</v>
      </c>
      <c r="C519" t="str">
        <f t="shared" si="18"/>
        <v/>
      </c>
      <c r="D519" t="str">
        <f t="shared" si="18"/>
        <v/>
      </c>
      <c r="E519" t="str">
        <f t="shared" si="18"/>
        <v/>
      </c>
      <c r="F519" t="str">
        <f t="shared" si="18"/>
        <v/>
      </c>
      <c r="G519" t="str">
        <f t="shared" si="18"/>
        <v/>
      </c>
      <c r="H519">
        <f t="shared" si="18"/>
        <v>1</v>
      </c>
      <c r="I519" t="str">
        <f t="shared" si="18"/>
        <v/>
      </c>
    </row>
    <row r="520" spans="1:9" x14ac:dyDescent="0.2">
      <c r="A520" t="str">
        <f>TABLA!C521</f>
        <v>Ciencias de la Salud</v>
      </c>
      <c r="B520" t="str">
        <f>TABLA!AK521</f>
        <v>X</v>
      </c>
      <c r="C520" t="str">
        <f t="shared" si="18"/>
        <v/>
      </c>
      <c r="D520" t="str">
        <f t="shared" si="18"/>
        <v/>
      </c>
      <c r="E520" t="str">
        <f t="shared" si="18"/>
        <v/>
      </c>
      <c r="F520" t="str">
        <f t="shared" si="18"/>
        <v/>
      </c>
      <c r="G520" t="str">
        <f t="shared" si="18"/>
        <v/>
      </c>
      <c r="H520">
        <f t="shared" si="18"/>
        <v>1</v>
      </c>
      <c r="I520" t="str">
        <f t="shared" si="18"/>
        <v/>
      </c>
    </row>
    <row r="521" spans="1:9" x14ac:dyDescent="0.2">
      <c r="A521" t="str">
        <f>TABLA!C522</f>
        <v>Ciencias de la Salud</v>
      </c>
      <c r="B521" t="str">
        <f>TABLA!AK522</f>
        <v>No uso ninguna red social</v>
      </c>
      <c r="C521" t="str">
        <f t="shared" si="18"/>
        <v/>
      </c>
      <c r="D521" t="str">
        <f t="shared" si="18"/>
        <v/>
      </c>
      <c r="E521" t="str">
        <f t="shared" si="18"/>
        <v/>
      </c>
      <c r="F521" t="str">
        <f t="shared" si="18"/>
        <v/>
      </c>
      <c r="G521" t="str">
        <f t="shared" si="18"/>
        <v/>
      </c>
      <c r="H521" t="str">
        <f t="shared" si="18"/>
        <v/>
      </c>
      <c r="I521">
        <f t="shared" si="18"/>
        <v>1</v>
      </c>
    </row>
    <row r="522" spans="1:9" x14ac:dyDescent="0.2">
      <c r="A522" t="str">
        <f>TABLA!C523</f>
        <v>Humanidades</v>
      </c>
      <c r="B522" t="str">
        <f>TABLA!AK523</f>
        <v>No uso ninguna red social</v>
      </c>
      <c r="C522" t="str">
        <f t="shared" si="18"/>
        <v/>
      </c>
      <c r="D522" t="str">
        <f t="shared" si="18"/>
        <v/>
      </c>
      <c r="E522" t="str">
        <f t="shared" si="18"/>
        <v/>
      </c>
      <c r="F522" t="str">
        <f t="shared" si="18"/>
        <v/>
      </c>
      <c r="G522" t="str">
        <f t="shared" si="18"/>
        <v/>
      </c>
      <c r="H522" t="str">
        <f t="shared" si="18"/>
        <v/>
      </c>
      <c r="I522">
        <f t="shared" si="18"/>
        <v>1</v>
      </c>
    </row>
    <row r="523" spans="1:9" x14ac:dyDescent="0.2">
      <c r="A523" t="str">
        <f>TABLA!C524</f>
        <v>Humanidades</v>
      </c>
      <c r="B523" t="str">
        <f>TABLA!AK524</f>
        <v>No uso ninguna red social</v>
      </c>
      <c r="C523" t="str">
        <f t="shared" si="18"/>
        <v/>
      </c>
      <c r="D523" t="str">
        <f t="shared" si="18"/>
        <v/>
      </c>
      <c r="E523" t="str">
        <f t="shared" si="18"/>
        <v/>
      </c>
      <c r="F523" t="str">
        <f t="shared" si="18"/>
        <v/>
      </c>
      <c r="G523" t="str">
        <f t="shared" si="18"/>
        <v/>
      </c>
      <c r="H523" t="str">
        <f t="shared" si="18"/>
        <v/>
      </c>
      <c r="I523">
        <f t="shared" si="18"/>
        <v>1</v>
      </c>
    </row>
    <row r="524" spans="1:9" x14ac:dyDescent="0.2">
      <c r="A524" t="str">
        <f>TABLA!C525</f>
        <v>Ciencias Experimentales</v>
      </c>
      <c r="B524" t="str">
        <f>TABLA!AK525</f>
        <v>X</v>
      </c>
      <c r="C524" t="str">
        <f t="shared" si="18"/>
        <v/>
      </c>
      <c r="D524" t="str">
        <f t="shared" si="18"/>
        <v/>
      </c>
      <c r="E524" t="str">
        <f t="shared" si="18"/>
        <v/>
      </c>
      <c r="F524" t="str">
        <f t="shared" si="18"/>
        <v/>
      </c>
      <c r="G524" t="str">
        <f t="shared" si="18"/>
        <v/>
      </c>
      <c r="H524">
        <f t="shared" si="18"/>
        <v>1</v>
      </c>
      <c r="I524" t="str">
        <f t="shared" si="18"/>
        <v/>
      </c>
    </row>
    <row r="525" spans="1:9" x14ac:dyDescent="0.2">
      <c r="A525" t="str">
        <f>TABLA!C526</f>
        <v>Ciencias Experimentales</v>
      </c>
      <c r="B525" t="str">
        <f>TABLA!AK526</f>
        <v>Facebook</v>
      </c>
      <c r="C525" t="str">
        <f t="shared" si="18"/>
        <v/>
      </c>
      <c r="D525">
        <f t="shared" si="18"/>
        <v>1</v>
      </c>
      <c r="E525" t="str">
        <f t="shared" si="18"/>
        <v/>
      </c>
      <c r="F525" t="str">
        <f t="shared" si="18"/>
        <v/>
      </c>
      <c r="G525" t="str">
        <f t="shared" si="18"/>
        <v/>
      </c>
      <c r="H525" t="str">
        <f t="shared" si="18"/>
        <v/>
      </c>
      <c r="I525" t="str">
        <f t="shared" si="18"/>
        <v/>
      </c>
    </row>
    <row r="526" spans="1:9" x14ac:dyDescent="0.2">
      <c r="A526" t="str">
        <f>TABLA!C527</f>
        <v>Humanidades</v>
      </c>
      <c r="B526" t="str">
        <f>TABLA!AK527</f>
        <v>X</v>
      </c>
      <c r="C526" t="str">
        <f t="shared" si="18"/>
        <v/>
      </c>
      <c r="D526" t="str">
        <f t="shared" si="18"/>
        <v/>
      </c>
      <c r="E526" t="str">
        <f t="shared" si="18"/>
        <v/>
      </c>
      <c r="F526" t="str">
        <f t="shared" si="18"/>
        <v/>
      </c>
      <c r="G526" t="str">
        <f t="shared" si="18"/>
        <v/>
      </c>
      <c r="H526">
        <f t="shared" si="18"/>
        <v>1</v>
      </c>
      <c r="I526" t="str">
        <f t="shared" si="18"/>
        <v/>
      </c>
    </row>
    <row r="527" spans="1:9" x14ac:dyDescent="0.2">
      <c r="A527" t="str">
        <f>TABLA!C528</f>
        <v>Humanidades</v>
      </c>
      <c r="B527" t="str">
        <f>TABLA!AK528</f>
        <v>Instagram</v>
      </c>
      <c r="C527" t="str">
        <f t="shared" si="18"/>
        <v/>
      </c>
      <c r="D527" t="str">
        <f t="shared" si="18"/>
        <v/>
      </c>
      <c r="E527" t="str">
        <f t="shared" si="18"/>
        <v/>
      </c>
      <c r="F527">
        <f t="shared" si="18"/>
        <v>1</v>
      </c>
      <c r="G527" t="str">
        <f t="shared" si="18"/>
        <v/>
      </c>
      <c r="H527" t="str">
        <f t="shared" si="18"/>
        <v/>
      </c>
      <c r="I527" t="str">
        <f t="shared" si="18"/>
        <v/>
      </c>
    </row>
    <row r="528" spans="1:9" x14ac:dyDescent="0.2">
      <c r="A528" t="str">
        <f>TABLA!C529</f>
        <v>Humanidades</v>
      </c>
      <c r="B528" t="str">
        <f>TABLA!AK529</f>
        <v>No uso ninguna red social</v>
      </c>
      <c r="C528" t="str">
        <f t="shared" si="18"/>
        <v/>
      </c>
      <c r="D528" t="str">
        <f t="shared" si="18"/>
        <v/>
      </c>
      <c r="E528" t="str">
        <f t="shared" si="18"/>
        <v/>
      </c>
      <c r="F528" t="str">
        <f t="shared" si="18"/>
        <v/>
      </c>
      <c r="G528" t="str">
        <f t="shared" si="18"/>
        <v/>
      </c>
      <c r="H528" t="str">
        <f t="shared" si="18"/>
        <v/>
      </c>
      <c r="I528">
        <f t="shared" si="18"/>
        <v>1</v>
      </c>
    </row>
    <row r="529" spans="1:9" x14ac:dyDescent="0.2">
      <c r="A529" t="str">
        <f>TABLA!C530</f>
        <v>Humanidades</v>
      </c>
      <c r="B529" t="str">
        <f>TABLA!AK530</f>
        <v>Facebook</v>
      </c>
      <c r="C529" t="str">
        <f t="shared" si="18"/>
        <v/>
      </c>
      <c r="D529">
        <f t="shared" si="18"/>
        <v>1</v>
      </c>
      <c r="E529" t="str">
        <f t="shared" si="18"/>
        <v/>
      </c>
      <c r="F529" t="str">
        <f t="shared" si="18"/>
        <v/>
      </c>
      <c r="G529" t="str">
        <f t="shared" si="18"/>
        <v/>
      </c>
      <c r="H529" t="str">
        <f t="shared" si="18"/>
        <v/>
      </c>
      <c r="I529" t="str">
        <f t="shared" si="18"/>
        <v/>
      </c>
    </row>
    <row r="530" spans="1:9" x14ac:dyDescent="0.2">
      <c r="A530" t="str">
        <f>TABLA!C531</f>
        <v>Ciencias Sociales</v>
      </c>
      <c r="B530" t="str">
        <f>TABLA!AK531</f>
        <v>No uso ninguna red social</v>
      </c>
      <c r="C530" t="str">
        <f t="shared" si="18"/>
        <v/>
      </c>
      <c r="D530" t="str">
        <f t="shared" si="18"/>
        <v/>
      </c>
      <c r="E530" t="str">
        <f t="shared" si="18"/>
        <v/>
      </c>
      <c r="F530" t="str">
        <f t="shared" si="18"/>
        <v/>
      </c>
      <c r="G530" t="str">
        <f t="shared" si="18"/>
        <v/>
      </c>
      <c r="H530" t="str">
        <f t="shared" si="18"/>
        <v/>
      </c>
      <c r="I530">
        <f t="shared" si="18"/>
        <v>1</v>
      </c>
    </row>
    <row r="531" spans="1:9" x14ac:dyDescent="0.2">
      <c r="A531" t="str">
        <f>TABLA!C532</f>
        <v>Humanidades</v>
      </c>
      <c r="B531" t="str">
        <f>TABLA!AK532</f>
        <v>YouTube</v>
      </c>
      <c r="C531" t="str">
        <f t="shared" si="18"/>
        <v/>
      </c>
      <c r="D531" t="str">
        <f t="shared" si="18"/>
        <v/>
      </c>
      <c r="E531" t="str">
        <f t="shared" si="18"/>
        <v/>
      </c>
      <c r="F531" t="str">
        <f t="shared" si="18"/>
        <v/>
      </c>
      <c r="G531">
        <f t="shared" si="18"/>
        <v>1</v>
      </c>
      <c r="H531" t="str">
        <f t="shared" si="18"/>
        <v/>
      </c>
      <c r="I531" t="str">
        <f t="shared" si="18"/>
        <v/>
      </c>
    </row>
    <row r="532" spans="1:9" x14ac:dyDescent="0.2">
      <c r="A532" t="str">
        <f>TABLA!C533</f>
        <v>Ciencias Sociales</v>
      </c>
      <c r="B532" t="str">
        <f>TABLA!AK533</f>
        <v>No uso ninguna red social</v>
      </c>
      <c r="C532" t="str">
        <f t="shared" si="18"/>
        <v/>
      </c>
      <c r="D532" t="str">
        <f t="shared" si="18"/>
        <v/>
      </c>
      <c r="E532" t="str">
        <f t="shared" si="18"/>
        <v/>
      </c>
      <c r="F532" t="str">
        <f t="shared" si="18"/>
        <v/>
      </c>
      <c r="G532" t="str">
        <f t="shared" si="18"/>
        <v/>
      </c>
      <c r="H532" t="str">
        <f t="shared" si="18"/>
        <v/>
      </c>
      <c r="I532">
        <f t="shared" si="18"/>
        <v>1</v>
      </c>
    </row>
    <row r="533" spans="1:9" x14ac:dyDescent="0.2">
      <c r="A533" t="str">
        <f>TABLA!C534</f>
        <v>Ciencias de la Salud</v>
      </c>
      <c r="B533" t="str">
        <f>TABLA!AK534</f>
        <v>No uso ninguna red social</v>
      </c>
      <c r="C533" t="str">
        <f t="shared" si="18"/>
        <v/>
      </c>
      <c r="D533" t="str">
        <f t="shared" si="18"/>
        <v/>
      </c>
      <c r="E533" t="str">
        <f t="shared" si="18"/>
        <v/>
      </c>
      <c r="F533" t="str">
        <f t="shared" si="18"/>
        <v/>
      </c>
      <c r="G533" t="str">
        <f t="shared" si="18"/>
        <v/>
      </c>
      <c r="H533" t="str">
        <f t="shared" si="18"/>
        <v/>
      </c>
      <c r="I533">
        <f t="shared" si="18"/>
        <v>1</v>
      </c>
    </row>
    <row r="534" spans="1:9" x14ac:dyDescent="0.2">
      <c r="A534" t="str">
        <f>TABLA!C535</f>
        <v>Ciencias Sociales</v>
      </c>
      <c r="B534" t="str">
        <f>TABLA!AK535</f>
        <v>X|Instagram|Bluesky</v>
      </c>
      <c r="C534">
        <f t="shared" ref="C534:I562" si="19">IFERROR(IF(FIND(C$1,$B534,1)&gt;0,1,""),"")</f>
        <v>1</v>
      </c>
      <c r="D534" t="str">
        <f t="shared" si="19"/>
        <v/>
      </c>
      <c r="E534" t="str">
        <f t="shared" si="19"/>
        <v/>
      </c>
      <c r="F534">
        <f t="shared" si="19"/>
        <v>1</v>
      </c>
      <c r="G534" t="str">
        <f t="shared" si="19"/>
        <v/>
      </c>
      <c r="H534">
        <f t="shared" si="19"/>
        <v>1</v>
      </c>
      <c r="I534" t="str">
        <f t="shared" si="19"/>
        <v/>
      </c>
    </row>
    <row r="535" spans="1:9" x14ac:dyDescent="0.2">
      <c r="A535" t="str">
        <f>TABLA!C536</f>
        <v>Ciencias de la Salud</v>
      </c>
      <c r="B535" t="str">
        <f>TABLA!AK536</f>
        <v>No uso ninguna red social</v>
      </c>
      <c r="C535" t="str">
        <f t="shared" si="19"/>
        <v/>
      </c>
      <c r="D535" t="str">
        <f t="shared" si="19"/>
        <v/>
      </c>
      <c r="E535" t="str">
        <f t="shared" si="19"/>
        <v/>
      </c>
      <c r="F535" t="str">
        <f t="shared" si="19"/>
        <v/>
      </c>
      <c r="G535" t="str">
        <f t="shared" si="19"/>
        <v/>
      </c>
      <c r="H535" t="str">
        <f t="shared" si="19"/>
        <v/>
      </c>
      <c r="I535">
        <f t="shared" si="19"/>
        <v>1</v>
      </c>
    </row>
    <row r="536" spans="1:9" x14ac:dyDescent="0.2">
      <c r="A536" t="str">
        <f>TABLA!C537</f>
        <v>Ciencias de la Salud</v>
      </c>
      <c r="B536" t="str">
        <f>TABLA!AK537</f>
        <v>No uso ninguna red social</v>
      </c>
      <c r="C536" t="str">
        <f t="shared" si="19"/>
        <v/>
      </c>
      <c r="D536" t="str">
        <f t="shared" si="19"/>
        <v/>
      </c>
      <c r="E536" t="str">
        <f t="shared" si="19"/>
        <v/>
      </c>
      <c r="F536" t="str">
        <f t="shared" si="19"/>
        <v/>
      </c>
      <c r="G536" t="str">
        <f t="shared" si="19"/>
        <v/>
      </c>
      <c r="H536" t="str">
        <f t="shared" si="19"/>
        <v/>
      </c>
      <c r="I536">
        <f t="shared" si="19"/>
        <v>1</v>
      </c>
    </row>
    <row r="537" spans="1:9" x14ac:dyDescent="0.2">
      <c r="A537" t="str">
        <f>TABLA!C538</f>
        <v>Ciencias Experimentales</v>
      </c>
      <c r="B537" t="str">
        <f>TABLA!AK538</f>
        <v>No uso ninguna red social</v>
      </c>
      <c r="C537" t="str">
        <f t="shared" si="19"/>
        <v/>
      </c>
      <c r="D537" t="str">
        <f t="shared" si="19"/>
        <v/>
      </c>
      <c r="E537" t="str">
        <f t="shared" si="19"/>
        <v/>
      </c>
      <c r="F537" t="str">
        <f t="shared" si="19"/>
        <v/>
      </c>
      <c r="G537" t="str">
        <f t="shared" si="19"/>
        <v/>
      </c>
      <c r="H537" t="str">
        <f t="shared" si="19"/>
        <v/>
      </c>
      <c r="I537">
        <f t="shared" si="19"/>
        <v>1</v>
      </c>
    </row>
    <row r="538" spans="1:9" x14ac:dyDescent="0.2">
      <c r="A538" t="str">
        <f>TABLA!C539</f>
        <v>Ciencias Sociales</v>
      </c>
      <c r="B538" t="str">
        <f>TABLA!AK539</f>
        <v>No uso ninguna red social</v>
      </c>
      <c r="C538" t="str">
        <f t="shared" si="19"/>
        <v/>
      </c>
      <c r="D538" t="str">
        <f t="shared" si="19"/>
        <v/>
      </c>
      <c r="E538" t="str">
        <f t="shared" si="19"/>
        <v/>
      </c>
      <c r="F538" t="str">
        <f t="shared" si="19"/>
        <v/>
      </c>
      <c r="G538" t="str">
        <f t="shared" si="19"/>
        <v/>
      </c>
      <c r="H538" t="str">
        <f t="shared" si="19"/>
        <v/>
      </c>
      <c r="I538">
        <f t="shared" si="19"/>
        <v>1</v>
      </c>
    </row>
    <row r="539" spans="1:9" x14ac:dyDescent="0.2">
      <c r="A539" t="str">
        <f>TABLA!C540</f>
        <v>Ciencias Sociales</v>
      </c>
      <c r="B539" t="str">
        <f>TABLA!AK540</f>
        <v>No uso ninguna red social</v>
      </c>
      <c r="C539" t="str">
        <f t="shared" si="19"/>
        <v/>
      </c>
      <c r="D539" t="str">
        <f t="shared" si="19"/>
        <v/>
      </c>
      <c r="E539" t="str">
        <f t="shared" si="19"/>
        <v/>
      </c>
      <c r="F539" t="str">
        <f t="shared" si="19"/>
        <v/>
      </c>
      <c r="G539" t="str">
        <f t="shared" si="19"/>
        <v/>
      </c>
      <c r="H539" t="str">
        <f t="shared" si="19"/>
        <v/>
      </c>
      <c r="I539">
        <f t="shared" si="19"/>
        <v>1</v>
      </c>
    </row>
    <row r="540" spans="1:9" x14ac:dyDescent="0.2">
      <c r="A540" t="str">
        <f>TABLA!C541</f>
        <v>Humanidades</v>
      </c>
      <c r="B540" t="str">
        <f>TABLA!AK541</f>
        <v>No uso ninguna red social</v>
      </c>
      <c r="C540" t="str">
        <f t="shared" si="19"/>
        <v/>
      </c>
      <c r="D540" t="str">
        <f t="shared" si="19"/>
        <v/>
      </c>
      <c r="E540" t="str">
        <f t="shared" si="19"/>
        <v/>
      </c>
      <c r="F540" t="str">
        <f t="shared" si="19"/>
        <v/>
      </c>
      <c r="G540" t="str">
        <f t="shared" si="19"/>
        <v/>
      </c>
      <c r="H540" t="str">
        <f t="shared" si="19"/>
        <v/>
      </c>
      <c r="I540">
        <f t="shared" si="19"/>
        <v>1</v>
      </c>
    </row>
    <row r="541" spans="1:9" x14ac:dyDescent="0.2">
      <c r="A541" t="str">
        <f>TABLA!C542</f>
        <v>Humanidades</v>
      </c>
      <c r="B541" t="str">
        <f>TABLA!AK542</f>
        <v>No uso ninguna red social</v>
      </c>
      <c r="C541" t="str">
        <f t="shared" si="19"/>
        <v/>
      </c>
      <c r="D541" t="str">
        <f t="shared" si="19"/>
        <v/>
      </c>
      <c r="E541" t="str">
        <f t="shared" si="19"/>
        <v/>
      </c>
      <c r="F541" t="str">
        <f t="shared" si="19"/>
        <v/>
      </c>
      <c r="G541" t="str">
        <f t="shared" si="19"/>
        <v/>
      </c>
      <c r="H541" t="str">
        <f t="shared" si="19"/>
        <v/>
      </c>
      <c r="I541">
        <f t="shared" si="19"/>
        <v>1</v>
      </c>
    </row>
    <row r="542" spans="1:9" x14ac:dyDescent="0.2">
      <c r="A542" t="str">
        <f>TABLA!C543</f>
        <v>Ciencias de la Salud</v>
      </c>
      <c r="B542" t="str">
        <f>TABLA!AK543</f>
        <v>No uso ninguna red social</v>
      </c>
      <c r="C542" t="str">
        <f t="shared" si="19"/>
        <v/>
      </c>
      <c r="D542" t="str">
        <f t="shared" si="19"/>
        <v/>
      </c>
      <c r="E542" t="str">
        <f t="shared" si="19"/>
        <v/>
      </c>
      <c r="F542" t="str">
        <f t="shared" si="19"/>
        <v/>
      </c>
      <c r="G542" t="str">
        <f t="shared" si="19"/>
        <v/>
      </c>
      <c r="H542" t="str">
        <f t="shared" si="19"/>
        <v/>
      </c>
      <c r="I542">
        <f t="shared" si="19"/>
        <v>1</v>
      </c>
    </row>
    <row r="543" spans="1:9" x14ac:dyDescent="0.2">
      <c r="A543" t="str">
        <f>TABLA!C544</f>
        <v>Humanidades</v>
      </c>
      <c r="B543" t="str">
        <f>TABLA!AK544</f>
        <v>No uso ninguna red social</v>
      </c>
      <c r="C543" t="str">
        <f t="shared" si="19"/>
        <v/>
      </c>
      <c r="D543" t="str">
        <f t="shared" si="19"/>
        <v/>
      </c>
      <c r="E543" t="str">
        <f t="shared" si="19"/>
        <v/>
      </c>
      <c r="F543" t="str">
        <f t="shared" si="19"/>
        <v/>
      </c>
      <c r="G543" t="str">
        <f t="shared" si="19"/>
        <v/>
      </c>
      <c r="H543" t="str">
        <f t="shared" si="19"/>
        <v/>
      </c>
      <c r="I543">
        <f t="shared" si="19"/>
        <v>1</v>
      </c>
    </row>
    <row r="544" spans="1:9" x14ac:dyDescent="0.2">
      <c r="A544" t="str">
        <f>TABLA!C545</f>
        <v>Humanidades</v>
      </c>
      <c r="B544" t="str">
        <f>TABLA!AK545</f>
        <v>No uso ninguna red social</v>
      </c>
      <c r="C544" t="str">
        <f t="shared" si="19"/>
        <v/>
      </c>
      <c r="D544" t="str">
        <f t="shared" si="19"/>
        <v/>
      </c>
      <c r="E544" t="str">
        <f t="shared" si="19"/>
        <v/>
      </c>
      <c r="F544" t="str">
        <f t="shared" si="19"/>
        <v/>
      </c>
      <c r="G544" t="str">
        <f t="shared" si="19"/>
        <v/>
      </c>
      <c r="H544" t="str">
        <f t="shared" si="19"/>
        <v/>
      </c>
      <c r="I544">
        <f t="shared" si="19"/>
        <v>1</v>
      </c>
    </row>
    <row r="545" spans="1:9" x14ac:dyDescent="0.2">
      <c r="A545" t="str">
        <f>TABLA!C546</f>
        <v>Ciencias Experimentales</v>
      </c>
      <c r="B545" t="str">
        <f>TABLA!AK546</f>
        <v>YouTube</v>
      </c>
      <c r="C545" t="str">
        <f t="shared" si="19"/>
        <v/>
      </c>
      <c r="D545" t="str">
        <f t="shared" si="19"/>
        <v/>
      </c>
      <c r="E545" t="str">
        <f t="shared" si="19"/>
        <v/>
      </c>
      <c r="F545" t="str">
        <f t="shared" si="19"/>
        <v/>
      </c>
      <c r="G545">
        <f t="shared" si="19"/>
        <v>1</v>
      </c>
      <c r="H545" t="str">
        <f t="shared" si="19"/>
        <v/>
      </c>
      <c r="I545" t="str">
        <f t="shared" si="19"/>
        <v/>
      </c>
    </row>
    <row r="546" spans="1:9" x14ac:dyDescent="0.2">
      <c r="A546" t="str">
        <f>TABLA!C547</f>
        <v>Ciencias Experimentales</v>
      </c>
      <c r="B546" t="str">
        <f>TABLA!AK547</f>
        <v>No uso ninguna red social</v>
      </c>
      <c r="C546" t="str">
        <f t="shared" si="19"/>
        <v/>
      </c>
      <c r="D546" t="str">
        <f t="shared" si="19"/>
        <v/>
      </c>
      <c r="E546" t="str">
        <f t="shared" si="19"/>
        <v/>
      </c>
      <c r="F546" t="str">
        <f t="shared" si="19"/>
        <v/>
      </c>
      <c r="G546" t="str">
        <f t="shared" si="19"/>
        <v/>
      </c>
      <c r="H546" t="str">
        <f t="shared" si="19"/>
        <v/>
      </c>
      <c r="I546">
        <f t="shared" si="19"/>
        <v>1</v>
      </c>
    </row>
    <row r="547" spans="1:9" x14ac:dyDescent="0.2">
      <c r="A547" t="str">
        <f>TABLA!C548</f>
        <v>Humanidades</v>
      </c>
      <c r="B547" t="str">
        <f>TABLA!AK548</f>
        <v>Instagram</v>
      </c>
      <c r="C547" t="str">
        <f t="shared" si="19"/>
        <v/>
      </c>
      <c r="D547" t="str">
        <f t="shared" si="19"/>
        <v/>
      </c>
      <c r="E547" t="str">
        <f t="shared" si="19"/>
        <v/>
      </c>
      <c r="F547">
        <f t="shared" si="19"/>
        <v>1</v>
      </c>
      <c r="G547" t="str">
        <f t="shared" si="19"/>
        <v/>
      </c>
      <c r="H547" t="str">
        <f t="shared" si="19"/>
        <v/>
      </c>
      <c r="I547" t="str">
        <f t="shared" si="19"/>
        <v/>
      </c>
    </row>
    <row r="548" spans="1:9" x14ac:dyDescent="0.2">
      <c r="A548" t="str">
        <f>TABLA!C549</f>
        <v>Ciencias Sociales</v>
      </c>
      <c r="B548">
        <f>TABLA!AK549</f>
        <v>0</v>
      </c>
      <c r="C548" t="str">
        <f t="shared" si="19"/>
        <v/>
      </c>
      <c r="D548" t="str">
        <f t="shared" si="19"/>
        <v/>
      </c>
      <c r="E548" t="str">
        <f t="shared" si="19"/>
        <v/>
      </c>
      <c r="F548" t="str">
        <f t="shared" si="19"/>
        <v/>
      </c>
      <c r="G548" t="str">
        <f t="shared" si="19"/>
        <v/>
      </c>
      <c r="H548" t="str">
        <f t="shared" si="19"/>
        <v/>
      </c>
      <c r="I548" t="str">
        <f t="shared" si="19"/>
        <v/>
      </c>
    </row>
    <row r="549" spans="1:9" x14ac:dyDescent="0.2">
      <c r="A549" t="str">
        <f>TABLA!C550</f>
        <v>Ciencias Experimentales</v>
      </c>
      <c r="B549" t="str">
        <f>TABLA!AK550</f>
        <v>No uso ninguna red social</v>
      </c>
      <c r="C549" t="str">
        <f t="shared" si="19"/>
        <v/>
      </c>
      <c r="D549" t="str">
        <f t="shared" si="19"/>
        <v/>
      </c>
      <c r="E549" t="str">
        <f t="shared" si="19"/>
        <v/>
      </c>
      <c r="F549" t="str">
        <f t="shared" si="19"/>
        <v/>
      </c>
      <c r="G549" t="str">
        <f t="shared" si="19"/>
        <v/>
      </c>
      <c r="H549" t="str">
        <f t="shared" si="19"/>
        <v/>
      </c>
      <c r="I549">
        <f t="shared" si="19"/>
        <v>1</v>
      </c>
    </row>
    <row r="550" spans="1:9" x14ac:dyDescent="0.2">
      <c r="A550" t="str">
        <f>TABLA!C551</f>
        <v>Humanidades</v>
      </c>
      <c r="B550" t="str">
        <f>TABLA!AK551</f>
        <v>No uso ninguna red social</v>
      </c>
      <c r="C550" t="str">
        <f t="shared" si="19"/>
        <v/>
      </c>
      <c r="D550" t="str">
        <f t="shared" si="19"/>
        <v/>
      </c>
      <c r="E550" t="str">
        <f t="shared" si="19"/>
        <v/>
      </c>
      <c r="F550" t="str">
        <f t="shared" si="19"/>
        <v/>
      </c>
      <c r="G550" t="str">
        <f t="shared" si="19"/>
        <v/>
      </c>
      <c r="H550" t="str">
        <f t="shared" si="19"/>
        <v/>
      </c>
      <c r="I550">
        <f t="shared" si="19"/>
        <v>1</v>
      </c>
    </row>
    <row r="551" spans="1:9" x14ac:dyDescent="0.2">
      <c r="A551" t="str">
        <f>TABLA!C552</f>
        <v>Ciencias de la Salud</v>
      </c>
      <c r="B551" t="str">
        <f>TABLA!AK552</f>
        <v>No uso ninguna red social</v>
      </c>
      <c r="C551" t="str">
        <f t="shared" si="19"/>
        <v/>
      </c>
      <c r="D551" t="str">
        <f t="shared" si="19"/>
        <v/>
      </c>
      <c r="E551" t="str">
        <f t="shared" si="19"/>
        <v/>
      </c>
      <c r="F551" t="str">
        <f t="shared" si="19"/>
        <v/>
      </c>
      <c r="G551" t="str">
        <f t="shared" si="19"/>
        <v/>
      </c>
      <c r="H551" t="str">
        <f t="shared" si="19"/>
        <v/>
      </c>
      <c r="I551">
        <f t="shared" si="19"/>
        <v>1</v>
      </c>
    </row>
    <row r="552" spans="1:9" x14ac:dyDescent="0.2">
      <c r="A552" t="str">
        <f>TABLA!C553</f>
        <v>Ciencias Experimentales</v>
      </c>
      <c r="B552" t="str">
        <f>TABLA!AK553</f>
        <v>Instagram</v>
      </c>
      <c r="C552" t="str">
        <f t="shared" si="19"/>
        <v/>
      </c>
      <c r="D552" t="str">
        <f t="shared" si="19"/>
        <v/>
      </c>
      <c r="E552" t="str">
        <f t="shared" si="19"/>
        <v/>
      </c>
      <c r="F552">
        <f t="shared" si="19"/>
        <v>1</v>
      </c>
      <c r="G552" t="str">
        <f t="shared" si="19"/>
        <v/>
      </c>
      <c r="H552" t="str">
        <f t="shared" si="19"/>
        <v/>
      </c>
      <c r="I552" t="str">
        <f t="shared" si="19"/>
        <v/>
      </c>
    </row>
    <row r="553" spans="1:9" x14ac:dyDescent="0.2">
      <c r="A553" t="str">
        <f>TABLA!C554</f>
        <v>Ciencias Experimentales</v>
      </c>
      <c r="B553" t="str">
        <f>TABLA!AK554</f>
        <v>Facebook|YouTube</v>
      </c>
      <c r="C553" t="str">
        <f t="shared" si="19"/>
        <v/>
      </c>
      <c r="D553">
        <f t="shared" si="19"/>
        <v>1</v>
      </c>
      <c r="E553" t="str">
        <f t="shared" si="19"/>
        <v/>
      </c>
      <c r="F553" t="str">
        <f t="shared" si="19"/>
        <v/>
      </c>
      <c r="G553">
        <f t="shared" si="19"/>
        <v>1</v>
      </c>
      <c r="H553" t="str">
        <f t="shared" si="19"/>
        <v/>
      </c>
      <c r="I553" t="str">
        <f t="shared" si="19"/>
        <v/>
      </c>
    </row>
    <row r="554" spans="1:9" x14ac:dyDescent="0.2">
      <c r="A554" t="str">
        <f>TABLA!C555</f>
        <v>Humanidades</v>
      </c>
      <c r="B554" t="str">
        <f>TABLA!AK555</f>
        <v>No uso ninguna red social</v>
      </c>
      <c r="C554" t="str">
        <f t="shared" si="19"/>
        <v/>
      </c>
      <c r="D554" t="str">
        <f t="shared" si="19"/>
        <v/>
      </c>
      <c r="E554" t="str">
        <f t="shared" si="19"/>
        <v/>
      </c>
      <c r="F554" t="str">
        <f t="shared" si="19"/>
        <v/>
      </c>
      <c r="G554" t="str">
        <f t="shared" si="19"/>
        <v/>
      </c>
      <c r="H554" t="str">
        <f t="shared" si="19"/>
        <v/>
      </c>
      <c r="I554">
        <f t="shared" si="19"/>
        <v>1</v>
      </c>
    </row>
    <row r="555" spans="1:9" x14ac:dyDescent="0.2">
      <c r="A555" t="str">
        <f>TABLA!C556</f>
        <v>Humanidades</v>
      </c>
      <c r="B555" t="str">
        <f>TABLA!AK556</f>
        <v>X|YouTube</v>
      </c>
      <c r="C555" t="str">
        <f t="shared" si="19"/>
        <v/>
      </c>
      <c r="D555" t="str">
        <f t="shared" si="19"/>
        <v/>
      </c>
      <c r="E555" t="str">
        <f t="shared" si="19"/>
        <v/>
      </c>
      <c r="F555" t="str">
        <f t="shared" si="19"/>
        <v/>
      </c>
      <c r="G555">
        <f t="shared" si="19"/>
        <v>1</v>
      </c>
      <c r="H555">
        <f t="shared" si="19"/>
        <v>1</v>
      </c>
      <c r="I555" t="str">
        <f t="shared" si="19"/>
        <v/>
      </c>
    </row>
    <row r="556" spans="1:9" x14ac:dyDescent="0.2">
      <c r="A556" t="str">
        <f>TABLA!C557</f>
        <v>Humanidades</v>
      </c>
      <c r="B556" t="str">
        <f>TABLA!AK557</f>
        <v>No uso ninguna red social</v>
      </c>
      <c r="C556" t="str">
        <f t="shared" si="19"/>
        <v/>
      </c>
      <c r="D556" t="str">
        <f t="shared" si="19"/>
        <v/>
      </c>
      <c r="E556" t="str">
        <f t="shared" si="19"/>
        <v/>
      </c>
      <c r="F556" t="str">
        <f t="shared" si="19"/>
        <v/>
      </c>
      <c r="G556" t="str">
        <f t="shared" si="19"/>
        <v/>
      </c>
      <c r="H556" t="str">
        <f t="shared" si="19"/>
        <v/>
      </c>
      <c r="I556">
        <f t="shared" si="19"/>
        <v>1</v>
      </c>
    </row>
    <row r="557" spans="1:9" x14ac:dyDescent="0.2">
      <c r="A557" t="str">
        <f>TABLA!C558</f>
        <v>Ciencias de la Salud</v>
      </c>
      <c r="B557" t="str">
        <f>TABLA!AK558</f>
        <v>No uso ninguna red social</v>
      </c>
      <c r="C557" t="str">
        <f t="shared" si="19"/>
        <v/>
      </c>
      <c r="D557" t="str">
        <f t="shared" si="19"/>
        <v/>
      </c>
      <c r="E557" t="str">
        <f t="shared" si="19"/>
        <v/>
      </c>
      <c r="F557" t="str">
        <f t="shared" si="19"/>
        <v/>
      </c>
      <c r="G557" t="str">
        <f t="shared" si="19"/>
        <v/>
      </c>
      <c r="H557" t="str">
        <f t="shared" si="19"/>
        <v/>
      </c>
      <c r="I557">
        <f t="shared" si="19"/>
        <v>1</v>
      </c>
    </row>
    <row r="558" spans="1:9" x14ac:dyDescent="0.2">
      <c r="A558" t="str">
        <f>TABLA!C559</f>
        <v>Ciencias Sociales</v>
      </c>
      <c r="B558" t="str">
        <f>TABLA!AK559</f>
        <v>No uso ninguna red social</v>
      </c>
      <c r="C558" t="str">
        <f t="shared" si="19"/>
        <v/>
      </c>
      <c r="D558" t="str">
        <f t="shared" si="19"/>
        <v/>
      </c>
      <c r="E558" t="str">
        <f t="shared" si="19"/>
        <v/>
      </c>
      <c r="F558" t="str">
        <f t="shared" si="19"/>
        <v/>
      </c>
      <c r="G558" t="str">
        <f t="shared" si="19"/>
        <v/>
      </c>
      <c r="H558" t="str">
        <f t="shared" si="19"/>
        <v/>
      </c>
      <c r="I558">
        <f t="shared" si="19"/>
        <v>1</v>
      </c>
    </row>
    <row r="559" spans="1:9" x14ac:dyDescent="0.2">
      <c r="A559" t="str">
        <f>TABLA!C560</f>
        <v>Ciencias de la Salud</v>
      </c>
      <c r="B559" t="str">
        <f>TABLA!AK560</f>
        <v>No uso ninguna red social</v>
      </c>
      <c r="C559" t="str">
        <f t="shared" si="19"/>
        <v/>
      </c>
      <c r="D559" t="str">
        <f t="shared" si="19"/>
        <v/>
      </c>
      <c r="E559" t="str">
        <f t="shared" si="19"/>
        <v/>
      </c>
      <c r="F559" t="str">
        <f t="shared" si="19"/>
        <v/>
      </c>
      <c r="G559" t="str">
        <f t="shared" si="19"/>
        <v/>
      </c>
      <c r="H559" t="str">
        <f t="shared" si="19"/>
        <v/>
      </c>
      <c r="I559">
        <f t="shared" si="19"/>
        <v>1</v>
      </c>
    </row>
    <row r="560" spans="1:9" x14ac:dyDescent="0.2">
      <c r="A560" t="str">
        <f>TABLA!C561</f>
        <v>Ciencias Sociales</v>
      </c>
      <c r="B560" t="str">
        <f>TABLA!AK561</f>
        <v>No uso ninguna red social</v>
      </c>
      <c r="C560" t="str">
        <f t="shared" si="19"/>
        <v/>
      </c>
      <c r="D560" t="str">
        <f t="shared" si="19"/>
        <v/>
      </c>
      <c r="E560" t="str">
        <f t="shared" si="19"/>
        <v/>
      </c>
      <c r="F560" t="str">
        <f t="shared" si="19"/>
        <v/>
      </c>
      <c r="G560" t="str">
        <f t="shared" si="19"/>
        <v/>
      </c>
      <c r="H560" t="str">
        <f t="shared" si="19"/>
        <v/>
      </c>
      <c r="I560">
        <f t="shared" si="19"/>
        <v>1</v>
      </c>
    </row>
    <row r="561" spans="1:9" x14ac:dyDescent="0.2">
      <c r="A561" t="str">
        <f>TABLA!C562</f>
        <v>Humanidades</v>
      </c>
      <c r="B561" t="str">
        <f>TABLA!AK562</f>
        <v>No uso ninguna red social</v>
      </c>
      <c r="C561" t="str">
        <f t="shared" si="19"/>
        <v/>
      </c>
      <c r="D561" t="str">
        <f t="shared" si="19"/>
        <v/>
      </c>
      <c r="E561" t="str">
        <f t="shared" si="19"/>
        <v/>
      </c>
      <c r="F561" t="str">
        <f t="shared" si="19"/>
        <v/>
      </c>
      <c r="G561" t="str">
        <f t="shared" si="19"/>
        <v/>
      </c>
      <c r="H561" t="str">
        <f t="shared" si="19"/>
        <v/>
      </c>
      <c r="I561">
        <f t="shared" si="19"/>
        <v>1</v>
      </c>
    </row>
    <row r="562" spans="1:9" x14ac:dyDescent="0.2">
      <c r="A562" t="str">
        <f>TABLA!C563</f>
        <v>Ciencias Sociales</v>
      </c>
      <c r="B562" t="str">
        <f>TABLA!AK563</f>
        <v>No uso ninguna red social</v>
      </c>
      <c r="C562" t="str">
        <f t="shared" si="19"/>
        <v/>
      </c>
      <c r="D562" t="str">
        <f t="shared" si="19"/>
        <v/>
      </c>
      <c r="E562" t="str">
        <f t="shared" si="19"/>
        <v/>
      </c>
      <c r="F562" t="str">
        <f t="shared" ref="C562:I590" si="20">IFERROR(IF(FIND(F$1,$B562,1)&gt;0,1,""),"")</f>
        <v/>
      </c>
      <c r="G562" t="str">
        <f t="shared" si="20"/>
        <v/>
      </c>
      <c r="H562" t="str">
        <f t="shared" si="20"/>
        <v/>
      </c>
      <c r="I562">
        <f t="shared" si="20"/>
        <v>1</v>
      </c>
    </row>
    <row r="563" spans="1:9" x14ac:dyDescent="0.2">
      <c r="A563" t="str">
        <f>TABLA!C564</f>
        <v>Ciencias Sociales</v>
      </c>
      <c r="B563" t="str">
        <f>TABLA!AK564</f>
        <v>No uso ninguna red social</v>
      </c>
      <c r="C563" t="str">
        <f t="shared" si="20"/>
        <v/>
      </c>
      <c r="D563" t="str">
        <f t="shared" si="20"/>
        <v/>
      </c>
      <c r="E563" t="str">
        <f t="shared" si="20"/>
        <v/>
      </c>
      <c r="F563" t="str">
        <f t="shared" si="20"/>
        <v/>
      </c>
      <c r="G563" t="str">
        <f t="shared" si="20"/>
        <v/>
      </c>
      <c r="H563" t="str">
        <f t="shared" si="20"/>
        <v/>
      </c>
      <c r="I563">
        <f t="shared" si="20"/>
        <v>1</v>
      </c>
    </row>
    <row r="564" spans="1:9" x14ac:dyDescent="0.2">
      <c r="A564" t="str">
        <f>TABLA!C565</f>
        <v>Ciencias de la Salud</v>
      </c>
      <c r="B564" t="str">
        <f>TABLA!AK565</f>
        <v>No uso ninguna red social</v>
      </c>
      <c r="C564" t="str">
        <f t="shared" si="20"/>
        <v/>
      </c>
      <c r="D564" t="str">
        <f t="shared" si="20"/>
        <v/>
      </c>
      <c r="E564" t="str">
        <f t="shared" si="20"/>
        <v/>
      </c>
      <c r="F564" t="str">
        <f t="shared" si="20"/>
        <v/>
      </c>
      <c r="G564" t="str">
        <f t="shared" si="20"/>
        <v/>
      </c>
      <c r="H564" t="str">
        <f t="shared" si="20"/>
        <v/>
      </c>
      <c r="I564">
        <f t="shared" si="20"/>
        <v>1</v>
      </c>
    </row>
    <row r="565" spans="1:9" x14ac:dyDescent="0.2">
      <c r="A565" t="str">
        <f>TABLA!C566</f>
        <v>Humanidades</v>
      </c>
      <c r="B565" t="str">
        <f>TABLA!AK566</f>
        <v>Facebook|Instagram</v>
      </c>
      <c r="C565" t="str">
        <f t="shared" si="20"/>
        <v/>
      </c>
      <c r="D565">
        <f t="shared" si="20"/>
        <v>1</v>
      </c>
      <c r="E565" t="str">
        <f t="shared" si="20"/>
        <v/>
      </c>
      <c r="F565">
        <f t="shared" si="20"/>
        <v>1</v>
      </c>
      <c r="G565" t="str">
        <f t="shared" si="20"/>
        <v/>
      </c>
      <c r="H565" t="str">
        <f t="shared" si="20"/>
        <v/>
      </c>
      <c r="I565" t="str">
        <f t="shared" si="20"/>
        <v/>
      </c>
    </row>
    <row r="566" spans="1:9" x14ac:dyDescent="0.2">
      <c r="A566" t="str">
        <f>TABLA!C567</f>
        <v>Ciencias Sociales</v>
      </c>
      <c r="B566" t="str">
        <f>TABLA!AK567</f>
        <v>YouTube</v>
      </c>
      <c r="C566" t="str">
        <f t="shared" si="20"/>
        <v/>
      </c>
      <c r="D566" t="str">
        <f t="shared" si="20"/>
        <v/>
      </c>
      <c r="E566" t="str">
        <f t="shared" si="20"/>
        <v/>
      </c>
      <c r="F566" t="str">
        <f t="shared" si="20"/>
        <v/>
      </c>
      <c r="G566">
        <f t="shared" si="20"/>
        <v>1</v>
      </c>
      <c r="H566" t="str">
        <f t="shared" si="20"/>
        <v/>
      </c>
      <c r="I566" t="str">
        <f t="shared" si="20"/>
        <v/>
      </c>
    </row>
    <row r="567" spans="1:9" x14ac:dyDescent="0.2">
      <c r="A567" t="str">
        <f>TABLA!C568</f>
        <v>Ciencias Sociales</v>
      </c>
      <c r="B567" t="str">
        <f>TABLA!AK568</f>
        <v>No uso ninguna red social</v>
      </c>
      <c r="C567" t="str">
        <f t="shared" si="20"/>
        <v/>
      </c>
      <c r="D567" t="str">
        <f t="shared" si="20"/>
        <v/>
      </c>
      <c r="E567" t="str">
        <f t="shared" si="20"/>
        <v/>
      </c>
      <c r="F567" t="str">
        <f t="shared" si="20"/>
        <v/>
      </c>
      <c r="G567" t="str">
        <f t="shared" si="20"/>
        <v/>
      </c>
      <c r="H567" t="str">
        <f t="shared" si="20"/>
        <v/>
      </c>
      <c r="I567">
        <f t="shared" si="20"/>
        <v>1</v>
      </c>
    </row>
    <row r="568" spans="1:9" x14ac:dyDescent="0.2">
      <c r="A568" t="str">
        <f>TABLA!C569</f>
        <v>Ciencias Experimentales</v>
      </c>
      <c r="B568" t="str">
        <f>TABLA!AK569</f>
        <v>No uso ninguna red social</v>
      </c>
      <c r="C568" t="str">
        <f t="shared" si="20"/>
        <v/>
      </c>
      <c r="D568" t="str">
        <f t="shared" si="20"/>
        <v/>
      </c>
      <c r="E568" t="str">
        <f t="shared" si="20"/>
        <v/>
      </c>
      <c r="F568" t="str">
        <f t="shared" si="20"/>
        <v/>
      </c>
      <c r="G568" t="str">
        <f t="shared" si="20"/>
        <v/>
      </c>
      <c r="H568" t="str">
        <f t="shared" si="20"/>
        <v/>
      </c>
      <c r="I568">
        <f t="shared" si="20"/>
        <v>1</v>
      </c>
    </row>
    <row r="569" spans="1:9" x14ac:dyDescent="0.2">
      <c r="A569" t="str">
        <f>TABLA!C570</f>
        <v>Ciencias Sociales</v>
      </c>
      <c r="B569" t="str">
        <f>TABLA!AK570</f>
        <v>No uso ninguna red social</v>
      </c>
      <c r="C569" t="str">
        <f t="shared" si="20"/>
        <v/>
      </c>
      <c r="D569" t="str">
        <f t="shared" si="20"/>
        <v/>
      </c>
      <c r="E569" t="str">
        <f t="shared" si="20"/>
        <v/>
      </c>
      <c r="F569" t="str">
        <f t="shared" si="20"/>
        <v/>
      </c>
      <c r="G569" t="str">
        <f t="shared" si="20"/>
        <v/>
      </c>
      <c r="H569" t="str">
        <f t="shared" si="20"/>
        <v/>
      </c>
      <c r="I569">
        <f t="shared" si="20"/>
        <v>1</v>
      </c>
    </row>
    <row r="570" spans="1:9" x14ac:dyDescent="0.2">
      <c r="A570" t="str">
        <f>TABLA!C571</f>
        <v>Ciencias de la Salud</v>
      </c>
      <c r="B570" t="str">
        <f>TABLA!AK571</f>
        <v>No uso ninguna red social</v>
      </c>
      <c r="C570" t="str">
        <f t="shared" si="20"/>
        <v/>
      </c>
      <c r="D570" t="str">
        <f t="shared" si="20"/>
        <v/>
      </c>
      <c r="E570" t="str">
        <f t="shared" si="20"/>
        <v/>
      </c>
      <c r="F570" t="str">
        <f t="shared" si="20"/>
        <v/>
      </c>
      <c r="G570" t="str">
        <f t="shared" si="20"/>
        <v/>
      </c>
      <c r="H570" t="str">
        <f t="shared" si="20"/>
        <v/>
      </c>
      <c r="I570">
        <f t="shared" si="20"/>
        <v>1</v>
      </c>
    </row>
    <row r="571" spans="1:9" x14ac:dyDescent="0.2">
      <c r="A571" t="str">
        <f>TABLA!C572</f>
        <v>Humanidades</v>
      </c>
      <c r="B571" t="str">
        <f>TABLA!AK572</f>
        <v>Instagram</v>
      </c>
      <c r="C571" t="str">
        <f t="shared" si="20"/>
        <v/>
      </c>
      <c r="D571" t="str">
        <f t="shared" si="20"/>
        <v/>
      </c>
      <c r="E571" t="str">
        <f t="shared" si="20"/>
        <v/>
      </c>
      <c r="F571">
        <f t="shared" si="20"/>
        <v>1</v>
      </c>
      <c r="G571" t="str">
        <f t="shared" si="20"/>
        <v/>
      </c>
      <c r="H571" t="str">
        <f t="shared" si="20"/>
        <v/>
      </c>
      <c r="I571" t="str">
        <f t="shared" si="20"/>
        <v/>
      </c>
    </row>
    <row r="572" spans="1:9" x14ac:dyDescent="0.2">
      <c r="A572" t="str">
        <f>TABLA!C573</f>
        <v>Ciencias de la Salud</v>
      </c>
      <c r="B572" t="str">
        <f>TABLA!AK573</f>
        <v>Facebook|X</v>
      </c>
      <c r="C572" t="str">
        <f t="shared" si="20"/>
        <v/>
      </c>
      <c r="D572">
        <f t="shared" si="20"/>
        <v>1</v>
      </c>
      <c r="E572" t="str">
        <f t="shared" si="20"/>
        <v/>
      </c>
      <c r="F572" t="str">
        <f t="shared" si="20"/>
        <v/>
      </c>
      <c r="G572" t="str">
        <f t="shared" si="20"/>
        <v/>
      </c>
      <c r="H572">
        <f t="shared" si="20"/>
        <v>1</v>
      </c>
      <c r="I572" t="str">
        <f t="shared" si="20"/>
        <v/>
      </c>
    </row>
    <row r="573" spans="1:9" x14ac:dyDescent="0.2">
      <c r="A573" t="str">
        <f>TABLA!C574</f>
        <v>Ciencias Experimentales</v>
      </c>
      <c r="B573" t="str">
        <f>TABLA!AK574</f>
        <v>No uso ninguna red social</v>
      </c>
      <c r="C573" t="str">
        <f t="shared" si="20"/>
        <v/>
      </c>
      <c r="D573" t="str">
        <f t="shared" si="20"/>
        <v/>
      </c>
      <c r="E573" t="str">
        <f t="shared" si="20"/>
        <v/>
      </c>
      <c r="F573" t="str">
        <f t="shared" si="20"/>
        <v/>
      </c>
      <c r="G573" t="str">
        <f t="shared" si="20"/>
        <v/>
      </c>
      <c r="H573" t="str">
        <f t="shared" si="20"/>
        <v/>
      </c>
      <c r="I573">
        <f t="shared" si="20"/>
        <v>1</v>
      </c>
    </row>
    <row r="574" spans="1:9" x14ac:dyDescent="0.2">
      <c r="A574" t="str">
        <f>TABLA!C575</f>
        <v>Humanidades</v>
      </c>
      <c r="B574" t="str">
        <f>TABLA!AK575</f>
        <v>No uso ninguna red social</v>
      </c>
      <c r="C574" t="str">
        <f t="shared" si="20"/>
        <v/>
      </c>
      <c r="D574" t="str">
        <f t="shared" si="20"/>
        <v/>
      </c>
      <c r="E574" t="str">
        <f t="shared" si="20"/>
        <v/>
      </c>
      <c r="F574" t="str">
        <f t="shared" si="20"/>
        <v/>
      </c>
      <c r="G574" t="str">
        <f t="shared" si="20"/>
        <v/>
      </c>
      <c r="H574" t="str">
        <f t="shared" si="20"/>
        <v/>
      </c>
      <c r="I574">
        <f t="shared" si="20"/>
        <v>1</v>
      </c>
    </row>
    <row r="575" spans="1:9" x14ac:dyDescent="0.2">
      <c r="A575" t="str">
        <f>TABLA!C576</f>
        <v>Ciencias Sociales</v>
      </c>
      <c r="B575">
        <f>TABLA!AK576</f>
        <v>0</v>
      </c>
      <c r="C575" t="str">
        <f t="shared" si="20"/>
        <v/>
      </c>
      <c r="D575" t="str">
        <f t="shared" si="20"/>
        <v/>
      </c>
      <c r="E575" t="str">
        <f t="shared" si="20"/>
        <v/>
      </c>
      <c r="F575" t="str">
        <f t="shared" si="20"/>
        <v/>
      </c>
      <c r="G575" t="str">
        <f t="shared" si="20"/>
        <v/>
      </c>
      <c r="H575" t="str">
        <f t="shared" si="20"/>
        <v/>
      </c>
      <c r="I575" t="str">
        <f t="shared" si="20"/>
        <v/>
      </c>
    </row>
    <row r="576" spans="1:9" x14ac:dyDescent="0.2">
      <c r="A576" t="str">
        <f>TABLA!C577</f>
        <v>Ciencias Experimentales</v>
      </c>
      <c r="B576" t="str">
        <f>TABLA!AK577</f>
        <v>No uso ninguna red social</v>
      </c>
      <c r="C576" t="str">
        <f t="shared" si="20"/>
        <v/>
      </c>
      <c r="D576" t="str">
        <f t="shared" si="20"/>
        <v/>
      </c>
      <c r="E576" t="str">
        <f t="shared" si="20"/>
        <v/>
      </c>
      <c r="F576" t="str">
        <f t="shared" si="20"/>
        <v/>
      </c>
      <c r="G576" t="str">
        <f t="shared" si="20"/>
        <v/>
      </c>
      <c r="H576" t="str">
        <f t="shared" si="20"/>
        <v/>
      </c>
      <c r="I576">
        <f t="shared" si="20"/>
        <v>1</v>
      </c>
    </row>
    <row r="577" spans="1:9" x14ac:dyDescent="0.2">
      <c r="A577" t="str">
        <f>TABLA!C578</f>
        <v>Humanidades</v>
      </c>
      <c r="B577" t="str">
        <f>TABLA!AK578</f>
        <v>X</v>
      </c>
      <c r="C577" t="str">
        <f t="shared" si="20"/>
        <v/>
      </c>
      <c r="D577" t="str">
        <f t="shared" si="20"/>
        <v/>
      </c>
      <c r="E577" t="str">
        <f t="shared" si="20"/>
        <v/>
      </c>
      <c r="F577" t="str">
        <f t="shared" si="20"/>
        <v/>
      </c>
      <c r="G577" t="str">
        <f t="shared" si="20"/>
        <v/>
      </c>
      <c r="H577">
        <f t="shared" si="20"/>
        <v>1</v>
      </c>
      <c r="I577" t="str">
        <f t="shared" si="20"/>
        <v/>
      </c>
    </row>
    <row r="578" spans="1:9" x14ac:dyDescent="0.2">
      <c r="A578" t="str">
        <f>TABLA!C579</f>
        <v>Ciencias Sociales</v>
      </c>
      <c r="B578" t="str">
        <f>TABLA!AK579</f>
        <v>No uso ninguna red social</v>
      </c>
      <c r="C578" t="str">
        <f t="shared" si="20"/>
        <v/>
      </c>
      <c r="D578" t="str">
        <f t="shared" si="20"/>
        <v/>
      </c>
      <c r="E578" t="str">
        <f t="shared" si="20"/>
        <v/>
      </c>
      <c r="F578" t="str">
        <f t="shared" si="20"/>
        <v/>
      </c>
      <c r="G578" t="str">
        <f t="shared" si="20"/>
        <v/>
      </c>
      <c r="H578" t="str">
        <f t="shared" si="20"/>
        <v/>
      </c>
      <c r="I578">
        <f t="shared" si="20"/>
        <v>1</v>
      </c>
    </row>
    <row r="579" spans="1:9" x14ac:dyDescent="0.2">
      <c r="A579" t="str">
        <f>TABLA!C580</f>
        <v>Ciencias Sociales</v>
      </c>
      <c r="B579" t="str">
        <f>TABLA!AK580</f>
        <v>No uso ninguna red social</v>
      </c>
      <c r="C579" t="str">
        <f t="shared" si="20"/>
        <v/>
      </c>
      <c r="D579" t="str">
        <f t="shared" si="20"/>
        <v/>
      </c>
      <c r="E579" t="str">
        <f t="shared" si="20"/>
        <v/>
      </c>
      <c r="F579" t="str">
        <f t="shared" si="20"/>
        <v/>
      </c>
      <c r="G579" t="str">
        <f t="shared" si="20"/>
        <v/>
      </c>
      <c r="H579" t="str">
        <f t="shared" si="20"/>
        <v/>
      </c>
      <c r="I579">
        <f t="shared" si="20"/>
        <v>1</v>
      </c>
    </row>
    <row r="580" spans="1:9" x14ac:dyDescent="0.2">
      <c r="A580" t="str">
        <f>TABLA!C581</f>
        <v>Ciencias Sociales</v>
      </c>
      <c r="B580" t="str">
        <f>TABLA!AK581</f>
        <v>No uso ninguna red social</v>
      </c>
      <c r="C580" t="str">
        <f t="shared" si="20"/>
        <v/>
      </c>
      <c r="D580" t="str">
        <f t="shared" si="20"/>
        <v/>
      </c>
      <c r="E580" t="str">
        <f t="shared" si="20"/>
        <v/>
      </c>
      <c r="F580" t="str">
        <f t="shared" si="20"/>
        <v/>
      </c>
      <c r="G580" t="str">
        <f t="shared" si="20"/>
        <v/>
      </c>
      <c r="H580" t="str">
        <f t="shared" si="20"/>
        <v/>
      </c>
      <c r="I580">
        <f t="shared" si="20"/>
        <v>1</v>
      </c>
    </row>
    <row r="581" spans="1:9" x14ac:dyDescent="0.2">
      <c r="A581" t="str">
        <f>TABLA!C582</f>
        <v>Humanidades</v>
      </c>
      <c r="B581">
        <f>TABLA!AK582</f>
        <v>0</v>
      </c>
      <c r="C581" t="str">
        <f t="shared" si="20"/>
        <v/>
      </c>
      <c r="D581" t="str">
        <f t="shared" si="20"/>
        <v/>
      </c>
      <c r="E581" t="str">
        <f t="shared" si="20"/>
        <v/>
      </c>
      <c r="F581" t="str">
        <f t="shared" si="20"/>
        <v/>
      </c>
      <c r="G581" t="str">
        <f t="shared" si="20"/>
        <v/>
      </c>
      <c r="H581" t="str">
        <f t="shared" si="20"/>
        <v/>
      </c>
      <c r="I581" t="str">
        <f t="shared" si="20"/>
        <v/>
      </c>
    </row>
    <row r="582" spans="1:9" x14ac:dyDescent="0.2">
      <c r="A582" t="str">
        <f>TABLA!C583</f>
        <v>Ciencias Sociales</v>
      </c>
      <c r="B582" t="str">
        <f>TABLA!AK583</f>
        <v>No uso ninguna red social</v>
      </c>
      <c r="C582" t="str">
        <f t="shared" si="20"/>
        <v/>
      </c>
      <c r="D582" t="str">
        <f t="shared" si="20"/>
        <v/>
      </c>
      <c r="E582" t="str">
        <f t="shared" si="20"/>
        <v/>
      </c>
      <c r="F582" t="str">
        <f t="shared" si="20"/>
        <v/>
      </c>
      <c r="G582" t="str">
        <f t="shared" si="20"/>
        <v/>
      </c>
      <c r="H582" t="str">
        <f t="shared" si="20"/>
        <v/>
      </c>
      <c r="I582">
        <f t="shared" si="20"/>
        <v>1</v>
      </c>
    </row>
    <row r="583" spans="1:9" x14ac:dyDescent="0.2">
      <c r="A583" t="str">
        <f>TABLA!C584</f>
        <v>Ciencias Sociales</v>
      </c>
      <c r="B583" t="str">
        <f>TABLA!AK584</f>
        <v>No uso ninguna red social</v>
      </c>
      <c r="C583" t="str">
        <f t="shared" si="20"/>
        <v/>
      </c>
      <c r="D583" t="str">
        <f t="shared" si="20"/>
        <v/>
      </c>
      <c r="E583" t="str">
        <f t="shared" si="20"/>
        <v/>
      </c>
      <c r="F583" t="str">
        <f t="shared" si="20"/>
        <v/>
      </c>
      <c r="G583" t="str">
        <f t="shared" si="20"/>
        <v/>
      </c>
      <c r="H583" t="str">
        <f t="shared" si="20"/>
        <v/>
      </c>
      <c r="I583">
        <f t="shared" si="20"/>
        <v>1</v>
      </c>
    </row>
    <row r="584" spans="1:9" x14ac:dyDescent="0.2">
      <c r="A584" t="str">
        <f>TABLA!C585</f>
        <v>Ciencias Sociales</v>
      </c>
      <c r="B584" t="str">
        <f>TABLA!AK585</f>
        <v>No uso ninguna red social</v>
      </c>
      <c r="C584" t="str">
        <f t="shared" si="20"/>
        <v/>
      </c>
      <c r="D584" t="str">
        <f t="shared" si="20"/>
        <v/>
      </c>
      <c r="E584" t="str">
        <f t="shared" si="20"/>
        <v/>
      </c>
      <c r="F584" t="str">
        <f t="shared" si="20"/>
        <v/>
      </c>
      <c r="G584" t="str">
        <f t="shared" si="20"/>
        <v/>
      </c>
      <c r="H584" t="str">
        <f t="shared" si="20"/>
        <v/>
      </c>
      <c r="I584">
        <f t="shared" si="20"/>
        <v>1</v>
      </c>
    </row>
    <row r="585" spans="1:9" x14ac:dyDescent="0.2">
      <c r="A585" t="str">
        <f>TABLA!C586</f>
        <v>Ciencias Sociales</v>
      </c>
      <c r="B585" t="str">
        <f>TABLA!AK586</f>
        <v>No uso ninguna red social</v>
      </c>
      <c r="C585" t="str">
        <f t="shared" si="20"/>
        <v/>
      </c>
      <c r="D585" t="str">
        <f t="shared" si="20"/>
        <v/>
      </c>
      <c r="E585" t="str">
        <f t="shared" si="20"/>
        <v/>
      </c>
      <c r="F585" t="str">
        <f t="shared" si="20"/>
        <v/>
      </c>
      <c r="G585" t="str">
        <f t="shared" si="20"/>
        <v/>
      </c>
      <c r="H585" t="str">
        <f t="shared" si="20"/>
        <v/>
      </c>
      <c r="I585">
        <f t="shared" si="20"/>
        <v>1</v>
      </c>
    </row>
    <row r="586" spans="1:9" x14ac:dyDescent="0.2">
      <c r="A586" t="str">
        <f>TABLA!C587</f>
        <v>Ciencias Experimentales</v>
      </c>
      <c r="B586" t="str">
        <f>TABLA!AK587</f>
        <v>No uso ninguna red social</v>
      </c>
      <c r="C586" t="str">
        <f t="shared" si="20"/>
        <v/>
      </c>
      <c r="D586" t="str">
        <f t="shared" si="20"/>
        <v/>
      </c>
      <c r="E586" t="str">
        <f t="shared" si="20"/>
        <v/>
      </c>
      <c r="F586" t="str">
        <f t="shared" si="20"/>
        <v/>
      </c>
      <c r="G586" t="str">
        <f t="shared" si="20"/>
        <v/>
      </c>
      <c r="H586" t="str">
        <f t="shared" si="20"/>
        <v/>
      </c>
      <c r="I586">
        <f t="shared" si="20"/>
        <v>1</v>
      </c>
    </row>
    <row r="587" spans="1:9" x14ac:dyDescent="0.2">
      <c r="A587" t="str">
        <f>TABLA!C588</f>
        <v>Ciencias Sociales</v>
      </c>
      <c r="B587" t="str">
        <f>TABLA!AK588</f>
        <v>No uso ninguna red social</v>
      </c>
      <c r="C587" t="str">
        <f t="shared" si="20"/>
        <v/>
      </c>
      <c r="D587" t="str">
        <f t="shared" si="20"/>
        <v/>
      </c>
      <c r="E587" t="str">
        <f t="shared" si="20"/>
        <v/>
      </c>
      <c r="F587" t="str">
        <f t="shared" si="20"/>
        <v/>
      </c>
      <c r="G587" t="str">
        <f t="shared" si="20"/>
        <v/>
      </c>
      <c r="H587" t="str">
        <f t="shared" si="20"/>
        <v/>
      </c>
      <c r="I587">
        <f t="shared" si="20"/>
        <v>1</v>
      </c>
    </row>
    <row r="588" spans="1:9" x14ac:dyDescent="0.2">
      <c r="A588" t="str">
        <f>TABLA!C589</f>
        <v>Ciencias Sociales</v>
      </c>
      <c r="B588" t="str">
        <f>TABLA!AK589</f>
        <v>No uso ninguna red social</v>
      </c>
      <c r="C588" t="str">
        <f t="shared" si="20"/>
        <v/>
      </c>
      <c r="D588" t="str">
        <f t="shared" si="20"/>
        <v/>
      </c>
      <c r="E588" t="str">
        <f t="shared" si="20"/>
        <v/>
      </c>
      <c r="F588" t="str">
        <f t="shared" si="20"/>
        <v/>
      </c>
      <c r="G588" t="str">
        <f t="shared" si="20"/>
        <v/>
      </c>
      <c r="H588" t="str">
        <f t="shared" si="20"/>
        <v/>
      </c>
      <c r="I588">
        <f t="shared" si="20"/>
        <v>1</v>
      </c>
    </row>
    <row r="589" spans="1:9" x14ac:dyDescent="0.2">
      <c r="A589" t="str">
        <f>TABLA!C590</f>
        <v>Humanidades</v>
      </c>
      <c r="B589" t="str">
        <f>TABLA!AK590</f>
        <v>No uso ninguna red social</v>
      </c>
      <c r="C589" t="str">
        <f t="shared" si="20"/>
        <v/>
      </c>
      <c r="D589" t="str">
        <f t="shared" si="20"/>
        <v/>
      </c>
      <c r="E589" t="str">
        <f t="shared" si="20"/>
        <v/>
      </c>
      <c r="F589" t="str">
        <f t="shared" si="20"/>
        <v/>
      </c>
      <c r="G589" t="str">
        <f t="shared" si="20"/>
        <v/>
      </c>
      <c r="H589" t="str">
        <f t="shared" si="20"/>
        <v/>
      </c>
      <c r="I589">
        <f t="shared" si="20"/>
        <v>1</v>
      </c>
    </row>
    <row r="590" spans="1:9" x14ac:dyDescent="0.2">
      <c r="A590" t="str">
        <f>TABLA!C591</f>
        <v>Ciencias Sociales</v>
      </c>
      <c r="B590" t="str">
        <f>TABLA!AK591</f>
        <v>No uso ninguna red social</v>
      </c>
      <c r="C590" t="str">
        <f t="shared" si="20"/>
        <v/>
      </c>
      <c r="D590" t="str">
        <f t="shared" si="20"/>
        <v/>
      </c>
      <c r="E590" t="str">
        <f t="shared" si="20"/>
        <v/>
      </c>
      <c r="F590" t="str">
        <f t="shared" si="20"/>
        <v/>
      </c>
      <c r="G590" t="str">
        <f t="shared" si="20"/>
        <v/>
      </c>
      <c r="H590" t="str">
        <f t="shared" ref="C590:I618" si="21">IFERROR(IF(FIND(H$1,$B590,1)&gt;0,1,""),"")</f>
        <v/>
      </c>
      <c r="I590">
        <f t="shared" si="21"/>
        <v>1</v>
      </c>
    </row>
    <row r="591" spans="1:9" x14ac:dyDescent="0.2">
      <c r="A591" t="str">
        <f>TABLA!C592</f>
        <v>Ciencias Sociales</v>
      </c>
      <c r="B591" t="str">
        <f>TABLA!AK592</f>
        <v>No uso ninguna red social</v>
      </c>
      <c r="C591" t="str">
        <f t="shared" si="21"/>
        <v/>
      </c>
      <c r="D591" t="str">
        <f t="shared" si="21"/>
        <v/>
      </c>
      <c r="E591" t="str">
        <f t="shared" si="21"/>
        <v/>
      </c>
      <c r="F591" t="str">
        <f t="shared" si="21"/>
        <v/>
      </c>
      <c r="G591" t="str">
        <f t="shared" si="21"/>
        <v/>
      </c>
      <c r="H591" t="str">
        <f t="shared" si="21"/>
        <v/>
      </c>
      <c r="I591">
        <f t="shared" si="21"/>
        <v>1</v>
      </c>
    </row>
    <row r="592" spans="1:9" x14ac:dyDescent="0.2">
      <c r="A592" t="str">
        <f>TABLA!C593</f>
        <v/>
      </c>
      <c r="B592" t="str">
        <f>TABLA!AK593</f>
        <v>No uso ninguna red social</v>
      </c>
      <c r="C592" t="str">
        <f t="shared" si="21"/>
        <v/>
      </c>
      <c r="D592" t="str">
        <f t="shared" si="21"/>
        <v/>
      </c>
      <c r="E592" t="str">
        <f t="shared" si="21"/>
        <v/>
      </c>
      <c r="F592" t="str">
        <f t="shared" si="21"/>
        <v/>
      </c>
      <c r="G592" t="str">
        <f t="shared" si="21"/>
        <v/>
      </c>
      <c r="H592" t="str">
        <f t="shared" si="21"/>
        <v/>
      </c>
      <c r="I592">
        <f t="shared" si="21"/>
        <v>1</v>
      </c>
    </row>
    <row r="593" spans="1:9" x14ac:dyDescent="0.2">
      <c r="A593" t="str">
        <f>TABLA!C594</f>
        <v>Humanidades</v>
      </c>
      <c r="B593" t="str">
        <f>TABLA!AK594</f>
        <v>No uso ninguna red social</v>
      </c>
      <c r="C593" t="str">
        <f t="shared" si="21"/>
        <v/>
      </c>
      <c r="D593" t="str">
        <f t="shared" si="21"/>
        <v/>
      </c>
      <c r="E593" t="str">
        <f t="shared" si="21"/>
        <v/>
      </c>
      <c r="F593" t="str">
        <f t="shared" si="21"/>
        <v/>
      </c>
      <c r="G593" t="str">
        <f t="shared" si="21"/>
        <v/>
      </c>
      <c r="H593" t="str">
        <f t="shared" si="21"/>
        <v/>
      </c>
      <c r="I593">
        <f t="shared" si="21"/>
        <v>1</v>
      </c>
    </row>
    <row r="594" spans="1:9" x14ac:dyDescent="0.2">
      <c r="A594" t="str">
        <f>TABLA!C595</f>
        <v>Humanidades</v>
      </c>
      <c r="B594" t="str">
        <f>TABLA!AK595</f>
        <v>Bluesky|YouTube</v>
      </c>
      <c r="C594">
        <f t="shared" si="21"/>
        <v>1</v>
      </c>
      <c r="D594" t="str">
        <f t="shared" si="21"/>
        <v/>
      </c>
      <c r="E594" t="str">
        <f t="shared" si="21"/>
        <v/>
      </c>
      <c r="F594" t="str">
        <f t="shared" si="21"/>
        <v/>
      </c>
      <c r="G594">
        <f t="shared" si="21"/>
        <v>1</v>
      </c>
      <c r="H594" t="str">
        <f t="shared" si="21"/>
        <v/>
      </c>
      <c r="I594" t="str">
        <f t="shared" si="21"/>
        <v/>
      </c>
    </row>
    <row r="595" spans="1:9" x14ac:dyDescent="0.2">
      <c r="A595" t="str">
        <f>TABLA!C596</f>
        <v>Humanidades</v>
      </c>
      <c r="B595" t="str">
        <f>TABLA!AK596</f>
        <v>No uso ninguna red social</v>
      </c>
      <c r="C595" t="str">
        <f t="shared" si="21"/>
        <v/>
      </c>
      <c r="D595" t="str">
        <f t="shared" si="21"/>
        <v/>
      </c>
      <c r="E595" t="str">
        <f t="shared" si="21"/>
        <v/>
      </c>
      <c r="F595" t="str">
        <f t="shared" si="21"/>
        <v/>
      </c>
      <c r="G595" t="str">
        <f t="shared" si="21"/>
        <v/>
      </c>
      <c r="H595" t="str">
        <f t="shared" si="21"/>
        <v/>
      </c>
      <c r="I595">
        <f t="shared" si="21"/>
        <v>1</v>
      </c>
    </row>
    <row r="596" spans="1:9" x14ac:dyDescent="0.2">
      <c r="A596" t="str">
        <f>TABLA!C597</f>
        <v>Humanidades</v>
      </c>
      <c r="B596" t="str">
        <f>TABLA!AK597</f>
        <v>No uso ninguna red social</v>
      </c>
      <c r="C596" t="str">
        <f t="shared" si="21"/>
        <v/>
      </c>
      <c r="D596" t="str">
        <f t="shared" si="21"/>
        <v/>
      </c>
      <c r="E596" t="str">
        <f t="shared" si="21"/>
        <v/>
      </c>
      <c r="F596" t="str">
        <f t="shared" si="21"/>
        <v/>
      </c>
      <c r="G596" t="str">
        <f t="shared" si="21"/>
        <v/>
      </c>
      <c r="H596" t="str">
        <f t="shared" si="21"/>
        <v/>
      </c>
      <c r="I596">
        <f t="shared" si="21"/>
        <v>1</v>
      </c>
    </row>
    <row r="597" spans="1:9" x14ac:dyDescent="0.2">
      <c r="A597" t="str">
        <f>TABLA!C598</f>
        <v>Humanidades</v>
      </c>
      <c r="B597" t="str">
        <f>TABLA!AK598</f>
        <v>No uso ninguna red social</v>
      </c>
      <c r="C597" t="str">
        <f t="shared" si="21"/>
        <v/>
      </c>
      <c r="D597" t="str">
        <f t="shared" si="21"/>
        <v/>
      </c>
      <c r="E597" t="str">
        <f t="shared" si="21"/>
        <v/>
      </c>
      <c r="F597" t="str">
        <f t="shared" si="21"/>
        <v/>
      </c>
      <c r="G597" t="str">
        <f t="shared" si="21"/>
        <v/>
      </c>
      <c r="H597" t="str">
        <f t="shared" si="21"/>
        <v/>
      </c>
      <c r="I597">
        <f t="shared" si="21"/>
        <v>1</v>
      </c>
    </row>
    <row r="598" spans="1:9" x14ac:dyDescent="0.2">
      <c r="A598" t="str">
        <f>TABLA!C599</f>
        <v>Ciencias Experimentales</v>
      </c>
      <c r="B598" t="str">
        <f>TABLA!AK599</f>
        <v>Instagram|YouTube</v>
      </c>
      <c r="C598" t="str">
        <f t="shared" si="21"/>
        <v/>
      </c>
      <c r="D598" t="str">
        <f t="shared" si="21"/>
        <v/>
      </c>
      <c r="E598" t="str">
        <f t="shared" si="21"/>
        <v/>
      </c>
      <c r="F598">
        <f t="shared" si="21"/>
        <v>1</v>
      </c>
      <c r="G598">
        <f t="shared" si="21"/>
        <v>1</v>
      </c>
      <c r="H598" t="str">
        <f t="shared" si="21"/>
        <v/>
      </c>
      <c r="I598" t="str">
        <f t="shared" si="21"/>
        <v/>
      </c>
    </row>
    <row r="599" spans="1:9" x14ac:dyDescent="0.2">
      <c r="A599" t="str">
        <f>TABLA!C600</f>
        <v>Ciencias de la Salud</v>
      </c>
      <c r="B599" t="str">
        <f>TABLA!AK600</f>
        <v>No uso ninguna red social</v>
      </c>
      <c r="C599" t="str">
        <f t="shared" si="21"/>
        <v/>
      </c>
      <c r="D599" t="str">
        <f t="shared" si="21"/>
        <v/>
      </c>
      <c r="E599" t="str">
        <f t="shared" si="21"/>
        <v/>
      </c>
      <c r="F599" t="str">
        <f t="shared" si="21"/>
        <v/>
      </c>
      <c r="G599" t="str">
        <f t="shared" si="21"/>
        <v/>
      </c>
      <c r="H599" t="str">
        <f t="shared" si="21"/>
        <v/>
      </c>
      <c r="I599">
        <f t="shared" si="21"/>
        <v>1</v>
      </c>
    </row>
    <row r="600" spans="1:9" x14ac:dyDescent="0.2">
      <c r="A600" t="str">
        <f>TABLA!C601</f>
        <v>Humanidades</v>
      </c>
      <c r="B600" t="str">
        <f>TABLA!AK601</f>
        <v>No uso ninguna red social</v>
      </c>
      <c r="C600" t="str">
        <f t="shared" si="21"/>
        <v/>
      </c>
      <c r="D600" t="str">
        <f t="shared" si="21"/>
        <v/>
      </c>
      <c r="E600" t="str">
        <f t="shared" si="21"/>
        <v/>
      </c>
      <c r="F600" t="str">
        <f t="shared" si="21"/>
        <v/>
      </c>
      <c r="G600" t="str">
        <f t="shared" si="21"/>
        <v/>
      </c>
      <c r="H600" t="str">
        <f t="shared" si="21"/>
        <v/>
      </c>
      <c r="I600">
        <f t="shared" si="21"/>
        <v>1</v>
      </c>
    </row>
    <row r="601" spans="1:9" x14ac:dyDescent="0.2">
      <c r="A601" t="str">
        <f>TABLA!C602</f>
        <v>Ciencias de la Salud</v>
      </c>
      <c r="B601" t="str">
        <f>TABLA!AK602</f>
        <v>No uso ninguna red social</v>
      </c>
      <c r="C601" t="str">
        <f t="shared" si="21"/>
        <v/>
      </c>
      <c r="D601" t="str">
        <f t="shared" si="21"/>
        <v/>
      </c>
      <c r="E601" t="str">
        <f t="shared" si="21"/>
        <v/>
      </c>
      <c r="F601" t="str">
        <f t="shared" si="21"/>
        <v/>
      </c>
      <c r="G601" t="str">
        <f t="shared" si="21"/>
        <v/>
      </c>
      <c r="H601" t="str">
        <f t="shared" si="21"/>
        <v/>
      </c>
      <c r="I601">
        <f t="shared" si="21"/>
        <v>1</v>
      </c>
    </row>
    <row r="602" spans="1:9" x14ac:dyDescent="0.2">
      <c r="A602" t="str">
        <f>TABLA!C603</f>
        <v>Ciencias de la Salud</v>
      </c>
      <c r="B602" t="str">
        <f>TABLA!AK603</f>
        <v>No uso ninguna red social</v>
      </c>
      <c r="C602" t="str">
        <f t="shared" si="21"/>
        <v/>
      </c>
      <c r="D602" t="str">
        <f t="shared" si="21"/>
        <v/>
      </c>
      <c r="E602" t="str">
        <f t="shared" si="21"/>
        <v/>
      </c>
      <c r="F602" t="str">
        <f t="shared" si="21"/>
        <v/>
      </c>
      <c r="G602" t="str">
        <f t="shared" si="21"/>
        <v/>
      </c>
      <c r="H602" t="str">
        <f t="shared" si="21"/>
        <v/>
      </c>
      <c r="I602">
        <f t="shared" si="21"/>
        <v>1</v>
      </c>
    </row>
    <row r="603" spans="1:9" x14ac:dyDescent="0.2">
      <c r="A603" t="str">
        <f>TABLA!C604</f>
        <v>Humanidades</v>
      </c>
      <c r="B603" t="str">
        <f>TABLA!AK604</f>
        <v>No uso ninguna red social</v>
      </c>
      <c r="C603" t="str">
        <f t="shared" si="21"/>
        <v/>
      </c>
      <c r="D603" t="str">
        <f t="shared" si="21"/>
        <v/>
      </c>
      <c r="E603" t="str">
        <f t="shared" si="21"/>
        <v/>
      </c>
      <c r="F603" t="str">
        <f t="shared" si="21"/>
        <v/>
      </c>
      <c r="G603" t="str">
        <f t="shared" si="21"/>
        <v/>
      </c>
      <c r="H603" t="str">
        <f t="shared" si="21"/>
        <v/>
      </c>
      <c r="I603">
        <f t="shared" si="21"/>
        <v>1</v>
      </c>
    </row>
    <row r="604" spans="1:9" x14ac:dyDescent="0.2">
      <c r="A604" t="str">
        <f>TABLA!C605</f>
        <v>Ciencias de la Salud</v>
      </c>
      <c r="B604" t="str">
        <f>TABLA!AK605</f>
        <v>No uso ninguna red social</v>
      </c>
      <c r="C604" t="str">
        <f t="shared" si="21"/>
        <v/>
      </c>
      <c r="D604" t="str">
        <f t="shared" si="21"/>
        <v/>
      </c>
      <c r="E604" t="str">
        <f t="shared" si="21"/>
        <v/>
      </c>
      <c r="F604" t="str">
        <f t="shared" si="21"/>
        <v/>
      </c>
      <c r="G604" t="str">
        <f t="shared" si="21"/>
        <v/>
      </c>
      <c r="H604" t="str">
        <f t="shared" si="21"/>
        <v/>
      </c>
      <c r="I604">
        <f t="shared" si="21"/>
        <v>1</v>
      </c>
    </row>
    <row r="605" spans="1:9" x14ac:dyDescent="0.2">
      <c r="A605" t="str">
        <f>TABLA!C606</f>
        <v>Ciencias de la Salud</v>
      </c>
      <c r="B605" t="str">
        <f>TABLA!AK606</f>
        <v>No uso ninguna red social</v>
      </c>
      <c r="C605" t="str">
        <f t="shared" si="21"/>
        <v/>
      </c>
      <c r="D605" t="str">
        <f t="shared" si="21"/>
        <v/>
      </c>
      <c r="E605" t="str">
        <f t="shared" si="21"/>
        <v/>
      </c>
      <c r="F605" t="str">
        <f t="shared" si="21"/>
        <v/>
      </c>
      <c r="G605" t="str">
        <f t="shared" si="21"/>
        <v/>
      </c>
      <c r="H605" t="str">
        <f t="shared" si="21"/>
        <v/>
      </c>
      <c r="I605">
        <f t="shared" si="21"/>
        <v>1</v>
      </c>
    </row>
    <row r="606" spans="1:9" x14ac:dyDescent="0.2">
      <c r="A606" t="str">
        <f>TABLA!C607</f>
        <v>Ciencias de la Salud</v>
      </c>
      <c r="B606" t="str">
        <f>TABLA!AK607</f>
        <v>No uso ninguna red social</v>
      </c>
      <c r="C606" t="str">
        <f t="shared" si="21"/>
        <v/>
      </c>
      <c r="D606" t="str">
        <f t="shared" si="21"/>
        <v/>
      </c>
      <c r="E606" t="str">
        <f t="shared" si="21"/>
        <v/>
      </c>
      <c r="F606" t="str">
        <f t="shared" si="21"/>
        <v/>
      </c>
      <c r="G606" t="str">
        <f t="shared" si="21"/>
        <v/>
      </c>
      <c r="H606" t="str">
        <f t="shared" si="21"/>
        <v/>
      </c>
      <c r="I606">
        <f t="shared" si="21"/>
        <v>1</v>
      </c>
    </row>
    <row r="607" spans="1:9" x14ac:dyDescent="0.2">
      <c r="A607" t="str">
        <f>TABLA!C608</f>
        <v>Humanidades</v>
      </c>
      <c r="B607" t="str">
        <f>TABLA!AK608</f>
        <v>No uso ninguna red social</v>
      </c>
      <c r="C607" t="str">
        <f t="shared" si="21"/>
        <v/>
      </c>
      <c r="D607" t="str">
        <f t="shared" si="21"/>
        <v/>
      </c>
      <c r="E607" t="str">
        <f t="shared" si="21"/>
        <v/>
      </c>
      <c r="F607" t="str">
        <f t="shared" si="21"/>
        <v/>
      </c>
      <c r="G607" t="str">
        <f t="shared" si="21"/>
        <v/>
      </c>
      <c r="H607" t="str">
        <f t="shared" si="21"/>
        <v/>
      </c>
      <c r="I607">
        <f t="shared" si="21"/>
        <v>1</v>
      </c>
    </row>
    <row r="608" spans="1:9" x14ac:dyDescent="0.2">
      <c r="A608" t="str">
        <f>TABLA!C609</f>
        <v>Ciencias Sociales</v>
      </c>
      <c r="B608" t="str">
        <f>TABLA!AK609</f>
        <v>Facebook|YouTube</v>
      </c>
      <c r="C608" t="str">
        <f t="shared" si="21"/>
        <v/>
      </c>
      <c r="D608">
        <f t="shared" si="21"/>
        <v>1</v>
      </c>
      <c r="E608" t="str">
        <f t="shared" si="21"/>
        <v/>
      </c>
      <c r="F608" t="str">
        <f t="shared" si="21"/>
        <v/>
      </c>
      <c r="G608">
        <f t="shared" si="21"/>
        <v>1</v>
      </c>
      <c r="H608" t="str">
        <f t="shared" si="21"/>
        <v/>
      </c>
      <c r="I608" t="str">
        <f t="shared" si="21"/>
        <v/>
      </c>
    </row>
    <row r="609" spans="1:9" x14ac:dyDescent="0.2">
      <c r="A609" t="str">
        <f>TABLA!C610</f>
        <v>Humanidades</v>
      </c>
      <c r="B609" t="str">
        <f>TABLA!AK610</f>
        <v>No uso ninguna red social</v>
      </c>
      <c r="C609" t="str">
        <f t="shared" si="21"/>
        <v/>
      </c>
      <c r="D609" t="str">
        <f t="shared" si="21"/>
        <v/>
      </c>
      <c r="E609" t="str">
        <f t="shared" si="21"/>
        <v/>
      </c>
      <c r="F609" t="str">
        <f t="shared" si="21"/>
        <v/>
      </c>
      <c r="G609" t="str">
        <f t="shared" si="21"/>
        <v/>
      </c>
      <c r="H609" t="str">
        <f t="shared" si="21"/>
        <v/>
      </c>
      <c r="I609">
        <f t="shared" si="21"/>
        <v>1</v>
      </c>
    </row>
    <row r="610" spans="1:9" x14ac:dyDescent="0.2">
      <c r="A610" t="str">
        <f>TABLA!C611</f>
        <v>Ciencias Experimentales</v>
      </c>
      <c r="B610" t="str">
        <f>TABLA!AK611</f>
        <v>X|Instagram|YouTube</v>
      </c>
      <c r="C610" t="str">
        <f t="shared" si="21"/>
        <v/>
      </c>
      <c r="D610" t="str">
        <f t="shared" si="21"/>
        <v/>
      </c>
      <c r="E610" t="str">
        <f t="shared" si="21"/>
        <v/>
      </c>
      <c r="F610">
        <f t="shared" si="21"/>
        <v>1</v>
      </c>
      <c r="G610">
        <f t="shared" si="21"/>
        <v>1</v>
      </c>
      <c r="H610">
        <f t="shared" si="21"/>
        <v>1</v>
      </c>
      <c r="I610" t="str">
        <f t="shared" si="21"/>
        <v/>
      </c>
    </row>
    <row r="611" spans="1:9" x14ac:dyDescent="0.2">
      <c r="A611" t="str">
        <f>TABLA!C612</f>
        <v>Ciencias Sociales</v>
      </c>
      <c r="B611" t="str">
        <f>TABLA!AK612</f>
        <v>YouTube</v>
      </c>
      <c r="C611" t="str">
        <f t="shared" si="21"/>
        <v/>
      </c>
      <c r="D611" t="str">
        <f t="shared" si="21"/>
        <v/>
      </c>
      <c r="E611" t="str">
        <f t="shared" si="21"/>
        <v/>
      </c>
      <c r="F611" t="str">
        <f t="shared" si="21"/>
        <v/>
      </c>
      <c r="G611">
        <f t="shared" si="21"/>
        <v>1</v>
      </c>
      <c r="H611" t="str">
        <f t="shared" si="21"/>
        <v/>
      </c>
      <c r="I611" t="str">
        <f t="shared" si="21"/>
        <v/>
      </c>
    </row>
    <row r="612" spans="1:9" x14ac:dyDescent="0.2">
      <c r="A612" t="str">
        <f>TABLA!C613</f>
        <v>Ciencias Sociales</v>
      </c>
      <c r="B612" t="str">
        <f>TABLA!AK613</f>
        <v>Instagram</v>
      </c>
      <c r="C612" t="str">
        <f t="shared" si="21"/>
        <v/>
      </c>
      <c r="D612" t="str">
        <f t="shared" si="21"/>
        <v/>
      </c>
      <c r="E612" t="str">
        <f t="shared" si="21"/>
        <v/>
      </c>
      <c r="F612">
        <f t="shared" si="21"/>
        <v>1</v>
      </c>
      <c r="G612" t="str">
        <f t="shared" si="21"/>
        <v/>
      </c>
      <c r="H612" t="str">
        <f t="shared" si="21"/>
        <v/>
      </c>
      <c r="I612" t="str">
        <f t="shared" si="21"/>
        <v/>
      </c>
    </row>
    <row r="613" spans="1:9" x14ac:dyDescent="0.2">
      <c r="A613" t="str">
        <f>TABLA!C614</f>
        <v>Ciencias Sociales</v>
      </c>
      <c r="B613" t="str">
        <f>TABLA!AK614</f>
        <v>No uso ninguna red social</v>
      </c>
      <c r="C613" t="str">
        <f t="shared" si="21"/>
        <v/>
      </c>
      <c r="D613" t="str">
        <f t="shared" si="21"/>
        <v/>
      </c>
      <c r="E613" t="str">
        <f t="shared" si="21"/>
        <v/>
      </c>
      <c r="F613" t="str">
        <f t="shared" si="21"/>
        <v/>
      </c>
      <c r="G613" t="str">
        <f t="shared" si="21"/>
        <v/>
      </c>
      <c r="H613" t="str">
        <f t="shared" si="21"/>
        <v/>
      </c>
      <c r="I613">
        <f t="shared" si="21"/>
        <v>1</v>
      </c>
    </row>
    <row r="614" spans="1:9" x14ac:dyDescent="0.2">
      <c r="A614" t="str">
        <f>TABLA!C615</f>
        <v>Ciencias Sociales</v>
      </c>
      <c r="B614" t="str">
        <f>TABLA!AK615</f>
        <v>No uso ninguna red social</v>
      </c>
      <c r="C614" t="str">
        <f t="shared" si="21"/>
        <v/>
      </c>
      <c r="D614" t="str">
        <f t="shared" si="21"/>
        <v/>
      </c>
      <c r="E614" t="str">
        <f t="shared" si="21"/>
        <v/>
      </c>
      <c r="F614" t="str">
        <f t="shared" si="21"/>
        <v/>
      </c>
      <c r="G614" t="str">
        <f t="shared" si="21"/>
        <v/>
      </c>
      <c r="H614" t="str">
        <f t="shared" si="21"/>
        <v/>
      </c>
      <c r="I614">
        <f t="shared" si="21"/>
        <v>1</v>
      </c>
    </row>
    <row r="615" spans="1:9" x14ac:dyDescent="0.2">
      <c r="A615" t="str">
        <f>TABLA!C616</f>
        <v>Ciencias Sociales</v>
      </c>
      <c r="B615" t="str">
        <f>TABLA!AK616</f>
        <v>No uso ninguna red social</v>
      </c>
      <c r="C615" t="str">
        <f t="shared" si="21"/>
        <v/>
      </c>
      <c r="D615" t="str">
        <f t="shared" si="21"/>
        <v/>
      </c>
      <c r="E615" t="str">
        <f t="shared" si="21"/>
        <v/>
      </c>
      <c r="F615" t="str">
        <f t="shared" si="21"/>
        <v/>
      </c>
      <c r="G615" t="str">
        <f t="shared" si="21"/>
        <v/>
      </c>
      <c r="H615" t="str">
        <f t="shared" si="21"/>
        <v/>
      </c>
      <c r="I615">
        <f t="shared" si="21"/>
        <v>1</v>
      </c>
    </row>
    <row r="616" spans="1:9" x14ac:dyDescent="0.2">
      <c r="A616" t="str">
        <f>TABLA!C617</f>
        <v>Ciencias Sociales</v>
      </c>
      <c r="B616" t="str">
        <f>TABLA!AK617</f>
        <v>No uso ninguna red social</v>
      </c>
      <c r="C616" t="str">
        <f t="shared" si="21"/>
        <v/>
      </c>
      <c r="D616" t="str">
        <f t="shared" si="21"/>
        <v/>
      </c>
      <c r="E616" t="str">
        <f t="shared" si="21"/>
        <v/>
      </c>
      <c r="F616" t="str">
        <f t="shared" si="21"/>
        <v/>
      </c>
      <c r="G616" t="str">
        <f t="shared" si="21"/>
        <v/>
      </c>
      <c r="H616" t="str">
        <f t="shared" si="21"/>
        <v/>
      </c>
      <c r="I616">
        <f t="shared" si="21"/>
        <v>1</v>
      </c>
    </row>
    <row r="617" spans="1:9" x14ac:dyDescent="0.2">
      <c r="A617" t="str">
        <f>TABLA!C618</f>
        <v>Ciencias Sociales</v>
      </c>
      <c r="B617" t="str">
        <f>TABLA!AK618</f>
        <v>No uso ninguna red social</v>
      </c>
      <c r="C617" t="str">
        <f t="shared" si="21"/>
        <v/>
      </c>
      <c r="D617" t="str">
        <f t="shared" si="21"/>
        <v/>
      </c>
      <c r="E617" t="str">
        <f t="shared" si="21"/>
        <v/>
      </c>
      <c r="F617" t="str">
        <f t="shared" si="21"/>
        <v/>
      </c>
      <c r="G617" t="str">
        <f t="shared" si="21"/>
        <v/>
      </c>
      <c r="H617" t="str">
        <f t="shared" si="21"/>
        <v/>
      </c>
      <c r="I617">
        <f t="shared" si="21"/>
        <v>1</v>
      </c>
    </row>
    <row r="618" spans="1:9" x14ac:dyDescent="0.2">
      <c r="A618" t="str">
        <f>TABLA!C619</f>
        <v/>
      </c>
      <c r="B618" t="str">
        <f>TABLA!AK619</f>
        <v>No uso ninguna red social</v>
      </c>
      <c r="C618" t="str">
        <f t="shared" si="21"/>
        <v/>
      </c>
      <c r="D618" t="str">
        <f t="shared" si="21"/>
        <v/>
      </c>
      <c r="E618" t="str">
        <f t="shared" si="21"/>
        <v/>
      </c>
      <c r="F618" t="str">
        <f t="shared" si="21"/>
        <v/>
      </c>
      <c r="G618" t="str">
        <f t="shared" si="21"/>
        <v/>
      </c>
      <c r="H618" t="str">
        <f t="shared" si="21"/>
        <v/>
      </c>
      <c r="I618">
        <f t="shared" si="21"/>
        <v>1</v>
      </c>
    </row>
    <row r="619" spans="1:9" x14ac:dyDescent="0.2">
      <c r="A619" t="str">
        <f>TABLA!C620</f>
        <v>Humanidades</v>
      </c>
      <c r="B619" t="str">
        <f>TABLA!AK620</f>
        <v>No uso ninguna red social</v>
      </c>
      <c r="C619" t="str">
        <f t="shared" ref="C619:I647" si="22">IFERROR(IF(FIND(C$1,$B619,1)&gt;0,1,""),"")</f>
        <v/>
      </c>
      <c r="D619" t="str">
        <f t="shared" si="22"/>
        <v/>
      </c>
      <c r="E619" t="str">
        <f t="shared" si="22"/>
        <v/>
      </c>
      <c r="F619" t="str">
        <f t="shared" si="22"/>
        <v/>
      </c>
      <c r="G619" t="str">
        <f t="shared" si="22"/>
        <v/>
      </c>
      <c r="H619" t="str">
        <f t="shared" si="22"/>
        <v/>
      </c>
      <c r="I619">
        <f t="shared" si="22"/>
        <v>1</v>
      </c>
    </row>
    <row r="620" spans="1:9" x14ac:dyDescent="0.2">
      <c r="A620" t="str">
        <f>TABLA!C621</f>
        <v>Ciencias de la Salud</v>
      </c>
      <c r="B620" t="str">
        <f>TABLA!AK621</f>
        <v>No uso ninguna red social</v>
      </c>
      <c r="C620" t="str">
        <f t="shared" si="22"/>
        <v/>
      </c>
      <c r="D620" t="str">
        <f t="shared" si="22"/>
        <v/>
      </c>
      <c r="E620" t="str">
        <f t="shared" si="22"/>
        <v/>
      </c>
      <c r="F620" t="str">
        <f t="shared" si="22"/>
        <v/>
      </c>
      <c r="G620" t="str">
        <f t="shared" si="22"/>
        <v/>
      </c>
      <c r="H620" t="str">
        <f t="shared" si="22"/>
        <v/>
      </c>
      <c r="I620">
        <f t="shared" si="22"/>
        <v>1</v>
      </c>
    </row>
    <row r="621" spans="1:9" x14ac:dyDescent="0.2">
      <c r="A621" t="str">
        <f>TABLA!C622</f>
        <v>Ciencias Sociales</v>
      </c>
      <c r="B621" t="str">
        <f>TABLA!AK622</f>
        <v>Instagram|YouTube</v>
      </c>
      <c r="C621" t="str">
        <f t="shared" si="22"/>
        <v/>
      </c>
      <c r="D621" t="str">
        <f t="shared" si="22"/>
        <v/>
      </c>
      <c r="E621" t="str">
        <f t="shared" si="22"/>
        <v/>
      </c>
      <c r="F621">
        <f t="shared" si="22"/>
        <v>1</v>
      </c>
      <c r="G621">
        <f t="shared" si="22"/>
        <v>1</v>
      </c>
      <c r="H621" t="str">
        <f t="shared" si="22"/>
        <v/>
      </c>
      <c r="I621" t="str">
        <f t="shared" si="22"/>
        <v/>
      </c>
    </row>
    <row r="622" spans="1:9" x14ac:dyDescent="0.2">
      <c r="A622" t="str">
        <f>TABLA!C623</f>
        <v>Ciencias Sociales</v>
      </c>
      <c r="B622" t="str">
        <f>TABLA!AK623</f>
        <v>No uso ninguna red social</v>
      </c>
      <c r="C622" t="str">
        <f t="shared" si="22"/>
        <v/>
      </c>
      <c r="D622" t="str">
        <f t="shared" si="22"/>
        <v/>
      </c>
      <c r="E622" t="str">
        <f t="shared" si="22"/>
        <v/>
      </c>
      <c r="F622" t="str">
        <f t="shared" si="22"/>
        <v/>
      </c>
      <c r="G622" t="str">
        <f t="shared" si="22"/>
        <v/>
      </c>
      <c r="H622" t="str">
        <f t="shared" si="22"/>
        <v/>
      </c>
      <c r="I622">
        <f t="shared" si="22"/>
        <v>1</v>
      </c>
    </row>
    <row r="623" spans="1:9" x14ac:dyDescent="0.2">
      <c r="A623" t="str">
        <f>TABLA!C624</f>
        <v>Ciencias Sociales</v>
      </c>
      <c r="B623" t="str">
        <f>TABLA!AK624</f>
        <v>No uso ninguna red social</v>
      </c>
      <c r="C623" t="str">
        <f t="shared" si="22"/>
        <v/>
      </c>
      <c r="D623" t="str">
        <f t="shared" si="22"/>
        <v/>
      </c>
      <c r="E623" t="str">
        <f t="shared" si="22"/>
        <v/>
      </c>
      <c r="F623" t="str">
        <f t="shared" si="22"/>
        <v/>
      </c>
      <c r="G623" t="str">
        <f t="shared" si="22"/>
        <v/>
      </c>
      <c r="H623" t="str">
        <f t="shared" si="22"/>
        <v/>
      </c>
      <c r="I623">
        <f t="shared" si="22"/>
        <v>1</v>
      </c>
    </row>
    <row r="624" spans="1:9" x14ac:dyDescent="0.2">
      <c r="A624" t="str">
        <f>TABLA!C625</f>
        <v>Ciencias de la Salud</v>
      </c>
      <c r="B624" t="str">
        <f>TABLA!AK625</f>
        <v>No uso ninguna red social</v>
      </c>
      <c r="C624" t="str">
        <f t="shared" si="22"/>
        <v/>
      </c>
      <c r="D624" t="str">
        <f t="shared" si="22"/>
        <v/>
      </c>
      <c r="E624" t="str">
        <f t="shared" si="22"/>
        <v/>
      </c>
      <c r="F624" t="str">
        <f t="shared" si="22"/>
        <v/>
      </c>
      <c r="G624" t="str">
        <f t="shared" si="22"/>
        <v/>
      </c>
      <c r="H624" t="str">
        <f t="shared" si="22"/>
        <v/>
      </c>
      <c r="I624">
        <f t="shared" si="22"/>
        <v>1</v>
      </c>
    </row>
    <row r="625" spans="1:9" x14ac:dyDescent="0.2">
      <c r="A625" t="str">
        <f>TABLA!C626</f>
        <v>Humanidades</v>
      </c>
      <c r="B625" t="str">
        <f>TABLA!AK626</f>
        <v>No uso ninguna red social</v>
      </c>
      <c r="C625" t="str">
        <f t="shared" si="22"/>
        <v/>
      </c>
      <c r="D625" t="str">
        <f t="shared" si="22"/>
        <v/>
      </c>
      <c r="E625" t="str">
        <f t="shared" si="22"/>
        <v/>
      </c>
      <c r="F625" t="str">
        <f t="shared" si="22"/>
        <v/>
      </c>
      <c r="G625" t="str">
        <f t="shared" si="22"/>
        <v/>
      </c>
      <c r="H625" t="str">
        <f t="shared" si="22"/>
        <v/>
      </c>
      <c r="I625">
        <f t="shared" si="22"/>
        <v>1</v>
      </c>
    </row>
    <row r="626" spans="1:9" x14ac:dyDescent="0.2">
      <c r="A626" t="str">
        <f>TABLA!C627</f>
        <v>Ciencias Sociales</v>
      </c>
      <c r="B626" t="str">
        <f>TABLA!AK627</f>
        <v>YouTube</v>
      </c>
      <c r="C626" t="str">
        <f t="shared" si="22"/>
        <v/>
      </c>
      <c r="D626" t="str">
        <f t="shared" si="22"/>
        <v/>
      </c>
      <c r="E626" t="str">
        <f t="shared" si="22"/>
        <v/>
      </c>
      <c r="F626" t="str">
        <f t="shared" si="22"/>
        <v/>
      </c>
      <c r="G626">
        <f t="shared" si="22"/>
        <v>1</v>
      </c>
      <c r="H626" t="str">
        <f t="shared" si="22"/>
        <v/>
      </c>
      <c r="I626" t="str">
        <f t="shared" si="22"/>
        <v/>
      </c>
    </row>
    <row r="627" spans="1:9" x14ac:dyDescent="0.2">
      <c r="A627" t="str">
        <f>TABLA!C628</f>
        <v>Ciencias de la Salud</v>
      </c>
      <c r="B627" t="str">
        <f>TABLA!AK628</f>
        <v>X</v>
      </c>
      <c r="C627" t="str">
        <f t="shared" si="22"/>
        <v/>
      </c>
      <c r="D627" t="str">
        <f t="shared" si="22"/>
        <v/>
      </c>
      <c r="E627" t="str">
        <f t="shared" si="22"/>
        <v/>
      </c>
      <c r="F627" t="str">
        <f t="shared" si="22"/>
        <v/>
      </c>
      <c r="G627" t="str">
        <f t="shared" si="22"/>
        <v/>
      </c>
      <c r="H627">
        <f t="shared" si="22"/>
        <v>1</v>
      </c>
      <c r="I627" t="str">
        <f t="shared" si="22"/>
        <v/>
      </c>
    </row>
    <row r="628" spans="1:9" x14ac:dyDescent="0.2">
      <c r="A628" t="e">
        <f>TABLA!#REF!</f>
        <v>#REF!</v>
      </c>
      <c r="B628" t="e">
        <f>TABLA!#REF!</f>
        <v>#REF!</v>
      </c>
      <c r="C628" t="str">
        <f t="shared" si="22"/>
        <v/>
      </c>
      <c r="D628" t="str">
        <f t="shared" si="22"/>
        <v/>
      </c>
      <c r="E628" t="str">
        <f t="shared" si="22"/>
        <v/>
      </c>
      <c r="F628" t="str">
        <f t="shared" si="22"/>
        <v/>
      </c>
      <c r="G628" t="str">
        <f t="shared" si="22"/>
        <v/>
      </c>
      <c r="H628" t="str">
        <f t="shared" si="22"/>
        <v/>
      </c>
      <c r="I628" t="str">
        <f t="shared" si="22"/>
        <v/>
      </c>
    </row>
    <row r="629" spans="1:9" x14ac:dyDescent="0.2">
      <c r="A629" t="e">
        <f>TABLA!#REF!</f>
        <v>#REF!</v>
      </c>
      <c r="B629" t="e">
        <f>TABLA!#REF!</f>
        <v>#REF!</v>
      </c>
      <c r="C629" t="str">
        <f t="shared" si="22"/>
        <v/>
      </c>
      <c r="D629" t="str">
        <f t="shared" si="22"/>
        <v/>
      </c>
      <c r="E629" t="str">
        <f t="shared" si="22"/>
        <v/>
      </c>
      <c r="F629" t="str">
        <f t="shared" si="22"/>
        <v/>
      </c>
      <c r="G629" t="str">
        <f t="shared" si="22"/>
        <v/>
      </c>
      <c r="H629" t="str">
        <f t="shared" si="22"/>
        <v/>
      </c>
      <c r="I629" t="str">
        <f t="shared" si="22"/>
        <v/>
      </c>
    </row>
    <row r="630" spans="1:9" x14ac:dyDescent="0.2">
      <c r="A630" t="e">
        <f>TABLA!#REF!</f>
        <v>#REF!</v>
      </c>
      <c r="B630" t="e">
        <f>TABLA!#REF!</f>
        <v>#REF!</v>
      </c>
      <c r="C630" t="str">
        <f t="shared" si="22"/>
        <v/>
      </c>
      <c r="D630" t="str">
        <f t="shared" si="22"/>
        <v/>
      </c>
      <c r="E630" t="str">
        <f t="shared" si="22"/>
        <v/>
      </c>
      <c r="F630" t="str">
        <f t="shared" si="22"/>
        <v/>
      </c>
      <c r="G630" t="str">
        <f t="shared" si="22"/>
        <v/>
      </c>
      <c r="H630" t="str">
        <f t="shared" si="22"/>
        <v/>
      </c>
      <c r="I630" t="str">
        <f t="shared" si="22"/>
        <v/>
      </c>
    </row>
    <row r="631" spans="1:9" x14ac:dyDescent="0.2">
      <c r="A631" t="e">
        <f>TABLA!#REF!</f>
        <v>#REF!</v>
      </c>
      <c r="B631" t="e">
        <f>TABLA!#REF!</f>
        <v>#REF!</v>
      </c>
      <c r="C631" t="str">
        <f t="shared" si="22"/>
        <v/>
      </c>
      <c r="D631" t="str">
        <f t="shared" si="22"/>
        <v/>
      </c>
      <c r="E631" t="str">
        <f t="shared" si="22"/>
        <v/>
      </c>
      <c r="F631" t="str">
        <f t="shared" si="22"/>
        <v/>
      </c>
      <c r="G631" t="str">
        <f t="shared" si="22"/>
        <v/>
      </c>
      <c r="H631" t="str">
        <f t="shared" si="22"/>
        <v/>
      </c>
      <c r="I631" t="str">
        <f t="shared" si="22"/>
        <v/>
      </c>
    </row>
    <row r="632" spans="1:9" x14ac:dyDescent="0.2">
      <c r="A632" t="e">
        <f>TABLA!#REF!</f>
        <v>#REF!</v>
      </c>
      <c r="B632" t="e">
        <f>TABLA!#REF!</f>
        <v>#REF!</v>
      </c>
      <c r="C632" t="str">
        <f t="shared" si="22"/>
        <v/>
      </c>
      <c r="D632" t="str">
        <f t="shared" si="22"/>
        <v/>
      </c>
      <c r="E632" t="str">
        <f t="shared" si="22"/>
        <v/>
      </c>
      <c r="F632" t="str">
        <f t="shared" si="22"/>
        <v/>
      </c>
      <c r="G632" t="str">
        <f t="shared" si="22"/>
        <v/>
      </c>
      <c r="H632" t="str">
        <f t="shared" si="22"/>
        <v/>
      </c>
      <c r="I632" t="str">
        <f t="shared" si="22"/>
        <v/>
      </c>
    </row>
    <row r="633" spans="1:9" x14ac:dyDescent="0.2">
      <c r="A633" t="e">
        <f>TABLA!#REF!</f>
        <v>#REF!</v>
      </c>
      <c r="B633" t="e">
        <f>TABLA!#REF!</f>
        <v>#REF!</v>
      </c>
      <c r="C633" t="str">
        <f t="shared" si="22"/>
        <v/>
      </c>
      <c r="D633" t="str">
        <f t="shared" si="22"/>
        <v/>
      </c>
      <c r="E633" t="str">
        <f t="shared" si="22"/>
        <v/>
      </c>
      <c r="F633" t="str">
        <f t="shared" si="22"/>
        <v/>
      </c>
      <c r="G633" t="str">
        <f t="shared" si="22"/>
        <v/>
      </c>
      <c r="H633" t="str">
        <f t="shared" si="22"/>
        <v/>
      </c>
      <c r="I633" t="str">
        <f t="shared" si="22"/>
        <v/>
      </c>
    </row>
    <row r="634" spans="1:9" x14ac:dyDescent="0.2">
      <c r="A634" t="e">
        <f>TABLA!#REF!</f>
        <v>#REF!</v>
      </c>
      <c r="B634" t="e">
        <f>TABLA!#REF!</f>
        <v>#REF!</v>
      </c>
      <c r="C634" t="str">
        <f t="shared" si="22"/>
        <v/>
      </c>
      <c r="D634" t="str">
        <f t="shared" si="22"/>
        <v/>
      </c>
      <c r="E634" t="str">
        <f t="shared" si="22"/>
        <v/>
      </c>
      <c r="F634" t="str">
        <f t="shared" si="22"/>
        <v/>
      </c>
      <c r="G634" t="str">
        <f t="shared" si="22"/>
        <v/>
      </c>
      <c r="H634" t="str">
        <f t="shared" si="22"/>
        <v/>
      </c>
      <c r="I634" t="str">
        <f t="shared" si="22"/>
        <v/>
      </c>
    </row>
    <row r="635" spans="1:9" x14ac:dyDescent="0.2">
      <c r="A635" t="e">
        <f>TABLA!#REF!</f>
        <v>#REF!</v>
      </c>
      <c r="B635" t="e">
        <f>TABLA!#REF!</f>
        <v>#REF!</v>
      </c>
      <c r="C635" t="str">
        <f t="shared" si="22"/>
        <v/>
      </c>
      <c r="D635" t="str">
        <f t="shared" si="22"/>
        <v/>
      </c>
      <c r="E635" t="str">
        <f t="shared" si="22"/>
        <v/>
      </c>
      <c r="F635" t="str">
        <f t="shared" si="22"/>
        <v/>
      </c>
      <c r="G635" t="str">
        <f t="shared" si="22"/>
        <v/>
      </c>
      <c r="H635" t="str">
        <f t="shared" si="22"/>
        <v/>
      </c>
      <c r="I635" t="str">
        <f t="shared" si="22"/>
        <v/>
      </c>
    </row>
    <row r="636" spans="1:9" x14ac:dyDescent="0.2">
      <c r="A636" t="e">
        <f>TABLA!#REF!</f>
        <v>#REF!</v>
      </c>
      <c r="B636" t="e">
        <f>TABLA!#REF!</f>
        <v>#REF!</v>
      </c>
      <c r="C636" t="str">
        <f t="shared" si="22"/>
        <v/>
      </c>
      <c r="D636" t="str">
        <f t="shared" si="22"/>
        <v/>
      </c>
      <c r="E636" t="str">
        <f t="shared" si="22"/>
        <v/>
      </c>
      <c r="F636" t="str">
        <f t="shared" si="22"/>
        <v/>
      </c>
      <c r="G636" t="str">
        <f t="shared" si="22"/>
        <v/>
      </c>
      <c r="H636" t="str">
        <f t="shared" si="22"/>
        <v/>
      </c>
      <c r="I636" t="str">
        <f t="shared" si="22"/>
        <v/>
      </c>
    </row>
    <row r="637" spans="1:9" x14ac:dyDescent="0.2">
      <c r="A637" t="e">
        <f>TABLA!#REF!</f>
        <v>#REF!</v>
      </c>
      <c r="B637" t="e">
        <f>TABLA!#REF!</f>
        <v>#REF!</v>
      </c>
      <c r="C637" t="str">
        <f t="shared" si="22"/>
        <v/>
      </c>
      <c r="D637" t="str">
        <f t="shared" si="22"/>
        <v/>
      </c>
      <c r="E637" t="str">
        <f t="shared" si="22"/>
        <v/>
      </c>
      <c r="F637" t="str">
        <f t="shared" si="22"/>
        <v/>
      </c>
      <c r="G637" t="str">
        <f t="shared" si="22"/>
        <v/>
      </c>
      <c r="H637" t="str">
        <f t="shared" si="22"/>
        <v/>
      </c>
      <c r="I637" t="str">
        <f t="shared" si="22"/>
        <v/>
      </c>
    </row>
    <row r="638" spans="1:9" x14ac:dyDescent="0.2">
      <c r="A638" t="e">
        <f>TABLA!#REF!</f>
        <v>#REF!</v>
      </c>
      <c r="B638" t="e">
        <f>TABLA!#REF!</f>
        <v>#REF!</v>
      </c>
      <c r="C638" t="str">
        <f t="shared" si="22"/>
        <v/>
      </c>
      <c r="D638" t="str">
        <f t="shared" si="22"/>
        <v/>
      </c>
      <c r="E638" t="str">
        <f t="shared" si="22"/>
        <v/>
      </c>
      <c r="F638" t="str">
        <f t="shared" si="22"/>
        <v/>
      </c>
      <c r="G638" t="str">
        <f t="shared" si="22"/>
        <v/>
      </c>
      <c r="H638" t="str">
        <f t="shared" si="22"/>
        <v/>
      </c>
      <c r="I638" t="str">
        <f t="shared" si="22"/>
        <v/>
      </c>
    </row>
    <row r="639" spans="1:9" x14ac:dyDescent="0.2">
      <c r="A639" t="e">
        <f>TABLA!#REF!</f>
        <v>#REF!</v>
      </c>
      <c r="B639" t="e">
        <f>TABLA!#REF!</f>
        <v>#REF!</v>
      </c>
      <c r="C639" t="str">
        <f t="shared" si="22"/>
        <v/>
      </c>
      <c r="D639" t="str">
        <f t="shared" si="22"/>
        <v/>
      </c>
      <c r="E639" t="str">
        <f t="shared" si="22"/>
        <v/>
      </c>
      <c r="F639" t="str">
        <f t="shared" si="22"/>
        <v/>
      </c>
      <c r="G639" t="str">
        <f t="shared" si="22"/>
        <v/>
      </c>
      <c r="H639" t="str">
        <f t="shared" si="22"/>
        <v/>
      </c>
      <c r="I639" t="str">
        <f t="shared" si="22"/>
        <v/>
      </c>
    </row>
    <row r="640" spans="1:9" x14ac:dyDescent="0.2">
      <c r="A640" t="e">
        <f>TABLA!#REF!</f>
        <v>#REF!</v>
      </c>
      <c r="B640" t="e">
        <f>TABLA!#REF!</f>
        <v>#REF!</v>
      </c>
      <c r="C640" t="str">
        <f t="shared" si="22"/>
        <v/>
      </c>
      <c r="D640" t="str">
        <f t="shared" si="22"/>
        <v/>
      </c>
      <c r="E640" t="str">
        <f t="shared" si="22"/>
        <v/>
      </c>
      <c r="F640" t="str">
        <f t="shared" si="22"/>
        <v/>
      </c>
      <c r="G640" t="str">
        <f t="shared" si="22"/>
        <v/>
      </c>
      <c r="H640" t="str">
        <f t="shared" si="22"/>
        <v/>
      </c>
      <c r="I640" t="str">
        <f t="shared" si="22"/>
        <v/>
      </c>
    </row>
    <row r="641" spans="1:9" x14ac:dyDescent="0.2">
      <c r="A641" t="e">
        <f>TABLA!#REF!</f>
        <v>#REF!</v>
      </c>
      <c r="B641" t="e">
        <f>TABLA!#REF!</f>
        <v>#REF!</v>
      </c>
      <c r="C641" t="str">
        <f t="shared" si="22"/>
        <v/>
      </c>
      <c r="D641" t="str">
        <f t="shared" si="22"/>
        <v/>
      </c>
      <c r="E641" t="str">
        <f t="shared" si="22"/>
        <v/>
      </c>
      <c r="F641" t="str">
        <f t="shared" si="22"/>
        <v/>
      </c>
      <c r="G641" t="str">
        <f t="shared" si="22"/>
        <v/>
      </c>
      <c r="H641" t="str">
        <f t="shared" si="22"/>
        <v/>
      </c>
      <c r="I641" t="str">
        <f t="shared" si="22"/>
        <v/>
      </c>
    </row>
    <row r="642" spans="1:9" x14ac:dyDescent="0.2">
      <c r="A642" t="e">
        <f>TABLA!#REF!</f>
        <v>#REF!</v>
      </c>
      <c r="B642" t="e">
        <f>TABLA!#REF!</f>
        <v>#REF!</v>
      </c>
      <c r="C642" t="str">
        <f t="shared" si="22"/>
        <v/>
      </c>
      <c r="D642" t="str">
        <f t="shared" si="22"/>
        <v/>
      </c>
      <c r="E642" t="str">
        <f t="shared" si="22"/>
        <v/>
      </c>
      <c r="F642" t="str">
        <f t="shared" si="22"/>
        <v/>
      </c>
      <c r="G642" t="str">
        <f t="shared" si="22"/>
        <v/>
      </c>
      <c r="H642" t="str">
        <f t="shared" si="22"/>
        <v/>
      </c>
      <c r="I642" t="str">
        <f t="shared" si="22"/>
        <v/>
      </c>
    </row>
    <row r="643" spans="1:9" x14ac:dyDescent="0.2">
      <c r="A643" t="e">
        <f>TABLA!#REF!</f>
        <v>#REF!</v>
      </c>
      <c r="B643" t="e">
        <f>TABLA!#REF!</f>
        <v>#REF!</v>
      </c>
      <c r="C643" t="str">
        <f t="shared" si="22"/>
        <v/>
      </c>
      <c r="D643" t="str">
        <f t="shared" si="22"/>
        <v/>
      </c>
      <c r="E643" t="str">
        <f t="shared" si="22"/>
        <v/>
      </c>
      <c r="F643" t="str">
        <f t="shared" si="22"/>
        <v/>
      </c>
      <c r="G643" t="str">
        <f t="shared" si="22"/>
        <v/>
      </c>
      <c r="H643" t="str">
        <f t="shared" si="22"/>
        <v/>
      </c>
      <c r="I643" t="str">
        <f t="shared" si="22"/>
        <v/>
      </c>
    </row>
    <row r="644" spans="1:9" x14ac:dyDescent="0.2">
      <c r="A644" t="e">
        <f>TABLA!#REF!</f>
        <v>#REF!</v>
      </c>
      <c r="B644" t="e">
        <f>TABLA!#REF!</f>
        <v>#REF!</v>
      </c>
      <c r="C644" t="str">
        <f t="shared" si="22"/>
        <v/>
      </c>
      <c r="D644" t="str">
        <f t="shared" si="22"/>
        <v/>
      </c>
      <c r="E644" t="str">
        <f t="shared" si="22"/>
        <v/>
      </c>
      <c r="F644" t="str">
        <f t="shared" si="22"/>
        <v/>
      </c>
      <c r="G644" t="str">
        <f t="shared" si="22"/>
        <v/>
      </c>
      <c r="H644" t="str">
        <f t="shared" si="22"/>
        <v/>
      </c>
      <c r="I644" t="str">
        <f t="shared" si="22"/>
        <v/>
      </c>
    </row>
    <row r="645" spans="1:9" x14ac:dyDescent="0.2">
      <c r="A645" t="e">
        <f>TABLA!#REF!</f>
        <v>#REF!</v>
      </c>
      <c r="B645" t="e">
        <f>TABLA!#REF!</f>
        <v>#REF!</v>
      </c>
      <c r="C645" t="str">
        <f t="shared" si="22"/>
        <v/>
      </c>
      <c r="D645" t="str">
        <f t="shared" si="22"/>
        <v/>
      </c>
      <c r="E645" t="str">
        <f t="shared" si="22"/>
        <v/>
      </c>
      <c r="F645" t="str">
        <f t="shared" si="22"/>
        <v/>
      </c>
      <c r="G645" t="str">
        <f t="shared" si="22"/>
        <v/>
      </c>
      <c r="H645" t="str">
        <f t="shared" si="22"/>
        <v/>
      </c>
      <c r="I645" t="str">
        <f t="shared" si="22"/>
        <v/>
      </c>
    </row>
    <row r="646" spans="1:9" x14ac:dyDescent="0.2">
      <c r="A646" t="e">
        <f>TABLA!#REF!</f>
        <v>#REF!</v>
      </c>
      <c r="B646" t="e">
        <f>TABLA!#REF!</f>
        <v>#REF!</v>
      </c>
      <c r="C646" t="str">
        <f t="shared" si="22"/>
        <v/>
      </c>
      <c r="D646" t="str">
        <f t="shared" si="22"/>
        <v/>
      </c>
      <c r="E646" t="str">
        <f t="shared" si="22"/>
        <v/>
      </c>
      <c r="F646" t="str">
        <f t="shared" si="22"/>
        <v/>
      </c>
      <c r="G646" t="str">
        <f t="shared" si="22"/>
        <v/>
      </c>
      <c r="H646" t="str">
        <f t="shared" si="22"/>
        <v/>
      </c>
      <c r="I646" t="str">
        <f t="shared" si="22"/>
        <v/>
      </c>
    </row>
    <row r="647" spans="1:9" x14ac:dyDescent="0.2">
      <c r="A647" t="e">
        <f>TABLA!#REF!</f>
        <v>#REF!</v>
      </c>
      <c r="B647" t="e">
        <f>TABLA!#REF!</f>
        <v>#REF!</v>
      </c>
      <c r="C647" t="str">
        <f t="shared" si="22"/>
        <v/>
      </c>
      <c r="D647" t="str">
        <f t="shared" si="22"/>
        <v/>
      </c>
      <c r="E647" t="str">
        <f t="shared" si="22"/>
        <v/>
      </c>
      <c r="F647" t="str">
        <f t="shared" ref="C647:I675" si="23">IFERROR(IF(FIND(F$1,$B647,1)&gt;0,1,""),"")</f>
        <v/>
      </c>
      <c r="G647" t="str">
        <f t="shared" si="23"/>
        <v/>
      </c>
      <c r="H647" t="str">
        <f t="shared" si="23"/>
        <v/>
      </c>
      <c r="I647" t="str">
        <f t="shared" si="23"/>
        <v/>
      </c>
    </row>
    <row r="648" spans="1:9" x14ac:dyDescent="0.2">
      <c r="A648" t="e">
        <f>TABLA!#REF!</f>
        <v>#REF!</v>
      </c>
      <c r="B648" t="e">
        <f>TABLA!#REF!</f>
        <v>#REF!</v>
      </c>
      <c r="C648" t="str">
        <f t="shared" si="23"/>
        <v/>
      </c>
      <c r="D648" t="str">
        <f t="shared" si="23"/>
        <v/>
      </c>
      <c r="E648" t="str">
        <f t="shared" si="23"/>
        <v/>
      </c>
      <c r="F648" t="str">
        <f t="shared" si="23"/>
        <v/>
      </c>
      <c r="G648" t="str">
        <f t="shared" si="23"/>
        <v/>
      </c>
      <c r="H648" t="str">
        <f t="shared" si="23"/>
        <v/>
      </c>
      <c r="I648" t="str">
        <f t="shared" si="23"/>
        <v/>
      </c>
    </row>
    <row r="649" spans="1:9" x14ac:dyDescent="0.2">
      <c r="A649" t="e">
        <f>TABLA!#REF!</f>
        <v>#REF!</v>
      </c>
      <c r="B649" t="e">
        <f>TABLA!#REF!</f>
        <v>#REF!</v>
      </c>
      <c r="C649" t="str">
        <f t="shared" si="23"/>
        <v/>
      </c>
      <c r="D649" t="str">
        <f t="shared" si="23"/>
        <v/>
      </c>
      <c r="E649" t="str">
        <f t="shared" si="23"/>
        <v/>
      </c>
      <c r="F649" t="str">
        <f t="shared" si="23"/>
        <v/>
      </c>
      <c r="G649" t="str">
        <f t="shared" si="23"/>
        <v/>
      </c>
      <c r="H649" t="str">
        <f t="shared" si="23"/>
        <v/>
      </c>
      <c r="I649" t="str">
        <f t="shared" si="23"/>
        <v/>
      </c>
    </row>
    <row r="650" spans="1:9" x14ac:dyDescent="0.2">
      <c r="A650" t="e">
        <f>TABLA!#REF!</f>
        <v>#REF!</v>
      </c>
      <c r="B650" t="e">
        <f>TABLA!#REF!</f>
        <v>#REF!</v>
      </c>
      <c r="C650" t="str">
        <f t="shared" si="23"/>
        <v/>
      </c>
      <c r="D650" t="str">
        <f t="shared" si="23"/>
        <v/>
      </c>
      <c r="E650" t="str">
        <f t="shared" si="23"/>
        <v/>
      </c>
      <c r="F650" t="str">
        <f t="shared" si="23"/>
        <v/>
      </c>
      <c r="G650" t="str">
        <f t="shared" si="23"/>
        <v/>
      </c>
      <c r="H650" t="str">
        <f t="shared" si="23"/>
        <v/>
      </c>
      <c r="I650" t="str">
        <f t="shared" si="23"/>
        <v/>
      </c>
    </row>
    <row r="651" spans="1:9" x14ac:dyDescent="0.2">
      <c r="A651" t="e">
        <f>TABLA!#REF!</f>
        <v>#REF!</v>
      </c>
      <c r="B651" t="e">
        <f>TABLA!#REF!</f>
        <v>#REF!</v>
      </c>
      <c r="C651" t="str">
        <f t="shared" si="23"/>
        <v/>
      </c>
      <c r="D651" t="str">
        <f t="shared" si="23"/>
        <v/>
      </c>
      <c r="E651" t="str">
        <f t="shared" si="23"/>
        <v/>
      </c>
      <c r="F651" t="str">
        <f t="shared" si="23"/>
        <v/>
      </c>
      <c r="G651" t="str">
        <f t="shared" si="23"/>
        <v/>
      </c>
      <c r="H651" t="str">
        <f t="shared" si="23"/>
        <v/>
      </c>
      <c r="I651" t="str">
        <f t="shared" si="23"/>
        <v/>
      </c>
    </row>
    <row r="652" spans="1:9" x14ac:dyDescent="0.2">
      <c r="A652" t="e">
        <f>TABLA!#REF!</f>
        <v>#REF!</v>
      </c>
      <c r="B652" t="e">
        <f>TABLA!#REF!</f>
        <v>#REF!</v>
      </c>
      <c r="C652" t="str">
        <f t="shared" si="23"/>
        <v/>
      </c>
      <c r="D652" t="str">
        <f t="shared" si="23"/>
        <v/>
      </c>
      <c r="E652" t="str">
        <f t="shared" si="23"/>
        <v/>
      </c>
      <c r="F652" t="str">
        <f t="shared" si="23"/>
        <v/>
      </c>
      <c r="G652" t="str">
        <f t="shared" si="23"/>
        <v/>
      </c>
      <c r="H652" t="str">
        <f t="shared" si="23"/>
        <v/>
      </c>
      <c r="I652" t="str">
        <f t="shared" si="23"/>
        <v/>
      </c>
    </row>
    <row r="653" spans="1:9" x14ac:dyDescent="0.2">
      <c r="A653" t="e">
        <f>TABLA!#REF!</f>
        <v>#REF!</v>
      </c>
      <c r="B653" t="e">
        <f>TABLA!#REF!</f>
        <v>#REF!</v>
      </c>
      <c r="C653" t="str">
        <f t="shared" si="23"/>
        <v/>
      </c>
      <c r="D653" t="str">
        <f t="shared" si="23"/>
        <v/>
      </c>
      <c r="E653" t="str">
        <f t="shared" si="23"/>
        <v/>
      </c>
      <c r="F653" t="str">
        <f t="shared" si="23"/>
        <v/>
      </c>
      <c r="G653" t="str">
        <f t="shared" si="23"/>
        <v/>
      </c>
      <c r="H653" t="str">
        <f t="shared" si="23"/>
        <v/>
      </c>
      <c r="I653" t="str">
        <f t="shared" si="23"/>
        <v/>
      </c>
    </row>
    <row r="654" spans="1:9" x14ac:dyDescent="0.2">
      <c r="A654" t="e">
        <f>TABLA!#REF!</f>
        <v>#REF!</v>
      </c>
      <c r="B654" t="e">
        <f>TABLA!#REF!</f>
        <v>#REF!</v>
      </c>
      <c r="C654" t="str">
        <f t="shared" si="23"/>
        <v/>
      </c>
      <c r="D654" t="str">
        <f t="shared" si="23"/>
        <v/>
      </c>
      <c r="E654" t="str">
        <f t="shared" si="23"/>
        <v/>
      </c>
      <c r="F654" t="str">
        <f t="shared" si="23"/>
        <v/>
      </c>
      <c r="G654" t="str">
        <f t="shared" si="23"/>
        <v/>
      </c>
      <c r="H654" t="str">
        <f t="shared" si="23"/>
        <v/>
      </c>
      <c r="I654" t="str">
        <f t="shared" si="23"/>
        <v/>
      </c>
    </row>
    <row r="655" spans="1:9" x14ac:dyDescent="0.2">
      <c r="A655" t="e">
        <f>TABLA!#REF!</f>
        <v>#REF!</v>
      </c>
      <c r="B655" t="e">
        <f>TABLA!#REF!</f>
        <v>#REF!</v>
      </c>
      <c r="C655" t="str">
        <f t="shared" si="23"/>
        <v/>
      </c>
      <c r="D655" t="str">
        <f t="shared" si="23"/>
        <v/>
      </c>
      <c r="E655" t="str">
        <f t="shared" si="23"/>
        <v/>
      </c>
      <c r="F655" t="str">
        <f t="shared" si="23"/>
        <v/>
      </c>
      <c r="G655" t="str">
        <f t="shared" si="23"/>
        <v/>
      </c>
      <c r="H655" t="str">
        <f t="shared" si="23"/>
        <v/>
      </c>
      <c r="I655" t="str">
        <f t="shared" si="23"/>
        <v/>
      </c>
    </row>
    <row r="656" spans="1:9" x14ac:dyDescent="0.2">
      <c r="A656" t="e">
        <f>TABLA!#REF!</f>
        <v>#REF!</v>
      </c>
      <c r="B656" t="e">
        <f>TABLA!#REF!</f>
        <v>#REF!</v>
      </c>
      <c r="C656" t="str">
        <f t="shared" si="23"/>
        <v/>
      </c>
      <c r="D656" t="str">
        <f t="shared" si="23"/>
        <v/>
      </c>
      <c r="E656" t="str">
        <f t="shared" si="23"/>
        <v/>
      </c>
      <c r="F656" t="str">
        <f t="shared" si="23"/>
        <v/>
      </c>
      <c r="G656" t="str">
        <f t="shared" si="23"/>
        <v/>
      </c>
      <c r="H656" t="str">
        <f t="shared" si="23"/>
        <v/>
      </c>
      <c r="I656" t="str">
        <f t="shared" si="23"/>
        <v/>
      </c>
    </row>
    <row r="657" spans="1:9" x14ac:dyDescent="0.2">
      <c r="A657" t="e">
        <f>TABLA!#REF!</f>
        <v>#REF!</v>
      </c>
      <c r="B657" t="e">
        <f>TABLA!#REF!</f>
        <v>#REF!</v>
      </c>
      <c r="C657" t="str">
        <f t="shared" si="23"/>
        <v/>
      </c>
      <c r="D657" t="str">
        <f t="shared" si="23"/>
        <v/>
      </c>
      <c r="E657" t="str">
        <f t="shared" si="23"/>
        <v/>
      </c>
      <c r="F657" t="str">
        <f t="shared" si="23"/>
        <v/>
      </c>
      <c r="G657" t="str">
        <f t="shared" si="23"/>
        <v/>
      </c>
      <c r="H657" t="str">
        <f t="shared" si="23"/>
        <v/>
      </c>
      <c r="I657" t="str">
        <f t="shared" si="23"/>
        <v/>
      </c>
    </row>
    <row r="658" spans="1:9" x14ac:dyDescent="0.2">
      <c r="A658" t="e">
        <f>TABLA!#REF!</f>
        <v>#REF!</v>
      </c>
      <c r="B658" t="e">
        <f>TABLA!#REF!</f>
        <v>#REF!</v>
      </c>
      <c r="C658" t="str">
        <f t="shared" si="23"/>
        <v/>
      </c>
      <c r="D658" t="str">
        <f t="shared" si="23"/>
        <v/>
      </c>
      <c r="E658" t="str">
        <f t="shared" si="23"/>
        <v/>
      </c>
      <c r="F658" t="str">
        <f t="shared" si="23"/>
        <v/>
      </c>
      <c r="G658" t="str">
        <f t="shared" si="23"/>
        <v/>
      </c>
      <c r="H658" t="str">
        <f t="shared" si="23"/>
        <v/>
      </c>
      <c r="I658" t="str">
        <f t="shared" si="23"/>
        <v/>
      </c>
    </row>
    <row r="659" spans="1:9" x14ac:dyDescent="0.2">
      <c r="A659" t="e">
        <f>TABLA!#REF!</f>
        <v>#REF!</v>
      </c>
      <c r="B659" t="e">
        <f>TABLA!#REF!</f>
        <v>#REF!</v>
      </c>
      <c r="C659" t="str">
        <f t="shared" si="23"/>
        <v/>
      </c>
      <c r="D659" t="str">
        <f t="shared" si="23"/>
        <v/>
      </c>
      <c r="E659" t="str">
        <f t="shared" si="23"/>
        <v/>
      </c>
      <c r="F659" t="str">
        <f t="shared" si="23"/>
        <v/>
      </c>
      <c r="G659" t="str">
        <f t="shared" si="23"/>
        <v/>
      </c>
      <c r="H659" t="str">
        <f t="shared" si="23"/>
        <v/>
      </c>
      <c r="I659" t="str">
        <f t="shared" si="23"/>
        <v/>
      </c>
    </row>
    <row r="660" spans="1:9" x14ac:dyDescent="0.2">
      <c r="A660" t="e">
        <f>TABLA!#REF!</f>
        <v>#REF!</v>
      </c>
      <c r="B660" t="e">
        <f>TABLA!#REF!</f>
        <v>#REF!</v>
      </c>
      <c r="C660" t="str">
        <f t="shared" si="23"/>
        <v/>
      </c>
      <c r="D660" t="str">
        <f t="shared" si="23"/>
        <v/>
      </c>
      <c r="E660" t="str">
        <f t="shared" si="23"/>
        <v/>
      </c>
      <c r="F660" t="str">
        <f t="shared" si="23"/>
        <v/>
      </c>
      <c r="G660" t="str">
        <f t="shared" si="23"/>
        <v/>
      </c>
      <c r="H660" t="str">
        <f t="shared" si="23"/>
        <v/>
      </c>
      <c r="I660" t="str">
        <f t="shared" si="23"/>
        <v/>
      </c>
    </row>
    <row r="661" spans="1:9" x14ac:dyDescent="0.2">
      <c r="A661" t="e">
        <f>TABLA!#REF!</f>
        <v>#REF!</v>
      </c>
      <c r="B661" t="e">
        <f>TABLA!#REF!</f>
        <v>#REF!</v>
      </c>
      <c r="C661" t="str">
        <f t="shared" si="23"/>
        <v/>
      </c>
      <c r="D661" t="str">
        <f t="shared" si="23"/>
        <v/>
      </c>
      <c r="E661" t="str">
        <f t="shared" si="23"/>
        <v/>
      </c>
      <c r="F661" t="str">
        <f t="shared" si="23"/>
        <v/>
      </c>
      <c r="G661" t="str">
        <f t="shared" si="23"/>
        <v/>
      </c>
      <c r="H661" t="str">
        <f t="shared" si="23"/>
        <v/>
      </c>
      <c r="I661" t="str">
        <f t="shared" si="23"/>
        <v/>
      </c>
    </row>
    <row r="662" spans="1:9" x14ac:dyDescent="0.2">
      <c r="A662" t="e">
        <f>TABLA!#REF!</f>
        <v>#REF!</v>
      </c>
      <c r="B662" t="e">
        <f>TABLA!#REF!</f>
        <v>#REF!</v>
      </c>
      <c r="C662" t="str">
        <f t="shared" si="23"/>
        <v/>
      </c>
      <c r="D662" t="str">
        <f t="shared" si="23"/>
        <v/>
      </c>
      <c r="E662" t="str">
        <f t="shared" si="23"/>
        <v/>
      </c>
      <c r="F662" t="str">
        <f t="shared" si="23"/>
        <v/>
      </c>
      <c r="G662" t="str">
        <f t="shared" si="23"/>
        <v/>
      </c>
      <c r="H662" t="str">
        <f t="shared" si="23"/>
        <v/>
      </c>
      <c r="I662" t="str">
        <f t="shared" si="23"/>
        <v/>
      </c>
    </row>
    <row r="663" spans="1:9" x14ac:dyDescent="0.2">
      <c r="A663" t="e">
        <f>TABLA!#REF!</f>
        <v>#REF!</v>
      </c>
      <c r="B663" t="e">
        <f>TABLA!#REF!</f>
        <v>#REF!</v>
      </c>
      <c r="C663" t="str">
        <f t="shared" si="23"/>
        <v/>
      </c>
      <c r="D663" t="str">
        <f t="shared" si="23"/>
        <v/>
      </c>
      <c r="E663" t="str">
        <f t="shared" si="23"/>
        <v/>
      </c>
      <c r="F663" t="str">
        <f t="shared" si="23"/>
        <v/>
      </c>
      <c r="G663" t="str">
        <f t="shared" si="23"/>
        <v/>
      </c>
      <c r="H663" t="str">
        <f t="shared" si="23"/>
        <v/>
      </c>
      <c r="I663" t="str">
        <f t="shared" si="23"/>
        <v/>
      </c>
    </row>
    <row r="664" spans="1:9" x14ac:dyDescent="0.2">
      <c r="A664" t="e">
        <f>TABLA!#REF!</f>
        <v>#REF!</v>
      </c>
      <c r="B664" t="e">
        <f>TABLA!#REF!</f>
        <v>#REF!</v>
      </c>
      <c r="C664" t="str">
        <f t="shared" si="23"/>
        <v/>
      </c>
      <c r="D664" t="str">
        <f t="shared" si="23"/>
        <v/>
      </c>
      <c r="E664" t="str">
        <f t="shared" si="23"/>
        <v/>
      </c>
      <c r="F664" t="str">
        <f t="shared" si="23"/>
        <v/>
      </c>
      <c r="G664" t="str">
        <f t="shared" si="23"/>
        <v/>
      </c>
      <c r="H664" t="str">
        <f t="shared" si="23"/>
        <v/>
      </c>
      <c r="I664" t="str">
        <f t="shared" si="23"/>
        <v/>
      </c>
    </row>
    <row r="665" spans="1:9" x14ac:dyDescent="0.2">
      <c r="A665" t="e">
        <f>TABLA!#REF!</f>
        <v>#REF!</v>
      </c>
      <c r="B665" t="e">
        <f>TABLA!#REF!</f>
        <v>#REF!</v>
      </c>
      <c r="C665" t="str">
        <f t="shared" si="23"/>
        <v/>
      </c>
      <c r="D665" t="str">
        <f t="shared" si="23"/>
        <v/>
      </c>
      <c r="E665" t="str">
        <f t="shared" si="23"/>
        <v/>
      </c>
      <c r="F665" t="str">
        <f t="shared" si="23"/>
        <v/>
      </c>
      <c r="G665" t="str">
        <f t="shared" si="23"/>
        <v/>
      </c>
      <c r="H665" t="str">
        <f t="shared" si="23"/>
        <v/>
      </c>
      <c r="I665" t="str">
        <f t="shared" si="23"/>
        <v/>
      </c>
    </row>
    <row r="666" spans="1:9" x14ac:dyDescent="0.2">
      <c r="A666" t="e">
        <f>TABLA!#REF!</f>
        <v>#REF!</v>
      </c>
      <c r="B666" t="e">
        <f>TABLA!#REF!</f>
        <v>#REF!</v>
      </c>
      <c r="C666" t="str">
        <f t="shared" si="23"/>
        <v/>
      </c>
      <c r="D666" t="str">
        <f t="shared" si="23"/>
        <v/>
      </c>
      <c r="E666" t="str">
        <f t="shared" si="23"/>
        <v/>
      </c>
      <c r="F666" t="str">
        <f t="shared" si="23"/>
        <v/>
      </c>
      <c r="G666" t="str">
        <f t="shared" si="23"/>
        <v/>
      </c>
      <c r="H666" t="str">
        <f t="shared" si="23"/>
        <v/>
      </c>
      <c r="I666" t="str">
        <f t="shared" si="23"/>
        <v/>
      </c>
    </row>
    <row r="667" spans="1:9" x14ac:dyDescent="0.2">
      <c r="A667" t="e">
        <f>TABLA!#REF!</f>
        <v>#REF!</v>
      </c>
      <c r="B667" t="e">
        <f>TABLA!#REF!</f>
        <v>#REF!</v>
      </c>
      <c r="C667" t="str">
        <f t="shared" si="23"/>
        <v/>
      </c>
      <c r="D667" t="str">
        <f t="shared" si="23"/>
        <v/>
      </c>
      <c r="E667" t="str">
        <f t="shared" si="23"/>
        <v/>
      </c>
      <c r="F667" t="str">
        <f t="shared" si="23"/>
        <v/>
      </c>
      <c r="G667" t="str">
        <f t="shared" si="23"/>
        <v/>
      </c>
      <c r="H667" t="str">
        <f t="shared" si="23"/>
        <v/>
      </c>
      <c r="I667" t="str">
        <f t="shared" si="23"/>
        <v/>
      </c>
    </row>
    <row r="668" spans="1:9" x14ac:dyDescent="0.2">
      <c r="A668" t="e">
        <f>TABLA!#REF!</f>
        <v>#REF!</v>
      </c>
      <c r="B668" t="e">
        <f>TABLA!#REF!</f>
        <v>#REF!</v>
      </c>
      <c r="C668" t="str">
        <f t="shared" si="23"/>
        <v/>
      </c>
      <c r="D668" t="str">
        <f t="shared" si="23"/>
        <v/>
      </c>
      <c r="E668" t="str">
        <f t="shared" si="23"/>
        <v/>
      </c>
      <c r="F668" t="str">
        <f t="shared" si="23"/>
        <v/>
      </c>
      <c r="G668" t="str">
        <f t="shared" si="23"/>
        <v/>
      </c>
      <c r="H668" t="str">
        <f t="shared" si="23"/>
        <v/>
      </c>
      <c r="I668" t="str">
        <f t="shared" si="23"/>
        <v/>
      </c>
    </row>
    <row r="669" spans="1:9" x14ac:dyDescent="0.2">
      <c r="A669" t="e">
        <f>TABLA!#REF!</f>
        <v>#REF!</v>
      </c>
      <c r="B669" t="e">
        <f>TABLA!#REF!</f>
        <v>#REF!</v>
      </c>
      <c r="C669" t="str">
        <f t="shared" si="23"/>
        <v/>
      </c>
      <c r="D669" t="str">
        <f t="shared" si="23"/>
        <v/>
      </c>
      <c r="E669" t="str">
        <f t="shared" si="23"/>
        <v/>
      </c>
      <c r="F669" t="str">
        <f t="shared" si="23"/>
        <v/>
      </c>
      <c r="G669" t="str">
        <f t="shared" si="23"/>
        <v/>
      </c>
      <c r="H669" t="str">
        <f t="shared" si="23"/>
        <v/>
      </c>
      <c r="I669" t="str">
        <f t="shared" si="23"/>
        <v/>
      </c>
    </row>
    <row r="670" spans="1:9" x14ac:dyDescent="0.2">
      <c r="A670" t="e">
        <f>TABLA!#REF!</f>
        <v>#REF!</v>
      </c>
      <c r="B670" t="e">
        <f>TABLA!#REF!</f>
        <v>#REF!</v>
      </c>
      <c r="C670" t="str">
        <f t="shared" si="23"/>
        <v/>
      </c>
      <c r="D670" t="str">
        <f t="shared" si="23"/>
        <v/>
      </c>
      <c r="E670" t="str">
        <f t="shared" si="23"/>
        <v/>
      </c>
      <c r="F670" t="str">
        <f t="shared" si="23"/>
        <v/>
      </c>
      <c r="G670" t="str">
        <f t="shared" si="23"/>
        <v/>
      </c>
      <c r="H670" t="str">
        <f t="shared" si="23"/>
        <v/>
      </c>
      <c r="I670" t="str">
        <f t="shared" si="23"/>
        <v/>
      </c>
    </row>
    <row r="671" spans="1:9" x14ac:dyDescent="0.2">
      <c r="A671" t="e">
        <f>TABLA!#REF!</f>
        <v>#REF!</v>
      </c>
      <c r="B671" t="e">
        <f>TABLA!#REF!</f>
        <v>#REF!</v>
      </c>
      <c r="C671" t="str">
        <f t="shared" si="23"/>
        <v/>
      </c>
      <c r="D671" t="str">
        <f t="shared" si="23"/>
        <v/>
      </c>
      <c r="E671" t="str">
        <f t="shared" si="23"/>
        <v/>
      </c>
      <c r="F671" t="str">
        <f t="shared" si="23"/>
        <v/>
      </c>
      <c r="G671" t="str">
        <f t="shared" si="23"/>
        <v/>
      </c>
      <c r="H671" t="str">
        <f t="shared" si="23"/>
        <v/>
      </c>
      <c r="I671" t="str">
        <f t="shared" si="23"/>
        <v/>
      </c>
    </row>
    <row r="672" spans="1:9" x14ac:dyDescent="0.2">
      <c r="A672" t="e">
        <f>TABLA!#REF!</f>
        <v>#REF!</v>
      </c>
      <c r="B672" t="e">
        <f>TABLA!#REF!</f>
        <v>#REF!</v>
      </c>
      <c r="C672" t="str">
        <f t="shared" si="23"/>
        <v/>
      </c>
      <c r="D672" t="str">
        <f t="shared" si="23"/>
        <v/>
      </c>
      <c r="E672" t="str">
        <f t="shared" si="23"/>
        <v/>
      </c>
      <c r="F672" t="str">
        <f t="shared" si="23"/>
        <v/>
      </c>
      <c r="G672" t="str">
        <f t="shared" si="23"/>
        <v/>
      </c>
      <c r="H672" t="str">
        <f t="shared" si="23"/>
        <v/>
      </c>
      <c r="I672" t="str">
        <f t="shared" si="23"/>
        <v/>
      </c>
    </row>
    <row r="673" spans="1:9" x14ac:dyDescent="0.2">
      <c r="A673" t="e">
        <f>TABLA!#REF!</f>
        <v>#REF!</v>
      </c>
      <c r="B673" t="e">
        <f>TABLA!#REF!</f>
        <v>#REF!</v>
      </c>
      <c r="C673" t="str">
        <f t="shared" si="23"/>
        <v/>
      </c>
      <c r="D673" t="str">
        <f t="shared" si="23"/>
        <v/>
      </c>
      <c r="E673" t="str">
        <f t="shared" si="23"/>
        <v/>
      </c>
      <c r="F673" t="str">
        <f t="shared" si="23"/>
        <v/>
      </c>
      <c r="G673" t="str">
        <f t="shared" si="23"/>
        <v/>
      </c>
      <c r="H673" t="str">
        <f t="shared" si="23"/>
        <v/>
      </c>
      <c r="I673" t="str">
        <f t="shared" si="23"/>
        <v/>
      </c>
    </row>
    <row r="674" spans="1:9" x14ac:dyDescent="0.2">
      <c r="A674" t="e">
        <f>TABLA!#REF!</f>
        <v>#REF!</v>
      </c>
      <c r="B674" t="e">
        <f>TABLA!#REF!</f>
        <v>#REF!</v>
      </c>
      <c r="C674" t="str">
        <f t="shared" si="23"/>
        <v/>
      </c>
      <c r="D674" t="str">
        <f t="shared" si="23"/>
        <v/>
      </c>
      <c r="E674" t="str">
        <f t="shared" si="23"/>
        <v/>
      </c>
      <c r="F674" t="str">
        <f t="shared" si="23"/>
        <v/>
      </c>
      <c r="G674" t="str">
        <f t="shared" si="23"/>
        <v/>
      </c>
      <c r="H674" t="str">
        <f t="shared" si="23"/>
        <v/>
      </c>
      <c r="I674" t="str">
        <f t="shared" si="23"/>
        <v/>
      </c>
    </row>
    <row r="675" spans="1:9" x14ac:dyDescent="0.2">
      <c r="A675" t="e">
        <f>TABLA!#REF!</f>
        <v>#REF!</v>
      </c>
      <c r="B675" t="e">
        <f>TABLA!#REF!</f>
        <v>#REF!</v>
      </c>
      <c r="C675" t="str">
        <f t="shared" si="23"/>
        <v/>
      </c>
      <c r="D675" t="str">
        <f t="shared" si="23"/>
        <v/>
      </c>
      <c r="E675" t="str">
        <f t="shared" si="23"/>
        <v/>
      </c>
      <c r="F675" t="str">
        <f t="shared" si="23"/>
        <v/>
      </c>
      <c r="G675" t="str">
        <f t="shared" si="23"/>
        <v/>
      </c>
      <c r="H675" t="str">
        <f t="shared" ref="C675:I703" si="24">IFERROR(IF(FIND(H$1,$B675,1)&gt;0,1,""),"")</f>
        <v/>
      </c>
      <c r="I675" t="str">
        <f t="shared" si="24"/>
        <v/>
      </c>
    </row>
    <row r="676" spans="1:9" x14ac:dyDescent="0.2">
      <c r="A676" t="e">
        <f>TABLA!#REF!</f>
        <v>#REF!</v>
      </c>
      <c r="B676" t="e">
        <f>TABLA!#REF!</f>
        <v>#REF!</v>
      </c>
      <c r="C676" t="str">
        <f t="shared" si="24"/>
        <v/>
      </c>
      <c r="D676" t="str">
        <f t="shared" si="24"/>
        <v/>
      </c>
      <c r="E676" t="str">
        <f t="shared" si="24"/>
        <v/>
      </c>
      <c r="F676" t="str">
        <f t="shared" si="24"/>
        <v/>
      </c>
      <c r="G676" t="str">
        <f t="shared" si="24"/>
        <v/>
      </c>
      <c r="H676" t="str">
        <f t="shared" si="24"/>
        <v/>
      </c>
      <c r="I676" t="str">
        <f t="shared" si="24"/>
        <v/>
      </c>
    </row>
    <row r="677" spans="1:9" x14ac:dyDescent="0.2">
      <c r="A677" t="e">
        <f>TABLA!#REF!</f>
        <v>#REF!</v>
      </c>
      <c r="B677" t="e">
        <f>TABLA!#REF!</f>
        <v>#REF!</v>
      </c>
      <c r="C677" t="str">
        <f t="shared" si="24"/>
        <v/>
      </c>
      <c r="D677" t="str">
        <f t="shared" si="24"/>
        <v/>
      </c>
      <c r="E677" t="str">
        <f t="shared" si="24"/>
        <v/>
      </c>
      <c r="F677" t="str">
        <f t="shared" si="24"/>
        <v/>
      </c>
      <c r="G677" t="str">
        <f t="shared" si="24"/>
        <v/>
      </c>
      <c r="H677" t="str">
        <f t="shared" si="24"/>
        <v/>
      </c>
      <c r="I677" t="str">
        <f t="shared" si="24"/>
        <v/>
      </c>
    </row>
    <row r="678" spans="1:9" x14ac:dyDescent="0.2">
      <c r="A678" t="e">
        <f>TABLA!#REF!</f>
        <v>#REF!</v>
      </c>
      <c r="B678" t="e">
        <f>TABLA!#REF!</f>
        <v>#REF!</v>
      </c>
      <c r="C678" t="str">
        <f t="shared" si="24"/>
        <v/>
      </c>
      <c r="D678" t="str">
        <f t="shared" si="24"/>
        <v/>
      </c>
      <c r="E678" t="str">
        <f t="shared" si="24"/>
        <v/>
      </c>
      <c r="F678" t="str">
        <f t="shared" si="24"/>
        <v/>
      </c>
      <c r="G678" t="str">
        <f t="shared" si="24"/>
        <v/>
      </c>
      <c r="H678" t="str">
        <f t="shared" si="24"/>
        <v/>
      </c>
      <c r="I678" t="str">
        <f t="shared" si="24"/>
        <v/>
      </c>
    </row>
    <row r="679" spans="1:9" x14ac:dyDescent="0.2">
      <c r="A679" t="e">
        <f>TABLA!#REF!</f>
        <v>#REF!</v>
      </c>
      <c r="B679" t="e">
        <f>TABLA!#REF!</f>
        <v>#REF!</v>
      </c>
      <c r="C679" t="str">
        <f t="shared" si="24"/>
        <v/>
      </c>
      <c r="D679" t="str">
        <f t="shared" si="24"/>
        <v/>
      </c>
      <c r="E679" t="str">
        <f t="shared" si="24"/>
        <v/>
      </c>
      <c r="F679" t="str">
        <f t="shared" si="24"/>
        <v/>
      </c>
      <c r="G679" t="str">
        <f t="shared" si="24"/>
        <v/>
      </c>
      <c r="H679" t="str">
        <f t="shared" si="24"/>
        <v/>
      </c>
      <c r="I679" t="str">
        <f t="shared" si="24"/>
        <v/>
      </c>
    </row>
    <row r="680" spans="1:9" x14ac:dyDescent="0.2">
      <c r="A680" t="e">
        <f>TABLA!#REF!</f>
        <v>#REF!</v>
      </c>
      <c r="B680" t="e">
        <f>TABLA!#REF!</f>
        <v>#REF!</v>
      </c>
      <c r="C680" t="str">
        <f t="shared" si="24"/>
        <v/>
      </c>
      <c r="D680" t="str">
        <f t="shared" si="24"/>
        <v/>
      </c>
      <c r="E680" t="str">
        <f t="shared" si="24"/>
        <v/>
      </c>
      <c r="F680" t="str">
        <f t="shared" si="24"/>
        <v/>
      </c>
      <c r="G680" t="str">
        <f t="shared" si="24"/>
        <v/>
      </c>
      <c r="H680" t="str">
        <f t="shared" si="24"/>
        <v/>
      </c>
      <c r="I680" t="str">
        <f t="shared" si="24"/>
        <v/>
      </c>
    </row>
    <row r="681" spans="1:9" x14ac:dyDescent="0.2">
      <c r="A681" t="e">
        <f>TABLA!#REF!</f>
        <v>#REF!</v>
      </c>
      <c r="B681" t="e">
        <f>TABLA!#REF!</f>
        <v>#REF!</v>
      </c>
      <c r="C681" t="str">
        <f t="shared" si="24"/>
        <v/>
      </c>
      <c r="D681" t="str">
        <f t="shared" si="24"/>
        <v/>
      </c>
      <c r="E681" t="str">
        <f t="shared" si="24"/>
        <v/>
      </c>
      <c r="F681" t="str">
        <f t="shared" si="24"/>
        <v/>
      </c>
      <c r="G681" t="str">
        <f t="shared" si="24"/>
        <v/>
      </c>
      <c r="H681" t="str">
        <f t="shared" si="24"/>
        <v/>
      </c>
      <c r="I681" t="str">
        <f t="shared" si="24"/>
        <v/>
      </c>
    </row>
    <row r="682" spans="1:9" x14ac:dyDescent="0.2">
      <c r="A682" t="e">
        <f>TABLA!#REF!</f>
        <v>#REF!</v>
      </c>
      <c r="B682" t="e">
        <f>TABLA!#REF!</f>
        <v>#REF!</v>
      </c>
      <c r="C682" t="str">
        <f t="shared" si="24"/>
        <v/>
      </c>
      <c r="D682" t="str">
        <f t="shared" si="24"/>
        <v/>
      </c>
      <c r="E682" t="str">
        <f t="shared" si="24"/>
        <v/>
      </c>
      <c r="F682" t="str">
        <f t="shared" si="24"/>
        <v/>
      </c>
      <c r="G682" t="str">
        <f t="shared" si="24"/>
        <v/>
      </c>
      <c r="H682" t="str">
        <f t="shared" si="24"/>
        <v/>
      </c>
      <c r="I682" t="str">
        <f t="shared" si="24"/>
        <v/>
      </c>
    </row>
    <row r="683" spans="1:9" x14ac:dyDescent="0.2">
      <c r="A683" t="e">
        <f>TABLA!#REF!</f>
        <v>#REF!</v>
      </c>
      <c r="B683" t="e">
        <f>TABLA!#REF!</f>
        <v>#REF!</v>
      </c>
      <c r="C683" t="str">
        <f t="shared" si="24"/>
        <v/>
      </c>
      <c r="D683" t="str">
        <f t="shared" si="24"/>
        <v/>
      </c>
      <c r="E683" t="str">
        <f t="shared" si="24"/>
        <v/>
      </c>
      <c r="F683" t="str">
        <f t="shared" si="24"/>
        <v/>
      </c>
      <c r="G683" t="str">
        <f t="shared" si="24"/>
        <v/>
      </c>
      <c r="H683" t="str">
        <f t="shared" si="24"/>
        <v/>
      </c>
      <c r="I683" t="str">
        <f t="shared" si="24"/>
        <v/>
      </c>
    </row>
    <row r="684" spans="1:9" x14ac:dyDescent="0.2">
      <c r="A684" t="e">
        <f>TABLA!#REF!</f>
        <v>#REF!</v>
      </c>
      <c r="B684" t="e">
        <f>TABLA!#REF!</f>
        <v>#REF!</v>
      </c>
      <c r="C684" t="str">
        <f t="shared" si="24"/>
        <v/>
      </c>
      <c r="D684" t="str">
        <f t="shared" si="24"/>
        <v/>
      </c>
      <c r="E684" t="str">
        <f t="shared" si="24"/>
        <v/>
      </c>
      <c r="F684" t="str">
        <f t="shared" si="24"/>
        <v/>
      </c>
      <c r="G684" t="str">
        <f t="shared" si="24"/>
        <v/>
      </c>
      <c r="H684" t="str">
        <f t="shared" si="24"/>
        <v/>
      </c>
      <c r="I684" t="str">
        <f t="shared" si="24"/>
        <v/>
      </c>
    </row>
    <row r="685" spans="1:9" x14ac:dyDescent="0.2">
      <c r="A685" t="e">
        <f>TABLA!#REF!</f>
        <v>#REF!</v>
      </c>
      <c r="B685" t="e">
        <f>TABLA!#REF!</f>
        <v>#REF!</v>
      </c>
      <c r="C685" t="str">
        <f t="shared" si="24"/>
        <v/>
      </c>
      <c r="D685" t="str">
        <f t="shared" si="24"/>
        <v/>
      </c>
      <c r="E685" t="str">
        <f t="shared" si="24"/>
        <v/>
      </c>
      <c r="F685" t="str">
        <f t="shared" si="24"/>
        <v/>
      </c>
      <c r="G685" t="str">
        <f t="shared" si="24"/>
        <v/>
      </c>
      <c r="H685" t="str">
        <f t="shared" si="24"/>
        <v/>
      </c>
      <c r="I685" t="str">
        <f t="shared" si="24"/>
        <v/>
      </c>
    </row>
    <row r="686" spans="1:9" x14ac:dyDescent="0.2">
      <c r="A686" t="e">
        <f>TABLA!#REF!</f>
        <v>#REF!</v>
      </c>
      <c r="B686" t="e">
        <f>TABLA!#REF!</f>
        <v>#REF!</v>
      </c>
      <c r="C686" t="str">
        <f t="shared" si="24"/>
        <v/>
      </c>
      <c r="D686" t="str">
        <f t="shared" si="24"/>
        <v/>
      </c>
      <c r="E686" t="str">
        <f t="shared" si="24"/>
        <v/>
      </c>
      <c r="F686" t="str">
        <f t="shared" si="24"/>
        <v/>
      </c>
      <c r="G686" t="str">
        <f t="shared" si="24"/>
        <v/>
      </c>
      <c r="H686" t="str">
        <f t="shared" si="24"/>
        <v/>
      </c>
      <c r="I686" t="str">
        <f t="shared" si="24"/>
        <v/>
      </c>
    </row>
    <row r="687" spans="1:9" x14ac:dyDescent="0.2">
      <c r="A687" t="e">
        <f>TABLA!#REF!</f>
        <v>#REF!</v>
      </c>
      <c r="B687" t="e">
        <f>TABLA!#REF!</f>
        <v>#REF!</v>
      </c>
      <c r="C687" t="str">
        <f t="shared" si="24"/>
        <v/>
      </c>
      <c r="D687" t="str">
        <f t="shared" si="24"/>
        <v/>
      </c>
      <c r="E687" t="str">
        <f t="shared" si="24"/>
        <v/>
      </c>
      <c r="F687" t="str">
        <f t="shared" si="24"/>
        <v/>
      </c>
      <c r="G687" t="str">
        <f t="shared" si="24"/>
        <v/>
      </c>
      <c r="H687" t="str">
        <f t="shared" si="24"/>
        <v/>
      </c>
      <c r="I687" t="str">
        <f t="shared" si="24"/>
        <v/>
      </c>
    </row>
    <row r="688" spans="1:9" x14ac:dyDescent="0.2">
      <c r="A688" t="e">
        <f>TABLA!#REF!</f>
        <v>#REF!</v>
      </c>
      <c r="B688" t="e">
        <f>TABLA!#REF!</f>
        <v>#REF!</v>
      </c>
      <c r="C688" t="str">
        <f t="shared" si="24"/>
        <v/>
      </c>
      <c r="D688" t="str">
        <f t="shared" si="24"/>
        <v/>
      </c>
      <c r="E688" t="str">
        <f t="shared" si="24"/>
        <v/>
      </c>
      <c r="F688" t="str">
        <f t="shared" si="24"/>
        <v/>
      </c>
      <c r="G688" t="str">
        <f t="shared" si="24"/>
        <v/>
      </c>
      <c r="H688" t="str">
        <f t="shared" si="24"/>
        <v/>
      </c>
      <c r="I688" t="str">
        <f t="shared" si="24"/>
        <v/>
      </c>
    </row>
    <row r="689" spans="1:9" x14ac:dyDescent="0.2">
      <c r="A689" t="e">
        <f>TABLA!#REF!</f>
        <v>#REF!</v>
      </c>
      <c r="B689" t="e">
        <f>TABLA!#REF!</f>
        <v>#REF!</v>
      </c>
      <c r="C689" t="str">
        <f t="shared" si="24"/>
        <v/>
      </c>
      <c r="D689" t="str">
        <f t="shared" si="24"/>
        <v/>
      </c>
      <c r="E689" t="str">
        <f t="shared" si="24"/>
        <v/>
      </c>
      <c r="F689" t="str">
        <f t="shared" si="24"/>
        <v/>
      </c>
      <c r="G689" t="str">
        <f t="shared" si="24"/>
        <v/>
      </c>
      <c r="H689" t="str">
        <f t="shared" si="24"/>
        <v/>
      </c>
      <c r="I689" t="str">
        <f t="shared" si="24"/>
        <v/>
      </c>
    </row>
    <row r="690" spans="1:9" x14ac:dyDescent="0.2">
      <c r="A690" t="e">
        <f>TABLA!#REF!</f>
        <v>#REF!</v>
      </c>
      <c r="B690" t="e">
        <f>TABLA!#REF!</f>
        <v>#REF!</v>
      </c>
      <c r="C690" t="str">
        <f t="shared" si="24"/>
        <v/>
      </c>
      <c r="D690" t="str">
        <f t="shared" si="24"/>
        <v/>
      </c>
      <c r="E690" t="str">
        <f t="shared" si="24"/>
        <v/>
      </c>
      <c r="F690" t="str">
        <f t="shared" si="24"/>
        <v/>
      </c>
      <c r="G690" t="str">
        <f t="shared" si="24"/>
        <v/>
      </c>
      <c r="H690" t="str">
        <f t="shared" si="24"/>
        <v/>
      </c>
      <c r="I690" t="str">
        <f t="shared" si="24"/>
        <v/>
      </c>
    </row>
    <row r="691" spans="1:9" x14ac:dyDescent="0.2">
      <c r="A691" t="e">
        <f>TABLA!#REF!</f>
        <v>#REF!</v>
      </c>
      <c r="B691" t="e">
        <f>TABLA!#REF!</f>
        <v>#REF!</v>
      </c>
      <c r="C691" t="str">
        <f t="shared" si="24"/>
        <v/>
      </c>
      <c r="D691" t="str">
        <f t="shared" si="24"/>
        <v/>
      </c>
      <c r="E691" t="str">
        <f t="shared" si="24"/>
        <v/>
      </c>
      <c r="F691" t="str">
        <f t="shared" si="24"/>
        <v/>
      </c>
      <c r="G691" t="str">
        <f t="shared" si="24"/>
        <v/>
      </c>
      <c r="H691" t="str">
        <f t="shared" si="24"/>
        <v/>
      </c>
      <c r="I691" t="str">
        <f t="shared" si="24"/>
        <v/>
      </c>
    </row>
    <row r="692" spans="1:9" x14ac:dyDescent="0.2">
      <c r="A692" t="e">
        <f>TABLA!#REF!</f>
        <v>#REF!</v>
      </c>
      <c r="B692" t="e">
        <f>TABLA!#REF!</f>
        <v>#REF!</v>
      </c>
      <c r="C692" t="str">
        <f t="shared" si="24"/>
        <v/>
      </c>
      <c r="D692" t="str">
        <f t="shared" si="24"/>
        <v/>
      </c>
      <c r="E692" t="str">
        <f t="shared" si="24"/>
        <v/>
      </c>
      <c r="F692" t="str">
        <f t="shared" si="24"/>
        <v/>
      </c>
      <c r="G692" t="str">
        <f t="shared" si="24"/>
        <v/>
      </c>
      <c r="H692" t="str">
        <f t="shared" si="24"/>
        <v/>
      </c>
      <c r="I692" t="str">
        <f t="shared" si="24"/>
        <v/>
      </c>
    </row>
    <row r="693" spans="1:9" x14ac:dyDescent="0.2">
      <c r="A693" t="e">
        <f>TABLA!#REF!</f>
        <v>#REF!</v>
      </c>
      <c r="B693" t="e">
        <f>TABLA!#REF!</f>
        <v>#REF!</v>
      </c>
      <c r="C693" t="str">
        <f t="shared" si="24"/>
        <v/>
      </c>
      <c r="D693" t="str">
        <f t="shared" si="24"/>
        <v/>
      </c>
      <c r="E693" t="str">
        <f t="shared" si="24"/>
        <v/>
      </c>
      <c r="F693" t="str">
        <f t="shared" si="24"/>
        <v/>
      </c>
      <c r="G693" t="str">
        <f t="shared" si="24"/>
        <v/>
      </c>
      <c r="H693" t="str">
        <f t="shared" si="24"/>
        <v/>
      </c>
      <c r="I693" t="str">
        <f t="shared" si="24"/>
        <v/>
      </c>
    </row>
    <row r="694" spans="1:9" x14ac:dyDescent="0.2">
      <c r="A694" t="e">
        <f>TABLA!#REF!</f>
        <v>#REF!</v>
      </c>
      <c r="B694" t="e">
        <f>TABLA!#REF!</f>
        <v>#REF!</v>
      </c>
      <c r="C694" t="str">
        <f t="shared" si="24"/>
        <v/>
      </c>
      <c r="D694" t="str">
        <f t="shared" si="24"/>
        <v/>
      </c>
      <c r="E694" t="str">
        <f t="shared" si="24"/>
        <v/>
      </c>
      <c r="F694" t="str">
        <f t="shared" si="24"/>
        <v/>
      </c>
      <c r="G694" t="str">
        <f t="shared" si="24"/>
        <v/>
      </c>
      <c r="H694" t="str">
        <f t="shared" si="24"/>
        <v/>
      </c>
      <c r="I694" t="str">
        <f t="shared" si="24"/>
        <v/>
      </c>
    </row>
    <row r="695" spans="1:9" x14ac:dyDescent="0.2">
      <c r="A695" t="e">
        <f>TABLA!#REF!</f>
        <v>#REF!</v>
      </c>
      <c r="B695" t="e">
        <f>TABLA!#REF!</f>
        <v>#REF!</v>
      </c>
      <c r="C695" t="str">
        <f t="shared" si="24"/>
        <v/>
      </c>
      <c r="D695" t="str">
        <f t="shared" si="24"/>
        <v/>
      </c>
      <c r="E695" t="str">
        <f t="shared" si="24"/>
        <v/>
      </c>
      <c r="F695" t="str">
        <f t="shared" si="24"/>
        <v/>
      </c>
      <c r="G695" t="str">
        <f t="shared" si="24"/>
        <v/>
      </c>
      <c r="H695" t="str">
        <f t="shared" si="24"/>
        <v/>
      </c>
      <c r="I695" t="str">
        <f t="shared" si="24"/>
        <v/>
      </c>
    </row>
    <row r="696" spans="1:9" x14ac:dyDescent="0.2">
      <c r="A696" t="e">
        <f>TABLA!#REF!</f>
        <v>#REF!</v>
      </c>
      <c r="B696" t="e">
        <f>TABLA!#REF!</f>
        <v>#REF!</v>
      </c>
      <c r="C696" t="str">
        <f t="shared" si="24"/>
        <v/>
      </c>
      <c r="D696" t="str">
        <f t="shared" si="24"/>
        <v/>
      </c>
      <c r="E696" t="str">
        <f t="shared" si="24"/>
        <v/>
      </c>
      <c r="F696" t="str">
        <f t="shared" si="24"/>
        <v/>
      </c>
      <c r="G696" t="str">
        <f t="shared" si="24"/>
        <v/>
      </c>
      <c r="H696" t="str">
        <f t="shared" si="24"/>
        <v/>
      </c>
      <c r="I696" t="str">
        <f t="shared" si="24"/>
        <v/>
      </c>
    </row>
    <row r="697" spans="1:9" x14ac:dyDescent="0.2">
      <c r="A697" t="e">
        <f>TABLA!#REF!</f>
        <v>#REF!</v>
      </c>
      <c r="B697" t="e">
        <f>TABLA!#REF!</f>
        <v>#REF!</v>
      </c>
      <c r="C697" t="str">
        <f t="shared" si="24"/>
        <v/>
      </c>
      <c r="D697" t="str">
        <f t="shared" si="24"/>
        <v/>
      </c>
      <c r="E697" t="str">
        <f t="shared" si="24"/>
        <v/>
      </c>
      <c r="F697" t="str">
        <f t="shared" si="24"/>
        <v/>
      </c>
      <c r="G697" t="str">
        <f t="shared" si="24"/>
        <v/>
      </c>
      <c r="H697" t="str">
        <f t="shared" si="24"/>
        <v/>
      </c>
      <c r="I697" t="str">
        <f t="shared" si="24"/>
        <v/>
      </c>
    </row>
    <row r="698" spans="1:9" x14ac:dyDescent="0.2">
      <c r="A698" t="e">
        <f>TABLA!#REF!</f>
        <v>#REF!</v>
      </c>
      <c r="B698" t="e">
        <f>TABLA!#REF!</f>
        <v>#REF!</v>
      </c>
      <c r="C698" t="str">
        <f t="shared" si="24"/>
        <v/>
      </c>
      <c r="D698" t="str">
        <f t="shared" si="24"/>
        <v/>
      </c>
      <c r="E698" t="str">
        <f t="shared" si="24"/>
        <v/>
      </c>
      <c r="F698" t="str">
        <f t="shared" si="24"/>
        <v/>
      </c>
      <c r="G698" t="str">
        <f t="shared" si="24"/>
        <v/>
      </c>
      <c r="H698" t="str">
        <f t="shared" si="24"/>
        <v/>
      </c>
      <c r="I698" t="str">
        <f t="shared" si="24"/>
        <v/>
      </c>
    </row>
    <row r="699" spans="1:9" x14ac:dyDescent="0.2">
      <c r="A699" t="e">
        <f>TABLA!#REF!</f>
        <v>#REF!</v>
      </c>
      <c r="B699" t="e">
        <f>TABLA!#REF!</f>
        <v>#REF!</v>
      </c>
      <c r="C699" t="str">
        <f t="shared" si="24"/>
        <v/>
      </c>
      <c r="D699" t="str">
        <f t="shared" si="24"/>
        <v/>
      </c>
      <c r="E699" t="str">
        <f t="shared" si="24"/>
        <v/>
      </c>
      <c r="F699" t="str">
        <f t="shared" si="24"/>
        <v/>
      </c>
      <c r="G699" t="str">
        <f t="shared" si="24"/>
        <v/>
      </c>
      <c r="H699" t="str">
        <f t="shared" si="24"/>
        <v/>
      </c>
      <c r="I699" t="str">
        <f t="shared" si="24"/>
        <v/>
      </c>
    </row>
    <row r="700" spans="1:9" x14ac:dyDescent="0.2">
      <c r="A700" t="e">
        <f>TABLA!#REF!</f>
        <v>#REF!</v>
      </c>
      <c r="B700" t="e">
        <f>TABLA!#REF!</f>
        <v>#REF!</v>
      </c>
      <c r="C700" t="str">
        <f t="shared" si="24"/>
        <v/>
      </c>
      <c r="D700" t="str">
        <f t="shared" si="24"/>
        <v/>
      </c>
      <c r="E700" t="str">
        <f t="shared" si="24"/>
        <v/>
      </c>
      <c r="F700" t="str">
        <f t="shared" si="24"/>
        <v/>
      </c>
      <c r="G700" t="str">
        <f t="shared" si="24"/>
        <v/>
      </c>
      <c r="H700" t="str">
        <f t="shared" si="24"/>
        <v/>
      </c>
      <c r="I700" t="str">
        <f t="shared" si="24"/>
        <v/>
      </c>
    </row>
    <row r="701" spans="1:9" x14ac:dyDescent="0.2">
      <c r="A701" t="e">
        <f>TABLA!#REF!</f>
        <v>#REF!</v>
      </c>
      <c r="B701" t="e">
        <f>TABLA!#REF!</f>
        <v>#REF!</v>
      </c>
      <c r="C701" t="str">
        <f t="shared" si="24"/>
        <v/>
      </c>
      <c r="D701" t="str">
        <f t="shared" si="24"/>
        <v/>
      </c>
      <c r="E701" t="str">
        <f t="shared" si="24"/>
        <v/>
      </c>
      <c r="F701" t="str">
        <f t="shared" si="24"/>
        <v/>
      </c>
      <c r="G701" t="str">
        <f t="shared" si="24"/>
        <v/>
      </c>
      <c r="H701" t="str">
        <f t="shared" si="24"/>
        <v/>
      </c>
      <c r="I701" t="str">
        <f t="shared" si="24"/>
        <v/>
      </c>
    </row>
    <row r="702" spans="1:9" x14ac:dyDescent="0.2">
      <c r="A702" t="e">
        <f>TABLA!#REF!</f>
        <v>#REF!</v>
      </c>
      <c r="B702" t="e">
        <f>TABLA!#REF!</f>
        <v>#REF!</v>
      </c>
      <c r="C702" t="str">
        <f t="shared" si="24"/>
        <v/>
      </c>
      <c r="D702" t="str">
        <f t="shared" si="24"/>
        <v/>
      </c>
      <c r="E702" t="str">
        <f t="shared" si="24"/>
        <v/>
      </c>
      <c r="F702" t="str">
        <f t="shared" si="24"/>
        <v/>
      </c>
      <c r="G702" t="str">
        <f t="shared" si="24"/>
        <v/>
      </c>
      <c r="H702" t="str">
        <f t="shared" si="24"/>
        <v/>
      </c>
      <c r="I702" t="str">
        <f t="shared" si="24"/>
        <v/>
      </c>
    </row>
    <row r="703" spans="1:9" x14ac:dyDescent="0.2">
      <c r="A703" t="e">
        <f>TABLA!#REF!</f>
        <v>#REF!</v>
      </c>
      <c r="B703" t="e">
        <f>TABLA!#REF!</f>
        <v>#REF!</v>
      </c>
      <c r="C703" t="str">
        <f t="shared" si="24"/>
        <v/>
      </c>
      <c r="D703" t="str">
        <f t="shared" si="24"/>
        <v/>
      </c>
      <c r="E703" t="str">
        <f t="shared" si="24"/>
        <v/>
      </c>
      <c r="F703" t="str">
        <f t="shared" si="24"/>
        <v/>
      </c>
      <c r="G703" t="str">
        <f t="shared" si="24"/>
        <v/>
      </c>
      <c r="H703" t="str">
        <f t="shared" si="24"/>
        <v/>
      </c>
      <c r="I703" t="str">
        <f t="shared" si="24"/>
        <v/>
      </c>
    </row>
    <row r="704" spans="1:9" x14ac:dyDescent="0.2">
      <c r="A704" t="e">
        <f>TABLA!#REF!</f>
        <v>#REF!</v>
      </c>
      <c r="B704" t="e">
        <f>TABLA!#REF!</f>
        <v>#REF!</v>
      </c>
      <c r="C704" t="str">
        <f t="shared" ref="C704:I732" si="25">IFERROR(IF(FIND(C$1,$B704,1)&gt;0,1,""),"")</f>
        <v/>
      </c>
      <c r="D704" t="str">
        <f t="shared" si="25"/>
        <v/>
      </c>
      <c r="E704" t="str">
        <f t="shared" si="25"/>
        <v/>
      </c>
      <c r="F704" t="str">
        <f t="shared" si="25"/>
        <v/>
      </c>
      <c r="G704" t="str">
        <f t="shared" si="25"/>
        <v/>
      </c>
      <c r="H704" t="str">
        <f t="shared" si="25"/>
        <v/>
      </c>
      <c r="I704" t="str">
        <f t="shared" si="25"/>
        <v/>
      </c>
    </row>
    <row r="705" spans="1:9" x14ac:dyDescent="0.2">
      <c r="A705" t="e">
        <f>TABLA!#REF!</f>
        <v>#REF!</v>
      </c>
      <c r="B705" t="e">
        <f>TABLA!#REF!</f>
        <v>#REF!</v>
      </c>
      <c r="C705" t="str">
        <f t="shared" si="25"/>
        <v/>
      </c>
      <c r="D705" t="str">
        <f t="shared" si="25"/>
        <v/>
      </c>
      <c r="E705" t="str">
        <f t="shared" si="25"/>
        <v/>
      </c>
      <c r="F705" t="str">
        <f t="shared" si="25"/>
        <v/>
      </c>
      <c r="G705" t="str">
        <f t="shared" si="25"/>
        <v/>
      </c>
      <c r="H705" t="str">
        <f t="shared" si="25"/>
        <v/>
      </c>
      <c r="I705" t="str">
        <f t="shared" si="25"/>
        <v/>
      </c>
    </row>
    <row r="706" spans="1:9" x14ac:dyDescent="0.2">
      <c r="A706" t="e">
        <f>TABLA!#REF!</f>
        <v>#REF!</v>
      </c>
      <c r="B706" t="e">
        <f>TABLA!#REF!</f>
        <v>#REF!</v>
      </c>
      <c r="C706" t="str">
        <f t="shared" si="25"/>
        <v/>
      </c>
      <c r="D706" t="str">
        <f t="shared" si="25"/>
        <v/>
      </c>
      <c r="E706" t="str">
        <f t="shared" si="25"/>
        <v/>
      </c>
      <c r="F706" t="str">
        <f t="shared" si="25"/>
        <v/>
      </c>
      <c r="G706" t="str">
        <f t="shared" si="25"/>
        <v/>
      </c>
      <c r="H706" t="str">
        <f t="shared" si="25"/>
        <v/>
      </c>
      <c r="I706" t="str">
        <f t="shared" si="25"/>
        <v/>
      </c>
    </row>
    <row r="707" spans="1:9" x14ac:dyDescent="0.2">
      <c r="A707" t="e">
        <f>TABLA!#REF!</f>
        <v>#REF!</v>
      </c>
      <c r="B707" t="e">
        <f>TABLA!#REF!</f>
        <v>#REF!</v>
      </c>
      <c r="C707" t="str">
        <f t="shared" si="25"/>
        <v/>
      </c>
      <c r="D707" t="str">
        <f t="shared" si="25"/>
        <v/>
      </c>
      <c r="E707" t="str">
        <f t="shared" si="25"/>
        <v/>
      </c>
      <c r="F707" t="str">
        <f t="shared" si="25"/>
        <v/>
      </c>
      <c r="G707" t="str">
        <f t="shared" si="25"/>
        <v/>
      </c>
      <c r="H707" t="str">
        <f t="shared" si="25"/>
        <v/>
      </c>
      <c r="I707" t="str">
        <f t="shared" si="25"/>
        <v/>
      </c>
    </row>
    <row r="708" spans="1:9" x14ac:dyDescent="0.2">
      <c r="A708" t="e">
        <f>TABLA!#REF!</f>
        <v>#REF!</v>
      </c>
      <c r="B708" t="e">
        <f>TABLA!#REF!</f>
        <v>#REF!</v>
      </c>
      <c r="C708" t="str">
        <f t="shared" si="25"/>
        <v/>
      </c>
      <c r="D708" t="str">
        <f t="shared" si="25"/>
        <v/>
      </c>
      <c r="E708" t="str">
        <f t="shared" si="25"/>
        <v/>
      </c>
      <c r="F708" t="str">
        <f t="shared" si="25"/>
        <v/>
      </c>
      <c r="G708" t="str">
        <f t="shared" si="25"/>
        <v/>
      </c>
      <c r="H708" t="str">
        <f t="shared" si="25"/>
        <v/>
      </c>
      <c r="I708" t="str">
        <f t="shared" si="25"/>
        <v/>
      </c>
    </row>
    <row r="709" spans="1:9" x14ac:dyDescent="0.2">
      <c r="A709" t="e">
        <f>TABLA!#REF!</f>
        <v>#REF!</v>
      </c>
      <c r="B709" t="e">
        <f>TABLA!#REF!</f>
        <v>#REF!</v>
      </c>
      <c r="C709" t="str">
        <f t="shared" si="25"/>
        <v/>
      </c>
      <c r="D709" t="str">
        <f t="shared" si="25"/>
        <v/>
      </c>
      <c r="E709" t="str">
        <f t="shared" si="25"/>
        <v/>
      </c>
      <c r="F709" t="str">
        <f t="shared" si="25"/>
        <v/>
      </c>
      <c r="G709" t="str">
        <f t="shared" si="25"/>
        <v/>
      </c>
      <c r="H709" t="str">
        <f t="shared" si="25"/>
        <v/>
      </c>
      <c r="I709" t="str">
        <f t="shared" si="25"/>
        <v/>
      </c>
    </row>
    <row r="710" spans="1:9" x14ac:dyDescent="0.2">
      <c r="A710" t="e">
        <f>TABLA!#REF!</f>
        <v>#REF!</v>
      </c>
      <c r="B710" t="e">
        <f>TABLA!#REF!</f>
        <v>#REF!</v>
      </c>
      <c r="C710" t="str">
        <f t="shared" si="25"/>
        <v/>
      </c>
      <c r="D710" t="str">
        <f t="shared" si="25"/>
        <v/>
      </c>
      <c r="E710" t="str">
        <f t="shared" si="25"/>
        <v/>
      </c>
      <c r="F710" t="str">
        <f t="shared" si="25"/>
        <v/>
      </c>
      <c r="G710" t="str">
        <f t="shared" si="25"/>
        <v/>
      </c>
      <c r="H710" t="str">
        <f t="shared" si="25"/>
        <v/>
      </c>
      <c r="I710" t="str">
        <f t="shared" si="25"/>
        <v/>
      </c>
    </row>
    <row r="711" spans="1:9" x14ac:dyDescent="0.2">
      <c r="A711" t="e">
        <f>TABLA!#REF!</f>
        <v>#REF!</v>
      </c>
      <c r="B711" t="e">
        <f>TABLA!#REF!</f>
        <v>#REF!</v>
      </c>
      <c r="C711" t="str">
        <f t="shared" si="25"/>
        <v/>
      </c>
      <c r="D711" t="str">
        <f t="shared" si="25"/>
        <v/>
      </c>
      <c r="E711" t="str">
        <f t="shared" si="25"/>
        <v/>
      </c>
      <c r="F711" t="str">
        <f t="shared" si="25"/>
        <v/>
      </c>
      <c r="G711" t="str">
        <f t="shared" si="25"/>
        <v/>
      </c>
      <c r="H711" t="str">
        <f t="shared" si="25"/>
        <v/>
      </c>
      <c r="I711" t="str">
        <f t="shared" si="25"/>
        <v/>
      </c>
    </row>
    <row r="712" spans="1:9" x14ac:dyDescent="0.2">
      <c r="A712" t="e">
        <f>TABLA!#REF!</f>
        <v>#REF!</v>
      </c>
      <c r="B712" t="e">
        <f>TABLA!#REF!</f>
        <v>#REF!</v>
      </c>
      <c r="C712" t="str">
        <f t="shared" si="25"/>
        <v/>
      </c>
      <c r="D712" t="str">
        <f t="shared" si="25"/>
        <v/>
      </c>
      <c r="E712" t="str">
        <f t="shared" si="25"/>
        <v/>
      </c>
      <c r="F712" t="str">
        <f t="shared" si="25"/>
        <v/>
      </c>
      <c r="G712" t="str">
        <f t="shared" si="25"/>
        <v/>
      </c>
      <c r="H712" t="str">
        <f t="shared" si="25"/>
        <v/>
      </c>
      <c r="I712" t="str">
        <f t="shared" si="25"/>
        <v/>
      </c>
    </row>
    <row r="713" spans="1:9" x14ac:dyDescent="0.2">
      <c r="A713" t="e">
        <f>TABLA!#REF!</f>
        <v>#REF!</v>
      </c>
      <c r="B713" t="e">
        <f>TABLA!#REF!</f>
        <v>#REF!</v>
      </c>
      <c r="C713" t="str">
        <f t="shared" si="25"/>
        <v/>
      </c>
      <c r="D713" t="str">
        <f t="shared" si="25"/>
        <v/>
      </c>
      <c r="E713" t="str">
        <f t="shared" si="25"/>
        <v/>
      </c>
      <c r="F713" t="str">
        <f t="shared" si="25"/>
        <v/>
      </c>
      <c r="G713" t="str">
        <f t="shared" si="25"/>
        <v/>
      </c>
      <c r="H713" t="str">
        <f t="shared" si="25"/>
        <v/>
      </c>
      <c r="I713" t="str">
        <f t="shared" si="25"/>
        <v/>
      </c>
    </row>
    <row r="714" spans="1:9" x14ac:dyDescent="0.2">
      <c r="A714" t="e">
        <f>TABLA!#REF!</f>
        <v>#REF!</v>
      </c>
      <c r="B714" t="e">
        <f>TABLA!#REF!</f>
        <v>#REF!</v>
      </c>
      <c r="C714" t="str">
        <f t="shared" si="25"/>
        <v/>
      </c>
      <c r="D714" t="str">
        <f t="shared" si="25"/>
        <v/>
      </c>
      <c r="E714" t="str">
        <f t="shared" si="25"/>
        <v/>
      </c>
      <c r="F714" t="str">
        <f t="shared" si="25"/>
        <v/>
      </c>
      <c r="G714" t="str">
        <f t="shared" si="25"/>
        <v/>
      </c>
      <c r="H714" t="str">
        <f t="shared" si="25"/>
        <v/>
      </c>
      <c r="I714" t="str">
        <f t="shared" si="25"/>
        <v/>
      </c>
    </row>
    <row r="715" spans="1:9" x14ac:dyDescent="0.2">
      <c r="A715" t="e">
        <f>TABLA!#REF!</f>
        <v>#REF!</v>
      </c>
      <c r="B715" t="e">
        <f>TABLA!#REF!</f>
        <v>#REF!</v>
      </c>
      <c r="C715" t="str">
        <f t="shared" si="25"/>
        <v/>
      </c>
      <c r="D715" t="str">
        <f t="shared" si="25"/>
        <v/>
      </c>
      <c r="E715" t="str">
        <f t="shared" si="25"/>
        <v/>
      </c>
      <c r="F715" t="str">
        <f t="shared" si="25"/>
        <v/>
      </c>
      <c r="G715" t="str">
        <f t="shared" si="25"/>
        <v/>
      </c>
      <c r="H715" t="str">
        <f t="shared" si="25"/>
        <v/>
      </c>
      <c r="I715" t="str">
        <f t="shared" si="25"/>
        <v/>
      </c>
    </row>
    <row r="716" spans="1:9" x14ac:dyDescent="0.2">
      <c r="A716" t="e">
        <f>TABLA!#REF!</f>
        <v>#REF!</v>
      </c>
      <c r="B716" t="e">
        <f>TABLA!#REF!</f>
        <v>#REF!</v>
      </c>
      <c r="C716" t="str">
        <f t="shared" si="25"/>
        <v/>
      </c>
      <c r="D716" t="str">
        <f t="shared" si="25"/>
        <v/>
      </c>
      <c r="E716" t="str">
        <f t="shared" si="25"/>
        <v/>
      </c>
      <c r="F716" t="str">
        <f t="shared" si="25"/>
        <v/>
      </c>
      <c r="G716" t="str">
        <f t="shared" si="25"/>
        <v/>
      </c>
      <c r="H716" t="str">
        <f t="shared" si="25"/>
        <v/>
      </c>
      <c r="I716" t="str">
        <f t="shared" si="25"/>
        <v/>
      </c>
    </row>
    <row r="717" spans="1:9" x14ac:dyDescent="0.2">
      <c r="A717" t="e">
        <f>TABLA!#REF!</f>
        <v>#REF!</v>
      </c>
      <c r="B717" t="e">
        <f>TABLA!#REF!</f>
        <v>#REF!</v>
      </c>
      <c r="C717" t="str">
        <f t="shared" si="25"/>
        <v/>
      </c>
      <c r="D717" t="str">
        <f t="shared" si="25"/>
        <v/>
      </c>
      <c r="E717" t="str">
        <f t="shared" si="25"/>
        <v/>
      </c>
      <c r="F717" t="str">
        <f t="shared" si="25"/>
        <v/>
      </c>
      <c r="G717" t="str">
        <f t="shared" si="25"/>
        <v/>
      </c>
      <c r="H717" t="str">
        <f t="shared" si="25"/>
        <v/>
      </c>
      <c r="I717" t="str">
        <f t="shared" si="25"/>
        <v/>
      </c>
    </row>
    <row r="718" spans="1:9" x14ac:dyDescent="0.2">
      <c r="A718" t="e">
        <f>TABLA!#REF!</f>
        <v>#REF!</v>
      </c>
      <c r="B718" t="e">
        <f>TABLA!#REF!</f>
        <v>#REF!</v>
      </c>
      <c r="C718" t="str">
        <f t="shared" si="25"/>
        <v/>
      </c>
      <c r="D718" t="str">
        <f t="shared" si="25"/>
        <v/>
      </c>
      <c r="E718" t="str">
        <f t="shared" si="25"/>
        <v/>
      </c>
      <c r="F718" t="str">
        <f t="shared" si="25"/>
        <v/>
      </c>
      <c r="G718" t="str">
        <f t="shared" si="25"/>
        <v/>
      </c>
      <c r="H718" t="str">
        <f t="shared" si="25"/>
        <v/>
      </c>
      <c r="I718" t="str">
        <f t="shared" si="25"/>
        <v/>
      </c>
    </row>
    <row r="719" spans="1:9" x14ac:dyDescent="0.2">
      <c r="A719" t="e">
        <f>TABLA!#REF!</f>
        <v>#REF!</v>
      </c>
      <c r="B719" t="e">
        <f>TABLA!#REF!</f>
        <v>#REF!</v>
      </c>
      <c r="C719" t="str">
        <f t="shared" si="25"/>
        <v/>
      </c>
      <c r="D719" t="str">
        <f t="shared" si="25"/>
        <v/>
      </c>
      <c r="E719" t="str">
        <f t="shared" si="25"/>
        <v/>
      </c>
      <c r="F719" t="str">
        <f t="shared" si="25"/>
        <v/>
      </c>
      <c r="G719" t="str">
        <f t="shared" si="25"/>
        <v/>
      </c>
      <c r="H719" t="str">
        <f t="shared" si="25"/>
        <v/>
      </c>
      <c r="I719" t="str">
        <f t="shared" si="25"/>
        <v/>
      </c>
    </row>
    <row r="720" spans="1:9" x14ac:dyDescent="0.2">
      <c r="A720" t="e">
        <f>TABLA!#REF!</f>
        <v>#REF!</v>
      </c>
      <c r="B720" t="e">
        <f>TABLA!#REF!</f>
        <v>#REF!</v>
      </c>
      <c r="C720" t="str">
        <f t="shared" si="25"/>
        <v/>
      </c>
      <c r="D720" t="str">
        <f t="shared" si="25"/>
        <v/>
      </c>
      <c r="E720" t="str">
        <f t="shared" si="25"/>
        <v/>
      </c>
      <c r="F720" t="str">
        <f t="shared" si="25"/>
        <v/>
      </c>
      <c r="G720" t="str">
        <f t="shared" si="25"/>
        <v/>
      </c>
      <c r="H720" t="str">
        <f t="shared" si="25"/>
        <v/>
      </c>
      <c r="I720" t="str">
        <f t="shared" si="25"/>
        <v/>
      </c>
    </row>
    <row r="721" spans="1:9" x14ac:dyDescent="0.2">
      <c r="A721" t="e">
        <f>TABLA!#REF!</f>
        <v>#REF!</v>
      </c>
      <c r="B721" t="e">
        <f>TABLA!#REF!</f>
        <v>#REF!</v>
      </c>
      <c r="C721" t="str">
        <f t="shared" si="25"/>
        <v/>
      </c>
      <c r="D721" t="str">
        <f t="shared" si="25"/>
        <v/>
      </c>
      <c r="E721" t="str">
        <f t="shared" si="25"/>
        <v/>
      </c>
      <c r="F721" t="str">
        <f t="shared" si="25"/>
        <v/>
      </c>
      <c r="G721" t="str">
        <f t="shared" si="25"/>
        <v/>
      </c>
      <c r="H721" t="str">
        <f t="shared" si="25"/>
        <v/>
      </c>
      <c r="I721" t="str">
        <f t="shared" si="25"/>
        <v/>
      </c>
    </row>
    <row r="722" spans="1:9" x14ac:dyDescent="0.2">
      <c r="A722" t="e">
        <f>TABLA!#REF!</f>
        <v>#REF!</v>
      </c>
      <c r="B722" t="e">
        <f>TABLA!#REF!</f>
        <v>#REF!</v>
      </c>
      <c r="C722" t="str">
        <f t="shared" si="25"/>
        <v/>
      </c>
      <c r="D722" t="str">
        <f t="shared" si="25"/>
        <v/>
      </c>
      <c r="E722" t="str">
        <f t="shared" si="25"/>
        <v/>
      </c>
      <c r="F722" t="str">
        <f t="shared" si="25"/>
        <v/>
      </c>
      <c r="G722" t="str">
        <f t="shared" si="25"/>
        <v/>
      </c>
      <c r="H722" t="str">
        <f t="shared" si="25"/>
        <v/>
      </c>
      <c r="I722" t="str">
        <f t="shared" si="25"/>
        <v/>
      </c>
    </row>
    <row r="723" spans="1:9" x14ac:dyDescent="0.2">
      <c r="A723" t="e">
        <f>TABLA!#REF!</f>
        <v>#REF!</v>
      </c>
      <c r="B723" t="e">
        <f>TABLA!#REF!</f>
        <v>#REF!</v>
      </c>
      <c r="C723" t="str">
        <f t="shared" si="25"/>
        <v/>
      </c>
      <c r="D723" t="str">
        <f t="shared" si="25"/>
        <v/>
      </c>
      <c r="E723" t="str">
        <f t="shared" si="25"/>
        <v/>
      </c>
      <c r="F723" t="str">
        <f t="shared" si="25"/>
        <v/>
      </c>
      <c r="G723" t="str">
        <f t="shared" si="25"/>
        <v/>
      </c>
      <c r="H723" t="str">
        <f t="shared" si="25"/>
        <v/>
      </c>
      <c r="I723" t="str">
        <f t="shared" si="25"/>
        <v/>
      </c>
    </row>
    <row r="724" spans="1:9" x14ac:dyDescent="0.2">
      <c r="A724" t="e">
        <f>TABLA!#REF!</f>
        <v>#REF!</v>
      </c>
      <c r="B724" t="e">
        <f>TABLA!#REF!</f>
        <v>#REF!</v>
      </c>
      <c r="C724" t="str">
        <f t="shared" si="25"/>
        <v/>
      </c>
      <c r="D724" t="str">
        <f t="shared" si="25"/>
        <v/>
      </c>
      <c r="E724" t="str">
        <f t="shared" si="25"/>
        <v/>
      </c>
      <c r="F724" t="str">
        <f t="shared" si="25"/>
        <v/>
      </c>
      <c r="G724" t="str">
        <f t="shared" si="25"/>
        <v/>
      </c>
      <c r="H724" t="str">
        <f t="shared" si="25"/>
        <v/>
      </c>
      <c r="I724" t="str">
        <f t="shared" si="25"/>
        <v/>
      </c>
    </row>
    <row r="725" spans="1:9" x14ac:dyDescent="0.2">
      <c r="A725" t="e">
        <f>TABLA!#REF!</f>
        <v>#REF!</v>
      </c>
      <c r="B725" t="e">
        <f>TABLA!#REF!</f>
        <v>#REF!</v>
      </c>
      <c r="C725" t="str">
        <f t="shared" si="25"/>
        <v/>
      </c>
      <c r="D725" t="str">
        <f t="shared" si="25"/>
        <v/>
      </c>
      <c r="E725" t="str">
        <f t="shared" si="25"/>
        <v/>
      </c>
      <c r="F725" t="str">
        <f t="shared" si="25"/>
        <v/>
      </c>
      <c r="G725" t="str">
        <f t="shared" si="25"/>
        <v/>
      </c>
      <c r="H725" t="str">
        <f t="shared" si="25"/>
        <v/>
      </c>
      <c r="I725" t="str">
        <f t="shared" si="25"/>
        <v/>
      </c>
    </row>
    <row r="726" spans="1:9" x14ac:dyDescent="0.2">
      <c r="A726" t="e">
        <f>TABLA!#REF!</f>
        <v>#REF!</v>
      </c>
      <c r="B726" t="e">
        <f>TABLA!#REF!</f>
        <v>#REF!</v>
      </c>
      <c r="C726" t="str">
        <f t="shared" si="25"/>
        <v/>
      </c>
      <c r="D726" t="str">
        <f t="shared" si="25"/>
        <v/>
      </c>
      <c r="E726" t="str">
        <f t="shared" si="25"/>
        <v/>
      </c>
      <c r="F726" t="str">
        <f t="shared" si="25"/>
        <v/>
      </c>
      <c r="G726" t="str">
        <f t="shared" si="25"/>
        <v/>
      </c>
      <c r="H726" t="str">
        <f t="shared" si="25"/>
        <v/>
      </c>
      <c r="I726" t="str">
        <f t="shared" si="25"/>
        <v/>
      </c>
    </row>
    <row r="727" spans="1:9" x14ac:dyDescent="0.2">
      <c r="A727" t="e">
        <f>TABLA!#REF!</f>
        <v>#REF!</v>
      </c>
      <c r="B727" t="e">
        <f>TABLA!#REF!</f>
        <v>#REF!</v>
      </c>
      <c r="C727" t="str">
        <f t="shared" si="25"/>
        <v/>
      </c>
      <c r="D727" t="str">
        <f t="shared" si="25"/>
        <v/>
      </c>
      <c r="E727" t="str">
        <f t="shared" si="25"/>
        <v/>
      </c>
      <c r="F727" t="str">
        <f t="shared" si="25"/>
        <v/>
      </c>
      <c r="G727" t="str">
        <f t="shared" si="25"/>
        <v/>
      </c>
      <c r="H727" t="str">
        <f t="shared" si="25"/>
        <v/>
      </c>
      <c r="I727" t="str">
        <f t="shared" si="25"/>
        <v/>
      </c>
    </row>
    <row r="728" spans="1:9" x14ac:dyDescent="0.2">
      <c r="A728" t="e">
        <f>TABLA!#REF!</f>
        <v>#REF!</v>
      </c>
      <c r="B728" t="e">
        <f>TABLA!#REF!</f>
        <v>#REF!</v>
      </c>
      <c r="C728" t="str">
        <f t="shared" si="25"/>
        <v/>
      </c>
      <c r="D728" t="str">
        <f t="shared" si="25"/>
        <v/>
      </c>
      <c r="E728" t="str">
        <f t="shared" si="25"/>
        <v/>
      </c>
      <c r="F728" t="str">
        <f t="shared" si="25"/>
        <v/>
      </c>
      <c r="G728" t="str">
        <f t="shared" si="25"/>
        <v/>
      </c>
      <c r="H728" t="str">
        <f t="shared" si="25"/>
        <v/>
      </c>
      <c r="I728" t="str">
        <f t="shared" si="25"/>
        <v/>
      </c>
    </row>
    <row r="729" spans="1:9" x14ac:dyDescent="0.2">
      <c r="A729" t="e">
        <f>TABLA!#REF!</f>
        <v>#REF!</v>
      </c>
      <c r="B729" t="e">
        <f>TABLA!#REF!</f>
        <v>#REF!</v>
      </c>
      <c r="C729" t="str">
        <f t="shared" si="25"/>
        <v/>
      </c>
      <c r="D729" t="str">
        <f t="shared" si="25"/>
        <v/>
      </c>
      <c r="E729" t="str">
        <f t="shared" si="25"/>
        <v/>
      </c>
      <c r="F729" t="str">
        <f t="shared" si="25"/>
        <v/>
      </c>
      <c r="G729" t="str">
        <f t="shared" si="25"/>
        <v/>
      </c>
      <c r="H729" t="str">
        <f t="shared" si="25"/>
        <v/>
      </c>
      <c r="I729" t="str">
        <f t="shared" si="25"/>
        <v/>
      </c>
    </row>
    <row r="730" spans="1:9" x14ac:dyDescent="0.2">
      <c r="A730" t="e">
        <f>TABLA!#REF!</f>
        <v>#REF!</v>
      </c>
      <c r="B730" t="e">
        <f>TABLA!#REF!</f>
        <v>#REF!</v>
      </c>
      <c r="C730" t="str">
        <f t="shared" si="25"/>
        <v/>
      </c>
      <c r="D730" t="str">
        <f t="shared" si="25"/>
        <v/>
      </c>
      <c r="E730" t="str">
        <f t="shared" si="25"/>
        <v/>
      </c>
      <c r="F730" t="str">
        <f t="shared" si="25"/>
        <v/>
      </c>
      <c r="G730" t="str">
        <f t="shared" si="25"/>
        <v/>
      </c>
      <c r="H730" t="str">
        <f t="shared" si="25"/>
        <v/>
      </c>
      <c r="I730" t="str">
        <f t="shared" si="25"/>
        <v/>
      </c>
    </row>
    <row r="731" spans="1:9" x14ac:dyDescent="0.2">
      <c r="A731" t="e">
        <f>TABLA!#REF!</f>
        <v>#REF!</v>
      </c>
      <c r="B731" t="e">
        <f>TABLA!#REF!</f>
        <v>#REF!</v>
      </c>
      <c r="C731" t="str">
        <f t="shared" si="25"/>
        <v/>
      </c>
      <c r="D731" t="str">
        <f t="shared" si="25"/>
        <v/>
      </c>
      <c r="E731" t="str">
        <f t="shared" si="25"/>
        <v/>
      </c>
      <c r="F731" t="str">
        <f t="shared" si="25"/>
        <v/>
      </c>
      <c r="G731" t="str">
        <f t="shared" si="25"/>
        <v/>
      </c>
      <c r="H731" t="str">
        <f t="shared" si="25"/>
        <v/>
      </c>
      <c r="I731" t="str">
        <f t="shared" si="25"/>
        <v/>
      </c>
    </row>
    <row r="732" spans="1:9" x14ac:dyDescent="0.2">
      <c r="A732" t="e">
        <f>TABLA!#REF!</f>
        <v>#REF!</v>
      </c>
      <c r="B732" t="e">
        <f>TABLA!#REF!</f>
        <v>#REF!</v>
      </c>
      <c r="C732" t="str">
        <f t="shared" si="25"/>
        <v/>
      </c>
      <c r="D732" t="str">
        <f t="shared" si="25"/>
        <v/>
      </c>
      <c r="E732" t="str">
        <f t="shared" si="25"/>
        <v/>
      </c>
      <c r="F732" t="str">
        <f t="shared" ref="C732:I760" si="26">IFERROR(IF(FIND(F$1,$B732,1)&gt;0,1,""),"")</f>
        <v/>
      </c>
      <c r="G732" t="str">
        <f t="shared" si="26"/>
        <v/>
      </c>
      <c r="H732" t="str">
        <f t="shared" si="26"/>
        <v/>
      </c>
      <c r="I732" t="str">
        <f t="shared" si="26"/>
        <v/>
      </c>
    </row>
    <row r="733" spans="1:9" x14ac:dyDescent="0.2">
      <c r="A733" t="e">
        <f>TABLA!#REF!</f>
        <v>#REF!</v>
      </c>
      <c r="B733" t="e">
        <f>TABLA!#REF!</f>
        <v>#REF!</v>
      </c>
      <c r="C733" t="str">
        <f t="shared" si="26"/>
        <v/>
      </c>
      <c r="D733" t="str">
        <f t="shared" si="26"/>
        <v/>
      </c>
      <c r="E733" t="str">
        <f t="shared" si="26"/>
        <v/>
      </c>
      <c r="F733" t="str">
        <f t="shared" si="26"/>
        <v/>
      </c>
      <c r="G733" t="str">
        <f t="shared" si="26"/>
        <v/>
      </c>
      <c r="H733" t="str">
        <f t="shared" si="26"/>
        <v/>
      </c>
      <c r="I733" t="str">
        <f t="shared" si="26"/>
        <v/>
      </c>
    </row>
    <row r="734" spans="1:9" x14ac:dyDescent="0.2">
      <c r="A734" t="e">
        <f>TABLA!#REF!</f>
        <v>#REF!</v>
      </c>
      <c r="B734" t="e">
        <f>TABLA!#REF!</f>
        <v>#REF!</v>
      </c>
      <c r="C734" t="str">
        <f t="shared" si="26"/>
        <v/>
      </c>
      <c r="D734" t="str">
        <f t="shared" si="26"/>
        <v/>
      </c>
      <c r="E734" t="str">
        <f t="shared" si="26"/>
        <v/>
      </c>
      <c r="F734" t="str">
        <f t="shared" si="26"/>
        <v/>
      </c>
      <c r="G734" t="str">
        <f t="shared" si="26"/>
        <v/>
      </c>
      <c r="H734" t="str">
        <f t="shared" si="26"/>
        <v/>
      </c>
      <c r="I734" t="str">
        <f t="shared" si="26"/>
        <v/>
      </c>
    </row>
    <row r="735" spans="1:9" x14ac:dyDescent="0.2">
      <c r="A735" t="e">
        <f>TABLA!#REF!</f>
        <v>#REF!</v>
      </c>
      <c r="B735" t="e">
        <f>TABLA!#REF!</f>
        <v>#REF!</v>
      </c>
      <c r="C735" t="str">
        <f t="shared" si="26"/>
        <v/>
      </c>
      <c r="D735" t="str">
        <f t="shared" si="26"/>
        <v/>
      </c>
      <c r="E735" t="str">
        <f t="shared" si="26"/>
        <v/>
      </c>
      <c r="F735" t="str">
        <f t="shared" si="26"/>
        <v/>
      </c>
      <c r="G735" t="str">
        <f t="shared" si="26"/>
        <v/>
      </c>
      <c r="H735" t="str">
        <f t="shared" si="26"/>
        <v/>
      </c>
      <c r="I735" t="str">
        <f t="shared" si="26"/>
        <v/>
      </c>
    </row>
    <row r="736" spans="1:9" x14ac:dyDescent="0.2">
      <c r="A736" t="e">
        <f>TABLA!#REF!</f>
        <v>#REF!</v>
      </c>
      <c r="B736" t="e">
        <f>TABLA!#REF!</f>
        <v>#REF!</v>
      </c>
      <c r="C736" t="str">
        <f t="shared" si="26"/>
        <v/>
      </c>
      <c r="D736" t="str">
        <f t="shared" si="26"/>
        <v/>
      </c>
      <c r="E736" t="str">
        <f t="shared" si="26"/>
        <v/>
      </c>
      <c r="F736" t="str">
        <f t="shared" si="26"/>
        <v/>
      </c>
      <c r="G736" t="str">
        <f t="shared" si="26"/>
        <v/>
      </c>
      <c r="H736" t="str">
        <f t="shared" si="26"/>
        <v/>
      </c>
      <c r="I736" t="str">
        <f t="shared" si="26"/>
        <v/>
      </c>
    </row>
    <row r="737" spans="1:9" x14ac:dyDescent="0.2">
      <c r="A737" t="e">
        <f>TABLA!#REF!</f>
        <v>#REF!</v>
      </c>
      <c r="B737" t="e">
        <f>TABLA!#REF!</f>
        <v>#REF!</v>
      </c>
      <c r="C737" t="str">
        <f t="shared" si="26"/>
        <v/>
      </c>
      <c r="D737" t="str">
        <f t="shared" si="26"/>
        <v/>
      </c>
      <c r="E737" t="str">
        <f t="shared" si="26"/>
        <v/>
      </c>
      <c r="F737" t="str">
        <f t="shared" si="26"/>
        <v/>
      </c>
      <c r="G737" t="str">
        <f t="shared" si="26"/>
        <v/>
      </c>
      <c r="H737" t="str">
        <f t="shared" si="26"/>
        <v/>
      </c>
      <c r="I737" t="str">
        <f t="shared" si="26"/>
        <v/>
      </c>
    </row>
    <row r="738" spans="1:9" x14ac:dyDescent="0.2">
      <c r="A738" t="e">
        <f>TABLA!#REF!</f>
        <v>#REF!</v>
      </c>
      <c r="B738" t="e">
        <f>TABLA!#REF!</f>
        <v>#REF!</v>
      </c>
      <c r="C738" t="str">
        <f t="shared" si="26"/>
        <v/>
      </c>
      <c r="D738" t="str">
        <f t="shared" si="26"/>
        <v/>
      </c>
      <c r="E738" t="str">
        <f t="shared" si="26"/>
        <v/>
      </c>
      <c r="F738" t="str">
        <f t="shared" si="26"/>
        <v/>
      </c>
      <c r="G738" t="str">
        <f t="shared" si="26"/>
        <v/>
      </c>
      <c r="H738" t="str">
        <f t="shared" si="26"/>
        <v/>
      </c>
      <c r="I738" t="str">
        <f t="shared" si="26"/>
        <v/>
      </c>
    </row>
    <row r="739" spans="1:9" x14ac:dyDescent="0.2">
      <c r="A739" t="e">
        <f>TABLA!#REF!</f>
        <v>#REF!</v>
      </c>
      <c r="B739" t="e">
        <f>TABLA!#REF!</f>
        <v>#REF!</v>
      </c>
      <c r="C739" t="str">
        <f t="shared" si="26"/>
        <v/>
      </c>
      <c r="D739" t="str">
        <f t="shared" si="26"/>
        <v/>
      </c>
      <c r="E739" t="str">
        <f t="shared" si="26"/>
        <v/>
      </c>
      <c r="F739" t="str">
        <f t="shared" si="26"/>
        <v/>
      </c>
      <c r="G739" t="str">
        <f t="shared" si="26"/>
        <v/>
      </c>
      <c r="H739" t="str">
        <f t="shared" si="26"/>
        <v/>
      </c>
      <c r="I739" t="str">
        <f t="shared" si="26"/>
        <v/>
      </c>
    </row>
    <row r="740" spans="1:9" x14ac:dyDescent="0.2">
      <c r="A740" t="e">
        <f>TABLA!#REF!</f>
        <v>#REF!</v>
      </c>
      <c r="B740" t="e">
        <f>TABLA!#REF!</f>
        <v>#REF!</v>
      </c>
      <c r="C740" t="str">
        <f t="shared" si="26"/>
        <v/>
      </c>
      <c r="D740" t="str">
        <f t="shared" si="26"/>
        <v/>
      </c>
      <c r="E740" t="str">
        <f t="shared" si="26"/>
        <v/>
      </c>
      <c r="F740" t="str">
        <f t="shared" si="26"/>
        <v/>
      </c>
      <c r="G740" t="str">
        <f t="shared" si="26"/>
        <v/>
      </c>
      <c r="H740" t="str">
        <f t="shared" si="26"/>
        <v/>
      </c>
      <c r="I740" t="str">
        <f t="shared" si="26"/>
        <v/>
      </c>
    </row>
    <row r="741" spans="1:9" x14ac:dyDescent="0.2">
      <c r="A741" t="e">
        <f>TABLA!#REF!</f>
        <v>#REF!</v>
      </c>
      <c r="B741" t="e">
        <f>TABLA!#REF!</f>
        <v>#REF!</v>
      </c>
      <c r="C741" t="str">
        <f t="shared" si="26"/>
        <v/>
      </c>
      <c r="D741" t="str">
        <f t="shared" si="26"/>
        <v/>
      </c>
      <c r="E741" t="str">
        <f t="shared" si="26"/>
        <v/>
      </c>
      <c r="F741" t="str">
        <f t="shared" si="26"/>
        <v/>
      </c>
      <c r="G741" t="str">
        <f t="shared" si="26"/>
        <v/>
      </c>
      <c r="H741" t="str">
        <f t="shared" si="26"/>
        <v/>
      </c>
      <c r="I741" t="str">
        <f t="shared" si="26"/>
        <v/>
      </c>
    </row>
    <row r="742" spans="1:9" x14ac:dyDescent="0.2">
      <c r="A742" t="e">
        <f>TABLA!#REF!</f>
        <v>#REF!</v>
      </c>
      <c r="B742" t="e">
        <f>TABLA!#REF!</f>
        <v>#REF!</v>
      </c>
      <c r="C742" t="str">
        <f t="shared" si="26"/>
        <v/>
      </c>
      <c r="D742" t="str">
        <f t="shared" si="26"/>
        <v/>
      </c>
      <c r="E742" t="str">
        <f t="shared" si="26"/>
        <v/>
      </c>
      <c r="F742" t="str">
        <f t="shared" si="26"/>
        <v/>
      </c>
      <c r="G742" t="str">
        <f t="shared" si="26"/>
        <v/>
      </c>
      <c r="H742" t="str">
        <f t="shared" si="26"/>
        <v/>
      </c>
      <c r="I742" t="str">
        <f t="shared" si="26"/>
        <v/>
      </c>
    </row>
    <row r="743" spans="1:9" x14ac:dyDescent="0.2">
      <c r="A743" t="e">
        <f>TABLA!#REF!</f>
        <v>#REF!</v>
      </c>
      <c r="B743" t="e">
        <f>TABLA!#REF!</f>
        <v>#REF!</v>
      </c>
      <c r="C743" t="str">
        <f t="shared" si="26"/>
        <v/>
      </c>
      <c r="D743" t="str">
        <f t="shared" si="26"/>
        <v/>
      </c>
      <c r="E743" t="str">
        <f t="shared" si="26"/>
        <v/>
      </c>
      <c r="F743" t="str">
        <f t="shared" si="26"/>
        <v/>
      </c>
      <c r="G743" t="str">
        <f t="shared" si="26"/>
        <v/>
      </c>
      <c r="H743" t="str">
        <f t="shared" si="26"/>
        <v/>
      </c>
      <c r="I743" t="str">
        <f t="shared" si="26"/>
        <v/>
      </c>
    </row>
    <row r="744" spans="1:9" x14ac:dyDescent="0.2">
      <c r="A744" t="e">
        <f>TABLA!#REF!</f>
        <v>#REF!</v>
      </c>
      <c r="B744" t="e">
        <f>TABLA!#REF!</f>
        <v>#REF!</v>
      </c>
      <c r="C744" t="str">
        <f t="shared" si="26"/>
        <v/>
      </c>
      <c r="D744" t="str">
        <f t="shared" si="26"/>
        <v/>
      </c>
      <c r="E744" t="str">
        <f t="shared" si="26"/>
        <v/>
      </c>
      <c r="F744" t="str">
        <f t="shared" si="26"/>
        <v/>
      </c>
      <c r="G744" t="str">
        <f t="shared" si="26"/>
        <v/>
      </c>
      <c r="H744" t="str">
        <f t="shared" si="26"/>
        <v/>
      </c>
      <c r="I744" t="str">
        <f t="shared" si="26"/>
        <v/>
      </c>
    </row>
    <row r="745" spans="1:9" x14ac:dyDescent="0.2">
      <c r="A745" t="e">
        <f>TABLA!#REF!</f>
        <v>#REF!</v>
      </c>
      <c r="B745" t="e">
        <f>TABLA!#REF!</f>
        <v>#REF!</v>
      </c>
      <c r="C745" t="str">
        <f t="shared" si="26"/>
        <v/>
      </c>
      <c r="D745" t="str">
        <f t="shared" si="26"/>
        <v/>
      </c>
      <c r="E745" t="str">
        <f t="shared" si="26"/>
        <v/>
      </c>
      <c r="F745" t="str">
        <f t="shared" si="26"/>
        <v/>
      </c>
      <c r="G745" t="str">
        <f t="shared" si="26"/>
        <v/>
      </c>
      <c r="H745" t="str">
        <f t="shared" si="26"/>
        <v/>
      </c>
      <c r="I745" t="str">
        <f t="shared" si="26"/>
        <v/>
      </c>
    </row>
    <row r="746" spans="1:9" x14ac:dyDescent="0.2">
      <c r="A746" t="e">
        <f>TABLA!#REF!</f>
        <v>#REF!</v>
      </c>
      <c r="B746" t="e">
        <f>TABLA!#REF!</f>
        <v>#REF!</v>
      </c>
      <c r="C746" t="str">
        <f t="shared" si="26"/>
        <v/>
      </c>
      <c r="D746" t="str">
        <f t="shared" si="26"/>
        <v/>
      </c>
      <c r="E746" t="str">
        <f t="shared" si="26"/>
        <v/>
      </c>
      <c r="F746" t="str">
        <f t="shared" si="26"/>
        <v/>
      </c>
      <c r="G746" t="str">
        <f t="shared" si="26"/>
        <v/>
      </c>
      <c r="H746" t="str">
        <f t="shared" si="26"/>
        <v/>
      </c>
      <c r="I746" t="str">
        <f t="shared" si="26"/>
        <v/>
      </c>
    </row>
    <row r="747" spans="1:9" x14ac:dyDescent="0.2">
      <c r="A747" t="e">
        <f>TABLA!#REF!</f>
        <v>#REF!</v>
      </c>
      <c r="B747" t="e">
        <f>TABLA!#REF!</f>
        <v>#REF!</v>
      </c>
      <c r="C747" t="str">
        <f t="shared" si="26"/>
        <v/>
      </c>
      <c r="D747" t="str">
        <f t="shared" si="26"/>
        <v/>
      </c>
      <c r="E747" t="str">
        <f t="shared" si="26"/>
        <v/>
      </c>
      <c r="F747" t="str">
        <f t="shared" si="26"/>
        <v/>
      </c>
      <c r="G747" t="str">
        <f t="shared" si="26"/>
        <v/>
      </c>
      <c r="H747" t="str">
        <f t="shared" si="26"/>
        <v/>
      </c>
      <c r="I747" t="str">
        <f t="shared" si="26"/>
        <v/>
      </c>
    </row>
    <row r="748" spans="1:9" x14ac:dyDescent="0.2">
      <c r="A748" t="e">
        <f>TABLA!#REF!</f>
        <v>#REF!</v>
      </c>
      <c r="B748" t="e">
        <f>TABLA!#REF!</f>
        <v>#REF!</v>
      </c>
      <c r="C748" t="str">
        <f t="shared" si="26"/>
        <v/>
      </c>
      <c r="D748" t="str">
        <f t="shared" si="26"/>
        <v/>
      </c>
      <c r="E748" t="str">
        <f t="shared" si="26"/>
        <v/>
      </c>
      <c r="F748" t="str">
        <f t="shared" si="26"/>
        <v/>
      </c>
      <c r="G748" t="str">
        <f t="shared" si="26"/>
        <v/>
      </c>
      <c r="H748" t="str">
        <f t="shared" si="26"/>
        <v/>
      </c>
      <c r="I748" t="str">
        <f t="shared" si="26"/>
        <v/>
      </c>
    </row>
    <row r="749" spans="1:9" x14ac:dyDescent="0.2">
      <c r="A749" t="e">
        <f>TABLA!#REF!</f>
        <v>#REF!</v>
      </c>
      <c r="B749" t="e">
        <f>TABLA!#REF!</f>
        <v>#REF!</v>
      </c>
      <c r="C749" t="str">
        <f t="shared" si="26"/>
        <v/>
      </c>
      <c r="D749" t="str">
        <f t="shared" si="26"/>
        <v/>
      </c>
      <c r="E749" t="str">
        <f t="shared" si="26"/>
        <v/>
      </c>
      <c r="F749" t="str">
        <f t="shared" si="26"/>
        <v/>
      </c>
      <c r="G749" t="str">
        <f t="shared" si="26"/>
        <v/>
      </c>
      <c r="H749" t="str">
        <f t="shared" si="26"/>
        <v/>
      </c>
      <c r="I749" t="str">
        <f t="shared" si="26"/>
        <v/>
      </c>
    </row>
    <row r="750" spans="1:9" x14ac:dyDescent="0.2">
      <c r="A750" t="e">
        <f>TABLA!#REF!</f>
        <v>#REF!</v>
      </c>
      <c r="B750" t="e">
        <f>TABLA!#REF!</f>
        <v>#REF!</v>
      </c>
      <c r="C750" t="str">
        <f t="shared" si="26"/>
        <v/>
      </c>
      <c r="D750" t="str">
        <f t="shared" si="26"/>
        <v/>
      </c>
      <c r="E750" t="str">
        <f t="shared" si="26"/>
        <v/>
      </c>
      <c r="F750" t="str">
        <f t="shared" si="26"/>
        <v/>
      </c>
      <c r="G750" t="str">
        <f t="shared" si="26"/>
        <v/>
      </c>
      <c r="H750" t="str">
        <f t="shared" si="26"/>
        <v/>
      </c>
      <c r="I750" t="str">
        <f t="shared" si="26"/>
        <v/>
      </c>
    </row>
    <row r="751" spans="1:9" x14ac:dyDescent="0.2">
      <c r="A751" t="e">
        <f>TABLA!#REF!</f>
        <v>#REF!</v>
      </c>
      <c r="B751" t="e">
        <f>TABLA!#REF!</f>
        <v>#REF!</v>
      </c>
      <c r="C751" t="str">
        <f t="shared" si="26"/>
        <v/>
      </c>
      <c r="D751" t="str">
        <f t="shared" si="26"/>
        <v/>
      </c>
      <c r="E751" t="str">
        <f t="shared" si="26"/>
        <v/>
      </c>
      <c r="F751" t="str">
        <f t="shared" si="26"/>
        <v/>
      </c>
      <c r="G751" t="str">
        <f t="shared" si="26"/>
        <v/>
      </c>
      <c r="H751" t="str">
        <f t="shared" si="26"/>
        <v/>
      </c>
      <c r="I751" t="str">
        <f t="shared" si="26"/>
        <v/>
      </c>
    </row>
    <row r="752" spans="1:9" x14ac:dyDescent="0.2">
      <c r="A752" t="e">
        <f>TABLA!#REF!</f>
        <v>#REF!</v>
      </c>
      <c r="B752" t="e">
        <f>TABLA!#REF!</f>
        <v>#REF!</v>
      </c>
      <c r="C752" t="str">
        <f t="shared" si="26"/>
        <v/>
      </c>
      <c r="D752" t="str">
        <f t="shared" si="26"/>
        <v/>
      </c>
      <c r="E752" t="str">
        <f t="shared" si="26"/>
        <v/>
      </c>
      <c r="F752" t="str">
        <f t="shared" si="26"/>
        <v/>
      </c>
      <c r="G752" t="str">
        <f t="shared" si="26"/>
        <v/>
      </c>
      <c r="H752" t="str">
        <f t="shared" si="26"/>
        <v/>
      </c>
      <c r="I752" t="str">
        <f t="shared" si="26"/>
        <v/>
      </c>
    </row>
    <row r="753" spans="1:9" x14ac:dyDescent="0.2">
      <c r="A753" t="e">
        <f>TABLA!#REF!</f>
        <v>#REF!</v>
      </c>
      <c r="B753" t="e">
        <f>TABLA!#REF!</f>
        <v>#REF!</v>
      </c>
      <c r="C753" t="str">
        <f t="shared" si="26"/>
        <v/>
      </c>
      <c r="D753" t="str">
        <f t="shared" si="26"/>
        <v/>
      </c>
      <c r="E753" t="str">
        <f t="shared" si="26"/>
        <v/>
      </c>
      <c r="F753" t="str">
        <f t="shared" si="26"/>
        <v/>
      </c>
      <c r="G753" t="str">
        <f t="shared" si="26"/>
        <v/>
      </c>
      <c r="H753" t="str">
        <f t="shared" si="26"/>
        <v/>
      </c>
      <c r="I753" t="str">
        <f t="shared" si="26"/>
        <v/>
      </c>
    </row>
    <row r="754" spans="1:9" x14ac:dyDescent="0.2">
      <c r="A754" t="e">
        <f>TABLA!#REF!</f>
        <v>#REF!</v>
      </c>
      <c r="B754" t="e">
        <f>TABLA!#REF!</f>
        <v>#REF!</v>
      </c>
      <c r="C754" t="str">
        <f t="shared" si="26"/>
        <v/>
      </c>
      <c r="D754" t="str">
        <f t="shared" si="26"/>
        <v/>
      </c>
      <c r="E754" t="str">
        <f t="shared" si="26"/>
        <v/>
      </c>
      <c r="F754" t="str">
        <f t="shared" si="26"/>
        <v/>
      </c>
      <c r="G754" t="str">
        <f t="shared" si="26"/>
        <v/>
      </c>
      <c r="H754" t="str">
        <f t="shared" si="26"/>
        <v/>
      </c>
      <c r="I754" t="str">
        <f t="shared" si="26"/>
        <v/>
      </c>
    </row>
    <row r="755" spans="1:9" x14ac:dyDescent="0.2">
      <c r="A755" t="e">
        <f>TABLA!#REF!</f>
        <v>#REF!</v>
      </c>
      <c r="B755" t="e">
        <f>TABLA!#REF!</f>
        <v>#REF!</v>
      </c>
      <c r="C755" t="str">
        <f t="shared" si="26"/>
        <v/>
      </c>
      <c r="D755" t="str">
        <f t="shared" si="26"/>
        <v/>
      </c>
      <c r="E755" t="str">
        <f t="shared" si="26"/>
        <v/>
      </c>
      <c r="F755" t="str">
        <f t="shared" si="26"/>
        <v/>
      </c>
      <c r="G755" t="str">
        <f t="shared" si="26"/>
        <v/>
      </c>
      <c r="H755" t="str">
        <f t="shared" si="26"/>
        <v/>
      </c>
      <c r="I755" t="str">
        <f t="shared" si="26"/>
        <v/>
      </c>
    </row>
    <row r="756" spans="1:9" x14ac:dyDescent="0.2">
      <c r="A756" t="e">
        <f>TABLA!#REF!</f>
        <v>#REF!</v>
      </c>
      <c r="B756" t="e">
        <f>TABLA!#REF!</f>
        <v>#REF!</v>
      </c>
      <c r="C756" t="str">
        <f t="shared" si="26"/>
        <v/>
      </c>
      <c r="D756" t="str">
        <f t="shared" si="26"/>
        <v/>
      </c>
      <c r="E756" t="str">
        <f t="shared" si="26"/>
        <v/>
      </c>
      <c r="F756" t="str">
        <f t="shared" si="26"/>
        <v/>
      </c>
      <c r="G756" t="str">
        <f t="shared" si="26"/>
        <v/>
      </c>
      <c r="H756" t="str">
        <f t="shared" si="26"/>
        <v/>
      </c>
      <c r="I756" t="str">
        <f t="shared" si="26"/>
        <v/>
      </c>
    </row>
    <row r="757" spans="1:9" x14ac:dyDescent="0.2">
      <c r="A757" t="e">
        <f>TABLA!#REF!</f>
        <v>#REF!</v>
      </c>
      <c r="B757" t="e">
        <f>TABLA!#REF!</f>
        <v>#REF!</v>
      </c>
      <c r="C757" t="str">
        <f t="shared" si="26"/>
        <v/>
      </c>
      <c r="D757" t="str">
        <f t="shared" si="26"/>
        <v/>
      </c>
      <c r="E757" t="str">
        <f t="shared" si="26"/>
        <v/>
      </c>
      <c r="F757" t="str">
        <f t="shared" si="26"/>
        <v/>
      </c>
      <c r="G757" t="str">
        <f t="shared" si="26"/>
        <v/>
      </c>
      <c r="H757" t="str">
        <f t="shared" si="26"/>
        <v/>
      </c>
      <c r="I757" t="str">
        <f t="shared" si="26"/>
        <v/>
      </c>
    </row>
    <row r="758" spans="1:9" x14ac:dyDescent="0.2">
      <c r="A758" t="e">
        <f>TABLA!#REF!</f>
        <v>#REF!</v>
      </c>
      <c r="B758" t="e">
        <f>TABLA!#REF!</f>
        <v>#REF!</v>
      </c>
      <c r="C758" t="str">
        <f t="shared" si="26"/>
        <v/>
      </c>
      <c r="D758" t="str">
        <f t="shared" si="26"/>
        <v/>
      </c>
      <c r="E758" t="str">
        <f t="shared" si="26"/>
        <v/>
      </c>
      <c r="F758" t="str">
        <f t="shared" si="26"/>
        <v/>
      </c>
      <c r="G758" t="str">
        <f t="shared" si="26"/>
        <v/>
      </c>
      <c r="H758" t="str">
        <f t="shared" si="26"/>
        <v/>
      </c>
      <c r="I758" t="str">
        <f t="shared" si="26"/>
        <v/>
      </c>
    </row>
    <row r="759" spans="1:9" x14ac:dyDescent="0.2">
      <c r="A759" t="e">
        <f>TABLA!#REF!</f>
        <v>#REF!</v>
      </c>
      <c r="B759" t="e">
        <f>TABLA!#REF!</f>
        <v>#REF!</v>
      </c>
      <c r="C759" t="str">
        <f t="shared" si="26"/>
        <v/>
      </c>
      <c r="D759" t="str">
        <f t="shared" si="26"/>
        <v/>
      </c>
      <c r="E759" t="str">
        <f t="shared" si="26"/>
        <v/>
      </c>
      <c r="F759" t="str">
        <f t="shared" si="26"/>
        <v/>
      </c>
      <c r="G759" t="str">
        <f t="shared" si="26"/>
        <v/>
      </c>
      <c r="H759" t="str">
        <f t="shared" si="26"/>
        <v/>
      </c>
      <c r="I759" t="str">
        <f t="shared" si="26"/>
        <v/>
      </c>
    </row>
    <row r="760" spans="1:9" x14ac:dyDescent="0.2">
      <c r="A760" t="e">
        <f>TABLA!#REF!</f>
        <v>#REF!</v>
      </c>
      <c r="B760" t="e">
        <f>TABLA!#REF!</f>
        <v>#REF!</v>
      </c>
      <c r="C760" t="str">
        <f t="shared" si="26"/>
        <v/>
      </c>
      <c r="D760" t="str">
        <f t="shared" si="26"/>
        <v/>
      </c>
      <c r="E760" t="str">
        <f t="shared" si="26"/>
        <v/>
      </c>
      <c r="F760" t="str">
        <f t="shared" si="26"/>
        <v/>
      </c>
      <c r="G760" t="str">
        <f t="shared" si="26"/>
        <v/>
      </c>
      <c r="H760" t="str">
        <f t="shared" ref="C760:I788" si="27">IFERROR(IF(FIND(H$1,$B760,1)&gt;0,1,""),"")</f>
        <v/>
      </c>
      <c r="I760" t="str">
        <f t="shared" si="27"/>
        <v/>
      </c>
    </row>
    <row r="761" spans="1:9" x14ac:dyDescent="0.2">
      <c r="A761" t="e">
        <f>TABLA!#REF!</f>
        <v>#REF!</v>
      </c>
      <c r="B761" t="e">
        <f>TABLA!#REF!</f>
        <v>#REF!</v>
      </c>
      <c r="C761" t="str">
        <f t="shared" si="27"/>
        <v/>
      </c>
      <c r="D761" t="str">
        <f t="shared" si="27"/>
        <v/>
      </c>
      <c r="E761" t="str">
        <f t="shared" si="27"/>
        <v/>
      </c>
      <c r="F761" t="str">
        <f t="shared" si="27"/>
        <v/>
      </c>
      <c r="G761" t="str">
        <f t="shared" si="27"/>
        <v/>
      </c>
      <c r="H761" t="str">
        <f t="shared" si="27"/>
        <v/>
      </c>
      <c r="I761" t="str">
        <f t="shared" si="27"/>
        <v/>
      </c>
    </row>
    <row r="762" spans="1:9" x14ac:dyDescent="0.2">
      <c r="A762" t="e">
        <f>TABLA!#REF!</f>
        <v>#REF!</v>
      </c>
      <c r="B762" t="e">
        <f>TABLA!#REF!</f>
        <v>#REF!</v>
      </c>
      <c r="C762" t="str">
        <f t="shared" si="27"/>
        <v/>
      </c>
      <c r="D762" t="str">
        <f t="shared" si="27"/>
        <v/>
      </c>
      <c r="E762" t="str">
        <f t="shared" si="27"/>
        <v/>
      </c>
      <c r="F762" t="str">
        <f t="shared" si="27"/>
        <v/>
      </c>
      <c r="G762" t="str">
        <f t="shared" si="27"/>
        <v/>
      </c>
      <c r="H762" t="str">
        <f t="shared" si="27"/>
        <v/>
      </c>
      <c r="I762" t="str">
        <f t="shared" si="27"/>
        <v/>
      </c>
    </row>
    <row r="763" spans="1:9" x14ac:dyDescent="0.2">
      <c r="A763" t="e">
        <f>TABLA!#REF!</f>
        <v>#REF!</v>
      </c>
      <c r="B763" t="e">
        <f>TABLA!#REF!</f>
        <v>#REF!</v>
      </c>
      <c r="C763" t="str">
        <f t="shared" si="27"/>
        <v/>
      </c>
      <c r="D763" t="str">
        <f t="shared" si="27"/>
        <v/>
      </c>
      <c r="E763" t="str">
        <f t="shared" si="27"/>
        <v/>
      </c>
      <c r="F763" t="str">
        <f t="shared" si="27"/>
        <v/>
      </c>
      <c r="G763" t="str">
        <f t="shared" si="27"/>
        <v/>
      </c>
      <c r="H763" t="str">
        <f t="shared" si="27"/>
        <v/>
      </c>
      <c r="I763" t="str">
        <f t="shared" si="27"/>
        <v/>
      </c>
    </row>
    <row r="764" spans="1:9" x14ac:dyDescent="0.2">
      <c r="A764" t="e">
        <f>TABLA!#REF!</f>
        <v>#REF!</v>
      </c>
      <c r="B764" t="e">
        <f>TABLA!#REF!</f>
        <v>#REF!</v>
      </c>
      <c r="C764" t="str">
        <f t="shared" si="27"/>
        <v/>
      </c>
      <c r="D764" t="str">
        <f t="shared" si="27"/>
        <v/>
      </c>
      <c r="E764" t="str">
        <f t="shared" si="27"/>
        <v/>
      </c>
      <c r="F764" t="str">
        <f t="shared" si="27"/>
        <v/>
      </c>
      <c r="G764" t="str">
        <f t="shared" si="27"/>
        <v/>
      </c>
      <c r="H764" t="str">
        <f t="shared" si="27"/>
        <v/>
      </c>
      <c r="I764" t="str">
        <f t="shared" si="27"/>
        <v/>
      </c>
    </row>
    <row r="765" spans="1:9" x14ac:dyDescent="0.2">
      <c r="A765" t="e">
        <f>TABLA!#REF!</f>
        <v>#REF!</v>
      </c>
      <c r="B765" t="e">
        <f>TABLA!#REF!</f>
        <v>#REF!</v>
      </c>
      <c r="C765" t="str">
        <f t="shared" si="27"/>
        <v/>
      </c>
      <c r="D765" t="str">
        <f t="shared" si="27"/>
        <v/>
      </c>
      <c r="E765" t="str">
        <f t="shared" si="27"/>
        <v/>
      </c>
      <c r="F765" t="str">
        <f t="shared" si="27"/>
        <v/>
      </c>
      <c r="G765" t="str">
        <f t="shared" si="27"/>
        <v/>
      </c>
      <c r="H765" t="str">
        <f t="shared" si="27"/>
        <v/>
      </c>
      <c r="I765" t="str">
        <f t="shared" si="27"/>
        <v/>
      </c>
    </row>
    <row r="766" spans="1:9" x14ac:dyDescent="0.2">
      <c r="A766" t="e">
        <f>TABLA!#REF!</f>
        <v>#REF!</v>
      </c>
      <c r="B766" t="e">
        <f>TABLA!#REF!</f>
        <v>#REF!</v>
      </c>
      <c r="C766" t="str">
        <f t="shared" si="27"/>
        <v/>
      </c>
      <c r="D766" t="str">
        <f t="shared" si="27"/>
        <v/>
      </c>
      <c r="E766" t="str">
        <f t="shared" si="27"/>
        <v/>
      </c>
      <c r="F766" t="str">
        <f t="shared" si="27"/>
        <v/>
      </c>
      <c r="G766" t="str">
        <f t="shared" si="27"/>
        <v/>
      </c>
      <c r="H766" t="str">
        <f t="shared" si="27"/>
        <v/>
      </c>
      <c r="I766" t="str">
        <f t="shared" si="27"/>
        <v/>
      </c>
    </row>
    <row r="767" spans="1:9" x14ac:dyDescent="0.2">
      <c r="A767" t="e">
        <f>TABLA!#REF!</f>
        <v>#REF!</v>
      </c>
      <c r="B767" t="e">
        <f>TABLA!#REF!</f>
        <v>#REF!</v>
      </c>
      <c r="C767" t="str">
        <f t="shared" si="27"/>
        <v/>
      </c>
      <c r="D767" t="str">
        <f t="shared" si="27"/>
        <v/>
      </c>
      <c r="E767" t="str">
        <f t="shared" si="27"/>
        <v/>
      </c>
      <c r="F767" t="str">
        <f t="shared" si="27"/>
        <v/>
      </c>
      <c r="G767" t="str">
        <f t="shared" si="27"/>
        <v/>
      </c>
      <c r="H767" t="str">
        <f t="shared" si="27"/>
        <v/>
      </c>
      <c r="I767" t="str">
        <f t="shared" si="27"/>
        <v/>
      </c>
    </row>
    <row r="768" spans="1:9" x14ac:dyDescent="0.2">
      <c r="A768" t="e">
        <f>TABLA!#REF!</f>
        <v>#REF!</v>
      </c>
      <c r="B768" t="e">
        <f>TABLA!#REF!</f>
        <v>#REF!</v>
      </c>
      <c r="C768" t="str">
        <f t="shared" si="27"/>
        <v/>
      </c>
      <c r="D768" t="str">
        <f t="shared" si="27"/>
        <v/>
      </c>
      <c r="E768" t="str">
        <f t="shared" si="27"/>
        <v/>
      </c>
      <c r="F768" t="str">
        <f t="shared" si="27"/>
        <v/>
      </c>
      <c r="G768" t="str">
        <f t="shared" si="27"/>
        <v/>
      </c>
      <c r="H768" t="str">
        <f t="shared" si="27"/>
        <v/>
      </c>
      <c r="I768" t="str">
        <f t="shared" si="27"/>
        <v/>
      </c>
    </row>
    <row r="769" spans="1:9" x14ac:dyDescent="0.2">
      <c r="A769" t="e">
        <f>TABLA!#REF!</f>
        <v>#REF!</v>
      </c>
      <c r="B769" t="e">
        <f>TABLA!#REF!</f>
        <v>#REF!</v>
      </c>
      <c r="C769" t="str">
        <f t="shared" si="27"/>
        <v/>
      </c>
      <c r="D769" t="str">
        <f t="shared" si="27"/>
        <v/>
      </c>
      <c r="E769" t="str">
        <f t="shared" si="27"/>
        <v/>
      </c>
      <c r="F769" t="str">
        <f t="shared" si="27"/>
        <v/>
      </c>
      <c r="G769" t="str">
        <f t="shared" si="27"/>
        <v/>
      </c>
      <c r="H769" t="str">
        <f t="shared" si="27"/>
        <v/>
      </c>
      <c r="I769" t="str">
        <f t="shared" si="27"/>
        <v/>
      </c>
    </row>
    <row r="770" spans="1:9" x14ac:dyDescent="0.2">
      <c r="A770" t="e">
        <f>TABLA!#REF!</f>
        <v>#REF!</v>
      </c>
      <c r="B770" t="e">
        <f>TABLA!#REF!</f>
        <v>#REF!</v>
      </c>
      <c r="C770" t="str">
        <f t="shared" si="27"/>
        <v/>
      </c>
      <c r="D770" t="str">
        <f t="shared" si="27"/>
        <v/>
      </c>
      <c r="E770" t="str">
        <f t="shared" si="27"/>
        <v/>
      </c>
      <c r="F770" t="str">
        <f t="shared" si="27"/>
        <v/>
      </c>
      <c r="G770" t="str">
        <f t="shared" si="27"/>
        <v/>
      </c>
      <c r="H770" t="str">
        <f t="shared" si="27"/>
        <v/>
      </c>
      <c r="I770" t="str">
        <f t="shared" si="27"/>
        <v/>
      </c>
    </row>
    <row r="771" spans="1:9" x14ac:dyDescent="0.2">
      <c r="A771" t="e">
        <f>TABLA!#REF!</f>
        <v>#REF!</v>
      </c>
      <c r="B771" t="e">
        <f>TABLA!#REF!</f>
        <v>#REF!</v>
      </c>
      <c r="C771" t="str">
        <f t="shared" si="27"/>
        <v/>
      </c>
      <c r="D771" t="str">
        <f t="shared" si="27"/>
        <v/>
      </c>
      <c r="E771" t="str">
        <f t="shared" si="27"/>
        <v/>
      </c>
      <c r="F771" t="str">
        <f t="shared" si="27"/>
        <v/>
      </c>
      <c r="G771" t="str">
        <f t="shared" si="27"/>
        <v/>
      </c>
      <c r="H771" t="str">
        <f t="shared" si="27"/>
        <v/>
      </c>
      <c r="I771" t="str">
        <f t="shared" si="27"/>
        <v/>
      </c>
    </row>
    <row r="772" spans="1:9" x14ac:dyDescent="0.2">
      <c r="A772" t="e">
        <f>TABLA!#REF!</f>
        <v>#REF!</v>
      </c>
      <c r="B772" t="e">
        <f>TABLA!#REF!</f>
        <v>#REF!</v>
      </c>
      <c r="C772" t="str">
        <f t="shared" si="27"/>
        <v/>
      </c>
      <c r="D772" t="str">
        <f t="shared" si="27"/>
        <v/>
      </c>
      <c r="E772" t="str">
        <f t="shared" si="27"/>
        <v/>
      </c>
      <c r="F772" t="str">
        <f t="shared" si="27"/>
        <v/>
      </c>
      <c r="G772" t="str">
        <f t="shared" si="27"/>
        <v/>
      </c>
      <c r="H772" t="str">
        <f t="shared" si="27"/>
        <v/>
      </c>
      <c r="I772" t="str">
        <f t="shared" si="27"/>
        <v/>
      </c>
    </row>
    <row r="773" spans="1:9" x14ac:dyDescent="0.2">
      <c r="A773" t="e">
        <f>TABLA!#REF!</f>
        <v>#REF!</v>
      </c>
      <c r="B773" t="e">
        <f>TABLA!#REF!</f>
        <v>#REF!</v>
      </c>
      <c r="C773" t="str">
        <f t="shared" si="27"/>
        <v/>
      </c>
      <c r="D773" t="str">
        <f t="shared" si="27"/>
        <v/>
      </c>
      <c r="E773" t="str">
        <f t="shared" si="27"/>
        <v/>
      </c>
      <c r="F773" t="str">
        <f t="shared" si="27"/>
        <v/>
      </c>
      <c r="G773" t="str">
        <f t="shared" si="27"/>
        <v/>
      </c>
      <c r="H773" t="str">
        <f t="shared" si="27"/>
        <v/>
      </c>
      <c r="I773" t="str">
        <f t="shared" si="27"/>
        <v/>
      </c>
    </row>
    <row r="774" spans="1:9" x14ac:dyDescent="0.2">
      <c r="A774" t="e">
        <f>TABLA!#REF!</f>
        <v>#REF!</v>
      </c>
      <c r="B774" t="e">
        <f>TABLA!#REF!</f>
        <v>#REF!</v>
      </c>
      <c r="C774" t="str">
        <f t="shared" si="27"/>
        <v/>
      </c>
      <c r="D774" t="str">
        <f t="shared" si="27"/>
        <v/>
      </c>
      <c r="E774" t="str">
        <f t="shared" si="27"/>
        <v/>
      </c>
      <c r="F774" t="str">
        <f t="shared" si="27"/>
        <v/>
      </c>
      <c r="G774" t="str">
        <f t="shared" si="27"/>
        <v/>
      </c>
      <c r="H774" t="str">
        <f t="shared" si="27"/>
        <v/>
      </c>
      <c r="I774" t="str">
        <f t="shared" si="27"/>
        <v/>
      </c>
    </row>
    <row r="775" spans="1:9" x14ac:dyDescent="0.2">
      <c r="A775" t="e">
        <f>TABLA!#REF!</f>
        <v>#REF!</v>
      </c>
      <c r="B775" t="e">
        <f>TABLA!#REF!</f>
        <v>#REF!</v>
      </c>
      <c r="C775" t="str">
        <f t="shared" si="27"/>
        <v/>
      </c>
      <c r="D775" t="str">
        <f t="shared" si="27"/>
        <v/>
      </c>
      <c r="E775" t="str">
        <f t="shared" si="27"/>
        <v/>
      </c>
      <c r="F775" t="str">
        <f t="shared" si="27"/>
        <v/>
      </c>
      <c r="G775" t="str">
        <f t="shared" si="27"/>
        <v/>
      </c>
      <c r="H775" t="str">
        <f t="shared" si="27"/>
        <v/>
      </c>
      <c r="I775" t="str">
        <f t="shared" si="27"/>
        <v/>
      </c>
    </row>
    <row r="776" spans="1:9" x14ac:dyDescent="0.2">
      <c r="A776" t="e">
        <f>TABLA!#REF!</f>
        <v>#REF!</v>
      </c>
      <c r="B776" t="e">
        <f>TABLA!#REF!</f>
        <v>#REF!</v>
      </c>
      <c r="C776" t="str">
        <f t="shared" si="27"/>
        <v/>
      </c>
      <c r="D776" t="str">
        <f t="shared" si="27"/>
        <v/>
      </c>
      <c r="E776" t="str">
        <f t="shared" si="27"/>
        <v/>
      </c>
      <c r="F776" t="str">
        <f t="shared" si="27"/>
        <v/>
      </c>
      <c r="G776" t="str">
        <f t="shared" si="27"/>
        <v/>
      </c>
      <c r="H776" t="str">
        <f t="shared" si="27"/>
        <v/>
      </c>
      <c r="I776" t="str">
        <f t="shared" si="27"/>
        <v/>
      </c>
    </row>
    <row r="777" spans="1:9" x14ac:dyDescent="0.2">
      <c r="A777" t="e">
        <f>TABLA!#REF!</f>
        <v>#REF!</v>
      </c>
      <c r="B777" t="e">
        <f>TABLA!#REF!</f>
        <v>#REF!</v>
      </c>
      <c r="C777" t="str">
        <f t="shared" si="27"/>
        <v/>
      </c>
      <c r="D777" t="str">
        <f t="shared" si="27"/>
        <v/>
      </c>
      <c r="E777" t="str">
        <f t="shared" si="27"/>
        <v/>
      </c>
      <c r="F777" t="str">
        <f t="shared" si="27"/>
        <v/>
      </c>
      <c r="G777" t="str">
        <f t="shared" si="27"/>
        <v/>
      </c>
      <c r="H777" t="str">
        <f t="shared" si="27"/>
        <v/>
      </c>
      <c r="I777" t="str">
        <f t="shared" si="27"/>
        <v/>
      </c>
    </row>
    <row r="778" spans="1:9" x14ac:dyDescent="0.2">
      <c r="A778" t="e">
        <f>TABLA!#REF!</f>
        <v>#REF!</v>
      </c>
      <c r="B778" t="e">
        <f>TABLA!#REF!</f>
        <v>#REF!</v>
      </c>
      <c r="C778" t="str">
        <f t="shared" si="27"/>
        <v/>
      </c>
      <c r="D778" t="str">
        <f t="shared" si="27"/>
        <v/>
      </c>
      <c r="E778" t="str">
        <f t="shared" si="27"/>
        <v/>
      </c>
      <c r="F778" t="str">
        <f t="shared" si="27"/>
        <v/>
      </c>
      <c r="G778" t="str">
        <f t="shared" si="27"/>
        <v/>
      </c>
      <c r="H778" t="str">
        <f t="shared" si="27"/>
        <v/>
      </c>
      <c r="I778" t="str">
        <f t="shared" si="27"/>
        <v/>
      </c>
    </row>
    <row r="779" spans="1:9" x14ac:dyDescent="0.2">
      <c r="A779" t="e">
        <f>TABLA!#REF!</f>
        <v>#REF!</v>
      </c>
      <c r="B779" t="e">
        <f>TABLA!#REF!</f>
        <v>#REF!</v>
      </c>
      <c r="C779" t="str">
        <f t="shared" si="27"/>
        <v/>
      </c>
      <c r="D779" t="str">
        <f t="shared" si="27"/>
        <v/>
      </c>
      <c r="E779" t="str">
        <f t="shared" si="27"/>
        <v/>
      </c>
      <c r="F779" t="str">
        <f t="shared" si="27"/>
        <v/>
      </c>
      <c r="G779" t="str">
        <f t="shared" si="27"/>
        <v/>
      </c>
      <c r="H779" t="str">
        <f t="shared" si="27"/>
        <v/>
      </c>
      <c r="I779" t="str">
        <f t="shared" si="27"/>
        <v/>
      </c>
    </row>
    <row r="780" spans="1:9" x14ac:dyDescent="0.2">
      <c r="A780" t="e">
        <f>TABLA!#REF!</f>
        <v>#REF!</v>
      </c>
      <c r="B780" t="e">
        <f>TABLA!#REF!</f>
        <v>#REF!</v>
      </c>
      <c r="C780" t="str">
        <f t="shared" si="27"/>
        <v/>
      </c>
      <c r="D780" t="str">
        <f t="shared" si="27"/>
        <v/>
      </c>
      <c r="E780" t="str">
        <f t="shared" si="27"/>
        <v/>
      </c>
      <c r="F780" t="str">
        <f t="shared" si="27"/>
        <v/>
      </c>
      <c r="G780" t="str">
        <f t="shared" si="27"/>
        <v/>
      </c>
      <c r="H780" t="str">
        <f t="shared" si="27"/>
        <v/>
      </c>
      <c r="I780" t="str">
        <f t="shared" si="27"/>
        <v/>
      </c>
    </row>
    <row r="781" spans="1:9" x14ac:dyDescent="0.2">
      <c r="A781" t="e">
        <f>TABLA!#REF!</f>
        <v>#REF!</v>
      </c>
      <c r="B781" t="e">
        <f>TABLA!#REF!</f>
        <v>#REF!</v>
      </c>
      <c r="C781" t="str">
        <f t="shared" si="27"/>
        <v/>
      </c>
      <c r="D781" t="str">
        <f t="shared" si="27"/>
        <v/>
      </c>
      <c r="E781" t="str">
        <f t="shared" si="27"/>
        <v/>
      </c>
      <c r="F781" t="str">
        <f t="shared" si="27"/>
        <v/>
      </c>
      <c r="G781" t="str">
        <f t="shared" si="27"/>
        <v/>
      </c>
      <c r="H781" t="str">
        <f t="shared" si="27"/>
        <v/>
      </c>
      <c r="I781" t="str">
        <f t="shared" si="27"/>
        <v/>
      </c>
    </row>
    <row r="782" spans="1:9" x14ac:dyDescent="0.2">
      <c r="A782" t="e">
        <f>TABLA!#REF!</f>
        <v>#REF!</v>
      </c>
      <c r="B782" t="e">
        <f>TABLA!#REF!</f>
        <v>#REF!</v>
      </c>
      <c r="C782" t="str">
        <f t="shared" si="27"/>
        <v/>
      </c>
      <c r="D782" t="str">
        <f t="shared" si="27"/>
        <v/>
      </c>
      <c r="E782" t="str">
        <f t="shared" si="27"/>
        <v/>
      </c>
      <c r="F782" t="str">
        <f t="shared" si="27"/>
        <v/>
      </c>
      <c r="G782" t="str">
        <f t="shared" si="27"/>
        <v/>
      </c>
      <c r="H782" t="str">
        <f t="shared" si="27"/>
        <v/>
      </c>
      <c r="I782" t="str">
        <f t="shared" si="27"/>
        <v/>
      </c>
    </row>
    <row r="783" spans="1:9" x14ac:dyDescent="0.2">
      <c r="A783" t="e">
        <f>TABLA!#REF!</f>
        <v>#REF!</v>
      </c>
      <c r="B783" t="e">
        <f>TABLA!#REF!</f>
        <v>#REF!</v>
      </c>
      <c r="C783" t="str">
        <f t="shared" si="27"/>
        <v/>
      </c>
      <c r="D783" t="str">
        <f t="shared" si="27"/>
        <v/>
      </c>
      <c r="E783" t="str">
        <f t="shared" si="27"/>
        <v/>
      </c>
      <c r="F783" t="str">
        <f t="shared" si="27"/>
        <v/>
      </c>
      <c r="G783" t="str">
        <f t="shared" si="27"/>
        <v/>
      </c>
      <c r="H783" t="str">
        <f t="shared" si="27"/>
        <v/>
      </c>
      <c r="I783" t="str">
        <f t="shared" si="27"/>
        <v/>
      </c>
    </row>
    <row r="784" spans="1:9" x14ac:dyDescent="0.2">
      <c r="A784" t="e">
        <f>TABLA!#REF!</f>
        <v>#REF!</v>
      </c>
      <c r="B784" t="e">
        <f>TABLA!#REF!</f>
        <v>#REF!</v>
      </c>
      <c r="C784" t="str">
        <f t="shared" si="27"/>
        <v/>
      </c>
      <c r="D784" t="str">
        <f t="shared" si="27"/>
        <v/>
      </c>
      <c r="E784" t="str">
        <f t="shared" si="27"/>
        <v/>
      </c>
      <c r="F784" t="str">
        <f t="shared" si="27"/>
        <v/>
      </c>
      <c r="G784" t="str">
        <f t="shared" si="27"/>
        <v/>
      </c>
      <c r="H784" t="str">
        <f t="shared" si="27"/>
        <v/>
      </c>
      <c r="I784" t="str">
        <f t="shared" si="27"/>
        <v/>
      </c>
    </row>
    <row r="785" spans="1:9" x14ac:dyDescent="0.2">
      <c r="A785" t="e">
        <f>TABLA!#REF!</f>
        <v>#REF!</v>
      </c>
      <c r="B785" t="e">
        <f>TABLA!#REF!</f>
        <v>#REF!</v>
      </c>
      <c r="C785" t="str">
        <f t="shared" si="27"/>
        <v/>
      </c>
      <c r="D785" t="str">
        <f t="shared" si="27"/>
        <v/>
      </c>
      <c r="E785" t="str">
        <f t="shared" si="27"/>
        <v/>
      </c>
      <c r="F785" t="str">
        <f t="shared" si="27"/>
        <v/>
      </c>
      <c r="G785" t="str">
        <f t="shared" si="27"/>
        <v/>
      </c>
      <c r="H785" t="str">
        <f t="shared" si="27"/>
        <v/>
      </c>
      <c r="I785" t="str">
        <f t="shared" si="27"/>
        <v/>
      </c>
    </row>
    <row r="786" spans="1:9" x14ac:dyDescent="0.2">
      <c r="A786" t="e">
        <f>TABLA!#REF!</f>
        <v>#REF!</v>
      </c>
      <c r="B786" t="e">
        <f>TABLA!#REF!</f>
        <v>#REF!</v>
      </c>
      <c r="C786" t="str">
        <f t="shared" si="27"/>
        <v/>
      </c>
      <c r="D786" t="str">
        <f t="shared" si="27"/>
        <v/>
      </c>
      <c r="E786" t="str">
        <f t="shared" si="27"/>
        <v/>
      </c>
      <c r="F786" t="str">
        <f t="shared" si="27"/>
        <v/>
      </c>
      <c r="G786" t="str">
        <f t="shared" si="27"/>
        <v/>
      </c>
      <c r="H786" t="str">
        <f t="shared" si="27"/>
        <v/>
      </c>
      <c r="I786" t="str">
        <f t="shared" si="27"/>
        <v/>
      </c>
    </row>
    <row r="787" spans="1:9" x14ac:dyDescent="0.2">
      <c r="A787" t="e">
        <f>TABLA!#REF!</f>
        <v>#REF!</v>
      </c>
      <c r="B787" t="e">
        <f>TABLA!#REF!</f>
        <v>#REF!</v>
      </c>
      <c r="C787" t="str">
        <f t="shared" si="27"/>
        <v/>
      </c>
      <c r="D787" t="str">
        <f t="shared" si="27"/>
        <v/>
      </c>
      <c r="E787" t="str">
        <f t="shared" si="27"/>
        <v/>
      </c>
      <c r="F787" t="str">
        <f t="shared" si="27"/>
        <v/>
      </c>
      <c r="G787" t="str">
        <f t="shared" si="27"/>
        <v/>
      </c>
      <c r="H787" t="str">
        <f t="shared" si="27"/>
        <v/>
      </c>
      <c r="I787" t="str">
        <f t="shared" si="27"/>
        <v/>
      </c>
    </row>
    <row r="788" spans="1:9" x14ac:dyDescent="0.2">
      <c r="A788" t="e">
        <f>TABLA!#REF!</f>
        <v>#REF!</v>
      </c>
      <c r="B788" t="e">
        <f>TABLA!#REF!</f>
        <v>#REF!</v>
      </c>
      <c r="C788" t="str">
        <f t="shared" si="27"/>
        <v/>
      </c>
      <c r="D788" t="str">
        <f t="shared" si="27"/>
        <v/>
      </c>
      <c r="E788" t="str">
        <f t="shared" si="27"/>
        <v/>
      </c>
      <c r="F788" t="str">
        <f t="shared" si="27"/>
        <v/>
      </c>
      <c r="G788" t="str">
        <f t="shared" si="27"/>
        <v/>
      </c>
      <c r="H788" t="str">
        <f t="shared" si="27"/>
        <v/>
      </c>
      <c r="I788" t="str">
        <f t="shared" si="27"/>
        <v/>
      </c>
    </row>
    <row r="789" spans="1:9" x14ac:dyDescent="0.2">
      <c r="A789" t="e">
        <f>TABLA!#REF!</f>
        <v>#REF!</v>
      </c>
      <c r="B789" t="e">
        <f>TABLA!#REF!</f>
        <v>#REF!</v>
      </c>
      <c r="C789" t="str">
        <f t="shared" ref="C789:I817" si="28">IFERROR(IF(FIND(C$1,$B789,1)&gt;0,1,""),"")</f>
        <v/>
      </c>
      <c r="D789" t="str">
        <f t="shared" si="28"/>
        <v/>
      </c>
      <c r="E789" t="str">
        <f t="shared" si="28"/>
        <v/>
      </c>
      <c r="F789" t="str">
        <f t="shared" si="28"/>
        <v/>
      </c>
      <c r="G789" t="str">
        <f t="shared" si="28"/>
        <v/>
      </c>
      <c r="H789" t="str">
        <f t="shared" si="28"/>
        <v/>
      </c>
      <c r="I789" t="str">
        <f t="shared" si="28"/>
        <v/>
      </c>
    </row>
    <row r="790" spans="1:9" x14ac:dyDescent="0.2">
      <c r="A790" t="e">
        <f>TABLA!#REF!</f>
        <v>#REF!</v>
      </c>
      <c r="B790" t="e">
        <f>TABLA!#REF!</f>
        <v>#REF!</v>
      </c>
      <c r="C790" t="str">
        <f t="shared" si="28"/>
        <v/>
      </c>
      <c r="D790" t="str">
        <f t="shared" si="28"/>
        <v/>
      </c>
      <c r="E790" t="str">
        <f t="shared" si="28"/>
        <v/>
      </c>
      <c r="F790" t="str">
        <f t="shared" si="28"/>
        <v/>
      </c>
      <c r="G790" t="str">
        <f t="shared" si="28"/>
        <v/>
      </c>
      <c r="H790" t="str">
        <f t="shared" si="28"/>
        <v/>
      </c>
      <c r="I790" t="str">
        <f t="shared" si="28"/>
        <v/>
      </c>
    </row>
    <row r="791" spans="1:9" x14ac:dyDescent="0.2">
      <c r="A791" t="e">
        <f>TABLA!#REF!</f>
        <v>#REF!</v>
      </c>
      <c r="B791" t="e">
        <f>TABLA!#REF!</f>
        <v>#REF!</v>
      </c>
      <c r="C791" t="str">
        <f t="shared" si="28"/>
        <v/>
      </c>
      <c r="D791" t="str">
        <f t="shared" si="28"/>
        <v/>
      </c>
      <c r="E791" t="str">
        <f t="shared" si="28"/>
        <v/>
      </c>
      <c r="F791" t="str">
        <f t="shared" si="28"/>
        <v/>
      </c>
      <c r="G791" t="str">
        <f t="shared" si="28"/>
        <v/>
      </c>
      <c r="H791" t="str">
        <f t="shared" si="28"/>
        <v/>
      </c>
      <c r="I791" t="str">
        <f t="shared" si="28"/>
        <v/>
      </c>
    </row>
    <row r="792" spans="1:9" x14ac:dyDescent="0.2">
      <c r="A792" t="e">
        <f>TABLA!#REF!</f>
        <v>#REF!</v>
      </c>
      <c r="B792" t="e">
        <f>TABLA!#REF!</f>
        <v>#REF!</v>
      </c>
      <c r="C792" t="str">
        <f t="shared" si="28"/>
        <v/>
      </c>
      <c r="D792" t="str">
        <f t="shared" si="28"/>
        <v/>
      </c>
      <c r="E792" t="str">
        <f t="shared" si="28"/>
        <v/>
      </c>
      <c r="F792" t="str">
        <f t="shared" si="28"/>
        <v/>
      </c>
      <c r="G792" t="str">
        <f t="shared" si="28"/>
        <v/>
      </c>
      <c r="H792" t="str">
        <f t="shared" si="28"/>
        <v/>
      </c>
      <c r="I792" t="str">
        <f t="shared" si="28"/>
        <v/>
      </c>
    </row>
    <row r="793" spans="1:9" x14ac:dyDescent="0.2">
      <c r="A793" t="e">
        <f>TABLA!#REF!</f>
        <v>#REF!</v>
      </c>
      <c r="B793" t="e">
        <f>TABLA!#REF!</f>
        <v>#REF!</v>
      </c>
      <c r="C793" t="str">
        <f t="shared" si="28"/>
        <v/>
      </c>
      <c r="D793" t="str">
        <f t="shared" si="28"/>
        <v/>
      </c>
      <c r="E793" t="str">
        <f t="shared" si="28"/>
        <v/>
      </c>
      <c r="F793" t="str">
        <f t="shared" si="28"/>
        <v/>
      </c>
      <c r="G793" t="str">
        <f t="shared" si="28"/>
        <v/>
      </c>
      <c r="H793" t="str">
        <f t="shared" si="28"/>
        <v/>
      </c>
      <c r="I793" t="str">
        <f t="shared" si="28"/>
        <v/>
      </c>
    </row>
    <row r="794" spans="1:9" x14ac:dyDescent="0.2">
      <c r="A794" t="e">
        <f>TABLA!#REF!</f>
        <v>#REF!</v>
      </c>
      <c r="B794" t="e">
        <f>TABLA!#REF!</f>
        <v>#REF!</v>
      </c>
      <c r="C794" t="str">
        <f t="shared" si="28"/>
        <v/>
      </c>
      <c r="D794" t="str">
        <f t="shared" si="28"/>
        <v/>
      </c>
      <c r="E794" t="str">
        <f t="shared" si="28"/>
        <v/>
      </c>
      <c r="F794" t="str">
        <f t="shared" si="28"/>
        <v/>
      </c>
      <c r="G794" t="str">
        <f t="shared" si="28"/>
        <v/>
      </c>
      <c r="H794" t="str">
        <f t="shared" si="28"/>
        <v/>
      </c>
      <c r="I794" t="str">
        <f t="shared" si="28"/>
        <v/>
      </c>
    </row>
    <row r="795" spans="1:9" x14ac:dyDescent="0.2">
      <c r="A795" t="e">
        <f>TABLA!#REF!</f>
        <v>#REF!</v>
      </c>
      <c r="B795" t="e">
        <f>TABLA!#REF!</f>
        <v>#REF!</v>
      </c>
      <c r="C795" t="str">
        <f t="shared" si="28"/>
        <v/>
      </c>
      <c r="D795" t="str">
        <f t="shared" si="28"/>
        <v/>
      </c>
      <c r="E795" t="str">
        <f t="shared" si="28"/>
        <v/>
      </c>
      <c r="F795" t="str">
        <f t="shared" si="28"/>
        <v/>
      </c>
      <c r="G795" t="str">
        <f t="shared" si="28"/>
        <v/>
      </c>
      <c r="H795" t="str">
        <f t="shared" si="28"/>
        <v/>
      </c>
      <c r="I795" t="str">
        <f t="shared" si="28"/>
        <v/>
      </c>
    </row>
    <row r="796" spans="1:9" x14ac:dyDescent="0.2">
      <c r="A796" t="e">
        <f>TABLA!#REF!</f>
        <v>#REF!</v>
      </c>
      <c r="B796" t="e">
        <f>TABLA!#REF!</f>
        <v>#REF!</v>
      </c>
      <c r="C796" t="str">
        <f t="shared" si="28"/>
        <v/>
      </c>
      <c r="D796" t="str">
        <f t="shared" si="28"/>
        <v/>
      </c>
      <c r="E796" t="str">
        <f t="shared" si="28"/>
        <v/>
      </c>
      <c r="F796" t="str">
        <f t="shared" si="28"/>
        <v/>
      </c>
      <c r="G796" t="str">
        <f t="shared" si="28"/>
        <v/>
      </c>
      <c r="H796" t="str">
        <f t="shared" si="28"/>
        <v/>
      </c>
      <c r="I796" t="str">
        <f t="shared" si="28"/>
        <v/>
      </c>
    </row>
    <row r="797" spans="1:9" x14ac:dyDescent="0.2">
      <c r="A797" t="e">
        <f>TABLA!#REF!</f>
        <v>#REF!</v>
      </c>
      <c r="B797" t="e">
        <f>TABLA!#REF!</f>
        <v>#REF!</v>
      </c>
      <c r="C797" t="str">
        <f t="shared" si="28"/>
        <v/>
      </c>
      <c r="D797" t="str">
        <f t="shared" si="28"/>
        <v/>
      </c>
      <c r="E797" t="str">
        <f t="shared" si="28"/>
        <v/>
      </c>
      <c r="F797" t="str">
        <f t="shared" si="28"/>
        <v/>
      </c>
      <c r="G797" t="str">
        <f t="shared" si="28"/>
        <v/>
      </c>
      <c r="H797" t="str">
        <f t="shared" si="28"/>
        <v/>
      </c>
      <c r="I797" t="str">
        <f t="shared" si="28"/>
        <v/>
      </c>
    </row>
    <row r="798" spans="1:9" x14ac:dyDescent="0.2">
      <c r="A798" t="e">
        <f>TABLA!#REF!</f>
        <v>#REF!</v>
      </c>
      <c r="B798" t="e">
        <f>TABLA!#REF!</f>
        <v>#REF!</v>
      </c>
      <c r="C798" t="str">
        <f t="shared" si="28"/>
        <v/>
      </c>
      <c r="D798" t="str">
        <f t="shared" si="28"/>
        <v/>
      </c>
      <c r="E798" t="str">
        <f t="shared" si="28"/>
        <v/>
      </c>
      <c r="F798" t="str">
        <f t="shared" si="28"/>
        <v/>
      </c>
      <c r="G798" t="str">
        <f t="shared" si="28"/>
        <v/>
      </c>
      <c r="H798" t="str">
        <f t="shared" si="28"/>
        <v/>
      </c>
      <c r="I798" t="str">
        <f t="shared" si="28"/>
        <v/>
      </c>
    </row>
    <row r="799" spans="1:9" x14ac:dyDescent="0.2">
      <c r="A799" t="e">
        <f>TABLA!#REF!</f>
        <v>#REF!</v>
      </c>
      <c r="B799" t="e">
        <f>TABLA!#REF!</f>
        <v>#REF!</v>
      </c>
      <c r="C799" t="str">
        <f t="shared" si="28"/>
        <v/>
      </c>
      <c r="D799" t="str">
        <f t="shared" si="28"/>
        <v/>
      </c>
      <c r="E799" t="str">
        <f t="shared" si="28"/>
        <v/>
      </c>
      <c r="F799" t="str">
        <f t="shared" si="28"/>
        <v/>
      </c>
      <c r="G799" t="str">
        <f t="shared" si="28"/>
        <v/>
      </c>
      <c r="H799" t="str">
        <f t="shared" si="28"/>
        <v/>
      </c>
      <c r="I799" t="str">
        <f t="shared" si="28"/>
        <v/>
      </c>
    </row>
    <row r="800" spans="1:9" x14ac:dyDescent="0.2">
      <c r="A800" t="e">
        <f>TABLA!#REF!</f>
        <v>#REF!</v>
      </c>
      <c r="B800" t="e">
        <f>TABLA!#REF!</f>
        <v>#REF!</v>
      </c>
      <c r="C800" t="str">
        <f t="shared" si="28"/>
        <v/>
      </c>
      <c r="D800" t="str">
        <f t="shared" si="28"/>
        <v/>
      </c>
      <c r="E800" t="str">
        <f t="shared" si="28"/>
        <v/>
      </c>
      <c r="F800" t="str">
        <f t="shared" si="28"/>
        <v/>
      </c>
      <c r="G800" t="str">
        <f t="shared" si="28"/>
        <v/>
      </c>
      <c r="H800" t="str">
        <f t="shared" si="28"/>
        <v/>
      </c>
      <c r="I800" t="str">
        <f t="shared" si="28"/>
        <v/>
      </c>
    </row>
    <row r="801" spans="1:9" x14ac:dyDescent="0.2">
      <c r="A801" t="e">
        <f>TABLA!#REF!</f>
        <v>#REF!</v>
      </c>
      <c r="B801" t="e">
        <f>TABLA!#REF!</f>
        <v>#REF!</v>
      </c>
      <c r="C801" t="str">
        <f t="shared" si="28"/>
        <v/>
      </c>
      <c r="D801" t="str">
        <f t="shared" si="28"/>
        <v/>
      </c>
      <c r="E801" t="str">
        <f t="shared" si="28"/>
        <v/>
      </c>
      <c r="F801" t="str">
        <f t="shared" si="28"/>
        <v/>
      </c>
      <c r="G801" t="str">
        <f t="shared" si="28"/>
        <v/>
      </c>
      <c r="H801" t="str">
        <f t="shared" si="28"/>
        <v/>
      </c>
      <c r="I801" t="str">
        <f t="shared" si="28"/>
        <v/>
      </c>
    </row>
    <row r="802" spans="1:9" x14ac:dyDescent="0.2">
      <c r="A802" t="e">
        <f>TABLA!#REF!</f>
        <v>#REF!</v>
      </c>
      <c r="B802" t="e">
        <f>TABLA!#REF!</f>
        <v>#REF!</v>
      </c>
      <c r="C802" t="str">
        <f t="shared" si="28"/>
        <v/>
      </c>
      <c r="D802" t="str">
        <f t="shared" si="28"/>
        <v/>
      </c>
      <c r="E802" t="str">
        <f t="shared" si="28"/>
        <v/>
      </c>
      <c r="F802" t="str">
        <f t="shared" si="28"/>
        <v/>
      </c>
      <c r="G802" t="str">
        <f t="shared" si="28"/>
        <v/>
      </c>
      <c r="H802" t="str">
        <f t="shared" si="28"/>
        <v/>
      </c>
      <c r="I802" t="str">
        <f t="shared" si="28"/>
        <v/>
      </c>
    </row>
    <row r="803" spans="1:9" x14ac:dyDescent="0.2">
      <c r="A803" t="e">
        <f>TABLA!#REF!</f>
        <v>#REF!</v>
      </c>
      <c r="B803" t="e">
        <f>TABLA!#REF!</f>
        <v>#REF!</v>
      </c>
      <c r="C803" t="str">
        <f t="shared" si="28"/>
        <v/>
      </c>
      <c r="D803" t="str">
        <f t="shared" si="28"/>
        <v/>
      </c>
      <c r="E803" t="str">
        <f t="shared" si="28"/>
        <v/>
      </c>
      <c r="F803" t="str">
        <f t="shared" si="28"/>
        <v/>
      </c>
      <c r="G803" t="str">
        <f t="shared" si="28"/>
        <v/>
      </c>
      <c r="H803" t="str">
        <f t="shared" si="28"/>
        <v/>
      </c>
      <c r="I803" t="str">
        <f t="shared" si="28"/>
        <v/>
      </c>
    </row>
    <row r="804" spans="1:9" x14ac:dyDescent="0.2">
      <c r="A804" t="e">
        <f>TABLA!#REF!</f>
        <v>#REF!</v>
      </c>
      <c r="B804" t="e">
        <f>TABLA!#REF!</f>
        <v>#REF!</v>
      </c>
      <c r="C804" t="str">
        <f t="shared" si="28"/>
        <v/>
      </c>
      <c r="D804" t="str">
        <f t="shared" si="28"/>
        <v/>
      </c>
      <c r="E804" t="str">
        <f t="shared" si="28"/>
        <v/>
      </c>
      <c r="F804" t="str">
        <f t="shared" si="28"/>
        <v/>
      </c>
      <c r="G804" t="str">
        <f t="shared" si="28"/>
        <v/>
      </c>
      <c r="H804" t="str">
        <f t="shared" si="28"/>
        <v/>
      </c>
      <c r="I804" t="str">
        <f t="shared" si="28"/>
        <v/>
      </c>
    </row>
    <row r="805" spans="1:9" x14ac:dyDescent="0.2">
      <c r="A805" t="e">
        <f>TABLA!#REF!</f>
        <v>#REF!</v>
      </c>
      <c r="B805" t="e">
        <f>TABLA!#REF!</f>
        <v>#REF!</v>
      </c>
      <c r="C805" t="str">
        <f t="shared" si="28"/>
        <v/>
      </c>
      <c r="D805" t="str">
        <f t="shared" si="28"/>
        <v/>
      </c>
      <c r="E805" t="str">
        <f t="shared" si="28"/>
        <v/>
      </c>
      <c r="F805" t="str">
        <f t="shared" si="28"/>
        <v/>
      </c>
      <c r="G805" t="str">
        <f t="shared" si="28"/>
        <v/>
      </c>
      <c r="H805" t="str">
        <f t="shared" si="28"/>
        <v/>
      </c>
      <c r="I805" t="str">
        <f t="shared" si="28"/>
        <v/>
      </c>
    </row>
    <row r="806" spans="1:9" x14ac:dyDescent="0.2">
      <c r="A806" t="e">
        <f>TABLA!#REF!</f>
        <v>#REF!</v>
      </c>
      <c r="B806" t="e">
        <f>TABLA!#REF!</f>
        <v>#REF!</v>
      </c>
      <c r="C806" t="str">
        <f t="shared" si="28"/>
        <v/>
      </c>
      <c r="D806" t="str">
        <f t="shared" si="28"/>
        <v/>
      </c>
      <c r="E806" t="str">
        <f t="shared" si="28"/>
        <v/>
      </c>
      <c r="F806" t="str">
        <f t="shared" si="28"/>
        <v/>
      </c>
      <c r="G806" t="str">
        <f t="shared" si="28"/>
        <v/>
      </c>
      <c r="H806" t="str">
        <f t="shared" si="28"/>
        <v/>
      </c>
      <c r="I806" t="str">
        <f t="shared" si="28"/>
        <v/>
      </c>
    </row>
    <row r="807" spans="1:9" x14ac:dyDescent="0.2">
      <c r="A807" t="e">
        <f>TABLA!#REF!</f>
        <v>#REF!</v>
      </c>
      <c r="B807" t="e">
        <f>TABLA!#REF!</f>
        <v>#REF!</v>
      </c>
      <c r="C807" t="str">
        <f t="shared" si="28"/>
        <v/>
      </c>
      <c r="D807" t="str">
        <f t="shared" si="28"/>
        <v/>
      </c>
      <c r="E807" t="str">
        <f t="shared" si="28"/>
        <v/>
      </c>
      <c r="F807" t="str">
        <f t="shared" si="28"/>
        <v/>
      </c>
      <c r="G807" t="str">
        <f t="shared" si="28"/>
        <v/>
      </c>
      <c r="H807" t="str">
        <f t="shared" si="28"/>
        <v/>
      </c>
      <c r="I807" t="str">
        <f t="shared" si="28"/>
        <v/>
      </c>
    </row>
    <row r="808" spans="1:9" x14ac:dyDescent="0.2">
      <c r="A808" t="e">
        <f>TABLA!#REF!</f>
        <v>#REF!</v>
      </c>
      <c r="B808" t="e">
        <f>TABLA!#REF!</f>
        <v>#REF!</v>
      </c>
      <c r="C808" t="str">
        <f t="shared" si="28"/>
        <v/>
      </c>
      <c r="D808" t="str">
        <f t="shared" si="28"/>
        <v/>
      </c>
      <c r="E808" t="str">
        <f t="shared" si="28"/>
        <v/>
      </c>
      <c r="F808" t="str">
        <f t="shared" si="28"/>
        <v/>
      </c>
      <c r="G808" t="str">
        <f t="shared" si="28"/>
        <v/>
      </c>
      <c r="H808" t="str">
        <f t="shared" si="28"/>
        <v/>
      </c>
      <c r="I808" t="str">
        <f t="shared" si="28"/>
        <v/>
      </c>
    </row>
    <row r="809" spans="1:9" x14ac:dyDescent="0.2">
      <c r="A809" t="e">
        <f>TABLA!#REF!</f>
        <v>#REF!</v>
      </c>
      <c r="B809" t="e">
        <f>TABLA!#REF!</f>
        <v>#REF!</v>
      </c>
      <c r="C809" t="str">
        <f t="shared" si="28"/>
        <v/>
      </c>
      <c r="D809" t="str">
        <f t="shared" si="28"/>
        <v/>
      </c>
      <c r="E809" t="str">
        <f t="shared" si="28"/>
        <v/>
      </c>
      <c r="F809" t="str">
        <f t="shared" si="28"/>
        <v/>
      </c>
      <c r="G809" t="str">
        <f t="shared" si="28"/>
        <v/>
      </c>
      <c r="H809" t="str">
        <f t="shared" si="28"/>
        <v/>
      </c>
      <c r="I809" t="str">
        <f t="shared" si="28"/>
        <v/>
      </c>
    </row>
    <row r="810" spans="1:9" x14ac:dyDescent="0.2">
      <c r="A810" t="e">
        <f>TABLA!#REF!</f>
        <v>#REF!</v>
      </c>
      <c r="B810" t="e">
        <f>TABLA!#REF!</f>
        <v>#REF!</v>
      </c>
      <c r="C810" t="str">
        <f t="shared" si="28"/>
        <v/>
      </c>
      <c r="D810" t="str">
        <f t="shared" si="28"/>
        <v/>
      </c>
      <c r="E810" t="str">
        <f t="shared" si="28"/>
        <v/>
      </c>
      <c r="F810" t="str">
        <f t="shared" si="28"/>
        <v/>
      </c>
      <c r="G810" t="str">
        <f t="shared" si="28"/>
        <v/>
      </c>
      <c r="H810" t="str">
        <f t="shared" si="28"/>
        <v/>
      </c>
      <c r="I810" t="str">
        <f t="shared" si="28"/>
        <v/>
      </c>
    </row>
    <row r="811" spans="1:9" x14ac:dyDescent="0.2">
      <c r="A811" t="e">
        <f>TABLA!#REF!</f>
        <v>#REF!</v>
      </c>
      <c r="B811" t="e">
        <f>TABLA!#REF!</f>
        <v>#REF!</v>
      </c>
      <c r="C811" t="str">
        <f t="shared" si="28"/>
        <v/>
      </c>
      <c r="D811" t="str">
        <f t="shared" si="28"/>
        <v/>
      </c>
      <c r="E811" t="str">
        <f t="shared" si="28"/>
        <v/>
      </c>
      <c r="F811" t="str">
        <f t="shared" si="28"/>
        <v/>
      </c>
      <c r="G811" t="str">
        <f t="shared" si="28"/>
        <v/>
      </c>
      <c r="H811" t="str">
        <f t="shared" si="28"/>
        <v/>
      </c>
      <c r="I811" t="str">
        <f t="shared" si="28"/>
        <v/>
      </c>
    </row>
    <row r="812" spans="1:9" x14ac:dyDescent="0.2">
      <c r="A812" t="e">
        <f>TABLA!#REF!</f>
        <v>#REF!</v>
      </c>
      <c r="B812" t="e">
        <f>TABLA!#REF!</f>
        <v>#REF!</v>
      </c>
      <c r="C812" t="str">
        <f t="shared" si="28"/>
        <v/>
      </c>
      <c r="D812" t="str">
        <f t="shared" si="28"/>
        <v/>
      </c>
      <c r="E812" t="str">
        <f t="shared" si="28"/>
        <v/>
      </c>
      <c r="F812" t="str">
        <f t="shared" si="28"/>
        <v/>
      </c>
      <c r="G812" t="str">
        <f t="shared" si="28"/>
        <v/>
      </c>
      <c r="H812" t="str">
        <f t="shared" si="28"/>
        <v/>
      </c>
      <c r="I812" t="str">
        <f t="shared" si="28"/>
        <v/>
      </c>
    </row>
    <row r="813" spans="1:9" x14ac:dyDescent="0.2">
      <c r="A813" t="e">
        <f>TABLA!#REF!</f>
        <v>#REF!</v>
      </c>
      <c r="B813" t="e">
        <f>TABLA!#REF!</f>
        <v>#REF!</v>
      </c>
      <c r="C813" t="str">
        <f t="shared" si="28"/>
        <v/>
      </c>
      <c r="D813" t="str">
        <f t="shared" si="28"/>
        <v/>
      </c>
      <c r="E813" t="str">
        <f t="shared" si="28"/>
        <v/>
      </c>
      <c r="F813" t="str">
        <f t="shared" si="28"/>
        <v/>
      </c>
      <c r="G813" t="str">
        <f t="shared" si="28"/>
        <v/>
      </c>
      <c r="H813" t="str">
        <f t="shared" si="28"/>
        <v/>
      </c>
      <c r="I813" t="str">
        <f t="shared" si="28"/>
        <v/>
      </c>
    </row>
    <row r="814" spans="1:9" x14ac:dyDescent="0.2">
      <c r="A814" t="e">
        <f>TABLA!#REF!</f>
        <v>#REF!</v>
      </c>
      <c r="B814" t="e">
        <f>TABLA!#REF!</f>
        <v>#REF!</v>
      </c>
      <c r="C814" t="str">
        <f t="shared" si="28"/>
        <v/>
      </c>
      <c r="D814" t="str">
        <f t="shared" si="28"/>
        <v/>
      </c>
      <c r="E814" t="str">
        <f t="shared" si="28"/>
        <v/>
      </c>
      <c r="F814" t="str">
        <f t="shared" si="28"/>
        <v/>
      </c>
      <c r="G814" t="str">
        <f t="shared" si="28"/>
        <v/>
      </c>
      <c r="H814" t="str">
        <f t="shared" si="28"/>
        <v/>
      </c>
      <c r="I814" t="str">
        <f t="shared" si="28"/>
        <v/>
      </c>
    </row>
    <row r="815" spans="1:9" x14ac:dyDescent="0.2">
      <c r="A815" t="e">
        <f>TABLA!#REF!</f>
        <v>#REF!</v>
      </c>
      <c r="B815" t="e">
        <f>TABLA!#REF!</f>
        <v>#REF!</v>
      </c>
      <c r="C815" t="str">
        <f t="shared" si="28"/>
        <v/>
      </c>
      <c r="D815" t="str">
        <f t="shared" si="28"/>
        <v/>
      </c>
      <c r="E815" t="str">
        <f t="shared" si="28"/>
        <v/>
      </c>
      <c r="F815" t="str">
        <f t="shared" si="28"/>
        <v/>
      </c>
      <c r="G815" t="str">
        <f t="shared" si="28"/>
        <v/>
      </c>
      <c r="H815" t="str">
        <f t="shared" si="28"/>
        <v/>
      </c>
      <c r="I815" t="str">
        <f t="shared" si="28"/>
        <v/>
      </c>
    </row>
    <row r="816" spans="1:9" x14ac:dyDescent="0.2">
      <c r="A816" t="e">
        <f>TABLA!#REF!</f>
        <v>#REF!</v>
      </c>
      <c r="B816" t="e">
        <f>TABLA!#REF!</f>
        <v>#REF!</v>
      </c>
      <c r="C816" t="str">
        <f t="shared" si="28"/>
        <v/>
      </c>
      <c r="D816" t="str">
        <f t="shared" si="28"/>
        <v/>
      </c>
      <c r="E816" t="str">
        <f t="shared" si="28"/>
        <v/>
      </c>
      <c r="F816" t="str">
        <f t="shared" si="28"/>
        <v/>
      </c>
      <c r="G816" t="str">
        <f t="shared" si="28"/>
        <v/>
      </c>
      <c r="H816" t="str">
        <f t="shared" si="28"/>
        <v/>
      </c>
      <c r="I816" t="str">
        <f t="shared" si="28"/>
        <v/>
      </c>
    </row>
    <row r="817" spans="1:9" x14ac:dyDescent="0.2">
      <c r="A817" t="e">
        <f>TABLA!#REF!</f>
        <v>#REF!</v>
      </c>
      <c r="B817" t="e">
        <f>TABLA!#REF!</f>
        <v>#REF!</v>
      </c>
      <c r="C817" t="str">
        <f t="shared" si="28"/>
        <v/>
      </c>
      <c r="D817" t="str">
        <f t="shared" si="28"/>
        <v/>
      </c>
      <c r="E817" t="str">
        <f t="shared" si="28"/>
        <v/>
      </c>
      <c r="F817" t="str">
        <f t="shared" ref="C817:I845" si="29">IFERROR(IF(FIND(F$1,$B817,1)&gt;0,1,""),"")</f>
        <v/>
      </c>
      <c r="G817" t="str">
        <f t="shared" si="29"/>
        <v/>
      </c>
      <c r="H817" t="str">
        <f t="shared" si="29"/>
        <v/>
      </c>
      <c r="I817" t="str">
        <f t="shared" si="29"/>
        <v/>
      </c>
    </row>
    <row r="818" spans="1:9" x14ac:dyDescent="0.2">
      <c r="A818" t="e">
        <f>TABLA!#REF!</f>
        <v>#REF!</v>
      </c>
      <c r="B818" t="e">
        <f>TABLA!#REF!</f>
        <v>#REF!</v>
      </c>
      <c r="C818" t="str">
        <f t="shared" si="29"/>
        <v/>
      </c>
      <c r="D818" t="str">
        <f t="shared" si="29"/>
        <v/>
      </c>
      <c r="E818" t="str">
        <f t="shared" si="29"/>
        <v/>
      </c>
      <c r="F818" t="str">
        <f t="shared" si="29"/>
        <v/>
      </c>
      <c r="G818" t="str">
        <f t="shared" si="29"/>
        <v/>
      </c>
      <c r="H818" t="str">
        <f t="shared" si="29"/>
        <v/>
      </c>
      <c r="I818" t="str">
        <f t="shared" si="29"/>
        <v/>
      </c>
    </row>
    <row r="819" spans="1:9" x14ac:dyDescent="0.2">
      <c r="A819" t="e">
        <f>TABLA!#REF!</f>
        <v>#REF!</v>
      </c>
      <c r="B819" t="e">
        <f>TABLA!#REF!</f>
        <v>#REF!</v>
      </c>
      <c r="C819" t="str">
        <f t="shared" si="29"/>
        <v/>
      </c>
      <c r="D819" t="str">
        <f t="shared" si="29"/>
        <v/>
      </c>
      <c r="E819" t="str">
        <f t="shared" si="29"/>
        <v/>
      </c>
      <c r="F819" t="str">
        <f t="shared" si="29"/>
        <v/>
      </c>
      <c r="G819" t="str">
        <f t="shared" si="29"/>
        <v/>
      </c>
      <c r="H819" t="str">
        <f t="shared" si="29"/>
        <v/>
      </c>
      <c r="I819" t="str">
        <f t="shared" si="29"/>
        <v/>
      </c>
    </row>
    <row r="820" spans="1:9" x14ac:dyDescent="0.2">
      <c r="A820" t="e">
        <f>TABLA!#REF!</f>
        <v>#REF!</v>
      </c>
      <c r="B820" t="e">
        <f>TABLA!#REF!</f>
        <v>#REF!</v>
      </c>
      <c r="C820" t="str">
        <f t="shared" si="29"/>
        <v/>
      </c>
      <c r="D820" t="str">
        <f t="shared" si="29"/>
        <v/>
      </c>
      <c r="E820" t="str">
        <f t="shared" si="29"/>
        <v/>
      </c>
      <c r="F820" t="str">
        <f t="shared" si="29"/>
        <v/>
      </c>
      <c r="G820" t="str">
        <f t="shared" si="29"/>
        <v/>
      </c>
      <c r="H820" t="str">
        <f t="shared" si="29"/>
        <v/>
      </c>
      <c r="I820" t="str">
        <f t="shared" si="29"/>
        <v/>
      </c>
    </row>
    <row r="821" spans="1:9" x14ac:dyDescent="0.2">
      <c r="A821" t="e">
        <f>TABLA!#REF!</f>
        <v>#REF!</v>
      </c>
      <c r="B821" t="e">
        <f>TABLA!#REF!</f>
        <v>#REF!</v>
      </c>
      <c r="C821" t="str">
        <f t="shared" si="29"/>
        <v/>
      </c>
      <c r="D821" t="str">
        <f t="shared" si="29"/>
        <v/>
      </c>
      <c r="E821" t="str">
        <f t="shared" si="29"/>
        <v/>
      </c>
      <c r="F821" t="str">
        <f t="shared" si="29"/>
        <v/>
      </c>
      <c r="G821" t="str">
        <f t="shared" si="29"/>
        <v/>
      </c>
      <c r="H821" t="str">
        <f t="shared" si="29"/>
        <v/>
      </c>
      <c r="I821" t="str">
        <f t="shared" si="29"/>
        <v/>
      </c>
    </row>
    <row r="822" spans="1:9" x14ac:dyDescent="0.2">
      <c r="A822" t="e">
        <f>TABLA!#REF!</f>
        <v>#REF!</v>
      </c>
      <c r="B822" t="e">
        <f>TABLA!#REF!</f>
        <v>#REF!</v>
      </c>
      <c r="C822" t="str">
        <f t="shared" si="29"/>
        <v/>
      </c>
      <c r="D822" t="str">
        <f t="shared" si="29"/>
        <v/>
      </c>
      <c r="E822" t="str">
        <f t="shared" si="29"/>
        <v/>
      </c>
      <c r="F822" t="str">
        <f t="shared" si="29"/>
        <v/>
      </c>
      <c r="G822" t="str">
        <f t="shared" si="29"/>
        <v/>
      </c>
      <c r="H822" t="str">
        <f t="shared" si="29"/>
        <v/>
      </c>
      <c r="I822" t="str">
        <f t="shared" si="29"/>
        <v/>
      </c>
    </row>
    <row r="823" spans="1:9" x14ac:dyDescent="0.2">
      <c r="A823" t="e">
        <f>TABLA!#REF!</f>
        <v>#REF!</v>
      </c>
      <c r="B823" t="e">
        <f>TABLA!#REF!</f>
        <v>#REF!</v>
      </c>
      <c r="C823" t="str">
        <f t="shared" si="29"/>
        <v/>
      </c>
      <c r="D823" t="str">
        <f t="shared" si="29"/>
        <v/>
      </c>
      <c r="E823" t="str">
        <f t="shared" si="29"/>
        <v/>
      </c>
      <c r="F823" t="str">
        <f t="shared" si="29"/>
        <v/>
      </c>
      <c r="G823" t="str">
        <f t="shared" si="29"/>
        <v/>
      </c>
      <c r="H823" t="str">
        <f t="shared" si="29"/>
        <v/>
      </c>
      <c r="I823" t="str">
        <f t="shared" si="29"/>
        <v/>
      </c>
    </row>
    <row r="824" spans="1:9" x14ac:dyDescent="0.2">
      <c r="A824" t="e">
        <f>TABLA!#REF!</f>
        <v>#REF!</v>
      </c>
      <c r="B824" t="e">
        <f>TABLA!#REF!</f>
        <v>#REF!</v>
      </c>
      <c r="C824" t="str">
        <f t="shared" si="29"/>
        <v/>
      </c>
      <c r="D824" t="str">
        <f t="shared" si="29"/>
        <v/>
      </c>
      <c r="E824" t="str">
        <f t="shared" si="29"/>
        <v/>
      </c>
      <c r="F824" t="str">
        <f t="shared" si="29"/>
        <v/>
      </c>
      <c r="G824" t="str">
        <f t="shared" si="29"/>
        <v/>
      </c>
      <c r="H824" t="str">
        <f t="shared" si="29"/>
        <v/>
      </c>
      <c r="I824" t="str">
        <f t="shared" si="29"/>
        <v/>
      </c>
    </row>
    <row r="825" spans="1:9" x14ac:dyDescent="0.2">
      <c r="A825" t="e">
        <f>TABLA!#REF!</f>
        <v>#REF!</v>
      </c>
      <c r="B825" t="e">
        <f>TABLA!#REF!</f>
        <v>#REF!</v>
      </c>
      <c r="C825" t="str">
        <f t="shared" si="29"/>
        <v/>
      </c>
      <c r="D825" t="str">
        <f t="shared" si="29"/>
        <v/>
      </c>
      <c r="E825" t="str">
        <f t="shared" si="29"/>
        <v/>
      </c>
      <c r="F825" t="str">
        <f t="shared" si="29"/>
        <v/>
      </c>
      <c r="G825" t="str">
        <f t="shared" si="29"/>
        <v/>
      </c>
      <c r="H825" t="str">
        <f t="shared" si="29"/>
        <v/>
      </c>
      <c r="I825" t="str">
        <f t="shared" si="29"/>
        <v/>
      </c>
    </row>
    <row r="826" spans="1:9" x14ac:dyDescent="0.2">
      <c r="A826" t="e">
        <f>TABLA!#REF!</f>
        <v>#REF!</v>
      </c>
      <c r="B826" t="e">
        <f>TABLA!#REF!</f>
        <v>#REF!</v>
      </c>
      <c r="C826" t="str">
        <f t="shared" si="29"/>
        <v/>
      </c>
      <c r="D826" t="str">
        <f t="shared" si="29"/>
        <v/>
      </c>
      <c r="E826" t="str">
        <f t="shared" si="29"/>
        <v/>
      </c>
      <c r="F826" t="str">
        <f t="shared" si="29"/>
        <v/>
      </c>
      <c r="G826" t="str">
        <f t="shared" si="29"/>
        <v/>
      </c>
      <c r="H826" t="str">
        <f t="shared" si="29"/>
        <v/>
      </c>
      <c r="I826" t="str">
        <f t="shared" si="29"/>
        <v/>
      </c>
    </row>
    <row r="827" spans="1:9" x14ac:dyDescent="0.2">
      <c r="A827" t="e">
        <f>TABLA!#REF!</f>
        <v>#REF!</v>
      </c>
      <c r="B827" t="e">
        <f>TABLA!#REF!</f>
        <v>#REF!</v>
      </c>
      <c r="C827" t="str">
        <f t="shared" si="29"/>
        <v/>
      </c>
      <c r="D827" t="str">
        <f t="shared" si="29"/>
        <v/>
      </c>
      <c r="E827" t="str">
        <f t="shared" si="29"/>
        <v/>
      </c>
      <c r="F827" t="str">
        <f t="shared" si="29"/>
        <v/>
      </c>
      <c r="G827" t="str">
        <f t="shared" si="29"/>
        <v/>
      </c>
      <c r="H827" t="str">
        <f t="shared" si="29"/>
        <v/>
      </c>
      <c r="I827" t="str">
        <f t="shared" si="29"/>
        <v/>
      </c>
    </row>
    <row r="828" spans="1:9" x14ac:dyDescent="0.2">
      <c r="A828" t="e">
        <f>TABLA!#REF!</f>
        <v>#REF!</v>
      </c>
      <c r="B828" t="e">
        <f>TABLA!#REF!</f>
        <v>#REF!</v>
      </c>
      <c r="C828" t="str">
        <f t="shared" si="29"/>
        <v/>
      </c>
      <c r="D828" t="str">
        <f t="shared" si="29"/>
        <v/>
      </c>
      <c r="E828" t="str">
        <f t="shared" si="29"/>
        <v/>
      </c>
      <c r="F828" t="str">
        <f t="shared" si="29"/>
        <v/>
      </c>
      <c r="G828" t="str">
        <f t="shared" si="29"/>
        <v/>
      </c>
      <c r="H828" t="str">
        <f t="shared" si="29"/>
        <v/>
      </c>
      <c r="I828" t="str">
        <f t="shared" si="29"/>
        <v/>
      </c>
    </row>
    <row r="829" spans="1:9" x14ac:dyDescent="0.2">
      <c r="A829" t="e">
        <f>TABLA!#REF!</f>
        <v>#REF!</v>
      </c>
      <c r="B829" t="e">
        <f>TABLA!#REF!</f>
        <v>#REF!</v>
      </c>
      <c r="C829" t="str">
        <f t="shared" si="29"/>
        <v/>
      </c>
      <c r="D829" t="str">
        <f t="shared" si="29"/>
        <v/>
      </c>
      <c r="E829" t="str">
        <f t="shared" si="29"/>
        <v/>
      </c>
      <c r="F829" t="str">
        <f t="shared" si="29"/>
        <v/>
      </c>
      <c r="G829" t="str">
        <f t="shared" si="29"/>
        <v/>
      </c>
      <c r="H829" t="str">
        <f t="shared" si="29"/>
        <v/>
      </c>
      <c r="I829" t="str">
        <f t="shared" si="29"/>
        <v/>
      </c>
    </row>
    <row r="830" spans="1:9" x14ac:dyDescent="0.2">
      <c r="A830" t="e">
        <f>TABLA!#REF!</f>
        <v>#REF!</v>
      </c>
      <c r="B830" t="e">
        <f>TABLA!#REF!</f>
        <v>#REF!</v>
      </c>
      <c r="C830" t="str">
        <f t="shared" si="29"/>
        <v/>
      </c>
      <c r="D830" t="str">
        <f t="shared" si="29"/>
        <v/>
      </c>
      <c r="E830" t="str">
        <f t="shared" si="29"/>
        <v/>
      </c>
      <c r="F830" t="str">
        <f t="shared" si="29"/>
        <v/>
      </c>
      <c r="G830" t="str">
        <f t="shared" si="29"/>
        <v/>
      </c>
      <c r="H830" t="str">
        <f t="shared" si="29"/>
        <v/>
      </c>
      <c r="I830" t="str">
        <f t="shared" si="29"/>
        <v/>
      </c>
    </row>
    <row r="831" spans="1:9" x14ac:dyDescent="0.2">
      <c r="A831" t="e">
        <f>TABLA!#REF!</f>
        <v>#REF!</v>
      </c>
      <c r="B831" t="e">
        <f>TABLA!#REF!</f>
        <v>#REF!</v>
      </c>
      <c r="C831" t="str">
        <f t="shared" si="29"/>
        <v/>
      </c>
      <c r="D831" t="str">
        <f t="shared" si="29"/>
        <v/>
      </c>
      <c r="E831" t="str">
        <f t="shared" si="29"/>
        <v/>
      </c>
      <c r="F831" t="str">
        <f t="shared" si="29"/>
        <v/>
      </c>
      <c r="G831" t="str">
        <f t="shared" si="29"/>
        <v/>
      </c>
      <c r="H831" t="str">
        <f t="shared" si="29"/>
        <v/>
      </c>
      <c r="I831" t="str">
        <f t="shared" si="29"/>
        <v/>
      </c>
    </row>
    <row r="832" spans="1:9" x14ac:dyDescent="0.2">
      <c r="A832" t="e">
        <f>TABLA!#REF!</f>
        <v>#REF!</v>
      </c>
      <c r="B832" t="e">
        <f>TABLA!#REF!</f>
        <v>#REF!</v>
      </c>
      <c r="C832" t="str">
        <f t="shared" si="29"/>
        <v/>
      </c>
      <c r="D832" t="str">
        <f t="shared" si="29"/>
        <v/>
      </c>
      <c r="E832" t="str">
        <f t="shared" si="29"/>
        <v/>
      </c>
      <c r="F832" t="str">
        <f t="shared" si="29"/>
        <v/>
      </c>
      <c r="G832" t="str">
        <f t="shared" si="29"/>
        <v/>
      </c>
      <c r="H832" t="str">
        <f t="shared" si="29"/>
        <v/>
      </c>
      <c r="I832" t="str">
        <f t="shared" si="29"/>
        <v/>
      </c>
    </row>
    <row r="833" spans="1:9" x14ac:dyDescent="0.2">
      <c r="A833" t="e">
        <f>TABLA!#REF!</f>
        <v>#REF!</v>
      </c>
      <c r="B833" t="e">
        <f>TABLA!#REF!</f>
        <v>#REF!</v>
      </c>
      <c r="C833" t="str">
        <f t="shared" si="29"/>
        <v/>
      </c>
      <c r="D833" t="str">
        <f t="shared" si="29"/>
        <v/>
      </c>
      <c r="E833" t="str">
        <f t="shared" si="29"/>
        <v/>
      </c>
      <c r="F833" t="str">
        <f t="shared" si="29"/>
        <v/>
      </c>
      <c r="G833" t="str">
        <f t="shared" si="29"/>
        <v/>
      </c>
      <c r="H833" t="str">
        <f t="shared" si="29"/>
        <v/>
      </c>
      <c r="I833" t="str">
        <f t="shared" si="29"/>
        <v/>
      </c>
    </row>
    <row r="834" spans="1:9" x14ac:dyDescent="0.2">
      <c r="A834" t="e">
        <f>TABLA!#REF!</f>
        <v>#REF!</v>
      </c>
      <c r="B834" t="e">
        <f>TABLA!#REF!</f>
        <v>#REF!</v>
      </c>
      <c r="C834" t="str">
        <f t="shared" si="29"/>
        <v/>
      </c>
      <c r="D834" t="str">
        <f t="shared" si="29"/>
        <v/>
      </c>
      <c r="E834" t="str">
        <f t="shared" si="29"/>
        <v/>
      </c>
      <c r="F834" t="str">
        <f t="shared" si="29"/>
        <v/>
      </c>
      <c r="G834" t="str">
        <f t="shared" si="29"/>
        <v/>
      </c>
      <c r="H834" t="str">
        <f t="shared" si="29"/>
        <v/>
      </c>
      <c r="I834" t="str">
        <f t="shared" si="29"/>
        <v/>
      </c>
    </row>
    <row r="835" spans="1:9" x14ac:dyDescent="0.2">
      <c r="A835" t="e">
        <f>TABLA!#REF!</f>
        <v>#REF!</v>
      </c>
      <c r="B835" t="e">
        <f>TABLA!#REF!</f>
        <v>#REF!</v>
      </c>
      <c r="C835" t="str">
        <f t="shared" si="29"/>
        <v/>
      </c>
      <c r="D835" t="str">
        <f t="shared" si="29"/>
        <v/>
      </c>
      <c r="E835" t="str">
        <f t="shared" si="29"/>
        <v/>
      </c>
      <c r="F835" t="str">
        <f t="shared" si="29"/>
        <v/>
      </c>
      <c r="G835" t="str">
        <f t="shared" si="29"/>
        <v/>
      </c>
      <c r="H835" t="str">
        <f t="shared" si="29"/>
        <v/>
      </c>
      <c r="I835" t="str">
        <f t="shared" si="29"/>
        <v/>
      </c>
    </row>
    <row r="836" spans="1:9" x14ac:dyDescent="0.2">
      <c r="A836" t="e">
        <f>TABLA!#REF!</f>
        <v>#REF!</v>
      </c>
      <c r="B836" t="e">
        <f>TABLA!#REF!</f>
        <v>#REF!</v>
      </c>
      <c r="C836" t="str">
        <f t="shared" si="29"/>
        <v/>
      </c>
      <c r="D836" t="str">
        <f t="shared" si="29"/>
        <v/>
      </c>
      <c r="E836" t="str">
        <f t="shared" si="29"/>
        <v/>
      </c>
      <c r="F836" t="str">
        <f t="shared" si="29"/>
        <v/>
      </c>
      <c r="G836" t="str">
        <f t="shared" si="29"/>
        <v/>
      </c>
      <c r="H836" t="str">
        <f t="shared" si="29"/>
        <v/>
      </c>
      <c r="I836" t="str">
        <f t="shared" si="29"/>
        <v/>
      </c>
    </row>
    <row r="837" spans="1:9" x14ac:dyDescent="0.2">
      <c r="A837" t="e">
        <f>TABLA!#REF!</f>
        <v>#REF!</v>
      </c>
      <c r="B837" t="e">
        <f>TABLA!#REF!</f>
        <v>#REF!</v>
      </c>
      <c r="C837" t="str">
        <f t="shared" si="29"/>
        <v/>
      </c>
      <c r="D837" t="str">
        <f t="shared" si="29"/>
        <v/>
      </c>
      <c r="E837" t="str">
        <f t="shared" si="29"/>
        <v/>
      </c>
      <c r="F837" t="str">
        <f t="shared" si="29"/>
        <v/>
      </c>
      <c r="G837" t="str">
        <f t="shared" si="29"/>
        <v/>
      </c>
      <c r="H837" t="str">
        <f t="shared" si="29"/>
        <v/>
      </c>
      <c r="I837" t="str">
        <f t="shared" si="29"/>
        <v/>
      </c>
    </row>
    <row r="838" spans="1:9" x14ac:dyDescent="0.2">
      <c r="A838" t="e">
        <f>TABLA!#REF!</f>
        <v>#REF!</v>
      </c>
      <c r="B838" t="e">
        <f>TABLA!#REF!</f>
        <v>#REF!</v>
      </c>
      <c r="C838" t="str">
        <f t="shared" si="29"/>
        <v/>
      </c>
      <c r="D838" t="str">
        <f t="shared" si="29"/>
        <v/>
      </c>
      <c r="E838" t="str">
        <f t="shared" si="29"/>
        <v/>
      </c>
      <c r="F838" t="str">
        <f t="shared" si="29"/>
        <v/>
      </c>
      <c r="G838" t="str">
        <f t="shared" si="29"/>
        <v/>
      </c>
      <c r="H838" t="str">
        <f t="shared" si="29"/>
        <v/>
      </c>
      <c r="I838" t="str">
        <f t="shared" si="29"/>
        <v/>
      </c>
    </row>
    <row r="839" spans="1:9" x14ac:dyDescent="0.2">
      <c r="A839" t="e">
        <f>TABLA!#REF!</f>
        <v>#REF!</v>
      </c>
      <c r="B839" t="e">
        <f>TABLA!#REF!</f>
        <v>#REF!</v>
      </c>
      <c r="C839" t="str">
        <f t="shared" si="29"/>
        <v/>
      </c>
      <c r="D839" t="str">
        <f t="shared" si="29"/>
        <v/>
      </c>
      <c r="E839" t="str">
        <f t="shared" si="29"/>
        <v/>
      </c>
      <c r="F839" t="str">
        <f t="shared" si="29"/>
        <v/>
      </c>
      <c r="G839" t="str">
        <f t="shared" si="29"/>
        <v/>
      </c>
      <c r="H839" t="str">
        <f t="shared" si="29"/>
        <v/>
      </c>
      <c r="I839" t="str">
        <f t="shared" si="29"/>
        <v/>
      </c>
    </row>
    <row r="840" spans="1:9" x14ac:dyDescent="0.2">
      <c r="A840" t="e">
        <f>TABLA!#REF!</f>
        <v>#REF!</v>
      </c>
      <c r="B840" t="e">
        <f>TABLA!#REF!</f>
        <v>#REF!</v>
      </c>
      <c r="C840" t="str">
        <f t="shared" si="29"/>
        <v/>
      </c>
      <c r="D840" t="str">
        <f t="shared" si="29"/>
        <v/>
      </c>
      <c r="E840" t="str">
        <f t="shared" si="29"/>
        <v/>
      </c>
      <c r="F840" t="str">
        <f t="shared" si="29"/>
        <v/>
      </c>
      <c r="G840" t="str">
        <f t="shared" si="29"/>
        <v/>
      </c>
      <c r="H840" t="str">
        <f t="shared" si="29"/>
        <v/>
      </c>
      <c r="I840" t="str">
        <f t="shared" si="29"/>
        <v/>
      </c>
    </row>
    <row r="841" spans="1:9" x14ac:dyDescent="0.2">
      <c r="A841" t="e">
        <f>TABLA!#REF!</f>
        <v>#REF!</v>
      </c>
      <c r="B841" t="e">
        <f>TABLA!#REF!</f>
        <v>#REF!</v>
      </c>
      <c r="C841" t="str">
        <f t="shared" si="29"/>
        <v/>
      </c>
      <c r="D841" t="str">
        <f t="shared" si="29"/>
        <v/>
      </c>
      <c r="E841" t="str">
        <f t="shared" si="29"/>
        <v/>
      </c>
      <c r="F841" t="str">
        <f t="shared" si="29"/>
        <v/>
      </c>
      <c r="G841" t="str">
        <f t="shared" si="29"/>
        <v/>
      </c>
      <c r="H841" t="str">
        <f t="shared" si="29"/>
        <v/>
      </c>
      <c r="I841" t="str">
        <f t="shared" si="29"/>
        <v/>
      </c>
    </row>
    <row r="842" spans="1:9" x14ac:dyDescent="0.2">
      <c r="A842" t="e">
        <f>TABLA!#REF!</f>
        <v>#REF!</v>
      </c>
      <c r="B842" t="e">
        <f>TABLA!#REF!</f>
        <v>#REF!</v>
      </c>
      <c r="C842" t="str">
        <f t="shared" si="29"/>
        <v/>
      </c>
      <c r="D842" t="str">
        <f t="shared" si="29"/>
        <v/>
      </c>
      <c r="E842" t="str">
        <f t="shared" si="29"/>
        <v/>
      </c>
      <c r="F842" t="str">
        <f t="shared" si="29"/>
        <v/>
      </c>
      <c r="G842" t="str">
        <f t="shared" si="29"/>
        <v/>
      </c>
      <c r="H842" t="str">
        <f t="shared" si="29"/>
        <v/>
      </c>
      <c r="I842" t="str">
        <f t="shared" si="29"/>
        <v/>
      </c>
    </row>
    <row r="843" spans="1:9" x14ac:dyDescent="0.2">
      <c r="A843" t="e">
        <f>TABLA!#REF!</f>
        <v>#REF!</v>
      </c>
      <c r="B843" t="e">
        <f>TABLA!#REF!</f>
        <v>#REF!</v>
      </c>
      <c r="C843" t="str">
        <f t="shared" si="29"/>
        <v/>
      </c>
      <c r="D843" t="str">
        <f t="shared" si="29"/>
        <v/>
      </c>
      <c r="E843" t="str">
        <f t="shared" si="29"/>
        <v/>
      </c>
      <c r="F843" t="str">
        <f t="shared" si="29"/>
        <v/>
      </c>
      <c r="G843" t="str">
        <f t="shared" si="29"/>
        <v/>
      </c>
      <c r="H843" t="str">
        <f t="shared" si="29"/>
        <v/>
      </c>
      <c r="I843" t="str">
        <f t="shared" si="29"/>
        <v/>
      </c>
    </row>
    <row r="844" spans="1:9" x14ac:dyDescent="0.2">
      <c r="A844" t="e">
        <f>TABLA!#REF!</f>
        <v>#REF!</v>
      </c>
      <c r="B844" t="e">
        <f>TABLA!#REF!</f>
        <v>#REF!</v>
      </c>
      <c r="C844" t="str">
        <f t="shared" si="29"/>
        <v/>
      </c>
      <c r="D844" t="str">
        <f t="shared" si="29"/>
        <v/>
      </c>
      <c r="E844" t="str">
        <f t="shared" si="29"/>
        <v/>
      </c>
      <c r="F844" t="str">
        <f t="shared" si="29"/>
        <v/>
      </c>
      <c r="G844" t="str">
        <f t="shared" si="29"/>
        <v/>
      </c>
      <c r="H844" t="str">
        <f t="shared" si="29"/>
        <v/>
      </c>
      <c r="I844" t="str">
        <f t="shared" si="29"/>
        <v/>
      </c>
    </row>
    <row r="845" spans="1:9" x14ac:dyDescent="0.2">
      <c r="A845" t="e">
        <f>TABLA!#REF!</f>
        <v>#REF!</v>
      </c>
      <c r="B845" t="e">
        <f>TABLA!#REF!</f>
        <v>#REF!</v>
      </c>
      <c r="C845" t="str">
        <f t="shared" si="29"/>
        <v/>
      </c>
      <c r="D845" t="str">
        <f t="shared" si="29"/>
        <v/>
      </c>
      <c r="E845" t="str">
        <f t="shared" si="29"/>
        <v/>
      </c>
      <c r="F845" t="str">
        <f t="shared" si="29"/>
        <v/>
      </c>
      <c r="G845" t="str">
        <f t="shared" si="29"/>
        <v/>
      </c>
      <c r="H845" t="str">
        <f t="shared" ref="C845:I873" si="30">IFERROR(IF(FIND(H$1,$B845,1)&gt;0,1,""),"")</f>
        <v/>
      </c>
      <c r="I845" t="str">
        <f t="shared" si="30"/>
        <v/>
      </c>
    </row>
    <row r="846" spans="1:9" x14ac:dyDescent="0.2">
      <c r="A846" t="e">
        <f>TABLA!#REF!</f>
        <v>#REF!</v>
      </c>
      <c r="B846" t="e">
        <f>TABLA!#REF!</f>
        <v>#REF!</v>
      </c>
      <c r="C846" t="str">
        <f t="shared" si="30"/>
        <v/>
      </c>
      <c r="D846" t="str">
        <f t="shared" si="30"/>
        <v/>
      </c>
      <c r="E846" t="str">
        <f t="shared" si="30"/>
        <v/>
      </c>
      <c r="F846" t="str">
        <f t="shared" si="30"/>
        <v/>
      </c>
      <c r="G846" t="str">
        <f t="shared" si="30"/>
        <v/>
      </c>
      <c r="H846" t="str">
        <f t="shared" si="30"/>
        <v/>
      </c>
      <c r="I846" t="str">
        <f t="shared" si="30"/>
        <v/>
      </c>
    </row>
    <row r="847" spans="1:9" x14ac:dyDescent="0.2">
      <c r="A847" t="e">
        <f>TABLA!#REF!</f>
        <v>#REF!</v>
      </c>
      <c r="B847" t="e">
        <f>TABLA!#REF!</f>
        <v>#REF!</v>
      </c>
      <c r="C847" t="str">
        <f t="shared" si="30"/>
        <v/>
      </c>
      <c r="D847" t="str">
        <f t="shared" si="30"/>
        <v/>
      </c>
      <c r="E847" t="str">
        <f t="shared" si="30"/>
        <v/>
      </c>
      <c r="F847" t="str">
        <f t="shared" si="30"/>
        <v/>
      </c>
      <c r="G847" t="str">
        <f t="shared" si="30"/>
        <v/>
      </c>
      <c r="H847" t="str">
        <f t="shared" si="30"/>
        <v/>
      </c>
      <c r="I847" t="str">
        <f t="shared" si="30"/>
        <v/>
      </c>
    </row>
    <row r="848" spans="1:9" x14ac:dyDescent="0.2">
      <c r="A848" t="e">
        <f>TABLA!#REF!</f>
        <v>#REF!</v>
      </c>
      <c r="B848" t="e">
        <f>TABLA!#REF!</f>
        <v>#REF!</v>
      </c>
      <c r="C848" t="str">
        <f t="shared" si="30"/>
        <v/>
      </c>
      <c r="D848" t="str">
        <f t="shared" si="30"/>
        <v/>
      </c>
      <c r="E848" t="str">
        <f t="shared" si="30"/>
        <v/>
      </c>
      <c r="F848" t="str">
        <f t="shared" si="30"/>
        <v/>
      </c>
      <c r="G848" t="str">
        <f t="shared" si="30"/>
        <v/>
      </c>
      <c r="H848" t="str">
        <f t="shared" si="30"/>
        <v/>
      </c>
      <c r="I848" t="str">
        <f t="shared" si="30"/>
        <v/>
      </c>
    </row>
    <row r="849" spans="1:9" x14ac:dyDescent="0.2">
      <c r="A849" t="e">
        <f>TABLA!#REF!</f>
        <v>#REF!</v>
      </c>
      <c r="B849" t="e">
        <f>TABLA!#REF!</f>
        <v>#REF!</v>
      </c>
      <c r="C849" t="str">
        <f t="shared" si="30"/>
        <v/>
      </c>
      <c r="D849" t="str">
        <f t="shared" si="30"/>
        <v/>
      </c>
      <c r="E849" t="str">
        <f t="shared" si="30"/>
        <v/>
      </c>
      <c r="F849" t="str">
        <f t="shared" si="30"/>
        <v/>
      </c>
      <c r="G849" t="str">
        <f t="shared" si="30"/>
        <v/>
      </c>
      <c r="H849" t="str">
        <f t="shared" si="30"/>
        <v/>
      </c>
      <c r="I849" t="str">
        <f t="shared" si="30"/>
        <v/>
      </c>
    </row>
    <row r="850" spans="1:9" x14ac:dyDescent="0.2">
      <c r="A850" t="e">
        <f>TABLA!#REF!</f>
        <v>#REF!</v>
      </c>
      <c r="B850" t="e">
        <f>TABLA!#REF!</f>
        <v>#REF!</v>
      </c>
      <c r="C850" t="str">
        <f t="shared" si="30"/>
        <v/>
      </c>
      <c r="D850" t="str">
        <f t="shared" si="30"/>
        <v/>
      </c>
      <c r="E850" t="str">
        <f t="shared" si="30"/>
        <v/>
      </c>
      <c r="F850" t="str">
        <f t="shared" si="30"/>
        <v/>
      </c>
      <c r="G850" t="str">
        <f t="shared" si="30"/>
        <v/>
      </c>
      <c r="H850" t="str">
        <f t="shared" si="30"/>
        <v/>
      </c>
      <c r="I850" t="str">
        <f t="shared" si="30"/>
        <v/>
      </c>
    </row>
    <row r="851" spans="1:9" x14ac:dyDescent="0.2">
      <c r="A851" t="e">
        <f>TABLA!#REF!</f>
        <v>#REF!</v>
      </c>
      <c r="B851" t="e">
        <f>TABLA!#REF!</f>
        <v>#REF!</v>
      </c>
      <c r="C851" t="str">
        <f t="shared" si="30"/>
        <v/>
      </c>
      <c r="D851" t="str">
        <f t="shared" si="30"/>
        <v/>
      </c>
      <c r="E851" t="str">
        <f t="shared" si="30"/>
        <v/>
      </c>
      <c r="F851" t="str">
        <f t="shared" si="30"/>
        <v/>
      </c>
      <c r="G851" t="str">
        <f t="shared" si="30"/>
        <v/>
      </c>
      <c r="H851" t="str">
        <f t="shared" si="30"/>
        <v/>
      </c>
      <c r="I851" t="str">
        <f t="shared" si="30"/>
        <v/>
      </c>
    </row>
    <row r="852" spans="1:9" x14ac:dyDescent="0.2">
      <c r="A852" t="e">
        <f>TABLA!#REF!</f>
        <v>#REF!</v>
      </c>
      <c r="B852" t="e">
        <f>TABLA!#REF!</f>
        <v>#REF!</v>
      </c>
      <c r="C852" t="str">
        <f t="shared" si="30"/>
        <v/>
      </c>
      <c r="D852" t="str">
        <f t="shared" si="30"/>
        <v/>
      </c>
      <c r="E852" t="str">
        <f t="shared" si="30"/>
        <v/>
      </c>
      <c r="F852" t="str">
        <f t="shared" si="30"/>
        <v/>
      </c>
      <c r="G852" t="str">
        <f t="shared" si="30"/>
        <v/>
      </c>
      <c r="H852" t="str">
        <f t="shared" si="30"/>
        <v/>
      </c>
      <c r="I852" t="str">
        <f t="shared" si="30"/>
        <v/>
      </c>
    </row>
    <row r="853" spans="1:9" x14ac:dyDescent="0.2">
      <c r="A853" t="e">
        <f>TABLA!#REF!</f>
        <v>#REF!</v>
      </c>
      <c r="B853" t="e">
        <f>TABLA!#REF!</f>
        <v>#REF!</v>
      </c>
      <c r="C853" t="str">
        <f t="shared" si="30"/>
        <v/>
      </c>
      <c r="D853" t="str">
        <f t="shared" si="30"/>
        <v/>
      </c>
      <c r="E853" t="str">
        <f t="shared" si="30"/>
        <v/>
      </c>
      <c r="F853" t="str">
        <f t="shared" si="30"/>
        <v/>
      </c>
      <c r="G853" t="str">
        <f t="shared" si="30"/>
        <v/>
      </c>
      <c r="H853" t="str">
        <f t="shared" si="30"/>
        <v/>
      </c>
      <c r="I853" t="str">
        <f t="shared" si="30"/>
        <v/>
      </c>
    </row>
    <row r="854" spans="1:9" x14ac:dyDescent="0.2">
      <c r="A854" t="e">
        <f>TABLA!#REF!</f>
        <v>#REF!</v>
      </c>
      <c r="B854" t="e">
        <f>TABLA!#REF!</f>
        <v>#REF!</v>
      </c>
      <c r="C854" t="str">
        <f t="shared" si="30"/>
        <v/>
      </c>
      <c r="D854" t="str">
        <f t="shared" si="30"/>
        <v/>
      </c>
      <c r="E854" t="str">
        <f t="shared" si="30"/>
        <v/>
      </c>
      <c r="F854" t="str">
        <f t="shared" si="30"/>
        <v/>
      </c>
      <c r="G854" t="str">
        <f t="shared" si="30"/>
        <v/>
      </c>
      <c r="H854" t="str">
        <f t="shared" si="30"/>
        <v/>
      </c>
      <c r="I854" t="str">
        <f t="shared" si="30"/>
        <v/>
      </c>
    </row>
    <row r="855" spans="1:9" x14ac:dyDescent="0.2">
      <c r="A855" t="e">
        <f>TABLA!#REF!</f>
        <v>#REF!</v>
      </c>
      <c r="B855" t="e">
        <f>TABLA!#REF!</f>
        <v>#REF!</v>
      </c>
      <c r="C855" t="str">
        <f t="shared" si="30"/>
        <v/>
      </c>
      <c r="D855" t="str">
        <f t="shared" si="30"/>
        <v/>
      </c>
      <c r="E855" t="str">
        <f t="shared" si="30"/>
        <v/>
      </c>
      <c r="F855" t="str">
        <f t="shared" si="30"/>
        <v/>
      </c>
      <c r="G855" t="str">
        <f t="shared" si="30"/>
        <v/>
      </c>
      <c r="H855" t="str">
        <f t="shared" si="30"/>
        <v/>
      </c>
      <c r="I855" t="str">
        <f t="shared" si="30"/>
        <v/>
      </c>
    </row>
    <row r="856" spans="1:9" x14ac:dyDescent="0.2">
      <c r="A856" t="e">
        <f>TABLA!#REF!</f>
        <v>#REF!</v>
      </c>
      <c r="B856" t="e">
        <f>TABLA!#REF!</f>
        <v>#REF!</v>
      </c>
      <c r="C856" t="str">
        <f t="shared" si="30"/>
        <v/>
      </c>
      <c r="D856" t="str">
        <f t="shared" si="30"/>
        <v/>
      </c>
      <c r="E856" t="str">
        <f t="shared" si="30"/>
        <v/>
      </c>
      <c r="F856" t="str">
        <f t="shared" si="30"/>
        <v/>
      </c>
      <c r="G856" t="str">
        <f t="shared" si="30"/>
        <v/>
      </c>
      <c r="H856" t="str">
        <f t="shared" si="30"/>
        <v/>
      </c>
      <c r="I856" t="str">
        <f t="shared" si="30"/>
        <v/>
      </c>
    </row>
    <row r="857" spans="1:9" x14ac:dyDescent="0.2">
      <c r="A857" t="e">
        <f>TABLA!#REF!</f>
        <v>#REF!</v>
      </c>
      <c r="B857" t="e">
        <f>TABLA!#REF!</f>
        <v>#REF!</v>
      </c>
      <c r="C857" t="str">
        <f t="shared" si="30"/>
        <v/>
      </c>
      <c r="D857" t="str">
        <f t="shared" si="30"/>
        <v/>
      </c>
      <c r="E857" t="str">
        <f t="shared" si="30"/>
        <v/>
      </c>
      <c r="F857" t="str">
        <f t="shared" si="30"/>
        <v/>
      </c>
      <c r="G857" t="str">
        <f t="shared" si="30"/>
        <v/>
      </c>
      <c r="H857" t="str">
        <f t="shared" si="30"/>
        <v/>
      </c>
      <c r="I857" t="str">
        <f t="shared" si="30"/>
        <v/>
      </c>
    </row>
    <row r="858" spans="1:9" x14ac:dyDescent="0.2">
      <c r="A858" t="e">
        <f>TABLA!#REF!</f>
        <v>#REF!</v>
      </c>
      <c r="B858" t="e">
        <f>TABLA!#REF!</f>
        <v>#REF!</v>
      </c>
      <c r="C858" t="str">
        <f t="shared" si="30"/>
        <v/>
      </c>
      <c r="D858" t="str">
        <f t="shared" si="30"/>
        <v/>
      </c>
      <c r="E858" t="str">
        <f t="shared" si="30"/>
        <v/>
      </c>
      <c r="F858" t="str">
        <f t="shared" si="30"/>
        <v/>
      </c>
      <c r="G858" t="str">
        <f t="shared" si="30"/>
        <v/>
      </c>
      <c r="H858" t="str">
        <f t="shared" si="30"/>
        <v/>
      </c>
      <c r="I858" t="str">
        <f t="shared" si="30"/>
        <v/>
      </c>
    </row>
    <row r="859" spans="1:9" x14ac:dyDescent="0.2">
      <c r="A859" t="e">
        <f>TABLA!#REF!</f>
        <v>#REF!</v>
      </c>
      <c r="B859" t="e">
        <f>TABLA!#REF!</f>
        <v>#REF!</v>
      </c>
      <c r="C859" t="str">
        <f t="shared" si="30"/>
        <v/>
      </c>
      <c r="D859" t="str">
        <f t="shared" si="30"/>
        <v/>
      </c>
      <c r="E859" t="str">
        <f t="shared" si="30"/>
        <v/>
      </c>
      <c r="F859" t="str">
        <f t="shared" si="30"/>
        <v/>
      </c>
      <c r="G859" t="str">
        <f t="shared" si="30"/>
        <v/>
      </c>
      <c r="H859" t="str">
        <f t="shared" si="30"/>
        <v/>
      </c>
      <c r="I859" t="str">
        <f t="shared" si="30"/>
        <v/>
      </c>
    </row>
    <row r="860" spans="1:9" x14ac:dyDescent="0.2">
      <c r="A860" t="e">
        <f>TABLA!#REF!</f>
        <v>#REF!</v>
      </c>
      <c r="B860" t="e">
        <f>TABLA!#REF!</f>
        <v>#REF!</v>
      </c>
      <c r="C860" t="str">
        <f t="shared" si="30"/>
        <v/>
      </c>
      <c r="D860" t="str">
        <f t="shared" si="30"/>
        <v/>
      </c>
      <c r="E860" t="str">
        <f t="shared" si="30"/>
        <v/>
      </c>
      <c r="F860" t="str">
        <f t="shared" si="30"/>
        <v/>
      </c>
      <c r="G860" t="str">
        <f t="shared" si="30"/>
        <v/>
      </c>
      <c r="H860" t="str">
        <f t="shared" si="30"/>
        <v/>
      </c>
      <c r="I860" t="str">
        <f t="shared" si="30"/>
        <v/>
      </c>
    </row>
    <row r="861" spans="1:9" x14ac:dyDescent="0.2">
      <c r="A861" t="e">
        <f>TABLA!#REF!</f>
        <v>#REF!</v>
      </c>
      <c r="B861" t="e">
        <f>TABLA!#REF!</f>
        <v>#REF!</v>
      </c>
      <c r="C861" t="str">
        <f t="shared" si="30"/>
        <v/>
      </c>
      <c r="D861" t="str">
        <f t="shared" si="30"/>
        <v/>
      </c>
      <c r="E861" t="str">
        <f t="shared" si="30"/>
        <v/>
      </c>
      <c r="F861" t="str">
        <f t="shared" si="30"/>
        <v/>
      </c>
      <c r="G861" t="str">
        <f t="shared" si="30"/>
        <v/>
      </c>
      <c r="H861" t="str">
        <f t="shared" si="30"/>
        <v/>
      </c>
      <c r="I861" t="str">
        <f t="shared" si="30"/>
        <v/>
      </c>
    </row>
    <row r="862" spans="1:9" x14ac:dyDescent="0.2">
      <c r="A862" t="e">
        <f>TABLA!#REF!</f>
        <v>#REF!</v>
      </c>
      <c r="B862" t="e">
        <f>TABLA!#REF!</f>
        <v>#REF!</v>
      </c>
      <c r="C862" t="str">
        <f t="shared" si="30"/>
        <v/>
      </c>
      <c r="D862" t="str">
        <f t="shared" si="30"/>
        <v/>
      </c>
      <c r="E862" t="str">
        <f t="shared" si="30"/>
        <v/>
      </c>
      <c r="F862" t="str">
        <f t="shared" si="30"/>
        <v/>
      </c>
      <c r="G862" t="str">
        <f t="shared" si="30"/>
        <v/>
      </c>
      <c r="H862" t="str">
        <f t="shared" si="30"/>
        <v/>
      </c>
      <c r="I862" t="str">
        <f t="shared" si="30"/>
        <v/>
      </c>
    </row>
    <row r="863" spans="1:9" x14ac:dyDescent="0.2">
      <c r="A863" t="e">
        <f>TABLA!#REF!</f>
        <v>#REF!</v>
      </c>
      <c r="B863" t="e">
        <f>TABLA!#REF!</f>
        <v>#REF!</v>
      </c>
      <c r="C863" t="str">
        <f t="shared" si="30"/>
        <v/>
      </c>
      <c r="D863" t="str">
        <f t="shared" si="30"/>
        <v/>
      </c>
      <c r="E863" t="str">
        <f t="shared" si="30"/>
        <v/>
      </c>
      <c r="F863" t="str">
        <f t="shared" si="30"/>
        <v/>
      </c>
      <c r="G863" t="str">
        <f t="shared" si="30"/>
        <v/>
      </c>
      <c r="H863" t="str">
        <f t="shared" si="30"/>
        <v/>
      </c>
      <c r="I863" t="str">
        <f t="shared" si="30"/>
        <v/>
      </c>
    </row>
    <row r="864" spans="1:9" x14ac:dyDescent="0.2">
      <c r="A864" t="e">
        <f>TABLA!#REF!</f>
        <v>#REF!</v>
      </c>
      <c r="B864" t="e">
        <f>TABLA!#REF!</f>
        <v>#REF!</v>
      </c>
      <c r="C864" t="str">
        <f t="shared" si="30"/>
        <v/>
      </c>
      <c r="D864" t="str">
        <f t="shared" si="30"/>
        <v/>
      </c>
      <c r="E864" t="str">
        <f t="shared" si="30"/>
        <v/>
      </c>
      <c r="F864" t="str">
        <f t="shared" si="30"/>
        <v/>
      </c>
      <c r="G864" t="str">
        <f t="shared" si="30"/>
        <v/>
      </c>
      <c r="H864" t="str">
        <f t="shared" si="30"/>
        <v/>
      </c>
      <c r="I864" t="str">
        <f t="shared" si="30"/>
        <v/>
      </c>
    </row>
    <row r="865" spans="1:9" x14ac:dyDescent="0.2">
      <c r="A865" t="e">
        <f>TABLA!#REF!</f>
        <v>#REF!</v>
      </c>
      <c r="B865" t="e">
        <f>TABLA!#REF!</f>
        <v>#REF!</v>
      </c>
      <c r="C865" t="str">
        <f t="shared" si="30"/>
        <v/>
      </c>
      <c r="D865" t="str">
        <f t="shared" si="30"/>
        <v/>
      </c>
      <c r="E865" t="str">
        <f t="shared" si="30"/>
        <v/>
      </c>
      <c r="F865" t="str">
        <f t="shared" si="30"/>
        <v/>
      </c>
      <c r="G865" t="str">
        <f t="shared" si="30"/>
        <v/>
      </c>
      <c r="H865" t="str">
        <f t="shared" si="30"/>
        <v/>
      </c>
      <c r="I865" t="str">
        <f t="shared" si="30"/>
        <v/>
      </c>
    </row>
    <row r="866" spans="1:9" x14ac:dyDescent="0.2">
      <c r="A866" t="e">
        <f>TABLA!#REF!</f>
        <v>#REF!</v>
      </c>
      <c r="B866" t="e">
        <f>TABLA!#REF!</f>
        <v>#REF!</v>
      </c>
      <c r="C866" t="str">
        <f t="shared" si="30"/>
        <v/>
      </c>
      <c r="D866" t="str">
        <f t="shared" si="30"/>
        <v/>
      </c>
      <c r="E866" t="str">
        <f t="shared" si="30"/>
        <v/>
      </c>
      <c r="F866" t="str">
        <f t="shared" si="30"/>
        <v/>
      </c>
      <c r="G866" t="str">
        <f t="shared" si="30"/>
        <v/>
      </c>
      <c r="H866" t="str">
        <f t="shared" si="30"/>
        <v/>
      </c>
      <c r="I866" t="str">
        <f t="shared" si="30"/>
        <v/>
      </c>
    </row>
    <row r="867" spans="1:9" x14ac:dyDescent="0.2">
      <c r="A867" t="e">
        <f>TABLA!#REF!</f>
        <v>#REF!</v>
      </c>
      <c r="B867" t="e">
        <f>TABLA!#REF!</f>
        <v>#REF!</v>
      </c>
      <c r="C867" t="str">
        <f t="shared" si="30"/>
        <v/>
      </c>
      <c r="D867" t="str">
        <f t="shared" si="30"/>
        <v/>
      </c>
      <c r="E867" t="str">
        <f t="shared" si="30"/>
        <v/>
      </c>
      <c r="F867" t="str">
        <f t="shared" si="30"/>
        <v/>
      </c>
      <c r="G867" t="str">
        <f t="shared" si="30"/>
        <v/>
      </c>
      <c r="H867" t="str">
        <f t="shared" si="30"/>
        <v/>
      </c>
      <c r="I867" t="str">
        <f t="shared" si="30"/>
        <v/>
      </c>
    </row>
    <row r="868" spans="1:9" x14ac:dyDescent="0.2">
      <c r="A868" t="e">
        <f>TABLA!#REF!</f>
        <v>#REF!</v>
      </c>
      <c r="B868" t="e">
        <f>TABLA!#REF!</f>
        <v>#REF!</v>
      </c>
      <c r="C868" t="str">
        <f t="shared" si="30"/>
        <v/>
      </c>
      <c r="D868" t="str">
        <f t="shared" si="30"/>
        <v/>
      </c>
      <c r="E868" t="str">
        <f t="shared" si="30"/>
        <v/>
      </c>
      <c r="F868" t="str">
        <f t="shared" si="30"/>
        <v/>
      </c>
      <c r="G868" t="str">
        <f t="shared" si="30"/>
        <v/>
      </c>
      <c r="H868" t="str">
        <f t="shared" si="30"/>
        <v/>
      </c>
      <c r="I868" t="str">
        <f t="shared" si="30"/>
        <v/>
      </c>
    </row>
    <row r="869" spans="1:9" x14ac:dyDescent="0.2">
      <c r="A869" t="e">
        <f>TABLA!#REF!</f>
        <v>#REF!</v>
      </c>
      <c r="B869" t="e">
        <f>TABLA!#REF!</f>
        <v>#REF!</v>
      </c>
      <c r="C869" t="str">
        <f t="shared" si="30"/>
        <v/>
      </c>
      <c r="D869" t="str">
        <f t="shared" si="30"/>
        <v/>
      </c>
      <c r="E869" t="str">
        <f t="shared" si="30"/>
        <v/>
      </c>
      <c r="F869" t="str">
        <f t="shared" si="30"/>
        <v/>
      </c>
      <c r="G869" t="str">
        <f t="shared" si="30"/>
        <v/>
      </c>
      <c r="H869" t="str">
        <f t="shared" si="30"/>
        <v/>
      </c>
      <c r="I869" t="str">
        <f t="shared" si="30"/>
        <v/>
      </c>
    </row>
    <row r="870" spans="1:9" x14ac:dyDescent="0.2">
      <c r="A870" t="e">
        <f>TABLA!#REF!</f>
        <v>#REF!</v>
      </c>
      <c r="B870" t="e">
        <f>TABLA!#REF!</f>
        <v>#REF!</v>
      </c>
      <c r="C870" t="str">
        <f t="shared" si="30"/>
        <v/>
      </c>
      <c r="D870" t="str">
        <f t="shared" si="30"/>
        <v/>
      </c>
      <c r="E870" t="str">
        <f t="shared" si="30"/>
        <v/>
      </c>
      <c r="F870" t="str">
        <f t="shared" si="30"/>
        <v/>
      </c>
      <c r="G870" t="str">
        <f t="shared" si="30"/>
        <v/>
      </c>
      <c r="H870" t="str">
        <f t="shared" si="30"/>
        <v/>
      </c>
      <c r="I870" t="str">
        <f t="shared" si="30"/>
        <v/>
      </c>
    </row>
    <row r="871" spans="1:9" x14ac:dyDescent="0.2">
      <c r="A871" t="e">
        <f>TABLA!#REF!</f>
        <v>#REF!</v>
      </c>
      <c r="B871" t="e">
        <f>TABLA!#REF!</f>
        <v>#REF!</v>
      </c>
      <c r="C871" t="str">
        <f t="shared" si="30"/>
        <v/>
      </c>
      <c r="D871" t="str">
        <f t="shared" si="30"/>
        <v/>
      </c>
      <c r="E871" t="str">
        <f t="shared" si="30"/>
        <v/>
      </c>
      <c r="F871" t="str">
        <f t="shared" si="30"/>
        <v/>
      </c>
      <c r="G871" t="str">
        <f t="shared" si="30"/>
        <v/>
      </c>
      <c r="H871" t="str">
        <f t="shared" si="30"/>
        <v/>
      </c>
      <c r="I871" t="str">
        <f t="shared" si="30"/>
        <v/>
      </c>
    </row>
    <row r="872" spans="1:9" x14ac:dyDescent="0.2">
      <c r="A872" t="e">
        <f>TABLA!#REF!</f>
        <v>#REF!</v>
      </c>
      <c r="B872" t="e">
        <f>TABLA!#REF!</f>
        <v>#REF!</v>
      </c>
      <c r="C872" t="str">
        <f t="shared" si="30"/>
        <v/>
      </c>
      <c r="D872" t="str">
        <f t="shared" si="30"/>
        <v/>
      </c>
      <c r="E872" t="str">
        <f t="shared" si="30"/>
        <v/>
      </c>
      <c r="F872" t="str">
        <f t="shared" si="30"/>
        <v/>
      </c>
      <c r="G872" t="str">
        <f t="shared" si="30"/>
        <v/>
      </c>
      <c r="H872" t="str">
        <f t="shared" si="30"/>
        <v/>
      </c>
      <c r="I872" t="str">
        <f t="shared" si="30"/>
        <v/>
      </c>
    </row>
    <row r="873" spans="1:9" x14ac:dyDescent="0.2">
      <c r="A873" t="e">
        <f>TABLA!#REF!</f>
        <v>#REF!</v>
      </c>
      <c r="B873" t="e">
        <f>TABLA!#REF!</f>
        <v>#REF!</v>
      </c>
      <c r="C873" t="str">
        <f t="shared" si="30"/>
        <v/>
      </c>
      <c r="D873" t="str">
        <f t="shared" si="30"/>
        <v/>
      </c>
      <c r="E873" t="str">
        <f t="shared" si="30"/>
        <v/>
      </c>
      <c r="F873" t="str">
        <f t="shared" si="30"/>
        <v/>
      </c>
      <c r="G873" t="str">
        <f t="shared" si="30"/>
        <v/>
      </c>
      <c r="H873" t="str">
        <f t="shared" si="30"/>
        <v/>
      </c>
      <c r="I873" t="str">
        <f t="shared" si="30"/>
        <v/>
      </c>
    </row>
    <row r="874" spans="1:9" x14ac:dyDescent="0.2">
      <c r="A874" t="e">
        <f>TABLA!#REF!</f>
        <v>#REF!</v>
      </c>
      <c r="B874" t="e">
        <f>TABLA!#REF!</f>
        <v>#REF!</v>
      </c>
      <c r="C874" t="str">
        <f t="shared" ref="C874:I902" si="31">IFERROR(IF(FIND(C$1,$B874,1)&gt;0,1,""),"")</f>
        <v/>
      </c>
      <c r="D874" t="str">
        <f t="shared" si="31"/>
        <v/>
      </c>
      <c r="E874" t="str">
        <f t="shared" si="31"/>
        <v/>
      </c>
      <c r="F874" t="str">
        <f t="shared" si="31"/>
        <v/>
      </c>
      <c r="G874" t="str">
        <f t="shared" si="31"/>
        <v/>
      </c>
      <c r="H874" t="str">
        <f t="shared" si="31"/>
        <v/>
      </c>
      <c r="I874" t="str">
        <f t="shared" si="31"/>
        <v/>
      </c>
    </row>
    <row r="875" spans="1:9" x14ac:dyDescent="0.2">
      <c r="A875" t="e">
        <f>TABLA!#REF!</f>
        <v>#REF!</v>
      </c>
      <c r="B875" t="e">
        <f>TABLA!#REF!</f>
        <v>#REF!</v>
      </c>
      <c r="C875" t="str">
        <f t="shared" si="31"/>
        <v/>
      </c>
      <c r="D875" t="str">
        <f t="shared" si="31"/>
        <v/>
      </c>
      <c r="E875" t="str">
        <f t="shared" si="31"/>
        <v/>
      </c>
      <c r="F875" t="str">
        <f t="shared" si="31"/>
        <v/>
      </c>
      <c r="G875" t="str">
        <f t="shared" si="31"/>
        <v/>
      </c>
      <c r="H875" t="str">
        <f t="shared" si="31"/>
        <v/>
      </c>
      <c r="I875" t="str">
        <f t="shared" si="31"/>
        <v/>
      </c>
    </row>
    <row r="876" spans="1:9" x14ac:dyDescent="0.2">
      <c r="A876">
        <f>TABLA!C629</f>
        <v>0</v>
      </c>
      <c r="B876">
        <f>TABLA!AK629</f>
        <v>0</v>
      </c>
      <c r="C876" t="str">
        <f t="shared" si="31"/>
        <v/>
      </c>
      <c r="D876" t="str">
        <f t="shared" si="31"/>
        <v/>
      </c>
      <c r="E876" t="str">
        <f t="shared" si="31"/>
        <v/>
      </c>
      <c r="F876" t="str">
        <f t="shared" si="31"/>
        <v/>
      </c>
      <c r="G876" t="str">
        <f t="shared" si="31"/>
        <v/>
      </c>
      <c r="H876" t="str">
        <f t="shared" si="31"/>
        <v/>
      </c>
      <c r="I876" t="str">
        <f t="shared" si="31"/>
        <v/>
      </c>
    </row>
    <row r="877" spans="1:9" x14ac:dyDescent="0.2">
      <c r="A877">
        <f>TABLA!C630</f>
        <v>0</v>
      </c>
      <c r="B877">
        <f>TABLA!AK630</f>
        <v>0</v>
      </c>
      <c r="C877" t="str">
        <f t="shared" si="31"/>
        <v/>
      </c>
      <c r="D877" t="str">
        <f t="shared" si="31"/>
        <v/>
      </c>
      <c r="E877" t="str">
        <f t="shared" si="31"/>
        <v/>
      </c>
      <c r="F877" t="str">
        <f t="shared" si="31"/>
        <v/>
      </c>
      <c r="G877" t="str">
        <f t="shared" si="31"/>
        <v/>
      </c>
      <c r="H877" t="str">
        <f t="shared" si="31"/>
        <v/>
      </c>
      <c r="I877" t="str">
        <f t="shared" si="31"/>
        <v/>
      </c>
    </row>
    <row r="878" spans="1:9" x14ac:dyDescent="0.2">
      <c r="A878">
        <f>TABLA!C631</f>
        <v>0</v>
      </c>
      <c r="B878">
        <f>TABLA!AK631</f>
        <v>0</v>
      </c>
      <c r="C878" t="str">
        <f t="shared" si="31"/>
        <v/>
      </c>
      <c r="D878" t="str">
        <f t="shared" si="31"/>
        <v/>
      </c>
      <c r="E878" t="str">
        <f t="shared" si="31"/>
        <v/>
      </c>
      <c r="F878" t="str">
        <f t="shared" si="31"/>
        <v/>
      </c>
      <c r="G878" t="str">
        <f t="shared" si="31"/>
        <v/>
      </c>
      <c r="H878" t="str">
        <f t="shared" si="31"/>
        <v/>
      </c>
      <c r="I878" t="str">
        <f t="shared" si="31"/>
        <v/>
      </c>
    </row>
    <row r="879" spans="1:9" x14ac:dyDescent="0.2">
      <c r="A879">
        <f>TABLA!C632</f>
        <v>0</v>
      </c>
      <c r="B879">
        <f>TABLA!AK632</f>
        <v>0</v>
      </c>
      <c r="C879" t="str">
        <f t="shared" si="31"/>
        <v/>
      </c>
      <c r="D879" t="str">
        <f t="shared" si="31"/>
        <v/>
      </c>
      <c r="E879" t="str">
        <f t="shared" si="31"/>
        <v/>
      </c>
      <c r="F879" t="str">
        <f t="shared" si="31"/>
        <v/>
      </c>
      <c r="G879" t="str">
        <f t="shared" si="31"/>
        <v/>
      </c>
      <c r="H879" t="str">
        <f t="shared" si="31"/>
        <v/>
      </c>
      <c r="I879" t="str">
        <f t="shared" si="31"/>
        <v/>
      </c>
    </row>
    <row r="880" spans="1:9" x14ac:dyDescent="0.2">
      <c r="A880">
        <f>TABLA!C633</f>
        <v>0</v>
      </c>
      <c r="B880">
        <f>TABLA!AK633</f>
        <v>0</v>
      </c>
      <c r="C880" t="str">
        <f t="shared" si="31"/>
        <v/>
      </c>
      <c r="D880" t="str">
        <f t="shared" si="31"/>
        <v/>
      </c>
      <c r="E880" t="str">
        <f t="shared" si="31"/>
        <v/>
      </c>
      <c r="F880" t="str">
        <f t="shared" si="31"/>
        <v/>
      </c>
      <c r="G880" t="str">
        <f t="shared" si="31"/>
        <v/>
      </c>
      <c r="H880" t="str">
        <f t="shared" si="31"/>
        <v/>
      </c>
      <c r="I880" t="str">
        <f t="shared" si="31"/>
        <v/>
      </c>
    </row>
    <row r="881" spans="1:9" x14ac:dyDescent="0.2">
      <c r="A881">
        <f>TABLA!C634</f>
        <v>0</v>
      </c>
      <c r="B881">
        <f>TABLA!AK634</f>
        <v>0</v>
      </c>
      <c r="C881" t="str">
        <f t="shared" si="31"/>
        <v/>
      </c>
      <c r="D881" t="str">
        <f t="shared" si="31"/>
        <v/>
      </c>
      <c r="E881" t="str">
        <f t="shared" si="31"/>
        <v/>
      </c>
      <c r="F881" t="str">
        <f t="shared" si="31"/>
        <v/>
      </c>
      <c r="G881" t="str">
        <f t="shared" si="31"/>
        <v/>
      </c>
      <c r="H881" t="str">
        <f t="shared" si="31"/>
        <v/>
      </c>
      <c r="I881" t="str">
        <f t="shared" si="31"/>
        <v/>
      </c>
    </row>
    <row r="882" spans="1:9" x14ac:dyDescent="0.2">
      <c r="A882">
        <f>TABLA!C635</f>
        <v>0</v>
      </c>
      <c r="B882">
        <f>TABLA!AK635</f>
        <v>0</v>
      </c>
      <c r="C882" t="str">
        <f t="shared" si="31"/>
        <v/>
      </c>
      <c r="D882" t="str">
        <f t="shared" si="31"/>
        <v/>
      </c>
      <c r="E882" t="str">
        <f t="shared" si="31"/>
        <v/>
      </c>
      <c r="F882" t="str">
        <f t="shared" si="31"/>
        <v/>
      </c>
      <c r="G882" t="str">
        <f t="shared" si="31"/>
        <v/>
      </c>
      <c r="H882" t="str">
        <f t="shared" si="31"/>
        <v/>
      </c>
      <c r="I882" t="str">
        <f t="shared" si="31"/>
        <v/>
      </c>
    </row>
    <row r="883" spans="1:9" x14ac:dyDescent="0.2">
      <c r="A883">
        <f>TABLA!C636</f>
        <v>0</v>
      </c>
      <c r="B883">
        <f>TABLA!AK636</f>
        <v>0</v>
      </c>
      <c r="C883" t="str">
        <f t="shared" si="31"/>
        <v/>
      </c>
      <c r="D883" t="str">
        <f t="shared" si="31"/>
        <v/>
      </c>
      <c r="E883" t="str">
        <f t="shared" si="31"/>
        <v/>
      </c>
      <c r="F883" t="str">
        <f t="shared" si="31"/>
        <v/>
      </c>
      <c r="G883" t="str">
        <f t="shared" si="31"/>
        <v/>
      </c>
      <c r="H883" t="str">
        <f t="shared" si="31"/>
        <v/>
      </c>
      <c r="I883" t="str">
        <f t="shared" si="31"/>
        <v/>
      </c>
    </row>
    <row r="884" spans="1:9" x14ac:dyDescent="0.2">
      <c r="A884">
        <f>TABLA!C637</f>
        <v>0</v>
      </c>
      <c r="B884">
        <f>TABLA!AK637</f>
        <v>0</v>
      </c>
      <c r="C884" t="str">
        <f t="shared" si="31"/>
        <v/>
      </c>
      <c r="D884" t="str">
        <f t="shared" si="31"/>
        <v/>
      </c>
      <c r="E884" t="str">
        <f t="shared" si="31"/>
        <v/>
      </c>
      <c r="F884" t="str">
        <f t="shared" si="31"/>
        <v/>
      </c>
      <c r="G884" t="str">
        <f t="shared" si="31"/>
        <v/>
      </c>
      <c r="H884" t="str">
        <f t="shared" si="31"/>
        <v/>
      </c>
      <c r="I884" t="str">
        <f t="shared" si="31"/>
        <v/>
      </c>
    </row>
    <row r="885" spans="1:9" x14ac:dyDescent="0.2">
      <c r="A885">
        <f>TABLA!C638</f>
        <v>0</v>
      </c>
      <c r="B885">
        <f>TABLA!AK638</f>
        <v>0</v>
      </c>
      <c r="C885" t="str">
        <f t="shared" si="31"/>
        <v/>
      </c>
      <c r="D885" t="str">
        <f t="shared" si="31"/>
        <v/>
      </c>
      <c r="E885" t="str">
        <f t="shared" si="31"/>
        <v/>
      </c>
      <c r="F885" t="str">
        <f t="shared" si="31"/>
        <v/>
      </c>
      <c r="G885" t="str">
        <f t="shared" si="31"/>
        <v/>
      </c>
      <c r="H885" t="str">
        <f t="shared" si="31"/>
        <v/>
      </c>
      <c r="I885" t="str">
        <f t="shared" si="31"/>
        <v/>
      </c>
    </row>
    <row r="886" spans="1:9" x14ac:dyDescent="0.2">
      <c r="A886">
        <f>TABLA!C639</f>
        <v>0</v>
      </c>
      <c r="B886">
        <f>TABLA!AK639</f>
        <v>0</v>
      </c>
      <c r="C886" t="str">
        <f t="shared" si="31"/>
        <v/>
      </c>
      <c r="D886" t="str">
        <f t="shared" si="31"/>
        <v/>
      </c>
      <c r="E886" t="str">
        <f t="shared" si="31"/>
        <v/>
      </c>
      <c r="F886" t="str">
        <f t="shared" si="31"/>
        <v/>
      </c>
      <c r="G886" t="str">
        <f t="shared" si="31"/>
        <v/>
      </c>
      <c r="H886" t="str">
        <f t="shared" si="31"/>
        <v/>
      </c>
      <c r="I886" t="str">
        <f t="shared" si="31"/>
        <v/>
      </c>
    </row>
    <row r="887" spans="1:9" x14ac:dyDescent="0.2">
      <c r="A887">
        <f>TABLA!C640</f>
        <v>0</v>
      </c>
      <c r="B887">
        <f>TABLA!AK640</f>
        <v>0</v>
      </c>
      <c r="C887" t="str">
        <f t="shared" si="31"/>
        <v/>
      </c>
      <c r="D887" t="str">
        <f t="shared" si="31"/>
        <v/>
      </c>
      <c r="E887" t="str">
        <f t="shared" si="31"/>
        <v/>
      </c>
      <c r="F887" t="str">
        <f t="shared" si="31"/>
        <v/>
      </c>
      <c r="G887" t="str">
        <f t="shared" si="31"/>
        <v/>
      </c>
      <c r="H887" t="str">
        <f t="shared" si="31"/>
        <v/>
      </c>
      <c r="I887" t="str">
        <f t="shared" si="31"/>
        <v/>
      </c>
    </row>
    <row r="888" spans="1:9" x14ac:dyDescent="0.2">
      <c r="A888">
        <f>TABLA!C641</f>
        <v>0</v>
      </c>
      <c r="B888">
        <f>TABLA!AK641</f>
        <v>0</v>
      </c>
      <c r="C888" t="str">
        <f t="shared" si="31"/>
        <v/>
      </c>
      <c r="D888" t="str">
        <f t="shared" si="31"/>
        <v/>
      </c>
      <c r="E888" t="str">
        <f t="shared" si="31"/>
        <v/>
      </c>
      <c r="F888" t="str">
        <f t="shared" si="31"/>
        <v/>
      </c>
      <c r="G888" t="str">
        <f t="shared" si="31"/>
        <v/>
      </c>
      <c r="H888" t="str">
        <f t="shared" si="31"/>
        <v/>
      </c>
      <c r="I888" t="str">
        <f t="shared" si="31"/>
        <v/>
      </c>
    </row>
    <row r="889" spans="1:9" x14ac:dyDescent="0.2">
      <c r="A889">
        <f>TABLA!C642</f>
        <v>0</v>
      </c>
      <c r="B889">
        <f>TABLA!AK642</f>
        <v>0</v>
      </c>
      <c r="C889" t="str">
        <f t="shared" si="31"/>
        <v/>
      </c>
      <c r="D889" t="str">
        <f t="shared" si="31"/>
        <v/>
      </c>
      <c r="E889" t="str">
        <f t="shared" si="31"/>
        <v/>
      </c>
      <c r="F889" t="str">
        <f t="shared" si="31"/>
        <v/>
      </c>
      <c r="G889" t="str">
        <f t="shared" si="31"/>
        <v/>
      </c>
      <c r="H889" t="str">
        <f t="shared" si="31"/>
        <v/>
      </c>
      <c r="I889" t="str">
        <f t="shared" si="31"/>
        <v/>
      </c>
    </row>
    <row r="890" spans="1:9" x14ac:dyDescent="0.2">
      <c r="A890">
        <f>TABLA!C643</f>
        <v>0</v>
      </c>
      <c r="B890">
        <f>TABLA!AK643</f>
        <v>0</v>
      </c>
      <c r="C890" t="str">
        <f t="shared" si="31"/>
        <v/>
      </c>
      <c r="D890" t="str">
        <f t="shared" si="31"/>
        <v/>
      </c>
      <c r="E890" t="str">
        <f t="shared" si="31"/>
        <v/>
      </c>
      <c r="F890" t="str">
        <f t="shared" si="31"/>
        <v/>
      </c>
      <c r="G890" t="str">
        <f t="shared" si="31"/>
        <v/>
      </c>
      <c r="H890" t="str">
        <f t="shared" si="31"/>
        <v/>
      </c>
      <c r="I890" t="str">
        <f t="shared" si="31"/>
        <v/>
      </c>
    </row>
    <row r="891" spans="1:9" x14ac:dyDescent="0.2">
      <c r="A891">
        <f>TABLA!C644</f>
        <v>0</v>
      </c>
      <c r="B891">
        <f>TABLA!AK644</f>
        <v>0</v>
      </c>
      <c r="C891" t="str">
        <f t="shared" si="31"/>
        <v/>
      </c>
      <c r="D891" t="str">
        <f t="shared" si="31"/>
        <v/>
      </c>
      <c r="E891" t="str">
        <f t="shared" si="31"/>
        <v/>
      </c>
      <c r="F891" t="str">
        <f t="shared" si="31"/>
        <v/>
      </c>
      <c r="G891" t="str">
        <f t="shared" si="31"/>
        <v/>
      </c>
      <c r="H891" t="str">
        <f t="shared" si="31"/>
        <v/>
      </c>
      <c r="I891" t="str">
        <f t="shared" si="31"/>
        <v/>
      </c>
    </row>
    <row r="892" spans="1:9" x14ac:dyDescent="0.2">
      <c r="A892">
        <f>TABLA!C645</f>
        <v>0</v>
      </c>
      <c r="B892">
        <f>TABLA!AK645</f>
        <v>0</v>
      </c>
      <c r="C892" t="str">
        <f t="shared" si="31"/>
        <v/>
      </c>
      <c r="D892" t="str">
        <f t="shared" si="31"/>
        <v/>
      </c>
      <c r="E892" t="str">
        <f t="shared" si="31"/>
        <v/>
      </c>
      <c r="F892" t="str">
        <f t="shared" si="31"/>
        <v/>
      </c>
      <c r="G892" t="str">
        <f t="shared" si="31"/>
        <v/>
      </c>
      <c r="H892" t="str">
        <f t="shared" si="31"/>
        <v/>
      </c>
      <c r="I892" t="str">
        <f t="shared" si="31"/>
        <v/>
      </c>
    </row>
    <row r="893" spans="1:9" x14ac:dyDescent="0.2">
      <c r="A893">
        <f>TABLA!C646</f>
        <v>0</v>
      </c>
      <c r="B893">
        <f>TABLA!AK646</f>
        <v>0</v>
      </c>
      <c r="C893" t="str">
        <f t="shared" si="31"/>
        <v/>
      </c>
      <c r="D893" t="str">
        <f t="shared" si="31"/>
        <v/>
      </c>
      <c r="E893" t="str">
        <f t="shared" si="31"/>
        <v/>
      </c>
      <c r="F893" t="str">
        <f t="shared" si="31"/>
        <v/>
      </c>
      <c r="G893" t="str">
        <f t="shared" si="31"/>
        <v/>
      </c>
      <c r="H893" t="str">
        <f t="shared" si="31"/>
        <v/>
      </c>
      <c r="I893" t="str">
        <f t="shared" si="31"/>
        <v/>
      </c>
    </row>
    <row r="894" spans="1:9" x14ac:dyDescent="0.2">
      <c r="A894">
        <f>TABLA!C647</f>
        <v>0</v>
      </c>
      <c r="B894">
        <f>TABLA!AK647</f>
        <v>0</v>
      </c>
      <c r="C894" t="str">
        <f t="shared" si="31"/>
        <v/>
      </c>
      <c r="D894" t="str">
        <f t="shared" si="31"/>
        <v/>
      </c>
      <c r="E894" t="str">
        <f t="shared" si="31"/>
        <v/>
      </c>
      <c r="F894" t="str">
        <f t="shared" si="31"/>
        <v/>
      </c>
      <c r="G894" t="str">
        <f t="shared" si="31"/>
        <v/>
      </c>
      <c r="H894" t="str">
        <f t="shared" si="31"/>
        <v/>
      </c>
      <c r="I894" t="str">
        <f t="shared" si="31"/>
        <v/>
      </c>
    </row>
    <row r="895" spans="1:9" x14ac:dyDescent="0.2">
      <c r="A895">
        <f>TABLA!C648</f>
        <v>0</v>
      </c>
      <c r="B895">
        <f>TABLA!AK648</f>
        <v>0</v>
      </c>
      <c r="C895" t="str">
        <f t="shared" si="31"/>
        <v/>
      </c>
      <c r="D895" t="str">
        <f t="shared" si="31"/>
        <v/>
      </c>
      <c r="E895" t="str">
        <f t="shared" si="31"/>
        <v/>
      </c>
      <c r="F895" t="str">
        <f t="shared" si="31"/>
        <v/>
      </c>
      <c r="G895" t="str">
        <f t="shared" si="31"/>
        <v/>
      </c>
      <c r="H895" t="str">
        <f t="shared" si="31"/>
        <v/>
      </c>
      <c r="I895" t="str">
        <f t="shared" si="31"/>
        <v/>
      </c>
    </row>
    <row r="896" spans="1:9" x14ac:dyDescent="0.2">
      <c r="A896">
        <f>TABLA!C649</f>
        <v>0</v>
      </c>
      <c r="B896">
        <f>TABLA!AK649</f>
        <v>0</v>
      </c>
      <c r="C896" t="str">
        <f t="shared" si="31"/>
        <v/>
      </c>
      <c r="D896" t="str">
        <f t="shared" si="31"/>
        <v/>
      </c>
      <c r="E896" t="str">
        <f t="shared" si="31"/>
        <v/>
      </c>
      <c r="F896" t="str">
        <f t="shared" si="31"/>
        <v/>
      </c>
      <c r="G896" t="str">
        <f t="shared" si="31"/>
        <v/>
      </c>
      <c r="H896" t="str">
        <f t="shared" si="31"/>
        <v/>
      </c>
      <c r="I896" t="str">
        <f t="shared" si="31"/>
        <v/>
      </c>
    </row>
    <row r="897" spans="1:9" x14ac:dyDescent="0.2">
      <c r="A897">
        <f>TABLA!C650</f>
        <v>0</v>
      </c>
      <c r="B897">
        <f>TABLA!AK650</f>
        <v>0</v>
      </c>
      <c r="C897" t="str">
        <f t="shared" si="31"/>
        <v/>
      </c>
      <c r="D897" t="str">
        <f t="shared" si="31"/>
        <v/>
      </c>
      <c r="E897" t="str">
        <f t="shared" si="31"/>
        <v/>
      </c>
      <c r="F897" t="str">
        <f t="shared" si="31"/>
        <v/>
      </c>
      <c r="G897" t="str">
        <f t="shared" si="31"/>
        <v/>
      </c>
      <c r="H897" t="str">
        <f t="shared" si="31"/>
        <v/>
      </c>
      <c r="I897" t="str">
        <f t="shared" si="31"/>
        <v/>
      </c>
    </row>
    <row r="898" spans="1:9" x14ac:dyDescent="0.2">
      <c r="A898">
        <f>TABLA!C651</f>
        <v>0</v>
      </c>
      <c r="B898">
        <f>TABLA!AK651</f>
        <v>0</v>
      </c>
      <c r="C898" t="str">
        <f t="shared" si="31"/>
        <v/>
      </c>
      <c r="D898" t="str">
        <f t="shared" si="31"/>
        <v/>
      </c>
      <c r="E898" t="str">
        <f t="shared" si="31"/>
        <v/>
      </c>
      <c r="F898" t="str">
        <f t="shared" si="31"/>
        <v/>
      </c>
      <c r="G898" t="str">
        <f t="shared" si="31"/>
        <v/>
      </c>
      <c r="H898" t="str">
        <f t="shared" si="31"/>
        <v/>
      </c>
      <c r="I898" t="str">
        <f t="shared" si="31"/>
        <v/>
      </c>
    </row>
    <row r="899" spans="1:9" x14ac:dyDescent="0.2">
      <c r="A899">
        <f>TABLA!C652</f>
        <v>0</v>
      </c>
      <c r="B899">
        <f>TABLA!AK652</f>
        <v>0</v>
      </c>
      <c r="C899" t="str">
        <f t="shared" si="31"/>
        <v/>
      </c>
      <c r="D899" t="str">
        <f t="shared" si="31"/>
        <v/>
      </c>
      <c r="E899" t="str">
        <f t="shared" si="31"/>
        <v/>
      </c>
      <c r="F899" t="str">
        <f t="shared" si="31"/>
        <v/>
      </c>
      <c r="G899" t="str">
        <f t="shared" si="31"/>
        <v/>
      </c>
      <c r="H899" t="str">
        <f t="shared" si="31"/>
        <v/>
      </c>
      <c r="I899" t="str">
        <f t="shared" si="31"/>
        <v/>
      </c>
    </row>
    <row r="900" spans="1:9" x14ac:dyDescent="0.2">
      <c r="A900">
        <f>TABLA!C653</f>
        <v>0</v>
      </c>
      <c r="B900">
        <f>TABLA!AK653</f>
        <v>0</v>
      </c>
      <c r="C900" t="str">
        <f t="shared" si="31"/>
        <v/>
      </c>
      <c r="D900" t="str">
        <f t="shared" si="31"/>
        <v/>
      </c>
      <c r="E900" t="str">
        <f t="shared" si="31"/>
        <v/>
      </c>
      <c r="F900" t="str">
        <f t="shared" si="31"/>
        <v/>
      </c>
      <c r="G900" t="str">
        <f t="shared" si="31"/>
        <v/>
      </c>
      <c r="H900" t="str">
        <f t="shared" si="31"/>
        <v/>
      </c>
      <c r="I900" t="str">
        <f t="shared" si="31"/>
        <v/>
      </c>
    </row>
    <row r="901" spans="1:9" x14ac:dyDescent="0.2">
      <c r="A901">
        <f>TABLA!C654</f>
        <v>0</v>
      </c>
      <c r="B901">
        <f>TABLA!AK654</f>
        <v>0</v>
      </c>
      <c r="C901" t="str">
        <f t="shared" si="31"/>
        <v/>
      </c>
      <c r="D901" t="str">
        <f t="shared" si="31"/>
        <v/>
      </c>
      <c r="E901" t="str">
        <f t="shared" si="31"/>
        <v/>
      </c>
      <c r="F901" t="str">
        <f t="shared" si="31"/>
        <v/>
      </c>
      <c r="G901" t="str">
        <f t="shared" si="31"/>
        <v/>
      </c>
      <c r="H901" t="str">
        <f t="shared" si="31"/>
        <v/>
      </c>
      <c r="I901" t="str">
        <f t="shared" si="31"/>
        <v/>
      </c>
    </row>
    <row r="902" spans="1:9" x14ac:dyDescent="0.2">
      <c r="A902">
        <f>TABLA!C655</f>
        <v>0</v>
      </c>
      <c r="B902">
        <f>TABLA!AK655</f>
        <v>0</v>
      </c>
      <c r="C902" t="str">
        <f t="shared" si="31"/>
        <v/>
      </c>
      <c r="D902" t="str">
        <f t="shared" si="31"/>
        <v/>
      </c>
      <c r="E902" t="str">
        <f t="shared" si="31"/>
        <v/>
      </c>
      <c r="F902" t="str">
        <f t="shared" ref="C902:I930" si="32">IFERROR(IF(FIND(F$1,$B902,1)&gt;0,1,""),"")</f>
        <v/>
      </c>
      <c r="G902" t="str">
        <f t="shared" si="32"/>
        <v/>
      </c>
      <c r="H902" t="str">
        <f t="shared" si="32"/>
        <v/>
      </c>
      <c r="I902" t="str">
        <f t="shared" si="32"/>
        <v/>
      </c>
    </row>
    <row r="903" spans="1:9" x14ac:dyDescent="0.2">
      <c r="A903">
        <f>TABLA!C656</f>
        <v>0</v>
      </c>
      <c r="B903">
        <f>TABLA!AK656</f>
        <v>0</v>
      </c>
      <c r="C903" t="str">
        <f t="shared" si="32"/>
        <v/>
      </c>
      <c r="D903" t="str">
        <f t="shared" si="32"/>
        <v/>
      </c>
      <c r="E903" t="str">
        <f t="shared" si="32"/>
        <v/>
      </c>
      <c r="F903" t="str">
        <f t="shared" si="32"/>
        <v/>
      </c>
      <c r="G903" t="str">
        <f t="shared" si="32"/>
        <v/>
      </c>
      <c r="H903" t="str">
        <f t="shared" si="32"/>
        <v/>
      </c>
      <c r="I903" t="str">
        <f t="shared" si="32"/>
        <v/>
      </c>
    </row>
    <row r="904" spans="1:9" x14ac:dyDescent="0.2">
      <c r="A904">
        <f>TABLA!C657</f>
        <v>0</v>
      </c>
      <c r="B904">
        <f>TABLA!AK657</f>
        <v>0</v>
      </c>
      <c r="C904" t="str">
        <f t="shared" si="32"/>
        <v/>
      </c>
      <c r="D904" t="str">
        <f t="shared" si="32"/>
        <v/>
      </c>
      <c r="E904" t="str">
        <f t="shared" si="32"/>
        <v/>
      </c>
      <c r="F904" t="str">
        <f t="shared" si="32"/>
        <v/>
      </c>
      <c r="G904" t="str">
        <f t="shared" si="32"/>
        <v/>
      </c>
      <c r="H904" t="str">
        <f t="shared" si="32"/>
        <v/>
      </c>
      <c r="I904" t="str">
        <f t="shared" si="32"/>
        <v/>
      </c>
    </row>
    <row r="905" spans="1:9" x14ac:dyDescent="0.2">
      <c r="A905">
        <f>TABLA!C658</f>
        <v>0</v>
      </c>
      <c r="B905">
        <f>TABLA!AK658</f>
        <v>0</v>
      </c>
      <c r="C905" t="str">
        <f t="shared" si="32"/>
        <v/>
      </c>
      <c r="D905" t="str">
        <f t="shared" si="32"/>
        <v/>
      </c>
      <c r="E905" t="str">
        <f t="shared" si="32"/>
        <v/>
      </c>
      <c r="F905" t="str">
        <f t="shared" si="32"/>
        <v/>
      </c>
      <c r="G905" t="str">
        <f t="shared" si="32"/>
        <v/>
      </c>
      <c r="H905" t="str">
        <f t="shared" si="32"/>
        <v/>
      </c>
      <c r="I905" t="str">
        <f t="shared" si="32"/>
        <v/>
      </c>
    </row>
    <row r="906" spans="1:9" x14ac:dyDescent="0.2">
      <c r="A906">
        <f>TABLA!C659</f>
        <v>0</v>
      </c>
      <c r="B906">
        <f>TABLA!AK659</f>
        <v>0</v>
      </c>
      <c r="C906" t="str">
        <f t="shared" si="32"/>
        <v/>
      </c>
      <c r="D906" t="str">
        <f t="shared" si="32"/>
        <v/>
      </c>
      <c r="E906" t="str">
        <f t="shared" si="32"/>
        <v/>
      </c>
      <c r="F906" t="str">
        <f t="shared" si="32"/>
        <v/>
      </c>
      <c r="G906" t="str">
        <f t="shared" si="32"/>
        <v/>
      </c>
      <c r="H906" t="str">
        <f t="shared" si="32"/>
        <v/>
      </c>
      <c r="I906" t="str">
        <f t="shared" si="32"/>
        <v/>
      </c>
    </row>
    <row r="907" spans="1:9" x14ac:dyDescent="0.2">
      <c r="A907">
        <f>TABLA!C660</f>
        <v>0</v>
      </c>
      <c r="B907">
        <f>TABLA!AK660</f>
        <v>0</v>
      </c>
      <c r="C907" t="str">
        <f t="shared" si="32"/>
        <v/>
      </c>
      <c r="D907" t="str">
        <f t="shared" si="32"/>
        <v/>
      </c>
      <c r="E907" t="str">
        <f t="shared" si="32"/>
        <v/>
      </c>
      <c r="F907" t="str">
        <f t="shared" si="32"/>
        <v/>
      </c>
      <c r="G907" t="str">
        <f t="shared" si="32"/>
        <v/>
      </c>
      <c r="H907" t="str">
        <f t="shared" si="32"/>
        <v/>
      </c>
      <c r="I907" t="str">
        <f t="shared" si="32"/>
        <v/>
      </c>
    </row>
    <row r="908" spans="1:9" x14ac:dyDescent="0.2">
      <c r="A908">
        <f>TABLA!C661</f>
        <v>0</v>
      </c>
      <c r="B908">
        <f>TABLA!AK661</f>
        <v>0</v>
      </c>
      <c r="C908" t="str">
        <f t="shared" si="32"/>
        <v/>
      </c>
      <c r="D908" t="str">
        <f t="shared" si="32"/>
        <v/>
      </c>
      <c r="E908" t="str">
        <f t="shared" si="32"/>
        <v/>
      </c>
      <c r="F908" t="str">
        <f t="shared" si="32"/>
        <v/>
      </c>
      <c r="G908" t="str">
        <f t="shared" si="32"/>
        <v/>
      </c>
      <c r="H908" t="str">
        <f t="shared" si="32"/>
        <v/>
      </c>
      <c r="I908" t="str">
        <f t="shared" si="32"/>
        <v/>
      </c>
    </row>
    <row r="909" spans="1:9" x14ac:dyDescent="0.2">
      <c r="A909">
        <f>TABLA!C662</f>
        <v>0</v>
      </c>
      <c r="B909">
        <f>TABLA!AK662</f>
        <v>0</v>
      </c>
      <c r="C909" t="str">
        <f t="shared" si="32"/>
        <v/>
      </c>
      <c r="D909" t="str">
        <f t="shared" si="32"/>
        <v/>
      </c>
      <c r="E909" t="str">
        <f t="shared" si="32"/>
        <v/>
      </c>
      <c r="F909" t="str">
        <f t="shared" si="32"/>
        <v/>
      </c>
      <c r="G909" t="str">
        <f t="shared" si="32"/>
        <v/>
      </c>
      <c r="H909" t="str">
        <f t="shared" si="32"/>
        <v/>
      </c>
      <c r="I909" t="str">
        <f t="shared" si="32"/>
        <v/>
      </c>
    </row>
    <row r="910" spans="1:9" x14ac:dyDescent="0.2">
      <c r="A910">
        <f>TABLA!C663</f>
        <v>0</v>
      </c>
      <c r="B910">
        <f>TABLA!AK663</f>
        <v>0</v>
      </c>
      <c r="C910" t="str">
        <f t="shared" si="32"/>
        <v/>
      </c>
      <c r="D910" t="str">
        <f t="shared" si="32"/>
        <v/>
      </c>
      <c r="E910" t="str">
        <f t="shared" si="32"/>
        <v/>
      </c>
      <c r="F910" t="str">
        <f t="shared" si="32"/>
        <v/>
      </c>
      <c r="G910" t="str">
        <f t="shared" si="32"/>
        <v/>
      </c>
      <c r="H910" t="str">
        <f t="shared" si="32"/>
        <v/>
      </c>
      <c r="I910" t="str">
        <f t="shared" si="32"/>
        <v/>
      </c>
    </row>
    <row r="911" spans="1:9" x14ac:dyDescent="0.2">
      <c r="A911">
        <f>TABLA!C664</f>
        <v>0</v>
      </c>
      <c r="B911">
        <f>TABLA!AK664</f>
        <v>0</v>
      </c>
      <c r="C911" t="str">
        <f t="shared" si="32"/>
        <v/>
      </c>
      <c r="D911" t="str">
        <f t="shared" si="32"/>
        <v/>
      </c>
      <c r="E911" t="str">
        <f t="shared" si="32"/>
        <v/>
      </c>
      <c r="F911" t="str">
        <f t="shared" si="32"/>
        <v/>
      </c>
      <c r="G911" t="str">
        <f t="shared" si="32"/>
        <v/>
      </c>
      <c r="H911" t="str">
        <f t="shared" si="32"/>
        <v/>
      </c>
      <c r="I911" t="str">
        <f t="shared" si="32"/>
        <v/>
      </c>
    </row>
    <row r="912" spans="1:9" x14ac:dyDescent="0.2">
      <c r="A912">
        <f>TABLA!C665</f>
        <v>0</v>
      </c>
      <c r="B912">
        <f>TABLA!AK665</f>
        <v>0</v>
      </c>
      <c r="C912" t="str">
        <f t="shared" si="32"/>
        <v/>
      </c>
      <c r="D912" t="str">
        <f t="shared" si="32"/>
        <v/>
      </c>
      <c r="E912" t="str">
        <f t="shared" si="32"/>
        <v/>
      </c>
      <c r="F912" t="str">
        <f t="shared" si="32"/>
        <v/>
      </c>
      <c r="G912" t="str">
        <f t="shared" si="32"/>
        <v/>
      </c>
      <c r="H912" t="str">
        <f t="shared" si="32"/>
        <v/>
      </c>
      <c r="I912" t="str">
        <f t="shared" si="32"/>
        <v/>
      </c>
    </row>
    <row r="913" spans="1:9" x14ac:dyDescent="0.2">
      <c r="A913">
        <f>TABLA!C666</f>
        <v>0</v>
      </c>
      <c r="B913">
        <f>TABLA!AK666</f>
        <v>0</v>
      </c>
      <c r="C913" t="str">
        <f t="shared" si="32"/>
        <v/>
      </c>
      <c r="D913" t="str">
        <f t="shared" si="32"/>
        <v/>
      </c>
      <c r="E913" t="str">
        <f t="shared" si="32"/>
        <v/>
      </c>
      <c r="F913" t="str">
        <f t="shared" si="32"/>
        <v/>
      </c>
      <c r="G913" t="str">
        <f t="shared" si="32"/>
        <v/>
      </c>
      <c r="H913" t="str">
        <f t="shared" si="32"/>
        <v/>
      </c>
      <c r="I913" t="str">
        <f t="shared" si="32"/>
        <v/>
      </c>
    </row>
    <row r="914" spans="1:9" x14ac:dyDescent="0.2">
      <c r="A914">
        <f>TABLA!C667</f>
        <v>0</v>
      </c>
      <c r="B914">
        <f>TABLA!AK667</f>
        <v>0</v>
      </c>
      <c r="C914" t="str">
        <f t="shared" si="32"/>
        <v/>
      </c>
      <c r="D914" t="str">
        <f t="shared" si="32"/>
        <v/>
      </c>
      <c r="E914" t="str">
        <f t="shared" si="32"/>
        <v/>
      </c>
      <c r="F914" t="str">
        <f t="shared" si="32"/>
        <v/>
      </c>
      <c r="G914" t="str">
        <f t="shared" si="32"/>
        <v/>
      </c>
      <c r="H914" t="str">
        <f t="shared" si="32"/>
        <v/>
      </c>
      <c r="I914" t="str">
        <f t="shared" si="32"/>
        <v/>
      </c>
    </row>
    <row r="915" spans="1:9" x14ac:dyDescent="0.2">
      <c r="A915">
        <f>TABLA!C668</f>
        <v>0</v>
      </c>
      <c r="B915">
        <f>TABLA!AK668</f>
        <v>0</v>
      </c>
      <c r="C915" t="str">
        <f t="shared" si="32"/>
        <v/>
      </c>
      <c r="D915" t="str">
        <f t="shared" si="32"/>
        <v/>
      </c>
      <c r="E915" t="str">
        <f t="shared" si="32"/>
        <v/>
      </c>
      <c r="F915" t="str">
        <f t="shared" si="32"/>
        <v/>
      </c>
      <c r="G915" t="str">
        <f t="shared" si="32"/>
        <v/>
      </c>
      <c r="H915" t="str">
        <f t="shared" si="32"/>
        <v/>
      </c>
      <c r="I915" t="str">
        <f t="shared" si="32"/>
        <v/>
      </c>
    </row>
    <row r="916" spans="1:9" x14ac:dyDescent="0.2">
      <c r="A916">
        <f>TABLA!C669</f>
        <v>0</v>
      </c>
      <c r="B916">
        <f>TABLA!AK669</f>
        <v>0</v>
      </c>
      <c r="C916" t="str">
        <f t="shared" si="32"/>
        <v/>
      </c>
      <c r="D916" t="str">
        <f t="shared" si="32"/>
        <v/>
      </c>
      <c r="E916" t="str">
        <f t="shared" si="32"/>
        <v/>
      </c>
      <c r="F916" t="str">
        <f t="shared" si="32"/>
        <v/>
      </c>
      <c r="G916" t="str">
        <f t="shared" si="32"/>
        <v/>
      </c>
      <c r="H916" t="str">
        <f t="shared" si="32"/>
        <v/>
      </c>
      <c r="I916" t="str">
        <f t="shared" si="32"/>
        <v/>
      </c>
    </row>
    <row r="917" spans="1:9" x14ac:dyDescent="0.2">
      <c r="A917">
        <f>TABLA!C670</f>
        <v>0</v>
      </c>
      <c r="B917">
        <f>TABLA!AK670</f>
        <v>0</v>
      </c>
      <c r="C917" t="str">
        <f t="shared" si="32"/>
        <v/>
      </c>
      <c r="D917" t="str">
        <f t="shared" si="32"/>
        <v/>
      </c>
      <c r="E917" t="str">
        <f t="shared" si="32"/>
        <v/>
      </c>
      <c r="F917" t="str">
        <f t="shared" si="32"/>
        <v/>
      </c>
      <c r="G917" t="str">
        <f t="shared" si="32"/>
        <v/>
      </c>
      <c r="H917" t="str">
        <f t="shared" si="32"/>
        <v/>
      </c>
      <c r="I917" t="str">
        <f t="shared" si="32"/>
        <v/>
      </c>
    </row>
    <row r="918" spans="1:9" x14ac:dyDescent="0.2">
      <c r="A918">
        <f>TABLA!C671</f>
        <v>0</v>
      </c>
      <c r="B918">
        <f>TABLA!AK671</f>
        <v>0</v>
      </c>
      <c r="C918" t="str">
        <f t="shared" si="32"/>
        <v/>
      </c>
      <c r="D918" t="str">
        <f t="shared" si="32"/>
        <v/>
      </c>
      <c r="E918" t="str">
        <f t="shared" si="32"/>
        <v/>
      </c>
      <c r="F918" t="str">
        <f t="shared" si="32"/>
        <v/>
      </c>
      <c r="G918" t="str">
        <f t="shared" si="32"/>
        <v/>
      </c>
      <c r="H918" t="str">
        <f t="shared" si="32"/>
        <v/>
      </c>
      <c r="I918" t="str">
        <f t="shared" si="32"/>
        <v/>
      </c>
    </row>
    <row r="919" spans="1:9" x14ac:dyDescent="0.2">
      <c r="A919">
        <f>TABLA!C672</f>
        <v>0</v>
      </c>
      <c r="B919">
        <f>TABLA!AK672</f>
        <v>0</v>
      </c>
      <c r="C919" t="str">
        <f t="shared" si="32"/>
        <v/>
      </c>
      <c r="D919" t="str">
        <f t="shared" si="32"/>
        <v/>
      </c>
      <c r="E919" t="str">
        <f t="shared" si="32"/>
        <v/>
      </c>
      <c r="F919" t="str">
        <f t="shared" si="32"/>
        <v/>
      </c>
      <c r="G919" t="str">
        <f t="shared" si="32"/>
        <v/>
      </c>
      <c r="H919" t="str">
        <f t="shared" si="32"/>
        <v/>
      </c>
      <c r="I919" t="str">
        <f t="shared" si="32"/>
        <v/>
      </c>
    </row>
    <row r="920" spans="1:9" x14ac:dyDescent="0.2">
      <c r="A920">
        <f>TABLA!C673</f>
        <v>0</v>
      </c>
      <c r="B920">
        <f>TABLA!AK673</f>
        <v>0</v>
      </c>
      <c r="C920" t="str">
        <f t="shared" si="32"/>
        <v/>
      </c>
      <c r="D920" t="str">
        <f t="shared" si="32"/>
        <v/>
      </c>
      <c r="E920" t="str">
        <f t="shared" si="32"/>
        <v/>
      </c>
      <c r="F920" t="str">
        <f t="shared" si="32"/>
        <v/>
      </c>
      <c r="G920" t="str">
        <f t="shared" si="32"/>
        <v/>
      </c>
      <c r="H920" t="str">
        <f t="shared" si="32"/>
        <v/>
      </c>
      <c r="I920" t="str">
        <f t="shared" si="32"/>
        <v/>
      </c>
    </row>
    <row r="921" spans="1:9" x14ac:dyDescent="0.2">
      <c r="A921">
        <f>TABLA!C674</f>
        <v>0</v>
      </c>
      <c r="B921">
        <f>TABLA!AK674</f>
        <v>0</v>
      </c>
      <c r="C921" t="str">
        <f t="shared" si="32"/>
        <v/>
      </c>
      <c r="D921" t="str">
        <f t="shared" si="32"/>
        <v/>
      </c>
      <c r="E921" t="str">
        <f t="shared" si="32"/>
        <v/>
      </c>
      <c r="F921" t="str">
        <f t="shared" si="32"/>
        <v/>
      </c>
      <c r="G921" t="str">
        <f t="shared" si="32"/>
        <v/>
      </c>
      <c r="H921" t="str">
        <f t="shared" si="32"/>
        <v/>
      </c>
      <c r="I921" t="str">
        <f t="shared" si="32"/>
        <v/>
      </c>
    </row>
    <row r="922" spans="1:9" x14ac:dyDescent="0.2">
      <c r="A922">
        <f>TABLA!C675</f>
        <v>0</v>
      </c>
      <c r="B922">
        <f>TABLA!AK675</f>
        <v>0</v>
      </c>
      <c r="C922" t="str">
        <f t="shared" si="32"/>
        <v/>
      </c>
      <c r="D922" t="str">
        <f t="shared" si="32"/>
        <v/>
      </c>
      <c r="E922" t="str">
        <f t="shared" si="32"/>
        <v/>
      </c>
      <c r="F922" t="str">
        <f t="shared" si="32"/>
        <v/>
      </c>
      <c r="G922" t="str">
        <f t="shared" si="32"/>
        <v/>
      </c>
      <c r="H922" t="str">
        <f t="shared" si="32"/>
        <v/>
      </c>
      <c r="I922" t="str">
        <f t="shared" si="32"/>
        <v/>
      </c>
    </row>
    <row r="923" spans="1:9" x14ac:dyDescent="0.2">
      <c r="A923">
        <f>TABLA!C676</f>
        <v>0</v>
      </c>
      <c r="B923">
        <f>TABLA!AK676</f>
        <v>0</v>
      </c>
      <c r="C923" t="str">
        <f t="shared" si="32"/>
        <v/>
      </c>
      <c r="D923" t="str">
        <f t="shared" si="32"/>
        <v/>
      </c>
      <c r="E923" t="str">
        <f t="shared" si="32"/>
        <v/>
      </c>
      <c r="F923" t="str">
        <f t="shared" si="32"/>
        <v/>
      </c>
      <c r="G923" t="str">
        <f t="shared" si="32"/>
        <v/>
      </c>
      <c r="H923" t="str">
        <f t="shared" si="32"/>
        <v/>
      </c>
      <c r="I923" t="str">
        <f t="shared" si="32"/>
        <v/>
      </c>
    </row>
    <row r="924" spans="1:9" x14ac:dyDescent="0.2">
      <c r="A924">
        <f>TABLA!C677</f>
        <v>0</v>
      </c>
      <c r="B924">
        <f>TABLA!AK677</f>
        <v>0</v>
      </c>
      <c r="C924" t="str">
        <f t="shared" si="32"/>
        <v/>
      </c>
      <c r="D924" t="str">
        <f t="shared" si="32"/>
        <v/>
      </c>
      <c r="E924" t="str">
        <f t="shared" si="32"/>
        <v/>
      </c>
      <c r="F924" t="str">
        <f t="shared" si="32"/>
        <v/>
      </c>
      <c r="G924" t="str">
        <f t="shared" si="32"/>
        <v/>
      </c>
      <c r="H924" t="str">
        <f t="shared" si="32"/>
        <v/>
      </c>
      <c r="I924" t="str">
        <f t="shared" si="32"/>
        <v/>
      </c>
    </row>
    <row r="925" spans="1:9" x14ac:dyDescent="0.2">
      <c r="A925">
        <f>TABLA!C678</f>
        <v>0</v>
      </c>
      <c r="B925">
        <f>TABLA!AK678</f>
        <v>0</v>
      </c>
      <c r="C925" t="str">
        <f t="shared" si="32"/>
        <v/>
      </c>
      <c r="D925" t="str">
        <f t="shared" si="32"/>
        <v/>
      </c>
      <c r="E925" t="str">
        <f t="shared" si="32"/>
        <v/>
      </c>
      <c r="F925" t="str">
        <f t="shared" si="32"/>
        <v/>
      </c>
      <c r="G925" t="str">
        <f t="shared" si="32"/>
        <v/>
      </c>
      <c r="H925" t="str">
        <f t="shared" si="32"/>
        <v/>
      </c>
      <c r="I925" t="str">
        <f t="shared" si="32"/>
        <v/>
      </c>
    </row>
    <row r="926" spans="1:9" x14ac:dyDescent="0.2">
      <c r="A926">
        <f>TABLA!C679</f>
        <v>0</v>
      </c>
      <c r="B926">
        <f>TABLA!AK679</f>
        <v>0</v>
      </c>
      <c r="C926" t="str">
        <f t="shared" si="32"/>
        <v/>
      </c>
      <c r="D926" t="str">
        <f t="shared" si="32"/>
        <v/>
      </c>
      <c r="E926" t="str">
        <f t="shared" si="32"/>
        <v/>
      </c>
      <c r="F926" t="str">
        <f t="shared" si="32"/>
        <v/>
      </c>
      <c r="G926" t="str">
        <f t="shared" si="32"/>
        <v/>
      </c>
      <c r="H926" t="str">
        <f t="shared" si="32"/>
        <v/>
      </c>
      <c r="I926" t="str">
        <f t="shared" si="32"/>
        <v/>
      </c>
    </row>
    <row r="927" spans="1:9" x14ac:dyDescent="0.2">
      <c r="A927">
        <f>TABLA!C680</f>
        <v>0</v>
      </c>
      <c r="B927">
        <f>TABLA!AK680</f>
        <v>0</v>
      </c>
      <c r="C927" t="str">
        <f t="shared" si="32"/>
        <v/>
      </c>
      <c r="D927" t="str">
        <f t="shared" si="32"/>
        <v/>
      </c>
      <c r="E927" t="str">
        <f t="shared" si="32"/>
        <v/>
      </c>
      <c r="F927" t="str">
        <f t="shared" si="32"/>
        <v/>
      </c>
      <c r="G927" t="str">
        <f t="shared" si="32"/>
        <v/>
      </c>
      <c r="H927" t="str">
        <f t="shared" si="32"/>
        <v/>
      </c>
      <c r="I927" t="str">
        <f t="shared" si="32"/>
        <v/>
      </c>
    </row>
    <row r="928" spans="1:9" x14ac:dyDescent="0.2">
      <c r="A928">
        <f>TABLA!C681</f>
        <v>0</v>
      </c>
      <c r="B928">
        <f>TABLA!AK681</f>
        <v>0</v>
      </c>
      <c r="C928" t="str">
        <f t="shared" si="32"/>
        <v/>
      </c>
      <c r="D928" t="str">
        <f t="shared" si="32"/>
        <v/>
      </c>
      <c r="E928" t="str">
        <f t="shared" si="32"/>
        <v/>
      </c>
      <c r="F928" t="str">
        <f t="shared" si="32"/>
        <v/>
      </c>
      <c r="G928" t="str">
        <f t="shared" si="32"/>
        <v/>
      </c>
      <c r="H928" t="str">
        <f t="shared" si="32"/>
        <v/>
      </c>
      <c r="I928" t="str">
        <f t="shared" si="32"/>
        <v/>
      </c>
    </row>
    <row r="929" spans="1:9" x14ac:dyDescent="0.2">
      <c r="A929">
        <f>TABLA!C682</f>
        <v>0</v>
      </c>
      <c r="B929">
        <f>TABLA!AK682</f>
        <v>0</v>
      </c>
      <c r="C929" t="str">
        <f t="shared" si="32"/>
        <v/>
      </c>
      <c r="D929" t="str">
        <f t="shared" si="32"/>
        <v/>
      </c>
      <c r="E929" t="str">
        <f t="shared" si="32"/>
        <v/>
      </c>
      <c r="F929" t="str">
        <f t="shared" si="32"/>
        <v/>
      </c>
      <c r="G929" t="str">
        <f t="shared" si="32"/>
        <v/>
      </c>
      <c r="H929" t="str">
        <f t="shared" si="32"/>
        <v/>
      </c>
      <c r="I929" t="str">
        <f t="shared" si="32"/>
        <v/>
      </c>
    </row>
    <row r="930" spans="1:9" x14ac:dyDescent="0.2">
      <c r="A930">
        <f>TABLA!C683</f>
        <v>0</v>
      </c>
      <c r="B930">
        <f>TABLA!AK683</f>
        <v>0</v>
      </c>
      <c r="C930" t="str">
        <f t="shared" si="32"/>
        <v/>
      </c>
      <c r="D930" t="str">
        <f t="shared" si="32"/>
        <v/>
      </c>
      <c r="E930" t="str">
        <f t="shared" si="32"/>
        <v/>
      </c>
      <c r="F930" t="str">
        <f t="shared" si="32"/>
        <v/>
      </c>
      <c r="G930" t="str">
        <f t="shared" si="32"/>
        <v/>
      </c>
      <c r="H930" t="str">
        <f t="shared" ref="C930:I958" si="33">IFERROR(IF(FIND(H$1,$B930,1)&gt;0,1,""),"")</f>
        <v/>
      </c>
      <c r="I930" t="str">
        <f t="shared" si="33"/>
        <v/>
      </c>
    </row>
    <row r="931" spans="1:9" x14ac:dyDescent="0.2">
      <c r="A931">
        <f>TABLA!C684</f>
        <v>0</v>
      </c>
      <c r="B931">
        <f>TABLA!AK684</f>
        <v>0</v>
      </c>
      <c r="C931" t="str">
        <f t="shared" si="33"/>
        <v/>
      </c>
      <c r="D931" t="str">
        <f t="shared" si="33"/>
        <v/>
      </c>
      <c r="E931" t="str">
        <f t="shared" si="33"/>
        <v/>
      </c>
      <c r="F931" t="str">
        <f t="shared" si="33"/>
        <v/>
      </c>
      <c r="G931" t="str">
        <f t="shared" si="33"/>
        <v/>
      </c>
      <c r="H931" t="str">
        <f t="shared" si="33"/>
        <v/>
      </c>
      <c r="I931" t="str">
        <f t="shared" si="33"/>
        <v/>
      </c>
    </row>
    <row r="932" spans="1:9" x14ac:dyDescent="0.2">
      <c r="A932">
        <f>TABLA!C685</f>
        <v>0</v>
      </c>
      <c r="B932">
        <f>TABLA!AK685</f>
        <v>0</v>
      </c>
      <c r="C932" t="str">
        <f t="shared" si="33"/>
        <v/>
      </c>
      <c r="D932" t="str">
        <f t="shared" si="33"/>
        <v/>
      </c>
      <c r="E932" t="str">
        <f t="shared" si="33"/>
        <v/>
      </c>
      <c r="F932" t="str">
        <f t="shared" si="33"/>
        <v/>
      </c>
      <c r="G932" t="str">
        <f t="shared" si="33"/>
        <v/>
      </c>
      <c r="H932" t="str">
        <f t="shared" si="33"/>
        <v/>
      </c>
      <c r="I932" t="str">
        <f t="shared" si="33"/>
        <v/>
      </c>
    </row>
    <row r="933" spans="1:9" x14ac:dyDescent="0.2">
      <c r="A933">
        <f>TABLA!C686</f>
        <v>0</v>
      </c>
      <c r="B933">
        <f>TABLA!AK686</f>
        <v>0</v>
      </c>
      <c r="C933" t="str">
        <f t="shared" si="33"/>
        <v/>
      </c>
      <c r="D933" t="str">
        <f t="shared" si="33"/>
        <v/>
      </c>
      <c r="E933" t="str">
        <f t="shared" si="33"/>
        <v/>
      </c>
      <c r="F933" t="str">
        <f t="shared" si="33"/>
        <v/>
      </c>
      <c r="G933" t="str">
        <f t="shared" si="33"/>
        <v/>
      </c>
      <c r="H933" t="str">
        <f t="shared" si="33"/>
        <v/>
      </c>
      <c r="I933" t="str">
        <f t="shared" si="33"/>
        <v/>
      </c>
    </row>
    <row r="934" spans="1:9" x14ac:dyDescent="0.2">
      <c r="A934">
        <f>TABLA!C687</f>
        <v>0</v>
      </c>
      <c r="B934">
        <f>TABLA!AK687</f>
        <v>0</v>
      </c>
      <c r="C934" t="str">
        <f t="shared" si="33"/>
        <v/>
      </c>
      <c r="D934" t="str">
        <f t="shared" si="33"/>
        <v/>
      </c>
      <c r="E934" t="str">
        <f t="shared" si="33"/>
        <v/>
      </c>
      <c r="F934" t="str">
        <f t="shared" si="33"/>
        <v/>
      </c>
      <c r="G934" t="str">
        <f t="shared" si="33"/>
        <v/>
      </c>
      <c r="H934" t="str">
        <f t="shared" si="33"/>
        <v/>
      </c>
      <c r="I934" t="str">
        <f t="shared" si="33"/>
        <v/>
      </c>
    </row>
    <row r="935" spans="1:9" x14ac:dyDescent="0.2">
      <c r="A935">
        <f>TABLA!C688</f>
        <v>0</v>
      </c>
      <c r="B935">
        <f>TABLA!AK688</f>
        <v>0</v>
      </c>
      <c r="C935" t="str">
        <f t="shared" si="33"/>
        <v/>
      </c>
      <c r="D935" t="str">
        <f t="shared" si="33"/>
        <v/>
      </c>
      <c r="E935" t="str">
        <f t="shared" si="33"/>
        <v/>
      </c>
      <c r="F935" t="str">
        <f t="shared" si="33"/>
        <v/>
      </c>
      <c r="G935" t="str">
        <f t="shared" si="33"/>
        <v/>
      </c>
      <c r="H935" t="str">
        <f t="shared" si="33"/>
        <v/>
      </c>
      <c r="I935" t="str">
        <f t="shared" si="33"/>
        <v/>
      </c>
    </row>
    <row r="936" spans="1:9" x14ac:dyDescent="0.2">
      <c r="A936">
        <f>TABLA!C689</f>
        <v>0</v>
      </c>
      <c r="B936">
        <f>TABLA!AK689</f>
        <v>0</v>
      </c>
      <c r="C936" t="str">
        <f t="shared" si="33"/>
        <v/>
      </c>
      <c r="D936" t="str">
        <f t="shared" si="33"/>
        <v/>
      </c>
      <c r="E936" t="str">
        <f t="shared" si="33"/>
        <v/>
      </c>
      <c r="F936" t="str">
        <f t="shared" si="33"/>
        <v/>
      </c>
      <c r="G936" t="str">
        <f t="shared" si="33"/>
        <v/>
      </c>
      <c r="H936" t="str">
        <f t="shared" si="33"/>
        <v/>
      </c>
      <c r="I936" t="str">
        <f t="shared" si="33"/>
        <v/>
      </c>
    </row>
    <row r="937" spans="1:9" x14ac:dyDescent="0.2">
      <c r="A937">
        <f>TABLA!C690</f>
        <v>0</v>
      </c>
      <c r="B937">
        <f>TABLA!AK690</f>
        <v>0</v>
      </c>
      <c r="C937" t="str">
        <f t="shared" si="33"/>
        <v/>
      </c>
      <c r="D937" t="str">
        <f t="shared" si="33"/>
        <v/>
      </c>
      <c r="E937" t="str">
        <f t="shared" si="33"/>
        <v/>
      </c>
      <c r="F937" t="str">
        <f t="shared" si="33"/>
        <v/>
      </c>
      <c r="G937" t="str">
        <f t="shared" si="33"/>
        <v/>
      </c>
      <c r="H937" t="str">
        <f t="shared" si="33"/>
        <v/>
      </c>
      <c r="I937" t="str">
        <f t="shared" si="33"/>
        <v/>
      </c>
    </row>
    <row r="938" spans="1:9" x14ac:dyDescent="0.2">
      <c r="A938">
        <f>TABLA!C691</f>
        <v>0</v>
      </c>
      <c r="B938">
        <f>TABLA!AK691</f>
        <v>0</v>
      </c>
      <c r="C938" t="str">
        <f t="shared" si="33"/>
        <v/>
      </c>
      <c r="D938" t="str">
        <f t="shared" si="33"/>
        <v/>
      </c>
      <c r="E938" t="str">
        <f t="shared" si="33"/>
        <v/>
      </c>
      <c r="F938" t="str">
        <f t="shared" si="33"/>
        <v/>
      </c>
      <c r="G938" t="str">
        <f t="shared" si="33"/>
        <v/>
      </c>
      <c r="H938" t="str">
        <f t="shared" si="33"/>
        <v/>
      </c>
      <c r="I938" t="str">
        <f t="shared" si="33"/>
        <v/>
      </c>
    </row>
    <row r="939" spans="1:9" x14ac:dyDescent="0.2">
      <c r="A939">
        <f>TABLA!C692</f>
        <v>0</v>
      </c>
      <c r="B939">
        <f>TABLA!AK692</f>
        <v>0</v>
      </c>
      <c r="C939" t="str">
        <f t="shared" si="33"/>
        <v/>
      </c>
      <c r="D939" t="str">
        <f t="shared" si="33"/>
        <v/>
      </c>
      <c r="E939" t="str">
        <f t="shared" si="33"/>
        <v/>
      </c>
      <c r="F939" t="str">
        <f t="shared" si="33"/>
        <v/>
      </c>
      <c r="G939" t="str">
        <f t="shared" si="33"/>
        <v/>
      </c>
      <c r="H939" t="str">
        <f t="shared" si="33"/>
        <v/>
      </c>
      <c r="I939" t="str">
        <f t="shared" si="33"/>
        <v/>
      </c>
    </row>
    <row r="940" spans="1:9" x14ac:dyDescent="0.2">
      <c r="A940">
        <f>TABLA!C693</f>
        <v>0</v>
      </c>
      <c r="B940">
        <f>TABLA!AK693</f>
        <v>0</v>
      </c>
      <c r="C940" t="str">
        <f t="shared" si="33"/>
        <v/>
      </c>
      <c r="D940" t="str">
        <f t="shared" si="33"/>
        <v/>
      </c>
      <c r="E940" t="str">
        <f t="shared" si="33"/>
        <v/>
      </c>
      <c r="F940" t="str">
        <f t="shared" si="33"/>
        <v/>
      </c>
      <c r="G940" t="str">
        <f t="shared" si="33"/>
        <v/>
      </c>
      <c r="H940" t="str">
        <f t="shared" si="33"/>
        <v/>
      </c>
      <c r="I940" t="str">
        <f t="shared" si="33"/>
        <v/>
      </c>
    </row>
    <row r="941" spans="1:9" x14ac:dyDescent="0.2">
      <c r="A941">
        <f>TABLA!C694</f>
        <v>0</v>
      </c>
      <c r="B941">
        <f>TABLA!AK694</f>
        <v>0</v>
      </c>
      <c r="C941" t="str">
        <f t="shared" si="33"/>
        <v/>
      </c>
      <c r="D941" t="str">
        <f t="shared" si="33"/>
        <v/>
      </c>
      <c r="E941" t="str">
        <f t="shared" si="33"/>
        <v/>
      </c>
      <c r="F941" t="str">
        <f t="shared" si="33"/>
        <v/>
      </c>
      <c r="G941" t="str">
        <f t="shared" si="33"/>
        <v/>
      </c>
      <c r="H941" t="str">
        <f t="shared" si="33"/>
        <v/>
      </c>
      <c r="I941" t="str">
        <f t="shared" si="33"/>
        <v/>
      </c>
    </row>
    <row r="942" spans="1:9" x14ac:dyDescent="0.2">
      <c r="A942">
        <f>TABLA!C695</f>
        <v>0</v>
      </c>
      <c r="B942">
        <f>TABLA!AK695</f>
        <v>0</v>
      </c>
      <c r="C942" t="str">
        <f t="shared" si="33"/>
        <v/>
      </c>
      <c r="D942" t="str">
        <f t="shared" si="33"/>
        <v/>
      </c>
      <c r="E942" t="str">
        <f t="shared" si="33"/>
        <v/>
      </c>
      <c r="F942" t="str">
        <f t="shared" si="33"/>
        <v/>
      </c>
      <c r="G942" t="str">
        <f t="shared" si="33"/>
        <v/>
      </c>
      <c r="H942" t="str">
        <f t="shared" si="33"/>
        <v/>
      </c>
      <c r="I942" t="str">
        <f t="shared" si="33"/>
        <v/>
      </c>
    </row>
    <row r="943" spans="1:9" x14ac:dyDescent="0.2">
      <c r="A943">
        <f>TABLA!C696</f>
        <v>0</v>
      </c>
      <c r="B943">
        <f>TABLA!AK696</f>
        <v>0</v>
      </c>
      <c r="C943" t="str">
        <f t="shared" si="33"/>
        <v/>
      </c>
      <c r="D943" t="str">
        <f t="shared" si="33"/>
        <v/>
      </c>
      <c r="E943" t="str">
        <f t="shared" si="33"/>
        <v/>
      </c>
      <c r="F943" t="str">
        <f t="shared" si="33"/>
        <v/>
      </c>
      <c r="G943" t="str">
        <f t="shared" si="33"/>
        <v/>
      </c>
      <c r="H943" t="str">
        <f t="shared" si="33"/>
        <v/>
      </c>
      <c r="I943" t="str">
        <f t="shared" si="33"/>
        <v/>
      </c>
    </row>
    <row r="944" spans="1:9" x14ac:dyDescent="0.2">
      <c r="A944">
        <f>TABLA!C697</f>
        <v>0</v>
      </c>
      <c r="B944">
        <f>TABLA!AK697</f>
        <v>0</v>
      </c>
      <c r="C944" t="str">
        <f t="shared" si="33"/>
        <v/>
      </c>
      <c r="D944" t="str">
        <f t="shared" si="33"/>
        <v/>
      </c>
      <c r="E944" t="str">
        <f t="shared" si="33"/>
        <v/>
      </c>
      <c r="F944" t="str">
        <f t="shared" si="33"/>
        <v/>
      </c>
      <c r="G944" t="str">
        <f t="shared" si="33"/>
        <v/>
      </c>
      <c r="H944" t="str">
        <f t="shared" si="33"/>
        <v/>
      </c>
      <c r="I944" t="str">
        <f t="shared" si="33"/>
        <v/>
      </c>
    </row>
    <row r="945" spans="1:9" x14ac:dyDescent="0.2">
      <c r="A945">
        <f>TABLA!C698</f>
        <v>0</v>
      </c>
      <c r="B945">
        <f>TABLA!AK698</f>
        <v>0</v>
      </c>
      <c r="C945" t="str">
        <f t="shared" si="33"/>
        <v/>
      </c>
      <c r="D945" t="str">
        <f t="shared" si="33"/>
        <v/>
      </c>
      <c r="E945" t="str">
        <f t="shared" si="33"/>
        <v/>
      </c>
      <c r="F945" t="str">
        <f t="shared" si="33"/>
        <v/>
      </c>
      <c r="G945" t="str">
        <f t="shared" si="33"/>
        <v/>
      </c>
      <c r="H945" t="str">
        <f t="shared" si="33"/>
        <v/>
      </c>
      <c r="I945" t="str">
        <f t="shared" si="33"/>
        <v/>
      </c>
    </row>
    <row r="946" spans="1:9" x14ac:dyDescent="0.2">
      <c r="A946">
        <f>TABLA!C699</f>
        <v>0</v>
      </c>
      <c r="B946">
        <f>TABLA!AK699</f>
        <v>0</v>
      </c>
      <c r="C946" t="str">
        <f t="shared" si="33"/>
        <v/>
      </c>
      <c r="D946" t="str">
        <f t="shared" si="33"/>
        <v/>
      </c>
      <c r="E946" t="str">
        <f t="shared" si="33"/>
        <v/>
      </c>
      <c r="F946" t="str">
        <f t="shared" si="33"/>
        <v/>
      </c>
      <c r="G946" t="str">
        <f t="shared" si="33"/>
        <v/>
      </c>
      <c r="H946" t="str">
        <f t="shared" si="33"/>
        <v/>
      </c>
      <c r="I946" t="str">
        <f t="shared" si="33"/>
        <v/>
      </c>
    </row>
    <row r="947" spans="1:9" x14ac:dyDescent="0.2">
      <c r="A947">
        <f>TABLA!C700</f>
        <v>0</v>
      </c>
      <c r="B947">
        <f>TABLA!AK700</f>
        <v>0</v>
      </c>
      <c r="C947" t="str">
        <f t="shared" si="33"/>
        <v/>
      </c>
      <c r="D947" t="str">
        <f t="shared" si="33"/>
        <v/>
      </c>
      <c r="E947" t="str">
        <f t="shared" si="33"/>
        <v/>
      </c>
      <c r="F947" t="str">
        <f t="shared" si="33"/>
        <v/>
      </c>
      <c r="G947" t="str">
        <f t="shared" si="33"/>
        <v/>
      </c>
      <c r="H947" t="str">
        <f t="shared" si="33"/>
        <v/>
      </c>
      <c r="I947" t="str">
        <f t="shared" si="33"/>
        <v/>
      </c>
    </row>
    <row r="948" spans="1:9" x14ac:dyDescent="0.2">
      <c r="A948">
        <f>TABLA!C701</f>
        <v>0</v>
      </c>
      <c r="B948">
        <f>TABLA!AK701</f>
        <v>0</v>
      </c>
      <c r="C948" t="str">
        <f t="shared" si="33"/>
        <v/>
      </c>
      <c r="D948" t="str">
        <f t="shared" si="33"/>
        <v/>
      </c>
      <c r="E948" t="str">
        <f t="shared" si="33"/>
        <v/>
      </c>
      <c r="F948" t="str">
        <f t="shared" si="33"/>
        <v/>
      </c>
      <c r="G948" t="str">
        <f t="shared" si="33"/>
        <v/>
      </c>
      <c r="H948" t="str">
        <f t="shared" si="33"/>
        <v/>
      </c>
      <c r="I948" t="str">
        <f t="shared" si="33"/>
        <v/>
      </c>
    </row>
    <row r="949" spans="1:9" x14ac:dyDescent="0.2">
      <c r="A949">
        <f>TABLA!C702</f>
        <v>0</v>
      </c>
      <c r="B949">
        <f>TABLA!AK702</f>
        <v>0</v>
      </c>
      <c r="C949" t="str">
        <f t="shared" si="33"/>
        <v/>
      </c>
      <c r="D949" t="str">
        <f t="shared" si="33"/>
        <v/>
      </c>
      <c r="E949" t="str">
        <f t="shared" si="33"/>
        <v/>
      </c>
      <c r="F949" t="str">
        <f t="shared" si="33"/>
        <v/>
      </c>
      <c r="G949" t="str">
        <f t="shared" si="33"/>
        <v/>
      </c>
      <c r="H949" t="str">
        <f t="shared" si="33"/>
        <v/>
      </c>
      <c r="I949" t="str">
        <f t="shared" si="33"/>
        <v/>
      </c>
    </row>
    <row r="950" spans="1:9" x14ac:dyDescent="0.2">
      <c r="A950">
        <f>TABLA!C703</f>
        <v>0</v>
      </c>
      <c r="B950">
        <f>TABLA!AK703</f>
        <v>0</v>
      </c>
      <c r="C950" t="str">
        <f t="shared" si="33"/>
        <v/>
      </c>
      <c r="D950" t="str">
        <f t="shared" si="33"/>
        <v/>
      </c>
      <c r="E950" t="str">
        <f t="shared" si="33"/>
        <v/>
      </c>
      <c r="F950" t="str">
        <f t="shared" si="33"/>
        <v/>
      </c>
      <c r="G950" t="str">
        <f t="shared" si="33"/>
        <v/>
      </c>
      <c r="H950" t="str">
        <f t="shared" si="33"/>
        <v/>
      </c>
      <c r="I950" t="str">
        <f t="shared" si="33"/>
        <v/>
      </c>
    </row>
    <row r="951" spans="1:9" x14ac:dyDescent="0.2">
      <c r="A951">
        <f>TABLA!C704</f>
        <v>0</v>
      </c>
      <c r="B951">
        <f>TABLA!AK704</f>
        <v>0</v>
      </c>
      <c r="C951" t="str">
        <f t="shared" si="33"/>
        <v/>
      </c>
      <c r="D951" t="str">
        <f t="shared" si="33"/>
        <v/>
      </c>
      <c r="E951" t="str">
        <f t="shared" si="33"/>
        <v/>
      </c>
      <c r="F951" t="str">
        <f t="shared" si="33"/>
        <v/>
      </c>
      <c r="G951" t="str">
        <f t="shared" si="33"/>
        <v/>
      </c>
      <c r="H951" t="str">
        <f t="shared" si="33"/>
        <v/>
      </c>
      <c r="I951" t="str">
        <f t="shared" si="33"/>
        <v/>
      </c>
    </row>
    <row r="952" spans="1:9" x14ac:dyDescent="0.2">
      <c r="A952">
        <f>TABLA!C705</f>
        <v>0</v>
      </c>
      <c r="B952">
        <f>TABLA!AK705</f>
        <v>0</v>
      </c>
      <c r="C952" t="str">
        <f t="shared" si="33"/>
        <v/>
      </c>
      <c r="D952" t="str">
        <f t="shared" si="33"/>
        <v/>
      </c>
      <c r="E952" t="str">
        <f t="shared" si="33"/>
        <v/>
      </c>
      <c r="F952" t="str">
        <f t="shared" si="33"/>
        <v/>
      </c>
      <c r="G952" t="str">
        <f t="shared" si="33"/>
        <v/>
      </c>
      <c r="H952" t="str">
        <f t="shared" si="33"/>
        <v/>
      </c>
      <c r="I952" t="str">
        <f t="shared" si="33"/>
        <v/>
      </c>
    </row>
    <row r="953" spans="1:9" x14ac:dyDescent="0.2">
      <c r="A953">
        <f>TABLA!C706</f>
        <v>0</v>
      </c>
      <c r="B953">
        <f>TABLA!AK706</f>
        <v>0</v>
      </c>
      <c r="C953" t="str">
        <f t="shared" si="33"/>
        <v/>
      </c>
      <c r="D953" t="str">
        <f t="shared" si="33"/>
        <v/>
      </c>
      <c r="E953" t="str">
        <f t="shared" si="33"/>
        <v/>
      </c>
      <c r="F953" t="str">
        <f t="shared" si="33"/>
        <v/>
      </c>
      <c r="G953" t="str">
        <f t="shared" si="33"/>
        <v/>
      </c>
      <c r="H953" t="str">
        <f t="shared" si="33"/>
        <v/>
      </c>
      <c r="I953" t="str">
        <f t="shared" si="33"/>
        <v/>
      </c>
    </row>
    <row r="954" spans="1:9" x14ac:dyDescent="0.2">
      <c r="A954">
        <f>TABLA!C707</f>
        <v>0</v>
      </c>
      <c r="B954">
        <f>TABLA!AK707</f>
        <v>0</v>
      </c>
      <c r="C954" t="str">
        <f t="shared" si="33"/>
        <v/>
      </c>
      <c r="D954" t="str">
        <f t="shared" si="33"/>
        <v/>
      </c>
      <c r="E954" t="str">
        <f t="shared" si="33"/>
        <v/>
      </c>
      <c r="F954" t="str">
        <f t="shared" si="33"/>
        <v/>
      </c>
      <c r="G954" t="str">
        <f t="shared" si="33"/>
        <v/>
      </c>
      <c r="H954" t="str">
        <f t="shared" si="33"/>
        <v/>
      </c>
      <c r="I954" t="str">
        <f t="shared" si="33"/>
        <v/>
      </c>
    </row>
    <row r="955" spans="1:9" x14ac:dyDescent="0.2">
      <c r="A955">
        <f>TABLA!C708</f>
        <v>0</v>
      </c>
      <c r="B955">
        <f>TABLA!AK708</f>
        <v>0</v>
      </c>
      <c r="C955" t="str">
        <f t="shared" si="33"/>
        <v/>
      </c>
      <c r="D955" t="str">
        <f t="shared" si="33"/>
        <v/>
      </c>
      <c r="E955" t="str">
        <f t="shared" si="33"/>
        <v/>
      </c>
      <c r="F955" t="str">
        <f t="shared" si="33"/>
        <v/>
      </c>
      <c r="G955" t="str">
        <f t="shared" si="33"/>
        <v/>
      </c>
      <c r="H955" t="str">
        <f t="shared" si="33"/>
        <v/>
      </c>
      <c r="I955" t="str">
        <f t="shared" si="33"/>
        <v/>
      </c>
    </row>
    <row r="956" spans="1:9" x14ac:dyDescent="0.2">
      <c r="A956">
        <f>TABLA!C709</f>
        <v>0</v>
      </c>
      <c r="B956">
        <f>TABLA!AK709</f>
        <v>0</v>
      </c>
      <c r="C956" t="str">
        <f t="shared" si="33"/>
        <v/>
      </c>
      <c r="D956" t="str">
        <f t="shared" si="33"/>
        <v/>
      </c>
      <c r="E956" t="str">
        <f t="shared" si="33"/>
        <v/>
      </c>
      <c r="F956" t="str">
        <f t="shared" si="33"/>
        <v/>
      </c>
      <c r="G956" t="str">
        <f t="shared" si="33"/>
        <v/>
      </c>
      <c r="H956" t="str">
        <f t="shared" si="33"/>
        <v/>
      </c>
      <c r="I956" t="str">
        <f t="shared" si="33"/>
        <v/>
      </c>
    </row>
    <row r="957" spans="1:9" x14ac:dyDescent="0.2">
      <c r="A957">
        <f>TABLA!C710</f>
        <v>0</v>
      </c>
      <c r="B957">
        <f>TABLA!AK710</f>
        <v>0</v>
      </c>
      <c r="C957" t="str">
        <f t="shared" si="33"/>
        <v/>
      </c>
      <c r="D957" t="str">
        <f t="shared" si="33"/>
        <v/>
      </c>
      <c r="E957" t="str">
        <f t="shared" si="33"/>
        <v/>
      </c>
      <c r="F957" t="str">
        <f t="shared" si="33"/>
        <v/>
      </c>
      <c r="G957" t="str">
        <f t="shared" si="33"/>
        <v/>
      </c>
      <c r="H957" t="str">
        <f t="shared" si="33"/>
        <v/>
      </c>
      <c r="I957" t="str">
        <f t="shared" si="33"/>
        <v/>
      </c>
    </row>
    <row r="958" spans="1:9" x14ac:dyDescent="0.2">
      <c r="A958">
        <f>TABLA!C711</f>
        <v>0</v>
      </c>
      <c r="B958">
        <f>TABLA!AK711</f>
        <v>0</v>
      </c>
      <c r="C958" t="str">
        <f t="shared" si="33"/>
        <v/>
      </c>
      <c r="D958" t="str">
        <f t="shared" si="33"/>
        <v/>
      </c>
      <c r="E958" t="str">
        <f t="shared" si="33"/>
        <v/>
      </c>
      <c r="F958" t="str">
        <f t="shared" si="33"/>
        <v/>
      </c>
      <c r="G958" t="str">
        <f t="shared" si="33"/>
        <v/>
      </c>
      <c r="H958" t="str">
        <f t="shared" si="33"/>
        <v/>
      </c>
      <c r="I958" t="str">
        <f t="shared" si="33"/>
        <v/>
      </c>
    </row>
    <row r="959" spans="1:9" x14ac:dyDescent="0.2">
      <c r="A959">
        <f>TABLA!C712</f>
        <v>0</v>
      </c>
      <c r="B959">
        <f>TABLA!AK712</f>
        <v>0</v>
      </c>
      <c r="C959" t="str">
        <f t="shared" ref="C959:I987" si="34">IFERROR(IF(FIND(C$1,$B959,1)&gt;0,1,""),"")</f>
        <v/>
      </c>
      <c r="D959" t="str">
        <f t="shared" si="34"/>
        <v/>
      </c>
      <c r="E959" t="str">
        <f t="shared" si="34"/>
        <v/>
      </c>
      <c r="F959" t="str">
        <f t="shared" si="34"/>
        <v/>
      </c>
      <c r="G959" t="str">
        <f t="shared" si="34"/>
        <v/>
      </c>
      <c r="H959" t="str">
        <f t="shared" si="34"/>
        <v/>
      </c>
      <c r="I959" t="str">
        <f t="shared" si="34"/>
        <v/>
      </c>
    </row>
    <row r="960" spans="1:9" x14ac:dyDescent="0.2">
      <c r="A960">
        <f>TABLA!C713</f>
        <v>0</v>
      </c>
      <c r="B960">
        <f>TABLA!AK713</f>
        <v>0</v>
      </c>
      <c r="C960" t="str">
        <f t="shared" si="34"/>
        <v/>
      </c>
      <c r="D960" t="str">
        <f t="shared" si="34"/>
        <v/>
      </c>
      <c r="E960" t="str">
        <f t="shared" si="34"/>
        <v/>
      </c>
      <c r="F960" t="str">
        <f t="shared" si="34"/>
        <v/>
      </c>
      <c r="G960" t="str">
        <f t="shared" si="34"/>
        <v/>
      </c>
      <c r="H960" t="str">
        <f t="shared" si="34"/>
        <v/>
      </c>
      <c r="I960" t="str">
        <f t="shared" si="34"/>
        <v/>
      </c>
    </row>
    <row r="961" spans="1:9" x14ac:dyDescent="0.2">
      <c r="A961">
        <f>TABLA!C714</f>
        <v>0</v>
      </c>
      <c r="B961">
        <f>TABLA!AK714</f>
        <v>0</v>
      </c>
      <c r="C961" t="str">
        <f t="shared" si="34"/>
        <v/>
      </c>
      <c r="D961" t="str">
        <f t="shared" si="34"/>
        <v/>
      </c>
      <c r="E961" t="str">
        <f t="shared" si="34"/>
        <v/>
      </c>
      <c r="F961" t="str">
        <f t="shared" si="34"/>
        <v/>
      </c>
      <c r="G961" t="str">
        <f t="shared" si="34"/>
        <v/>
      </c>
      <c r="H961" t="str">
        <f t="shared" si="34"/>
        <v/>
      </c>
      <c r="I961" t="str">
        <f t="shared" si="34"/>
        <v/>
      </c>
    </row>
    <row r="962" spans="1:9" x14ac:dyDescent="0.2">
      <c r="A962">
        <f>TABLA!C715</f>
        <v>0</v>
      </c>
      <c r="B962">
        <f>TABLA!AK715</f>
        <v>0</v>
      </c>
      <c r="C962" t="str">
        <f t="shared" si="34"/>
        <v/>
      </c>
      <c r="D962" t="str">
        <f t="shared" si="34"/>
        <v/>
      </c>
      <c r="E962" t="str">
        <f t="shared" si="34"/>
        <v/>
      </c>
      <c r="F962" t="str">
        <f t="shared" si="34"/>
        <v/>
      </c>
      <c r="G962" t="str">
        <f t="shared" si="34"/>
        <v/>
      </c>
      <c r="H962" t="str">
        <f t="shared" si="34"/>
        <v/>
      </c>
      <c r="I962" t="str">
        <f t="shared" si="34"/>
        <v/>
      </c>
    </row>
    <row r="963" spans="1:9" x14ac:dyDescent="0.2">
      <c r="A963">
        <f>TABLA!C716</f>
        <v>0</v>
      </c>
      <c r="B963">
        <f>TABLA!AK716</f>
        <v>0</v>
      </c>
      <c r="C963" t="str">
        <f t="shared" si="34"/>
        <v/>
      </c>
      <c r="D963" t="str">
        <f t="shared" si="34"/>
        <v/>
      </c>
      <c r="E963" t="str">
        <f t="shared" si="34"/>
        <v/>
      </c>
      <c r="F963" t="str">
        <f t="shared" si="34"/>
        <v/>
      </c>
      <c r="G963" t="str">
        <f t="shared" si="34"/>
        <v/>
      </c>
      <c r="H963" t="str">
        <f t="shared" si="34"/>
        <v/>
      </c>
      <c r="I963" t="str">
        <f t="shared" si="34"/>
        <v/>
      </c>
    </row>
    <row r="964" spans="1:9" x14ac:dyDescent="0.2">
      <c r="A964">
        <f>TABLA!C717</f>
        <v>0</v>
      </c>
      <c r="B964">
        <f>TABLA!AK717</f>
        <v>0</v>
      </c>
      <c r="C964" t="str">
        <f t="shared" si="34"/>
        <v/>
      </c>
      <c r="D964" t="str">
        <f t="shared" si="34"/>
        <v/>
      </c>
      <c r="E964" t="str">
        <f t="shared" si="34"/>
        <v/>
      </c>
      <c r="F964" t="str">
        <f t="shared" si="34"/>
        <v/>
      </c>
      <c r="G964" t="str">
        <f t="shared" si="34"/>
        <v/>
      </c>
      <c r="H964" t="str">
        <f t="shared" si="34"/>
        <v/>
      </c>
      <c r="I964" t="str">
        <f t="shared" si="34"/>
        <v/>
      </c>
    </row>
    <row r="965" spans="1:9" x14ac:dyDescent="0.2">
      <c r="A965">
        <f>TABLA!C718</f>
        <v>0</v>
      </c>
      <c r="B965">
        <f>TABLA!AK718</f>
        <v>0</v>
      </c>
      <c r="C965" t="str">
        <f t="shared" si="34"/>
        <v/>
      </c>
      <c r="D965" t="str">
        <f t="shared" si="34"/>
        <v/>
      </c>
      <c r="E965" t="str">
        <f t="shared" si="34"/>
        <v/>
      </c>
      <c r="F965" t="str">
        <f t="shared" si="34"/>
        <v/>
      </c>
      <c r="G965" t="str">
        <f t="shared" si="34"/>
        <v/>
      </c>
      <c r="H965" t="str">
        <f t="shared" si="34"/>
        <v/>
      </c>
      <c r="I965" t="str">
        <f t="shared" si="34"/>
        <v/>
      </c>
    </row>
    <row r="966" spans="1:9" x14ac:dyDescent="0.2">
      <c r="A966">
        <f>TABLA!C719</f>
        <v>0</v>
      </c>
      <c r="B966">
        <f>TABLA!AK719</f>
        <v>0</v>
      </c>
      <c r="C966" t="str">
        <f t="shared" si="34"/>
        <v/>
      </c>
      <c r="D966" t="str">
        <f t="shared" si="34"/>
        <v/>
      </c>
      <c r="E966" t="str">
        <f t="shared" si="34"/>
        <v/>
      </c>
      <c r="F966" t="str">
        <f t="shared" si="34"/>
        <v/>
      </c>
      <c r="G966" t="str">
        <f t="shared" si="34"/>
        <v/>
      </c>
      <c r="H966" t="str">
        <f t="shared" si="34"/>
        <v/>
      </c>
      <c r="I966" t="str">
        <f t="shared" si="34"/>
        <v/>
      </c>
    </row>
    <row r="967" spans="1:9" x14ac:dyDescent="0.2">
      <c r="A967">
        <f>TABLA!C720</f>
        <v>0</v>
      </c>
      <c r="B967">
        <f>TABLA!AK720</f>
        <v>0</v>
      </c>
      <c r="C967" t="str">
        <f t="shared" si="34"/>
        <v/>
      </c>
      <c r="D967" t="str">
        <f t="shared" si="34"/>
        <v/>
      </c>
      <c r="E967" t="str">
        <f t="shared" si="34"/>
        <v/>
      </c>
      <c r="F967" t="str">
        <f t="shared" si="34"/>
        <v/>
      </c>
      <c r="G967" t="str">
        <f t="shared" si="34"/>
        <v/>
      </c>
      <c r="H967" t="str">
        <f t="shared" si="34"/>
        <v/>
      </c>
      <c r="I967" t="str">
        <f t="shared" si="34"/>
        <v/>
      </c>
    </row>
    <row r="968" spans="1:9" x14ac:dyDescent="0.2">
      <c r="A968">
        <f>TABLA!C721</f>
        <v>0</v>
      </c>
      <c r="B968">
        <f>TABLA!AK721</f>
        <v>0</v>
      </c>
      <c r="C968" t="str">
        <f t="shared" si="34"/>
        <v/>
      </c>
      <c r="D968" t="str">
        <f t="shared" si="34"/>
        <v/>
      </c>
      <c r="E968" t="str">
        <f t="shared" si="34"/>
        <v/>
      </c>
      <c r="F968" t="str">
        <f t="shared" si="34"/>
        <v/>
      </c>
      <c r="G968" t="str">
        <f t="shared" si="34"/>
        <v/>
      </c>
      <c r="H968" t="str">
        <f t="shared" si="34"/>
        <v/>
      </c>
      <c r="I968" t="str">
        <f t="shared" si="34"/>
        <v/>
      </c>
    </row>
    <row r="969" spans="1:9" x14ac:dyDescent="0.2">
      <c r="A969">
        <f>TABLA!C722</f>
        <v>0</v>
      </c>
      <c r="B969">
        <f>TABLA!AK722</f>
        <v>0</v>
      </c>
      <c r="C969" t="str">
        <f t="shared" si="34"/>
        <v/>
      </c>
      <c r="D969" t="str">
        <f t="shared" si="34"/>
        <v/>
      </c>
      <c r="E969" t="str">
        <f t="shared" si="34"/>
        <v/>
      </c>
      <c r="F969" t="str">
        <f t="shared" si="34"/>
        <v/>
      </c>
      <c r="G969" t="str">
        <f t="shared" si="34"/>
        <v/>
      </c>
      <c r="H969" t="str">
        <f t="shared" si="34"/>
        <v/>
      </c>
      <c r="I969" t="str">
        <f t="shared" si="34"/>
        <v/>
      </c>
    </row>
    <row r="970" spans="1:9" x14ac:dyDescent="0.2">
      <c r="A970">
        <f>TABLA!C723</f>
        <v>0</v>
      </c>
      <c r="B970">
        <f>TABLA!AK723</f>
        <v>0</v>
      </c>
      <c r="C970" t="str">
        <f t="shared" si="34"/>
        <v/>
      </c>
      <c r="D970" t="str">
        <f t="shared" si="34"/>
        <v/>
      </c>
      <c r="E970" t="str">
        <f t="shared" si="34"/>
        <v/>
      </c>
      <c r="F970" t="str">
        <f t="shared" si="34"/>
        <v/>
      </c>
      <c r="G970" t="str">
        <f t="shared" si="34"/>
        <v/>
      </c>
      <c r="H970" t="str">
        <f t="shared" si="34"/>
        <v/>
      </c>
      <c r="I970" t="str">
        <f t="shared" si="34"/>
        <v/>
      </c>
    </row>
    <row r="971" spans="1:9" x14ac:dyDescent="0.2">
      <c r="A971">
        <f>TABLA!C724</f>
        <v>0</v>
      </c>
      <c r="B971">
        <f>TABLA!AK724</f>
        <v>0</v>
      </c>
      <c r="C971" t="str">
        <f t="shared" si="34"/>
        <v/>
      </c>
      <c r="D971" t="str">
        <f t="shared" si="34"/>
        <v/>
      </c>
      <c r="E971" t="str">
        <f t="shared" si="34"/>
        <v/>
      </c>
      <c r="F971" t="str">
        <f t="shared" si="34"/>
        <v/>
      </c>
      <c r="G971" t="str">
        <f t="shared" si="34"/>
        <v/>
      </c>
      <c r="H971" t="str">
        <f t="shared" si="34"/>
        <v/>
      </c>
      <c r="I971" t="str">
        <f t="shared" si="34"/>
        <v/>
      </c>
    </row>
    <row r="972" spans="1:9" x14ac:dyDescent="0.2">
      <c r="A972">
        <f>TABLA!C725</f>
        <v>0</v>
      </c>
      <c r="B972">
        <f>TABLA!AK725</f>
        <v>0</v>
      </c>
      <c r="C972" t="str">
        <f t="shared" si="34"/>
        <v/>
      </c>
      <c r="D972" t="str">
        <f t="shared" si="34"/>
        <v/>
      </c>
      <c r="E972" t="str">
        <f t="shared" si="34"/>
        <v/>
      </c>
      <c r="F972" t="str">
        <f t="shared" si="34"/>
        <v/>
      </c>
      <c r="G972" t="str">
        <f t="shared" si="34"/>
        <v/>
      </c>
      <c r="H972" t="str">
        <f t="shared" si="34"/>
        <v/>
      </c>
      <c r="I972" t="str">
        <f t="shared" si="34"/>
        <v/>
      </c>
    </row>
    <row r="973" spans="1:9" x14ac:dyDescent="0.2">
      <c r="A973">
        <f>TABLA!C726</f>
        <v>0</v>
      </c>
      <c r="B973">
        <f>TABLA!AK726</f>
        <v>0</v>
      </c>
      <c r="C973" t="str">
        <f t="shared" si="34"/>
        <v/>
      </c>
      <c r="D973" t="str">
        <f t="shared" si="34"/>
        <v/>
      </c>
      <c r="E973" t="str">
        <f t="shared" si="34"/>
        <v/>
      </c>
      <c r="F973" t="str">
        <f t="shared" si="34"/>
        <v/>
      </c>
      <c r="G973" t="str">
        <f t="shared" si="34"/>
        <v/>
      </c>
      <c r="H973" t="str">
        <f t="shared" si="34"/>
        <v/>
      </c>
      <c r="I973" t="str">
        <f t="shared" si="34"/>
        <v/>
      </c>
    </row>
    <row r="974" spans="1:9" x14ac:dyDescent="0.2">
      <c r="A974">
        <f>TABLA!C727</f>
        <v>0</v>
      </c>
      <c r="B974">
        <f>TABLA!AK727</f>
        <v>0</v>
      </c>
      <c r="C974" t="str">
        <f t="shared" si="34"/>
        <v/>
      </c>
      <c r="D974" t="str">
        <f t="shared" si="34"/>
        <v/>
      </c>
      <c r="E974" t="str">
        <f t="shared" si="34"/>
        <v/>
      </c>
      <c r="F974" t="str">
        <f t="shared" si="34"/>
        <v/>
      </c>
      <c r="G974" t="str">
        <f t="shared" si="34"/>
        <v/>
      </c>
      <c r="H974" t="str">
        <f t="shared" si="34"/>
        <v/>
      </c>
      <c r="I974" t="str">
        <f t="shared" si="34"/>
        <v/>
      </c>
    </row>
    <row r="975" spans="1:9" x14ac:dyDescent="0.2">
      <c r="A975">
        <f>TABLA!C728</f>
        <v>0</v>
      </c>
      <c r="B975">
        <f>TABLA!AK728</f>
        <v>0</v>
      </c>
      <c r="C975" t="str">
        <f t="shared" si="34"/>
        <v/>
      </c>
      <c r="D975" t="str">
        <f t="shared" si="34"/>
        <v/>
      </c>
      <c r="E975" t="str">
        <f t="shared" si="34"/>
        <v/>
      </c>
      <c r="F975" t="str">
        <f t="shared" si="34"/>
        <v/>
      </c>
      <c r="G975" t="str">
        <f t="shared" si="34"/>
        <v/>
      </c>
      <c r="H975" t="str">
        <f t="shared" si="34"/>
        <v/>
      </c>
      <c r="I975" t="str">
        <f t="shared" si="34"/>
        <v/>
      </c>
    </row>
    <row r="976" spans="1:9" x14ac:dyDescent="0.2">
      <c r="A976">
        <f>TABLA!C729</f>
        <v>0</v>
      </c>
      <c r="B976">
        <f>TABLA!AK729</f>
        <v>0</v>
      </c>
      <c r="C976" t="str">
        <f t="shared" si="34"/>
        <v/>
      </c>
      <c r="D976" t="str">
        <f t="shared" si="34"/>
        <v/>
      </c>
      <c r="E976" t="str">
        <f t="shared" si="34"/>
        <v/>
      </c>
      <c r="F976" t="str">
        <f t="shared" si="34"/>
        <v/>
      </c>
      <c r="G976" t="str">
        <f t="shared" si="34"/>
        <v/>
      </c>
      <c r="H976" t="str">
        <f t="shared" si="34"/>
        <v/>
      </c>
      <c r="I976" t="str">
        <f t="shared" si="34"/>
        <v/>
      </c>
    </row>
    <row r="977" spans="1:9" x14ac:dyDescent="0.2">
      <c r="A977">
        <f>TABLA!C730</f>
        <v>0</v>
      </c>
      <c r="B977">
        <f>TABLA!AK730</f>
        <v>0</v>
      </c>
      <c r="C977" t="str">
        <f t="shared" si="34"/>
        <v/>
      </c>
      <c r="D977" t="str">
        <f t="shared" si="34"/>
        <v/>
      </c>
      <c r="E977" t="str">
        <f t="shared" si="34"/>
        <v/>
      </c>
      <c r="F977" t="str">
        <f t="shared" si="34"/>
        <v/>
      </c>
      <c r="G977" t="str">
        <f t="shared" si="34"/>
        <v/>
      </c>
      <c r="H977" t="str">
        <f t="shared" si="34"/>
        <v/>
      </c>
      <c r="I977" t="str">
        <f t="shared" si="34"/>
        <v/>
      </c>
    </row>
    <row r="978" spans="1:9" x14ac:dyDescent="0.2">
      <c r="A978">
        <f>TABLA!C731</f>
        <v>0</v>
      </c>
      <c r="B978">
        <f>TABLA!AK731</f>
        <v>0</v>
      </c>
      <c r="C978" t="str">
        <f t="shared" si="34"/>
        <v/>
      </c>
      <c r="D978" t="str">
        <f t="shared" si="34"/>
        <v/>
      </c>
      <c r="E978" t="str">
        <f t="shared" si="34"/>
        <v/>
      </c>
      <c r="F978" t="str">
        <f t="shared" si="34"/>
        <v/>
      </c>
      <c r="G978" t="str">
        <f t="shared" si="34"/>
        <v/>
      </c>
      <c r="H978" t="str">
        <f t="shared" si="34"/>
        <v/>
      </c>
      <c r="I978" t="str">
        <f t="shared" si="34"/>
        <v/>
      </c>
    </row>
    <row r="979" spans="1:9" x14ac:dyDescent="0.2">
      <c r="A979">
        <f>TABLA!C732</f>
        <v>0</v>
      </c>
      <c r="B979">
        <f>TABLA!AK732</f>
        <v>0</v>
      </c>
      <c r="C979" t="str">
        <f t="shared" si="34"/>
        <v/>
      </c>
      <c r="D979" t="str">
        <f t="shared" si="34"/>
        <v/>
      </c>
      <c r="E979" t="str">
        <f t="shared" si="34"/>
        <v/>
      </c>
      <c r="F979" t="str">
        <f t="shared" si="34"/>
        <v/>
      </c>
      <c r="G979" t="str">
        <f t="shared" si="34"/>
        <v/>
      </c>
      <c r="H979" t="str">
        <f t="shared" si="34"/>
        <v/>
      </c>
      <c r="I979" t="str">
        <f t="shared" si="34"/>
        <v/>
      </c>
    </row>
    <row r="980" spans="1:9" x14ac:dyDescent="0.2">
      <c r="A980">
        <f>TABLA!C733</f>
        <v>0</v>
      </c>
      <c r="B980">
        <f>TABLA!AK733</f>
        <v>0</v>
      </c>
      <c r="C980" t="str">
        <f t="shared" si="34"/>
        <v/>
      </c>
      <c r="D980" t="str">
        <f t="shared" si="34"/>
        <v/>
      </c>
      <c r="E980" t="str">
        <f t="shared" si="34"/>
        <v/>
      </c>
      <c r="F980" t="str">
        <f t="shared" si="34"/>
        <v/>
      </c>
      <c r="G980" t="str">
        <f t="shared" si="34"/>
        <v/>
      </c>
      <c r="H980" t="str">
        <f t="shared" si="34"/>
        <v/>
      </c>
      <c r="I980" t="str">
        <f t="shared" si="34"/>
        <v/>
      </c>
    </row>
    <row r="981" spans="1:9" x14ac:dyDescent="0.2">
      <c r="A981">
        <f>TABLA!C734</f>
        <v>0</v>
      </c>
      <c r="B981">
        <f>TABLA!AK734</f>
        <v>0</v>
      </c>
      <c r="C981" t="str">
        <f t="shared" si="34"/>
        <v/>
      </c>
      <c r="D981" t="str">
        <f t="shared" si="34"/>
        <v/>
      </c>
      <c r="E981" t="str">
        <f t="shared" si="34"/>
        <v/>
      </c>
      <c r="F981" t="str">
        <f t="shared" si="34"/>
        <v/>
      </c>
      <c r="G981" t="str">
        <f t="shared" si="34"/>
        <v/>
      </c>
      <c r="H981" t="str">
        <f t="shared" si="34"/>
        <v/>
      </c>
      <c r="I981" t="str">
        <f t="shared" si="34"/>
        <v/>
      </c>
    </row>
    <row r="982" spans="1:9" x14ac:dyDescent="0.2">
      <c r="A982">
        <f>TABLA!C735</f>
        <v>0</v>
      </c>
      <c r="B982">
        <f>TABLA!AK735</f>
        <v>0</v>
      </c>
      <c r="C982" t="str">
        <f t="shared" si="34"/>
        <v/>
      </c>
      <c r="D982" t="str">
        <f t="shared" si="34"/>
        <v/>
      </c>
      <c r="E982" t="str">
        <f t="shared" si="34"/>
        <v/>
      </c>
      <c r="F982" t="str">
        <f t="shared" si="34"/>
        <v/>
      </c>
      <c r="G982" t="str">
        <f t="shared" si="34"/>
        <v/>
      </c>
      <c r="H982" t="str">
        <f t="shared" si="34"/>
        <v/>
      </c>
      <c r="I982" t="str">
        <f t="shared" si="34"/>
        <v/>
      </c>
    </row>
    <row r="983" spans="1:9" x14ac:dyDescent="0.2">
      <c r="A983">
        <f>TABLA!C736</f>
        <v>0</v>
      </c>
      <c r="B983">
        <f>TABLA!AK736</f>
        <v>0</v>
      </c>
      <c r="C983" t="str">
        <f t="shared" si="34"/>
        <v/>
      </c>
      <c r="D983" t="str">
        <f t="shared" si="34"/>
        <v/>
      </c>
      <c r="E983" t="str">
        <f t="shared" si="34"/>
        <v/>
      </c>
      <c r="F983" t="str">
        <f t="shared" si="34"/>
        <v/>
      </c>
      <c r="G983" t="str">
        <f t="shared" si="34"/>
        <v/>
      </c>
      <c r="H983" t="str">
        <f t="shared" si="34"/>
        <v/>
      </c>
      <c r="I983" t="str">
        <f t="shared" si="34"/>
        <v/>
      </c>
    </row>
    <row r="984" spans="1:9" x14ac:dyDescent="0.2">
      <c r="A984">
        <f>TABLA!C737</f>
        <v>0</v>
      </c>
      <c r="B984">
        <f>TABLA!AK737</f>
        <v>0</v>
      </c>
      <c r="C984" t="str">
        <f t="shared" si="34"/>
        <v/>
      </c>
      <c r="D984" t="str">
        <f t="shared" si="34"/>
        <v/>
      </c>
      <c r="E984" t="str">
        <f t="shared" si="34"/>
        <v/>
      </c>
      <c r="F984" t="str">
        <f t="shared" si="34"/>
        <v/>
      </c>
      <c r="G984" t="str">
        <f t="shared" si="34"/>
        <v/>
      </c>
      <c r="H984" t="str">
        <f t="shared" si="34"/>
        <v/>
      </c>
      <c r="I984" t="str">
        <f t="shared" si="34"/>
        <v/>
      </c>
    </row>
    <row r="985" spans="1:9" x14ac:dyDescent="0.2">
      <c r="A985">
        <f>TABLA!C738</f>
        <v>0</v>
      </c>
      <c r="B985">
        <f>TABLA!AK738</f>
        <v>0</v>
      </c>
      <c r="C985" t="str">
        <f t="shared" si="34"/>
        <v/>
      </c>
      <c r="D985" t="str">
        <f t="shared" si="34"/>
        <v/>
      </c>
      <c r="E985" t="str">
        <f t="shared" si="34"/>
        <v/>
      </c>
      <c r="F985" t="str">
        <f t="shared" si="34"/>
        <v/>
      </c>
      <c r="G985" t="str">
        <f t="shared" si="34"/>
        <v/>
      </c>
      <c r="H985" t="str">
        <f t="shared" si="34"/>
        <v/>
      </c>
      <c r="I985" t="str">
        <f t="shared" si="34"/>
        <v/>
      </c>
    </row>
    <row r="986" spans="1:9" x14ac:dyDescent="0.2">
      <c r="A986">
        <f>TABLA!C739</f>
        <v>0</v>
      </c>
      <c r="B986">
        <f>TABLA!AK739</f>
        <v>0</v>
      </c>
      <c r="C986" t="str">
        <f t="shared" si="34"/>
        <v/>
      </c>
      <c r="D986" t="str">
        <f t="shared" si="34"/>
        <v/>
      </c>
      <c r="E986" t="str">
        <f t="shared" si="34"/>
        <v/>
      </c>
      <c r="F986" t="str">
        <f t="shared" si="34"/>
        <v/>
      </c>
      <c r="G986" t="str">
        <f t="shared" si="34"/>
        <v/>
      </c>
      <c r="H986" t="str">
        <f t="shared" si="34"/>
        <v/>
      </c>
      <c r="I986" t="str">
        <f t="shared" si="34"/>
        <v/>
      </c>
    </row>
    <row r="987" spans="1:9" x14ac:dyDescent="0.2">
      <c r="A987">
        <f>TABLA!C740</f>
        <v>0</v>
      </c>
      <c r="B987">
        <f>TABLA!AK740</f>
        <v>0</v>
      </c>
      <c r="C987" t="str">
        <f t="shared" si="34"/>
        <v/>
      </c>
      <c r="D987" t="str">
        <f t="shared" si="34"/>
        <v/>
      </c>
      <c r="E987" t="str">
        <f t="shared" si="34"/>
        <v/>
      </c>
      <c r="F987" t="str">
        <f t="shared" ref="C987:I1015" si="35">IFERROR(IF(FIND(F$1,$B987,1)&gt;0,1,""),"")</f>
        <v/>
      </c>
      <c r="G987" t="str">
        <f t="shared" si="35"/>
        <v/>
      </c>
      <c r="H987" t="str">
        <f t="shared" si="35"/>
        <v/>
      </c>
      <c r="I987" t="str">
        <f t="shared" si="35"/>
        <v/>
      </c>
    </row>
    <row r="988" spans="1:9" x14ac:dyDescent="0.2">
      <c r="A988">
        <f>TABLA!C741</f>
        <v>0</v>
      </c>
      <c r="B988">
        <f>TABLA!AK741</f>
        <v>0</v>
      </c>
      <c r="C988" t="str">
        <f t="shared" si="35"/>
        <v/>
      </c>
      <c r="D988" t="str">
        <f t="shared" si="35"/>
        <v/>
      </c>
      <c r="E988" t="str">
        <f t="shared" si="35"/>
        <v/>
      </c>
      <c r="F988" t="str">
        <f t="shared" si="35"/>
        <v/>
      </c>
      <c r="G988" t="str">
        <f t="shared" si="35"/>
        <v/>
      </c>
      <c r="H988" t="str">
        <f t="shared" si="35"/>
        <v/>
      </c>
      <c r="I988" t="str">
        <f t="shared" si="35"/>
        <v/>
      </c>
    </row>
    <row r="989" spans="1:9" x14ac:dyDescent="0.2">
      <c r="A989">
        <f>TABLA!C742</f>
        <v>0</v>
      </c>
      <c r="B989">
        <f>TABLA!AK742</f>
        <v>0</v>
      </c>
      <c r="C989" t="str">
        <f t="shared" si="35"/>
        <v/>
      </c>
      <c r="D989" t="str">
        <f t="shared" si="35"/>
        <v/>
      </c>
      <c r="E989" t="str">
        <f t="shared" si="35"/>
        <v/>
      </c>
      <c r="F989" t="str">
        <f t="shared" si="35"/>
        <v/>
      </c>
      <c r="G989" t="str">
        <f t="shared" si="35"/>
        <v/>
      </c>
      <c r="H989" t="str">
        <f t="shared" si="35"/>
        <v/>
      </c>
      <c r="I989" t="str">
        <f t="shared" si="35"/>
        <v/>
      </c>
    </row>
    <row r="990" spans="1:9" x14ac:dyDescent="0.2">
      <c r="A990">
        <f>TABLA!C743</f>
        <v>0</v>
      </c>
      <c r="B990">
        <f>TABLA!AK743</f>
        <v>0</v>
      </c>
      <c r="C990" t="str">
        <f t="shared" si="35"/>
        <v/>
      </c>
      <c r="D990" t="str">
        <f t="shared" si="35"/>
        <v/>
      </c>
      <c r="E990" t="str">
        <f t="shared" si="35"/>
        <v/>
      </c>
      <c r="F990" t="str">
        <f t="shared" si="35"/>
        <v/>
      </c>
      <c r="G990" t="str">
        <f t="shared" si="35"/>
        <v/>
      </c>
      <c r="H990" t="str">
        <f t="shared" si="35"/>
        <v/>
      </c>
      <c r="I990" t="str">
        <f t="shared" si="35"/>
        <v/>
      </c>
    </row>
    <row r="991" spans="1:9" x14ac:dyDescent="0.2">
      <c r="A991">
        <f>TABLA!C744</f>
        <v>0</v>
      </c>
      <c r="B991">
        <f>TABLA!AK744</f>
        <v>0</v>
      </c>
      <c r="C991" t="str">
        <f t="shared" si="35"/>
        <v/>
      </c>
      <c r="D991" t="str">
        <f t="shared" si="35"/>
        <v/>
      </c>
      <c r="E991" t="str">
        <f t="shared" si="35"/>
        <v/>
      </c>
      <c r="F991" t="str">
        <f t="shared" si="35"/>
        <v/>
      </c>
      <c r="G991" t="str">
        <f t="shared" si="35"/>
        <v/>
      </c>
      <c r="H991" t="str">
        <f t="shared" si="35"/>
        <v/>
      </c>
      <c r="I991" t="str">
        <f t="shared" si="35"/>
        <v/>
      </c>
    </row>
    <row r="992" spans="1:9" x14ac:dyDescent="0.2">
      <c r="A992">
        <f>TABLA!C745</f>
        <v>0</v>
      </c>
      <c r="B992">
        <f>TABLA!AK745</f>
        <v>0</v>
      </c>
      <c r="C992" t="str">
        <f t="shared" si="35"/>
        <v/>
      </c>
      <c r="D992" t="str">
        <f t="shared" si="35"/>
        <v/>
      </c>
      <c r="E992" t="str">
        <f t="shared" si="35"/>
        <v/>
      </c>
      <c r="F992" t="str">
        <f t="shared" si="35"/>
        <v/>
      </c>
      <c r="G992" t="str">
        <f t="shared" si="35"/>
        <v/>
      </c>
      <c r="H992" t="str">
        <f t="shared" si="35"/>
        <v/>
      </c>
      <c r="I992" t="str">
        <f t="shared" si="35"/>
        <v/>
      </c>
    </row>
    <row r="993" spans="1:9" x14ac:dyDescent="0.2">
      <c r="A993">
        <f>TABLA!C746</f>
        <v>0</v>
      </c>
      <c r="B993">
        <f>TABLA!AK746</f>
        <v>0</v>
      </c>
      <c r="C993" t="str">
        <f t="shared" si="35"/>
        <v/>
      </c>
      <c r="D993" t="str">
        <f t="shared" si="35"/>
        <v/>
      </c>
      <c r="E993" t="str">
        <f t="shared" si="35"/>
        <v/>
      </c>
      <c r="F993" t="str">
        <f t="shared" si="35"/>
        <v/>
      </c>
      <c r="G993" t="str">
        <f t="shared" si="35"/>
        <v/>
      </c>
      <c r="H993" t="str">
        <f t="shared" si="35"/>
        <v/>
      </c>
      <c r="I993" t="str">
        <f t="shared" si="35"/>
        <v/>
      </c>
    </row>
    <row r="994" spans="1:9" x14ac:dyDescent="0.2">
      <c r="A994">
        <f>TABLA!C747</f>
        <v>0</v>
      </c>
      <c r="B994">
        <f>TABLA!AK747</f>
        <v>0</v>
      </c>
      <c r="C994" t="str">
        <f t="shared" si="35"/>
        <v/>
      </c>
      <c r="D994" t="str">
        <f t="shared" si="35"/>
        <v/>
      </c>
      <c r="E994" t="str">
        <f t="shared" si="35"/>
        <v/>
      </c>
      <c r="F994" t="str">
        <f t="shared" si="35"/>
        <v/>
      </c>
      <c r="G994" t="str">
        <f t="shared" si="35"/>
        <v/>
      </c>
      <c r="H994" t="str">
        <f t="shared" si="35"/>
        <v/>
      </c>
      <c r="I994" t="str">
        <f t="shared" si="35"/>
        <v/>
      </c>
    </row>
    <row r="995" spans="1:9" x14ac:dyDescent="0.2">
      <c r="A995">
        <f>TABLA!C748</f>
        <v>0</v>
      </c>
      <c r="B995">
        <f>TABLA!AK748</f>
        <v>0</v>
      </c>
      <c r="C995" t="str">
        <f t="shared" si="35"/>
        <v/>
      </c>
      <c r="D995" t="str">
        <f t="shared" si="35"/>
        <v/>
      </c>
      <c r="E995" t="str">
        <f t="shared" si="35"/>
        <v/>
      </c>
      <c r="F995" t="str">
        <f t="shared" si="35"/>
        <v/>
      </c>
      <c r="G995" t="str">
        <f t="shared" si="35"/>
        <v/>
      </c>
      <c r="H995" t="str">
        <f t="shared" si="35"/>
        <v/>
      </c>
      <c r="I995" t="str">
        <f t="shared" si="35"/>
        <v/>
      </c>
    </row>
    <row r="996" spans="1:9" x14ac:dyDescent="0.2">
      <c r="A996">
        <f>TABLA!C749</f>
        <v>0</v>
      </c>
      <c r="B996">
        <f>TABLA!AK749</f>
        <v>0</v>
      </c>
      <c r="C996" t="str">
        <f t="shared" si="35"/>
        <v/>
      </c>
      <c r="D996" t="str">
        <f t="shared" si="35"/>
        <v/>
      </c>
      <c r="E996" t="str">
        <f t="shared" si="35"/>
        <v/>
      </c>
      <c r="F996" t="str">
        <f t="shared" si="35"/>
        <v/>
      </c>
      <c r="G996" t="str">
        <f t="shared" si="35"/>
        <v/>
      </c>
      <c r="H996" t="str">
        <f t="shared" si="35"/>
        <v/>
      </c>
      <c r="I996" t="str">
        <f t="shared" si="35"/>
        <v/>
      </c>
    </row>
    <row r="997" spans="1:9" x14ac:dyDescent="0.2">
      <c r="A997">
        <f>TABLA!C750</f>
        <v>0</v>
      </c>
      <c r="B997">
        <f>TABLA!AK750</f>
        <v>0</v>
      </c>
      <c r="C997" t="str">
        <f t="shared" si="35"/>
        <v/>
      </c>
      <c r="D997" t="str">
        <f t="shared" si="35"/>
        <v/>
      </c>
      <c r="E997" t="str">
        <f t="shared" si="35"/>
        <v/>
      </c>
      <c r="F997" t="str">
        <f t="shared" si="35"/>
        <v/>
      </c>
      <c r="G997" t="str">
        <f t="shared" si="35"/>
        <v/>
      </c>
      <c r="H997" t="str">
        <f t="shared" si="35"/>
        <v/>
      </c>
      <c r="I997" t="str">
        <f t="shared" si="35"/>
        <v/>
      </c>
    </row>
    <row r="998" spans="1:9" x14ac:dyDescent="0.2">
      <c r="A998">
        <f>TABLA!C751</f>
        <v>0</v>
      </c>
      <c r="B998">
        <f>TABLA!AK751</f>
        <v>0</v>
      </c>
      <c r="C998" t="str">
        <f t="shared" si="35"/>
        <v/>
      </c>
      <c r="D998" t="str">
        <f t="shared" si="35"/>
        <v/>
      </c>
      <c r="E998" t="str">
        <f t="shared" si="35"/>
        <v/>
      </c>
      <c r="F998" t="str">
        <f t="shared" si="35"/>
        <v/>
      </c>
      <c r="G998" t="str">
        <f t="shared" si="35"/>
        <v/>
      </c>
      <c r="H998" t="str">
        <f t="shared" si="35"/>
        <v/>
      </c>
      <c r="I998" t="str">
        <f t="shared" si="35"/>
        <v/>
      </c>
    </row>
    <row r="999" spans="1:9" x14ac:dyDescent="0.2">
      <c r="A999">
        <f>TABLA!C752</f>
        <v>0</v>
      </c>
      <c r="B999">
        <f>TABLA!AK752</f>
        <v>0</v>
      </c>
      <c r="C999" t="str">
        <f t="shared" si="35"/>
        <v/>
      </c>
      <c r="D999" t="str">
        <f t="shared" si="35"/>
        <v/>
      </c>
      <c r="E999" t="str">
        <f t="shared" si="35"/>
        <v/>
      </c>
      <c r="F999" t="str">
        <f t="shared" si="35"/>
        <v/>
      </c>
      <c r="G999" t="str">
        <f t="shared" si="35"/>
        <v/>
      </c>
      <c r="H999" t="str">
        <f t="shared" si="35"/>
        <v/>
      </c>
      <c r="I999" t="str">
        <f t="shared" si="35"/>
        <v/>
      </c>
    </row>
    <row r="1000" spans="1:9" x14ac:dyDescent="0.2">
      <c r="A1000">
        <f>TABLA!C753</f>
        <v>0</v>
      </c>
      <c r="B1000">
        <f>TABLA!AK753</f>
        <v>0</v>
      </c>
      <c r="C1000" t="str">
        <f t="shared" si="35"/>
        <v/>
      </c>
      <c r="D1000" t="str">
        <f t="shared" si="35"/>
        <v/>
      </c>
      <c r="E1000" t="str">
        <f t="shared" si="35"/>
        <v/>
      </c>
      <c r="F1000" t="str">
        <f t="shared" si="35"/>
        <v/>
      </c>
      <c r="G1000" t="str">
        <f t="shared" si="35"/>
        <v/>
      </c>
      <c r="H1000" t="str">
        <f t="shared" si="35"/>
        <v/>
      </c>
      <c r="I1000" t="str">
        <f t="shared" si="35"/>
        <v/>
      </c>
    </row>
    <row r="1001" spans="1:9" x14ac:dyDescent="0.2">
      <c r="A1001">
        <f>TABLA!C754</f>
        <v>0</v>
      </c>
      <c r="B1001">
        <f>TABLA!AK754</f>
        <v>0</v>
      </c>
      <c r="C1001" t="str">
        <f t="shared" si="35"/>
        <v/>
      </c>
      <c r="D1001" t="str">
        <f t="shared" si="35"/>
        <v/>
      </c>
      <c r="E1001" t="str">
        <f t="shared" si="35"/>
        <v/>
      </c>
      <c r="F1001" t="str">
        <f t="shared" si="35"/>
        <v/>
      </c>
      <c r="G1001" t="str">
        <f t="shared" si="35"/>
        <v/>
      </c>
      <c r="H1001" t="str">
        <f t="shared" si="35"/>
        <v/>
      </c>
      <c r="I1001" t="str">
        <f t="shared" si="35"/>
        <v/>
      </c>
    </row>
    <row r="1002" spans="1:9" x14ac:dyDescent="0.2">
      <c r="A1002">
        <f>TABLA!C755</f>
        <v>0</v>
      </c>
      <c r="B1002">
        <f>TABLA!AK755</f>
        <v>0</v>
      </c>
      <c r="C1002" t="str">
        <f t="shared" si="35"/>
        <v/>
      </c>
      <c r="D1002" t="str">
        <f t="shared" si="35"/>
        <v/>
      </c>
      <c r="E1002" t="str">
        <f t="shared" si="35"/>
        <v/>
      </c>
      <c r="F1002" t="str">
        <f t="shared" si="35"/>
        <v/>
      </c>
      <c r="G1002" t="str">
        <f t="shared" si="35"/>
        <v/>
      </c>
      <c r="H1002" t="str">
        <f t="shared" si="35"/>
        <v/>
      </c>
      <c r="I1002" t="str">
        <f t="shared" si="35"/>
        <v/>
      </c>
    </row>
    <row r="1003" spans="1:9" x14ac:dyDescent="0.2">
      <c r="A1003">
        <f>TABLA!C756</f>
        <v>0</v>
      </c>
      <c r="B1003">
        <f>TABLA!AK756</f>
        <v>0</v>
      </c>
      <c r="C1003" t="str">
        <f t="shared" si="35"/>
        <v/>
      </c>
      <c r="D1003" t="str">
        <f t="shared" si="35"/>
        <v/>
      </c>
      <c r="E1003" t="str">
        <f t="shared" si="35"/>
        <v/>
      </c>
      <c r="F1003" t="str">
        <f t="shared" si="35"/>
        <v/>
      </c>
      <c r="G1003" t="str">
        <f t="shared" si="35"/>
        <v/>
      </c>
      <c r="H1003" t="str">
        <f t="shared" si="35"/>
        <v/>
      </c>
      <c r="I1003" t="str">
        <f t="shared" si="35"/>
        <v/>
      </c>
    </row>
    <row r="1004" spans="1:9" x14ac:dyDescent="0.2">
      <c r="A1004">
        <f>TABLA!C757</f>
        <v>0</v>
      </c>
      <c r="B1004">
        <f>TABLA!AK757</f>
        <v>0</v>
      </c>
      <c r="C1004" t="str">
        <f t="shared" si="35"/>
        <v/>
      </c>
      <c r="D1004" t="str">
        <f t="shared" si="35"/>
        <v/>
      </c>
      <c r="E1004" t="str">
        <f t="shared" si="35"/>
        <v/>
      </c>
      <c r="F1004" t="str">
        <f t="shared" si="35"/>
        <v/>
      </c>
      <c r="G1004" t="str">
        <f t="shared" si="35"/>
        <v/>
      </c>
      <c r="H1004" t="str">
        <f t="shared" si="35"/>
        <v/>
      </c>
      <c r="I1004" t="str">
        <f t="shared" si="35"/>
        <v/>
      </c>
    </row>
    <row r="1005" spans="1:9" x14ac:dyDescent="0.2">
      <c r="A1005">
        <f>TABLA!C758</f>
        <v>0</v>
      </c>
      <c r="B1005">
        <f>TABLA!AK758</f>
        <v>0</v>
      </c>
      <c r="C1005" t="str">
        <f t="shared" si="35"/>
        <v/>
      </c>
      <c r="D1005" t="str">
        <f t="shared" si="35"/>
        <v/>
      </c>
      <c r="E1005" t="str">
        <f t="shared" si="35"/>
        <v/>
      </c>
      <c r="F1005" t="str">
        <f t="shared" si="35"/>
        <v/>
      </c>
      <c r="G1005" t="str">
        <f t="shared" si="35"/>
        <v/>
      </c>
      <c r="H1005" t="str">
        <f t="shared" si="35"/>
        <v/>
      </c>
      <c r="I1005" t="str">
        <f t="shared" si="35"/>
        <v/>
      </c>
    </row>
    <row r="1006" spans="1:9" x14ac:dyDescent="0.2">
      <c r="A1006">
        <f>TABLA!C759</f>
        <v>0</v>
      </c>
      <c r="B1006">
        <f>TABLA!AK759</f>
        <v>0</v>
      </c>
      <c r="C1006" t="str">
        <f t="shared" si="35"/>
        <v/>
      </c>
      <c r="D1006" t="str">
        <f t="shared" si="35"/>
        <v/>
      </c>
      <c r="E1006" t="str">
        <f t="shared" si="35"/>
        <v/>
      </c>
      <c r="F1006" t="str">
        <f t="shared" si="35"/>
        <v/>
      </c>
      <c r="G1006" t="str">
        <f t="shared" si="35"/>
        <v/>
      </c>
      <c r="H1006" t="str">
        <f t="shared" si="35"/>
        <v/>
      </c>
      <c r="I1006" t="str">
        <f t="shared" si="35"/>
        <v/>
      </c>
    </row>
    <row r="1007" spans="1:9" x14ac:dyDescent="0.2">
      <c r="A1007">
        <f>TABLA!C760</f>
        <v>0</v>
      </c>
      <c r="B1007">
        <f>TABLA!AK760</f>
        <v>0</v>
      </c>
      <c r="C1007" t="str">
        <f t="shared" si="35"/>
        <v/>
      </c>
      <c r="D1007" t="str">
        <f t="shared" si="35"/>
        <v/>
      </c>
      <c r="E1007" t="str">
        <f t="shared" si="35"/>
        <v/>
      </c>
      <c r="F1007" t="str">
        <f t="shared" si="35"/>
        <v/>
      </c>
      <c r="G1007" t="str">
        <f t="shared" si="35"/>
        <v/>
      </c>
      <c r="H1007" t="str">
        <f t="shared" si="35"/>
        <v/>
      </c>
      <c r="I1007" t="str">
        <f t="shared" si="35"/>
        <v/>
      </c>
    </row>
    <row r="1008" spans="1:9" x14ac:dyDescent="0.2">
      <c r="A1008">
        <f>TABLA!C761</f>
        <v>0</v>
      </c>
      <c r="B1008">
        <f>TABLA!AK761</f>
        <v>0</v>
      </c>
      <c r="C1008" t="str">
        <f t="shared" si="35"/>
        <v/>
      </c>
      <c r="D1008" t="str">
        <f t="shared" si="35"/>
        <v/>
      </c>
      <c r="E1008" t="str">
        <f t="shared" si="35"/>
        <v/>
      </c>
      <c r="F1008" t="str">
        <f t="shared" si="35"/>
        <v/>
      </c>
      <c r="G1008" t="str">
        <f t="shared" si="35"/>
        <v/>
      </c>
      <c r="H1008" t="str">
        <f t="shared" si="35"/>
        <v/>
      </c>
      <c r="I1008" t="str">
        <f t="shared" si="35"/>
        <v/>
      </c>
    </row>
    <row r="1009" spans="1:9" x14ac:dyDescent="0.2">
      <c r="A1009">
        <f>TABLA!C762</f>
        <v>0</v>
      </c>
      <c r="B1009">
        <f>TABLA!AK762</f>
        <v>0</v>
      </c>
      <c r="C1009" t="str">
        <f t="shared" si="35"/>
        <v/>
      </c>
      <c r="D1009" t="str">
        <f t="shared" si="35"/>
        <v/>
      </c>
      <c r="E1009" t="str">
        <f t="shared" si="35"/>
        <v/>
      </c>
      <c r="F1009" t="str">
        <f t="shared" si="35"/>
        <v/>
      </c>
      <c r="G1009" t="str">
        <f t="shared" si="35"/>
        <v/>
      </c>
      <c r="H1009" t="str">
        <f t="shared" si="35"/>
        <v/>
      </c>
      <c r="I1009" t="str">
        <f t="shared" si="35"/>
        <v/>
      </c>
    </row>
    <row r="1010" spans="1:9" x14ac:dyDescent="0.2">
      <c r="A1010">
        <f>TABLA!C763</f>
        <v>0</v>
      </c>
      <c r="B1010">
        <f>TABLA!AK763</f>
        <v>0</v>
      </c>
      <c r="C1010" t="str">
        <f t="shared" si="35"/>
        <v/>
      </c>
      <c r="D1010" t="str">
        <f t="shared" si="35"/>
        <v/>
      </c>
      <c r="E1010" t="str">
        <f t="shared" si="35"/>
        <v/>
      </c>
      <c r="F1010" t="str">
        <f t="shared" si="35"/>
        <v/>
      </c>
      <c r="G1010" t="str">
        <f t="shared" si="35"/>
        <v/>
      </c>
      <c r="H1010" t="str">
        <f t="shared" si="35"/>
        <v/>
      </c>
      <c r="I1010" t="str">
        <f t="shared" si="35"/>
        <v/>
      </c>
    </row>
    <row r="1011" spans="1:9" x14ac:dyDescent="0.2">
      <c r="A1011">
        <f>TABLA!C764</f>
        <v>0</v>
      </c>
      <c r="B1011">
        <f>TABLA!AK764</f>
        <v>0</v>
      </c>
      <c r="C1011" t="str">
        <f t="shared" si="35"/>
        <v/>
      </c>
      <c r="D1011" t="str">
        <f t="shared" si="35"/>
        <v/>
      </c>
      <c r="E1011" t="str">
        <f t="shared" si="35"/>
        <v/>
      </c>
      <c r="F1011" t="str">
        <f t="shared" si="35"/>
        <v/>
      </c>
      <c r="G1011" t="str">
        <f t="shared" si="35"/>
        <v/>
      </c>
      <c r="H1011" t="str">
        <f t="shared" si="35"/>
        <v/>
      </c>
      <c r="I1011" t="str">
        <f t="shared" si="35"/>
        <v/>
      </c>
    </row>
    <row r="1012" spans="1:9" x14ac:dyDescent="0.2">
      <c r="A1012">
        <f>TABLA!C765</f>
        <v>0</v>
      </c>
      <c r="B1012">
        <f>TABLA!AK765</f>
        <v>0</v>
      </c>
      <c r="C1012" t="str">
        <f t="shared" si="35"/>
        <v/>
      </c>
      <c r="D1012" t="str">
        <f t="shared" si="35"/>
        <v/>
      </c>
      <c r="E1012" t="str">
        <f t="shared" si="35"/>
        <v/>
      </c>
      <c r="F1012" t="str">
        <f t="shared" si="35"/>
        <v/>
      </c>
      <c r="G1012" t="str">
        <f t="shared" si="35"/>
        <v/>
      </c>
      <c r="H1012" t="str">
        <f t="shared" si="35"/>
        <v/>
      </c>
      <c r="I1012" t="str">
        <f t="shared" si="35"/>
        <v/>
      </c>
    </row>
    <row r="1013" spans="1:9" x14ac:dyDescent="0.2">
      <c r="A1013">
        <f>TABLA!C766</f>
        <v>0</v>
      </c>
      <c r="B1013">
        <f>TABLA!AK766</f>
        <v>0</v>
      </c>
      <c r="C1013" t="str">
        <f t="shared" si="35"/>
        <v/>
      </c>
      <c r="D1013" t="str">
        <f t="shared" si="35"/>
        <v/>
      </c>
      <c r="E1013" t="str">
        <f t="shared" si="35"/>
        <v/>
      </c>
      <c r="F1013" t="str">
        <f t="shared" si="35"/>
        <v/>
      </c>
      <c r="G1013" t="str">
        <f t="shared" si="35"/>
        <v/>
      </c>
      <c r="H1013" t="str">
        <f t="shared" si="35"/>
        <v/>
      </c>
      <c r="I1013" t="str">
        <f t="shared" si="35"/>
        <v/>
      </c>
    </row>
    <row r="1014" spans="1:9" x14ac:dyDescent="0.2">
      <c r="A1014">
        <f>TABLA!C767</f>
        <v>0</v>
      </c>
      <c r="B1014">
        <f>TABLA!AK767</f>
        <v>0</v>
      </c>
      <c r="C1014" t="str">
        <f t="shared" si="35"/>
        <v/>
      </c>
      <c r="D1014" t="str">
        <f t="shared" si="35"/>
        <v/>
      </c>
      <c r="E1014" t="str">
        <f t="shared" si="35"/>
        <v/>
      </c>
      <c r="F1014" t="str">
        <f t="shared" si="35"/>
        <v/>
      </c>
      <c r="G1014" t="str">
        <f t="shared" si="35"/>
        <v/>
      </c>
      <c r="H1014" t="str">
        <f t="shared" si="35"/>
        <v/>
      </c>
      <c r="I1014" t="str">
        <f t="shared" si="35"/>
        <v/>
      </c>
    </row>
    <row r="1015" spans="1:9" x14ac:dyDescent="0.2">
      <c r="A1015">
        <f>TABLA!C768</f>
        <v>0</v>
      </c>
      <c r="B1015">
        <f>TABLA!AK768</f>
        <v>0</v>
      </c>
      <c r="C1015" t="str">
        <f t="shared" si="35"/>
        <v/>
      </c>
      <c r="D1015" t="str">
        <f t="shared" si="35"/>
        <v/>
      </c>
      <c r="E1015" t="str">
        <f t="shared" si="35"/>
        <v/>
      </c>
      <c r="F1015" t="str">
        <f t="shared" si="35"/>
        <v/>
      </c>
      <c r="G1015" t="str">
        <f t="shared" si="35"/>
        <v/>
      </c>
      <c r="H1015" t="str">
        <f t="shared" ref="C1015:I1042" si="36">IFERROR(IF(FIND(H$1,$B1015,1)&gt;0,1,""),"")</f>
        <v/>
      </c>
      <c r="I1015" t="str">
        <f t="shared" si="36"/>
        <v/>
      </c>
    </row>
    <row r="1016" spans="1:9" x14ac:dyDescent="0.2">
      <c r="A1016">
        <f>TABLA!C769</f>
        <v>0</v>
      </c>
      <c r="B1016">
        <f>TABLA!AK769</f>
        <v>0</v>
      </c>
      <c r="C1016" t="str">
        <f t="shared" si="36"/>
        <v/>
      </c>
      <c r="D1016" t="str">
        <f t="shared" si="36"/>
        <v/>
      </c>
      <c r="E1016" t="str">
        <f t="shared" si="36"/>
        <v/>
      </c>
      <c r="F1016" t="str">
        <f t="shared" si="36"/>
        <v/>
      </c>
      <c r="G1016" t="str">
        <f t="shared" si="36"/>
        <v/>
      </c>
      <c r="H1016" t="str">
        <f t="shared" si="36"/>
        <v/>
      </c>
      <c r="I1016" t="str">
        <f t="shared" si="36"/>
        <v/>
      </c>
    </row>
    <row r="1017" spans="1:9" x14ac:dyDescent="0.2">
      <c r="A1017">
        <f>TABLA!C770</f>
        <v>0</v>
      </c>
      <c r="B1017">
        <f>TABLA!AK770</f>
        <v>0</v>
      </c>
      <c r="C1017" t="str">
        <f t="shared" si="36"/>
        <v/>
      </c>
      <c r="D1017" t="str">
        <f t="shared" si="36"/>
        <v/>
      </c>
      <c r="E1017" t="str">
        <f t="shared" si="36"/>
        <v/>
      </c>
      <c r="F1017" t="str">
        <f t="shared" si="36"/>
        <v/>
      </c>
      <c r="G1017" t="str">
        <f t="shared" si="36"/>
        <v/>
      </c>
      <c r="H1017" t="str">
        <f t="shared" si="36"/>
        <v/>
      </c>
      <c r="I1017" t="str">
        <f t="shared" si="36"/>
        <v/>
      </c>
    </row>
    <row r="1018" spans="1:9" x14ac:dyDescent="0.2">
      <c r="A1018">
        <f>TABLA!C771</f>
        <v>0</v>
      </c>
      <c r="B1018">
        <f>TABLA!AK771</f>
        <v>0</v>
      </c>
      <c r="C1018" t="str">
        <f t="shared" si="36"/>
        <v/>
      </c>
      <c r="D1018" t="str">
        <f t="shared" si="36"/>
        <v/>
      </c>
      <c r="E1018" t="str">
        <f t="shared" si="36"/>
        <v/>
      </c>
      <c r="F1018" t="str">
        <f t="shared" si="36"/>
        <v/>
      </c>
      <c r="G1018" t="str">
        <f t="shared" si="36"/>
        <v/>
      </c>
      <c r="H1018" t="str">
        <f t="shared" si="36"/>
        <v/>
      </c>
      <c r="I1018" t="str">
        <f t="shared" si="36"/>
        <v/>
      </c>
    </row>
    <row r="1019" spans="1:9" x14ac:dyDescent="0.2">
      <c r="A1019">
        <f>TABLA!C772</f>
        <v>0</v>
      </c>
      <c r="B1019">
        <f>TABLA!AK772</f>
        <v>0</v>
      </c>
      <c r="C1019" t="str">
        <f t="shared" si="36"/>
        <v/>
      </c>
      <c r="D1019" t="str">
        <f t="shared" si="36"/>
        <v/>
      </c>
      <c r="E1019" t="str">
        <f t="shared" si="36"/>
        <v/>
      </c>
      <c r="F1019" t="str">
        <f t="shared" si="36"/>
        <v/>
      </c>
      <c r="G1019" t="str">
        <f t="shared" si="36"/>
        <v/>
      </c>
      <c r="H1019" t="str">
        <f t="shared" si="36"/>
        <v/>
      </c>
      <c r="I1019" t="str">
        <f t="shared" si="36"/>
        <v/>
      </c>
    </row>
    <row r="1020" spans="1:9" x14ac:dyDescent="0.2">
      <c r="A1020">
        <f>TABLA!C773</f>
        <v>0</v>
      </c>
      <c r="B1020">
        <f>TABLA!AK773</f>
        <v>0</v>
      </c>
      <c r="C1020" t="str">
        <f t="shared" si="36"/>
        <v/>
      </c>
      <c r="D1020" t="str">
        <f t="shared" si="36"/>
        <v/>
      </c>
      <c r="E1020" t="str">
        <f t="shared" si="36"/>
        <v/>
      </c>
      <c r="F1020" t="str">
        <f t="shared" si="36"/>
        <v/>
      </c>
      <c r="G1020" t="str">
        <f t="shared" si="36"/>
        <v/>
      </c>
      <c r="H1020" t="str">
        <f t="shared" si="36"/>
        <v/>
      </c>
      <c r="I1020" t="str">
        <f t="shared" si="36"/>
        <v/>
      </c>
    </row>
    <row r="1021" spans="1:9" x14ac:dyDescent="0.2">
      <c r="A1021">
        <f>TABLA!C774</f>
        <v>0</v>
      </c>
      <c r="B1021">
        <f>TABLA!AK774</f>
        <v>0</v>
      </c>
      <c r="C1021" t="str">
        <f t="shared" si="36"/>
        <v/>
      </c>
      <c r="D1021" t="str">
        <f t="shared" si="36"/>
        <v/>
      </c>
      <c r="E1021" t="str">
        <f t="shared" si="36"/>
        <v/>
      </c>
      <c r="F1021" t="str">
        <f t="shared" si="36"/>
        <v/>
      </c>
      <c r="G1021" t="str">
        <f t="shared" si="36"/>
        <v/>
      </c>
      <c r="H1021" t="str">
        <f t="shared" si="36"/>
        <v/>
      </c>
      <c r="I1021" t="str">
        <f t="shared" si="36"/>
        <v/>
      </c>
    </row>
    <row r="1022" spans="1:9" x14ac:dyDescent="0.2">
      <c r="A1022">
        <f>TABLA!C775</f>
        <v>0</v>
      </c>
      <c r="B1022">
        <f>TABLA!AK775</f>
        <v>0</v>
      </c>
      <c r="C1022" t="str">
        <f t="shared" si="36"/>
        <v/>
      </c>
      <c r="D1022" t="str">
        <f t="shared" si="36"/>
        <v/>
      </c>
      <c r="E1022" t="str">
        <f t="shared" si="36"/>
        <v/>
      </c>
      <c r="F1022" t="str">
        <f t="shared" si="36"/>
        <v/>
      </c>
      <c r="G1022" t="str">
        <f t="shared" si="36"/>
        <v/>
      </c>
      <c r="H1022" t="str">
        <f t="shared" si="36"/>
        <v/>
      </c>
      <c r="I1022" t="str">
        <f t="shared" si="36"/>
        <v/>
      </c>
    </row>
    <row r="1023" spans="1:9" x14ac:dyDescent="0.2">
      <c r="A1023">
        <f>TABLA!C776</f>
        <v>0</v>
      </c>
      <c r="B1023">
        <f>TABLA!AK776</f>
        <v>0</v>
      </c>
      <c r="C1023" t="str">
        <f t="shared" si="36"/>
        <v/>
      </c>
      <c r="D1023" t="str">
        <f t="shared" si="36"/>
        <v/>
      </c>
      <c r="E1023" t="str">
        <f t="shared" si="36"/>
        <v/>
      </c>
      <c r="F1023" t="str">
        <f t="shared" si="36"/>
        <v/>
      </c>
      <c r="G1023" t="str">
        <f t="shared" si="36"/>
        <v/>
      </c>
      <c r="H1023" t="str">
        <f t="shared" si="36"/>
        <v/>
      </c>
      <c r="I1023" t="str">
        <f t="shared" si="36"/>
        <v/>
      </c>
    </row>
    <row r="1024" spans="1:9" x14ac:dyDescent="0.2">
      <c r="A1024">
        <f>TABLA!C777</f>
        <v>0</v>
      </c>
      <c r="B1024">
        <f>TABLA!AK777</f>
        <v>0</v>
      </c>
      <c r="C1024" t="str">
        <f t="shared" si="36"/>
        <v/>
      </c>
      <c r="D1024" t="str">
        <f t="shared" si="36"/>
        <v/>
      </c>
      <c r="E1024" t="str">
        <f t="shared" si="36"/>
        <v/>
      </c>
      <c r="F1024" t="str">
        <f t="shared" si="36"/>
        <v/>
      </c>
      <c r="G1024" t="str">
        <f t="shared" si="36"/>
        <v/>
      </c>
      <c r="H1024" t="str">
        <f t="shared" si="36"/>
        <v/>
      </c>
      <c r="I1024" t="str">
        <f t="shared" si="36"/>
        <v/>
      </c>
    </row>
    <row r="1025" spans="1:9" x14ac:dyDescent="0.2">
      <c r="A1025">
        <f>TABLA!C778</f>
        <v>0</v>
      </c>
      <c r="B1025">
        <f>TABLA!AK778</f>
        <v>0</v>
      </c>
      <c r="C1025" t="str">
        <f t="shared" si="36"/>
        <v/>
      </c>
      <c r="D1025" t="str">
        <f t="shared" si="36"/>
        <v/>
      </c>
      <c r="E1025" t="str">
        <f t="shared" si="36"/>
        <v/>
      </c>
      <c r="F1025" t="str">
        <f t="shared" si="36"/>
        <v/>
      </c>
      <c r="G1025" t="str">
        <f t="shared" si="36"/>
        <v/>
      </c>
      <c r="H1025" t="str">
        <f t="shared" si="36"/>
        <v/>
      </c>
      <c r="I1025" t="str">
        <f t="shared" si="36"/>
        <v/>
      </c>
    </row>
    <row r="1026" spans="1:9" x14ac:dyDescent="0.2">
      <c r="A1026">
        <f>TABLA!C779</f>
        <v>0</v>
      </c>
      <c r="B1026">
        <f>TABLA!AK779</f>
        <v>0</v>
      </c>
      <c r="C1026" t="str">
        <f t="shared" si="36"/>
        <v/>
      </c>
      <c r="D1026" t="str">
        <f t="shared" si="36"/>
        <v/>
      </c>
      <c r="E1026" t="str">
        <f t="shared" si="36"/>
        <v/>
      </c>
      <c r="F1026" t="str">
        <f t="shared" si="36"/>
        <v/>
      </c>
      <c r="G1026" t="str">
        <f t="shared" si="36"/>
        <v/>
      </c>
      <c r="H1026" t="str">
        <f t="shared" si="36"/>
        <v/>
      </c>
      <c r="I1026" t="str">
        <f t="shared" si="36"/>
        <v/>
      </c>
    </row>
    <row r="1027" spans="1:9" x14ac:dyDescent="0.2">
      <c r="A1027">
        <f>TABLA!C780</f>
        <v>0</v>
      </c>
      <c r="B1027">
        <f>TABLA!AK780</f>
        <v>0</v>
      </c>
      <c r="C1027" t="str">
        <f t="shared" si="36"/>
        <v/>
      </c>
      <c r="D1027" t="str">
        <f t="shared" si="36"/>
        <v/>
      </c>
      <c r="E1027" t="str">
        <f t="shared" si="36"/>
        <v/>
      </c>
      <c r="F1027" t="str">
        <f t="shared" si="36"/>
        <v/>
      </c>
      <c r="G1027" t="str">
        <f t="shared" si="36"/>
        <v/>
      </c>
      <c r="H1027" t="str">
        <f t="shared" si="36"/>
        <v/>
      </c>
      <c r="I1027" t="str">
        <f t="shared" si="36"/>
        <v/>
      </c>
    </row>
    <row r="1028" spans="1:9" x14ac:dyDescent="0.2">
      <c r="A1028">
        <f>TABLA!C781</f>
        <v>0</v>
      </c>
      <c r="B1028">
        <f>TABLA!AK781</f>
        <v>0</v>
      </c>
      <c r="C1028" t="str">
        <f t="shared" si="36"/>
        <v/>
      </c>
      <c r="D1028" t="str">
        <f t="shared" si="36"/>
        <v/>
      </c>
      <c r="E1028" t="str">
        <f t="shared" si="36"/>
        <v/>
      </c>
      <c r="F1028" t="str">
        <f t="shared" si="36"/>
        <v/>
      </c>
      <c r="G1028" t="str">
        <f t="shared" si="36"/>
        <v/>
      </c>
      <c r="H1028" t="str">
        <f t="shared" si="36"/>
        <v/>
      </c>
      <c r="I1028" t="str">
        <f t="shared" si="36"/>
        <v/>
      </c>
    </row>
    <row r="1029" spans="1:9" x14ac:dyDescent="0.2">
      <c r="A1029">
        <f>TABLA!C782</f>
        <v>0</v>
      </c>
      <c r="B1029">
        <f>TABLA!AK782</f>
        <v>0</v>
      </c>
      <c r="C1029" t="str">
        <f t="shared" si="36"/>
        <v/>
      </c>
      <c r="D1029" t="str">
        <f t="shared" si="36"/>
        <v/>
      </c>
      <c r="E1029" t="str">
        <f t="shared" si="36"/>
        <v/>
      </c>
      <c r="F1029" t="str">
        <f t="shared" si="36"/>
        <v/>
      </c>
      <c r="G1029" t="str">
        <f t="shared" si="36"/>
        <v/>
      </c>
      <c r="H1029" t="str">
        <f t="shared" si="36"/>
        <v/>
      </c>
      <c r="I1029" t="str">
        <f t="shared" si="36"/>
        <v/>
      </c>
    </row>
    <row r="1030" spans="1:9" x14ac:dyDescent="0.2">
      <c r="A1030">
        <f>TABLA!C783</f>
        <v>0</v>
      </c>
      <c r="B1030">
        <f>TABLA!AK783</f>
        <v>0</v>
      </c>
      <c r="C1030" t="str">
        <f t="shared" si="36"/>
        <v/>
      </c>
      <c r="D1030" t="str">
        <f t="shared" si="36"/>
        <v/>
      </c>
      <c r="E1030" t="str">
        <f t="shared" si="36"/>
        <v/>
      </c>
      <c r="F1030" t="str">
        <f t="shared" si="36"/>
        <v/>
      </c>
      <c r="G1030" t="str">
        <f t="shared" si="36"/>
        <v/>
      </c>
      <c r="H1030" t="str">
        <f t="shared" si="36"/>
        <v/>
      </c>
      <c r="I1030" t="str">
        <f t="shared" si="36"/>
        <v/>
      </c>
    </row>
    <row r="1031" spans="1:9" x14ac:dyDescent="0.2">
      <c r="A1031">
        <f>TABLA!C784</f>
        <v>0</v>
      </c>
      <c r="B1031">
        <f>TABLA!AK784</f>
        <v>0</v>
      </c>
      <c r="C1031" t="str">
        <f t="shared" si="36"/>
        <v/>
      </c>
      <c r="D1031" t="str">
        <f t="shared" si="36"/>
        <v/>
      </c>
      <c r="E1031" t="str">
        <f t="shared" si="36"/>
        <v/>
      </c>
      <c r="F1031" t="str">
        <f t="shared" si="36"/>
        <v/>
      </c>
      <c r="G1031" t="str">
        <f t="shared" si="36"/>
        <v/>
      </c>
      <c r="H1031" t="str">
        <f t="shared" si="36"/>
        <v/>
      </c>
      <c r="I1031" t="str">
        <f t="shared" si="36"/>
        <v/>
      </c>
    </row>
    <row r="1032" spans="1:9" x14ac:dyDescent="0.2">
      <c r="A1032">
        <f>TABLA!C785</f>
        <v>0</v>
      </c>
      <c r="B1032">
        <f>TABLA!AK785</f>
        <v>0</v>
      </c>
      <c r="C1032" t="str">
        <f t="shared" si="36"/>
        <v/>
      </c>
      <c r="D1032" t="str">
        <f t="shared" si="36"/>
        <v/>
      </c>
      <c r="E1032" t="str">
        <f t="shared" si="36"/>
        <v/>
      </c>
      <c r="F1032" t="str">
        <f t="shared" si="36"/>
        <v/>
      </c>
      <c r="G1032" t="str">
        <f t="shared" si="36"/>
        <v/>
      </c>
      <c r="H1032" t="str">
        <f t="shared" si="36"/>
        <v/>
      </c>
      <c r="I1032" t="str">
        <f t="shared" si="36"/>
        <v/>
      </c>
    </row>
    <row r="1033" spans="1:9" x14ac:dyDescent="0.2">
      <c r="A1033">
        <f>TABLA!C786</f>
        <v>0</v>
      </c>
      <c r="B1033">
        <f>TABLA!AK786</f>
        <v>0</v>
      </c>
      <c r="C1033" t="str">
        <f t="shared" si="36"/>
        <v/>
      </c>
      <c r="D1033" t="str">
        <f t="shared" si="36"/>
        <v/>
      </c>
      <c r="E1033" t="str">
        <f t="shared" si="36"/>
        <v/>
      </c>
      <c r="F1033" t="str">
        <f t="shared" si="36"/>
        <v/>
      </c>
      <c r="G1033" t="str">
        <f t="shared" si="36"/>
        <v/>
      </c>
      <c r="H1033" t="str">
        <f t="shared" si="36"/>
        <v/>
      </c>
      <c r="I1033" t="str">
        <f t="shared" si="36"/>
        <v/>
      </c>
    </row>
    <row r="1034" spans="1:9" x14ac:dyDescent="0.2">
      <c r="A1034">
        <f>TABLA!C787</f>
        <v>0</v>
      </c>
      <c r="B1034">
        <f>TABLA!AK787</f>
        <v>0</v>
      </c>
      <c r="C1034" t="str">
        <f t="shared" si="36"/>
        <v/>
      </c>
      <c r="D1034" t="str">
        <f t="shared" si="36"/>
        <v/>
      </c>
      <c r="E1034" t="str">
        <f t="shared" si="36"/>
        <v/>
      </c>
      <c r="F1034" t="str">
        <f t="shared" si="36"/>
        <v/>
      </c>
      <c r="G1034" t="str">
        <f t="shared" si="36"/>
        <v/>
      </c>
      <c r="H1034" t="str">
        <f t="shared" si="36"/>
        <v/>
      </c>
      <c r="I1034" t="str">
        <f t="shared" si="36"/>
        <v/>
      </c>
    </row>
    <row r="1035" spans="1:9" x14ac:dyDescent="0.2">
      <c r="A1035">
        <f>TABLA!C788</f>
        <v>0</v>
      </c>
      <c r="B1035">
        <f>TABLA!AK788</f>
        <v>0</v>
      </c>
      <c r="C1035" t="str">
        <f t="shared" si="36"/>
        <v/>
      </c>
      <c r="D1035" t="str">
        <f t="shared" si="36"/>
        <v/>
      </c>
      <c r="E1035" t="str">
        <f t="shared" si="36"/>
        <v/>
      </c>
      <c r="F1035" t="str">
        <f t="shared" si="36"/>
        <v/>
      </c>
      <c r="G1035" t="str">
        <f t="shared" si="36"/>
        <v/>
      </c>
      <c r="H1035" t="str">
        <f t="shared" si="36"/>
        <v/>
      </c>
      <c r="I1035" t="str">
        <f t="shared" si="36"/>
        <v/>
      </c>
    </row>
    <row r="1036" spans="1:9" x14ac:dyDescent="0.2">
      <c r="A1036">
        <f>TABLA!C789</f>
        <v>0</v>
      </c>
      <c r="B1036">
        <f>TABLA!AK789</f>
        <v>0</v>
      </c>
      <c r="C1036" t="str">
        <f t="shared" si="36"/>
        <v/>
      </c>
      <c r="D1036" t="str">
        <f t="shared" si="36"/>
        <v/>
      </c>
      <c r="E1036" t="str">
        <f t="shared" si="36"/>
        <v/>
      </c>
      <c r="F1036" t="str">
        <f t="shared" si="36"/>
        <v/>
      </c>
      <c r="G1036" t="str">
        <f t="shared" si="36"/>
        <v/>
      </c>
      <c r="H1036" t="str">
        <f t="shared" si="36"/>
        <v/>
      </c>
      <c r="I1036" t="str">
        <f t="shared" si="36"/>
        <v/>
      </c>
    </row>
    <row r="1037" spans="1:9" x14ac:dyDescent="0.2">
      <c r="A1037">
        <f>TABLA!C790</f>
        <v>0</v>
      </c>
      <c r="B1037">
        <f>TABLA!AK790</f>
        <v>0</v>
      </c>
      <c r="C1037" t="str">
        <f t="shared" si="36"/>
        <v/>
      </c>
      <c r="D1037" t="str">
        <f t="shared" si="36"/>
        <v/>
      </c>
      <c r="E1037" t="str">
        <f t="shared" si="36"/>
        <v/>
      </c>
      <c r="F1037" t="str">
        <f t="shared" si="36"/>
        <v/>
      </c>
      <c r="G1037" t="str">
        <f t="shared" si="36"/>
        <v/>
      </c>
      <c r="H1037" t="str">
        <f t="shared" si="36"/>
        <v/>
      </c>
      <c r="I1037" t="str">
        <f t="shared" si="36"/>
        <v/>
      </c>
    </row>
    <row r="1038" spans="1:9" x14ac:dyDescent="0.2">
      <c r="A1038">
        <f>TABLA!C791</f>
        <v>0</v>
      </c>
      <c r="B1038">
        <f>TABLA!AK791</f>
        <v>0</v>
      </c>
      <c r="C1038" t="str">
        <f t="shared" si="36"/>
        <v/>
      </c>
      <c r="D1038" t="str">
        <f t="shared" si="36"/>
        <v/>
      </c>
      <c r="E1038" t="str">
        <f t="shared" si="36"/>
        <v/>
      </c>
      <c r="F1038" t="str">
        <f t="shared" si="36"/>
        <v/>
      </c>
      <c r="G1038" t="str">
        <f t="shared" si="36"/>
        <v/>
      </c>
      <c r="H1038" t="str">
        <f t="shared" si="36"/>
        <v/>
      </c>
      <c r="I1038" t="str">
        <f t="shared" si="36"/>
        <v/>
      </c>
    </row>
    <row r="1039" spans="1:9" x14ac:dyDescent="0.2">
      <c r="A1039">
        <f>TABLA!C792</f>
        <v>0</v>
      </c>
      <c r="B1039">
        <f>TABLA!AK792</f>
        <v>0</v>
      </c>
      <c r="C1039" t="str">
        <f t="shared" si="36"/>
        <v/>
      </c>
      <c r="D1039" t="str">
        <f t="shared" si="36"/>
        <v/>
      </c>
      <c r="E1039" t="str">
        <f t="shared" si="36"/>
        <v/>
      </c>
      <c r="F1039" t="str">
        <f t="shared" si="36"/>
        <v/>
      </c>
      <c r="G1039" t="str">
        <f t="shared" si="36"/>
        <v/>
      </c>
      <c r="H1039" t="str">
        <f t="shared" si="36"/>
        <v/>
      </c>
      <c r="I1039" t="str">
        <f t="shared" si="36"/>
        <v/>
      </c>
    </row>
    <row r="1040" spans="1:9" x14ac:dyDescent="0.2">
      <c r="A1040">
        <f>TABLA!C793</f>
        <v>0</v>
      </c>
      <c r="B1040">
        <f>TABLA!AK793</f>
        <v>0</v>
      </c>
      <c r="C1040" t="str">
        <f t="shared" si="36"/>
        <v/>
      </c>
      <c r="D1040" t="str">
        <f t="shared" si="36"/>
        <v/>
      </c>
      <c r="E1040" t="str">
        <f t="shared" si="36"/>
        <v/>
      </c>
      <c r="F1040" t="str">
        <f t="shared" si="36"/>
        <v/>
      </c>
      <c r="G1040" t="str">
        <f t="shared" si="36"/>
        <v/>
      </c>
      <c r="H1040" t="str">
        <f t="shared" si="36"/>
        <v/>
      </c>
      <c r="I1040" t="str">
        <f t="shared" si="36"/>
        <v/>
      </c>
    </row>
    <row r="1041" spans="1:9" x14ac:dyDescent="0.2">
      <c r="A1041">
        <f>TABLA!C794</f>
        <v>0</v>
      </c>
      <c r="B1041">
        <f>TABLA!AK794</f>
        <v>0</v>
      </c>
      <c r="C1041" t="str">
        <f t="shared" si="36"/>
        <v/>
      </c>
      <c r="D1041" t="str">
        <f t="shared" si="36"/>
        <v/>
      </c>
      <c r="E1041" t="str">
        <f t="shared" si="36"/>
        <v/>
      </c>
      <c r="F1041" t="str">
        <f t="shared" si="36"/>
        <v/>
      </c>
      <c r="G1041" t="str">
        <f t="shared" si="36"/>
        <v/>
      </c>
      <c r="H1041" t="str">
        <f t="shared" si="36"/>
        <v/>
      </c>
      <c r="I1041" t="str">
        <f t="shared" si="36"/>
        <v/>
      </c>
    </row>
    <row r="1042" spans="1:9" x14ac:dyDescent="0.2">
      <c r="A1042">
        <f>TABLA!C795</f>
        <v>0</v>
      </c>
      <c r="B1042">
        <f>TABLA!AK795</f>
        <v>0</v>
      </c>
      <c r="C1042" t="str">
        <f t="shared" si="36"/>
        <v/>
      </c>
      <c r="D1042" t="str">
        <f t="shared" si="36"/>
        <v/>
      </c>
      <c r="E1042" t="str">
        <f t="shared" si="36"/>
        <v/>
      </c>
      <c r="F1042" t="str">
        <f t="shared" si="36"/>
        <v/>
      </c>
      <c r="G1042" t="str">
        <f t="shared" si="36"/>
        <v/>
      </c>
      <c r="H1042" t="str">
        <f t="shared" si="36"/>
        <v/>
      </c>
      <c r="I1042" t="str">
        <f t="shared" si="36"/>
        <v/>
      </c>
    </row>
  </sheetData>
  <autoFilter ref="B1:I1042" xr:uid="{00000000-0009-0000-0000-000006000000}"/>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5:H27"/>
  <sheetViews>
    <sheetView workbookViewId="0"/>
  </sheetViews>
  <sheetFormatPr baseColWidth="10" defaultColWidth="11.375" defaultRowHeight="12.9" x14ac:dyDescent="0.2"/>
  <cols>
    <col min="1" max="3" width="11.375" style="86"/>
    <col min="4" max="4" width="17.25" style="86" customWidth="1"/>
    <col min="5" max="5" width="7.375" style="86" customWidth="1"/>
    <col min="6" max="6" width="11.375" style="86"/>
    <col min="7" max="7" width="17.75" style="86" customWidth="1"/>
    <col min="8" max="16384" width="11.375" style="86"/>
  </cols>
  <sheetData>
    <row r="5" spans="1:8" x14ac:dyDescent="0.2">
      <c r="A5" s="86" t="s">
        <v>786</v>
      </c>
      <c r="B5" s="86">
        <f>COUNTIF(TABLA!O:O,"*"&amp;A5&amp;"*")</f>
        <v>0</v>
      </c>
      <c r="D5" s="87" t="s">
        <v>787</v>
      </c>
      <c r="E5" s="87">
        <f>SUM(B5:B7)</f>
        <v>1</v>
      </c>
      <c r="G5" s="86" t="s">
        <v>360</v>
      </c>
      <c r="H5" s="86">
        <v>42</v>
      </c>
    </row>
    <row r="6" spans="1:8" x14ac:dyDescent="0.2">
      <c r="A6" s="86" t="s">
        <v>788</v>
      </c>
      <c r="B6" s="86">
        <f>COUNTIF(TABLA!O:O,"*"&amp;A6&amp;"*")</f>
        <v>0</v>
      </c>
      <c r="D6" s="88" t="s">
        <v>789</v>
      </c>
      <c r="E6" s="88">
        <f>B10+B8</f>
        <v>1</v>
      </c>
      <c r="G6" s="86" t="s">
        <v>372</v>
      </c>
      <c r="H6" s="86">
        <v>16</v>
      </c>
    </row>
    <row r="7" spans="1:8" x14ac:dyDescent="0.2">
      <c r="A7" s="86" t="s">
        <v>787</v>
      </c>
      <c r="B7" s="86">
        <f>COUNTIF(TABLA!O:O,"*"&amp;A7&amp;"*")</f>
        <v>1</v>
      </c>
      <c r="D7" s="88" t="s">
        <v>790</v>
      </c>
      <c r="E7" s="88">
        <f>SUM(B21:B22)</f>
        <v>1</v>
      </c>
      <c r="G7" s="86" t="s">
        <v>791</v>
      </c>
      <c r="H7" s="86">
        <v>11</v>
      </c>
    </row>
    <row r="8" spans="1:8" x14ac:dyDescent="0.2">
      <c r="A8" s="86" t="s">
        <v>792</v>
      </c>
      <c r="B8" s="86">
        <f>COUNTIF(TABLA!O:O,"*"&amp;A8&amp;"*")</f>
        <v>0</v>
      </c>
      <c r="D8" s="88" t="s">
        <v>793</v>
      </c>
      <c r="E8" s="88">
        <f>B23+B25</f>
        <v>8</v>
      </c>
      <c r="G8" s="86" t="s">
        <v>794</v>
      </c>
      <c r="H8" s="86">
        <v>10</v>
      </c>
    </row>
    <row r="9" spans="1:8" x14ac:dyDescent="0.2">
      <c r="A9" s="86" t="s">
        <v>795</v>
      </c>
      <c r="B9" s="86">
        <f>COUNTIF(TABLA!O:O,"*"&amp;A9&amp;"*")</f>
        <v>0</v>
      </c>
      <c r="D9" s="88" t="s">
        <v>796</v>
      </c>
      <c r="E9" s="88">
        <f>B24</f>
        <v>2</v>
      </c>
      <c r="G9" s="86" t="s">
        <v>796</v>
      </c>
      <c r="H9" s="86">
        <v>7</v>
      </c>
    </row>
    <row r="10" spans="1:8" x14ac:dyDescent="0.2">
      <c r="A10" s="86" t="s">
        <v>789</v>
      </c>
      <c r="B10" s="86">
        <f>COUNTIF(TABLA!O:O,"*"&amp;A10&amp;"*")</f>
        <v>1</v>
      </c>
      <c r="D10" s="88" t="s">
        <v>715</v>
      </c>
      <c r="E10" s="88">
        <f>B18</f>
        <v>2</v>
      </c>
      <c r="G10" s="86" t="s">
        <v>787</v>
      </c>
      <c r="H10" s="86">
        <v>6</v>
      </c>
    </row>
    <row r="11" spans="1:8" x14ac:dyDescent="0.2">
      <c r="A11" s="86" t="s">
        <v>372</v>
      </c>
      <c r="B11" s="86">
        <f>COUNTIF(TABLA!O:O,"*"&amp;A11&amp;"*")</f>
        <v>11</v>
      </c>
      <c r="D11" s="88" t="s">
        <v>797</v>
      </c>
      <c r="E11" s="88">
        <f>SUM(B16:B17)</f>
        <v>7</v>
      </c>
      <c r="G11" s="86" t="s">
        <v>715</v>
      </c>
      <c r="H11" s="86">
        <v>5</v>
      </c>
    </row>
    <row r="12" spans="1:8" x14ac:dyDescent="0.2">
      <c r="A12" s="86" t="s">
        <v>794</v>
      </c>
      <c r="B12" s="86">
        <f>COUNTIF(TABLA!O:O,"*"&amp;A12&amp;"*")</f>
        <v>5</v>
      </c>
      <c r="D12" s="88" t="s">
        <v>791</v>
      </c>
      <c r="E12" s="88">
        <f>SUM(B13:B15)</f>
        <v>18</v>
      </c>
      <c r="G12" s="86" t="s">
        <v>793</v>
      </c>
      <c r="H12" s="86">
        <v>2</v>
      </c>
    </row>
    <row r="13" spans="1:8" x14ac:dyDescent="0.2">
      <c r="A13" s="86" t="s">
        <v>798</v>
      </c>
      <c r="B13" s="86">
        <f>COUNTIF(TABLA!O:O,"*"&amp;A13&amp;"*")</f>
        <v>10</v>
      </c>
      <c r="D13" s="88" t="s">
        <v>360</v>
      </c>
      <c r="E13" s="88">
        <f>SUM(B19:B20)</f>
        <v>47</v>
      </c>
      <c r="G13" s="86" t="s">
        <v>797</v>
      </c>
      <c r="H13" s="86">
        <v>2</v>
      </c>
    </row>
    <row r="14" spans="1:8" x14ac:dyDescent="0.2">
      <c r="A14" s="86" t="s">
        <v>799</v>
      </c>
      <c r="B14" s="86">
        <f>COUNTIF(TABLA!O:O,"*"&amp;A14&amp;"*")</f>
        <v>0</v>
      </c>
      <c r="D14" s="86" t="s">
        <v>800</v>
      </c>
      <c r="E14" s="86">
        <f>B26</f>
        <v>2</v>
      </c>
      <c r="G14" s="86" t="s">
        <v>800</v>
      </c>
      <c r="H14" s="86">
        <v>2</v>
      </c>
    </row>
    <row r="15" spans="1:8" x14ac:dyDescent="0.2">
      <c r="A15" s="86" t="s">
        <v>801</v>
      </c>
      <c r="B15" s="86">
        <f>COUNTIF(TABLA!O:O,"*"&amp;A15&amp;"*")</f>
        <v>8</v>
      </c>
      <c r="D15" s="86" t="s">
        <v>372</v>
      </c>
      <c r="E15" s="86">
        <f>B11+B9</f>
        <v>11</v>
      </c>
      <c r="G15" s="86" t="s">
        <v>789</v>
      </c>
      <c r="H15" s="86">
        <v>1</v>
      </c>
    </row>
    <row r="16" spans="1:8" ht="11.25" customHeight="1" x14ac:dyDescent="0.2">
      <c r="A16" s="86" t="s">
        <v>802</v>
      </c>
      <c r="B16" s="86">
        <f>COUNTIF(TABLA!O:O,"*"&amp;A16&amp;"*")</f>
        <v>6</v>
      </c>
      <c r="D16" s="86" t="s">
        <v>794</v>
      </c>
      <c r="E16" s="86">
        <f>B12</f>
        <v>5</v>
      </c>
      <c r="G16" s="86" t="s">
        <v>790</v>
      </c>
      <c r="H16" s="86">
        <v>0</v>
      </c>
    </row>
    <row r="17" spans="1:5" x14ac:dyDescent="0.2">
      <c r="A17" s="86" t="s">
        <v>797</v>
      </c>
      <c r="B17" s="86">
        <f>COUNTIF(TABLA!O:O,"*"&amp;A17&amp;"*")</f>
        <v>1</v>
      </c>
      <c r="D17" s="89"/>
      <c r="E17" s="89"/>
    </row>
    <row r="18" spans="1:5" ht="13.6" x14ac:dyDescent="0.25">
      <c r="A18" s="86" t="s">
        <v>715</v>
      </c>
      <c r="B18" s="86">
        <f>COUNTIF(TABLA!O:O,"*"&amp;A18&amp;"*")</f>
        <v>2</v>
      </c>
      <c r="E18" s="90"/>
    </row>
    <row r="19" spans="1:5" x14ac:dyDescent="0.2">
      <c r="A19" s="86" t="s">
        <v>803</v>
      </c>
      <c r="B19" s="86">
        <f>COUNTIF(TABLA!O:O,"*"&amp;A19&amp;"*")</f>
        <v>42</v>
      </c>
    </row>
    <row r="20" spans="1:5" x14ac:dyDescent="0.2">
      <c r="A20" s="86" t="s">
        <v>360</v>
      </c>
      <c r="B20" s="86">
        <f>COUNTIF(TABLA!O:O,"*"&amp;A20&amp;"*")</f>
        <v>5</v>
      </c>
    </row>
    <row r="21" spans="1:5" x14ac:dyDescent="0.2">
      <c r="A21" s="86" t="s">
        <v>804</v>
      </c>
      <c r="B21" s="86">
        <f>COUNTIF(TABLA!O:O,"*"&amp;A21&amp;"*")</f>
        <v>1</v>
      </c>
    </row>
    <row r="22" spans="1:5" x14ac:dyDescent="0.2">
      <c r="A22" s="86" t="s">
        <v>790</v>
      </c>
      <c r="B22" s="86">
        <f>COUNTIF(TABLA!O:O,"*"&amp;A22&amp;"*")</f>
        <v>0</v>
      </c>
    </row>
    <row r="23" spans="1:5" x14ac:dyDescent="0.2">
      <c r="A23" s="86" t="s">
        <v>805</v>
      </c>
      <c r="B23" s="86">
        <f>COUNTIF(TABLA!O:O,"*"&amp;A23&amp;"*")</f>
        <v>7</v>
      </c>
    </row>
    <row r="24" spans="1:5" x14ac:dyDescent="0.2">
      <c r="A24" s="86" t="s">
        <v>806</v>
      </c>
      <c r="B24" s="86">
        <f>COUNTIF(TABLA!O:O,"*"&amp;A24&amp;"*")</f>
        <v>2</v>
      </c>
    </row>
    <row r="25" spans="1:5" x14ac:dyDescent="0.2">
      <c r="A25" s="86" t="s">
        <v>807</v>
      </c>
      <c r="B25" s="86">
        <f>COUNTIF(TABLA!O:O,"*"&amp;A25&amp;"*")</f>
        <v>1</v>
      </c>
    </row>
    <row r="26" spans="1:5" x14ac:dyDescent="0.2">
      <c r="A26" s="86" t="s">
        <v>808</v>
      </c>
      <c r="B26" s="86">
        <f>COUNTIF(TABLA!O:O,"*"&amp;A26&amp;"*")</f>
        <v>2</v>
      </c>
    </row>
    <row r="27" spans="1:5" x14ac:dyDescent="0.2">
      <c r="B27" s="86">
        <v>116</v>
      </c>
    </row>
  </sheetData>
  <sortState xmlns:xlrd2="http://schemas.microsoft.com/office/spreadsheetml/2017/richdata2" ref="G5:H16">
    <sortCondition descending="1" ref="H5:H16"/>
  </sortState>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62"/>
  <sheetViews>
    <sheetView workbookViewId="0"/>
  </sheetViews>
  <sheetFormatPr baseColWidth="10" defaultColWidth="11.375" defaultRowHeight="12.9" x14ac:dyDescent="0.2"/>
  <cols>
    <col min="1" max="1" width="38.75" customWidth="1"/>
    <col min="2" max="2" width="7.75" customWidth="1"/>
    <col min="3" max="3" width="34.25" customWidth="1"/>
  </cols>
  <sheetData>
    <row r="1" spans="1:5" x14ac:dyDescent="0.2">
      <c r="A1" s="91" t="s">
        <v>16</v>
      </c>
      <c r="B1" s="92">
        <v>1</v>
      </c>
      <c r="C1" s="93" t="s">
        <v>16</v>
      </c>
      <c r="D1" s="94" t="s">
        <v>64</v>
      </c>
      <c r="E1" t="s">
        <v>809</v>
      </c>
    </row>
    <row r="2" spans="1:5" x14ac:dyDescent="0.2">
      <c r="A2" s="95" t="s">
        <v>17</v>
      </c>
      <c r="B2" s="92">
        <v>2</v>
      </c>
      <c r="C2" s="96" t="s">
        <v>17</v>
      </c>
      <c r="D2" s="97" t="s">
        <v>63</v>
      </c>
      <c r="E2" t="s">
        <v>810</v>
      </c>
    </row>
    <row r="3" spans="1:5" x14ac:dyDescent="0.2">
      <c r="A3" s="95" t="s">
        <v>30</v>
      </c>
      <c r="B3" s="92">
        <v>3</v>
      </c>
      <c r="C3" t="s">
        <v>30</v>
      </c>
      <c r="D3" s="97" t="s">
        <v>74</v>
      </c>
      <c r="E3" t="s">
        <v>811</v>
      </c>
    </row>
    <row r="4" spans="1:5" x14ac:dyDescent="0.2">
      <c r="A4" s="95" t="s">
        <v>13</v>
      </c>
      <c r="B4" s="92">
        <v>4</v>
      </c>
      <c r="C4" s="96" t="s">
        <v>13</v>
      </c>
      <c r="D4" s="97" t="s">
        <v>57</v>
      </c>
      <c r="E4" t="s">
        <v>811</v>
      </c>
    </row>
    <row r="5" spans="1:5" x14ac:dyDescent="0.2">
      <c r="A5" s="95" t="s">
        <v>18</v>
      </c>
      <c r="B5" s="92">
        <v>5</v>
      </c>
      <c r="C5" s="96" t="s">
        <v>18</v>
      </c>
      <c r="D5" s="97" t="s">
        <v>60</v>
      </c>
      <c r="E5" t="s">
        <v>811</v>
      </c>
    </row>
    <row r="6" spans="1:5" x14ac:dyDescent="0.2">
      <c r="A6" s="95" t="s">
        <v>28</v>
      </c>
      <c r="B6" s="92">
        <v>6</v>
      </c>
      <c r="C6" s="96" t="s">
        <v>28</v>
      </c>
      <c r="D6" s="97" t="s">
        <v>71</v>
      </c>
      <c r="E6" t="s">
        <v>810</v>
      </c>
    </row>
    <row r="7" spans="1:5" x14ac:dyDescent="0.2">
      <c r="A7" s="95" t="s">
        <v>21</v>
      </c>
      <c r="B7" s="92">
        <v>7</v>
      </c>
      <c r="C7" s="96" t="s">
        <v>21</v>
      </c>
      <c r="D7" s="97" t="s">
        <v>67</v>
      </c>
      <c r="E7" t="s">
        <v>810</v>
      </c>
    </row>
    <row r="8" spans="1:5" x14ac:dyDescent="0.2">
      <c r="A8" s="95" t="s">
        <v>26</v>
      </c>
      <c r="B8" s="92">
        <v>8</v>
      </c>
      <c r="C8" s="96" t="s">
        <v>26</v>
      </c>
      <c r="D8" s="97" t="s">
        <v>68</v>
      </c>
      <c r="E8" t="s">
        <v>810</v>
      </c>
    </row>
    <row r="9" spans="1:5" x14ac:dyDescent="0.2">
      <c r="A9" s="95" t="s">
        <v>12</v>
      </c>
      <c r="B9" s="92">
        <v>9</v>
      </c>
      <c r="C9" s="96" t="s">
        <v>12</v>
      </c>
      <c r="D9" s="97" t="s">
        <v>56</v>
      </c>
      <c r="E9" t="s">
        <v>811</v>
      </c>
    </row>
    <row r="10" spans="1:5" x14ac:dyDescent="0.2">
      <c r="A10" s="95" t="s">
        <v>23</v>
      </c>
      <c r="B10" s="92">
        <v>10</v>
      </c>
      <c r="C10" s="96" t="s">
        <v>23</v>
      </c>
      <c r="D10" s="97" t="s">
        <v>70</v>
      </c>
      <c r="E10" t="s">
        <v>810</v>
      </c>
    </row>
    <row r="11" spans="1:5" x14ac:dyDescent="0.2">
      <c r="A11" s="95" t="s">
        <v>24</v>
      </c>
      <c r="B11" s="92">
        <v>11</v>
      </c>
      <c r="C11" s="96" t="s">
        <v>24</v>
      </c>
      <c r="D11" s="97" t="s">
        <v>77</v>
      </c>
      <c r="E11" t="s">
        <v>811</v>
      </c>
    </row>
    <row r="12" spans="1:5" ht="25.85" x14ac:dyDescent="0.2">
      <c r="A12" s="95" t="s">
        <v>19</v>
      </c>
      <c r="B12" s="92">
        <v>12</v>
      </c>
      <c r="C12" s="96" t="s">
        <v>19</v>
      </c>
      <c r="D12" s="97" t="s">
        <v>69</v>
      </c>
      <c r="E12" t="s">
        <v>809</v>
      </c>
    </row>
    <row r="13" spans="1:5" x14ac:dyDescent="0.2">
      <c r="A13" s="95" t="s">
        <v>31</v>
      </c>
      <c r="B13" s="92">
        <v>13</v>
      </c>
      <c r="C13" t="s">
        <v>31</v>
      </c>
      <c r="D13" s="97" t="s">
        <v>78</v>
      </c>
      <c r="E13" t="s">
        <v>812</v>
      </c>
    </row>
    <row r="14" spans="1:5" x14ac:dyDescent="0.2">
      <c r="A14" s="95" t="s">
        <v>10</v>
      </c>
      <c r="B14" s="92">
        <v>14</v>
      </c>
      <c r="C14" s="96" t="s">
        <v>10</v>
      </c>
      <c r="D14" s="97" t="s">
        <v>55</v>
      </c>
      <c r="E14" t="s">
        <v>809</v>
      </c>
    </row>
    <row r="15" spans="1:5" x14ac:dyDescent="0.2">
      <c r="A15" s="95" t="s">
        <v>25</v>
      </c>
      <c r="B15" s="92">
        <v>15</v>
      </c>
      <c r="C15" s="96" t="s">
        <v>25</v>
      </c>
      <c r="D15" s="97" t="s">
        <v>227</v>
      </c>
      <c r="E15" t="s">
        <v>809</v>
      </c>
    </row>
    <row r="16" spans="1:5" x14ac:dyDescent="0.2">
      <c r="A16" s="95" t="s">
        <v>11</v>
      </c>
      <c r="B16" s="92">
        <v>16</v>
      </c>
      <c r="C16" s="96" t="s">
        <v>11</v>
      </c>
      <c r="D16" s="97" t="s">
        <v>53</v>
      </c>
      <c r="E16" t="s">
        <v>809</v>
      </c>
    </row>
    <row r="17" spans="1:5" x14ac:dyDescent="0.2">
      <c r="A17" s="95" t="s">
        <v>32</v>
      </c>
      <c r="B17" s="92">
        <v>17</v>
      </c>
      <c r="C17" s="96" t="s">
        <v>32</v>
      </c>
      <c r="D17" s="97" t="s">
        <v>80</v>
      </c>
      <c r="E17" t="s">
        <v>810</v>
      </c>
    </row>
    <row r="18" spans="1:5" x14ac:dyDescent="0.2">
      <c r="A18" s="95" t="s">
        <v>27</v>
      </c>
      <c r="B18" s="92">
        <v>18</v>
      </c>
      <c r="C18" s="96" t="s">
        <v>27</v>
      </c>
      <c r="D18" s="97" t="s">
        <v>58</v>
      </c>
      <c r="E18" t="s">
        <v>812</v>
      </c>
    </row>
    <row r="19" spans="1:5" x14ac:dyDescent="0.2">
      <c r="A19" s="95" t="s">
        <v>29</v>
      </c>
      <c r="B19" s="92">
        <v>19</v>
      </c>
      <c r="C19" s="96" t="s">
        <v>29</v>
      </c>
      <c r="D19" s="97" t="s">
        <v>79</v>
      </c>
      <c r="E19" t="s">
        <v>812</v>
      </c>
    </row>
    <row r="20" spans="1:5" x14ac:dyDescent="0.2">
      <c r="A20" s="95" t="s">
        <v>22</v>
      </c>
      <c r="B20" s="92">
        <v>20</v>
      </c>
      <c r="C20" s="96" t="s">
        <v>22</v>
      </c>
      <c r="D20" s="97" t="s">
        <v>62</v>
      </c>
      <c r="E20" t="s">
        <v>812</v>
      </c>
    </row>
    <row r="21" spans="1:5" x14ac:dyDescent="0.2">
      <c r="A21" s="95" t="s">
        <v>14</v>
      </c>
      <c r="B21" s="92">
        <v>21</v>
      </c>
      <c r="C21" s="96" t="s">
        <v>14</v>
      </c>
      <c r="D21" s="97" t="s">
        <v>66</v>
      </c>
      <c r="E21" t="s">
        <v>812</v>
      </c>
    </row>
    <row r="22" spans="1:5" x14ac:dyDescent="0.2">
      <c r="A22" s="95" t="s">
        <v>15</v>
      </c>
      <c r="B22" s="92">
        <v>22</v>
      </c>
      <c r="C22" s="96" t="s">
        <v>15</v>
      </c>
      <c r="D22" s="97" t="s">
        <v>61</v>
      </c>
      <c r="E22" t="s">
        <v>812</v>
      </c>
    </row>
    <row r="23" spans="1:5" ht="13.6" x14ac:dyDescent="0.2">
      <c r="A23" s="95" t="s">
        <v>34</v>
      </c>
      <c r="B23" s="92">
        <v>23</v>
      </c>
      <c r="C23" s="29" t="s">
        <v>34</v>
      </c>
      <c r="D23" s="97" t="s">
        <v>81</v>
      </c>
      <c r="E23" t="s">
        <v>810</v>
      </c>
    </row>
    <row r="24" spans="1:5" x14ac:dyDescent="0.2">
      <c r="A24" s="95" t="s">
        <v>33</v>
      </c>
      <c r="B24" s="92">
        <v>24</v>
      </c>
      <c r="C24" t="s">
        <v>33</v>
      </c>
      <c r="D24" s="97" t="s">
        <v>226</v>
      </c>
      <c r="E24" t="s">
        <v>811</v>
      </c>
    </row>
    <row r="25" spans="1:5" x14ac:dyDescent="0.2">
      <c r="A25" s="95" t="s">
        <v>35</v>
      </c>
      <c r="B25" s="92">
        <v>25</v>
      </c>
      <c r="C25" s="95" t="s">
        <v>35</v>
      </c>
      <c r="D25" s="97" t="s">
        <v>82</v>
      </c>
      <c r="E25" t="s">
        <v>812</v>
      </c>
    </row>
    <row r="26" spans="1:5" x14ac:dyDescent="0.2">
      <c r="A26" s="95" t="s">
        <v>20</v>
      </c>
      <c r="B26" s="92">
        <v>26</v>
      </c>
      <c r="C26" s="96" t="s">
        <v>20</v>
      </c>
      <c r="D26" s="98" t="s">
        <v>65</v>
      </c>
      <c r="E26" t="s">
        <v>811</v>
      </c>
    </row>
    <row r="27" spans="1:5" x14ac:dyDescent="0.2">
      <c r="A27" s="95" t="s">
        <v>36</v>
      </c>
      <c r="B27" s="92">
        <v>28</v>
      </c>
      <c r="C27" s="96"/>
    </row>
    <row r="28" spans="1:5" x14ac:dyDescent="0.2">
      <c r="A28" s="98"/>
      <c r="B28" s="94"/>
      <c r="C28" s="96"/>
    </row>
    <row r="29" spans="1:5" x14ac:dyDescent="0.2">
      <c r="A29" s="98"/>
      <c r="B29" s="97"/>
      <c r="C29" s="96"/>
    </row>
    <row r="30" spans="1:5" x14ac:dyDescent="0.2">
      <c r="A30" s="98"/>
      <c r="B30" s="94"/>
      <c r="C30" s="96"/>
    </row>
    <row r="31" spans="1:5" x14ac:dyDescent="0.2">
      <c r="A31" s="98"/>
      <c r="B31" s="94"/>
      <c r="C31" s="96"/>
    </row>
    <row r="32" spans="1:5" x14ac:dyDescent="0.2">
      <c r="A32" s="98"/>
      <c r="B32" s="97"/>
      <c r="C32" s="96"/>
    </row>
    <row r="35" spans="3:4" x14ac:dyDescent="0.2">
      <c r="C35" s="2" t="s">
        <v>51</v>
      </c>
      <c r="D35" s="28" t="s">
        <v>52</v>
      </c>
    </row>
    <row r="36" spans="3:4" x14ac:dyDescent="0.2">
      <c r="C36" s="2" t="s">
        <v>16</v>
      </c>
      <c r="D36" s="28" t="s">
        <v>64</v>
      </c>
    </row>
    <row r="37" spans="3:4" x14ac:dyDescent="0.2">
      <c r="C37" s="2" t="s">
        <v>17</v>
      </c>
      <c r="D37" s="28" t="s">
        <v>63</v>
      </c>
    </row>
    <row r="38" spans="3:4" x14ac:dyDescent="0.2">
      <c r="C38" s="2" t="s">
        <v>30</v>
      </c>
      <c r="D38" s="28" t="s">
        <v>74</v>
      </c>
    </row>
    <row r="39" spans="3:4" x14ac:dyDescent="0.2">
      <c r="C39" s="2" t="s">
        <v>13</v>
      </c>
      <c r="D39" s="28" t="s">
        <v>57</v>
      </c>
    </row>
    <row r="40" spans="3:4" x14ac:dyDescent="0.2">
      <c r="C40" s="2" t="s">
        <v>18</v>
      </c>
      <c r="D40" s="28" t="s">
        <v>60</v>
      </c>
    </row>
    <row r="41" spans="3:4" x14ac:dyDescent="0.2">
      <c r="C41" s="2" t="s">
        <v>28</v>
      </c>
      <c r="D41" s="28" t="s">
        <v>71</v>
      </c>
    </row>
    <row r="42" spans="3:4" x14ac:dyDescent="0.2">
      <c r="C42" s="2" t="s">
        <v>21</v>
      </c>
      <c r="D42" s="28" t="s">
        <v>67</v>
      </c>
    </row>
    <row r="43" spans="3:4" x14ac:dyDescent="0.2">
      <c r="C43" s="2" t="s">
        <v>26</v>
      </c>
      <c r="D43" s="28" t="s">
        <v>68</v>
      </c>
    </row>
    <row r="44" spans="3:4" x14ac:dyDescent="0.2">
      <c r="C44" s="2" t="s">
        <v>12</v>
      </c>
      <c r="D44" s="28" t="s">
        <v>56</v>
      </c>
    </row>
    <row r="45" spans="3:4" x14ac:dyDescent="0.2">
      <c r="C45" s="2" t="s">
        <v>23</v>
      </c>
      <c r="D45" s="28" t="s">
        <v>70</v>
      </c>
    </row>
    <row r="46" spans="3:4" x14ac:dyDescent="0.2">
      <c r="C46" s="2" t="s">
        <v>33</v>
      </c>
      <c r="D46" s="28" t="s">
        <v>75</v>
      </c>
    </row>
    <row r="47" spans="3:4" x14ac:dyDescent="0.2">
      <c r="C47" t="s">
        <v>76</v>
      </c>
      <c r="D47" s="28" t="s">
        <v>77</v>
      </c>
    </row>
    <row r="48" spans="3:4" x14ac:dyDescent="0.2">
      <c r="C48" s="2" t="s">
        <v>19</v>
      </c>
      <c r="D48" s="28" t="s">
        <v>77</v>
      </c>
    </row>
    <row r="49" spans="3:4" x14ac:dyDescent="0.2">
      <c r="C49" s="2" t="s">
        <v>15</v>
      </c>
      <c r="D49" s="28" t="s">
        <v>69</v>
      </c>
    </row>
    <row r="50" spans="3:4" x14ac:dyDescent="0.2">
      <c r="C50" t="s">
        <v>34</v>
      </c>
      <c r="D50" s="28" t="s">
        <v>81</v>
      </c>
    </row>
    <row r="51" spans="3:4" x14ac:dyDescent="0.2">
      <c r="C51" s="2" t="s">
        <v>31</v>
      </c>
      <c r="D51" s="28" t="s">
        <v>61</v>
      </c>
    </row>
    <row r="52" spans="3:4" x14ac:dyDescent="0.2">
      <c r="C52" s="2" t="s">
        <v>54</v>
      </c>
      <c r="D52" s="28" t="s">
        <v>55</v>
      </c>
    </row>
    <row r="53" spans="3:4" x14ac:dyDescent="0.2">
      <c r="C53" s="28" t="s">
        <v>25</v>
      </c>
      <c r="D53" s="28" t="s">
        <v>59</v>
      </c>
    </row>
    <row r="54" spans="3:4" x14ac:dyDescent="0.2">
      <c r="C54" s="2" t="s">
        <v>11</v>
      </c>
      <c r="D54" s="28" t="s">
        <v>53</v>
      </c>
    </row>
    <row r="55" spans="3:4" x14ac:dyDescent="0.2">
      <c r="C55" s="2" t="s">
        <v>32</v>
      </c>
      <c r="D55" s="28" t="s">
        <v>80</v>
      </c>
    </row>
    <row r="56" spans="3:4" x14ac:dyDescent="0.2">
      <c r="C56" s="2" t="s">
        <v>27</v>
      </c>
      <c r="D56" s="28" t="s">
        <v>58</v>
      </c>
    </row>
    <row r="57" spans="3:4" x14ac:dyDescent="0.2">
      <c r="C57" s="2" t="s">
        <v>29</v>
      </c>
      <c r="D57" s="28" t="s">
        <v>79</v>
      </c>
    </row>
    <row r="58" spans="3:4" x14ac:dyDescent="0.2">
      <c r="C58" s="2" t="s">
        <v>35</v>
      </c>
      <c r="D58" s="28" t="s">
        <v>82</v>
      </c>
    </row>
    <row r="59" spans="3:4" x14ac:dyDescent="0.2">
      <c r="C59" s="2" t="s">
        <v>22</v>
      </c>
      <c r="D59" s="28" t="s">
        <v>62</v>
      </c>
    </row>
    <row r="60" spans="3:4" x14ac:dyDescent="0.2">
      <c r="C60" t="s">
        <v>20</v>
      </c>
      <c r="D60" s="28" t="s">
        <v>65</v>
      </c>
    </row>
    <row r="61" spans="3:4" x14ac:dyDescent="0.2">
      <c r="C61" t="s">
        <v>14</v>
      </c>
      <c r="D61" s="28" t="s">
        <v>66</v>
      </c>
    </row>
    <row r="62" spans="3:4" x14ac:dyDescent="0.2">
      <c r="C62" s="28" t="s">
        <v>72</v>
      </c>
      <c r="D62" s="28" t="s">
        <v>73</v>
      </c>
    </row>
  </sheetData>
  <sortState xmlns:xlrd2="http://schemas.microsoft.com/office/spreadsheetml/2017/richdata2" ref="C34:D61">
    <sortCondition ref="C34"/>
  </sortState>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S V R / W v G y c g + l A A A A 9 g A A A B I A H A B D b 2 5 m a W c v U G F j a 2 F n Z S 5 4 b W w g o h g A K K A U A A A A A A A A A A A A A A A A A A A A A A A A A A A A h Y 8 x D o I w G I W v Q r r T l o q J I T 9 l M G 6 S m J A Y 1 6 Z U a I R i a L H c z c E j e Q U x i r o 5 v u 9 9 w 3 v 3 6 w 2 y s W 2 C i + q t 7 k y K I k x R o I z s S m 2 q F A 3 u G K 5 Q x m E n 5 E l U K p h k Y 5 P R l i m q n T s n h H j v s V / g r q 8 I o z Q i h 3 x b y F q 1 A n 1 k / V 8 O t b F O G K k Q h / 1 r D G c 4 i i m O 6 R J T I D O E X J u v w K a 9 z / Y H w n p o 3 N A r r m y 4 K Y D M E c j 7 A 3 8 A U E s D B B Q A A g A I A E l U f 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J V H 9 a K I p H u A 4 A A A A R A A A A E w A c A E Z v c m 1 1 b G F z L 1 N l Y 3 R p b 2 4 x L m 0 g o h g A K K A U A A A A A A A A A A A A A A A A A A A A A A A A A A A A K 0 5 N L s n M z 1 M I h t C G 1 g B Q S w E C L Q A U A A I A C A B J V H 9 a 8 b J y D 6 U A A A D 2 A A A A E g A A A A A A A A A A A A A A A A A A A A A A Q 2 9 u Z m l n L 1 B h Y 2 t h Z 2 U u e G 1 s U E s B A i 0 A F A A C A A g A S V R / W g / K 6 a u k A A A A 6 Q A A A B M A A A A A A A A A A A A A A A A A 8 Q A A A F t D b 2 5 0 Z W 5 0 X 1 R 5 c G V z X S 5 4 b W x Q S w E C L Q A U A A I A C A B J V H 9 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u y p e j Z b K Y 0 6 u d X A g A Q M n y A A A A A A C A A A A A A A Q Z g A A A A E A A C A A A A B w V 7 r a r e A / U x 5 F h 3 S m 5 9 Z G v M O k z y 7 y r B 3 4 a C A E a d w L h w A A A A A O g A A A A A I A A C A A A A C 1 Y / m j 5 2 V A R y 7 D k x l b h 8 x 1 Q 8 L 3 F 3 6 n G r u o z k e O y y 7 + k V A A A A C a N t S C G V 3 8 q 0 r f s X V J S K G J f S v j a 1 m p V 0 G P a o 2 N Z L q X A X A I Y Y F r P W Z J r 4 a k o G d D j 2 g C t K p o q x Q + N H h Z i 4 R j z 9 S X I q Z z 3 J b e m 4 H z 1 i / N v T B v L 0 A A A A D I L g u A f 5 h W f H n B b J 9 0 L m e F r 6 Z P k B E + R X g S P X t e C t A 5 Z r 8 n v r 0 M D K B i y m + B B c E F t T y Q U L h e 0 t Z 8 S 3 x + H N m a m r c y < / 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EE0E5D285408B4C9BCF794B6602E366" ma:contentTypeVersion="14" ma:contentTypeDescription="Create a new document." ma:contentTypeScope="" ma:versionID="d7105d50f1a32a4e003644be3536a8c7">
  <xsd:schema xmlns:xsd="http://www.w3.org/2001/XMLSchema" xmlns:xs="http://www.w3.org/2001/XMLSchema" xmlns:p="http://schemas.microsoft.com/office/2006/metadata/properties" xmlns:ns2="a4c344c5-f667-4fdb-b919-4904d1dcd84f" xmlns:ns3="346f91ab-7bc2-42fd-bcfa-7814e4a2b240" targetNamespace="http://schemas.microsoft.com/office/2006/metadata/properties" ma:root="true" ma:fieldsID="5a8a64ed2aec0f5ddadbaa52bc5d2715" ns2:_="" ns3:_="">
    <xsd:import namespace="a4c344c5-f667-4fdb-b919-4904d1dcd84f"/>
    <xsd:import namespace="346f91ab-7bc2-42fd-bcfa-7814e4a2b24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c344c5-f667-4fdb-b919-4904d1dcd8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35ac457-02b5-41bc-8fab-34e9851440d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6f91ab-7bc2-42fd-bcfa-7814e4a2b24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e3e7a7d-387a-4f7c-96b7-f145c4a2f83e}" ma:internalName="TaxCatchAll" ma:showField="CatchAllData" ma:web="346f91ab-7bc2-42fd-bcfa-7814e4a2b24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4c344c5-f667-4fdb-b919-4904d1dcd84f">
      <Terms xmlns="http://schemas.microsoft.com/office/infopath/2007/PartnerControls"/>
    </lcf76f155ced4ddcb4097134ff3c332f>
    <TaxCatchAll xmlns="346f91ab-7bc2-42fd-bcfa-7814e4a2b240" xsi:nil="true"/>
  </documentManagement>
</p:properties>
</file>

<file path=customXml/itemProps1.xml><?xml version="1.0" encoding="utf-8"?>
<ds:datastoreItem xmlns:ds="http://schemas.openxmlformats.org/officeDocument/2006/customXml" ds:itemID="{6F9692F0-0BCB-457D-A4AD-5E37D2E1F431}">
  <ds:schemaRefs>
    <ds:schemaRef ds:uri="http://schemas.microsoft.com/DataMashup"/>
  </ds:schemaRefs>
</ds:datastoreItem>
</file>

<file path=customXml/itemProps2.xml><?xml version="1.0" encoding="utf-8"?>
<ds:datastoreItem xmlns:ds="http://schemas.openxmlformats.org/officeDocument/2006/customXml" ds:itemID="{BD81E6D8-3FA7-413B-9705-8F84AEB58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c344c5-f667-4fdb-b919-4904d1dcd84f"/>
    <ds:schemaRef ds:uri="346f91ab-7bc2-42fd-bcfa-7814e4a2b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1E8796-9F1E-4EAC-8786-9ED4B9E1E6C2}">
  <ds:schemaRefs>
    <ds:schemaRef ds:uri="http://schemas.microsoft.com/sharepoint/v3/contenttype/forms"/>
  </ds:schemaRefs>
</ds:datastoreItem>
</file>

<file path=customXml/itemProps4.xml><?xml version="1.0" encoding="utf-8"?>
<ds:datastoreItem xmlns:ds="http://schemas.openxmlformats.org/officeDocument/2006/customXml" ds:itemID="{7FE81472-ED22-400A-87B7-AC442132F150}">
  <ds:schemaRefs>
    <ds:schemaRef ds:uri="http://schemas.microsoft.com/office/2006/metadata/properties"/>
    <ds:schemaRef ds:uri="http://schemas.microsoft.com/office/infopath/2007/PartnerControls"/>
    <ds:schemaRef ds:uri="a4c344c5-f667-4fdb-b919-4904d1dcd84f"/>
    <ds:schemaRef ds:uri="346f91ab-7bc2-42fd-bcfa-7814e4a2b2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BUC</vt:lpstr>
      <vt:lpstr>BUC Areas</vt:lpstr>
      <vt:lpstr>Profesoreas 2</vt:lpstr>
      <vt:lpstr>Todas las bibliotecas</vt:lpstr>
      <vt:lpstr>TABLA</vt:lpstr>
      <vt:lpstr>Datos lib</vt:lpstr>
      <vt:lpstr>Redes sociales</vt:lpstr>
      <vt:lpstr>Bibliotecas no ucm</vt:lpstr>
      <vt:lpstr>BLIOTECAS</vt:lpstr>
      <vt:lpstr>observaciones</vt:lpstr>
      <vt:lpstr>Areas</vt:lpstr>
      <vt:lpstr>BUC!Área_de_impresión</vt:lpstr>
      <vt:lpstr>'BUC Areas'!Área_de_impresión</vt:lpstr>
      <vt:lpstr>'Profesoreas 2'!Área_de_impresión</vt:lpstr>
      <vt:lpstr>'Todas las bibliotecas'!Área_de_impresión</vt:lpstr>
      <vt:lpstr>BUC!OLE_LINK1</vt:lpstr>
      <vt:lpstr>'BUC Areas'!OLE_LINK1</vt:lpstr>
      <vt:lpstr>BUC!Print_Area</vt:lpstr>
      <vt:lpstr>'BUC Areas'!Print_Area</vt:lpstr>
      <vt:lpstr>'Profesoreas 2'!Print_Titles</vt:lpstr>
      <vt:lpstr>'Todas las bibliotecas'!Print_Titles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servicioevaluacion</cp:lastModifiedBy>
  <cp:revision>1</cp:revision>
  <dcterms:created xsi:type="dcterms:W3CDTF">2009-12-15T16:00:30Z</dcterms:created>
  <dcterms:modified xsi:type="dcterms:W3CDTF">2025-05-08T12:13:05Z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0x0101001EE0E5D285408B4C9BCF794B6602E366</vt:lpwstr>
  </property>
  <property fmtid="{D5CDD505-2E9C-101B-9397-08002B2CF9AE}" pid="3" name="MediaServiceImageTags">
    <vt:lpwstr/>
  </property>
</Properties>
</file>